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C:\Users\USER\Downloads\data\"/>
    </mc:Choice>
  </mc:AlternateContent>
  <xr:revisionPtr revIDLastSave="0" documentId="13_ncr:1_{A78BA26C-4CD3-44F8-9FCA-E06A98D1876B}" xr6:coauthVersionLast="47" xr6:coauthVersionMax="47" xr10:uidLastSave="{00000000-0000-0000-0000-000000000000}"/>
  <bookViews>
    <workbookView xWindow="-120" yWindow="-120" windowWidth="20730" windowHeight="11040" firstSheet="2" activeTab="2" xr2:uid="{00000000-000D-0000-FFFF-FFFF00000000}"/>
  </bookViews>
  <sheets>
    <sheet name="HR ANALYTICS DATASET (cleaned)" sheetId="2" r:id="rId1"/>
    <sheet name="Analysis" sheetId="5" r:id="rId2"/>
    <sheet name="Workforce Overview" sheetId="6" r:id="rId3"/>
    <sheet name="Employee performance" sheetId="7" r:id="rId4"/>
    <sheet name="Training &amp; HR invst." sheetId="8" r:id="rId5"/>
    <sheet name="HR ANALYTICS DATASET" sheetId="1" r:id="rId6"/>
  </sheets>
  <definedNames>
    <definedName name="_xlnm._FilterDatabase" localSheetId="5" hidden="1">'HR ANALYTICS DATASET'!$A$1:$A$2846</definedName>
    <definedName name="_xlnm._FilterDatabase" localSheetId="0" hidden="1">'HR ANALYTICS DATASET (cleaned)'!$A$1:$AI$2846</definedName>
    <definedName name="Slicer_BusinessUnit">#N/A</definedName>
    <definedName name="Slicer_DepartmentType">#N/A</definedName>
    <definedName name="Slicer_Training_Program_Name">#N/A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2" i="2" l="1" a="1"/>
  <c r="AJ2" i="2" s="1"/>
  <c r="AJ3" i="2" a="1"/>
  <c r="AJ3" i="2"/>
  <c r="AJ4" i="2" a="1"/>
  <c r="AJ4" i="2" s="1"/>
  <c r="AJ5" i="2" a="1"/>
  <c r="AJ5" i="2"/>
  <c r="AJ6" i="2" a="1"/>
  <c r="AJ6" i="2" s="1"/>
  <c r="AJ7" i="2" a="1"/>
  <c r="AJ7" i="2" s="1"/>
  <c r="AJ8" i="2" a="1"/>
  <c r="AJ8" i="2" s="1"/>
  <c r="AJ9" i="2" a="1"/>
  <c r="AJ9" i="2" s="1"/>
  <c r="AJ10" i="2" a="1"/>
  <c r="AJ10" i="2" s="1"/>
  <c r="AJ11" i="2" a="1"/>
  <c r="AJ11" i="2"/>
  <c r="AJ12" i="2" a="1"/>
  <c r="AJ12" i="2" s="1"/>
  <c r="AJ13" i="2" a="1"/>
  <c r="AJ13" i="2"/>
  <c r="AJ14" i="2" a="1"/>
  <c r="AJ14" i="2" s="1"/>
  <c r="AJ15" i="2" a="1"/>
  <c r="AJ15" i="2" s="1"/>
  <c r="AJ16" i="2" a="1"/>
  <c r="AJ16" i="2" s="1"/>
  <c r="AJ17" i="2" a="1"/>
  <c r="AJ17" i="2"/>
  <c r="AJ18" i="2" a="1"/>
  <c r="AJ18" i="2" s="1"/>
  <c r="AJ19" i="2" a="1"/>
  <c r="AJ19" i="2" s="1"/>
  <c r="AJ20" i="2" a="1"/>
  <c r="AJ20" i="2" s="1"/>
  <c r="AJ21" i="2" a="1"/>
  <c r="AJ21" i="2"/>
  <c r="AJ22" i="2" a="1"/>
  <c r="AJ22" i="2" s="1"/>
  <c r="AJ23" i="2" a="1"/>
  <c r="AJ23" i="2" s="1"/>
  <c r="AJ24" i="2" a="1"/>
  <c r="AJ24" i="2" s="1"/>
  <c r="AJ25" i="2" a="1"/>
  <c r="AJ25" i="2" s="1"/>
  <c r="AJ26" i="2" a="1"/>
  <c r="AJ26" i="2" s="1"/>
  <c r="AJ27" i="2" a="1"/>
  <c r="AJ27" i="2" s="1"/>
  <c r="AJ28" i="2" a="1"/>
  <c r="AJ28" i="2" s="1"/>
  <c r="AJ29" i="2" a="1"/>
  <c r="AJ29" i="2"/>
  <c r="AJ30" i="2" a="1"/>
  <c r="AJ30" i="2" s="1"/>
  <c r="AJ31" i="2" a="1"/>
  <c r="AJ31" i="2" s="1"/>
  <c r="AJ32" i="2" a="1"/>
  <c r="AJ32" i="2" s="1"/>
  <c r="AJ33" i="2" a="1"/>
  <c r="AJ33" i="2"/>
  <c r="AJ34" i="2" a="1"/>
  <c r="AJ34" i="2" s="1"/>
  <c r="AJ35" i="2" a="1"/>
  <c r="AJ35" i="2" s="1"/>
  <c r="AJ36" i="2" a="1"/>
  <c r="AJ36" i="2" s="1"/>
  <c r="AJ37" i="2" a="1"/>
  <c r="AJ37" i="2"/>
  <c r="AJ38" i="2" a="1"/>
  <c r="AJ38" i="2" s="1"/>
  <c r="AJ39" i="2" a="1"/>
  <c r="AJ39" i="2" s="1"/>
  <c r="AJ40" i="2" a="1"/>
  <c r="AJ40" i="2" s="1"/>
  <c r="AJ41" i="2" a="1"/>
  <c r="AJ41" i="2" s="1"/>
  <c r="AJ42" i="2" a="1"/>
  <c r="AJ42" i="2" s="1"/>
  <c r="AJ43" i="2" a="1"/>
  <c r="AJ43" i="2" s="1"/>
  <c r="AJ44" i="2" a="1"/>
  <c r="AJ44" i="2" s="1"/>
  <c r="AJ45" i="2" a="1"/>
  <c r="AJ45" i="2"/>
  <c r="AJ46" i="2" a="1"/>
  <c r="AJ46" i="2" s="1"/>
  <c r="AJ47" i="2" a="1"/>
  <c r="AJ47" i="2" s="1"/>
  <c r="AJ48" i="2" a="1"/>
  <c r="AJ48" i="2" s="1"/>
  <c r="AJ49" i="2" a="1"/>
  <c r="AJ49" i="2"/>
  <c r="AJ50" i="2" a="1"/>
  <c r="AJ50" i="2" s="1"/>
  <c r="AJ51" i="2" a="1"/>
  <c r="AJ51" i="2" s="1"/>
  <c r="AJ52" i="2" a="1"/>
  <c r="AJ52" i="2" s="1"/>
  <c r="AJ53" i="2" a="1"/>
  <c r="AJ53" i="2"/>
  <c r="AJ54" i="2" a="1"/>
  <c r="AJ54" i="2" s="1"/>
  <c r="AJ55" i="2" a="1"/>
  <c r="AJ55" i="2" s="1"/>
  <c r="AJ56" i="2" a="1"/>
  <c r="AJ56" i="2" s="1"/>
  <c r="AJ57" i="2" a="1"/>
  <c r="AJ57" i="2" s="1"/>
  <c r="AJ58" i="2" a="1"/>
  <c r="AJ58" i="2" s="1"/>
  <c r="AJ59" i="2" a="1"/>
  <c r="AJ59" i="2" s="1"/>
  <c r="AJ60" i="2" a="1"/>
  <c r="AJ60" i="2" s="1"/>
  <c r="AJ61" i="2" a="1"/>
  <c r="AJ61" i="2"/>
  <c r="AJ62" i="2" a="1"/>
  <c r="AJ62" i="2" s="1"/>
  <c r="AJ63" i="2" a="1"/>
  <c r="AJ63" i="2" s="1"/>
  <c r="AJ64" i="2" a="1"/>
  <c r="AJ64" i="2" s="1"/>
  <c r="AJ65" i="2" a="1"/>
  <c r="AJ65" i="2"/>
  <c r="AJ66" i="2" a="1"/>
  <c r="AJ66" i="2" s="1"/>
  <c r="AJ67" i="2" a="1"/>
  <c r="AJ67" i="2" s="1"/>
  <c r="AJ68" i="2" a="1"/>
  <c r="AJ68" i="2" s="1"/>
  <c r="AJ69" i="2" a="1"/>
  <c r="AJ69" i="2"/>
  <c r="AJ70" i="2" a="1"/>
  <c r="AJ70" i="2" s="1"/>
  <c r="AJ71" i="2" a="1"/>
  <c r="AJ71" i="2" s="1"/>
  <c r="AJ72" i="2" a="1"/>
  <c r="AJ72" i="2" s="1"/>
  <c r="AJ73" i="2" a="1"/>
  <c r="AJ73" i="2" s="1"/>
  <c r="AJ74" i="2" a="1"/>
  <c r="AJ74" i="2" s="1"/>
  <c r="AJ75" i="2" a="1"/>
  <c r="AJ75" i="2" s="1"/>
  <c r="AJ76" i="2" a="1"/>
  <c r="AJ76" i="2" s="1"/>
  <c r="AJ77" i="2" a="1"/>
  <c r="AJ77" i="2"/>
  <c r="AJ78" i="2" a="1"/>
  <c r="AJ78" i="2" s="1"/>
  <c r="AJ79" i="2" a="1"/>
  <c r="AJ79" i="2" s="1"/>
  <c r="AJ80" i="2" a="1"/>
  <c r="AJ80" i="2" s="1"/>
  <c r="AJ81" i="2" a="1"/>
  <c r="AJ81" i="2"/>
  <c r="AJ82" i="2" a="1"/>
  <c r="AJ82" i="2" s="1"/>
  <c r="AJ83" i="2" a="1"/>
  <c r="AJ83" i="2" s="1"/>
  <c r="AJ84" i="2" a="1"/>
  <c r="AJ84" i="2" s="1"/>
  <c r="AJ85" i="2" a="1"/>
  <c r="AJ85" i="2" s="1"/>
  <c r="AJ86" i="2" a="1"/>
  <c r="AJ86" i="2" s="1"/>
  <c r="AJ87" i="2" a="1"/>
  <c r="AJ87" i="2" s="1"/>
  <c r="AJ88" i="2" a="1"/>
  <c r="AJ88" i="2" s="1"/>
  <c r="AJ89" i="2" a="1"/>
  <c r="AJ89" i="2" s="1"/>
  <c r="AJ90" i="2" a="1"/>
  <c r="AJ90" i="2" s="1"/>
  <c r="AJ91" i="2" a="1"/>
  <c r="AJ91" i="2" s="1"/>
  <c r="AJ92" i="2" a="1"/>
  <c r="AJ92" i="2" s="1"/>
  <c r="AJ93" i="2" a="1"/>
  <c r="AJ93" i="2"/>
  <c r="AJ94" i="2" a="1"/>
  <c r="AJ94" i="2" s="1"/>
  <c r="AJ95" i="2" a="1"/>
  <c r="AJ95" i="2" s="1"/>
  <c r="AJ96" i="2" a="1"/>
  <c r="AJ96" i="2" s="1"/>
  <c r="AJ97" i="2" a="1"/>
  <c r="AJ97" i="2"/>
  <c r="AJ98" i="2" a="1"/>
  <c r="AJ98" i="2" s="1"/>
  <c r="AJ99" i="2" a="1"/>
  <c r="AJ99" i="2" s="1"/>
  <c r="AJ100" i="2" a="1"/>
  <c r="AJ100" i="2" s="1"/>
  <c r="AJ101" i="2" a="1"/>
  <c r="AJ101" i="2"/>
  <c r="AJ102" i="2" a="1"/>
  <c r="AJ102" i="2" s="1"/>
  <c r="AJ103" i="2" a="1"/>
  <c r="AJ103" i="2" s="1"/>
  <c r="AJ104" i="2" a="1"/>
  <c r="AJ104" i="2" s="1"/>
  <c r="AJ105" i="2" a="1"/>
  <c r="AJ105" i="2" s="1"/>
  <c r="AJ106" i="2" a="1"/>
  <c r="AJ106" i="2" s="1"/>
  <c r="AJ107" i="2" a="1"/>
  <c r="AJ107" i="2" s="1"/>
  <c r="AJ108" i="2" a="1"/>
  <c r="AJ108" i="2" s="1"/>
  <c r="AJ109" i="2" a="1"/>
  <c r="AJ109" i="2"/>
  <c r="AJ110" i="2" a="1"/>
  <c r="AJ110" i="2" s="1"/>
  <c r="AJ111" i="2" a="1"/>
  <c r="AJ111" i="2" s="1"/>
  <c r="AJ112" i="2" a="1"/>
  <c r="AJ112" i="2" s="1"/>
  <c r="AJ113" i="2" a="1"/>
  <c r="AJ113" i="2"/>
  <c r="AJ114" i="2" a="1"/>
  <c r="AJ114" i="2" s="1"/>
  <c r="AJ115" i="2" a="1"/>
  <c r="AJ115" i="2" s="1"/>
  <c r="AJ116" i="2" a="1"/>
  <c r="AJ116" i="2" s="1"/>
  <c r="AJ117" i="2" a="1"/>
  <c r="AJ117" i="2"/>
  <c r="AJ118" i="2" a="1"/>
  <c r="AJ118" i="2" s="1"/>
  <c r="AJ119" i="2" a="1"/>
  <c r="AJ119" i="2" s="1"/>
  <c r="AJ120" i="2" a="1"/>
  <c r="AJ120" i="2" s="1"/>
  <c r="AJ121" i="2" a="1"/>
  <c r="AJ121" i="2" s="1"/>
  <c r="AJ122" i="2" a="1"/>
  <c r="AJ122" i="2" s="1"/>
  <c r="AJ123" i="2" a="1"/>
  <c r="AJ123" i="2" s="1"/>
  <c r="AJ124" i="2" a="1"/>
  <c r="AJ124" i="2" s="1"/>
  <c r="AJ125" i="2" a="1"/>
  <c r="AJ125" i="2"/>
  <c r="AJ126" i="2" a="1"/>
  <c r="AJ126" i="2" s="1"/>
  <c r="AJ127" i="2" a="1"/>
  <c r="AJ127" i="2" s="1"/>
  <c r="AJ128" i="2" a="1"/>
  <c r="AJ128" i="2" s="1"/>
  <c r="AJ129" i="2" a="1"/>
  <c r="AJ129" i="2"/>
  <c r="AJ130" i="2" a="1"/>
  <c r="AJ130" i="2" s="1"/>
  <c r="AJ131" i="2" a="1"/>
  <c r="AJ131" i="2" s="1"/>
  <c r="AJ132" i="2" a="1"/>
  <c r="AJ132" i="2" s="1"/>
  <c r="AJ133" i="2" a="1"/>
  <c r="AJ133" i="2"/>
  <c r="AJ134" i="2" a="1"/>
  <c r="AJ134" i="2" s="1"/>
  <c r="AJ135" i="2" a="1"/>
  <c r="AJ135" i="2" s="1"/>
  <c r="AJ136" i="2" a="1"/>
  <c r="AJ136" i="2" s="1"/>
  <c r="AJ137" i="2" a="1"/>
  <c r="AJ137" i="2" s="1"/>
  <c r="AJ138" i="2" a="1"/>
  <c r="AJ138" i="2" s="1"/>
  <c r="AJ139" i="2" a="1"/>
  <c r="AJ139" i="2" s="1"/>
  <c r="AJ140" i="2" a="1"/>
  <c r="AJ140" i="2" s="1"/>
  <c r="AJ141" i="2" a="1"/>
  <c r="AJ141" i="2"/>
  <c r="AJ142" i="2" a="1"/>
  <c r="AJ142" i="2" s="1"/>
  <c r="AJ143" i="2" a="1"/>
  <c r="AJ143" i="2" s="1"/>
  <c r="AJ144" i="2" a="1"/>
  <c r="AJ144" i="2" s="1"/>
  <c r="AJ145" i="2" a="1"/>
  <c r="AJ145" i="2"/>
  <c r="AJ146" i="2" a="1"/>
  <c r="AJ146" i="2" s="1"/>
  <c r="AJ147" i="2" a="1"/>
  <c r="AJ147" i="2" s="1"/>
  <c r="AJ148" i="2" a="1"/>
  <c r="AJ148" i="2" s="1"/>
  <c r="AJ149" i="2" a="1"/>
  <c r="AJ149" i="2" s="1"/>
  <c r="AJ150" i="2" a="1"/>
  <c r="AJ150" i="2" s="1"/>
  <c r="AJ151" i="2" a="1"/>
  <c r="AJ151" i="2" s="1"/>
  <c r="AJ152" i="2" a="1"/>
  <c r="AJ152" i="2" s="1"/>
  <c r="AJ153" i="2" a="1"/>
  <c r="AJ153" i="2" s="1"/>
  <c r="AJ154" i="2" a="1"/>
  <c r="AJ154" i="2" s="1"/>
  <c r="AJ155" i="2" a="1"/>
  <c r="AJ155" i="2" s="1"/>
  <c r="AJ156" i="2" a="1"/>
  <c r="AJ156" i="2" s="1"/>
  <c r="AJ157" i="2" a="1"/>
  <c r="AJ157" i="2"/>
  <c r="AJ158" i="2" a="1"/>
  <c r="AJ158" i="2" s="1"/>
  <c r="AJ159" i="2" a="1"/>
  <c r="AJ159" i="2" s="1"/>
  <c r="AJ160" i="2" a="1"/>
  <c r="AJ160" i="2" s="1"/>
  <c r="AJ161" i="2" a="1"/>
  <c r="AJ161" i="2"/>
  <c r="AJ162" i="2" a="1"/>
  <c r="AJ162" i="2" s="1"/>
  <c r="AJ163" i="2" a="1"/>
  <c r="AJ163" i="2" s="1"/>
  <c r="AJ164" i="2" a="1"/>
  <c r="AJ164" i="2" s="1"/>
  <c r="AJ165" i="2" a="1"/>
  <c r="AJ165" i="2"/>
  <c r="AJ166" i="2" a="1"/>
  <c r="AJ166" i="2" s="1"/>
  <c r="AJ167" i="2" a="1"/>
  <c r="AJ167" i="2" s="1"/>
  <c r="AJ168" i="2" a="1"/>
  <c r="AJ168" i="2" s="1"/>
  <c r="AJ169" i="2" a="1"/>
  <c r="AJ169" i="2" s="1"/>
  <c r="AJ170" i="2" a="1"/>
  <c r="AJ170" i="2" s="1"/>
  <c r="AJ171" i="2" a="1"/>
  <c r="AJ171" i="2" s="1"/>
  <c r="AJ172" i="2" a="1"/>
  <c r="AJ172" i="2" s="1"/>
  <c r="AJ173" i="2" a="1"/>
  <c r="AJ173" i="2" s="1"/>
  <c r="AJ174" i="2" a="1"/>
  <c r="AJ174" i="2" s="1"/>
  <c r="AJ175" i="2" a="1"/>
  <c r="AJ175" i="2" s="1"/>
  <c r="AJ176" i="2" a="1"/>
  <c r="AJ176" i="2" s="1"/>
  <c r="AJ177" i="2" a="1"/>
  <c r="AJ177" i="2" s="1"/>
  <c r="AJ178" i="2" a="1"/>
  <c r="AJ178" i="2" s="1"/>
  <c r="AJ179" i="2" a="1"/>
  <c r="AJ179" i="2" s="1"/>
  <c r="AJ180" i="2" a="1"/>
  <c r="AJ180" i="2" s="1"/>
  <c r="AJ181" i="2" a="1"/>
  <c r="AJ181" i="2" s="1"/>
  <c r="AJ182" i="2" a="1"/>
  <c r="AJ182" i="2" s="1"/>
  <c r="AJ183" i="2" a="1"/>
  <c r="AJ183" i="2" s="1"/>
  <c r="AJ184" i="2" a="1"/>
  <c r="AJ184" i="2" s="1"/>
  <c r="AJ185" i="2" a="1"/>
  <c r="AJ185" i="2" s="1"/>
  <c r="AJ186" i="2" a="1"/>
  <c r="AJ186" i="2" s="1"/>
  <c r="AJ187" i="2" a="1"/>
  <c r="AJ187" i="2" s="1"/>
  <c r="AJ188" i="2" a="1"/>
  <c r="AJ188" i="2" s="1"/>
  <c r="AJ189" i="2" a="1"/>
  <c r="AJ189" i="2" s="1"/>
  <c r="AJ190" i="2" a="1"/>
  <c r="AJ190" i="2" s="1"/>
  <c r="AJ191" i="2" a="1"/>
  <c r="AJ191" i="2" s="1"/>
  <c r="AJ192" i="2" a="1"/>
  <c r="AJ192" i="2" s="1"/>
  <c r="AJ193" i="2" a="1"/>
  <c r="AJ193" i="2" s="1"/>
  <c r="AJ194" i="2" a="1"/>
  <c r="AJ194" i="2" s="1"/>
  <c r="AJ195" i="2" a="1"/>
  <c r="AJ195" i="2" s="1"/>
  <c r="AJ196" i="2" a="1"/>
  <c r="AJ196" i="2" s="1"/>
  <c r="AJ197" i="2" a="1"/>
  <c r="AJ197" i="2" s="1"/>
  <c r="AJ198" i="2" a="1"/>
  <c r="AJ198" i="2" s="1"/>
  <c r="AJ199" i="2" a="1"/>
  <c r="AJ199" i="2" s="1"/>
  <c r="AJ200" i="2" a="1"/>
  <c r="AJ200" i="2" s="1"/>
  <c r="AJ201" i="2" a="1"/>
  <c r="AJ201" i="2" s="1"/>
  <c r="AJ202" i="2" a="1"/>
  <c r="AJ202" i="2" s="1"/>
  <c r="AJ203" i="2" a="1"/>
  <c r="AJ203" i="2" s="1"/>
  <c r="AJ204" i="2" a="1"/>
  <c r="AJ204" i="2" s="1"/>
  <c r="AJ205" i="2" a="1"/>
  <c r="AJ205" i="2" s="1"/>
  <c r="AJ206" i="2" a="1"/>
  <c r="AJ206" i="2" s="1"/>
  <c r="AJ207" i="2" a="1"/>
  <c r="AJ207" i="2" s="1"/>
  <c r="AJ208" i="2" a="1"/>
  <c r="AJ208" i="2" s="1"/>
  <c r="AJ209" i="2" a="1"/>
  <c r="AJ209" i="2" s="1"/>
  <c r="AJ210" i="2" a="1"/>
  <c r="AJ210" i="2" s="1"/>
  <c r="AJ211" i="2" a="1"/>
  <c r="AJ211" i="2" s="1"/>
  <c r="AJ212" i="2" a="1"/>
  <c r="AJ212" i="2" s="1"/>
  <c r="AJ213" i="2" a="1"/>
  <c r="AJ213" i="2" s="1"/>
  <c r="AJ214" i="2" a="1"/>
  <c r="AJ214" i="2" s="1"/>
  <c r="AJ215" i="2" a="1"/>
  <c r="AJ215" i="2" s="1"/>
  <c r="AJ216" i="2" a="1"/>
  <c r="AJ216" i="2" s="1"/>
  <c r="AJ217" i="2" a="1"/>
  <c r="AJ217" i="2" s="1"/>
  <c r="AJ218" i="2" a="1"/>
  <c r="AJ218" i="2" s="1"/>
  <c r="AJ219" i="2" a="1"/>
  <c r="AJ219" i="2" s="1"/>
  <c r="AJ220" i="2" a="1"/>
  <c r="AJ220" i="2" s="1"/>
  <c r="AJ221" i="2" a="1"/>
  <c r="AJ221" i="2" s="1"/>
  <c r="AJ222" i="2" a="1"/>
  <c r="AJ222" i="2" s="1"/>
  <c r="AJ223" i="2" a="1"/>
  <c r="AJ223" i="2" s="1"/>
  <c r="AJ224" i="2" a="1"/>
  <c r="AJ224" i="2" s="1"/>
  <c r="AJ225" i="2" a="1"/>
  <c r="AJ225" i="2" s="1"/>
  <c r="AJ226" i="2" a="1"/>
  <c r="AJ226" i="2" s="1"/>
  <c r="AJ227" i="2" a="1"/>
  <c r="AJ227" i="2" s="1"/>
  <c r="AJ228" i="2" a="1"/>
  <c r="AJ228" i="2" s="1"/>
  <c r="AJ229" i="2" a="1"/>
  <c r="AJ229" i="2" s="1"/>
  <c r="AJ230" i="2" a="1"/>
  <c r="AJ230" i="2" s="1"/>
  <c r="AJ231" i="2" a="1"/>
  <c r="AJ231" i="2" s="1"/>
  <c r="AJ232" i="2" a="1"/>
  <c r="AJ232" i="2" s="1"/>
  <c r="AJ233" i="2" a="1"/>
  <c r="AJ233" i="2" s="1"/>
  <c r="AJ234" i="2" a="1"/>
  <c r="AJ234" i="2" s="1"/>
  <c r="AJ235" i="2" a="1"/>
  <c r="AJ235" i="2" s="1"/>
  <c r="AJ236" i="2" a="1"/>
  <c r="AJ236" i="2" s="1"/>
  <c r="AJ237" i="2" a="1"/>
  <c r="AJ237" i="2" s="1"/>
  <c r="AJ238" i="2" a="1"/>
  <c r="AJ238" i="2" s="1"/>
  <c r="AJ239" i="2" a="1"/>
  <c r="AJ239" i="2" s="1"/>
  <c r="AJ240" i="2" a="1"/>
  <c r="AJ240" i="2" s="1"/>
  <c r="AJ241" i="2" a="1"/>
  <c r="AJ241" i="2" s="1"/>
  <c r="AJ242" i="2" a="1"/>
  <c r="AJ242" i="2" s="1"/>
  <c r="AJ243" i="2" a="1"/>
  <c r="AJ243" i="2" s="1"/>
  <c r="AJ244" i="2" a="1"/>
  <c r="AJ244" i="2" s="1"/>
  <c r="AJ245" i="2" a="1"/>
  <c r="AJ245" i="2" s="1"/>
  <c r="AJ246" i="2" a="1"/>
  <c r="AJ246" i="2" s="1"/>
  <c r="AJ247" i="2" a="1"/>
  <c r="AJ247" i="2" s="1"/>
  <c r="AJ248" i="2" a="1"/>
  <c r="AJ248" i="2" s="1"/>
  <c r="AJ249" i="2" a="1"/>
  <c r="AJ249" i="2" s="1"/>
  <c r="AJ250" i="2" a="1"/>
  <c r="AJ250" i="2" s="1"/>
  <c r="AJ251" i="2" a="1"/>
  <c r="AJ251" i="2" s="1"/>
  <c r="AJ252" i="2" a="1"/>
  <c r="AJ252" i="2" s="1"/>
  <c r="AJ253" i="2" a="1"/>
  <c r="AJ253" i="2" s="1"/>
  <c r="AJ254" i="2" a="1"/>
  <c r="AJ254" i="2" s="1"/>
  <c r="AJ255" i="2" a="1"/>
  <c r="AJ255" i="2" s="1"/>
  <c r="AJ256" i="2" a="1"/>
  <c r="AJ256" i="2" s="1"/>
  <c r="AJ257" i="2" a="1"/>
  <c r="AJ257" i="2" s="1"/>
  <c r="AJ258" i="2" a="1"/>
  <c r="AJ258" i="2" s="1"/>
  <c r="AJ259" i="2" a="1"/>
  <c r="AJ259" i="2" s="1"/>
  <c r="AJ260" i="2" a="1"/>
  <c r="AJ260" i="2" s="1"/>
  <c r="AJ261" i="2" a="1"/>
  <c r="AJ261" i="2" s="1"/>
  <c r="AJ262" i="2" a="1"/>
  <c r="AJ262" i="2" s="1"/>
  <c r="AJ263" i="2" a="1"/>
  <c r="AJ263" i="2" s="1"/>
  <c r="AJ264" i="2" a="1"/>
  <c r="AJ264" i="2" s="1"/>
  <c r="AJ265" i="2" a="1"/>
  <c r="AJ265" i="2" s="1"/>
  <c r="AJ266" i="2" a="1"/>
  <c r="AJ266" i="2" s="1"/>
  <c r="AJ267" i="2" a="1"/>
  <c r="AJ267" i="2" s="1"/>
  <c r="AJ268" i="2" a="1"/>
  <c r="AJ268" i="2" s="1"/>
  <c r="AJ269" i="2" a="1"/>
  <c r="AJ269" i="2" s="1"/>
  <c r="AJ270" i="2" a="1"/>
  <c r="AJ270" i="2" s="1"/>
  <c r="AJ271" i="2" a="1"/>
  <c r="AJ271" i="2" s="1"/>
  <c r="AJ272" i="2" a="1"/>
  <c r="AJ272" i="2" s="1"/>
  <c r="AJ273" i="2" a="1"/>
  <c r="AJ273" i="2" s="1"/>
  <c r="AJ274" i="2" a="1"/>
  <c r="AJ274" i="2" s="1"/>
  <c r="AJ275" i="2" a="1"/>
  <c r="AJ275" i="2" s="1"/>
  <c r="AJ276" i="2" a="1"/>
  <c r="AJ276" i="2" s="1"/>
  <c r="AJ277" i="2" a="1"/>
  <c r="AJ277" i="2" s="1"/>
  <c r="AJ278" i="2" a="1"/>
  <c r="AJ278" i="2" s="1"/>
  <c r="AJ279" i="2" a="1"/>
  <c r="AJ279" i="2" s="1"/>
  <c r="AJ280" i="2" a="1"/>
  <c r="AJ280" i="2" s="1"/>
  <c r="AJ281" i="2" a="1"/>
  <c r="AJ281" i="2" s="1"/>
  <c r="AJ282" i="2" a="1"/>
  <c r="AJ282" i="2" s="1"/>
  <c r="AJ283" i="2" a="1"/>
  <c r="AJ283" i="2" s="1"/>
  <c r="AJ284" i="2" a="1"/>
  <c r="AJ284" i="2" s="1"/>
  <c r="AJ285" i="2" a="1"/>
  <c r="AJ285" i="2" s="1"/>
  <c r="AJ286" i="2" a="1"/>
  <c r="AJ286" i="2" s="1"/>
  <c r="AJ287" i="2" a="1"/>
  <c r="AJ287" i="2" s="1"/>
  <c r="AJ288" i="2" a="1"/>
  <c r="AJ288" i="2" s="1"/>
  <c r="AJ289" i="2" a="1"/>
  <c r="AJ289" i="2" s="1"/>
  <c r="AJ290" i="2" a="1"/>
  <c r="AJ290" i="2" s="1"/>
  <c r="AJ291" i="2" a="1"/>
  <c r="AJ291" i="2" s="1"/>
  <c r="AJ292" i="2" a="1"/>
  <c r="AJ292" i="2" s="1"/>
  <c r="AJ293" i="2" a="1"/>
  <c r="AJ293" i="2" s="1"/>
  <c r="AJ294" i="2" a="1"/>
  <c r="AJ294" i="2" s="1"/>
  <c r="AJ295" i="2" a="1"/>
  <c r="AJ295" i="2" s="1"/>
  <c r="AJ296" i="2" a="1"/>
  <c r="AJ296" i="2" s="1"/>
  <c r="AJ297" i="2" a="1"/>
  <c r="AJ297" i="2" s="1"/>
  <c r="AJ298" i="2" a="1"/>
  <c r="AJ298" i="2" s="1"/>
  <c r="AJ299" i="2" a="1"/>
  <c r="AJ299" i="2" s="1"/>
  <c r="AJ300" i="2" a="1"/>
  <c r="AJ300" i="2" s="1"/>
  <c r="AJ301" i="2" a="1"/>
  <c r="AJ301" i="2" s="1"/>
  <c r="AJ302" i="2" a="1"/>
  <c r="AJ302" i="2"/>
  <c r="AJ303" i="2" a="1"/>
  <c r="AJ303" i="2" s="1"/>
  <c r="AJ304" i="2" a="1"/>
  <c r="AJ304" i="2"/>
  <c r="AJ305" i="2" a="1"/>
  <c r="AJ305" i="2" s="1"/>
  <c r="AJ306" i="2" a="1"/>
  <c r="AJ306" i="2" s="1"/>
  <c r="AJ307" i="2" a="1"/>
  <c r="AJ307" i="2" s="1"/>
  <c r="AJ308" i="2" a="1"/>
  <c r="AJ308" i="2"/>
  <c r="AJ309" i="2" a="1"/>
  <c r="AJ309" i="2" s="1"/>
  <c r="AJ310" i="2" a="1"/>
  <c r="AJ310" i="2"/>
  <c r="AJ311" i="2" a="1"/>
  <c r="AJ311" i="2" s="1"/>
  <c r="AJ312" i="2" a="1"/>
  <c r="AJ312" i="2" s="1"/>
  <c r="AJ313" i="2" a="1"/>
  <c r="AJ313" i="2" s="1"/>
  <c r="AJ314" i="2" a="1"/>
  <c r="AJ314" i="2" s="1"/>
  <c r="AJ315" i="2" a="1"/>
  <c r="AJ315" i="2" s="1"/>
  <c r="AJ316" i="2" a="1"/>
  <c r="AJ316" i="2"/>
  <c r="AJ317" i="2" a="1"/>
  <c r="AJ317" i="2" s="1"/>
  <c r="AJ318" i="2" a="1"/>
  <c r="AJ318" i="2" s="1"/>
  <c r="AJ319" i="2" a="1"/>
  <c r="AJ319" i="2" s="1"/>
  <c r="AJ320" i="2" a="1"/>
  <c r="AJ320" i="2" s="1"/>
  <c r="AJ321" i="2" a="1"/>
  <c r="AJ321" i="2" s="1"/>
  <c r="AJ322" i="2" a="1"/>
  <c r="AJ322" i="2" s="1"/>
  <c r="AJ323" i="2" a="1"/>
  <c r="AJ323" i="2" s="1"/>
  <c r="AJ324" i="2" a="1"/>
  <c r="AJ324" i="2" s="1"/>
  <c r="AJ325" i="2" a="1"/>
  <c r="AJ325" i="2" s="1"/>
  <c r="AJ326" i="2" a="1"/>
  <c r="AJ326" i="2" s="1"/>
  <c r="AJ327" i="2" a="1"/>
  <c r="AJ327" i="2" s="1"/>
  <c r="AJ328" i="2" a="1"/>
  <c r="AJ328" i="2"/>
  <c r="AJ329" i="2" a="1"/>
  <c r="AJ329" i="2" s="1"/>
  <c r="AJ330" i="2" a="1"/>
  <c r="AJ330" i="2" s="1"/>
  <c r="AJ331" i="2" a="1"/>
  <c r="AJ331" i="2" s="1"/>
  <c r="AJ332" i="2" a="1"/>
  <c r="AJ332" i="2" s="1"/>
  <c r="AJ333" i="2" a="1"/>
  <c r="AJ333" i="2" s="1"/>
  <c r="AJ334" i="2" a="1"/>
  <c r="AJ334" i="2"/>
  <c r="AJ335" i="2" a="1"/>
  <c r="AJ335" i="2" s="1"/>
  <c r="AJ336" i="2" a="1"/>
  <c r="AJ336" i="2"/>
  <c r="AJ337" i="2" a="1"/>
  <c r="AJ337" i="2" s="1"/>
  <c r="AJ338" i="2" a="1"/>
  <c r="AJ338" i="2" s="1"/>
  <c r="AJ339" i="2" a="1"/>
  <c r="AJ339" i="2" s="1"/>
  <c r="AJ340" i="2" a="1"/>
  <c r="AJ340" i="2"/>
  <c r="AJ341" i="2" a="1"/>
  <c r="AJ341" i="2" s="1"/>
  <c r="AJ342" i="2" a="1"/>
  <c r="AJ342" i="2"/>
  <c r="AJ343" i="2" a="1"/>
  <c r="AJ343" i="2" s="1"/>
  <c r="AJ344" i="2" a="1"/>
  <c r="AJ344" i="2" s="1"/>
  <c r="AJ345" i="2" a="1"/>
  <c r="AJ345" i="2" s="1"/>
  <c r="AJ346" i="2" a="1"/>
  <c r="AJ346" i="2" s="1"/>
  <c r="AJ347" i="2" a="1"/>
  <c r="AJ347" i="2" s="1"/>
  <c r="AJ348" i="2" a="1"/>
  <c r="AJ348" i="2"/>
  <c r="AJ349" i="2" a="1"/>
  <c r="AJ349" i="2" s="1"/>
  <c r="AJ350" i="2" a="1"/>
  <c r="AJ350" i="2" s="1"/>
  <c r="AJ351" i="2" a="1"/>
  <c r="AJ351" i="2" s="1"/>
  <c r="AJ352" i="2" a="1"/>
  <c r="AJ352" i="2"/>
  <c r="AJ353" i="2" a="1"/>
  <c r="AJ353" i="2" s="1"/>
  <c r="AJ354" i="2" a="1"/>
  <c r="AJ354" i="2" s="1"/>
  <c r="AJ355" i="2" a="1"/>
  <c r="AJ355" i="2" s="1"/>
  <c r="AJ356" i="2" a="1"/>
  <c r="AJ356" i="2" s="1"/>
  <c r="AJ357" i="2" a="1"/>
  <c r="AJ357" i="2" s="1"/>
  <c r="AJ358" i="2" a="1"/>
  <c r="AJ358" i="2" s="1"/>
  <c r="AJ359" i="2" a="1"/>
  <c r="AJ359" i="2" s="1"/>
  <c r="AJ360" i="2" a="1"/>
  <c r="AJ360" i="2"/>
  <c r="AJ361" i="2" a="1"/>
  <c r="AJ361" i="2" s="1"/>
  <c r="AJ362" i="2" a="1"/>
  <c r="AJ362" i="2" s="1"/>
  <c r="AJ363" i="2" a="1"/>
  <c r="AJ363" i="2" s="1"/>
  <c r="AJ364" i="2" a="1"/>
  <c r="AJ364" i="2" s="1"/>
  <c r="AJ365" i="2" a="1"/>
  <c r="AJ365" i="2" s="1"/>
  <c r="AJ366" i="2" a="1"/>
  <c r="AJ366" i="2"/>
  <c r="AJ367" i="2" a="1"/>
  <c r="AJ367" i="2" s="1"/>
  <c r="AJ368" i="2" a="1"/>
  <c r="AJ368" i="2"/>
  <c r="AJ369" i="2" a="1"/>
  <c r="AJ369" i="2" s="1"/>
  <c r="AJ370" i="2" a="1"/>
  <c r="AJ370" i="2" s="1"/>
  <c r="AJ371" i="2" a="1"/>
  <c r="AJ371" i="2" s="1"/>
  <c r="AJ372" i="2" a="1"/>
  <c r="AJ372" i="2"/>
  <c r="AJ373" i="2" a="1"/>
  <c r="AJ373" i="2" s="1"/>
  <c r="AJ374" i="2" a="1"/>
  <c r="AJ374" i="2"/>
  <c r="AJ375" i="2" a="1"/>
  <c r="AJ375" i="2" s="1"/>
  <c r="AJ376" i="2" a="1"/>
  <c r="AJ376" i="2" s="1"/>
  <c r="AJ377" i="2" a="1"/>
  <c r="AJ377" i="2" s="1"/>
  <c r="AJ378" i="2" a="1"/>
  <c r="AJ378" i="2" s="1"/>
  <c r="AJ379" i="2" a="1"/>
  <c r="AJ379" i="2" s="1"/>
  <c r="AJ380" i="2" a="1"/>
  <c r="AJ380" i="2"/>
  <c r="AJ381" i="2" a="1"/>
  <c r="AJ381" i="2" s="1"/>
  <c r="AJ382" i="2" a="1"/>
  <c r="AJ382" i="2" s="1"/>
  <c r="AJ383" i="2" a="1"/>
  <c r="AJ383" i="2" s="1"/>
  <c r="AJ384" i="2" a="1"/>
  <c r="AJ384" i="2"/>
  <c r="AJ385" i="2" a="1"/>
  <c r="AJ385" i="2" s="1"/>
  <c r="AJ386" i="2" a="1"/>
  <c r="AJ386" i="2" s="1"/>
  <c r="AJ387" i="2" a="1"/>
  <c r="AJ387" i="2" s="1"/>
  <c r="AJ388" i="2" a="1"/>
  <c r="AJ388" i="2" s="1"/>
  <c r="AJ389" i="2" a="1"/>
  <c r="AJ389" i="2" s="1"/>
  <c r="AJ390" i="2" a="1"/>
  <c r="AJ390" i="2"/>
  <c r="AJ391" i="2" a="1"/>
  <c r="AJ391" i="2" s="1"/>
  <c r="AJ392" i="2" a="1"/>
  <c r="AJ392" i="2"/>
  <c r="AJ393" i="2" a="1"/>
  <c r="AJ393" i="2" s="1"/>
  <c r="AJ394" i="2" a="1"/>
  <c r="AJ394" i="2" s="1"/>
  <c r="AJ395" i="2" a="1"/>
  <c r="AJ395" i="2" s="1"/>
  <c r="AJ396" i="2" a="1"/>
  <c r="AJ396" i="2"/>
  <c r="AJ397" i="2" a="1"/>
  <c r="AJ397" i="2" s="1"/>
  <c r="AJ398" i="2" a="1"/>
  <c r="AJ398" i="2"/>
  <c r="AJ399" i="2" a="1"/>
  <c r="AJ399" i="2" s="1"/>
  <c r="AJ400" i="2" a="1"/>
  <c r="AJ400" i="2"/>
  <c r="AJ401" i="2" a="1"/>
  <c r="AJ401" i="2" s="1"/>
  <c r="AJ402" i="2" a="1"/>
  <c r="AJ402" i="2" s="1"/>
  <c r="AJ403" i="2" a="1"/>
  <c r="AJ403" i="2" s="1"/>
  <c r="AJ404" i="2" a="1"/>
  <c r="AJ404" i="2"/>
  <c r="AJ405" i="2" a="1"/>
  <c r="AJ405" i="2" s="1"/>
  <c r="AJ406" i="2" a="1"/>
  <c r="AJ406" i="2"/>
  <c r="AJ407" i="2" a="1"/>
  <c r="AJ407" i="2" s="1"/>
  <c r="AJ408" i="2" a="1"/>
  <c r="AJ408" i="2" s="1"/>
  <c r="AJ409" i="2" a="1"/>
  <c r="AJ409" i="2" s="1"/>
  <c r="AJ410" i="2" a="1"/>
  <c r="AJ410" i="2" s="1"/>
  <c r="AJ411" i="2" a="1"/>
  <c r="AJ411" i="2" s="1"/>
  <c r="AJ412" i="2" a="1"/>
  <c r="AJ412" i="2"/>
  <c r="AJ413" i="2" a="1"/>
  <c r="AJ413" i="2" s="1"/>
  <c r="AJ414" i="2" a="1"/>
  <c r="AJ414" i="2" s="1"/>
  <c r="AJ415" i="2" a="1"/>
  <c r="AJ415" i="2" s="1"/>
  <c r="AJ416" i="2" a="1"/>
  <c r="AJ416" i="2" s="1"/>
  <c r="AJ417" i="2" a="1"/>
  <c r="AJ417" i="2" s="1"/>
  <c r="AJ418" i="2" a="1"/>
  <c r="AJ418" i="2" s="1"/>
  <c r="AJ419" i="2" a="1"/>
  <c r="AJ419" i="2" s="1"/>
  <c r="AJ420" i="2" a="1"/>
  <c r="AJ420" i="2" s="1"/>
  <c r="AJ421" i="2" a="1"/>
  <c r="AJ421" i="2" s="1"/>
  <c r="AJ422" i="2" a="1"/>
  <c r="AJ422" i="2"/>
  <c r="AJ423" i="2" a="1"/>
  <c r="AJ423" i="2" s="1"/>
  <c r="AJ424" i="2" a="1"/>
  <c r="AJ424" i="2"/>
  <c r="AJ425" i="2" a="1"/>
  <c r="AJ425" i="2" s="1"/>
  <c r="AJ426" i="2" a="1"/>
  <c r="AJ426" i="2" s="1"/>
  <c r="AJ427" i="2" a="1"/>
  <c r="AJ427" i="2" s="1"/>
  <c r="AJ428" i="2" a="1"/>
  <c r="AJ428" i="2"/>
  <c r="AJ429" i="2" a="1"/>
  <c r="AJ429" i="2" s="1"/>
  <c r="AJ430" i="2" a="1"/>
  <c r="AJ430" i="2"/>
  <c r="AJ431" i="2" a="1"/>
  <c r="AJ431" i="2" s="1"/>
  <c r="AJ432" i="2" a="1"/>
  <c r="AJ432" i="2"/>
  <c r="AJ433" i="2" a="1"/>
  <c r="AJ433" i="2" s="1"/>
  <c r="AJ434" i="2" a="1"/>
  <c r="AJ434" i="2" s="1"/>
  <c r="AJ435" i="2" a="1"/>
  <c r="AJ435" i="2" s="1"/>
  <c r="AJ436" i="2" a="1"/>
  <c r="AJ436" i="2"/>
  <c r="AJ437" i="2" a="1"/>
  <c r="AJ437" i="2" s="1"/>
  <c r="AJ438" i="2" a="1"/>
  <c r="AJ438" i="2"/>
  <c r="AJ439" i="2" a="1"/>
  <c r="AJ439" i="2" s="1"/>
  <c r="AJ440" i="2" a="1"/>
  <c r="AJ440" i="2" s="1"/>
  <c r="AJ441" i="2" a="1"/>
  <c r="AJ441" i="2" s="1"/>
  <c r="AJ442" i="2" a="1"/>
  <c r="AJ442" i="2" s="1"/>
  <c r="AJ443" i="2" a="1"/>
  <c r="AJ443" i="2" s="1"/>
  <c r="AJ444" i="2" a="1"/>
  <c r="AJ444" i="2"/>
  <c r="AJ445" i="2" a="1"/>
  <c r="AJ445" i="2" s="1"/>
  <c r="AJ446" i="2" a="1"/>
  <c r="AJ446" i="2" s="1"/>
  <c r="AJ447" i="2" a="1"/>
  <c r="AJ447" i="2" s="1"/>
  <c r="AJ448" i="2" a="1"/>
  <c r="AJ448" i="2" s="1"/>
  <c r="AJ449" i="2" a="1"/>
  <c r="AJ449" i="2" s="1"/>
  <c r="AJ450" i="2" a="1"/>
  <c r="AJ450" i="2" s="1"/>
  <c r="AJ451" i="2" a="1"/>
  <c r="AJ451" i="2" s="1"/>
  <c r="AJ452" i="2" a="1"/>
  <c r="AJ452" i="2" s="1"/>
  <c r="AJ453" i="2" a="1"/>
  <c r="AJ453" i="2" s="1"/>
  <c r="AJ454" i="2" a="1"/>
  <c r="AJ454" i="2" s="1"/>
  <c r="AJ455" i="2" a="1"/>
  <c r="AJ455" i="2" s="1"/>
  <c r="AJ456" i="2" a="1"/>
  <c r="AJ456" i="2"/>
  <c r="AJ457" i="2" a="1"/>
  <c r="AJ457" i="2" s="1"/>
  <c r="AJ458" i="2" a="1"/>
  <c r="AJ458" i="2" s="1"/>
  <c r="AJ459" i="2" a="1"/>
  <c r="AJ459" i="2" s="1"/>
  <c r="AJ460" i="2" a="1"/>
  <c r="AJ460" i="2" s="1"/>
  <c r="AJ461" i="2" a="1"/>
  <c r="AJ461" i="2" s="1"/>
  <c r="AJ462" i="2" a="1"/>
  <c r="AJ462" i="2"/>
  <c r="AJ463" i="2" a="1"/>
  <c r="AJ463" i="2" s="1"/>
  <c r="AJ464" i="2" a="1"/>
  <c r="AJ464" i="2"/>
  <c r="AJ465" i="2" a="1"/>
  <c r="AJ465" i="2" s="1"/>
  <c r="AJ466" i="2" a="1"/>
  <c r="AJ466" i="2" s="1"/>
  <c r="AJ467" i="2" a="1"/>
  <c r="AJ467" i="2" s="1"/>
  <c r="AJ468" i="2" a="1"/>
  <c r="AJ468" i="2"/>
  <c r="AJ469" i="2" a="1"/>
  <c r="AJ469" i="2" s="1"/>
  <c r="AJ470" i="2" a="1"/>
  <c r="AJ470" i="2"/>
  <c r="AJ471" i="2" a="1"/>
  <c r="AJ471" i="2" s="1"/>
  <c r="AJ472" i="2" a="1"/>
  <c r="AJ472" i="2" s="1"/>
  <c r="AJ473" i="2" a="1"/>
  <c r="AJ473" i="2" s="1"/>
  <c r="AJ474" i="2" a="1"/>
  <c r="AJ474" i="2" s="1"/>
  <c r="AJ475" i="2" a="1"/>
  <c r="AJ475" i="2" s="1"/>
  <c r="AJ476" i="2" a="1"/>
  <c r="AJ476" i="2"/>
  <c r="AJ477" i="2" a="1"/>
  <c r="AJ477" i="2" s="1"/>
  <c r="AJ478" i="2" a="1"/>
  <c r="AJ478" i="2" s="1"/>
  <c r="AJ479" i="2" a="1"/>
  <c r="AJ479" i="2" s="1"/>
  <c r="AJ480" i="2" a="1"/>
  <c r="AJ480" i="2"/>
  <c r="AJ481" i="2" a="1"/>
  <c r="AJ481" i="2" s="1"/>
  <c r="AJ482" i="2" a="1"/>
  <c r="AJ482" i="2" s="1"/>
  <c r="AJ483" i="2" a="1"/>
  <c r="AJ483" i="2" s="1"/>
  <c r="AJ484" i="2" a="1"/>
  <c r="AJ484" i="2" s="1"/>
  <c r="AJ485" i="2" a="1"/>
  <c r="AJ485" i="2" s="1"/>
  <c r="AJ486" i="2" a="1"/>
  <c r="AJ486" i="2" s="1"/>
  <c r="AJ487" i="2" a="1"/>
  <c r="AJ487" i="2" s="1"/>
  <c r="AJ488" i="2" a="1"/>
  <c r="AJ488" i="2"/>
  <c r="AJ489" i="2" a="1"/>
  <c r="AJ489" i="2" s="1"/>
  <c r="AJ490" i="2" a="1"/>
  <c r="AJ490" i="2" s="1"/>
  <c r="AJ491" i="2" a="1"/>
  <c r="AJ491" i="2" s="1"/>
  <c r="AJ492" i="2" a="1"/>
  <c r="AJ492" i="2" s="1"/>
  <c r="AJ493" i="2" a="1"/>
  <c r="AJ493" i="2" s="1"/>
  <c r="AJ494" i="2" a="1"/>
  <c r="AJ494" i="2"/>
  <c r="AJ495" i="2" a="1"/>
  <c r="AJ495" i="2" s="1"/>
  <c r="AJ496" i="2" a="1"/>
  <c r="AJ496" i="2"/>
  <c r="AJ497" i="2" a="1"/>
  <c r="AJ497" i="2" s="1"/>
  <c r="AJ498" i="2" a="1"/>
  <c r="AJ498" i="2" s="1"/>
  <c r="AJ499" i="2" a="1"/>
  <c r="AJ499" i="2" s="1"/>
  <c r="AJ500" i="2" a="1"/>
  <c r="AJ500" i="2"/>
  <c r="AJ501" i="2" a="1"/>
  <c r="AJ501" i="2" s="1"/>
  <c r="AJ502" i="2" a="1"/>
  <c r="AJ502" i="2"/>
  <c r="AJ503" i="2" a="1"/>
  <c r="AJ503" i="2" s="1"/>
  <c r="AJ504" i="2" a="1"/>
  <c r="AJ504" i="2" s="1"/>
  <c r="AJ505" i="2" a="1"/>
  <c r="AJ505" i="2" s="1"/>
  <c r="AJ506" i="2" a="1"/>
  <c r="AJ506" i="2" s="1"/>
  <c r="AJ507" i="2" a="1"/>
  <c r="AJ507" i="2" s="1"/>
  <c r="AJ508" i="2" a="1"/>
  <c r="AJ508" i="2"/>
  <c r="AJ509" i="2" a="1"/>
  <c r="AJ509" i="2" s="1"/>
  <c r="AJ510" i="2" a="1"/>
  <c r="AJ510" i="2" s="1"/>
  <c r="AJ511" i="2" a="1"/>
  <c r="AJ511" i="2" s="1"/>
  <c r="AJ512" i="2" a="1"/>
  <c r="AJ512" i="2"/>
  <c r="AJ513" i="2" a="1"/>
  <c r="AJ513" i="2" s="1"/>
  <c r="AJ514" i="2" a="1"/>
  <c r="AJ514" i="2" s="1"/>
  <c r="AJ515" i="2" a="1"/>
  <c r="AJ515" i="2" s="1"/>
  <c r="AJ516" i="2" a="1"/>
  <c r="AJ516" i="2" s="1"/>
  <c r="AJ517" i="2" a="1"/>
  <c r="AJ517" i="2" s="1"/>
  <c r="AJ518" i="2" a="1"/>
  <c r="AJ518" i="2"/>
  <c r="AJ519" i="2" a="1"/>
  <c r="AJ519" i="2" s="1"/>
  <c r="AJ520" i="2" a="1"/>
  <c r="AJ520" i="2"/>
  <c r="AJ521" i="2" a="1"/>
  <c r="AJ521" i="2" s="1"/>
  <c r="AJ522" i="2" a="1"/>
  <c r="AJ522" i="2" s="1"/>
  <c r="AJ523" i="2" a="1"/>
  <c r="AJ523" i="2" s="1"/>
  <c r="AJ524" i="2" a="1"/>
  <c r="AJ524" i="2"/>
  <c r="AJ525" i="2" a="1"/>
  <c r="AJ525" i="2" s="1"/>
  <c r="AJ526" i="2" a="1"/>
  <c r="AJ526" i="2"/>
  <c r="AJ527" i="2" a="1"/>
  <c r="AJ527" i="2" s="1"/>
  <c r="AJ528" i="2" a="1"/>
  <c r="AJ528" i="2"/>
  <c r="AJ529" i="2" a="1"/>
  <c r="AJ529" i="2" s="1"/>
  <c r="AJ530" i="2" a="1"/>
  <c r="AJ530" i="2" s="1"/>
  <c r="AJ531" i="2" a="1"/>
  <c r="AJ531" i="2" s="1"/>
  <c r="AJ532" i="2" a="1"/>
  <c r="AJ532" i="2"/>
  <c r="AJ533" i="2" a="1"/>
  <c r="AJ533" i="2" s="1"/>
  <c r="AJ534" i="2" a="1"/>
  <c r="AJ534" i="2"/>
  <c r="AJ535" i="2" a="1"/>
  <c r="AJ535" i="2" s="1"/>
  <c r="AJ536" i="2" a="1"/>
  <c r="AJ536" i="2" s="1"/>
  <c r="AJ537" i="2" a="1"/>
  <c r="AJ537" i="2" s="1"/>
  <c r="AJ538" i="2" a="1"/>
  <c r="AJ538" i="2" s="1"/>
  <c r="AJ539" i="2" a="1"/>
  <c r="AJ539" i="2" s="1"/>
  <c r="AJ540" i="2" a="1"/>
  <c r="AJ540" i="2" s="1"/>
  <c r="AJ541" i="2" a="1"/>
  <c r="AJ541" i="2" s="1"/>
  <c r="AJ542" i="2" a="1"/>
  <c r="AJ542" i="2" s="1"/>
  <c r="AJ543" i="2" a="1"/>
  <c r="AJ543" i="2" s="1"/>
  <c r="AJ544" i="2" a="1"/>
  <c r="AJ544" i="2"/>
  <c r="AJ545" i="2" a="1"/>
  <c r="AJ545" i="2" s="1"/>
  <c r="AJ546" i="2" a="1"/>
  <c r="AJ546" i="2" s="1"/>
  <c r="AJ547" i="2" a="1"/>
  <c r="AJ547" i="2" s="1"/>
  <c r="AJ548" i="2" a="1"/>
  <c r="AJ548" i="2" s="1"/>
  <c r="AJ549" i="2" a="1"/>
  <c r="AJ549" i="2" s="1"/>
  <c r="AJ550" i="2" a="1"/>
  <c r="AJ550" i="2"/>
  <c r="AJ551" i="2" a="1"/>
  <c r="AJ551" i="2" s="1"/>
  <c r="AJ552" i="2" a="1"/>
  <c r="AJ552" i="2" s="1"/>
  <c r="AJ553" i="2" a="1"/>
  <c r="AJ553" i="2" s="1"/>
  <c r="AJ554" i="2" a="1"/>
  <c r="AJ554" i="2" s="1"/>
  <c r="AJ555" i="2" a="1"/>
  <c r="AJ555" i="2" s="1"/>
  <c r="AJ556" i="2" a="1"/>
  <c r="AJ556" i="2"/>
  <c r="AJ557" i="2" a="1"/>
  <c r="AJ557" i="2" s="1"/>
  <c r="AJ558" i="2" a="1"/>
  <c r="AJ558" i="2" s="1"/>
  <c r="AJ559" i="2" a="1"/>
  <c r="AJ559" i="2" s="1"/>
  <c r="AJ560" i="2" a="1"/>
  <c r="AJ560" i="2"/>
  <c r="AJ561" i="2" a="1"/>
  <c r="AJ561" i="2" s="1"/>
  <c r="AJ562" i="2" a="1"/>
  <c r="AJ562" i="2" s="1"/>
  <c r="AJ563" i="2" a="1"/>
  <c r="AJ563" i="2" s="1"/>
  <c r="AJ564" i="2" a="1"/>
  <c r="AJ564" i="2" s="1"/>
  <c r="AJ565" i="2" a="1"/>
  <c r="AJ565" i="2" s="1"/>
  <c r="AJ566" i="2" a="1"/>
  <c r="AJ566" i="2"/>
  <c r="AJ567" i="2" a="1"/>
  <c r="AJ567" i="2" s="1"/>
  <c r="AJ568" i="2" a="1"/>
  <c r="AJ568" i="2"/>
  <c r="AJ569" i="2" a="1"/>
  <c r="AJ569" i="2" s="1"/>
  <c r="AJ570" i="2" a="1"/>
  <c r="AJ570" i="2" s="1"/>
  <c r="AJ571" i="2" a="1"/>
  <c r="AJ571" i="2" s="1"/>
  <c r="AJ572" i="2" a="1"/>
  <c r="AJ572" i="2" s="1"/>
  <c r="AJ573" i="2" a="1"/>
  <c r="AJ573" i="2" s="1"/>
  <c r="AJ574" i="2" a="1"/>
  <c r="AJ574" i="2"/>
  <c r="AJ575" i="2" a="1"/>
  <c r="AJ575" i="2" s="1"/>
  <c r="AJ576" i="2" a="1"/>
  <c r="AJ576" i="2" s="1"/>
  <c r="AJ577" i="2" a="1"/>
  <c r="AJ577" i="2" s="1"/>
  <c r="AJ578" i="2" a="1"/>
  <c r="AJ578" i="2" s="1"/>
  <c r="AJ579" i="2" a="1"/>
  <c r="AJ579" i="2" s="1"/>
  <c r="AJ580" i="2" a="1"/>
  <c r="AJ580" i="2" s="1"/>
  <c r="AJ581" i="2" a="1"/>
  <c r="AJ581" i="2" s="1"/>
  <c r="AJ582" i="2" a="1"/>
  <c r="AJ582" i="2" s="1"/>
  <c r="AJ583" i="2" a="1"/>
  <c r="AJ583" i="2" s="1"/>
  <c r="AJ584" i="2" a="1"/>
  <c r="AJ584" i="2"/>
  <c r="AJ585" i="2" a="1"/>
  <c r="AJ585" i="2" s="1"/>
  <c r="AJ586" i="2" a="1"/>
  <c r="AJ586" i="2" s="1"/>
  <c r="AJ587" i="2" a="1"/>
  <c r="AJ587" i="2" s="1"/>
  <c r="AJ588" i="2" a="1"/>
  <c r="AJ588" i="2" s="1"/>
  <c r="AJ589" i="2" a="1"/>
  <c r="AJ589" i="2" s="1"/>
  <c r="AJ590" i="2" a="1"/>
  <c r="AJ590" i="2"/>
  <c r="AJ591" i="2" a="1"/>
  <c r="AJ591" i="2" s="1"/>
  <c r="AJ592" i="2" a="1"/>
  <c r="AJ592" i="2"/>
  <c r="AJ593" i="2" a="1"/>
  <c r="AJ593" i="2" s="1"/>
  <c r="AJ594" i="2" a="1"/>
  <c r="AJ594" i="2" s="1"/>
  <c r="AJ595" i="2" a="1"/>
  <c r="AJ595" i="2" s="1"/>
  <c r="AJ596" i="2" a="1"/>
  <c r="AJ596" i="2"/>
  <c r="AJ597" i="2" a="1"/>
  <c r="AJ597" i="2" s="1"/>
  <c r="AJ598" i="2" a="1"/>
  <c r="AJ598" i="2"/>
  <c r="AJ599" i="2" a="1"/>
  <c r="AJ599" i="2" s="1"/>
  <c r="AJ600" i="2" a="1"/>
  <c r="AJ600" i="2" s="1"/>
  <c r="AJ601" i="2" a="1"/>
  <c r="AJ601" i="2" s="1"/>
  <c r="AJ602" i="2" a="1"/>
  <c r="AJ602" i="2" s="1"/>
  <c r="AJ603" i="2" a="1"/>
  <c r="AJ603" i="2" s="1"/>
  <c r="AJ604" i="2" a="1"/>
  <c r="AJ604" i="2" s="1"/>
  <c r="AJ605" i="2" a="1"/>
  <c r="AJ605" i="2" s="1"/>
  <c r="AJ606" i="2" a="1"/>
  <c r="AJ606" i="2" s="1"/>
  <c r="AJ607" i="2" a="1"/>
  <c r="AJ607" i="2" s="1"/>
  <c r="AJ608" i="2" a="1"/>
  <c r="AJ608" i="2"/>
  <c r="AJ609" i="2" a="1"/>
  <c r="AJ609" i="2" s="1"/>
  <c r="AJ610" i="2" a="1"/>
  <c r="AJ610" i="2" s="1"/>
  <c r="AJ611" i="2" a="1"/>
  <c r="AJ611" i="2" s="1"/>
  <c r="AJ612" i="2" a="1"/>
  <c r="AJ612" i="2" s="1"/>
  <c r="AJ613" i="2" a="1"/>
  <c r="AJ613" i="2" s="1"/>
  <c r="AJ614" i="2" a="1"/>
  <c r="AJ614" i="2"/>
  <c r="AJ615" i="2" a="1"/>
  <c r="AJ615" i="2" s="1"/>
  <c r="AJ616" i="2" a="1"/>
  <c r="AJ616" i="2" s="1"/>
  <c r="AJ617" i="2" a="1"/>
  <c r="AJ617" i="2" s="1"/>
  <c r="AJ618" i="2" a="1"/>
  <c r="AJ618" i="2" s="1"/>
  <c r="AJ619" i="2" a="1"/>
  <c r="AJ619" i="2" s="1"/>
  <c r="AJ620" i="2" a="1"/>
  <c r="AJ620" i="2"/>
  <c r="AJ621" i="2" a="1"/>
  <c r="AJ621" i="2" s="1"/>
  <c r="AJ622" i="2" a="1"/>
  <c r="AJ622" i="2" s="1"/>
  <c r="AJ623" i="2" a="1"/>
  <c r="AJ623" i="2" s="1"/>
  <c r="AJ624" i="2" a="1"/>
  <c r="AJ624" i="2"/>
  <c r="AJ625" i="2" a="1"/>
  <c r="AJ625" i="2" s="1"/>
  <c r="AJ626" i="2" a="1"/>
  <c r="AJ626" i="2" s="1"/>
  <c r="AJ627" i="2" a="1"/>
  <c r="AJ627" i="2" s="1"/>
  <c r="AJ628" i="2" a="1"/>
  <c r="AJ628" i="2" s="1"/>
  <c r="AJ629" i="2" a="1"/>
  <c r="AJ629" i="2" s="1"/>
  <c r="AJ630" i="2" a="1"/>
  <c r="AJ630" i="2" s="1"/>
  <c r="AJ631" i="2" a="1"/>
  <c r="AJ631" i="2" s="1"/>
  <c r="AJ632" i="2" a="1"/>
  <c r="AJ632" i="2"/>
  <c r="AJ633" i="2" a="1"/>
  <c r="AJ633" i="2" s="1"/>
  <c r="AJ634" i="2" a="1"/>
  <c r="AJ634" i="2" s="1"/>
  <c r="AJ635" i="2" a="1"/>
  <c r="AJ635" i="2" s="1"/>
  <c r="AJ636" i="2" a="1"/>
  <c r="AJ636" i="2" s="1"/>
  <c r="AJ637" i="2" a="1"/>
  <c r="AJ637" i="2" s="1"/>
  <c r="AJ638" i="2" a="1"/>
  <c r="AJ638" i="2"/>
  <c r="AJ639" i="2" a="1"/>
  <c r="AJ639" i="2" s="1"/>
  <c r="AJ640" i="2" a="1"/>
  <c r="AJ640" i="2" s="1"/>
  <c r="AJ641" i="2" a="1"/>
  <c r="AJ641" i="2" s="1"/>
  <c r="AJ642" i="2" a="1"/>
  <c r="AJ642" i="2" s="1"/>
  <c r="AJ643" i="2" a="1"/>
  <c r="AJ643" i="2" s="1"/>
  <c r="AJ644" i="2" a="1"/>
  <c r="AJ644" i="2" s="1"/>
  <c r="AJ645" i="2" a="1"/>
  <c r="AJ645" i="2"/>
  <c r="AJ646" i="2" a="1"/>
  <c r="AJ646" i="2" s="1"/>
  <c r="AJ647" i="2" a="1"/>
  <c r="AJ647" i="2"/>
  <c r="AJ648" i="2" a="1"/>
  <c r="AJ648" i="2" s="1"/>
  <c r="AJ649" i="2" a="1"/>
  <c r="AJ649" i="2"/>
  <c r="AJ650" i="2" a="1"/>
  <c r="AJ650" i="2" s="1"/>
  <c r="AJ651" i="2" a="1"/>
  <c r="AJ651" i="2" s="1"/>
  <c r="AJ652" i="2" a="1"/>
  <c r="AJ652" i="2" s="1"/>
  <c r="AJ653" i="2" a="1"/>
  <c r="AJ653" i="2"/>
  <c r="AJ654" i="2" a="1"/>
  <c r="AJ654" i="2" s="1"/>
  <c r="AJ655" i="2" a="1"/>
  <c r="AJ655" i="2"/>
  <c r="AJ656" i="2" a="1"/>
  <c r="AJ656" i="2" s="1"/>
  <c r="AJ657" i="2" a="1"/>
  <c r="AJ657" i="2"/>
  <c r="AJ658" i="2" a="1"/>
  <c r="AJ658" i="2" s="1"/>
  <c r="AJ659" i="2" a="1"/>
  <c r="AJ659" i="2" s="1"/>
  <c r="AJ660" i="2" a="1"/>
  <c r="AJ660" i="2" s="1"/>
  <c r="AJ661" i="2" a="1"/>
  <c r="AJ661" i="2" s="1"/>
  <c r="AJ662" i="2" a="1"/>
  <c r="AJ662" i="2" s="1"/>
  <c r="AJ663" i="2" a="1"/>
  <c r="AJ663" i="2"/>
  <c r="AJ664" i="2" a="1"/>
  <c r="AJ664" i="2" s="1"/>
  <c r="AJ665" i="2" a="1"/>
  <c r="AJ665" i="2"/>
  <c r="AJ666" i="2" a="1"/>
  <c r="AJ666" i="2" s="1"/>
  <c r="AJ667" i="2" a="1"/>
  <c r="AJ667" i="2" s="1"/>
  <c r="AJ668" i="2" a="1"/>
  <c r="AJ668" i="2" s="1"/>
  <c r="AJ669" i="2" a="1"/>
  <c r="AJ669" i="2" s="1"/>
  <c r="AJ670" i="2" a="1"/>
  <c r="AJ670" i="2" s="1"/>
  <c r="AJ671" i="2" a="1"/>
  <c r="AJ671" i="2" s="1"/>
  <c r="AJ672" i="2" a="1"/>
  <c r="AJ672" i="2" s="1"/>
  <c r="AJ673" i="2" a="1"/>
  <c r="AJ673" i="2" s="1"/>
  <c r="AJ674" i="2" a="1"/>
  <c r="AJ674" i="2" s="1"/>
  <c r="AJ675" i="2" a="1"/>
  <c r="AJ675" i="2"/>
  <c r="AJ676" i="2" a="1"/>
  <c r="AJ676" i="2" s="1"/>
  <c r="AJ677" i="2" a="1"/>
  <c r="AJ677" i="2"/>
  <c r="AJ678" i="2" a="1"/>
  <c r="AJ678" i="2" s="1"/>
  <c r="AJ679" i="2" a="1"/>
  <c r="AJ679" i="2" s="1"/>
  <c r="AJ680" i="2" a="1"/>
  <c r="AJ680" i="2" s="1"/>
  <c r="AJ681" i="2" a="1"/>
  <c r="AJ681" i="2" s="1"/>
  <c r="AJ682" i="2" a="1"/>
  <c r="AJ682" i="2" s="1"/>
  <c r="AJ683" i="2" a="1"/>
  <c r="AJ683" i="2" s="1"/>
  <c r="AJ684" i="2" a="1"/>
  <c r="AJ684" i="2" s="1"/>
  <c r="AJ685" i="2" a="1"/>
  <c r="AJ685" i="2"/>
  <c r="AJ686" i="2" a="1"/>
  <c r="AJ686" i="2" s="1"/>
  <c r="AJ687" i="2" a="1"/>
  <c r="AJ687" i="2" s="1"/>
  <c r="AJ688" i="2" a="1"/>
  <c r="AJ688" i="2" s="1"/>
  <c r="AJ689" i="2" a="1"/>
  <c r="AJ689" i="2" s="1"/>
  <c r="AJ690" i="2" a="1"/>
  <c r="AJ690" i="2" s="1"/>
  <c r="AJ691" i="2" a="1"/>
  <c r="AJ691" i="2"/>
  <c r="AJ692" i="2" a="1"/>
  <c r="AJ692" i="2" s="1"/>
  <c r="AJ693" i="2" a="1"/>
  <c r="AJ693" i="2"/>
  <c r="AJ694" i="2" a="1"/>
  <c r="AJ694" i="2" s="1"/>
  <c r="AJ695" i="2" a="1"/>
  <c r="AJ695" i="2" s="1"/>
  <c r="AJ696" i="2" a="1"/>
  <c r="AJ696" i="2" s="1"/>
  <c r="AJ697" i="2" a="1"/>
  <c r="AJ697" i="2" s="1"/>
  <c r="AJ698" i="2" a="1"/>
  <c r="AJ698" i="2" s="1"/>
  <c r="AJ699" i="2" a="1"/>
  <c r="AJ699" i="2" s="1"/>
  <c r="AJ700" i="2" a="1"/>
  <c r="AJ700" i="2" s="1"/>
  <c r="AJ701" i="2" a="1"/>
  <c r="AJ701" i="2"/>
  <c r="AJ702" i="2" a="1"/>
  <c r="AJ702" i="2" s="1"/>
  <c r="AJ703" i="2" a="1"/>
  <c r="AJ703" i="2" s="1"/>
  <c r="AJ704" i="2" a="1"/>
  <c r="AJ704" i="2" s="1"/>
  <c r="AJ705" i="2" a="1"/>
  <c r="AJ705" i="2" s="1"/>
  <c r="AJ706" i="2" a="1"/>
  <c r="AJ706" i="2" s="1"/>
  <c r="AJ707" i="2" a="1"/>
  <c r="AJ707" i="2"/>
  <c r="AJ708" i="2" a="1"/>
  <c r="AJ708" i="2" s="1"/>
  <c r="AJ709" i="2" a="1"/>
  <c r="AJ709" i="2"/>
  <c r="AJ710" i="2" a="1"/>
  <c r="AJ710" i="2" s="1"/>
  <c r="AJ711" i="2" a="1"/>
  <c r="AJ711" i="2" s="1"/>
  <c r="AJ712" i="2" a="1"/>
  <c r="AJ712" i="2" s="1"/>
  <c r="AJ713" i="2" a="1"/>
  <c r="AJ713" i="2" s="1"/>
  <c r="AJ714" i="2" a="1"/>
  <c r="AJ714" i="2" s="1"/>
  <c r="AJ715" i="2" a="1"/>
  <c r="AJ715" i="2" s="1"/>
  <c r="AJ716" i="2" a="1"/>
  <c r="AJ716" i="2" s="1"/>
  <c r="AJ717" i="2" a="1"/>
  <c r="AJ717" i="2" s="1"/>
  <c r="AJ718" i="2" a="1"/>
  <c r="AJ718" i="2" s="1"/>
  <c r="AJ719" i="2" a="1"/>
  <c r="AJ719" i="2" s="1"/>
  <c r="AJ720" i="2" a="1"/>
  <c r="AJ720" i="2" s="1"/>
  <c r="AJ721" i="2" a="1"/>
  <c r="AJ721" i="2" s="1"/>
  <c r="AJ722" i="2" a="1"/>
  <c r="AJ722" i="2" s="1"/>
  <c r="AJ723" i="2" a="1"/>
  <c r="AJ723" i="2"/>
  <c r="AJ724" i="2" a="1"/>
  <c r="AJ724" i="2" s="1"/>
  <c r="AJ725" i="2" a="1"/>
  <c r="AJ725" i="2"/>
  <c r="AJ726" i="2" a="1"/>
  <c r="AJ726" i="2" s="1"/>
  <c r="AJ727" i="2" a="1"/>
  <c r="AJ727" i="2" s="1"/>
  <c r="AJ728" i="2" a="1"/>
  <c r="AJ728" i="2" s="1"/>
  <c r="AJ729" i="2" a="1"/>
  <c r="AJ729" i="2" s="1"/>
  <c r="AJ730" i="2" a="1"/>
  <c r="AJ730" i="2" s="1"/>
  <c r="AJ731" i="2" a="1"/>
  <c r="AJ731" i="2" s="1"/>
  <c r="AJ732" i="2" a="1"/>
  <c r="AJ732" i="2" s="1"/>
  <c r="AJ733" i="2" a="1"/>
  <c r="AJ733" i="2" s="1"/>
  <c r="AJ734" i="2" a="1"/>
  <c r="AJ734" i="2" s="1"/>
  <c r="AJ735" i="2" a="1"/>
  <c r="AJ735" i="2" s="1"/>
  <c r="AJ736" i="2" a="1"/>
  <c r="AJ736" i="2" s="1"/>
  <c r="AJ737" i="2" a="1"/>
  <c r="AJ737" i="2" s="1"/>
  <c r="AJ738" i="2" a="1"/>
  <c r="AJ738" i="2" s="1"/>
  <c r="AJ739" i="2" a="1"/>
  <c r="AJ739" i="2"/>
  <c r="AJ740" i="2" a="1"/>
  <c r="AJ740" i="2" s="1"/>
  <c r="AJ741" i="2" a="1"/>
  <c r="AJ741" i="2"/>
  <c r="AJ742" i="2" a="1"/>
  <c r="AJ742" i="2" s="1"/>
  <c r="AJ743" i="2" a="1"/>
  <c r="AJ743" i="2" s="1"/>
  <c r="AJ744" i="2" a="1"/>
  <c r="AJ744" i="2" s="1"/>
  <c r="AJ745" i="2" a="1"/>
  <c r="AJ745" i="2" s="1"/>
  <c r="AJ746" i="2" a="1"/>
  <c r="AJ746" i="2" s="1"/>
  <c r="AJ747" i="2" a="1"/>
  <c r="AJ747" i="2" s="1"/>
  <c r="AJ748" i="2" a="1"/>
  <c r="AJ748" i="2" s="1"/>
  <c r="AJ749" i="2" a="1"/>
  <c r="AJ749" i="2"/>
  <c r="AJ750" i="2" a="1"/>
  <c r="AJ750" i="2" s="1"/>
  <c r="AJ751" i="2" a="1"/>
  <c r="AJ751" i="2" s="1"/>
  <c r="AJ752" i="2" a="1"/>
  <c r="AJ752" i="2" s="1"/>
  <c r="AJ753" i="2" a="1"/>
  <c r="AJ753" i="2" s="1"/>
  <c r="AJ754" i="2" a="1"/>
  <c r="AJ754" i="2" s="1"/>
  <c r="AJ755" i="2" a="1"/>
  <c r="AJ755" i="2"/>
  <c r="AJ756" i="2" a="1"/>
  <c r="AJ756" i="2" s="1"/>
  <c r="AJ757" i="2" a="1"/>
  <c r="AJ757" i="2"/>
  <c r="AJ758" i="2" a="1"/>
  <c r="AJ758" i="2" s="1"/>
  <c r="AJ759" i="2" a="1"/>
  <c r="AJ759" i="2" s="1"/>
  <c r="AJ760" i="2" a="1"/>
  <c r="AJ760" i="2" s="1"/>
  <c r="AJ761" i="2" a="1"/>
  <c r="AJ761" i="2" s="1"/>
  <c r="AJ762" i="2" a="1"/>
  <c r="AJ762" i="2" s="1"/>
  <c r="AJ763" i="2" a="1"/>
  <c r="AJ763" i="2" s="1"/>
  <c r="AJ764" i="2" a="1"/>
  <c r="AJ764" i="2" s="1"/>
  <c r="AJ765" i="2" a="1"/>
  <c r="AJ765" i="2"/>
  <c r="AJ766" i="2" a="1"/>
  <c r="AJ766" i="2" s="1"/>
  <c r="AJ767" i="2" a="1"/>
  <c r="AJ767" i="2" s="1"/>
  <c r="AJ768" i="2" a="1"/>
  <c r="AJ768" i="2" s="1"/>
  <c r="AJ769" i="2" a="1"/>
  <c r="AJ769" i="2" s="1"/>
  <c r="AJ770" i="2" a="1"/>
  <c r="AJ770" i="2" s="1"/>
  <c r="AJ771" i="2" a="1"/>
  <c r="AJ771" i="2"/>
  <c r="AJ772" i="2" a="1"/>
  <c r="AJ772" i="2" s="1"/>
  <c r="AJ773" i="2" a="1"/>
  <c r="AJ773" i="2"/>
  <c r="AJ774" i="2" a="1"/>
  <c r="AJ774" i="2" s="1"/>
  <c r="AJ775" i="2" a="1"/>
  <c r="AJ775" i="2" s="1"/>
  <c r="AJ776" i="2" a="1"/>
  <c r="AJ776" i="2" s="1"/>
  <c r="AJ777" i="2" a="1"/>
  <c r="AJ777" i="2" s="1"/>
  <c r="AJ778" i="2" a="1"/>
  <c r="AJ778" i="2" s="1"/>
  <c r="AJ779" i="2" a="1"/>
  <c r="AJ779" i="2" s="1"/>
  <c r="AJ780" i="2" a="1"/>
  <c r="AJ780" i="2" s="1"/>
  <c r="AJ781" i="2" a="1"/>
  <c r="AJ781" i="2" s="1"/>
  <c r="AJ782" i="2" a="1"/>
  <c r="AJ782" i="2" s="1"/>
  <c r="AJ783" i="2" a="1"/>
  <c r="AJ783" i="2" s="1"/>
  <c r="AJ784" i="2" a="1"/>
  <c r="AJ784" i="2" s="1"/>
  <c r="AJ785" i="2" a="1"/>
  <c r="AJ785" i="2" s="1"/>
  <c r="AJ786" i="2" a="1"/>
  <c r="AJ786" i="2" s="1"/>
  <c r="AJ787" i="2" a="1"/>
  <c r="AJ787" i="2"/>
  <c r="AJ788" i="2" a="1"/>
  <c r="AJ788" i="2" s="1"/>
  <c r="AJ789" i="2" a="1"/>
  <c r="AJ789" i="2"/>
  <c r="AJ790" i="2" a="1"/>
  <c r="AJ790" i="2" s="1"/>
  <c r="AJ791" i="2" a="1"/>
  <c r="AJ791" i="2" s="1"/>
  <c r="AJ792" i="2" a="1"/>
  <c r="AJ792" i="2" s="1"/>
  <c r="AJ793" i="2" a="1"/>
  <c r="AJ793" i="2" s="1"/>
  <c r="AJ794" i="2" a="1"/>
  <c r="AJ794" i="2" s="1"/>
  <c r="AJ795" i="2" a="1"/>
  <c r="AJ795" i="2" s="1"/>
  <c r="AJ796" i="2" a="1"/>
  <c r="AJ796" i="2" s="1"/>
  <c r="AJ797" i="2" a="1"/>
  <c r="AJ797" i="2" s="1"/>
  <c r="AJ798" i="2" a="1"/>
  <c r="AJ798" i="2" s="1"/>
  <c r="AJ799" i="2" a="1"/>
  <c r="AJ799" i="2" s="1"/>
  <c r="AJ800" i="2" a="1"/>
  <c r="AJ800" i="2" s="1"/>
  <c r="AJ801" i="2" a="1"/>
  <c r="AJ801" i="2" s="1"/>
  <c r="AJ802" i="2" a="1"/>
  <c r="AJ802" i="2" s="1"/>
  <c r="AJ803" i="2" a="1"/>
  <c r="AJ803" i="2"/>
  <c r="AJ804" i="2" a="1"/>
  <c r="AJ804" i="2" s="1"/>
  <c r="AJ805" i="2" a="1"/>
  <c r="AJ805" i="2"/>
  <c r="AJ806" i="2" a="1"/>
  <c r="AJ806" i="2" s="1"/>
  <c r="AJ807" i="2" a="1"/>
  <c r="AJ807" i="2" s="1"/>
  <c r="AJ808" i="2" a="1"/>
  <c r="AJ808" i="2" s="1"/>
  <c r="AJ809" i="2" a="1"/>
  <c r="AJ809" i="2" s="1"/>
  <c r="AJ810" i="2" a="1"/>
  <c r="AJ810" i="2" s="1"/>
  <c r="AJ811" i="2" a="1"/>
  <c r="AJ811" i="2" s="1"/>
  <c r="AJ812" i="2" a="1"/>
  <c r="AJ812" i="2" s="1"/>
  <c r="AJ813" i="2" a="1"/>
  <c r="AJ813" i="2"/>
  <c r="AJ814" i="2" a="1"/>
  <c r="AJ814" i="2" s="1"/>
  <c r="AJ815" i="2" a="1"/>
  <c r="AJ815" i="2" s="1"/>
  <c r="AJ816" i="2" a="1"/>
  <c r="AJ816" i="2" s="1"/>
  <c r="AJ817" i="2" a="1"/>
  <c r="AJ817" i="2" s="1"/>
  <c r="AJ818" i="2" a="1"/>
  <c r="AJ818" i="2" s="1"/>
  <c r="AJ819" i="2" a="1"/>
  <c r="AJ819" i="2"/>
  <c r="AJ820" i="2" a="1"/>
  <c r="AJ820" i="2" s="1"/>
  <c r="AJ821" i="2" a="1"/>
  <c r="AJ821" i="2"/>
  <c r="AJ822" i="2" a="1"/>
  <c r="AJ822" i="2" s="1"/>
  <c r="AJ823" i="2" a="1"/>
  <c r="AJ823" i="2" s="1"/>
  <c r="AJ824" i="2" a="1"/>
  <c r="AJ824" i="2" s="1"/>
  <c r="AJ825" i="2" a="1"/>
  <c r="AJ825" i="2" s="1"/>
  <c r="AJ826" i="2" a="1"/>
  <c r="AJ826" i="2" s="1"/>
  <c r="AJ827" i="2" a="1"/>
  <c r="AJ827" i="2" s="1"/>
  <c r="AJ828" i="2" a="1"/>
  <c r="AJ828" i="2" s="1"/>
  <c r="AJ829" i="2" a="1"/>
  <c r="AJ829" i="2"/>
  <c r="AJ830" i="2" a="1"/>
  <c r="AJ830" i="2" s="1"/>
  <c r="AJ831" i="2" a="1"/>
  <c r="AJ831" i="2" s="1"/>
  <c r="AJ832" i="2" a="1"/>
  <c r="AJ832" i="2" s="1"/>
  <c r="AJ833" i="2" a="1"/>
  <c r="AJ833" i="2" s="1"/>
  <c r="AJ834" i="2" a="1"/>
  <c r="AJ834" i="2" s="1"/>
  <c r="AJ835" i="2" a="1"/>
  <c r="AJ835" i="2"/>
  <c r="AJ836" i="2" a="1"/>
  <c r="AJ836" i="2" s="1"/>
  <c r="AJ837" i="2" a="1"/>
  <c r="AJ837" i="2"/>
  <c r="AJ838" i="2" a="1"/>
  <c r="AJ838" i="2" s="1"/>
  <c r="AJ839" i="2" a="1"/>
  <c r="AJ839" i="2" s="1"/>
  <c r="AJ840" i="2" a="1"/>
  <c r="AJ840" i="2" s="1"/>
  <c r="AJ841" i="2" a="1"/>
  <c r="AJ841" i="2" s="1"/>
  <c r="AJ842" i="2" a="1"/>
  <c r="AJ842" i="2" s="1"/>
  <c r="AJ843" i="2" a="1"/>
  <c r="AJ843" i="2" s="1"/>
  <c r="AJ844" i="2" a="1"/>
  <c r="AJ844" i="2" s="1"/>
  <c r="AJ845" i="2" a="1"/>
  <c r="AJ845" i="2" s="1"/>
  <c r="AJ846" i="2" a="1"/>
  <c r="AJ846" i="2" s="1"/>
  <c r="AJ847" i="2" a="1"/>
  <c r="AJ847" i="2" s="1"/>
  <c r="AJ848" i="2" a="1"/>
  <c r="AJ848" i="2" s="1"/>
  <c r="AJ849" i="2" a="1"/>
  <c r="AJ849" i="2" s="1"/>
  <c r="AJ850" i="2" a="1"/>
  <c r="AJ850" i="2" s="1"/>
  <c r="AJ851" i="2" a="1"/>
  <c r="AJ851" i="2"/>
  <c r="AJ852" i="2" a="1"/>
  <c r="AJ852" i="2" s="1"/>
  <c r="AJ853" i="2" a="1"/>
  <c r="AJ853" i="2"/>
  <c r="AJ854" i="2" a="1"/>
  <c r="AJ854" i="2" s="1"/>
  <c r="AJ855" i="2" a="1"/>
  <c r="AJ855" i="2" s="1"/>
  <c r="AJ856" i="2" a="1"/>
  <c r="AJ856" i="2" s="1"/>
  <c r="AJ857" i="2" a="1"/>
  <c r="AJ857" i="2" s="1"/>
  <c r="AJ858" i="2" a="1"/>
  <c r="AJ858" i="2" s="1"/>
  <c r="AJ859" i="2" a="1"/>
  <c r="AJ859" i="2" s="1"/>
  <c r="AJ860" i="2" a="1"/>
  <c r="AJ860" i="2" s="1"/>
  <c r="AJ861" i="2" a="1"/>
  <c r="AJ861" i="2" s="1"/>
  <c r="AJ862" i="2" a="1"/>
  <c r="AJ862" i="2" s="1"/>
  <c r="AJ863" i="2" a="1"/>
  <c r="AJ863" i="2" s="1"/>
  <c r="AJ864" i="2" a="1"/>
  <c r="AJ864" i="2" s="1"/>
  <c r="AJ865" i="2" a="1"/>
  <c r="AJ865" i="2" s="1"/>
  <c r="AJ866" i="2" a="1"/>
  <c r="AJ866" i="2" s="1"/>
  <c r="AJ867" i="2" a="1"/>
  <c r="AJ867" i="2"/>
  <c r="AJ868" i="2" a="1"/>
  <c r="AJ868" i="2" s="1"/>
  <c r="AJ869" i="2" a="1"/>
  <c r="AJ869" i="2"/>
  <c r="AJ870" i="2" a="1"/>
  <c r="AJ870" i="2" s="1"/>
  <c r="AJ871" i="2" a="1"/>
  <c r="AJ871" i="2" s="1"/>
  <c r="AJ872" i="2" a="1"/>
  <c r="AJ872" i="2" s="1"/>
  <c r="AJ873" i="2" a="1"/>
  <c r="AJ873" i="2" s="1"/>
  <c r="AJ874" i="2" a="1"/>
  <c r="AJ874" i="2" s="1"/>
  <c r="AJ875" i="2" a="1"/>
  <c r="AJ875" i="2" s="1"/>
  <c r="AJ876" i="2" a="1"/>
  <c r="AJ876" i="2" s="1"/>
  <c r="AJ877" i="2" a="1"/>
  <c r="AJ877" i="2"/>
  <c r="AJ878" i="2" a="1"/>
  <c r="AJ878" i="2" s="1"/>
  <c r="AJ879" i="2" a="1"/>
  <c r="AJ879" i="2" s="1"/>
  <c r="AJ880" i="2" a="1"/>
  <c r="AJ880" i="2" s="1"/>
  <c r="AJ881" i="2" a="1"/>
  <c r="AJ881" i="2" s="1"/>
  <c r="AJ882" i="2" a="1"/>
  <c r="AJ882" i="2" s="1"/>
  <c r="AJ883" i="2" a="1"/>
  <c r="AJ883" i="2"/>
  <c r="AJ884" i="2" a="1"/>
  <c r="AJ884" i="2" s="1"/>
  <c r="AJ885" i="2" a="1"/>
  <c r="AJ885" i="2"/>
  <c r="AJ886" i="2" a="1"/>
  <c r="AJ886" i="2" s="1"/>
  <c r="AJ887" i="2" a="1"/>
  <c r="AJ887" i="2" s="1"/>
  <c r="AJ888" i="2" a="1"/>
  <c r="AJ888" i="2" s="1"/>
  <c r="AJ889" i="2" a="1"/>
  <c r="AJ889" i="2" s="1"/>
  <c r="AJ890" i="2" a="1"/>
  <c r="AJ890" i="2" s="1"/>
  <c r="AJ891" i="2" a="1"/>
  <c r="AJ891" i="2" s="1"/>
  <c r="AJ892" i="2" a="1"/>
  <c r="AJ892" i="2" s="1"/>
  <c r="AJ893" i="2" a="1"/>
  <c r="AJ893" i="2"/>
  <c r="AJ894" i="2" a="1"/>
  <c r="AJ894" i="2" s="1"/>
  <c r="AJ895" i="2" a="1"/>
  <c r="AJ895" i="2" s="1"/>
  <c r="AJ896" i="2" a="1"/>
  <c r="AJ896" i="2" s="1"/>
  <c r="AJ897" i="2" a="1"/>
  <c r="AJ897" i="2" s="1"/>
  <c r="AJ898" i="2" a="1"/>
  <c r="AJ898" i="2" s="1"/>
  <c r="AJ899" i="2" a="1"/>
  <c r="AJ899" i="2" s="1"/>
  <c r="AJ900" i="2" a="1"/>
  <c r="AJ900" i="2" s="1"/>
  <c r="AJ901" i="2" a="1"/>
  <c r="AJ901" i="2"/>
  <c r="AJ902" i="2" a="1"/>
  <c r="AJ902" i="2" s="1"/>
  <c r="AJ903" i="2" a="1"/>
  <c r="AJ903" i="2" s="1"/>
  <c r="AJ904" i="2" a="1"/>
  <c r="AJ904" i="2" s="1"/>
  <c r="AJ905" i="2" a="1"/>
  <c r="AJ905" i="2" s="1"/>
  <c r="AJ906" i="2" a="1"/>
  <c r="AJ906" i="2" s="1"/>
  <c r="AJ907" i="2" a="1"/>
  <c r="AJ907" i="2" s="1"/>
  <c r="AJ908" i="2" a="1"/>
  <c r="AJ908" i="2" s="1"/>
  <c r="AJ909" i="2" a="1"/>
  <c r="AJ909" i="2" s="1"/>
  <c r="AJ910" i="2" a="1"/>
  <c r="AJ910" i="2" s="1"/>
  <c r="AJ911" i="2" a="1"/>
  <c r="AJ911" i="2" s="1"/>
  <c r="AJ912" i="2" a="1"/>
  <c r="AJ912" i="2" s="1"/>
  <c r="AJ913" i="2" a="1"/>
  <c r="AJ913" i="2" s="1"/>
  <c r="AJ914" i="2" a="1"/>
  <c r="AJ914" i="2" s="1"/>
  <c r="AJ915" i="2" a="1"/>
  <c r="AJ915" i="2" s="1"/>
  <c r="AJ916" i="2" a="1"/>
  <c r="AJ916" i="2" s="1"/>
  <c r="AJ917" i="2" a="1"/>
  <c r="AJ917" i="2"/>
  <c r="AJ918" i="2" a="1"/>
  <c r="AJ918" i="2" s="1"/>
  <c r="AJ919" i="2" a="1"/>
  <c r="AJ919" i="2" s="1"/>
  <c r="AJ920" i="2" a="1"/>
  <c r="AJ920" i="2" s="1"/>
  <c r="AJ921" i="2" a="1"/>
  <c r="AJ921" i="2" s="1"/>
  <c r="AJ922" i="2" a="1"/>
  <c r="AJ922" i="2" s="1"/>
  <c r="AJ923" i="2" a="1"/>
  <c r="AJ923" i="2" s="1"/>
  <c r="AJ924" i="2" a="1"/>
  <c r="AJ924" i="2" s="1"/>
  <c r="AJ925" i="2" a="1"/>
  <c r="AJ925" i="2" s="1"/>
  <c r="AJ926" i="2" a="1"/>
  <c r="AJ926" i="2" s="1"/>
  <c r="AJ927" i="2" a="1"/>
  <c r="AJ927" i="2" s="1"/>
  <c r="AJ928" i="2" a="1"/>
  <c r="AJ928" i="2" s="1"/>
  <c r="AJ929" i="2" a="1"/>
  <c r="AJ929" i="2" s="1"/>
  <c r="AJ930" i="2" a="1"/>
  <c r="AJ930" i="2" s="1"/>
  <c r="AJ931" i="2" a="1"/>
  <c r="AJ931" i="2"/>
  <c r="AJ932" i="2" a="1"/>
  <c r="AJ932" i="2" s="1"/>
  <c r="AJ933" i="2" a="1"/>
  <c r="AJ933" i="2"/>
  <c r="AJ934" i="2" a="1"/>
  <c r="AJ934" i="2" s="1"/>
  <c r="AJ935" i="2" a="1"/>
  <c r="AJ935" i="2" s="1"/>
  <c r="AJ936" i="2" a="1"/>
  <c r="AJ936" i="2" s="1"/>
  <c r="AJ937" i="2" a="1"/>
  <c r="AJ937" i="2" s="1"/>
  <c r="AJ938" i="2" a="1"/>
  <c r="AJ938" i="2" s="1"/>
  <c r="AJ939" i="2" a="1"/>
  <c r="AJ939" i="2" s="1"/>
  <c r="AJ940" i="2" a="1"/>
  <c r="AJ940" i="2" s="1"/>
  <c r="AJ941" i="2" a="1"/>
  <c r="AJ941" i="2"/>
  <c r="AJ942" i="2" a="1"/>
  <c r="AJ942" i="2" s="1"/>
  <c r="AJ943" i="2" a="1"/>
  <c r="AJ943" i="2" s="1"/>
  <c r="AJ944" i="2" a="1"/>
  <c r="AJ944" i="2" s="1"/>
  <c r="AJ945" i="2" a="1"/>
  <c r="AJ945" i="2" s="1"/>
  <c r="AJ946" i="2" a="1"/>
  <c r="AJ946" i="2" s="1"/>
  <c r="AJ947" i="2" a="1"/>
  <c r="AJ947" i="2"/>
  <c r="AJ948" i="2" a="1"/>
  <c r="AJ948" i="2" s="1"/>
  <c r="AJ949" i="2" a="1"/>
  <c r="AJ949" i="2"/>
  <c r="AJ950" i="2" a="1"/>
  <c r="AJ950" i="2" s="1"/>
  <c r="AJ951" i="2" a="1"/>
  <c r="AJ951" i="2" s="1"/>
  <c r="AJ952" i="2" a="1"/>
  <c r="AJ952" i="2" s="1"/>
  <c r="AJ953" i="2" a="1"/>
  <c r="AJ953" i="2" s="1"/>
  <c r="AJ954" i="2" a="1"/>
  <c r="AJ954" i="2" s="1"/>
  <c r="AJ955" i="2" a="1"/>
  <c r="AJ955" i="2" s="1"/>
  <c r="AJ956" i="2" a="1"/>
  <c r="AJ956" i="2" s="1"/>
  <c r="AJ957" i="2" a="1"/>
  <c r="AJ957" i="2"/>
  <c r="AJ958" i="2" a="1"/>
  <c r="AJ958" i="2" s="1"/>
  <c r="AJ959" i="2" a="1"/>
  <c r="AJ959" i="2" s="1"/>
  <c r="AJ960" i="2" a="1"/>
  <c r="AJ960" i="2" s="1"/>
  <c r="AJ961" i="2" a="1"/>
  <c r="AJ961" i="2" s="1"/>
  <c r="AJ962" i="2" a="1"/>
  <c r="AJ962" i="2" s="1"/>
  <c r="AJ963" i="2" a="1"/>
  <c r="AJ963" i="2" s="1"/>
  <c r="AJ964" i="2" a="1"/>
  <c r="AJ964" i="2" s="1"/>
  <c r="AJ965" i="2" a="1"/>
  <c r="AJ965" i="2"/>
  <c r="AJ966" i="2" a="1"/>
  <c r="AJ966" i="2" s="1"/>
  <c r="AJ967" i="2" a="1"/>
  <c r="AJ967" i="2" s="1"/>
  <c r="AJ968" i="2" a="1"/>
  <c r="AJ968" i="2" s="1"/>
  <c r="AJ969" i="2" a="1"/>
  <c r="AJ969" i="2" s="1"/>
  <c r="AJ970" i="2" a="1"/>
  <c r="AJ970" i="2" s="1"/>
  <c r="AJ971" i="2" a="1"/>
  <c r="AJ971" i="2" s="1"/>
  <c r="AJ972" i="2" a="1"/>
  <c r="AJ972" i="2" s="1"/>
  <c r="AJ973" i="2" a="1"/>
  <c r="AJ973" i="2" s="1"/>
  <c r="AJ974" i="2" a="1"/>
  <c r="AJ974" i="2" s="1"/>
  <c r="AJ975" i="2" a="1"/>
  <c r="AJ975" i="2" s="1"/>
  <c r="AJ976" i="2" a="1"/>
  <c r="AJ976" i="2" s="1"/>
  <c r="AJ977" i="2" a="1"/>
  <c r="AJ977" i="2" s="1"/>
  <c r="AJ978" i="2" a="1"/>
  <c r="AJ978" i="2" s="1"/>
  <c r="AJ979" i="2" a="1"/>
  <c r="AJ979" i="2" s="1"/>
  <c r="AJ980" i="2" a="1"/>
  <c r="AJ980" i="2" s="1"/>
  <c r="AJ981" i="2" a="1"/>
  <c r="AJ981" i="2"/>
  <c r="AJ982" i="2" a="1"/>
  <c r="AJ982" i="2" s="1"/>
  <c r="AJ983" i="2" a="1"/>
  <c r="AJ983" i="2" s="1"/>
  <c r="AJ984" i="2" a="1"/>
  <c r="AJ984" i="2" s="1"/>
  <c r="AJ985" i="2" a="1"/>
  <c r="AJ985" i="2" s="1"/>
  <c r="AJ986" i="2" a="1"/>
  <c r="AJ986" i="2" s="1"/>
  <c r="AJ987" i="2" a="1"/>
  <c r="AJ987" i="2"/>
  <c r="AJ988" i="2" a="1"/>
  <c r="AJ988" i="2" s="1"/>
  <c r="AJ989" i="2" a="1"/>
  <c r="AJ989" i="2" s="1"/>
  <c r="AJ990" i="2" a="1"/>
  <c r="AJ990" i="2" s="1"/>
  <c r="AJ991" i="2" a="1"/>
  <c r="AJ991" i="2" s="1"/>
  <c r="AJ992" i="2" a="1"/>
  <c r="AJ992" i="2" s="1"/>
  <c r="AJ993" i="2" a="1"/>
  <c r="AJ993" i="2"/>
  <c r="AJ994" i="2" a="1"/>
  <c r="AJ994" i="2" s="1"/>
  <c r="AJ995" i="2" a="1"/>
  <c r="AJ995" i="2" s="1"/>
  <c r="AJ996" i="2" a="1"/>
  <c r="AJ996" i="2" s="1"/>
  <c r="AJ997" i="2" a="1"/>
  <c r="AJ997" i="2"/>
  <c r="AJ998" i="2" a="1"/>
  <c r="AJ998" i="2" s="1"/>
  <c r="AJ999" i="2" a="1"/>
  <c r="AJ999" i="2" s="1"/>
  <c r="AJ1000" i="2" a="1"/>
  <c r="AJ1000" i="2" s="1"/>
  <c r="AJ1001" i="2" a="1"/>
  <c r="AJ1001" i="2" s="1"/>
  <c r="AJ1002" i="2" a="1"/>
  <c r="AJ1002" i="2" s="1"/>
  <c r="AJ1003" i="2" a="1"/>
  <c r="AJ1003" i="2"/>
  <c r="AJ1004" i="2" a="1"/>
  <c r="AJ1004" i="2" s="1"/>
  <c r="AJ1005" i="2" a="1"/>
  <c r="AJ1005" i="2"/>
  <c r="AJ1006" i="2" a="1"/>
  <c r="AJ1006" i="2" s="1"/>
  <c r="AJ1007" i="2" a="1"/>
  <c r="AJ1007" i="2" s="1"/>
  <c r="AJ1008" i="2" a="1"/>
  <c r="AJ1008" i="2" s="1"/>
  <c r="AJ1009" i="2" a="1"/>
  <c r="AJ1009" i="2"/>
  <c r="AJ1010" i="2" a="1"/>
  <c r="AJ1010" i="2" s="1"/>
  <c r="AJ1011" i="2" a="1"/>
  <c r="AJ1011" i="2"/>
  <c r="AJ1012" i="2" a="1"/>
  <c r="AJ1012" i="2" s="1"/>
  <c r="AJ1013" i="2" a="1"/>
  <c r="AJ1013" i="2" s="1"/>
  <c r="AJ1014" i="2" a="1"/>
  <c r="AJ1014" i="2" s="1"/>
  <c r="AJ1015" i="2" a="1"/>
  <c r="AJ1015" i="2" s="1"/>
  <c r="AJ1016" i="2" a="1"/>
  <c r="AJ1016" i="2" s="1"/>
  <c r="AJ1017" i="2" a="1"/>
  <c r="AJ1017" i="2"/>
  <c r="AJ1018" i="2" a="1"/>
  <c r="AJ1018" i="2" s="1"/>
  <c r="AJ1019" i="2" a="1"/>
  <c r="AJ1019" i="2" s="1"/>
  <c r="AJ1020" i="2" a="1"/>
  <c r="AJ1020" i="2" s="1"/>
  <c r="AJ1021" i="2" a="1"/>
  <c r="AJ1021" i="2" s="1"/>
  <c r="AJ1022" i="2" a="1"/>
  <c r="AJ1022" i="2" s="1"/>
  <c r="AJ1023" i="2" a="1"/>
  <c r="AJ1023" i="2" s="1"/>
  <c r="AJ1024" i="2" a="1"/>
  <c r="AJ1024" i="2" s="1"/>
  <c r="AJ1025" i="2" a="1"/>
  <c r="AJ1025" i="2" s="1"/>
  <c r="AJ1026" i="2" a="1"/>
  <c r="AJ1026" i="2" s="1"/>
  <c r="AJ1027" i="2" a="1"/>
  <c r="AJ1027" i="2" s="1"/>
  <c r="AJ1028" i="2" a="1"/>
  <c r="AJ1028" i="2" s="1"/>
  <c r="AJ1029" i="2" a="1"/>
  <c r="AJ1029" i="2"/>
  <c r="AJ1030" i="2" a="1"/>
  <c r="AJ1030" i="2" s="1"/>
  <c r="AJ1031" i="2" a="1"/>
  <c r="AJ1031" i="2" s="1"/>
  <c r="AJ1032" i="2" a="1"/>
  <c r="AJ1032" i="2" s="1"/>
  <c r="AJ1033" i="2" a="1"/>
  <c r="AJ1033" i="2" s="1"/>
  <c r="AJ1034" i="2" a="1"/>
  <c r="AJ1034" i="2" s="1"/>
  <c r="AJ1035" i="2" a="1"/>
  <c r="AJ1035" i="2"/>
  <c r="AJ1036" i="2" a="1"/>
  <c r="AJ1036" i="2" s="1"/>
  <c r="AJ1037" i="2" a="1"/>
  <c r="AJ1037" i="2" s="1"/>
  <c r="AJ1038" i="2" a="1"/>
  <c r="AJ1038" i="2" s="1"/>
  <c r="AJ1039" i="2" a="1"/>
  <c r="AJ1039" i="2" s="1"/>
  <c r="AJ1040" i="2" a="1"/>
  <c r="AJ1040" i="2" s="1"/>
  <c r="AJ1041" i="2" a="1"/>
  <c r="AJ1041" i="2"/>
  <c r="AJ1042" i="2" a="1"/>
  <c r="AJ1042" i="2" s="1"/>
  <c r="AJ1043" i="2" a="1"/>
  <c r="AJ1043" i="2" s="1"/>
  <c r="AJ1044" i="2" a="1"/>
  <c r="AJ1044" i="2" s="1"/>
  <c r="AJ1045" i="2" a="1"/>
  <c r="AJ1045" i="2"/>
  <c r="AJ1046" i="2" a="1"/>
  <c r="AJ1046" i="2" s="1"/>
  <c r="AJ1047" i="2" a="1"/>
  <c r="AJ1047" i="2" s="1"/>
  <c r="AJ1048" i="2" a="1"/>
  <c r="AJ1048" i="2" s="1"/>
  <c r="AJ1049" i="2" a="1"/>
  <c r="AJ1049" i="2" s="1"/>
  <c r="AJ1050" i="2" a="1"/>
  <c r="AJ1050" i="2" s="1"/>
  <c r="AJ1051" i="2" a="1"/>
  <c r="AJ1051" i="2" s="1"/>
  <c r="AJ1052" i="2" a="1"/>
  <c r="AJ1052" i="2" s="1"/>
  <c r="AJ1053" i="2" a="1"/>
  <c r="AJ1053" i="2" s="1"/>
  <c r="AJ1054" i="2" a="1"/>
  <c r="AJ1054" i="2" s="1"/>
  <c r="AJ1055" i="2" a="1"/>
  <c r="AJ1055" i="2" s="1"/>
  <c r="AJ1056" i="2" a="1"/>
  <c r="AJ1056" i="2" s="1"/>
  <c r="AJ1057" i="2" a="1"/>
  <c r="AJ1057" i="2" s="1"/>
  <c r="AJ1058" i="2" a="1"/>
  <c r="AJ1058" i="2" s="1"/>
  <c r="AJ1059" i="2" a="1"/>
  <c r="AJ1059" i="2" s="1"/>
  <c r="AJ1060" i="2" a="1"/>
  <c r="AJ1060" i="2" s="1"/>
  <c r="AJ1061" i="2" a="1"/>
  <c r="AJ1061" i="2"/>
  <c r="AJ1062" i="2" a="1"/>
  <c r="AJ1062" i="2" s="1"/>
  <c r="AJ1063" i="2" a="1"/>
  <c r="AJ1063" i="2" s="1"/>
  <c r="AJ1064" i="2" a="1"/>
  <c r="AJ1064" i="2" s="1"/>
  <c r="AJ1065" i="2" a="1"/>
  <c r="AJ1065" i="2" s="1"/>
  <c r="AJ1066" i="2" a="1"/>
  <c r="AJ1066" i="2" s="1"/>
  <c r="AJ1067" i="2" a="1"/>
  <c r="AJ1067" i="2" s="1"/>
  <c r="AJ1068" i="2" a="1"/>
  <c r="AJ1068" i="2" s="1"/>
  <c r="AJ1069" i="2" a="1"/>
  <c r="AJ1069" i="2" s="1"/>
  <c r="AJ1070" i="2" a="1"/>
  <c r="AJ1070" i="2" s="1"/>
  <c r="AJ1071" i="2" a="1"/>
  <c r="AJ1071" i="2" s="1"/>
  <c r="AJ1072" i="2" a="1"/>
  <c r="AJ1072" i="2" s="1"/>
  <c r="AJ1073" i="2" a="1"/>
  <c r="AJ1073" i="2" s="1"/>
  <c r="AJ1074" i="2" a="1"/>
  <c r="AJ1074" i="2" s="1"/>
  <c r="AJ1075" i="2" a="1"/>
  <c r="AJ1075" i="2"/>
  <c r="AJ1076" i="2" a="1"/>
  <c r="AJ1076" i="2" s="1"/>
  <c r="AJ1077" i="2" a="1"/>
  <c r="AJ1077" i="2"/>
  <c r="AJ1078" i="2" a="1"/>
  <c r="AJ1078" i="2" s="1"/>
  <c r="AJ1079" i="2" a="1"/>
  <c r="AJ1079" i="2" s="1"/>
  <c r="AJ1080" i="2" a="1"/>
  <c r="AJ1080" i="2" s="1"/>
  <c r="AJ1081" i="2" a="1"/>
  <c r="AJ1081" i="2"/>
  <c r="AJ1082" i="2" a="1"/>
  <c r="AJ1082" i="2" s="1"/>
  <c r="AJ1083" i="2" a="1"/>
  <c r="AJ1083" i="2"/>
  <c r="AJ1084" i="2" a="1"/>
  <c r="AJ1084" i="2" s="1"/>
  <c r="AJ1085" i="2" a="1"/>
  <c r="AJ1085" i="2"/>
  <c r="AJ1086" i="2" a="1"/>
  <c r="AJ1086" i="2" s="1"/>
  <c r="AJ1087" i="2" a="1"/>
  <c r="AJ1087" i="2" s="1"/>
  <c r="AJ1088" i="2" a="1"/>
  <c r="AJ1088" i="2" s="1"/>
  <c r="AJ1089" i="2" a="1"/>
  <c r="AJ1089" i="2"/>
  <c r="AJ1090" i="2" a="1"/>
  <c r="AJ1090" i="2" s="1"/>
  <c r="AJ1091" i="2" a="1"/>
  <c r="AJ1091" i="2"/>
  <c r="AJ1092" i="2" a="1"/>
  <c r="AJ1092" i="2" s="1"/>
  <c r="AJ1093" i="2" a="1"/>
  <c r="AJ1093" i="2" s="1"/>
  <c r="AJ1094" i="2" a="1"/>
  <c r="AJ1094" i="2" s="1"/>
  <c r="AJ1095" i="2" a="1"/>
  <c r="AJ1095" i="2" s="1"/>
  <c r="AJ1096" i="2" a="1"/>
  <c r="AJ1096" i="2" s="1"/>
  <c r="AJ1097" i="2" a="1"/>
  <c r="AJ1097" i="2" s="1"/>
  <c r="AJ1098" i="2" a="1"/>
  <c r="AJ1098" i="2" s="1"/>
  <c r="AJ1099" i="2" a="1"/>
  <c r="AJ1099" i="2"/>
  <c r="AJ1100" i="2" a="1"/>
  <c r="AJ1100" i="2" s="1"/>
  <c r="AJ1101" i="2" a="1"/>
  <c r="AJ1101" i="2"/>
  <c r="AJ1102" i="2" a="1"/>
  <c r="AJ1102" i="2" s="1"/>
  <c r="AJ1103" i="2" a="1"/>
  <c r="AJ1103" i="2" s="1"/>
  <c r="AJ1104" i="2" a="1"/>
  <c r="AJ1104" i="2" s="1"/>
  <c r="AJ1105" i="2" a="1"/>
  <c r="AJ1105" i="2"/>
  <c r="AJ1106" i="2" a="1"/>
  <c r="AJ1106" i="2" s="1"/>
  <c r="AJ1107" i="2" a="1"/>
  <c r="AJ1107" i="2" s="1"/>
  <c r="AJ1108" i="2" a="1"/>
  <c r="AJ1108" i="2" s="1"/>
  <c r="AJ1109" i="2" a="1"/>
  <c r="AJ1109" i="2"/>
  <c r="AJ1110" i="2" a="1"/>
  <c r="AJ1110" i="2" s="1"/>
  <c r="AJ1111" i="2" a="1"/>
  <c r="AJ1111" i="2" s="1"/>
  <c r="AJ1112" i="2" a="1"/>
  <c r="AJ1112" i="2" s="1"/>
  <c r="AJ1113" i="2" a="1"/>
  <c r="AJ1113" i="2" s="1"/>
  <c r="AJ1114" i="2" a="1"/>
  <c r="AJ1114" i="2" s="1"/>
  <c r="AJ1115" i="2" a="1"/>
  <c r="AJ1115" i="2"/>
  <c r="AJ1116" i="2" a="1"/>
  <c r="AJ1116" i="2" s="1"/>
  <c r="AJ1117" i="2" a="1"/>
  <c r="AJ1117" i="2" s="1"/>
  <c r="AJ1118" i="2" a="1"/>
  <c r="AJ1118" i="2" s="1"/>
  <c r="AJ1119" i="2" a="1"/>
  <c r="AJ1119" i="2" s="1"/>
  <c r="AJ1120" i="2" a="1"/>
  <c r="AJ1120" i="2" s="1"/>
  <c r="AJ1121" i="2" a="1"/>
  <c r="AJ1121" i="2"/>
  <c r="AJ1122" i="2" a="1"/>
  <c r="AJ1122" i="2" s="1"/>
  <c r="AJ1123" i="2" a="1"/>
  <c r="AJ1123" i="2" s="1"/>
  <c r="AJ1124" i="2" a="1"/>
  <c r="AJ1124" i="2" s="1"/>
  <c r="AJ1125" i="2" a="1"/>
  <c r="AJ1125" i="2" s="1"/>
  <c r="AJ1126" i="2" a="1"/>
  <c r="AJ1126" i="2" s="1"/>
  <c r="AJ1127" i="2" a="1"/>
  <c r="AJ1127" i="2" s="1"/>
  <c r="AJ1128" i="2" a="1"/>
  <c r="AJ1128" i="2" s="1"/>
  <c r="AJ1129" i="2" a="1"/>
  <c r="AJ1129" i="2" s="1"/>
  <c r="AJ1130" i="2" a="1"/>
  <c r="AJ1130" i="2" s="1"/>
  <c r="AJ1131" i="2" a="1"/>
  <c r="AJ1131" i="2"/>
  <c r="AJ1132" i="2" a="1"/>
  <c r="AJ1132" i="2" s="1"/>
  <c r="AJ1133" i="2" a="1"/>
  <c r="AJ1133" i="2"/>
  <c r="AJ1134" i="2" a="1"/>
  <c r="AJ1134" i="2" s="1"/>
  <c r="AJ1135" i="2" a="1"/>
  <c r="AJ1135" i="2" s="1"/>
  <c r="AJ1136" i="2" a="1"/>
  <c r="AJ1136" i="2" s="1"/>
  <c r="AJ1137" i="2" a="1"/>
  <c r="AJ1137" i="2"/>
  <c r="AJ1138" i="2" a="1"/>
  <c r="AJ1138" i="2" s="1"/>
  <c r="AJ1139" i="2" a="1"/>
  <c r="AJ1139" i="2"/>
  <c r="AJ1140" i="2" a="1"/>
  <c r="AJ1140" i="2" s="1"/>
  <c r="AJ1141" i="2" a="1"/>
  <c r="AJ1141" i="2" s="1"/>
  <c r="AJ1142" i="2" a="1"/>
  <c r="AJ1142" i="2" s="1"/>
  <c r="AJ1143" i="2" a="1"/>
  <c r="AJ1143" i="2" s="1"/>
  <c r="AJ1144" i="2" a="1"/>
  <c r="AJ1144" i="2" s="1"/>
  <c r="AJ1145" i="2" a="1"/>
  <c r="AJ1145" i="2"/>
  <c r="AJ1146" i="2" a="1"/>
  <c r="AJ1146" i="2" s="1"/>
  <c r="AJ1147" i="2" a="1"/>
  <c r="AJ1147" i="2" s="1"/>
  <c r="AJ1148" i="2" a="1"/>
  <c r="AJ1148" i="2" s="1"/>
  <c r="AJ1149" i="2" a="1"/>
  <c r="AJ1149" i="2"/>
  <c r="AJ1150" i="2" a="1"/>
  <c r="AJ1150" i="2" s="1"/>
  <c r="AJ1151" i="2" a="1"/>
  <c r="AJ1151" i="2" s="1"/>
  <c r="AJ1152" i="2" a="1"/>
  <c r="AJ1152" i="2" s="1"/>
  <c r="AJ1153" i="2" a="1"/>
  <c r="AJ1153" i="2" s="1"/>
  <c r="AJ1154" i="2" a="1"/>
  <c r="AJ1154" i="2" s="1"/>
  <c r="AJ1155" i="2" a="1"/>
  <c r="AJ1155" i="2" s="1"/>
  <c r="AJ1156" i="2" a="1"/>
  <c r="AJ1156" i="2" s="1"/>
  <c r="AJ1157" i="2" a="1"/>
  <c r="AJ1157" i="2" s="1"/>
  <c r="AJ1158" i="2" a="1"/>
  <c r="AJ1158" i="2" s="1"/>
  <c r="AJ1159" i="2" a="1"/>
  <c r="AJ1159" i="2" s="1"/>
  <c r="AJ1160" i="2" a="1"/>
  <c r="AJ1160" i="2" s="1"/>
  <c r="AJ1161" i="2" a="1"/>
  <c r="AJ1161" i="2" s="1"/>
  <c r="AJ1162" i="2" a="1"/>
  <c r="AJ1162" i="2" s="1"/>
  <c r="AJ1163" i="2" a="1"/>
  <c r="AJ1163" i="2"/>
  <c r="AJ1164" i="2" a="1"/>
  <c r="AJ1164" i="2" s="1"/>
  <c r="AJ1165" i="2" a="1"/>
  <c r="AJ1165" i="2" s="1"/>
  <c r="AJ1166" i="2" a="1"/>
  <c r="AJ1166" i="2" s="1"/>
  <c r="AJ1167" i="2" a="1"/>
  <c r="AJ1167" i="2" s="1"/>
  <c r="AJ1168" i="2" a="1"/>
  <c r="AJ1168" i="2" s="1"/>
  <c r="AJ1169" i="2" a="1"/>
  <c r="AJ1169" i="2"/>
  <c r="AJ1170" i="2" a="1"/>
  <c r="AJ1170" i="2" s="1"/>
  <c r="AJ1171" i="2" a="1"/>
  <c r="AJ1171" i="2" s="1"/>
  <c r="AJ1172" i="2" a="1"/>
  <c r="AJ1172" i="2" s="1"/>
  <c r="AJ1173" i="2" a="1"/>
  <c r="AJ1173" i="2"/>
  <c r="AJ1174" i="2" a="1"/>
  <c r="AJ1174" i="2" s="1"/>
  <c r="AJ1175" i="2" a="1"/>
  <c r="AJ1175" i="2" s="1"/>
  <c r="AJ1176" i="2" a="1"/>
  <c r="AJ1176" i="2" s="1"/>
  <c r="AJ1177" i="2" a="1"/>
  <c r="AJ1177" i="2" s="1"/>
  <c r="AJ1178" i="2" a="1"/>
  <c r="AJ1178" i="2" s="1"/>
  <c r="AJ1179" i="2" a="1"/>
  <c r="AJ1179" i="2"/>
  <c r="AJ1180" i="2" a="1"/>
  <c r="AJ1180" i="2" s="1"/>
  <c r="AJ1181" i="2" a="1"/>
  <c r="AJ1181" i="2" s="1"/>
  <c r="AJ1182" i="2" a="1"/>
  <c r="AJ1182" i="2" s="1"/>
  <c r="AJ1183" i="2" a="1"/>
  <c r="AJ1183" i="2" s="1"/>
  <c r="AJ1184" i="2" a="1"/>
  <c r="AJ1184" i="2" s="1"/>
  <c r="AJ1185" i="2" a="1"/>
  <c r="AJ1185" i="2"/>
  <c r="AJ1186" i="2" a="1"/>
  <c r="AJ1186" i="2" s="1"/>
  <c r="AJ1187" i="2" a="1"/>
  <c r="AJ1187" i="2" s="1"/>
  <c r="AJ1188" i="2" a="1"/>
  <c r="AJ1188" i="2" s="1"/>
  <c r="AJ1189" i="2" a="1"/>
  <c r="AJ1189" i="2"/>
  <c r="AJ1190" i="2" a="1"/>
  <c r="AJ1190" i="2" s="1"/>
  <c r="AJ1191" i="2" a="1"/>
  <c r="AJ1191" i="2" s="1"/>
  <c r="AJ1192" i="2" a="1"/>
  <c r="AJ1192" i="2" s="1"/>
  <c r="AJ1193" i="2" a="1"/>
  <c r="AJ1193" i="2" s="1"/>
  <c r="AJ1194" i="2" a="1"/>
  <c r="AJ1194" i="2" s="1"/>
  <c r="AJ1195" i="2" a="1"/>
  <c r="AJ1195" i="2" s="1"/>
  <c r="AJ1196" i="2" a="1"/>
  <c r="AJ1196" i="2" s="1"/>
  <c r="AJ1197" i="2" a="1"/>
  <c r="AJ1197" i="2" s="1"/>
  <c r="AJ1198" i="2" a="1"/>
  <c r="AJ1198" i="2" s="1"/>
  <c r="AJ1199" i="2" a="1"/>
  <c r="AJ1199" i="2" s="1"/>
  <c r="AJ1200" i="2" a="1"/>
  <c r="AJ1200" i="2" s="1"/>
  <c r="AJ1201" i="2" a="1"/>
  <c r="AJ1201" i="2"/>
  <c r="AJ1202" i="2" a="1"/>
  <c r="AJ1202" i="2" s="1"/>
  <c r="AJ1203" i="2" a="1"/>
  <c r="AJ1203" i="2" s="1"/>
  <c r="AJ1204" i="2" a="1"/>
  <c r="AJ1204" i="2" s="1"/>
  <c r="AJ1205" i="2" a="1"/>
  <c r="AJ1205" i="2" s="1"/>
  <c r="AJ1206" i="2" a="1"/>
  <c r="AJ1206" i="2" s="1"/>
  <c r="AJ1207" i="2" a="1"/>
  <c r="AJ1207" i="2" s="1"/>
  <c r="AJ1208" i="2" a="1"/>
  <c r="AJ1208" i="2" s="1"/>
  <c r="AJ1209" i="2" a="1"/>
  <c r="AJ1209" i="2" s="1"/>
  <c r="AJ1210" i="2" a="1"/>
  <c r="AJ1210" i="2" s="1"/>
  <c r="AJ1211" i="2" a="1"/>
  <c r="AJ1211" i="2" s="1"/>
  <c r="AJ1212" i="2" a="1"/>
  <c r="AJ1212" i="2" s="1"/>
  <c r="AJ1213" i="2" a="1"/>
  <c r="AJ1213" i="2"/>
  <c r="AJ1214" i="2" a="1"/>
  <c r="AJ1214" i="2" s="1"/>
  <c r="AJ1215" i="2" a="1"/>
  <c r="AJ1215" i="2" s="1"/>
  <c r="AJ1216" i="2" a="1"/>
  <c r="AJ1216" i="2" s="1"/>
  <c r="AJ1217" i="2" a="1"/>
  <c r="AJ1217" i="2" s="1"/>
  <c r="AJ1218" i="2" a="1"/>
  <c r="AJ1218" i="2" s="1"/>
  <c r="AJ1219" i="2" a="1"/>
  <c r="AJ1219" i="2"/>
  <c r="AJ1220" i="2" a="1"/>
  <c r="AJ1220" i="2" s="1"/>
  <c r="AJ1221" i="2" a="1"/>
  <c r="AJ1221" i="2"/>
  <c r="AJ1222" i="2" a="1"/>
  <c r="AJ1222" i="2" s="1"/>
  <c r="AJ1223" i="2" a="1"/>
  <c r="AJ1223" i="2" s="1"/>
  <c r="AJ1224" i="2" a="1"/>
  <c r="AJ1224" i="2" s="1"/>
  <c r="AJ1225" i="2" a="1"/>
  <c r="AJ1225" i="2" s="1"/>
  <c r="AJ1226" i="2" a="1"/>
  <c r="AJ1226" i="2" s="1"/>
  <c r="AJ1227" i="2" a="1"/>
  <c r="AJ1227" i="2" s="1"/>
  <c r="AJ1228" i="2" a="1"/>
  <c r="AJ1228" i="2" s="1"/>
  <c r="AJ1229" i="2" a="1"/>
  <c r="AJ1229" i="2" s="1"/>
  <c r="AJ1230" i="2" a="1"/>
  <c r="AJ1230" i="2" s="1"/>
  <c r="AJ1231" i="2" a="1"/>
  <c r="AJ1231" i="2" s="1"/>
  <c r="AJ1232" i="2" a="1"/>
  <c r="AJ1232" i="2" s="1"/>
  <c r="AJ1233" i="2" a="1"/>
  <c r="AJ1233" i="2" s="1"/>
  <c r="AJ1234" i="2" a="1"/>
  <c r="AJ1234" i="2" s="1"/>
  <c r="AJ1235" i="2" a="1"/>
  <c r="AJ1235" i="2" s="1"/>
  <c r="AJ1236" i="2" a="1"/>
  <c r="AJ1236" i="2" s="1"/>
  <c r="AJ1237" i="2" a="1"/>
  <c r="AJ1237" i="2"/>
  <c r="AJ1238" i="2" a="1"/>
  <c r="AJ1238" i="2" s="1"/>
  <c r="AJ1239" i="2" a="1"/>
  <c r="AJ1239" i="2" s="1"/>
  <c r="AJ1240" i="2" a="1"/>
  <c r="AJ1240" i="2"/>
  <c r="AJ1241" i="2" a="1"/>
  <c r="AJ1241" i="2" s="1"/>
  <c r="AJ1242" i="2" a="1"/>
  <c r="AJ1242" i="2"/>
  <c r="AJ1243" i="2" a="1"/>
  <c r="AJ1243" i="2" s="1"/>
  <c r="AJ1244" i="2" a="1"/>
  <c r="AJ1244" i="2" s="1"/>
  <c r="AJ1245" i="2" a="1"/>
  <c r="AJ1245" i="2" s="1"/>
  <c r="AJ1246" i="2" a="1"/>
  <c r="AJ1246" i="2" s="1"/>
  <c r="AJ1247" i="2" a="1"/>
  <c r="AJ1247" i="2" s="1"/>
  <c r="AJ1248" i="2" a="1"/>
  <c r="AJ1248" i="2"/>
  <c r="AJ1249" i="2" a="1"/>
  <c r="AJ1249" i="2" s="1"/>
  <c r="AJ1250" i="2" a="1"/>
  <c r="AJ1250" i="2" s="1"/>
  <c r="AJ1251" i="2" a="1"/>
  <c r="AJ1251" i="2" s="1"/>
  <c r="AJ1252" i="2" a="1"/>
  <c r="AJ1252" i="2" s="1"/>
  <c r="AJ1253" i="2" a="1"/>
  <c r="AJ1253" i="2" s="1"/>
  <c r="AJ1254" i="2" a="1"/>
  <c r="AJ1254" i="2"/>
  <c r="AJ1255" i="2" a="1"/>
  <c r="AJ1255" i="2" s="1"/>
  <c r="AJ1256" i="2" a="1"/>
  <c r="AJ1256" i="2"/>
  <c r="AJ1257" i="2" a="1"/>
  <c r="AJ1257" i="2" s="1"/>
  <c r="AJ1258" i="2" a="1"/>
  <c r="AJ1258" i="2" s="1"/>
  <c r="AJ1259" i="2" a="1"/>
  <c r="AJ1259" i="2" s="1"/>
  <c r="AJ1260" i="2" a="1"/>
  <c r="AJ1260" i="2"/>
  <c r="AJ1261" i="2" a="1"/>
  <c r="AJ1261" i="2" s="1"/>
  <c r="AJ1262" i="2" a="1"/>
  <c r="AJ1262" i="2"/>
  <c r="AJ1263" i="2" a="1"/>
  <c r="AJ1263" i="2" s="1"/>
  <c r="AJ1264" i="2" a="1"/>
  <c r="AJ1264" i="2" s="1"/>
  <c r="AJ1265" i="2" a="1"/>
  <c r="AJ1265" i="2" s="1"/>
  <c r="AJ1266" i="2" a="1"/>
  <c r="AJ1266" i="2" s="1"/>
  <c r="AJ1267" i="2" a="1"/>
  <c r="AJ1267" i="2" s="1"/>
  <c r="AJ1268" i="2" a="1"/>
  <c r="AJ1268" i="2"/>
  <c r="AJ1269" i="2" a="1"/>
  <c r="AJ1269" i="2" s="1"/>
  <c r="AJ1270" i="2" a="1"/>
  <c r="AJ1270" i="2" s="1"/>
  <c r="AJ1271" i="2" a="1"/>
  <c r="AJ1271" i="2" s="1"/>
  <c r="AJ1272" i="2" a="1"/>
  <c r="AJ1272" i="2" s="1"/>
  <c r="AJ1273" i="2" a="1"/>
  <c r="AJ1273" i="2" s="1"/>
  <c r="AJ1274" i="2" a="1"/>
  <c r="AJ1274" i="2" s="1"/>
  <c r="AJ1275" i="2" a="1"/>
  <c r="AJ1275" i="2" s="1"/>
  <c r="AJ1276" i="2" a="1"/>
  <c r="AJ1276" i="2" s="1"/>
  <c r="AJ1277" i="2" a="1"/>
  <c r="AJ1277" i="2" s="1"/>
  <c r="AJ1278" i="2" a="1"/>
  <c r="AJ1278" i="2" s="1"/>
  <c r="AJ1279" i="2" a="1"/>
  <c r="AJ1279" i="2" s="1"/>
  <c r="AJ1280" i="2" a="1"/>
  <c r="AJ1280" i="2" s="1"/>
  <c r="AJ1281" i="2" a="1"/>
  <c r="AJ1281" i="2" s="1"/>
  <c r="AJ1282" i="2" a="1"/>
  <c r="AJ1282" i="2" s="1"/>
  <c r="AJ1283" i="2" a="1"/>
  <c r="AJ1283" i="2" s="1"/>
  <c r="AJ1284" i="2" a="1"/>
  <c r="AJ1284" i="2"/>
  <c r="AJ1285" i="2" a="1"/>
  <c r="AJ1285" i="2" s="1"/>
  <c r="AJ1286" i="2" a="1"/>
  <c r="AJ1286" i="2"/>
  <c r="AJ1287" i="2" a="1"/>
  <c r="AJ1287" i="2" s="1"/>
  <c r="AJ1288" i="2" a="1"/>
  <c r="AJ1288" i="2" s="1"/>
  <c r="AJ1289" i="2" a="1"/>
  <c r="AJ1289" i="2" s="1"/>
  <c r="AJ1290" i="2" a="1"/>
  <c r="AJ1290" i="2" s="1"/>
  <c r="AJ1291" i="2" a="1"/>
  <c r="AJ1291" i="2" s="1"/>
  <c r="AJ1292" i="2" a="1"/>
  <c r="AJ1292" i="2"/>
  <c r="AJ1293" i="2" a="1"/>
  <c r="AJ1293" i="2" s="1"/>
  <c r="AJ1294" i="2" a="1"/>
  <c r="AJ1294" i="2" s="1"/>
  <c r="AJ1295" i="2" a="1"/>
  <c r="AJ1295" i="2" s="1"/>
  <c r="AJ1296" i="2" a="1"/>
  <c r="AJ1296" i="2" s="1"/>
  <c r="AJ1297" i="2" a="1"/>
  <c r="AJ1297" i="2" s="1"/>
  <c r="AJ1298" i="2" a="1"/>
  <c r="AJ1298" i="2" s="1"/>
  <c r="AJ1299" i="2" a="1"/>
  <c r="AJ1299" i="2" s="1"/>
  <c r="AJ1300" i="2" a="1"/>
  <c r="AJ1300" i="2" s="1"/>
  <c r="AJ1301" i="2" a="1"/>
  <c r="AJ1301" i="2" s="1"/>
  <c r="AJ1302" i="2" a="1"/>
  <c r="AJ1302" i="2" s="1"/>
  <c r="AJ1303" i="2" a="1"/>
  <c r="AJ1303" i="2" s="1"/>
  <c r="AJ1304" i="2" a="1"/>
  <c r="AJ1304" i="2"/>
  <c r="AJ1305" i="2" a="1"/>
  <c r="AJ1305" i="2" s="1"/>
  <c r="AJ1306" i="2" a="1"/>
  <c r="AJ1306" i="2" s="1"/>
  <c r="AJ1307" i="2" a="1"/>
  <c r="AJ1307" i="2" s="1"/>
  <c r="AJ1308" i="2" a="1"/>
  <c r="AJ1308" i="2" s="1"/>
  <c r="AJ1309" i="2" a="1"/>
  <c r="AJ1309" i="2" s="1"/>
  <c r="AJ1310" i="2" a="1"/>
  <c r="AJ1310" i="2"/>
  <c r="AJ1311" i="2" a="1"/>
  <c r="AJ1311" i="2" s="1"/>
  <c r="AJ1312" i="2" a="1"/>
  <c r="AJ1312" i="2"/>
  <c r="AJ1313" i="2" a="1"/>
  <c r="AJ1313" i="2" s="1"/>
  <c r="AJ1314" i="2" a="1"/>
  <c r="AJ1314" i="2" s="1"/>
  <c r="AJ1315" i="2" a="1"/>
  <c r="AJ1315" i="2" s="1"/>
  <c r="AJ1316" i="2" a="1"/>
  <c r="AJ1316" i="2"/>
  <c r="AJ1317" i="2" a="1"/>
  <c r="AJ1317" i="2" s="1"/>
  <c r="AJ1318" i="2" a="1"/>
  <c r="AJ1318" i="2" s="1"/>
  <c r="AJ1319" i="2" a="1"/>
  <c r="AJ1319" i="2" s="1"/>
  <c r="AJ1320" i="2" a="1"/>
  <c r="AJ1320" i="2" s="1"/>
  <c r="AJ1321" i="2" a="1"/>
  <c r="AJ1321" i="2" s="1"/>
  <c r="AJ1322" i="2" a="1"/>
  <c r="AJ1322" i="2" s="1"/>
  <c r="AJ1323" i="2" a="1"/>
  <c r="AJ1323" i="2" s="1"/>
  <c r="AJ1324" i="2" a="1"/>
  <c r="AJ1324" i="2"/>
  <c r="AJ1325" i="2" a="1"/>
  <c r="AJ1325" i="2" s="1"/>
  <c r="AJ1326" i="2" a="1"/>
  <c r="AJ1326" i="2" s="1"/>
  <c r="AJ1327" i="2" a="1"/>
  <c r="AJ1327" i="2" s="1"/>
  <c r="AJ1328" i="2" a="1"/>
  <c r="AJ1328" i="2" s="1"/>
  <c r="AJ1329" i="2" a="1"/>
  <c r="AJ1329" i="2" s="1"/>
  <c r="AJ1330" i="2" a="1"/>
  <c r="AJ1330" i="2" s="1"/>
  <c r="AJ1331" i="2" a="1"/>
  <c r="AJ1331" i="2" s="1"/>
  <c r="AJ1332" i="2" a="1"/>
  <c r="AJ1332" i="2" s="1"/>
  <c r="AJ1333" i="2" a="1"/>
  <c r="AJ1333" i="2" s="1"/>
  <c r="AJ1334" i="2" a="1"/>
  <c r="AJ1334" i="2" s="1"/>
  <c r="AJ1335" i="2" a="1"/>
  <c r="AJ1335" i="2" s="1"/>
  <c r="AJ1336" i="2" a="1"/>
  <c r="AJ1336" i="2" s="1"/>
  <c r="AJ1337" i="2" a="1"/>
  <c r="AJ1337" i="2" s="1"/>
  <c r="AJ1338" i="2" a="1"/>
  <c r="AJ1338" i="2" s="1"/>
  <c r="AJ1339" i="2" a="1"/>
  <c r="AJ1339" i="2" s="1"/>
  <c r="AJ1340" i="2" a="1"/>
  <c r="AJ1340" i="2"/>
  <c r="AJ1341" i="2" a="1"/>
  <c r="AJ1341" i="2" s="1"/>
  <c r="AJ1342" i="2" a="1"/>
  <c r="AJ1342" i="2"/>
  <c r="AJ1343" i="2" a="1"/>
  <c r="AJ1343" i="2" s="1"/>
  <c r="AJ1344" i="2" a="1"/>
  <c r="AJ1344" i="2" s="1"/>
  <c r="AJ1345" i="2" a="1"/>
  <c r="AJ1345" i="2" s="1"/>
  <c r="AJ1346" i="2" a="1"/>
  <c r="AJ1346" i="2" s="1"/>
  <c r="AJ1347" i="2" a="1"/>
  <c r="AJ1347" i="2" s="1"/>
  <c r="AJ1348" i="2" a="1"/>
  <c r="AJ1348" i="2"/>
  <c r="AJ1349" i="2" a="1"/>
  <c r="AJ1349" i="2" s="1"/>
  <c r="AJ1350" i="2" a="1"/>
  <c r="AJ1350" i="2" s="1"/>
  <c r="AJ1351" i="2" a="1"/>
  <c r="AJ1351" i="2" s="1"/>
  <c r="AJ1352" i="2" a="1"/>
  <c r="AJ1352" i="2" s="1"/>
  <c r="AJ1353" i="2" a="1"/>
  <c r="AJ1353" i="2" s="1"/>
  <c r="AJ1354" i="2" a="1"/>
  <c r="AJ1354" i="2" s="1"/>
  <c r="AJ1355" i="2" a="1"/>
  <c r="AJ1355" i="2" s="1"/>
  <c r="AJ1356" i="2" a="1"/>
  <c r="AJ1356" i="2" s="1"/>
  <c r="AJ1357" i="2" a="1"/>
  <c r="AJ1357" i="2" s="1"/>
  <c r="AJ1358" i="2" a="1"/>
  <c r="AJ1358" i="2" s="1"/>
  <c r="AJ1359" i="2" a="1"/>
  <c r="AJ1359" i="2" s="1"/>
  <c r="AJ1360" i="2" a="1"/>
  <c r="AJ1360" i="2"/>
  <c r="AJ1361" i="2" a="1"/>
  <c r="AJ1361" i="2" s="1"/>
  <c r="AJ1362" i="2" a="1"/>
  <c r="AJ1362" i="2" s="1"/>
  <c r="AJ1363" i="2" a="1"/>
  <c r="AJ1363" i="2" s="1"/>
  <c r="AJ1364" i="2" a="1"/>
  <c r="AJ1364" i="2" s="1"/>
  <c r="AJ1365" i="2" a="1"/>
  <c r="AJ1365" i="2" s="1"/>
  <c r="AJ1366" i="2" a="1"/>
  <c r="AJ1366" i="2"/>
  <c r="AJ1367" i="2" a="1"/>
  <c r="AJ1367" i="2" s="1"/>
  <c r="AJ1368" i="2" a="1"/>
  <c r="AJ1368" i="2"/>
  <c r="AJ1369" i="2" a="1"/>
  <c r="AJ1369" i="2" s="1"/>
  <c r="AJ1370" i="2" a="1"/>
  <c r="AJ1370" i="2" s="1"/>
  <c r="AJ1371" i="2" a="1"/>
  <c r="AJ1371" i="2" s="1"/>
  <c r="AJ1372" i="2" a="1"/>
  <c r="AJ1372" i="2"/>
  <c r="AJ1373" i="2" a="1"/>
  <c r="AJ1373" i="2" s="1"/>
  <c r="AJ1374" i="2" a="1"/>
  <c r="AJ1374" i="2"/>
  <c r="AJ1375" i="2" a="1"/>
  <c r="AJ1375" i="2" s="1"/>
  <c r="AJ1376" i="2" a="1"/>
  <c r="AJ1376" i="2" s="1"/>
  <c r="AJ1377" i="2" a="1"/>
  <c r="AJ1377" i="2" s="1"/>
  <c r="AJ1378" i="2" a="1"/>
  <c r="AJ1378" i="2" s="1"/>
  <c r="AJ1379" i="2" a="1"/>
  <c r="AJ1379" i="2" s="1"/>
  <c r="AJ1380" i="2" a="1"/>
  <c r="AJ1380" i="2" s="1"/>
  <c r="AJ1381" i="2" a="1"/>
  <c r="AJ1381" i="2" s="1"/>
  <c r="AJ1382" i="2" a="1"/>
  <c r="AJ1382" i="2" s="1"/>
  <c r="AJ1383" i="2" a="1"/>
  <c r="AJ1383" i="2" s="1"/>
  <c r="AJ1384" i="2" a="1"/>
  <c r="AJ1384" i="2" s="1"/>
  <c r="AJ1385" i="2" a="1"/>
  <c r="AJ1385" i="2" s="1"/>
  <c r="AJ1386" i="2" a="1"/>
  <c r="AJ1386" i="2" s="1"/>
  <c r="AJ1387" i="2" a="1"/>
  <c r="AJ1387" i="2" s="1"/>
  <c r="AJ1388" i="2" a="1"/>
  <c r="AJ1388" i="2" s="1"/>
  <c r="AJ1389" i="2" a="1"/>
  <c r="AJ1389" i="2" s="1"/>
  <c r="AJ1390" i="2" a="1"/>
  <c r="AJ1390" i="2" s="1"/>
  <c r="AJ1391" i="2" a="1"/>
  <c r="AJ1391" i="2" s="1"/>
  <c r="AJ1392" i="2" a="1"/>
  <c r="AJ1392" i="2"/>
  <c r="AJ1393" i="2" a="1"/>
  <c r="AJ1393" i="2" s="1"/>
  <c r="AJ1394" i="2" a="1"/>
  <c r="AJ1394" i="2" s="1"/>
  <c r="AJ1395" i="2" a="1"/>
  <c r="AJ1395" i="2" s="1"/>
  <c r="AJ1396" i="2" a="1"/>
  <c r="AJ1396" i="2" s="1"/>
  <c r="AJ1397" i="2" a="1"/>
  <c r="AJ1397" i="2" s="1"/>
  <c r="AJ1398" i="2" a="1"/>
  <c r="AJ1398" i="2"/>
  <c r="AJ1399" i="2" a="1"/>
  <c r="AJ1399" i="2" s="1"/>
  <c r="AJ1400" i="2" a="1"/>
  <c r="AJ1400" i="2"/>
  <c r="AJ1401" i="2" a="1"/>
  <c r="AJ1401" i="2" s="1"/>
  <c r="AJ1402" i="2" a="1"/>
  <c r="AJ1402" i="2" s="1"/>
  <c r="AJ1403" i="2" a="1"/>
  <c r="AJ1403" i="2" s="1"/>
  <c r="AJ1404" i="2" a="1"/>
  <c r="AJ1404" i="2" s="1"/>
  <c r="AJ1405" i="2" a="1"/>
  <c r="AJ1405" i="2" s="1"/>
  <c r="AJ1406" i="2" a="1"/>
  <c r="AJ1406" i="2" s="1"/>
  <c r="AJ1407" i="2" a="1"/>
  <c r="AJ1407" i="2" s="1"/>
  <c r="AJ1408" i="2" a="1"/>
  <c r="AJ1408" i="2" s="1"/>
  <c r="AJ1409" i="2" a="1"/>
  <c r="AJ1409" i="2" s="1"/>
  <c r="AJ1410" i="2" a="1"/>
  <c r="AJ1410" i="2" s="1"/>
  <c r="AJ1411" i="2" a="1"/>
  <c r="AJ1411" i="2" s="1"/>
  <c r="AJ1412" i="2" a="1"/>
  <c r="AJ1412" i="2" s="1"/>
  <c r="AJ1413" i="2" a="1"/>
  <c r="AJ1413" i="2" s="1"/>
  <c r="AJ1414" i="2" a="1"/>
  <c r="AJ1414" i="2"/>
  <c r="AJ1415" i="2" a="1"/>
  <c r="AJ1415" i="2" s="1"/>
  <c r="AJ1416" i="2" a="1"/>
  <c r="AJ1416" i="2" s="1"/>
  <c r="AJ1417" i="2" a="1"/>
  <c r="AJ1417" i="2" s="1"/>
  <c r="AJ1418" i="2" a="1"/>
  <c r="AJ1418" i="2" s="1"/>
  <c r="AJ1419" i="2" a="1"/>
  <c r="AJ1419" i="2" s="1"/>
  <c r="AJ1420" i="2" a="1"/>
  <c r="AJ1420" i="2"/>
  <c r="AJ1421" i="2" a="1"/>
  <c r="AJ1421" i="2" s="1"/>
  <c r="AJ1422" i="2" a="1"/>
  <c r="AJ1422" i="2" s="1"/>
  <c r="AJ1423" i="2" a="1"/>
  <c r="AJ1423" i="2" s="1"/>
  <c r="AJ1424" i="2" a="1"/>
  <c r="AJ1424" i="2" s="1"/>
  <c r="AJ1425" i="2" a="1"/>
  <c r="AJ1425" i="2" s="1"/>
  <c r="AJ1426" i="2" a="1"/>
  <c r="AJ1426" i="2" s="1"/>
  <c r="AJ1427" i="2" a="1"/>
  <c r="AJ1427" i="2" s="1"/>
  <c r="AJ1428" i="2" a="1"/>
  <c r="AJ1428" i="2" s="1"/>
  <c r="AJ1429" i="2" a="1"/>
  <c r="AJ1429" i="2"/>
  <c r="AJ1430" i="2" a="1"/>
  <c r="AJ1430" i="2" s="1"/>
  <c r="AJ1431" i="2" a="1"/>
  <c r="AJ1431" i="2" s="1"/>
  <c r="AJ1432" i="2" a="1"/>
  <c r="AJ1432" i="2" s="1"/>
  <c r="AJ1433" i="2" a="1"/>
  <c r="AJ1433" i="2" s="1"/>
  <c r="AJ1434" i="2" a="1"/>
  <c r="AJ1434" i="2" s="1"/>
  <c r="AJ1435" i="2" a="1"/>
  <c r="AJ1435" i="2" s="1"/>
  <c r="AJ1436" i="2" a="1"/>
  <c r="AJ1436" i="2" s="1"/>
  <c r="AJ1437" i="2" a="1"/>
  <c r="AJ1437" i="2" s="1"/>
  <c r="AJ1438" i="2" a="1"/>
  <c r="AJ1438" i="2" s="1"/>
  <c r="AJ1439" i="2" a="1"/>
  <c r="AJ1439" i="2" s="1"/>
  <c r="AJ1440" i="2" a="1"/>
  <c r="AJ1440" i="2" s="1"/>
  <c r="AJ1441" i="2" a="1"/>
  <c r="AJ1441" i="2" s="1"/>
  <c r="AJ1442" i="2" a="1"/>
  <c r="AJ1442" i="2"/>
  <c r="AJ1443" i="2" a="1"/>
  <c r="AJ1443" i="2" s="1"/>
  <c r="AJ1444" i="2" a="1"/>
  <c r="AJ1444" i="2"/>
  <c r="AJ1445" i="2" a="1"/>
  <c r="AJ1445" i="2" s="1"/>
  <c r="AJ1446" i="2" a="1"/>
  <c r="AJ1446" i="2" s="1"/>
  <c r="AJ1447" i="2" a="1"/>
  <c r="AJ1447" i="2" s="1"/>
  <c r="AJ1448" i="2" a="1"/>
  <c r="AJ1448" i="2" s="1"/>
  <c r="AJ1449" i="2" a="1"/>
  <c r="AJ1449" i="2" s="1"/>
  <c r="AJ1450" i="2" a="1"/>
  <c r="AJ1450" i="2" s="1"/>
  <c r="AJ1451" i="2" a="1"/>
  <c r="AJ1451" i="2" s="1"/>
  <c r="AJ1452" i="2" a="1"/>
  <c r="AJ1452" i="2" s="1"/>
  <c r="AJ1453" i="2" a="1"/>
  <c r="AJ1453" i="2" s="1"/>
  <c r="AJ1454" i="2" a="1"/>
  <c r="AJ1454" i="2" s="1"/>
  <c r="AJ1455" i="2" a="1"/>
  <c r="AJ1455" i="2" s="1"/>
  <c r="AJ1456" i="2" a="1"/>
  <c r="AJ1456" i="2" s="1"/>
  <c r="AJ1457" i="2" a="1"/>
  <c r="AJ1457" i="2" s="1"/>
  <c r="AJ1458" i="2" a="1"/>
  <c r="AJ1458" i="2"/>
  <c r="AJ1459" i="2" a="1"/>
  <c r="AJ1459" i="2" s="1"/>
  <c r="AJ1460" i="2" a="1"/>
  <c r="AJ1460" i="2"/>
  <c r="AJ1461" i="2" a="1"/>
  <c r="AJ1461" i="2" s="1"/>
  <c r="AJ1462" i="2" a="1"/>
  <c r="AJ1462" i="2" s="1"/>
  <c r="AJ1463" i="2" a="1"/>
  <c r="AJ1463" i="2" s="1"/>
  <c r="AJ1464" i="2" a="1"/>
  <c r="AJ1464" i="2" s="1"/>
  <c r="AJ1465" i="2" a="1"/>
  <c r="AJ1465" i="2" s="1"/>
  <c r="AJ1466" i="2" a="1"/>
  <c r="AJ1466" i="2" s="1"/>
  <c r="AJ1467" i="2" a="1"/>
  <c r="AJ1467" i="2" s="1"/>
  <c r="AJ1468" i="2" a="1"/>
  <c r="AJ1468" i="2" s="1"/>
  <c r="AJ1469" i="2" a="1"/>
  <c r="AJ1469" i="2" s="1"/>
  <c r="AJ1470" i="2" a="1"/>
  <c r="AJ1470" i="2" s="1"/>
  <c r="AJ1471" i="2" a="1"/>
  <c r="AJ1471" i="2" s="1"/>
  <c r="AJ1472" i="2" a="1"/>
  <c r="AJ1472" i="2" s="1"/>
  <c r="AJ1473" i="2" a="1"/>
  <c r="AJ1473" i="2" s="1"/>
  <c r="AJ1474" i="2" a="1"/>
  <c r="AJ1474" i="2"/>
  <c r="AJ1475" i="2" a="1"/>
  <c r="AJ1475" i="2" s="1"/>
  <c r="AJ1476" i="2" a="1"/>
  <c r="AJ1476" i="2"/>
  <c r="AJ1477" i="2" a="1"/>
  <c r="AJ1477" i="2" s="1"/>
  <c r="AJ1478" i="2" a="1"/>
  <c r="AJ1478" i="2" s="1"/>
  <c r="AJ1479" i="2" a="1"/>
  <c r="AJ1479" i="2" s="1"/>
  <c r="AJ1480" i="2" a="1"/>
  <c r="AJ1480" i="2" s="1"/>
  <c r="AJ1481" i="2" a="1"/>
  <c r="AJ1481" i="2" s="1"/>
  <c r="AJ1482" i="2" a="1"/>
  <c r="AJ1482" i="2" s="1"/>
  <c r="AJ1483" i="2" a="1"/>
  <c r="AJ1483" i="2" s="1"/>
  <c r="AJ1484" i="2" a="1"/>
  <c r="AJ1484" i="2" s="1"/>
  <c r="AJ1485" i="2" a="1"/>
  <c r="AJ1485" i="2" s="1"/>
  <c r="AJ1486" i="2" a="1"/>
  <c r="AJ1486" i="2" s="1"/>
  <c r="AJ1487" i="2" a="1"/>
  <c r="AJ1487" i="2" s="1"/>
  <c r="AJ1488" i="2" a="1"/>
  <c r="AJ1488" i="2" s="1"/>
  <c r="AJ1489" i="2" a="1"/>
  <c r="AJ1489" i="2" s="1"/>
  <c r="AJ1490" i="2" a="1"/>
  <c r="AJ1490" i="2"/>
  <c r="AJ1491" i="2" a="1"/>
  <c r="AJ1491" i="2" s="1"/>
  <c r="AJ1492" i="2" a="1"/>
  <c r="AJ1492" i="2"/>
  <c r="AJ1493" i="2" a="1"/>
  <c r="AJ1493" i="2" s="1"/>
  <c r="AJ1494" i="2" a="1"/>
  <c r="AJ1494" i="2" s="1"/>
  <c r="AJ1495" i="2" a="1"/>
  <c r="AJ1495" i="2" s="1"/>
  <c r="AJ1496" i="2" a="1"/>
  <c r="AJ1496" i="2" s="1"/>
  <c r="AJ1497" i="2" a="1"/>
  <c r="AJ1497" i="2" s="1"/>
  <c r="AJ1498" i="2" a="1"/>
  <c r="AJ1498" i="2" s="1"/>
  <c r="AJ1499" i="2" a="1"/>
  <c r="AJ1499" i="2" s="1"/>
  <c r="AJ1500" i="2" a="1"/>
  <c r="AJ1500" i="2" s="1"/>
  <c r="AJ1501" i="2" a="1"/>
  <c r="AJ1501" i="2" s="1"/>
  <c r="AJ1502" i="2" a="1"/>
  <c r="AJ1502" i="2"/>
  <c r="AJ1503" i="2" a="1"/>
  <c r="AJ1503" i="2" s="1"/>
  <c r="AJ1504" i="2" a="1"/>
  <c r="AJ1504" i="2" s="1"/>
  <c r="AJ1505" i="2" a="1"/>
  <c r="AJ1505" i="2" s="1"/>
  <c r="AJ1506" i="2" a="1"/>
  <c r="AJ1506" i="2" s="1"/>
  <c r="AJ1507" i="2" a="1"/>
  <c r="AJ1507" i="2" s="1"/>
  <c r="AJ1508" i="2" a="1"/>
  <c r="AJ1508" i="2"/>
  <c r="AJ1509" i="2" a="1"/>
  <c r="AJ1509" i="2" s="1"/>
  <c r="AJ1510" i="2" a="1"/>
  <c r="AJ1510" i="2"/>
  <c r="AJ1511" i="2" a="1"/>
  <c r="AJ1511" i="2" s="1"/>
  <c r="AJ1512" i="2" a="1"/>
  <c r="AJ1512" i="2" s="1"/>
  <c r="AJ1513" i="2" a="1"/>
  <c r="AJ1513" i="2" s="1"/>
  <c r="AJ1514" i="2" a="1"/>
  <c r="AJ1514" i="2"/>
  <c r="AJ1515" i="2" a="1"/>
  <c r="AJ1515" i="2" s="1"/>
  <c r="AJ1516" i="2" a="1"/>
  <c r="AJ1516" i="2"/>
  <c r="AJ1517" i="2" a="1"/>
  <c r="AJ1517" i="2" s="1"/>
  <c r="AJ1518" i="2" a="1"/>
  <c r="AJ1518" i="2" s="1"/>
  <c r="AJ1519" i="2" a="1"/>
  <c r="AJ1519" i="2" s="1"/>
  <c r="AJ1520" i="2" a="1"/>
  <c r="AJ1520" i="2" s="1"/>
  <c r="AJ1521" i="2" a="1"/>
  <c r="AJ1521" i="2" s="1"/>
  <c r="AJ1522" i="2" a="1"/>
  <c r="AJ1522" i="2"/>
  <c r="AJ1523" i="2" a="1"/>
  <c r="AJ1523" i="2" s="1"/>
  <c r="AJ1524" i="2" a="1"/>
  <c r="AJ1524" i="2" s="1"/>
  <c r="AJ1525" i="2" a="1"/>
  <c r="AJ1525" i="2" s="1"/>
  <c r="AJ1526" i="2" a="1"/>
  <c r="AJ1526" i="2" s="1"/>
  <c r="AJ1527" i="2" a="1"/>
  <c r="AJ1527" i="2" s="1"/>
  <c r="AJ1528" i="2" a="1"/>
  <c r="AJ1528" i="2" s="1"/>
  <c r="AJ1529" i="2" a="1"/>
  <c r="AJ1529" i="2" s="1"/>
  <c r="AJ1530" i="2" a="1"/>
  <c r="AJ1530" i="2" s="1"/>
  <c r="AJ1531" i="2" a="1"/>
  <c r="AJ1531" i="2" s="1"/>
  <c r="AJ1532" i="2" a="1"/>
  <c r="AJ1532" i="2" s="1"/>
  <c r="AJ1533" i="2" a="1"/>
  <c r="AJ1533" i="2" s="1"/>
  <c r="AJ1534" i="2" a="1"/>
  <c r="AJ1534" i="2"/>
  <c r="AJ1535" i="2" a="1"/>
  <c r="AJ1535" i="2" s="1"/>
  <c r="AJ1536" i="2" a="1"/>
  <c r="AJ1536" i="2" s="1"/>
  <c r="AJ1537" i="2" a="1"/>
  <c r="AJ1537" i="2" s="1"/>
  <c r="AJ1538" i="2" a="1"/>
  <c r="AJ1538" i="2" s="1"/>
  <c r="AJ1539" i="2" a="1"/>
  <c r="AJ1539" i="2" s="1"/>
  <c r="AJ1540" i="2" a="1"/>
  <c r="AJ1540" i="2"/>
  <c r="AJ1541" i="2" a="1"/>
  <c r="AJ1541" i="2" s="1"/>
  <c r="AJ1542" i="2" a="1"/>
  <c r="AJ1542" i="2"/>
  <c r="AJ1543" i="2" a="1"/>
  <c r="AJ1543" i="2" s="1"/>
  <c r="AJ1544" i="2" a="1"/>
  <c r="AJ1544" i="2" s="1"/>
  <c r="AJ1545" i="2" a="1"/>
  <c r="AJ1545" i="2" s="1"/>
  <c r="AJ1546" i="2" a="1"/>
  <c r="AJ1546" i="2"/>
  <c r="AJ1547" i="2" a="1"/>
  <c r="AJ1547" i="2" s="1"/>
  <c r="AJ1548" i="2" a="1"/>
  <c r="AJ1548" i="2" s="1"/>
  <c r="AJ1549" i="2" a="1"/>
  <c r="AJ1549" i="2" s="1"/>
  <c r="AJ1550" i="2" a="1"/>
  <c r="AJ1550" i="2" s="1"/>
  <c r="AJ1551" i="2" a="1"/>
  <c r="AJ1551" i="2" s="1"/>
  <c r="AJ1552" i="2" a="1"/>
  <c r="AJ1552" i="2" s="1"/>
  <c r="AJ1553" i="2" a="1"/>
  <c r="AJ1553" i="2" s="1"/>
  <c r="AJ1554" i="2" a="1"/>
  <c r="AJ1554" i="2" s="1"/>
  <c r="AJ1555" i="2" a="1"/>
  <c r="AJ1555" i="2" s="1"/>
  <c r="AJ1556" i="2" a="1"/>
  <c r="AJ1556" i="2" s="1"/>
  <c r="AJ1557" i="2" a="1"/>
  <c r="AJ1557" i="2" s="1"/>
  <c r="AJ1558" i="2" a="1"/>
  <c r="AJ1558" i="2" s="1"/>
  <c r="AJ1559" i="2" a="1"/>
  <c r="AJ1559" i="2" s="1"/>
  <c r="AJ1560" i="2" a="1"/>
  <c r="AJ1560" i="2" s="1"/>
  <c r="AJ1561" i="2" a="1"/>
  <c r="AJ1561" i="2" s="1"/>
  <c r="AJ1562" i="2" a="1"/>
  <c r="AJ1562" i="2" s="1"/>
  <c r="AJ1563" i="2" a="1"/>
  <c r="AJ1563" i="2" s="1"/>
  <c r="AJ1564" i="2" a="1"/>
  <c r="AJ1564" i="2" s="1"/>
  <c r="AJ1565" i="2" a="1"/>
  <c r="AJ1565" i="2" s="1"/>
  <c r="AJ1566" i="2" a="1"/>
  <c r="AJ1566" i="2"/>
  <c r="AJ1567" i="2" a="1"/>
  <c r="AJ1567" i="2" s="1"/>
  <c r="AJ1568" i="2" a="1"/>
  <c r="AJ1568" i="2" s="1"/>
  <c r="AJ1569" i="2" a="1"/>
  <c r="AJ1569" i="2" s="1"/>
  <c r="AJ1570" i="2" a="1"/>
  <c r="AJ1570" i="2" s="1"/>
  <c r="AJ1571" i="2" a="1"/>
  <c r="AJ1571" i="2" s="1"/>
  <c r="AJ1572" i="2" a="1"/>
  <c r="AJ1572" i="2"/>
  <c r="AJ1573" i="2" a="1"/>
  <c r="AJ1573" i="2" s="1"/>
  <c r="AJ1574" i="2" a="1"/>
  <c r="AJ1574" i="2"/>
  <c r="AJ1575" i="2" a="1"/>
  <c r="AJ1575" i="2" s="1"/>
  <c r="AJ1576" i="2" a="1"/>
  <c r="AJ1576" i="2" s="1"/>
  <c r="AJ1577" i="2" a="1"/>
  <c r="AJ1577" i="2" s="1"/>
  <c r="AJ1578" i="2" a="1"/>
  <c r="AJ1578" i="2"/>
  <c r="AJ1579" i="2" a="1"/>
  <c r="AJ1579" i="2" s="1"/>
  <c r="AJ1580" i="2" a="1"/>
  <c r="AJ1580" i="2" s="1"/>
  <c r="AJ1581" i="2" a="1"/>
  <c r="AJ1581" i="2" s="1"/>
  <c r="AJ1582" i="2" a="1"/>
  <c r="AJ1582" i="2" s="1"/>
  <c r="AJ1583" i="2" a="1"/>
  <c r="AJ1583" i="2" s="1"/>
  <c r="AJ1584" i="2" a="1"/>
  <c r="AJ1584" i="2" s="1"/>
  <c r="AJ1585" i="2" a="1"/>
  <c r="AJ1585" i="2" s="1"/>
  <c r="AJ1586" i="2" a="1"/>
  <c r="AJ1586" i="2" s="1"/>
  <c r="AJ1587" i="2" a="1"/>
  <c r="AJ1587" i="2" s="1"/>
  <c r="AJ1588" i="2" a="1"/>
  <c r="AJ1588" i="2" s="1"/>
  <c r="AJ1589" i="2" a="1"/>
  <c r="AJ1589" i="2" s="1"/>
  <c r="AJ1590" i="2" a="1"/>
  <c r="AJ1590" i="2" s="1"/>
  <c r="AJ1591" i="2" a="1"/>
  <c r="AJ1591" i="2" s="1"/>
  <c r="AJ1592" i="2" a="1"/>
  <c r="AJ1592" i="2" s="1"/>
  <c r="AJ1593" i="2" a="1"/>
  <c r="AJ1593" i="2" s="1"/>
  <c r="AJ1594" i="2" a="1"/>
  <c r="AJ1594" i="2" s="1"/>
  <c r="AJ1595" i="2" a="1"/>
  <c r="AJ1595" i="2" s="1"/>
  <c r="AJ1596" i="2" a="1"/>
  <c r="AJ1596" i="2" s="1"/>
  <c r="AJ1597" i="2" a="1"/>
  <c r="AJ1597" i="2" s="1"/>
  <c r="AJ1598" i="2" a="1"/>
  <c r="AJ1598" i="2"/>
  <c r="AJ1599" i="2" a="1"/>
  <c r="AJ1599" i="2" s="1"/>
  <c r="AJ1600" i="2" a="1"/>
  <c r="AJ1600" i="2" s="1"/>
  <c r="AJ1601" i="2" a="1"/>
  <c r="AJ1601" i="2" s="1"/>
  <c r="AJ1602" i="2" a="1"/>
  <c r="AJ1602" i="2" s="1"/>
  <c r="AJ1603" i="2" a="1"/>
  <c r="AJ1603" i="2" s="1"/>
  <c r="AJ1604" i="2" a="1"/>
  <c r="AJ1604" i="2"/>
  <c r="AJ1605" i="2" a="1"/>
  <c r="AJ1605" i="2" s="1"/>
  <c r="AJ1606" i="2" a="1"/>
  <c r="AJ1606" i="2"/>
  <c r="AJ1607" i="2" a="1"/>
  <c r="AJ1607" i="2" s="1"/>
  <c r="AJ1608" i="2" a="1"/>
  <c r="AJ1608" i="2" s="1"/>
  <c r="AJ1609" i="2" a="1"/>
  <c r="AJ1609" i="2" s="1"/>
  <c r="AJ1610" i="2" a="1"/>
  <c r="AJ1610" i="2"/>
  <c r="AJ1611" i="2" a="1"/>
  <c r="AJ1611" i="2" s="1"/>
  <c r="AJ1612" i="2" a="1"/>
  <c r="AJ1612" i="2" s="1"/>
  <c r="AJ1613" i="2" a="1"/>
  <c r="AJ1613" i="2" s="1"/>
  <c r="AJ1614" i="2" a="1"/>
  <c r="AJ1614" i="2" s="1"/>
  <c r="AJ1615" i="2" a="1"/>
  <c r="AJ1615" i="2" s="1"/>
  <c r="AJ1616" i="2" a="1"/>
  <c r="AJ1616" i="2" s="1"/>
  <c r="AJ1617" i="2" a="1"/>
  <c r="AJ1617" i="2" s="1"/>
  <c r="AJ1618" i="2" a="1"/>
  <c r="AJ1618" i="2" s="1"/>
  <c r="AJ1619" i="2" a="1"/>
  <c r="AJ1619" i="2" s="1"/>
  <c r="AJ1620" i="2" a="1"/>
  <c r="AJ1620" i="2" s="1"/>
  <c r="AJ1621" i="2" a="1"/>
  <c r="AJ1621" i="2" s="1"/>
  <c r="AJ1622" i="2" a="1"/>
  <c r="AJ1622" i="2" s="1"/>
  <c r="AJ1623" i="2" a="1"/>
  <c r="AJ1623" i="2" s="1"/>
  <c r="AJ1624" i="2" a="1"/>
  <c r="AJ1624" i="2" s="1"/>
  <c r="AJ1625" i="2" a="1"/>
  <c r="AJ1625" i="2" s="1"/>
  <c r="AJ1626" i="2" a="1"/>
  <c r="AJ1626" i="2" s="1"/>
  <c r="AJ1627" i="2" a="1"/>
  <c r="AJ1627" i="2" s="1"/>
  <c r="AJ1628" i="2" a="1"/>
  <c r="AJ1628" i="2" s="1"/>
  <c r="AJ1629" i="2" a="1"/>
  <c r="AJ1629" i="2" s="1"/>
  <c r="AJ1630" i="2" a="1"/>
  <c r="AJ1630" i="2"/>
  <c r="AJ1631" i="2" a="1"/>
  <c r="AJ1631" i="2" s="1"/>
  <c r="AJ1632" i="2" a="1"/>
  <c r="AJ1632" i="2" s="1"/>
  <c r="AJ1633" i="2" a="1"/>
  <c r="AJ1633" i="2" s="1"/>
  <c r="AJ1634" i="2" a="1"/>
  <c r="AJ1634" i="2" s="1"/>
  <c r="AJ1635" i="2" a="1"/>
  <c r="AJ1635" i="2" s="1"/>
  <c r="AJ1636" i="2" a="1"/>
  <c r="AJ1636" i="2"/>
  <c r="AJ1637" i="2" a="1"/>
  <c r="AJ1637" i="2" s="1"/>
  <c r="AJ1638" i="2" a="1"/>
  <c r="AJ1638" i="2"/>
  <c r="AJ1639" i="2" a="1"/>
  <c r="AJ1639" i="2" s="1"/>
  <c r="AJ1640" i="2" a="1"/>
  <c r="AJ1640" i="2" s="1"/>
  <c r="AJ1641" i="2" a="1"/>
  <c r="AJ1641" i="2" s="1"/>
  <c r="AJ1642" i="2" a="1"/>
  <c r="AJ1642" i="2"/>
  <c r="AJ1643" i="2" a="1"/>
  <c r="AJ1643" i="2" s="1"/>
  <c r="AJ1644" i="2" a="1"/>
  <c r="AJ1644" i="2"/>
  <c r="AJ1645" i="2" a="1"/>
  <c r="AJ1645" i="2" s="1"/>
  <c r="AJ1646" i="2" a="1"/>
  <c r="AJ1646" i="2" s="1"/>
  <c r="AJ1647" i="2" a="1"/>
  <c r="AJ1647" i="2" s="1"/>
  <c r="AJ1648" i="2" a="1"/>
  <c r="AJ1648" i="2" s="1"/>
  <c r="AJ1649" i="2" a="1"/>
  <c r="AJ1649" i="2" s="1"/>
  <c r="AJ1650" i="2" a="1"/>
  <c r="AJ1650" i="2"/>
  <c r="AJ1651" i="2" a="1"/>
  <c r="AJ1651" i="2" s="1"/>
  <c r="AJ1652" i="2" a="1"/>
  <c r="AJ1652" i="2" s="1"/>
  <c r="AJ1653" i="2" a="1"/>
  <c r="AJ1653" i="2" s="1"/>
  <c r="AJ1654" i="2" a="1"/>
  <c r="AJ1654" i="2" s="1"/>
  <c r="AJ1655" i="2" a="1"/>
  <c r="AJ1655" i="2" s="1"/>
  <c r="AJ1656" i="2" a="1"/>
  <c r="AJ1656" i="2" s="1"/>
  <c r="AJ1657" i="2" a="1"/>
  <c r="AJ1657" i="2" s="1"/>
  <c r="AJ1658" i="2" a="1"/>
  <c r="AJ1658" i="2" s="1"/>
  <c r="AJ1659" i="2" a="1"/>
  <c r="AJ1659" i="2" s="1"/>
  <c r="AJ1660" i="2" a="1"/>
  <c r="AJ1660" i="2" s="1"/>
  <c r="AJ1661" i="2" a="1"/>
  <c r="AJ1661" i="2" s="1"/>
  <c r="AJ1662" i="2" a="1"/>
  <c r="AJ1662" i="2"/>
  <c r="AJ1663" i="2" a="1"/>
  <c r="AJ1663" i="2" s="1"/>
  <c r="AJ1664" i="2" a="1"/>
  <c r="AJ1664" i="2" s="1"/>
  <c r="AJ1665" i="2" a="1"/>
  <c r="AJ1665" i="2" s="1"/>
  <c r="AJ1666" i="2" a="1"/>
  <c r="AJ1666" i="2" s="1"/>
  <c r="AJ1667" i="2" a="1"/>
  <c r="AJ1667" i="2" s="1"/>
  <c r="AJ1668" i="2" a="1"/>
  <c r="AJ1668" i="2"/>
  <c r="AJ1669" i="2" a="1"/>
  <c r="AJ1669" i="2" s="1"/>
  <c r="AJ1670" i="2" a="1"/>
  <c r="AJ1670" i="2"/>
  <c r="AJ1671" i="2" a="1"/>
  <c r="AJ1671" i="2" s="1"/>
  <c r="AJ1672" i="2" a="1"/>
  <c r="AJ1672" i="2" s="1"/>
  <c r="AJ1673" i="2" a="1"/>
  <c r="AJ1673" i="2" s="1"/>
  <c r="AJ1674" i="2" a="1"/>
  <c r="AJ1674" i="2"/>
  <c r="AJ1675" i="2" a="1"/>
  <c r="AJ1675" i="2" s="1"/>
  <c r="AJ1676" i="2" a="1"/>
  <c r="AJ1676" i="2"/>
  <c r="AJ1677" i="2" a="1"/>
  <c r="AJ1677" i="2" s="1"/>
  <c r="AJ1678" i="2" a="1"/>
  <c r="AJ1678" i="2" s="1"/>
  <c r="AJ1679" i="2" a="1"/>
  <c r="AJ1679" i="2" s="1"/>
  <c r="AJ1680" i="2" a="1"/>
  <c r="AJ1680" i="2" s="1"/>
  <c r="AJ1681" i="2" a="1"/>
  <c r="AJ1681" i="2" s="1"/>
  <c r="AJ1682" i="2" a="1"/>
  <c r="AJ1682" i="2"/>
  <c r="AJ1683" i="2" a="1"/>
  <c r="AJ1683" i="2" s="1"/>
  <c r="AJ1684" i="2" a="1"/>
  <c r="AJ1684" i="2" s="1"/>
  <c r="AJ1685" i="2" a="1"/>
  <c r="AJ1685" i="2" s="1"/>
  <c r="AJ1686" i="2" a="1"/>
  <c r="AJ1686" i="2" s="1"/>
  <c r="AJ1687" i="2" a="1"/>
  <c r="AJ1687" i="2" s="1"/>
  <c r="AJ1688" i="2" a="1"/>
  <c r="AJ1688" i="2" s="1"/>
  <c r="AJ1689" i="2" a="1"/>
  <c r="AJ1689" i="2" s="1"/>
  <c r="AJ1690" i="2" a="1"/>
  <c r="AJ1690" i="2" s="1"/>
  <c r="AJ1691" i="2" a="1"/>
  <c r="AJ1691" i="2" s="1"/>
  <c r="AJ1692" i="2" a="1"/>
  <c r="AJ1692" i="2" s="1"/>
  <c r="AJ1693" i="2" a="1"/>
  <c r="AJ1693" i="2" s="1"/>
  <c r="AJ1694" i="2" a="1"/>
  <c r="AJ1694" i="2"/>
  <c r="AJ1695" i="2" a="1"/>
  <c r="AJ1695" i="2" s="1"/>
  <c r="AJ1696" i="2" a="1"/>
  <c r="AJ1696" i="2" s="1"/>
  <c r="AJ1697" i="2" a="1"/>
  <c r="AJ1697" i="2" s="1"/>
  <c r="AJ1698" i="2" a="1"/>
  <c r="AJ1698" i="2" s="1"/>
  <c r="AJ1699" i="2" a="1"/>
  <c r="AJ1699" i="2" s="1"/>
  <c r="AJ1700" i="2" a="1"/>
  <c r="AJ1700" i="2"/>
  <c r="AJ1701" i="2" a="1"/>
  <c r="AJ1701" i="2" s="1"/>
  <c r="AJ1702" i="2" a="1"/>
  <c r="AJ1702" i="2"/>
  <c r="AJ1703" i="2" a="1"/>
  <c r="AJ1703" i="2" s="1"/>
  <c r="AJ1704" i="2" a="1"/>
  <c r="AJ1704" i="2" s="1"/>
  <c r="AJ1705" i="2" a="1"/>
  <c r="AJ1705" i="2" s="1"/>
  <c r="AJ1706" i="2" a="1"/>
  <c r="AJ1706" i="2"/>
  <c r="AJ1707" i="2" a="1"/>
  <c r="AJ1707" i="2" s="1"/>
  <c r="AJ1708" i="2" a="1"/>
  <c r="AJ1708" i="2" s="1"/>
  <c r="AJ1709" i="2" a="1"/>
  <c r="AJ1709" i="2" s="1"/>
  <c r="AJ1710" i="2" a="1"/>
  <c r="AJ1710" i="2" s="1"/>
  <c r="AJ1711" i="2" a="1"/>
  <c r="AJ1711" i="2" s="1"/>
  <c r="AJ1712" i="2" a="1"/>
  <c r="AJ1712" i="2" s="1"/>
  <c r="AJ1713" i="2" a="1"/>
  <c r="AJ1713" i="2" s="1"/>
  <c r="AJ1714" i="2" a="1"/>
  <c r="AJ1714" i="2" s="1"/>
  <c r="AJ1715" i="2" a="1"/>
  <c r="AJ1715" i="2" s="1"/>
  <c r="AJ1716" i="2" a="1"/>
  <c r="AJ1716" i="2" s="1"/>
  <c r="AJ1717" i="2" a="1"/>
  <c r="AJ1717" i="2" s="1"/>
  <c r="AJ1718" i="2" a="1"/>
  <c r="AJ1718" i="2" s="1"/>
  <c r="AJ1719" i="2" a="1"/>
  <c r="AJ1719" i="2" s="1"/>
  <c r="AJ1720" i="2" a="1"/>
  <c r="AJ1720" i="2" s="1"/>
  <c r="AJ1721" i="2" a="1"/>
  <c r="AJ1721" i="2" s="1"/>
  <c r="AJ1722" i="2" a="1"/>
  <c r="AJ1722" i="2" s="1"/>
  <c r="AJ1723" i="2" a="1"/>
  <c r="AJ1723" i="2" s="1"/>
  <c r="AJ1724" i="2" a="1"/>
  <c r="AJ1724" i="2" s="1"/>
  <c r="AJ1725" i="2" a="1"/>
  <c r="AJ1725" i="2" s="1"/>
  <c r="AJ1726" i="2" a="1"/>
  <c r="AJ1726" i="2"/>
  <c r="AJ1727" i="2" a="1"/>
  <c r="AJ1727" i="2" s="1"/>
  <c r="AJ1728" i="2" a="1"/>
  <c r="AJ1728" i="2" s="1"/>
  <c r="AJ1729" i="2" a="1"/>
  <c r="AJ1729" i="2" s="1"/>
  <c r="AJ1730" i="2" a="1"/>
  <c r="AJ1730" i="2" s="1"/>
  <c r="AJ1731" i="2" a="1"/>
  <c r="AJ1731" i="2" s="1"/>
  <c r="AJ1732" i="2" a="1"/>
  <c r="AJ1732" i="2"/>
  <c r="AJ1733" i="2" a="1"/>
  <c r="AJ1733" i="2" s="1"/>
  <c r="AJ1734" i="2" a="1"/>
  <c r="AJ1734" i="2" s="1"/>
  <c r="AJ1735" i="2" a="1"/>
  <c r="AJ1735" i="2" s="1"/>
  <c r="AJ1736" i="2" a="1"/>
  <c r="AJ1736" i="2" s="1"/>
  <c r="AJ1737" i="2" a="1"/>
  <c r="AJ1737" i="2" s="1"/>
  <c r="AJ1738" i="2" a="1"/>
  <c r="AJ1738" i="2"/>
  <c r="AJ1739" i="2" a="1"/>
  <c r="AJ1739" i="2" s="1"/>
  <c r="AJ1740" i="2" a="1"/>
  <c r="AJ1740" i="2" s="1"/>
  <c r="AJ1741" i="2" a="1"/>
  <c r="AJ1741" i="2" s="1"/>
  <c r="AJ1742" i="2" a="1"/>
  <c r="AJ1742" i="2" s="1"/>
  <c r="AJ1743" i="2" a="1"/>
  <c r="AJ1743" i="2" s="1"/>
  <c r="AJ1744" i="2" a="1"/>
  <c r="AJ1744" i="2" s="1"/>
  <c r="AJ1745" i="2" a="1"/>
  <c r="AJ1745" i="2" s="1"/>
  <c r="AJ1746" i="2" a="1"/>
  <c r="AJ1746" i="2" s="1"/>
  <c r="AJ1747" i="2" a="1"/>
  <c r="AJ1747" i="2" s="1"/>
  <c r="AJ1748" i="2" a="1"/>
  <c r="AJ1748" i="2" s="1"/>
  <c r="AJ1749" i="2" a="1"/>
  <c r="AJ1749" i="2" s="1"/>
  <c r="AJ1750" i="2" a="1"/>
  <c r="AJ1750" i="2" s="1"/>
  <c r="AJ1751" i="2" a="1"/>
  <c r="AJ1751" i="2" s="1"/>
  <c r="AJ1752" i="2" a="1"/>
  <c r="AJ1752" i="2" s="1"/>
  <c r="AJ1753" i="2" a="1"/>
  <c r="AJ1753" i="2" s="1"/>
  <c r="AJ1754" i="2" a="1"/>
  <c r="AJ1754" i="2" s="1"/>
  <c r="AJ1755" i="2" a="1"/>
  <c r="AJ1755" i="2" s="1"/>
  <c r="AJ1756" i="2" a="1"/>
  <c r="AJ1756" i="2" s="1"/>
  <c r="AJ1757" i="2" a="1"/>
  <c r="AJ1757" i="2" s="1"/>
  <c r="AJ1758" i="2" a="1"/>
  <c r="AJ1758" i="2"/>
  <c r="AJ1759" i="2" a="1"/>
  <c r="AJ1759" i="2" s="1"/>
  <c r="AJ1760" i="2" a="1"/>
  <c r="AJ1760" i="2" s="1"/>
  <c r="AJ1761" i="2" a="1"/>
  <c r="AJ1761" i="2" s="1"/>
  <c r="AJ1762" i="2" a="1"/>
  <c r="AJ1762" i="2" s="1"/>
  <c r="AJ1763" i="2" a="1"/>
  <c r="AJ1763" i="2" s="1"/>
  <c r="AJ1764" i="2" a="1"/>
  <c r="AJ1764" i="2"/>
  <c r="AJ1765" i="2" a="1"/>
  <c r="AJ1765" i="2" s="1"/>
  <c r="AJ1766" i="2" a="1"/>
  <c r="AJ1766" i="2"/>
  <c r="AJ1767" i="2" a="1"/>
  <c r="AJ1767" i="2" s="1"/>
  <c r="AJ1768" i="2" a="1"/>
  <c r="AJ1768" i="2" s="1"/>
  <c r="AJ1769" i="2" a="1"/>
  <c r="AJ1769" i="2" s="1"/>
  <c r="AJ1770" i="2" a="1"/>
  <c r="AJ1770" i="2"/>
  <c r="AJ1771" i="2" a="1"/>
  <c r="AJ1771" i="2" s="1"/>
  <c r="AJ1772" i="2" a="1"/>
  <c r="AJ1772" i="2" s="1"/>
  <c r="AJ1773" i="2" a="1"/>
  <c r="AJ1773" i="2" s="1"/>
  <c r="AJ1774" i="2" a="1"/>
  <c r="AJ1774" i="2" s="1"/>
  <c r="AJ1775" i="2" a="1"/>
  <c r="AJ1775" i="2" s="1"/>
  <c r="AJ1776" i="2" a="1"/>
  <c r="AJ1776" i="2" s="1"/>
  <c r="AJ1777" i="2" a="1"/>
  <c r="AJ1777" i="2" s="1"/>
  <c r="AJ1778" i="2" a="1"/>
  <c r="AJ1778" i="2" s="1"/>
  <c r="AJ1779" i="2" a="1"/>
  <c r="AJ1779" i="2" s="1"/>
  <c r="AJ1780" i="2" a="1"/>
  <c r="AJ1780" i="2" s="1"/>
  <c r="AJ1781" i="2" a="1"/>
  <c r="AJ1781" i="2" s="1"/>
  <c r="AJ1782" i="2" a="1"/>
  <c r="AJ1782" i="2" s="1"/>
  <c r="AJ1783" i="2" a="1"/>
  <c r="AJ1783" i="2" s="1"/>
  <c r="AJ1784" i="2" a="1"/>
  <c r="AJ1784" i="2" s="1"/>
  <c r="AJ1785" i="2" a="1"/>
  <c r="AJ1785" i="2" s="1"/>
  <c r="AJ1786" i="2" a="1"/>
  <c r="AJ1786" i="2" s="1"/>
  <c r="AJ1787" i="2" a="1"/>
  <c r="AJ1787" i="2" s="1"/>
  <c r="AJ1788" i="2" a="1"/>
  <c r="AJ1788" i="2"/>
  <c r="AJ1789" i="2" a="1"/>
  <c r="AJ1789" i="2" s="1"/>
  <c r="AJ1790" i="2" a="1"/>
  <c r="AJ1790" i="2" s="1"/>
  <c r="AJ1791" i="2" a="1"/>
  <c r="AJ1791" i="2" s="1"/>
  <c r="AJ1792" i="2" a="1"/>
  <c r="AJ1792" i="2" s="1"/>
  <c r="AJ1793" i="2" a="1"/>
  <c r="AJ1793" i="2" s="1"/>
  <c r="AJ1794" i="2" a="1"/>
  <c r="AJ1794" i="2"/>
  <c r="AJ1795" i="2" a="1"/>
  <c r="AJ1795" i="2" s="1"/>
  <c r="AJ1796" i="2" a="1"/>
  <c r="AJ1796" i="2" s="1"/>
  <c r="AJ1797" i="2" a="1"/>
  <c r="AJ1797" i="2" s="1"/>
  <c r="AJ1798" i="2" a="1"/>
  <c r="AJ1798" i="2"/>
  <c r="AJ1799" i="2" a="1"/>
  <c r="AJ1799" i="2" s="1"/>
  <c r="AJ1800" i="2" a="1"/>
  <c r="AJ1800" i="2" s="1"/>
  <c r="AJ1801" i="2" a="1"/>
  <c r="AJ1801" i="2" s="1"/>
  <c r="AJ1802" i="2" a="1"/>
  <c r="AJ1802" i="2" s="1"/>
  <c r="AJ1803" i="2" a="1"/>
  <c r="AJ1803" i="2" s="1"/>
  <c r="AJ1804" i="2" a="1"/>
  <c r="AJ1804" i="2"/>
  <c r="AJ1805" i="2" a="1"/>
  <c r="AJ1805" i="2" s="1"/>
  <c r="AJ1806" i="2" a="1"/>
  <c r="AJ1806" i="2" s="1"/>
  <c r="AJ1807" i="2" a="1"/>
  <c r="AJ1807" i="2" s="1"/>
  <c r="AJ1808" i="2" a="1"/>
  <c r="AJ1808" i="2" s="1"/>
  <c r="AJ1809" i="2" a="1"/>
  <c r="AJ1809" i="2" s="1"/>
  <c r="AJ1810" i="2" a="1"/>
  <c r="AJ1810" i="2"/>
  <c r="AJ1811" i="2" a="1"/>
  <c r="AJ1811" i="2" s="1"/>
  <c r="AJ1812" i="2" a="1"/>
  <c r="AJ1812" i="2" s="1"/>
  <c r="AJ1813" i="2" a="1"/>
  <c r="AJ1813" i="2" s="1"/>
  <c r="AJ1814" i="2" a="1"/>
  <c r="AJ1814" i="2"/>
  <c r="AJ1815" i="2" a="1"/>
  <c r="AJ1815" i="2" s="1"/>
  <c r="AJ1816" i="2" a="1"/>
  <c r="AJ1816" i="2" s="1"/>
  <c r="AJ1817" i="2" a="1"/>
  <c r="AJ1817" i="2" s="1"/>
  <c r="AJ1818" i="2" a="1"/>
  <c r="AJ1818" i="2" s="1"/>
  <c r="AJ1819" i="2" a="1"/>
  <c r="AJ1819" i="2" s="1"/>
  <c r="AJ1820" i="2" a="1"/>
  <c r="AJ1820" i="2" s="1"/>
  <c r="AJ1821" i="2" a="1"/>
  <c r="AJ1821" i="2" s="1"/>
  <c r="AJ1822" i="2" a="1"/>
  <c r="AJ1822" i="2" s="1"/>
  <c r="AJ1823" i="2" a="1"/>
  <c r="AJ1823" i="2" s="1"/>
  <c r="AJ1824" i="2" a="1"/>
  <c r="AJ1824" i="2" s="1"/>
  <c r="AJ1825" i="2" a="1"/>
  <c r="AJ1825" i="2" s="1"/>
  <c r="AJ1826" i="2" a="1"/>
  <c r="AJ1826" i="2" s="1"/>
  <c r="AJ1827" i="2" a="1"/>
  <c r="AJ1827" i="2" s="1"/>
  <c r="AJ1828" i="2" a="1"/>
  <c r="AJ1828" i="2" s="1"/>
  <c r="AJ1829" i="2" a="1"/>
  <c r="AJ1829" i="2" s="1"/>
  <c r="AJ1830" i="2" a="1"/>
  <c r="AJ1830" i="2"/>
  <c r="AJ1831" i="2" a="1"/>
  <c r="AJ1831" i="2" s="1"/>
  <c r="AJ1832" i="2" a="1"/>
  <c r="AJ1832" i="2" s="1"/>
  <c r="AJ1833" i="2" a="1"/>
  <c r="AJ1833" i="2" s="1"/>
  <c r="AJ1834" i="2" a="1"/>
  <c r="AJ1834" i="2" s="1"/>
  <c r="AJ1835" i="2" a="1"/>
  <c r="AJ1835" i="2" s="1"/>
  <c r="AJ1836" i="2" a="1"/>
  <c r="AJ1836" i="2" s="1"/>
  <c r="AJ1837" i="2" a="1"/>
  <c r="AJ1837" i="2" s="1"/>
  <c r="AJ1838" i="2" a="1"/>
  <c r="AJ1838" i="2"/>
  <c r="AJ1839" i="2" a="1"/>
  <c r="AJ1839" i="2" s="1"/>
  <c r="AJ1840" i="2" a="1"/>
  <c r="AJ1840" i="2" s="1"/>
  <c r="AJ1841" i="2" a="1"/>
  <c r="AJ1841" i="2" s="1"/>
  <c r="AJ1842" i="2" a="1"/>
  <c r="AJ1842" i="2" s="1"/>
  <c r="AJ1843" i="2" a="1"/>
  <c r="AJ1843" i="2" s="1"/>
  <c r="AJ1844" i="2" a="1"/>
  <c r="AJ1844" i="2"/>
  <c r="AJ1845" i="2" a="1"/>
  <c r="AJ1845" i="2" s="1"/>
  <c r="AJ1846" i="2" a="1"/>
  <c r="AJ1846" i="2" s="1"/>
  <c r="AJ1847" i="2" a="1"/>
  <c r="AJ1847" i="2" s="1"/>
  <c r="AJ1848" i="2" a="1"/>
  <c r="AJ1848" i="2" s="1"/>
  <c r="AJ1849" i="2" a="1"/>
  <c r="AJ1849" i="2" s="1"/>
  <c r="AJ1850" i="2" a="1"/>
  <c r="AJ1850" i="2"/>
  <c r="AJ1851" i="2" a="1"/>
  <c r="AJ1851" i="2" s="1"/>
  <c r="AJ1852" i="2" a="1"/>
  <c r="AJ1852" i="2" s="1"/>
  <c r="AJ1853" i="2" a="1"/>
  <c r="AJ1853" i="2" s="1"/>
  <c r="AJ1854" i="2" a="1"/>
  <c r="AJ1854" i="2"/>
  <c r="AJ1855" i="2" a="1"/>
  <c r="AJ1855" i="2" s="1"/>
  <c r="AJ1856" i="2" a="1"/>
  <c r="AJ1856" i="2" s="1"/>
  <c r="AJ1857" i="2" a="1"/>
  <c r="AJ1857" i="2" s="1"/>
  <c r="AJ1858" i="2" a="1"/>
  <c r="AJ1858" i="2" s="1"/>
  <c r="AJ1859" i="2" a="1"/>
  <c r="AJ1859" i="2" s="1"/>
  <c r="AJ1860" i="2" a="1"/>
  <c r="AJ1860" i="2"/>
  <c r="AJ1861" i="2" a="1"/>
  <c r="AJ1861" i="2" s="1"/>
  <c r="AJ1862" i="2" a="1"/>
  <c r="AJ1862" i="2" s="1"/>
  <c r="AJ1863" i="2" a="1"/>
  <c r="AJ1863" i="2" s="1"/>
  <c r="AJ1864" i="2" a="1"/>
  <c r="AJ1864" i="2" s="1"/>
  <c r="AJ1865" i="2" a="1"/>
  <c r="AJ1865" i="2" s="1"/>
  <c r="AJ1866" i="2" a="1"/>
  <c r="AJ1866" i="2"/>
  <c r="AJ1867" i="2" a="1"/>
  <c r="AJ1867" i="2" s="1"/>
  <c r="AJ1868" i="2" a="1"/>
  <c r="AJ1868" i="2" s="1"/>
  <c r="AJ1869" i="2" a="1"/>
  <c r="AJ1869" i="2" s="1"/>
  <c r="AJ1870" i="2" a="1"/>
  <c r="AJ1870" i="2"/>
  <c r="AJ1871" i="2" a="1"/>
  <c r="AJ1871" i="2" s="1"/>
  <c r="AJ1872" i="2" a="1"/>
  <c r="AJ1872" i="2" s="1"/>
  <c r="AJ1873" i="2" a="1"/>
  <c r="AJ1873" i="2" s="1"/>
  <c r="AJ1874" i="2" a="1"/>
  <c r="AJ1874" i="2" s="1"/>
  <c r="AJ1875" i="2" a="1"/>
  <c r="AJ1875" i="2" s="1"/>
  <c r="AJ1876" i="2" a="1"/>
  <c r="AJ1876" i="2"/>
  <c r="AJ1877" i="2" a="1"/>
  <c r="AJ1877" i="2" s="1"/>
  <c r="AJ1878" i="2" a="1"/>
  <c r="AJ1878" i="2" s="1"/>
  <c r="AJ1879" i="2" a="1"/>
  <c r="AJ1879" i="2" s="1"/>
  <c r="AJ1880" i="2" a="1"/>
  <c r="AJ1880" i="2" s="1"/>
  <c r="AJ1881" i="2" a="1"/>
  <c r="AJ1881" i="2" s="1"/>
  <c r="AJ1882" i="2" a="1"/>
  <c r="AJ1882" i="2"/>
  <c r="AJ1883" i="2" a="1"/>
  <c r="AJ1883" i="2" s="1"/>
  <c r="AJ1884" i="2" a="1"/>
  <c r="AJ1884" i="2" s="1"/>
  <c r="AJ1885" i="2" a="1"/>
  <c r="AJ1885" i="2" s="1"/>
  <c r="AJ1886" i="2" a="1"/>
  <c r="AJ1886" i="2"/>
  <c r="AJ1887" i="2" a="1"/>
  <c r="AJ1887" i="2" s="1"/>
  <c r="AJ1888" i="2" a="1"/>
  <c r="AJ1888" i="2" s="1"/>
  <c r="AJ1889" i="2" a="1"/>
  <c r="AJ1889" i="2" s="1"/>
  <c r="AJ1890" i="2" a="1"/>
  <c r="AJ1890" i="2" s="1"/>
  <c r="AJ1891" i="2" a="1"/>
  <c r="AJ1891" i="2" s="1"/>
  <c r="AJ1892" i="2" a="1"/>
  <c r="AJ1892" i="2"/>
  <c r="AJ1893" i="2" a="1"/>
  <c r="AJ1893" i="2" s="1"/>
  <c r="AJ1894" i="2" a="1"/>
  <c r="AJ1894" i="2" s="1"/>
  <c r="AJ1895" i="2" a="1"/>
  <c r="AJ1895" i="2" s="1"/>
  <c r="AJ1896" i="2" a="1"/>
  <c r="AJ1896" i="2" s="1"/>
  <c r="AJ1897" i="2" a="1"/>
  <c r="AJ1897" i="2" s="1"/>
  <c r="AJ1898" i="2" a="1"/>
  <c r="AJ1898" i="2"/>
  <c r="AJ1899" i="2" a="1"/>
  <c r="AJ1899" i="2" s="1"/>
  <c r="AJ1900" i="2" a="1"/>
  <c r="AJ1900" i="2" s="1"/>
  <c r="AJ1901" i="2" a="1"/>
  <c r="AJ1901" i="2" s="1"/>
  <c r="AJ1902" i="2" a="1"/>
  <c r="AJ1902" i="2"/>
  <c r="AJ1903" i="2" a="1"/>
  <c r="AJ1903" i="2" s="1"/>
  <c r="AJ1904" i="2" a="1"/>
  <c r="AJ1904" i="2" s="1"/>
  <c r="AJ1905" i="2" a="1"/>
  <c r="AJ1905" i="2" s="1"/>
  <c r="AJ1906" i="2" a="1"/>
  <c r="AJ1906" i="2" s="1"/>
  <c r="AJ1907" i="2" a="1"/>
  <c r="AJ1907" i="2" s="1"/>
  <c r="AJ1908" i="2" a="1"/>
  <c r="AJ1908" i="2"/>
  <c r="AJ1909" i="2" a="1"/>
  <c r="AJ1909" i="2" s="1"/>
  <c r="AJ1910" i="2" a="1"/>
  <c r="AJ1910" i="2" s="1"/>
  <c r="AJ1911" i="2" a="1"/>
  <c r="AJ1911" i="2" s="1"/>
  <c r="AJ1912" i="2" a="1"/>
  <c r="AJ1912" i="2" s="1"/>
  <c r="AJ1913" i="2" a="1"/>
  <c r="AJ1913" i="2" s="1"/>
  <c r="AJ1914" i="2" a="1"/>
  <c r="AJ1914" i="2"/>
  <c r="AJ1915" i="2" a="1"/>
  <c r="AJ1915" i="2" s="1"/>
  <c r="AJ1916" i="2" a="1"/>
  <c r="AJ1916" i="2" s="1"/>
  <c r="AJ1917" i="2" a="1"/>
  <c r="AJ1917" i="2" s="1"/>
  <c r="AJ1918" i="2" a="1"/>
  <c r="AJ1918" i="2"/>
  <c r="AJ1919" i="2" a="1"/>
  <c r="AJ1919" i="2" s="1"/>
  <c r="AJ1920" i="2" a="1"/>
  <c r="AJ1920" i="2" s="1"/>
  <c r="AJ1921" i="2" a="1"/>
  <c r="AJ1921" i="2" s="1"/>
  <c r="AJ1922" i="2" a="1"/>
  <c r="AJ1922" i="2" s="1"/>
  <c r="AJ1923" i="2" a="1"/>
  <c r="AJ1923" i="2" s="1"/>
  <c r="AJ1924" i="2" a="1"/>
  <c r="AJ1924" i="2"/>
  <c r="AJ1925" i="2" a="1"/>
  <c r="AJ1925" i="2" s="1"/>
  <c r="AJ1926" i="2" a="1"/>
  <c r="AJ1926" i="2" s="1"/>
  <c r="AJ1927" i="2" a="1"/>
  <c r="AJ1927" i="2" s="1"/>
  <c r="AJ1928" i="2" a="1"/>
  <c r="AJ1928" i="2" s="1"/>
  <c r="AJ1929" i="2" a="1"/>
  <c r="AJ1929" i="2" s="1"/>
  <c r="AJ1930" i="2" a="1"/>
  <c r="AJ1930" i="2"/>
  <c r="AJ1931" i="2" a="1"/>
  <c r="AJ1931" i="2" s="1"/>
  <c r="AJ1932" i="2" a="1"/>
  <c r="AJ1932" i="2" s="1"/>
  <c r="AJ1933" i="2" a="1"/>
  <c r="AJ1933" i="2" s="1"/>
  <c r="AJ1934" i="2" a="1"/>
  <c r="AJ1934" i="2"/>
  <c r="AJ1935" i="2" a="1"/>
  <c r="AJ1935" i="2" s="1"/>
  <c r="AJ1936" i="2" a="1"/>
  <c r="AJ1936" i="2" s="1"/>
  <c r="AJ1937" i="2" a="1"/>
  <c r="AJ1937" i="2" s="1"/>
  <c r="AJ1938" i="2" a="1"/>
  <c r="AJ1938" i="2" s="1"/>
  <c r="AJ1939" i="2" a="1"/>
  <c r="AJ1939" i="2" s="1"/>
  <c r="AJ1940" i="2" a="1"/>
  <c r="AJ1940" i="2"/>
  <c r="AJ1941" i="2" a="1"/>
  <c r="AJ1941" i="2" s="1"/>
  <c r="AJ1942" i="2" a="1"/>
  <c r="AJ1942" i="2" s="1"/>
  <c r="AJ1943" i="2" a="1"/>
  <c r="AJ1943" i="2" s="1"/>
  <c r="AJ1944" i="2" a="1"/>
  <c r="AJ1944" i="2" s="1"/>
  <c r="AJ1945" i="2" a="1"/>
  <c r="AJ1945" i="2" s="1"/>
  <c r="AJ1946" i="2" a="1"/>
  <c r="AJ1946" i="2"/>
  <c r="AJ1947" i="2" a="1"/>
  <c r="AJ1947" i="2" s="1"/>
  <c r="AJ1948" i="2" a="1"/>
  <c r="AJ1948" i="2" s="1"/>
  <c r="AJ1949" i="2" a="1"/>
  <c r="AJ1949" i="2" s="1"/>
  <c r="AJ1950" i="2" a="1"/>
  <c r="AJ1950" i="2" s="1"/>
  <c r="AJ1951" i="2" a="1"/>
  <c r="AJ1951" i="2" s="1"/>
  <c r="AJ1952" i="2" a="1"/>
  <c r="AJ1952" i="2" s="1"/>
  <c r="AJ1953" i="2" a="1"/>
  <c r="AJ1953" i="2" s="1"/>
  <c r="AJ1954" i="2" a="1"/>
  <c r="AJ1954" i="2"/>
  <c r="AJ1955" i="2" a="1"/>
  <c r="AJ1955" i="2" s="1"/>
  <c r="AJ1956" i="2" a="1"/>
  <c r="AJ1956" i="2" s="1"/>
  <c r="AJ1957" i="2" a="1"/>
  <c r="AJ1957" i="2" s="1"/>
  <c r="AJ1958" i="2" a="1"/>
  <c r="AJ1958" i="2"/>
  <c r="AJ1959" i="2" a="1"/>
  <c r="AJ1959" i="2" s="1"/>
  <c r="AJ1960" i="2" a="1"/>
  <c r="AJ1960" i="2" s="1"/>
  <c r="AJ1961" i="2" a="1"/>
  <c r="AJ1961" i="2" s="1"/>
  <c r="AJ1962" i="2" a="1"/>
  <c r="AJ1962" i="2" s="1"/>
  <c r="AJ1963" i="2" a="1"/>
  <c r="AJ1963" i="2" s="1"/>
  <c r="AJ1964" i="2" a="1"/>
  <c r="AJ1964" i="2"/>
  <c r="AJ1965" i="2" a="1"/>
  <c r="AJ1965" i="2" s="1"/>
  <c r="AJ1966" i="2" a="1"/>
  <c r="AJ1966" i="2" s="1"/>
  <c r="AJ1967" i="2" a="1"/>
  <c r="AJ1967" i="2" s="1"/>
  <c r="AJ1968" i="2" a="1"/>
  <c r="AJ1968" i="2" s="1"/>
  <c r="AJ1969" i="2" a="1"/>
  <c r="AJ1969" i="2" s="1"/>
  <c r="AJ1970" i="2" a="1"/>
  <c r="AJ1970" i="2"/>
  <c r="AJ1971" i="2" a="1"/>
  <c r="AJ1971" i="2" s="1"/>
  <c r="AJ1972" i="2" a="1"/>
  <c r="AJ1972" i="2" s="1"/>
  <c r="AJ1973" i="2" a="1"/>
  <c r="AJ1973" i="2" s="1"/>
  <c r="AJ1974" i="2" a="1"/>
  <c r="AJ1974" i="2" s="1"/>
  <c r="AJ1975" i="2" a="1"/>
  <c r="AJ1975" i="2" s="1"/>
  <c r="AJ1976" i="2" a="1"/>
  <c r="AJ1976" i="2" s="1"/>
  <c r="AJ1977" i="2" a="1"/>
  <c r="AJ1977" i="2" s="1"/>
  <c r="AJ1978" i="2" a="1"/>
  <c r="AJ1978" i="2"/>
  <c r="AJ1979" i="2" a="1"/>
  <c r="AJ1979" i="2" s="1"/>
  <c r="AJ1980" i="2" a="1"/>
  <c r="AJ1980" i="2" s="1"/>
  <c r="AJ1981" i="2" a="1"/>
  <c r="AJ1981" i="2" s="1"/>
  <c r="AJ1982" i="2" a="1"/>
  <c r="AJ1982" i="2" s="1"/>
  <c r="AJ1983" i="2" a="1"/>
  <c r="AJ1983" i="2" s="1"/>
  <c r="AJ1984" i="2" a="1"/>
  <c r="AJ1984" i="2" s="1"/>
  <c r="AJ1985" i="2" a="1"/>
  <c r="AJ1985" i="2" s="1"/>
  <c r="AJ1986" i="2" a="1"/>
  <c r="AJ1986" i="2"/>
  <c r="AJ1987" i="2" a="1"/>
  <c r="AJ1987" i="2" s="1"/>
  <c r="AJ1988" i="2" a="1"/>
  <c r="AJ1988" i="2" s="1"/>
  <c r="AJ1989" i="2" a="1"/>
  <c r="AJ1989" i="2" s="1"/>
  <c r="AJ1990" i="2" a="1"/>
  <c r="AJ1990" i="2" s="1"/>
  <c r="AJ1991" i="2" a="1"/>
  <c r="AJ1991" i="2" s="1"/>
  <c r="AJ1992" i="2" a="1"/>
  <c r="AJ1992" i="2" s="1"/>
  <c r="AJ1993" i="2" a="1"/>
  <c r="AJ1993" i="2" s="1"/>
  <c r="AJ1994" i="2" a="1"/>
  <c r="AJ1994" i="2"/>
  <c r="AJ1995" i="2" a="1"/>
  <c r="AJ1995" i="2" s="1"/>
  <c r="AJ1996" i="2" a="1"/>
  <c r="AJ1996" i="2" s="1"/>
  <c r="AJ1997" i="2" a="1"/>
  <c r="AJ1997" i="2" s="1"/>
  <c r="AJ1998" i="2" a="1"/>
  <c r="AJ1998" i="2"/>
  <c r="AJ1999" i="2" a="1"/>
  <c r="AJ1999" i="2" s="1"/>
  <c r="AJ2000" i="2" a="1"/>
  <c r="AJ2000" i="2" s="1"/>
  <c r="AJ2001" i="2" a="1"/>
  <c r="AJ2001" i="2" s="1"/>
  <c r="AJ2002" i="2" a="1"/>
  <c r="AJ2002" i="2" s="1"/>
  <c r="AJ2003" i="2" a="1"/>
  <c r="AJ2003" i="2" s="1"/>
  <c r="AJ2004" i="2" a="1"/>
  <c r="AJ2004" i="2"/>
  <c r="AJ2005" i="2" a="1"/>
  <c r="AJ2005" i="2" s="1"/>
  <c r="AJ2006" i="2" a="1"/>
  <c r="AJ2006" i="2" s="1"/>
  <c r="AJ2007" i="2" a="1"/>
  <c r="AJ2007" i="2" s="1"/>
  <c r="AJ2008" i="2" a="1"/>
  <c r="AJ2008" i="2" s="1"/>
  <c r="AJ2009" i="2" a="1"/>
  <c r="AJ2009" i="2" s="1"/>
  <c r="AJ2010" i="2" a="1"/>
  <c r="AJ2010" i="2" s="1"/>
  <c r="AJ2011" i="2" a="1"/>
  <c r="AJ2011" i="2" s="1"/>
  <c r="AJ2012" i="2" a="1"/>
  <c r="AJ2012" i="2"/>
  <c r="AJ2013" i="2" a="1"/>
  <c r="AJ2013" i="2" s="1"/>
  <c r="AJ2014" i="2" a="1"/>
  <c r="AJ2014" i="2" s="1"/>
  <c r="AJ2015" i="2" a="1"/>
  <c r="AJ2015" i="2" s="1"/>
  <c r="AJ2016" i="2" a="1"/>
  <c r="AJ2016" i="2" s="1"/>
  <c r="AJ2017" i="2" a="1"/>
  <c r="AJ2017" i="2" s="1"/>
  <c r="AJ2018" i="2" a="1"/>
  <c r="AJ2018" i="2"/>
  <c r="AJ2019" i="2" a="1"/>
  <c r="AJ2019" i="2" s="1"/>
  <c r="AJ2020" i="2" a="1"/>
  <c r="AJ2020" i="2" s="1"/>
  <c r="AJ2021" i="2" a="1"/>
  <c r="AJ2021" i="2" s="1"/>
  <c r="AJ2022" i="2" a="1"/>
  <c r="AJ2022" i="2"/>
  <c r="AJ2023" i="2" a="1"/>
  <c r="AJ2023" i="2" s="1"/>
  <c r="AJ2024" i="2" a="1"/>
  <c r="AJ2024" i="2" s="1"/>
  <c r="AJ2025" i="2" a="1"/>
  <c r="AJ2025" i="2" s="1"/>
  <c r="AJ2026" i="2" a="1"/>
  <c r="AJ2026" i="2" s="1"/>
  <c r="AJ2027" i="2" a="1"/>
  <c r="AJ2027" i="2" s="1"/>
  <c r="AJ2028" i="2" a="1"/>
  <c r="AJ2028" i="2"/>
  <c r="AJ2029" i="2" a="1"/>
  <c r="AJ2029" i="2" s="1"/>
  <c r="AJ2030" i="2" a="1"/>
  <c r="AJ2030" i="2" s="1"/>
  <c r="AJ2031" i="2" a="1"/>
  <c r="AJ2031" i="2" s="1"/>
  <c r="AJ2032" i="2" a="1"/>
  <c r="AJ2032" i="2" s="1"/>
  <c r="AJ2033" i="2" a="1"/>
  <c r="AJ2033" i="2" s="1"/>
  <c r="AJ2034" i="2" a="1"/>
  <c r="AJ2034" i="2"/>
  <c r="AJ2035" i="2" a="1"/>
  <c r="AJ2035" i="2" s="1"/>
  <c r="AJ2036" i="2" a="1"/>
  <c r="AJ2036" i="2" s="1"/>
  <c r="AJ2037" i="2" a="1"/>
  <c r="AJ2037" i="2" s="1"/>
  <c r="AJ2038" i="2" a="1"/>
  <c r="AJ2038" i="2" s="1"/>
  <c r="AJ2039" i="2" a="1"/>
  <c r="AJ2039" i="2" s="1"/>
  <c r="AJ2040" i="2" a="1"/>
  <c r="AJ2040" i="2" s="1"/>
  <c r="AJ2041" i="2" a="1"/>
  <c r="AJ2041" i="2" s="1"/>
  <c r="AJ2042" i="2" a="1"/>
  <c r="AJ2042" i="2"/>
  <c r="AJ2043" i="2" a="1"/>
  <c r="AJ2043" i="2" s="1"/>
  <c r="AJ2044" i="2" a="1"/>
  <c r="AJ2044" i="2" s="1"/>
  <c r="AJ2045" i="2" a="1"/>
  <c r="AJ2045" i="2" s="1"/>
  <c r="AJ2046" i="2" a="1"/>
  <c r="AJ2046" i="2"/>
  <c r="AJ2047" i="2" a="1"/>
  <c r="AJ2047" i="2" s="1"/>
  <c r="AJ2048" i="2" a="1"/>
  <c r="AJ2048" i="2" s="1"/>
  <c r="AJ2049" i="2" a="1"/>
  <c r="AJ2049" i="2" s="1"/>
  <c r="AJ2050" i="2" a="1"/>
  <c r="AJ2050" i="2" s="1"/>
  <c r="AJ2051" i="2" a="1"/>
  <c r="AJ2051" i="2" s="1"/>
  <c r="AJ2052" i="2" a="1"/>
  <c r="AJ2052" i="2"/>
  <c r="AJ2053" i="2" a="1"/>
  <c r="AJ2053" i="2" s="1"/>
  <c r="AJ2054" i="2" a="1"/>
  <c r="AJ2054" i="2" s="1"/>
  <c r="AJ2055" i="2" a="1"/>
  <c r="AJ2055" i="2" s="1"/>
  <c r="AJ2056" i="2" a="1"/>
  <c r="AJ2056" i="2" s="1"/>
  <c r="AJ2057" i="2" a="1"/>
  <c r="AJ2057" i="2" s="1"/>
  <c r="AJ2058" i="2" a="1"/>
  <c r="AJ2058" i="2"/>
  <c r="AJ2059" i="2" a="1"/>
  <c r="AJ2059" i="2" s="1"/>
  <c r="AJ2060" i="2" a="1"/>
  <c r="AJ2060" i="2" s="1"/>
  <c r="AJ2061" i="2" a="1"/>
  <c r="AJ2061" i="2" s="1"/>
  <c r="AJ2062" i="2" a="1"/>
  <c r="AJ2062" i="2"/>
  <c r="AJ2063" i="2" a="1"/>
  <c r="AJ2063" i="2" s="1"/>
  <c r="AJ2064" i="2" a="1"/>
  <c r="AJ2064" i="2" s="1"/>
  <c r="AJ2065" i="2" a="1"/>
  <c r="AJ2065" i="2" s="1"/>
  <c r="AJ2066" i="2" a="1"/>
  <c r="AJ2066" i="2" s="1"/>
  <c r="AJ2067" i="2" a="1"/>
  <c r="AJ2067" i="2" s="1"/>
  <c r="AJ2068" i="2" a="1"/>
  <c r="AJ2068" i="2"/>
  <c r="AJ2069" i="2" a="1"/>
  <c r="AJ2069" i="2" s="1"/>
  <c r="AJ2070" i="2" a="1"/>
  <c r="AJ2070" i="2" s="1"/>
  <c r="AJ2071" i="2" a="1"/>
  <c r="AJ2071" i="2" s="1"/>
  <c r="AJ2072" i="2" a="1"/>
  <c r="AJ2072" i="2" s="1"/>
  <c r="AJ2073" i="2" a="1"/>
  <c r="AJ2073" i="2" s="1"/>
  <c r="AJ2074" i="2" a="1"/>
  <c r="AJ2074" i="2" s="1"/>
  <c r="AJ2075" i="2" a="1"/>
  <c r="AJ2075" i="2" s="1"/>
  <c r="AJ2076" i="2" a="1"/>
  <c r="AJ2076" i="2"/>
  <c r="AJ2077" i="2" a="1"/>
  <c r="AJ2077" i="2" s="1"/>
  <c r="AJ2078" i="2" a="1"/>
  <c r="AJ2078" i="2" s="1"/>
  <c r="AJ2079" i="2" a="1"/>
  <c r="AJ2079" i="2" s="1"/>
  <c r="AJ2080" i="2" a="1"/>
  <c r="AJ2080" i="2" s="1"/>
  <c r="AJ2081" i="2" a="1"/>
  <c r="AJ2081" i="2" s="1"/>
  <c r="AJ2082" i="2" a="1"/>
  <c r="AJ2082" i="2"/>
  <c r="AJ2083" i="2" a="1"/>
  <c r="AJ2083" i="2" s="1"/>
  <c r="AJ2084" i="2" a="1"/>
  <c r="AJ2084" i="2" s="1"/>
  <c r="AJ2085" i="2" a="1"/>
  <c r="AJ2085" i="2" s="1"/>
  <c r="AJ2086" i="2" a="1"/>
  <c r="AJ2086" i="2"/>
  <c r="AJ2087" i="2" a="1"/>
  <c r="AJ2087" i="2" s="1"/>
  <c r="AJ2088" i="2" a="1"/>
  <c r="AJ2088" i="2" s="1"/>
  <c r="AJ2089" i="2" a="1"/>
  <c r="AJ2089" i="2" s="1"/>
  <c r="AJ2090" i="2" a="1"/>
  <c r="AJ2090" i="2" s="1"/>
  <c r="AJ2091" i="2" a="1"/>
  <c r="AJ2091" i="2" s="1"/>
  <c r="AJ2092" i="2" a="1"/>
  <c r="AJ2092" i="2"/>
  <c r="AJ2093" i="2" a="1"/>
  <c r="AJ2093" i="2" s="1"/>
  <c r="AJ2094" i="2" a="1"/>
  <c r="AJ2094" i="2" s="1"/>
  <c r="AJ2095" i="2" a="1"/>
  <c r="AJ2095" i="2" s="1"/>
  <c r="AJ2096" i="2" a="1"/>
  <c r="AJ2096" i="2" s="1"/>
  <c r="AJ2097" i="2" a="1"/>
  <c r="AJ2097" i="2" s="1"/>
  <c r="AJ2098" i="2" a="1"/>
  <c r="AJ2098" i="2"/>
  <c r="AJ2099" i="2" a="1"/>
  <c r="AJ2099" i="2" s="1"/>
  <c r="AJ2100" i="2" a="1"/>
  <c r="AJ2100" i="2" s="1"/>
  <c r="AJ2101" i="2" a="1"/>
  <c r="AJ2101" i="2" s="1"/>
  <c r="AJ2102" i="2" a="1"/>
  <c r="AJ2102" i="2" s="1"/>
  <c r="AJ2103" i="2" a="1"/>
  <c r="AJ2103" i="2" s="1"/>
  <c r="AJ2104" i="2" a="1"/>
  <c r="AJ2104" i="2" s="1"/>
  <c r="AJ2105" i="2" a="1"/>
  <c r="AJ2105" i="2" s="1"/>
  <c r="AJ2106" i="2" a="1"/>
  <c r="AJ2106" i="2"/>
  <c r="AJ2107" i="2" a="1"/>
  <c r="AJ2107" i="2"/>
  <c r="AJ2108" i="2" a="1"/>
  <c r="AJ2108" i="2"/>
  <c r="AJ2109" i="2" a="1"/>
  <c r="AJ2109" i="2" s="1"/>
  <c r="AJ2110" i="2" a="1"/>
  <c r="AJ2110" i="2" s="1"/>
  <c r="AJ2111" i="2" a="1"/>
  <c r="AJ2111" i="2" s="1"/>
  <c r="AJ2112" i="2" a="1"/>
  <c r="AJ2112" i="2"/>
  <c r="AJ2113" i="2" a="1"/>
  <c r="AJ2113" i="2" s="1"/>
  <c r="AJ2114" i="2" a="1"/>
  <c r="AJ2114" i="2" s="1"/>
  <c r="AJ2115" i="2" a="1"/>
  <c r="AJ2115" i="2" s="1"/>
  <c r="AJ2116" i="2" a="1"/>
  <c r="AJ2116" i="2"/>
  <c r="AJ2117" i="2" a="1"/>
  <c r="AJ2117" i="2" s="1"/>
  <c r="AJ2118" i="2" a="1"/>
  <c r="AJ2118" i="2" s="1"/>
  <c r="AJ2119" i="2" a="1"/>
  <c r="AJ2119" i="2" s="1"/>
  <c r="AJ2120" i="2" a="1"/>
  <c r="AJ2120" i="2"/>
  <c r="AJ2121" i="2" a="1"/>
  <c r="AJ2121" i="2" s="1"/>
  <c r="AJ2122" i="2" a="1"/>
  <c r="AJ2122" i="2" s="1"/>
  <c r="AJ2123" i="2" a="1"/>
  <c r="AJ2123" i="2" s="1"/>
  <c r="AJ2124" i="2" a="1"/>
  <c r="AJ2124" i="2"/>
  <c r="AJ2125" i="2" a="1"/>
  <c r="AJ2125" i="2" s="1"/>
  <c r="AJ2126" i="2" a="1"/>
  <c r="AJ2126" i="2" s="1"/>
  <c r="AJ2127" i="2" a="1"/>
  <c r="AJ2127" i="2" s="1"/>
  <c r="AJ2128" i="2" a="1"/>
  <c r="AJ2128" i="2"/>
  <c r="AJ2129" i="2" a="1"/>
  <c r="AJ2129" i="2" s="1"/>
  <c r="AJ2130" i="2" a="1"/>
  <c r="AJ2130" i="2" s="1"/>
  <c r="AJ2131" i="2" a="1"/>
  <c r="AJ2131" i="2" s="1"/>
  <c r="AJ2132" i="2" a="1"/>
  <c r="AJ2132" i="2"/>
  <c r="AJ2133" i="2" a="1"/>
  <c r="AJ2133" i="2" s="1"/>
  <c r="AJ2134" i="2" a="1"/>
  <c r="AJ2134" i="2" s="1"/>
  <c r="AJ2135" i="2" a="1"/>
  <c r="AJ2135" i="2" s="1"/>
  <c r="AJ2136" i="2" a="1"/>
  <c r="AJ2136" i="2"/>
  <c r="AJ2137" i="2" a="1"/>
  <c r="AJ2137" i="2" s="1"/>
  <c r="AJ2138" i="2" a="1"/>
  <c r="AJ2138" i="2" s="1"/>
  <c r="AJ2139" i="2" a="1"/>
  <c r="AJ2139" i="2" s="1"/>
  <c r="AJ2140" i="2" a="1"/>
  <c r="AJ2140" i="2"/>
  <c r="AJ2141" i="2" a="1"/>
  <c r="AJ2141" i="2" s="1"/>
  <c r="AJ2142" i="2" a="1"/>
  <c r="AJ2142" i="2" s="1"/>
  <c r="AJ2143" i="2" a="1"/>
  <c r="AJ2143" i="2" s="1"/>
  <c r="AJ2144" i="2" a="1"/>
  <c r="AJ2144" i="2"/>
  <c r="AJ2145" i="2" a="1"/>
  <c r="AJ2145" i="2" s="1"/>
  <c r="AJ2146" i="2" a="1"/>
  <c r="AJ2146" i="2" s="1"/>
  <c r="AJ2147" i="2" a="1"/>
  <c r="AJ2147" i="2" s="1"/>
  <c r="AJ2148" i="2" a="1"/>
  <c r="AJ2148" i="2"/>
  <c r="AJ2149" i="2" a="1"/>
  <c r="AJ2149" i="2" s="1"/>
  <c r="AJ2150" i="2" a="1"/>
  <c r="AJ2150" i="2" s="1"/>
  <c r="AJ2151" i="2" a="1"/>
  <c r="AJ2151" i="2" s="1"/>
  <c r="AJ2152" i="2" a="1"/>
  <c r="AJ2152" i="2"/>
  <c r="AJ2153" i="2" a="1"/>
  <c r="AJ2153" i="2" s="1"/>
  <c r="AJ2154" i="2" a="1"/>
  <c r="AJ2154" i="2" s="1"/>
  <c r="AJ2155" i="2" a="1"/>
  <c r="AJ2155" i="2" s="1"/>
  <c r="AJ2156" i="2" a="1"/>
  <c r="AJ2156" i="2"/>
  <c r="AJ2157" i="2" a="1"/>
  <c r="AJ2157" i="2" s="1"/>
  <c r="AJ2158" i="2" a="1"/>
  <c r="AJ2158" i="2" s="1"/>
  <c r="AJ2159" i="2" a="1"/>
  <c r="AJ2159" i="2" s="1"/>
  <c r="AJ2160" i="2" a="1"/>
  <c r="AJ2160" i="2"/>
  <c r="AJ2161" i="2" a="1"/>
  <c r="AJ2161" i="2" s="1"/>
  <c r="AJ2162" i="2" a="1"/>
  <c r="AJ2162" i="2" s="1"/>
  <c r="AJ2163" i="2" a="1"/>
  <c r="AJ2163" i="2" s="1"/>
  <c r="AJ2164" i="2" a="1"/>
  <c r="AJ2164" i="2"/>
  <c r="AJ2165" i="2" a="1"/>
  <c r="AJ2165" i="2" s="1"/>
  <c r="AJ2166" i="2" a="1"/>
  <c r="AJ2166" i="2" s="1"/>
  <c r="AJ2167" i="2" a="1"/>
  <c r="AJ2167" i="2" s="1"/>
  <c r="AJ2168" i="2" a="1"/>
  <c r="AJ2168" i="2"/>
  <c r="AJ2169" i="2" a="1"/>
  <c r="AJ2169" i="2" s="1"/>
  <c r="AJ2170" i="2" a="1"/>
  <c r="AJ2170" i="2" s="1"/>
  <c r="AJ2171" i="2" a="1"/>
  <c r="AJ2171" i="2" s="1"/>
  <c r="AJ2172" i="2" a="1"/>
  <c r="AJ2172" i="2"/>
  <c r="AJ2173" i="2" a="1"/>
  <c r="AJ2173" i="2" s="1"/>
  <c r="AJ2174" i="2" a="1"/>
  <c r="AJ2174" i="2" s="1"/>
  <c r="AJ2175" i="2" a="1"/>
  <c r="AJ2175" i="2" s="1"/>
  <c r="AJ2176" i="2" a="1"/>
  <c r="AJ2176" i="2"/>
  <c r="AJ2177" i="2" a="1"/>
  <c r="AJ2177" i="2" s="1"/>
  <c r="AJ2178" i="2" a="1"/>
  <c r="AJ2178" i="2" s="1"/>
  <c r="AJ2179" i="2" a="1"/>
  <c r="AJ2179" i="2" s="1"/>
  <c r="AJ2180" i="2" a="1"/>
  <c r="AJ2180" i="2"/>
  <c r="AJ2181" i="2" a="1"/>
  <c r="AJ2181" i="2" s="1"/>
  <c r="AJ2182" i="2" a="1"/>
  <c r="AJ2182" i="2" s="1"/>
  <c r="AJ2183" i="2" a="1"/>
  <c r="AJ2183" i="2" s="1"/>
  <c r="AJ2184" i="2" a="1"/>
  <c r="AJ2184" i="2"/>
  <c r="AJ2185" i="2" a="1"/>
  <c r="AJ2185" i="2" s="1"/>
  <c r="AJ2186" i="2" a="1"/>
  <c r="AJ2186" i="2" s="1"/>
  <c r="AJ2187" i="2" a="1"/>
  <c r="AJ2187" i="2" s="1"/>
  <c r="AJ2188" i="2" a="1"/>
  <c r="AJ2188" i="2"/>
  <c r="AJ2189" i="2" a="1"/>
  <c r="AJ2189" i="2" s="1"/>
  <c r="AJ2190" i="2" a="1"/>
  <c r="AJ2190" i="2" s="1"/>
  <c r="AJ2191" i="2" a="1"/>
  <c r="AJ2191" i="2" s="1"/>
  <c r="AJ2192" i="2" a="1"/>
  <c r="AJ2192" i="2"/>
  <c r="AJ2193" i="2" a="1"/>
  <c r="AJ2193" i="2" s="1"/>
  <c r="AJ2194" i="2" a="1"/>
  <c r="AJ2194" i="2" s="1"/>
  <c r="AJ2195" i="2" a="1"/>
  <c r="AJ2195" i="2" s="1"/>
  <c r="AJ2196" i="2" a="1"/>
  <c r="AJ2196" i="2"/>
  <c r="AJ2197" i="2" a="1"/>
  <c r="AJ2197" i="2" s="1"/>
  <c r="AJ2198" i="2" a="1"/>
  <c r="AJ2198" i="2" s="1"/>
  <c r="AJ2199" i="2" a="1"/>
  <c r="AJ2199" i="2" s="1"/>
  <c r="AJ2200" i="2" a="1"/>
  <c r="AJ2200" i="2"/>
  <c r="AJ2201" i="2" a="1"/>
  <c r="AJ2201" i="2" s="1"/>
  <c r="AJ2202" i="2" a="1"/>
  <c r="AJ2202" i="2" s="1"/>
  <c r="AJ2203" i="2" a="1"/>
  <c r="AJ2203" i="2" s="1"/>
  <c r="AJ2204" i="2" a="1"/>
  <c r="AJ2204" i="2"/>
  <c r="AJ2205" i="2" a="1"/>
  <c r="AJ2205" i="2" s="1"/>
  <c r="AJ2206" i="2" a="1"/>
  <c r="AJ2206" i="2" s="1"/>
  <c r="AJ2207" i="2" a="1"/>
  <c r="AJ2207" i="2" s="1"/>
  <c r="AJ2208" i="2" a="1"/>
  <c r="AJ2208" i="2"/>
  <c r="AJ2209" i="2" a="1"/>
  <c r="AJ2209" i="2" s="1"/>
  <c r="AJ2210" i="2" a="1"/>
  <c r="AJ2210" i="2" s="1"/>
  <c r="AJ2211" i="2" a="1"/>
  <c r="AJ2211" i="2" s="1"/>
  <c r="AJ2212" i="2" a="1"/>
  <c r="AJ2212" i="2"/>
  <c r="AJ2213" i="2" a="1"/>
  <c r="AJ2213" i="2" s="1"/>
  <c r="AJ2214" i="2" a="1"/>
  <c r="AJ2214" i="2" s="1"/>
  <c r="AJ2215" i="2" a="1"/>
  <c r="AJ2215" i="2" s="1"/>
  <c r="AJ2216" i="2" a="1"/>
  <c r="AJ2216" i="2"/>
  <c r="AJ2217" i="2" a="1"/>
  <c r="AJ2217" i="2" s="1"/>
  <c r="AJ2218" i="2" a="1"/>
  <c r="AJ2218" i="2" s="1"/>
  <c r="AJ2219" i="2" a="1"/>
  <c r="AJ2219" i="2" s="1"/>
  <c r="AJ2220" i="2" a="1"/>
  <c r="AJ2220" i="2"/>
  <c r="AJ2221" i="2" a="1"/>
  <c r="AJ2221" i="2" s="1"/>
  <c r="AJ2222" i="2" a="1"/>
  <c r="AJ2222" i="2" s="1"/>
  <c r="AJ2223" i="2" a="1"/>
  <c r="AJ2223" i="2" s="1"/>
  <c r="AJ2224" i="2" a="1"/>
  <c r="AJ2224" i="2"/>
  <c r="AJ2225" i="2" a="1"/>
  <c r="AJ2225" i="2" s="1"/>
  <c r="AJ2226" i="2" a="1"/>
  <c r="AJ2226" i="2" s="1"/>
  <c r="AJ2227" i="2" a="1"/>
  <c r="AJ2227" i="2" s="1"/>
  <c r="AJ2228" i="2" a="1"/>
  <c r="AJ2228" i="2"/>
  <c r="AJ2229" i="2" a="1"/>
  <c r="AJ2229" i="2" s="1"/>
  <c r="AJ2230" i="2" a="1"/>
  <c r="AJ2230" i="2" s="1"/>
  <c r="AJ2231" i="2" a="1"/>
  <c r="AJ2231" i="2" s="1"/>
  <c r="AJ2232" i="2" a="1"/>
  <c r="AJ2232" i="2"/>
  <c r="AJ2233" i="2" a="1"/>
  <c r="AJ2233" i="2" s="1"/>
  <c r="AJ2234" i="2" a="1"/>
  <c r="AJ2234" i="2" s="1"/>
  <c r="AJ2235" i="2" a="1"/>
  <c r="AJ2235" i="2" s="1"/>
  <c r="AJ2236" i="2" a="1"/>
  <c r="AJ2236" i="2"/>
  <c r="AJ2237" i="2" a="1"/>
  <c r="AJ2237" i="2" s="1"/>
  <c r="AJ2238" i="2" a="1"/>
  <c r="AJ2238" i="2" s="1"/>
  <c r="AJ2239" i="2" a="1"/>
  <c r="AJ2239" i="2" s="1"/>
  <c r="AJ2240" i="2" a="1"/>
  <c r="AJ2240" i="2"/>
  <c r="AJ2241" i="2" a="1"/>
  <c r="AJ2241" i="2" s="1"/>
  <c r="AJ2242" i="2" a="1"/>
  <c r="AJ2242" i="2" s="1"/>
  <c r="AJ2243" i="2" a="1"/>
  <c r="AJ2243" i="2" s="1"/>
  <c r="AJ2244" i="2" a="1"/>
  <c r="AJ2244" i="2"/>
  <c r="AJ2245" i="2" a="1"/>
  <c r="AJ2245" i="2" s="1"/>
  <c r="AJ2246" i="2" a="1"/>
  <c r="AJ2246" i="2" s="1"/>
  <c r="AJ2247" i="2" a="1"/>
  <c r="AJ2247" i="2" s="1"/>
  <c r="AJ2248" i="2" a="1"/>
  <c r="AJ2248" i="2"/>
  <c r="AJ2249" i="2" a="1"/>
  <c r="AJ2249" i="2" s="1"/>
  <c r="AJ2250" i="2" a="1"/>
  <c r="AJ2250" i="2" s="1"/>
  <c r="AJ2251" i="2" a="1"/>
  <c r="AJ2251" i="2" s="1"/>
  <c r="AJ2252" i="2" a="1"/>
  <c r="AJ2252" i="2"/>
  <c r="AJ2253" i="2" a="1"/>
  <c r="AJ2253" i="2" s="1"/>
  <c r="AJ2254" i="2" a="1"/>
  <c r="AJ2254" i="2" s="1"/>
  <c r="AJ2255" i="2" a="1"/>
  <c r="AJ2255" i="2" s="1"/>
  <c r="AJ2256" i="2" a="1"/>
  <c r="AJ2256" i="2"/>
  <c r="AJ2257" i="2" a="1"/>
  <c r="AJ2257" i="2" s="1"/>
  <c r="AJ2258" i="2" a="1"/>
  <c r="AJ2258" i="2" s="1"/>
  <c r="AJ2259" i="2" a="1"/>
  <c r="AJ2259" i="2" s="1"/>
  <c r="AJ2260" i="2" a="1"/>
  <c r="AJ2260" i="2"/>
  <c r="AJ2261" i="2" a="1"/>
  <c r="AJ2261" i="2" s="1"/>
  <c r="AJ2262" i="2" a="1"/>
  <c r="AJ2262" i="2" s="1"/>
  <c r="AJ2263" i="2" a="1"/>
  <c r="AJ2263" i="2" s="1"/>
  <c r="AJ2264" i="2" a="1"/>
  <c r="AJ2264" i="2"/>
  <c r="AJ2265" i="2" a="1"/>
  <c r="AJ2265" i="2" s="1"/>
  <c r="AJ2266" i="2" a="1"/>
  <c r="AJ2266" i="2" s="1"/>
  <c r="AJ2267" i="2" a="1"/>
  <c r="AJ2267" i="2" s="1"/>
  <c r="AJ2268" i="2" a="1"/>
  <c r="AJ2268" i="2"/>
  <c r="AJ2269" i="2" a="1"/>
  <c r="AJ2269" i="2" s="1"/>
  <c r="AJ2270" i="2" a="1"/>
  <c r="AJ2270" i="2" s="1"/>
  <c r="AJ2271" i="2" a="1"/>
  <c r="AJ2271" i="2" s="1"/>
  <c r="AJ2272" i="2" a="1"/>
  <c r="AJ2272" i="2"/>
  <c r="AJ2273" i="2" a="1"/>
  <c r="AJ2273" i="2" s="1"/>
  <c r="AJ2274" i="2" a="1"/>
  <c r="AJ2274" i="2" s="1"/>
  <c r="AJ2275" i="2" a="1"/>
  <c r="AJ2275" i="2" s="1"/>
  <c r="AJ2276" i="2" a="1"/>
  <c r="AJ2276" i="2"/>
  <c r="AJ2277" i="2" a="1"/>
  <c r="AJ2277" i="2" s="1"/>
  <c r="AJ2278" i="2" a="1"/>
  <c r="AJ2278" i="2" s="1"/>
  <c r="AJ2279" i="2" a="1"/>
  <c r="AJ2279" i="2" s="1"/>
  <c r="AJ2280" i="2" a="1"/>
  <c r="AJ2280" i="2"/>
  <c r="AJ2281" i="2" a="1"/>
  <c r="AJ2281" i="2" s="1"/>
  <c r="AJ2282" i="2" a="1"/>
  <c r="AJ2282" i="2" s="1"/>
  <c r="AJ2283" i="2" a="1"/>
  <c r="AJ2283" i="2" s="1"/>
  <c r="AJ2284" i="2" a="1"/>
  <c r="AJ2284" i="2"/>
  <c r="AJ2285" i="2" a="1"/>
  <c r="AJ2285" i="2" s="1"/>
  <c r="AJ2286" i="2" a="1"/>
  <c r="AJ2286" i="2" s="1"/>
  <c r="AJ2287" i="2" a="1"/>
  <c r="AJ2287" i="2" s="1"/>
  <c r="AJ2288" i="2" a="1"/>
  <c r="AJ2288" i="2"/>
  <c r="AJ2289" i="2" a="1"/>
  <c r="AJ2289" i="2" s="1"/>
  <c r="AJ2290" i="2" a="1"/>
  <c r="AJ2290" i="2" s="1"/>
  <c r="AJ2291" i="2" a="1"/>
  <c r="AJ2291" i="2" s="1"/>
  <c r="AJ2292" i="2" a="1"/>
  <c r="AJ2292" i="2"/>
  <c r="AJ2293" i="2" a="1"/>
  <c r="AJ2293" i="2" s="1"/>
  <c r="AJ2294" i="2" a="1"/>
  <c r="AJ2294" i="2" s="1"/>
  <c r="AJ2295" i="2" a="1"/>
  <c r="AJ2295" i="2" s="1"/>
  <c r="AJ2296" i="2" a="1"/>
  <c r="AJ2296" i="2"/>
  <c r="AJ2297" i="2" a="1"/>
  <c r="AJ2297" i="2" s="1"/>
  <c r="AJ2298" i="2" a="1"/>
  <c r="AJ2298" i="2" s="1"/>
  <c r="AJ2299" i="2" a="1"/>
  <c r="AJ2299" i="2" s="1"/>
  <c r="AJ2300" i="2" a="1"/>
  <c r="AJ2300" i="2"/>
  <c r="AJ2301" i="2" a="1"/>
  <c r="AJ2301" i="2" s="1"/>
  <c r="AJ2302" i="2" a="1"/>
  <c r="AJ2302" i="2" s="1"/>
  <c r="AJ2303" i="2" a="1"/>
  <c r="AJ2303" i="2" s="1"/>
  <c r="AJ2304" i="2" a="1"/>
  <c r="AJ2304" i="2"/>
  <c r="AJ2305" i="2" a="1"/>
  <c r="AJ2305" i="2" s="1"/>
  <c r="AJ2306" i="2" a="1"/>
  <c r="AJ2306" i="2" s="1"/>
  <c r="AJ2307" i="2" a="1"/>
  <c r="AJ2307" i="2" s="1"/>
  <c r="AJ2308" i="2" a="1"/>
  <c r="AJ2308" i="2"/>
  <c r="AJ2309" i="2" a="1"/>
  <c r="AJ2309" i="2" s="1"/>
  <c r="AJ2310" i="2" a="1"/>
  <c r="AJ2310" i="2" s="1"/>
  <c r="AJ2311" i="2" a="1"/>
  <c r="AJ2311" i="2" s="1"/>
  <c r="AJ2312" i="2" a="1"/>
  <c r="AJ2312" i="2"/>
  <c r="AJ2313" i="2" a="1"/>
  <c r="AJ2313" i="2" s="1"/>
  <c r="AJ2314" i="2" a="1"/>
  <c r="AJ2314" i="2" s="1"/>
  <c r="AJ2315" i="2" a="1"/>
  <c r="AJ2315" i="2" s="1"/>
  <c r="AJ2316" i="2" a="1"/>
  <c r="AJ2316" i="2"/>
  <c r="AJ2317" i="2" a="1"/>
  <c r="AJ2317" i="2" s="1"/>
  <c r="AJ2318" i="2" a="1"/>
  <c r="AJ2318" i="2" s="1"/>
  <c r="AJ2319" i="2" a="1"/>
  <c r="AJ2319" i="2" s="1"/>
  <c r="AJ2320" i="2" a="1"/>
  <c r="AJ2320" i="2"/>
  <c r="AJ2321" i="2" a="1"/>
  <c r="AJ2321" i="2" s="1"/>
  <c r="AJ2322" i="2" a="1"/>
  <c r="AJ2322" i="2" s="1"/>
  <c r="AJ2323" i="2" a="1"/>
  <c r="AJ2323" i="2" s="1"/>
  <c r="AJ2324" i="2" a="1"/>
  <c r="AJ2324" i="2"/>
  <c r="AJ2325" i="2" a="1"/>
  <c r="AJ2325" i="2" s="1"/>
  <c r="AJ2326" i="2" a="1"/>
  <c r="AJ2326" i="2" s="1"/>
  <c r="AJ2327" i="2" a="1"/>
  <c r="AJ2327" i="2" s="1"/>
  <c r="AJ2328" i="2" a="1"/>
  <c r="AJ2328" i="2"/>
  <c r="AJ2329" i="2" a="1"/>
  <c r="AJ2329" i="2" s="1"/>
  <c r="AJ2330" i="2" a="1"/>
  <c r="AJ2330" i="2" s="1"/>
  <c r="AJ2331" i="2" a="1"/>
  <c r="AJ2331" i="2" s="1"/>
  <c r="AJ2332" i="2" a="1"/>
  <c r="AJ2332" i="2"/>
  <c r="AJ2333" i="2" a="1"/>
  <c r="AJ2333" i="2" s="1"/>
  <c r="AJ2334" i="2" a="1"/>
  <c r="AJ2334" i="2" s="1"/>
  <c r="AJ2335" i="2" a="1"/>
  <c r="AJ2335" i="2" s="1"/>
  <c r="AJ2336" i="2" a="1"/>
  <c r="AJ2336" i="2"/>
  <c r="AJ2337" i="2" a="1"/>
  <c r="AJ2337" i="2" s="1"/>
  <c r="AJ2338" i="2" a="1"/>
  <c r="AJ2338" i="2" s="1"/>
  <c r="AJ2339" i="2" a="1"/>
  <c r="AJ2339" i="2" s="1"/>
  <c r="AJ2340" i="2" a="1"/>
  <c r="AJ2340" i="2"/>
  <c r="AJ2341" i="2" a="1"/>
  <c r="AJ2341" i="2" s="1"/>
  <c r="AJ2342" i="2" a="1"/>
  <c r="AJ2342" i="2" s="1"/>
  <c r="AJ2343" i="2" a="1"/>
  <c r="AJ2343" i="2" s="1"/>
  <c r="AJ2344" i="2" a="1"/>
  <c r="AJ2344" i="2"/>
  <c r="AJ2345" i="2" a="1"/>
  <c r="AJ2345" i="2" s="1"/>
  <c r="AJ2346" i="2" a="1"/>
  <c r="AJ2346" i="2" s="1"/>
  <c r="AJ2347" i="2" a="1"/>
  <c r="AJ2347" i="2" s="1"/>
  <c r="AJ2348" i="2" a="1"/>
  <c r="AJ2348" i="2"/>
  <c r="AJ2349" i="2" a="1"/>
  <c r="AJ2349" i="2" s="1"/>
  <c r="AJ2350" i="2" a="1"/>
  <c r="AJ2350" i="2" s="1"/>
  <c r="AJ2351" i="2" a="1"/>
  <c r="AJ2351" i="2" s="1"/>
  <c r="AJ2352" i="2" a="1"/>
  <c r="AJ2352" i="2"/>
  <c r="AJ2353" i="2" a="1"/>
  <c r="AJ2353" i="2" s="1"/>
  <c r="AJ2354" i="2" a="1"/>
  <c r="AJ2354" i="2" s="1"/>
  <c r="AJ2355" i="2" a="1"/>
  <c r="AJ2355" i="2" s="1"/>
  <c r="AJ2356" i="2" a="1"/>
  <c r="AJ2356" i="2"/>
  <c r="AJ2357" i="2" a="1"/>
  <c r="AJ2357" i="2" s="1"/>
  <c r="AJ2358" i="2" a="1"/>
  <c r="AJ2358" i="2" s="1"/>
  <c r="AJ2359" i="2" a="1"/>
  <c r="AJ2359" i="2" s="1"/>
  <c r="AJ2360" i="2" a="1"/>
  <c r="AJ2360" i="2"/>
  <c r="AJ2361" i="2" a="1"/>
  <c r="AJ2361" i="2" s="1"/>
  <c r="AJ2362" i="2" a="1"/>
  <c r="AJ2362" i="2" s="1"/>
  <c r="AJ2363" i="2" a="1"/>
  <c r="AJ2363" i="2" s="1"/>
  <c r="AJ2364" i="2" a="1"/>
  <c r="AJ2364" i="2"/>
  <c r="AJ2365" i="2" a="1"/>
  <c r="AJ2365" i="2" s="1"/>
  <c r="AJ2366" i="2" a="1"/>
  <c r="AJ2366" i="2" s="1"/>
  <c r="AJ2367" i="2" a="1"/>
  <c r="AJ2367" i="2" s="1"/>
  <c r="AJ2368" i="2" a="1"/>
  <c r="AJ2368" i="2"/>
  <c r="AJ2369" i="2" a="1"/>
  <c r="AJ2369" i="2" s="1"/>
  <c r="AJ2370" i="2" a="1"/>
  <c r="AJ2370" i="2" s="1"/>
  <c r="AJ2371" i="2" a="1"/>
  <c r="AJ2371" i="2" s="1"/>
  <c r="AJ2372" i="2" a="1"/>
  <c r="AJ2372" i="2"/>
  <c r="AJ2373" i="2" a="1"/>
  <c r="AJ2373" i="2" s="1"/>
  <c r="AJ2374" i="2" a="1"/>
  <c r="AJ2374" i="2" s="1"/>
  <c r="AJ2375" i="2" a="1"/>
  <c r="AJ2375" i="2" s="1"/>
  <c r="AJ2376" i="2" a="1"/>
  <c r="AJ2376" i="2"/>
  <c r="AJ2377" i="2" a="1"/>
  <c r="AJ2377" i="2" s="1"/>
  <c r="AJ2378" i="2" a="1"/>
  <c r="AJ2378" i="2" s="1"/>
  <c r="AJ2379" i="2" a="1"/>
  <c r="AJ2379" i="2" s="1"/>
  <c r="AJ2380" i="2" a="1"/>
  <c r="AJ2380" i="2"/>
  <c r="AJ2381" i="2" a="1"/>
  <c r="AJ2381" i="2" s="1"/>
  <c r="AJ2382" i="2" a="1"/>
  <c r="AJ2382" i="2" s="1"/>
  <c r="AJ2383" i="2" a="1"/>
  <c r="AJ2383" i="2" s="1"/>
  <c r="AJ2384" i="2" a="1"/>
  <c r="AJ2384" i="2"/>
  <c r="AJ2385" i="2" a="1"/>
  <c r="AJ2385" i="2" s="1"/>
  <c r="AJ2386" i="2" a="1"/>
  <c r="AJ2386" i="2" s="1"/>
  <c r="AJ2387" i="2" a="1"/>
  <c r="AJ2387" i="2" s="1"/>
  <c r="AJ2388" i="2" a="1"/>
  <c r="AJ2388" i="2"/>
  <c r="AJ2389" i="2" a="1"/>
  <c r="AJ2389" i="2" s="1"/>
  <c r="AJ2390" i="2" a="1"/>
  <c r="AJ2390" i="2" s="1"/>
  <c r="AJ2391" i="2" a="1"/>
  <c r="AJ2391" i="2" s="1"/>
  <c r="AJ2392" i="2" a="1"/>
  <c r="AJ2392" i="2"/>
  <c r="AJ2393" i="2" a="1"/>
  <c r="AJ2393" i="2" s="1"/>
  <c r="AJ2394" i="2" a="1"/>
  <c r="AJ2394" i="2" s="1"/>
  <c r="AJ2395" i="2" a="1"/>
  <c r="AJ2395" i="2" s="1"/>
  <c r="AJ2396" i="2" a="1"/>
  <c r="AJ2396" i="2"/>
  <c r="AJ2397" i="2" a="1"/>
  <c r="AJ2397" i="2" s="1"/>
  <c r="AJ2398" i="2" a="1"/>
  <c r="AJ2398" i="2" s="1"/>
  <c r="AJ2399" i="2" a="1"/>
  <c r="AJ2399" i="2" s="1"/>
  <c r="AJ2400" i="2" a="1"/>
  <c r="AJ2400" i="2"/>
  <c r="AJ2401" i="2" a="1"/>
  <c r="AJ2401" i="2" s="1"/>
  <c r="AJ2402" i="2" a="1"/>
  <c r="AJ2402" i="2" s="1"/>
  <c r="AJ2403" i="2" a="1"/>
  <c r="AJ2403" i="2" s="1"/>
  <c r="AJ2404" i="2" a="1"/>
  <c r="AJ2404" i="2"/>
  <c r="AJ2405" i="2" a="1"/>
  <c r="AJ2405" i="2" s="1"/>
  <c r="AJ2406" i="2" a="1"/>
  <c r="AJ2406" i="2" s="1"/>
  <c r="AJ2407" i="2" a="1"/>
  <c r="AJ2407" i="2" s="1"/>
  <c r="AJ2408" i="2" a="1"/>
  <c r="AJ2408" i="2"/>
  <c r="AJ2409" i="2" a="1"/>
  <c r="AJ2409" i="2" s="1"/>
  <c r="AJ2410" i="2" a="1"/>
  <c r="AJ2410" i="2" s="1"/>
  <c r="AJ2411" i="2" a="1"/>
  <c r="AJ2411" i="2" s="1"/>
  <c r="AJ2412" i="2" a="1"/>
  <c r="AJ2412" i="2"/>
  <c r="AJ2413" i="2" a="1"/>
  <c r="AJ2413" i="2" s="1"/>
  <c r="AJ2414" i="2" a="1"/>
  <c r="AJ2414" i="2" s="1"/>
  <c r="AJ2415" i="2" a="1"/>
  <c r="AJ2415" i="2" s="1"/>
  <c r="AJ2416" i="2" a="1"/>
  <c r="AJ2416" i="2"/>
  <c r="AJ2417" i="2" a="1"/>
  <c r="AJ2417" i="2" s="1"/>
  <c r="AJ2418" i="2" a="1"/>
  <c r="AJ2418" i="2" s="1"/>
  <c r="AJ2419" i="2" a="1"/>
  <c r="AJ2419" i="2" s="1"/>
  <c r="AJ2420" i="2" a="1"/>
  <c r="AJ2420" i="2"/>
  <c r="AJ2421" i="2" a="1"/>
  <c r="AJ2421" i="2" s="1"/>
  <c r="AJ2422" i="2" a="1"/>
  <c r="AJ2422" i="2" s="1"/>
  <c r="AJ2423" i="2" a="1"/>
  <c r="AJ2423" i="2" s="1"/>
  <c r="AJ2424" i="2" a="1"/>
  <c r="AJ2424" i="2"/>
  <c r="AJ2425" i="2" a="1"/>
  <c r="AJ2425" i="2" s="1"/>
  <c r="AJ2426" i="2" a="1"/>
  <c r="AJ2426" i="2" s="1"/>
  <c r="AJ2427" i="2" a="1"/>
  <c r="AJ2427" i="2" s="1"/>
  <c r="AJ2428" i="2" a="1"/>
  <c r="AJ2428" i="2"/>
  <c r="AJ2429" i="2" a="1"/>
  <c r="AJ2429" i="2" s="1"/>
  <c r="AJ2430" i="2" a="1"/>
  <c r="AJ2430" i="2" s="1"/>
  <c r="AJ2431" i="2" a="1"/>
  <c r="AJ2431" i="2" s="1"/>
  <c r="AJ2432" i="2" a="1"/>
  <c r="AJ2432" i="2"/>
  <c r="AJ2433" i="2" a="1"/>
  <c r="AJ2433" i="2" s="1"/>
  <c r="AJ2434" i="2" a="1"/>
  <c r="AJ2434" i="2" s="1"/>
  <c r="AJ2435" i="2" a="1"/>
  <c r="AJ2435" i="2" s="1"/>
  <c r="AJ2436" i="2" a="1"/>
  <c r="AJ2436" i="2"/>
  <c r="AJ2437" i="2" a="1"/>
  <c r="AJ2437" i="2" s="1"/>
  <c r="AJ2438" i="2" a="1"/>
  <c r="AJ2438" i="2" s="1"/>
  <c r="AJ2439" i="2" a="1"/>
  <c r="AJ2439" i="2" s="1"/>
  <c r="AJ2440" i="2" a="1"/>
  <c r="AJ2440" i="2"/>
  <c r="AJ2441" i="2" a="1"/>
  <c r="AJ2441" i="2" s="1"/>
  <c r="AJ2442" i="2" a="1"/>
  <c r="AJ2442" i="2" s="1"/>
  <c r="AJ2443" i="2" a="1"/>
  <c r="AJ2443" i="2" s="1"/>
  <c r="AJ2444" i="2" a="1"/>
  <c r="AJ2444" i="2"/>
  <c r="AJ2445" i="2" a="1"/>
  <c r="AJ2445" i="2" s="1"/>
  <c r="AJ2446" i="2" a="1"/>
  <c r="AJ2446" i="2" s="1"/>
  <c r="AJ2447" i="2" a="1"/>
  <c r="AJ2447" i="2" s="1"/>
  <c r="AJ2448" i="2" a="1"/>
  <c r="AJ2448" i="2"/>
  <c r="AJ2449" i="2" a="1"/>
  <c r="AJ2449" i="2" s="1"/>
  <c r="AJ2450" i="2" a="1"/>
  <c r="AJ2450" i="2" s="1"/>
  <c r="AJ2451" i="2" a="1"/>
  <c r="AJ2451" i="2" s="1"/>
  <c r="AJ2452" i="2" a="1"/>
  <c r="AJ2452" i="2"/>
  <c r="AJ2453" i="2" a="1"/>
  <c r="AJ2453" i="2" s="1"/>
  <c r="AJ2454" i="2" a="1"/>
  <c r="AJ2454" i="2" s="1"/>
  <c r="AJ2455" i="2" a="1"/>
  <c r="AJ2455" i="2" s="1"/>
  <c r="AJ2456" i="2" a="1"/>
  <c r="AJ2456" i="2"/>
  <c r="AJ2457" i="2" a="1"/>
  <c r="AJ2457" i="2" s="1"/>
  <c r="AJ2458" i="2" a="1"/>
  <c r="AJ2458" i="2" s="1"/>
  <c r="AJ2459" i="2" a="1"/>
  <c r="AJ2459" i="2" s="1"/>
  <c r="AJ2460" i="2" a="1"/>
  <c r="AJ2460" i="2"/>
  <c r="AJ2461" i="2" a="1"/>
  <c r="AJ2461" i="2" s="1"/>
  <c r="AJ2462" i="2" a="1"/>
  <c r="AJ2462" i="2" s="1"/>
  <c r="AJ2463" i="2" a="1"/>
  <c r="AJ2463" i="2" s="1"/>
  <c r="AJ2464" i="2" a="1"/>
  <c r="AJ2464" i="2"/>
  <c r="AJ2465" i="2" a="1"/>
  <c r="AJ2465" i="2" s="1"/>
  <c r="AJ2466" i="2" a="1"/>
  <c r="AJ2466" i="2" s="1"/>
  <c r="AJ2467" i="2" a="1"/>
  <c r="AJ2467" i="2" s="1"/>
  <c r="AJ2468" i="2" a="1"/>
  <c r="AJ2468" i="2"/>
  <c r="AJ2469" i="2" a="1"/>
  <c r="AJ2469" i="2" s="1"/>
  <c r="AJ2470" i="2" a="1"/>
  <c r="AJ2470" i="2" s="1"/>
  <c r="AJ2471" i="2" a="1"/>
  <c r="AJ2471" i="2" s="1"/>
  <c r="AJ2472" i="2" a="1"/>
  <c r="AJ2472" i="2"/>
  <c r="AJ2473" i="2" a="1"/>
  <c r="AJ2473" i="2" s="1"/>
  <c r="AJ2474" i="2" a="1"/>
  <c r="AJ2474" i="2" s="1"/>
  <c r="AJ2475" i="2" a="1"/>
  <c r="AJ2475" i="2" s="1"/>
  <c r="AJ2476" i="2" a="1"/>
  <c r="AJ2476" i="2"/>
  <c r="AJ2477" i="2" a="1"/>
  <c r="AJ2477" i="2" s="1"/>
  <c r="AJ2478" i="2" a="1"/>
  <c r="AJ2478" i="2" s="1"/>
  <c r="AJ2479" i="2" a="1"/>
  <c r="AJ2479" i="2" s="1"/>
  <c r="AJ2480" i="2" a="1"/>
  <c r="AJ2480" i="2"/>
  <c r="AJ2481" i="2" a="1"/>
  <c r="AJ2481" i="2" s="1"/>
  <c r="AJ2482" i="2" a="1"/>
  <c r="AJ2482" i="2" s="1"/>
  <c r="AJ2483" i="2" a="1"/>
  <c r="AJ2483" i="2" s="1"/>
  <c r="AJ2484" i="2" a="1"/>
  <c r="AJ2484" i="2"/>
  <c r="AJ2485" i="2" a="1"/>
  <c r="AJ2485" i="2" s="1"/>
  <c r="AJ2486" i="2" a="1"/>
  <c r="AJ2486" i="2" s="1"/>
  <c r="AJ2487" i="2" a="1"/>
  <c r="AJ2487" i="2" s="1"/>
  <c r="AJ2488" i="2" a="1"/>
  <c r="AJ2488" i="2"/>
  <c r="AJ2489" i="2" a="1"/>
  <c r="AJ2489" i="2" s="1"/>
  <c r="AJ2490" i="2" a="1"/>
  <c r="AJ2490" i="2" s="1"/>
  <c r="AJ2491" i="2" a="1"/>
  <c r="AJ2491" i="2" s="1"/>
  <c r="AJ2492" i="2" a="1"/>
  <c r="AJ2492" i="2"/>
  <c r="AJ2493" i="2" a="1"/>
  <c r="AJ2493" i="2" s="1"/>
  <c r="AJ2494" i="2" a="1"/>
  <c r="AJ2494" i="2" s="1"/>
  <c r="AJ2495" i="2" a="1"/>
  <c r="AJ2495" i="2" s="1"/>
  <c r="AJ2496" i="2" a="1"/>
  <c r="AJ2496" i="2"/>
  <c r="AJ2497" i="2" a="1"/>
  <c r="AJ2497" i="2" s="1"/>
  <c r="AJ2498" i="2" a="1"/>
  <c r="AJ2498" i="2" s="1"/>
  <c r="AJ2499" i="2" a="1"/>
  <c r="AJ2499" i="2" s="1"/>
  <c r="AJ2500" i="2" a="1"/>
  <c r="AJ2500" i="2"/>
  <c r="AJ2501" i="2" a="1"/>
  <c r="AJ2501" i="2" s="1"/>
  <c r="AJ2502" i="2" a="1"/>
  <c r="AJ2502" i="2" s="1"/>
  <c r="AJ2503" i="2" a="1"/>
  <c r="AJ2503" i="2" s="1"/>
  <c r="AJ2504" i="2" a="1"/>
  <c r="AJ2504" i="2"/>
  <c r="AJ2505" i="2" a="1"/>
  <c r="AJ2505" i="2" s="1"/>
  <c r="AJ2506" i="2" a="1"/>
  <c r="AJ2506" i="2" s="1"/>
  <c r="AJ2507" i="2" a="1"/>
  <c r="AJ2507" i="2" s="1"/>
  <c r="AJ2508" i="2" a="1"/>
  <c r="AJ2508" i="2"/>
  <c r="AJ2509" i="2" a="1"/>
  <c r="AJ2509" i="2" s="1"/>
  <c r="AJ2510" i="2" a="1"/>
  <c r="AJ2510" i="2" s="1"/>
  <c r="AJ2511" i="2" a="1"/>
  <c r="AJ2511" i="2" s="1"/>
  <c r="AJ2512" i="2" a="1"/>
  <c r="AJ2512" i="2"/>
  <c r="AJ2513" i="2" a="1"/>
  <c r="AJ2513" i="2" s="1"/>
  <c r="AJ2514" i="2" a="1"/>
  <c r="AJ2514" i="2" s="1"/>
  <c r="AJ2515" i="2" a="1"/>
  <c r="AJ2515" i="2" s="1"/>
  <c r="AJ2516" i="2" a="1"/>
  <c r="AJ2516" i="2"/>
  <c r="AJ2517" i="2" a="1"/>
  <c r="AJ2517" i="2" s="1"/>
  <c r="AJ2518" i="2" a="1"/>
  <c r="AJ2518" i="2" s="1"/>
  <c r="AJ2519" i="2" a="1"/>
  <c r="AJ2519" i="2" s="1"/>
  <c r="AJ2520" i="2" a="1"/>
  <c r="AJ2520" i="2"/>
  <c r="AJ2521" i="2" a="1"/>
  <c r="AJ2521" i="2" s="1"/>
  <c r="AJ2522" i="2" a="1"/>
  <c r="AJ2522" i="2" s="1"/>
  <c r="AJ2523" i="2" a="1"/>
  <c r="AJ2523" i="2" s="1"/>
  <c r="AJ2524" i="2" a="1"/>
  <c r="AJ2524" i="2"/>
  <c r="AJ2525" i="2" a="1"/>
  <c r="AJ2525" i="2" s="1"/>
  <c r="AJ2526" i="2" a="1"/>
  <c r="AJ2526" i="2" s="1"/>
  <c r="AJ2527" i="2" a="1"/>
  <c r="AJ2527" i="2" s="1"/>
  <c r="AJ2528" i="2" a="1"/>
  <c r="AJ2528" i="2"/>
  <c r="AJ2529" i="2" a="1"/>
  <c r="AJ2529" i="2" s="1"/>
  <c r="AJ2530" i="2" a="1"/>
  <c r="AJ2530" i="2" s="1"/>
  <c r="AJ2531" i="2" a="1"/>
  <c r="AJ2531" i="2" s="1"/>
  <c r="AJ2532" i="2" a="1"/>
  <c r="AJ2532" i="2"/>
  <c r="AJ2533" i="2" a="1"/>
  <c r="AJ2533" i="2" s="1"/>
  <c r="AJ2534" i="2" a="1"/>
  <c r="AJ2534" i="2" s="1"/>
  <c r="AJ2535" i="2" a="1"/>
  <c r="AJ2535" i="2" s="1"/>
  <c r="AJ2536" i="2" a="1"/>
  <c r="AJ2536" i="2"/>
  <c r="AJ2537" i="2" a="1"/>
  <c r="AJ2537" i="2" s="1"/>
  <c r="AJ2538" i="2" a="1"/>
  <c r="AJ2538" i="2" s="1"/>
  <c r="AJ2539" i="2" a="1"/>
  <c r="AJ2539" i="2" s="1"/>
  <c r="AJ2540" i="2" a="1"/>
  <c r="AJ2540" i="2"/>
  <c r="AJ2541" i="2" a="1"/>
  <c r="AJ2541" i="2" s="1"/>
  <c r="AJ2542" i="2" a="1"/>
  <c r="AJ2542" i="2" s="1"/>
  <c r="AJ2543" i="2" a="1"/>
  <c r="AJ2543" i="2" s="1"/>
  <c r="AJ2544" i="2" a="1"/>
  <c r="AJ2544" i="2"/>
  <c r="AJ2545" i="2" a="1"/>
  <c r="AJ2545" i="2" s="1"/>
  <c r="AJ2546" i="2" a="1"/>
  <c r="AJ2546" i="2" s="1"/>
  <c r="AJ2547" i="2" a="1"/>
  <c r="AJ2547" i="2" s="1"/>
  <c r="AJ2548" i="2" a="1"/>
  <c r="AJ2548" i="2"/>
  <c r="AJ2549" i="2" a="1"/>
  <c r="AJ2549" i="2" s="1"/>
  <c r="AJ2550" i="2" a="1"/>
  <c r="AJ2550" i="2" s="1"/>
  <c r="AJ2551" i="2" a="1"/>
  <c r="AJ2551" i="2" s="1"/>
  <c r="AJ2552" i="2" a="1"/>
  <c r="AJ2552" i="2"/>
  <c r="AJ2553" i="2" a="1"/>
  <c r="AJ2553" i="2" s="1"/>
  <c r="AJ2554" i="2" a="1"/>
  <c r="AJ2554" i="2" s="1"/>
  <c r="AJ2555" i="2" a="1"/>
  <c r="AJ2555" i="2" s="1"/>
  <c r="AJ2556" i="2" a="1"/>
  <c r="AJ2556" i="2"/>
  <c r="AJ2557" i="2" a="1"/>
  <c r="AJ2557" i="2" s="1"/>
  <c r="AJ2558" i="2" a="1"/>
  <c r="AJ2558" i="2" s="1"/>
  <c r="AJ2559" i="2" a="1"/>
  <c r="AJ2559" i="2" s="1"/>
  <c r="AJ2560" i="2" a="1"/>
  <c r="AJ2560" i="2"/>
  <c r="AJ2561" i="2" a="1"/>
  <c r="AJ2561" i="2" s="1"/>
  <c r="AJ2562" i="2" a="1"/>
  <c r="AJ2562" i="2" s="1"/>
  <c r="AJ2563" i="2" a="1"/>
  <c r="AJ2563" i="2" s="1"/>
  <c r="AJ2564" i="2" a="1"/>
  <c r="AJ2564" i="2"/>
  <c r="AJ2565" i="2" a="1"/>
  <c r="AJ2565" i="2" s="1"/>
  <c r="AJ2566" i="2" a="1"/>
  <c r="AJ2566" i="2" s="1"/>
  <c r="AJ2567" i="2" a="1"/>
  <c r="AJ2567" i="2" s="1"/>
  <c r="AJ2568" i="2" a="1"/>
  <c r="AJ2568" i="2"/>
  <c r="AJ2569" i="2" a="1"/>
  <c r="AJ2569" i="2" s="1"/>
  <c r="AJ2570" i="2" a="1"/>
  <c r="AJ2570" i="2" s="1"/>
  <c r="AJ2571" i="2" a="1"/>
  <c r="AJ2571" i="2" s="1"/>
  <c r="AJ2572" i="2" a="1"/>
  <c r="AJ2572" i="2"/>
  <c r="AJ2573" i="2" a="1"/>
  <c r="AJ2573" i="2" s="1"/>
  <c r="AJ2574" i="2" a="1"/>
  <c r="AJ2574" i="2" s="1"/>
  <c r="AJ2575" i="2" a="1"/>
  <c r="AJ2575" i="2" s="1"/>
  <c r="AJ2576" i="2" a="1"/>
  <c r="AJ2576" i="2"/>
  <c r="AJ2577" i="2" a="1"/>
  <c r="AJ2577" i="2" s="1"/>
  <c r="AJ2578" i="2" a="1"/>
  <c r="AJ2578" i="2" s="1"/>
  <c r="AJ2579" i="2" a="1"/>
  <c r="AJ2579" i="2" s="1"/>
  <c r="AJ2580" i="2" a="1"/>
  <c r="AJ2580" i="2"/>
  <c r="AJ2581" i="2" a="1"/>
  <c r="AJ2581" i="2" s="1"/>
  <c r="AJ2582" i="2" a="1"/>
  <c r="AJ2582" i="2" s="1"/>
  <c r="AJ2583" i="2" a="1"/>
  <c r="AJ2583" i="2" s="1"/>
  <c r="AJ2584" i="2" a="1"/>
  <c r="AJ2584" i="2"/>
  <c r="AJ2585" i="2" a="1"/>
  <c r="AJ2585" i="2" s="1"/>
  <c r="AJ2586" i="2" a="1"/>
  <c r="AJ2586" i="2"/>
  <c r="AJ2587" i="2" a="1"/>
  <c r="AJ2587" i="2" s="1"/>
  <c r="AJ2588" i="2" a="1"/>
  <c r="AJ2588" i="2" s="1"/>
  <c r="AJ2589" i="2" a="1"/>
  <c r="AJ2589" i="2" s="1"/>
  <c r="AJ2590" i="2" a="1"/>
  <c r="AJ2590" i="2" s="1"/>
  <c r="AJ2591" i="2" a="1"/>
  <c r="AJ2591" i="2" s="1"/>
  <c r="AJ2592" i="2" a="1"/>
  <c r="AJ2592" i="2"/>
  <c r="AJ2593" i="2" a="1"/>
  <c r="AJ2593" i="2" s="1"/>
  <c r="AJ2594" i="2" a="1"/>
  <c r="AJ2594" i="2"/>
  <c r="AJ2595" i="2" a="1"/>
  <c r="AJ2595" i="2" s="1"/>
  <c r="AJ2596" i="2" a="1"/>
  <c r="AJ2596" i="2" s="1"/>
  <c r="AJ2597" i="2" a="1"/>
  <c r="AJ2597" i="2" s="1"/>
  <c r="AJ2598" i="2" a="1"/>
  <c r="AJ2598" i="2" s="1"/>
  <c r="AJ2599" i="2" a="1"/>
  <c r="AJ2599" i="2" s="1"/>
  <c r="AJ2600" i="2" a="1"/>
  <c r="AJ2600" i="2"/>
  <c r="AJ2601" i="2" a="1"/>
  <c r="AJ2601" i="2" s="1"/>
  <c r="AJ2602" i="2" a="1"/>
  <c r="AJ2602" i="2"/>
  <c r="AJ2603" i="2" a="1"/>
  <c r="AJ2603" i="2" s="1"/>
  <c r="AJ2604" i="2" a="1"/>
  <c r="AJ2604" i="2" s="1"/>
  <c r="AJ2605" i="2" a="1"/>
  <c r="AJ2605" i="2" s="1"/>
  <c r="AJ2606" i="2" a="1"/>
  <c r="AJ2606" i="2" s="1"/>
  <c r="AJ2607" i="2" a="1"/>
  <c r="AJ2607" i="2" s="1"/>
  <c r="AJ2608" i="2" a="1"/>
  <c r="AJ2608" i="2"/>
  <c r="AJ2609" i="2" a="1"/>
  <c r="AJ2609" i="2" s="1"/>
  <c r="AJ2610" i="2" a="1"/>
  <c r="AJ2610" i="2"/>
  <c r="AJ2611" i="2" a="1"/>
  <c r="AJ2611" i="2" s="1"/>
  <c r="AJ2612" i="2" a="1"/>
  <c r="AJ2612" i="2" s="1"/>
  <c r="AJ2613" i="2" a="1"/>
  <c r="AJ2613" i="2" s="1"/>
  <c r="AJ2614" i="2" a="1"/>
  <c r="AJ2614" i="2" s="1"/>
  <c r="AJ2615" i="2" a="1"/>
  <c r="AJ2615" i="2" s="1"/>
  <c r="AJ2616" i="2" a="1"/>
  <c r="AJ2616" i="2" s="1"/>
  <c r="AJ2617" i="2" a="1"/>
  <c r="AJ2617" i="2" s="1"/>
  <c r="AJ2618" i="2" a="1"/>
  <c r="AJ2618" i="2"/>
  <c r="AJ2619" i="2" a="1"/>
  <c r="AJ2619" i="2" s="1"/>
  <c r="AJ2620" i="2" a="1"/>
  <c r="AJ2620" i="2" s="1"/>
  <c r="AJ2621" i="2" a="1"/>
  <c r="AJ2621" i="2" s="1"/>
  <c r="AJ2622" i="2" a="1"/>
  <c r="AJ2622" i="2" s="1"/>
  <c r="AJ2623" i="2" a="1"/>
  <c r="AJ2623" i="2" s="1"/>
  <c r="AJ2624" i="2" a="1"/>
  <c r="AJ2624" i="2"/>
  <c r="AJ2625" i="2" a="1"/>
  <c r="AJ2625" i="2" s="1"/>
  <c r="AJ2626" i="2" a="1"/>
  <c r="AJ2626" i="2"/>
  <c r="AJ2627" i="2" a="1"/>
  <c r="AJ2627" i="2" s="1"/>
  <c r="AJ2628" i="2" a="1"/>
  <c r="AJ2628" i="2" s="1"/>
  <c r="AJ2629" i="2" a="1"/>
  <c r="AJ2629" i="2" s="1"/>
  <c r="AJ2630" i="2" a="1"/>
  <c r="AJ2630" i="2" s="1"/>
  <c r="AJ2631" i="2" a="1"/>
  <c r="AJ2631" i="2" s="1"/>
  <c r="AJ2632" i="2" a="1"/>
  <c r="AJ2632" i="2"/>
  <c r="AJ2633" i="2" a="1"/>
  <c r="AJ2633" i="2" s="1"/>
  <c r="AJ2634" i="2" a="1"/>
  <c r="AJ2634" i="2"/>
  <c r="AJ2635" i="2" a="1"/>
  <c r="AJ2635" i="2" s="1"/>
  <c r="AJ2636" i="2" a="1"/>
  <c r="AJ2636" i="2" s="1"/>
  <c r="AJ2637" i="2" a="1"/>
  <c r="AJ2637" i="2" s="1"/>
  <c r="AJ2638" i="2" a="1"/>
  <c r="AJ2638" i="2" s="1"/>
  <c r="AJ2639" i="2" a="1"/>
  <c r="AJ2639" i="2" s="1"/>
  <c r="AJ2640" i="2" a="1"/>
  <c r="AJ2640" i="2"/>
  <c r="AJ2641" i="2" a="1"/>
  <c r="AJ2641" i="2" s="1"/>
  <c r="AJ2642" i="2" a="1"/>
  <c r="AJ2642" i="2"/>
  <c r="AJ2643" i="2" a="1"/>
  <c r="AJ2643" i="2" s="1"/>
  <c r="AJ2644" i="2" a="1"/>
  <c r="AJ2644" i="2" s="1"/>
  <c r="AJ2645" i="2" a="1"/>
  <c r="AJ2645" i="2" s="1"/>
  <c r="AJ2646" i="2" a="1"/>
  <c r="AJ2646" i="2" s="1"/>
  <c r="AJ2647" i="2" a="1"/>
  <c r="AJ2647" i="2" s="1"/>
  <c r="AJ2648" i="2" a="1"/>
  <c r="AJ2648" i="2"/>
  <c r="AJ2649" i="2" a="1"/>
  <c r="AJ2649" i="2" s="1"/>
  <c r="AJ2650" i="2" a="1"/>
  <c r="AJ2650" i="2"/>
  <c r="AJ2651" i="2" a="1"/>
  <c r="AJ2651" i="2" s="1"/>
  <c r="AJ2652" i="2" a="1"/>
  <c r="AJ2652" i="2" s="1"/>
  <c r="AJ2653" i="2" a="1"/>
  <c r="AJ2653" i="2" s="1"/>
  <c r="AJ2654" i="2" a="1"/>
  <c r="AJ2654" i="2" s="1"/>
  <c r="AJ2655" i="2" a="1"/>
  <c r="AJ2655" i="2" s="1"/>
  <c r="AJ2656" i="2" a="1"/>
  <c r="AJ2656" i="2"/>
  <c r="AJ2657" i="2" a="1"/>
  <c r="AJ2657" i="2" s="1"/>
  <c r="AJ2658" i="2" a="1"/>
  <c r="AJ2658" i="2"/>
  <c r="AJ2659" i="2" a="1"/>
  <c r="AJ2659" i="2" s="1"/>
  <c r="AJ2660" i="2" a="1"/>
  <c r="AJ2660" i="2" s="1"/>
  <c r="AJ2661" i="2" a="1"/>
  <c r="AJ2661" i="2" s="1"/>
  <c r="AJ2662" i="2" a="1"/>
  <c r="AJ2662" i="2" s="1"/>
  <c r="AJ2663" i="2" a="1"/>
  <c r="AJ2663" i="2" s="1"/>
  <c r="AJ2664" i="2" a="1"/>
  <c r="AJ2664" i="2"/>
  <c r="AJ2665" i="2" a="1"/>
  <c r="AJ2665" i="2" s="1"/>
  <c r="AJ2666" i="2" a="1"/>
  <c r="AJ2666" i="2"/>
  <c r="AJ2667" i="2" a="1"/>
  <c r="AJ2667" i="2" s="1"/>
  <c r="AJ2668" i="2" a="1"/>
  <c r="AJ2668" i="2" s="1"/>
  <c r="AJ2669" i="2" a="1"/>
  <c r="AJ2669" i="2" s="1"/>
  <c r="AJ2670" i="2" a="1"/>
  <c r="AJ2670" i="2" s="1"/>
  <c r="AJ2671" i="2" a="1"/>
  <c r="AJ2671" i="2" s="1"/>
  <c r="AJ2672" i="2" a="1"/>
  <c r="AJ2672" i="2" s="1"/>
  <c r="AJ2673" i="2" a="1"/>
  <c r="AJ2673" i="2" s="1"/>
  <c r="AJ2674" i="2" a="1"/>
  <c r="AJ2674" i="2"/>
  <c r="AJ2675" i="2" a="1"/>
  <c r="AJ2675" i="2" s="1"/>
  <c r="AJ2676" i="2" a="1"/>
  <c r="AJ2676" i="2" s="1"/>
  <c r="AJ2677" i="2" a="1"/>
  <c r="AJ2677" i="2" s="1"/>
  <c r="AJ2678" i="2" a="1"/>
  <c r="AJ2678" i="2" s="1"/>
  <c r="AJ2679" i="2" a="1"/>
  <c r="AJ2679" i="2" s="1"/>
  <c r="AJ2680" i="2" a="1"/>
  <c r="AJ2680" i="2"/>
  <c r="AJ2681" i="2" a="1"/>
  <c r="AJ2681" i="2" s="1"/>
  <c r="AJ2682" i="2" a="1"/>
  <c r="AJ2682" i="2"/>
  <c r="AJ2683" i="2" a="1"/>
  <c r="AJ2683" i="2" s="1"/>
  <c r="AJ2684" i="2" a="1"/>
  <c r="AJ2684" i="2" s="1"/>
  <c r="AJ2685" i="2" a="1"/>
  <c r="AJ2685" i="2" s="1"/>
  <c r="AJ2686" i="2" a="1"/>
  <c r="AJ2686" i="2" s="1"/>
  <c r="AJ2687" i="2" a="1"/>
  <c r="AJ2687" i="2" s="1"/>
  <c r="AJ2688" i="2" a="1"/>
  <c r="AJ2688" i="2"/>
  <c r="AJ2689" i="2" a="1"/>
  <c r="AJ2689" i="2" s="1"/>
  <c r="AJ2690" i="2" a="1"/>
  <c r="AJ2690" i="2"/>
  <c r="AJ2691" i="2" a="1"/>
  <c r="AJ2691" i="2" s="1"/>
  <c r="AJ2692" i="2" a="1"/>
  <c r="AJ2692" i="2" s="1"/>
  <c r="AJ2693" i="2" a="1"/>
  <c r="AJ2693" i="2" s="1"/>
  <c r="AJ2694" i="2" a="1"/>
  <c r="AJ2694" i="2" s="1"/>
  <c r="AJ2695" i="2" a="1"/>
  <c r="AJ2695" i="2" s="1"/>
  <c r="AJ2696" i="2" a="1"/>
  <c r="AJ2696" i="2" s="1"/>
  <c r="AJ2697" i="2" a="1"/>
  <c r="AJ2697" i="2" s="1"/>
  <c r="AJ2698" i="2" a="1"/>
  <c r="AJ2698" i="2"/>
  <c r="AJ2699" i="2" a="1"/>
  <c r="AJ2699" i="2" s="1"/>
  <c r="AJ2700" i="2" a="1"/>
  <c r="AJ2700" i="2" s="1"/>
  <c r="AJ2701" i="2" a="1"/>
  <c r="AJ2701" i="2" s="1"/>
  <c r="AJ2702" i="2" a="1"/>
  <c r="AJ2702" i="2" s="1"/>
  <c r="AJ2703" i="2" a="1"/>
  <c r="AJ2703" i="2" s="1"/>
  <c r="AJ2704" i="2" a="1"/>
  <c r="AJ2704" i="2"/>
  <c r="AJ2705" i="2" a="1"/>
  <c r="AJ2705" i="2" s="1"/>
  <c r="AJ2706" i="2" a="1"/>
  <c r="AJ2706" i="2"/>
  <c r="AJ2707" i="2" a="1"/>
  <c r="AJ2707" i="2" s="1"/>
  <c r="AJ2708" i="2" a="1"/>
  <c r="AJ2708" i="2" s="1"/>
  <c r="AJ2709" i="2" a="1"/>
  <c r="AJ2709" i="2" s="1"/>
  <c r="AJ2710" i="2" a="1"/>
  <c r="AJ2710" i="2" s="1"/>
  <c r="AJ2711" i="2" a="1"/>
  <c r="AJ2711" i="2" s="1"/>
  <c r="AJ2712" i="2" a="1"/>
  <c r="AJ2712" i="2" s="1"/>
  <c r="AJ2713" i="2" a="1"/>
  <c r="AJ2713" i="2" s="1"/>
  <c r="AJ2714" i="2" a="1"/>
  <c r="AJ2714" i="2"/>
  <c r="AJ2715" i="2" a="1"/>
  <c r="AJ2715" i="2" s="1"/>
  <c r="AJ2716" i="2" a="1"/>
  <c r="AJ2716" i="2" s="1"/>
  <c r="AJ2717" i="2" a="1"/>
  <c r="AJ2717" i="2" s="1"/>
  <c r="AJ2718" i="2" a="1"/>
  <c r="AJ2718" i="2" s="1"/>
  <c r="AJ2719" i="2" a="1"/>
  <c r="AJ2719" i="2" s="1"/>
  <c r="AJ2720" i="2" a="1"/>
  <c r="AJ2720" i="2"/>
  <c r="AJ2721" i="2" a="1"/>
  <c r="AJ2721" i="2" s="1"/>
  <c r="AJ2722" i="2" a="1"/>
  <c r="AJ2722" i="2"/>
  <c r="AJ2723" i="2" a="1"/>
  <c r="AJ2723" i="2" s="1"/>
  <c r="AJ2724" i="2" a="1"/>
  <c r="AJ2724" i="2" s="1"/>
  <c r="AJ2725" i="2" a="1"/>
  <c r="AJ2725" i="2" s="1"/>
  <c r="AJ2726" i="2" a="1"/>
  <c r="AJ2726" i="2" s="1"/>
  <c r="AJ2727" i="2" a="1"/>
  <c r="AJ2727" i="2" s="1"/>
  <c r="AJ2728" i="2" a="1"/>
  <c r="AJ2728" i="2"/>
  <c r="AJ2729" i="2" a="1"/>
  <c r="AJ2729" i="2" s="1"/>
  <c r="AJ2730" i="2" a="1"/>
  <c r="AJ2730" i="2"/>
  <c r="AJ2731" i="2" a="1"/>
  <c r="AJ2731" i="2" s="1"/>
  <c r="AJ2732" i="2" a="1"/>
  <c r="AJ2732" i="2" s="1"/>
  <c r="AJ2733" i="2" a="1"/>
  <c r="AJ2733" i="2" s="1"/>
  <c r="AJ2734" i="2" a="1"/>
  <c r="AJ2734" i="2" s="1"/>
  <c r="AJ2735" i="2" a="1"/>
  <c r="AJ2735" i="2" s="1"/>
  <c r="AJ2736" i="2" a="1"/>
  <c r="AJ2736" i="2"/>
  <c r="AJ2737" i="2" a="1"/>
  <c r="AJ2737" i="2" s="1"/>
  <c r="AJ2738" i="2" a="1"/>
  <c r="AJ2738" i="2"/>
  <c r="AJ2739" i="2" a="1"/>
  <c r="AJ2739" i="2" s="1"/>
  <c r="AJ2740" i="2" a="1"/>
  <c r="AJ2740" i="2" s="1"/>
  <c r="AJ2741" i="2" a="1"/>
  <c r="AJ2741" i="2" s="1"/>
  <c r="AJ2742" i="2" a="1"/>
  <c r="AJ2742" i="2" s="1"/>
  <c r="AJ2743" i="2" a="1"/>
  <c r="AJ2743" i="2" s="1"/>
  <c r="AJ2744" i="2" a="1"/>
  <c r="AJ2744" i="2"/>
  <c r="AJ2745" i="2" a="1"/>
  <c r="AJ2745" i="2" s="1"/>
  <c r="AJ2746" i="2" a="1"/>
  <c r="AJ2746" i="2"/>
  <c r="AJ2747" i="2" a="1"/>
  <c r="AJ2747" i="2" s="1"/>
  <c r="AJ2748" i="2" a="1"/>
  <c r="AJ2748" i="2" s="1"/>
  <c r="AJ2749" i="2" a="1"/>
  <c r="AJ2749" i="2" s="1"/>
  <c r="AJ2750" i="2" a="1"/>
  <c r="AJ2750" i="2" s="1"/>
  <c r="AJ2751" i="2" a="1"/>
  <c r="AJ2751" i="2" s="1"/>
  <c r="AJ2752" i="2" a="1"/>
  <c r="AJ2752" i="2"/>
  <c r="AJ2753" i="2" a="1"/>
  <c r="AJ2753" i="2" s="1"/>
  <c r="AJ2754" i="2" a="1"/>
  <c r="AJ2754" i="2"/>
  <c r="AJ2755" i="2" a="1"/>
  <c r="AJ2755" i="2" s="1"/>
  <c r="AJ2756" i="2" a="1"/>
  <c r="AJ2756" i="2" s="1"/>
  <c r="AJ2757" i="2" a="1"/>
  <c r="AJ2757" i="2" s="1"/>
  <c r="AJ2758" i="2" a="1"/>
  <c r="AJ2758" i="2" s="1"/>
  <c r="AJ2759" i="2" a="1"/>
  <c r="AJ2759" i="2" s="1"/>
  <c r="AJ2760" i="2" a="1"/>
  <c r="AJ2760" i="2"/>
  <c r="AJ2761" i="2" a="1"/>
  <c r="AJ2761" i="2" s="1"/>
  <c r="AJ2762" i="2" a="1"/>
  <c r="AJ2762" i="2"/>
  <c r="AJ2763" i="2" a="1"/>
  <c r="AJ2763" i="2" s="1"/>
  <c r="AJ2764" i="2" a="1"/>
  <c r="AJ2764" i="2" s="1"/>
  <c r="AJ2765" i="2" a="1"/>
  <c r="AJ2765" i="2" s="1"/>
  <c r="AJ2766" i="2" a="1"/>
  <c r="AJ2766" i="2" s="1"/>
  <c r="AJ2767" i="2" a="1"/>
  <c r="AJ2767" i="2" s="1"/>
  <c r="AJ2768" i="2" a="1"/>
  <c r="AJ2768" i="2"/>
  <c r="AJ2769" i="2" a="1"/>
  <c r="AJ2769" i="2" s="1"/>
  <c r="AJ2770" i="2" a="1"/>
  <c r="AJ2770" i="2"/>
  <c r="AJ2771" i="2" a="1"/>
  <c r="AJ2771" i="2" s="1"/>
  <c r="AJ2772" i="2" a="1"/>
  <c r="AJ2772" i="2" s="1"/>
  <c r="AJ2773" i="2" a="1"/>
  <c r="AJ2773" i="2" s="1"/>
  <c r="AJ2774" i="2" a="1"/>
  <c r="AJ2774" i="2" s="1"/>
  <c r="AJ2775" i="2" a="1"/>
  <c r="AJ2775" i="2" s="1"/>
  <c r="AJ2776" i="2" a="1"/>
  <c r="AJ2776" i="2"/>
  <c r="AJ2777" i="2" a="1"/>
  <c r="AJ2777" i="2" s="1"/>
  <c r="AJ2778" i="2" a="1"/>
  <c r="AJ2778" i="2"/>
  <c r="AJ2779" i="2" a="1"/>
  <c r="AJ2779" i="2" s="1"/>
  <c r="AJ2780" i="2" a="1"/>
  <c r="AJ2780" i="2" s="1"/>
  <c r="AJ2781" i="2" a="1"/>
  <c r="AJ2781" i="2" s="1"/>
  <c r="AJ2782" i="2" a="1"/>
  <c r="AJ2782" i="2" s="1"/>
  <c r="AJ2783" i="2" a="1"/>
  <c r="AJ2783" i="2" s="1"/>
  <c r="AJ2784" i="2" a="1"/>
  <c r="AJ2784" i="2"/>
  <c r="AJ2785" i="2" a="1"/>
  <c r="AJ2785" i="2" s="1"/>
  <c r="AJ2786" i="2" a="1"/>
  <c r="AJ2786" i="2"/>
  <c r="AJ2787" i="2" a="1"/>
  <c r="AJ2787" i="2" s="1"/>
  <c r="AJ2788" i="2" a="1"/>
  <c r="AJ2788" i="2" s="1"/>
  <c r="AJ2789" i="2" a="1"/>
  <c r="AJ2789" i="2" s="1"/>
  <c r="AJ2790" i="2" a="1"/>
  <c r="AJ2790" i="2" s="1"/>
  <c r="AJ2791" i="2" a="1"/>
  <c r="AJ2791" i="2" s="1"/>
  <c r="AJ2792" i="2" a="1"/>
  <c r="AJ2792" i="2"/>
  <c r="AJ2793" i="2" a="1"/>
  <c r="AJ2793" i="2" s="1"/>
  <c r="AJ2794" i="2" a="1"/>
  <c r="AJ2794" i="2"/>
  <c r="AJ2795" i="2" a="1"/>
  <c r="AJ2795" i="2" s="1"/>
  <c r="AJ2796" i="2" a="1"/>
  <c r="AJ2796" i="2" s="1"/>
  <c r="AJ2797" i="2" a="1"/>
  <c r="AJ2797" i="2" s="1"/>
  <c r="AJ2798" i="2" a="1"/>
  <c r="AJ2798" i="2" s="1"/>
  <c r="AJ2799" i="2" a="1"/>
  <c r="AJ2799" i="2" s="1"/>
  <c r="AJ2800" i="2" a="1"/>
  <c r="AJ2800" i="2"/>
  <c r="AJ2801" i="2" a="1"/>
  <c r="AJ2801" i="2" s="1"/>
  <c r="AJ2802" i="2" a="1"/>
  <c r="AJ2802" i="2"/>
  <c r="AJ2803" i="2" a="1"/>
  <c r="AJ2803" i="2" s="1"/>
  <c r="AJ2804" i="2" a="1"/>
  <c r="AJ2804" i="2" s="1"/>
  <c r="AJ2805" i="2" a="1"/>
  <c r="AJ2805" i="2" s="1"/>
  <c r="AJ2806" i="2" a="1"/>
  <c r="AJ2806" i="2" s="1"/>
  <c r="AJ2807" i="2" a="1"/>
  <c r="AJ2807" i="2" s="1"/>
  <c r="AJ2808" i="2" a="1"/>
  <c r="AJ2808" i="2" s="1"/>
  <c r="AJ2809" i="2" a="1"/>
  <c r="AJ2809" i="2" s="1"/>
  <c r="AJ2810" i="2" a="1"/>
  <c r="AJ2810" i="2"/>
  <c r="AJ2811" i="2" a="1"/>
  <c r="AJ2811" i="2" s="1"/>
  <c r="AJ2812" i="2" a="1"/>
  <c r="AJ2812" i="2" s="1"/>
  <c r="AJ2813" i="2" a="1"/>
  <c r="AJ2813" i="2" s="1"/>
  <c r="AJ2814" i="2" a="1"/>
  <c r="AJ2814" i="2" s="1"/>
  <c r="AJ2815" i="2" a="1"/>
  <c r="AJ2815" i="2" s="1"/>
  <c r="AJ2816" i="2" a="1"/>
  <c r="AJ2816" i="2"/>
  <c r="AJ2817" i="2" a="1"/>
  <c r="AJ2817" i="2" s="1"/>
  <c r="AJ2818" i="2" a="1"/>
  <c r="AJ2818" i="2"/>
  <c r="AJ2819" i="2" a="1"/>
  <c r="AJ2819" i="2" s="1"/>
  <c r="AJ2820" i="2" a="1"/>
  <c r="AJ2820" i="2" s="1"/>
  <c r="AJ2821" i="2" a="1"/>
  <c r="AJ2821" i="2" s="1"/>
  <c r="AJ2822" i="2" a="1"/>
  <c r="AJ2822" i="2" s="1"/>
  <c r="AJ2823" i="2" a="1"/>
  <c r="AJ2823" i="2" s="1"/>
  <c r="AJ2824" i="2" a="1"/>
  <c r="AJ2824" i="2"/>
  <c r="AJ2825" i="2" a="1"/>
  <c r="AJ2825" i="2" s="1"/>
  <c r="AJ2826" i="2" a="1"/>
  <c r="AJ2826" i="2"/>
  <c r="AJ2827" i="2" a="1"/>
  <c r="AJ2827" i="2" s="1"/>
  <c r="AJ2828" i="2" a="1"/>
  <c r="AJ2828" i="2" s="1"/>
  <c r="AJ2829" i="2" a="1"/>
  <c r="AJ2829" i="2" s="1"/>
  <c r="AJ2830" i="2" a="1"/>
  <c r="AJ2830" i="2" s="1"/>
  <c r="AJ2831" i="2" a="1"/>
  <c r="AJ2831" i="2" s="1"/>
  <c r="AJ2832" i="2" a="1"/>
  <c r="AJ2832" i="2"/>
  <c r="AJ2833" i="2" a="1"/>
  <c r="AJ2833" i="2" s="1"/>
  <c r="AJ2834" i="2" a="1"/>
  <c r="AJ2834" i="2"/>
  <c r="AJ2835" i="2" a="1"/>
  <c r="AJ2835" i="2" s="1"/>
  <c r="AJ2836" i="2" a="1"/>
  <c r="AJ2836" i="2" s="1"/>
  <c r="AJ2837" i="2" a="1"/>
  <c r="AJ2837" i="2" s="1"/>
  <c r="AJ2838" i="2" a="1"/>
  <c r="AJ2838" i="2" s="1"/>
  <c r="AJ2839" i="2" a="1"/>
  <c r="AJ2839" i="2" s="1"/>
  <c r="AJ2840" i="2" a="1"/>
  <c r="AJ2840" i="2" s="1"/>
  <c r="AJ2841" i="2" a="1"/>
  <c r="AJ2841" i="2" s="1"/>
  <c r="AJ2842" i="2" a="1"/>
  <c r="AJ2842" i="2"/>
  <c r="AJ2843" i="2" a="1"/>
  <c r="AJ2843" i="2" s="1"/>
  <c r="AJ2844" i="2" a="1"/>
  <c r="AJ2844" i="2" s="1"/>
  <c r="AJ2845" i="2" a="1"/>
  <c r="AJ2845" i="2" s="1"/>
  <c r="AJ2846" i="2" a="1"/>
  <c r="AJ2846" i="2" s="1"/>
  <c r="AI3" i="2" a="1"/>
  <c r="AI3" i="2" s="1"/>
  <c r="AI4" i="2" a="1"/>
  <c r="AI4" i="2" s="1"/>
  <c r="AI5" i="2" a="1"/>
  <c r="AI5" i="2" s="1"/>
  <c r="AI6" i="2" a="1"/>
  <c r="AI6" i="2" s="1"/>
  <c r="AI7" i="2" a="1"/>
  <c r="AI7" i="2" s="1"/>
  <c r="AI8" i="2" a="1"/>
  <c r="AI8" i="2" s="1"/>
  <c r="AI9" i="2" a="1"/>
  <c r="AI9" i="2" s="1"/>
  <c r="AI10" i="2" a="1"/>
  <c r="AI10" i="2" s="1"/>
  <c r="AI11" i="2" a="1"/>
  <c r="AI11" i="2" s="1"/>
  <c r="AI12" i="2" a="1"/>
  <c r="AI12" i="2" s="1"/>
  <c r="AI13" i="2" a="1"/>
  <c r="AI13" i="2" s="1"/>
  <c r="AI14" i="2" a="1"/>
  <c r="AI14" i="2" s="1"/>
  <c r="AI15" i="2" a="1"/>
  <c r="AI15" i="2" s="1"/>
  <c r="AI16" i="2" a="1"/>
  <c r="AI16" i="2" s="1"/>
  <c r="AI17" i="2" a="1"/>
  <c r="AI17" i="2" s="1"/>
  <c r="AI18" i="2" a="1"/>
  <c r="AI18" i="2" s="1"/>
  <c r="AI19" i="2" a="1"/>
  <c r="AI19" i="2" s="1"/>
  <c r="AI20" i="2" a="1"/>
  <c r="AI20" i="2" s="1"/>
  <c r="AI21" i="2" a="1"/>
  <c r="AI21" i="2" s="1"/>
  <c r="AI22" i="2" a="1"/>
  <c r="AI22" i="2" s="1"/>
  <c r="AI23" i="2" a="1"/>
  <c r="AI23" i="2" s="1"/>
  <c r="AI24" i="2" a="1"/>
  <c r="AI24" i="2" s="1"/>
  <c r="AI25" i="2" a="1"/>
  <c r="AI25" i="2" s="1"/>
  <c r="AI26" i="2" a="1"/>
  <c r="AI26" i="2" s="1"/>
  <c r="AI27" i="2" a="1"/>
  <c r="AI27" i="2" s="1"/>
  <c r="AI28" i="2" a="1"/>
  <c r="AI28" i="2" s="1"/>
  <c r="AI29" i="2" a="1"/>
  <c r="AI29" i="2" s="1"/>
  <c r="AI30" i="2" a="1"/>
  <c r="AI30" i="2" s="1"/>
  <c r="AI31" i="2" a="1"/>
  <c r="AI31" i="2" s="1"/>
  <c r="AI32" i="2" a="1"/>
  <c r="AI32" i="2" s="1"/>
  <c r="AI33" i="2" a="1"/>
  <c r="AI33" i="2" s="1"/>
  <c r="AI34" i="2" a="1"/>
  <c r="AI34" i="2" s="1"/>
  <c r="AI35" i="2" a="1"/>
  <c r="AI35" i="2" s="1"/>
  <c r="AI36" i="2" a="1"/>
  <c r="AI36" i="2" s="1"/>
  <c r="AI37" i="2" a="1"/>
  <c r="AI37" i="2" s="1"/>
  <c r="AI38" i="2" a="1"/>
  <c r="AI38" i="2" s="1"/>
  <c r="AI39" i="2" a="1"/>
  <c r="AI39" i="2" s="1"/>
  <c r="AI40" i="2" a="1"/>
  <c r="AI40" i="2" s="1"/>
  <c r="AI41" i="2" a="1"/>
  <c r="AI41" i="2" s="1"/>
  <c r="AI42" i="2" a="1"/>
  <c r="AI42" i="2" s="1"/>
  <c r="AI43" i="2" a="1"/>
  <c r="AI43" i="2" s="1"/>
  <c r="AI44" i="2" a="1"/>
  <c r="AI44" i="2" s="1"/>
  <c r="AI45" i="2" a="1"/>
  <c r="AI45" i="2" s="1"/>
  <c r="AI46" i="2" a="1"/>
  <c r="AI46" i="2" s="1"/>
  <c r="AI47" i="2" a="1"/>
  <c r="AI47" i="2" s="1"/>
  <c r="AI48" i="2" a="1"/>
  <c r="AI48" i="2" s="1"/>
  <c r="AI49" i="2" a="1"/>
  <c r="AI49" i="2" s="1"/>
  <c r="AI50" i="2" a="1"/>
  <c r="AI50" i="2" s="1"/>
  <c r="AI51" i="2" a="1"/>
  <c r="AI51" i="2" s="1"/>
  <c r="AI52" i="2" a="1"/>
  <c r="AI52" i="2" s="1"/>
  <c r="AI53" i="2" a="1"/>
  <c r="AI53" i="2" s="1"/>
  <c r="AI54" i="2" a="1"/>
  <c r="AI54" i="2" s="1"/>
  <c r="AI55" i="2" a="1"/>
  <c r="AI55" i="2" s="1"/>
  <c r="AI56" i="2" a="1"/>
  <c r="AI56" i="2" s="1"/>
  <c r="AI57" i="2" a="1"/>
  <c r="AI57" i="2" s="1"/>
  <c r="AI58" i="2" a="1"/>
  <c r="AI58" i="2" s="1"/>
  <c r="AI59" i="2" a="1"/>
  <c r="AI59" i="2" s="1"/>
  <c r="AI60" i="2" a="1"/>
  <c r="AI60" i="2" s="1"/>
  <c r="AI61" i="2" a="1"/>
  <c r="AI61" i="2" s="1"/>
  <c r="AI62" i="2" a="1"/>
  <c r="AI62" i="2" s="1"/>
  <c r="AI63" i="2" a="1"/>
  <c r="AI63" i="2" s="1"/>
  <c r="AI64" i="2" a="1"/>
  <c r="AI64" i="2" s="1"/>
  <c r="AI65" i="2" a="1"/>
  <c r="AI65" i="2" s="1"/>
  <c r="AI66" i="2" a="1"/>
  <c r="AI66" i="2" s="1"/>
  <c r="AI67" i="2" a="1"/>
  <c r="AI67" i="2" s="1"/>
  <c r="AI68" i="2" a="1"/>
  <c r="AI68" i="2" s="1"/>
  <c r="AI69" i="2" a="1"/>
  <c r="AI69" i="2" s="1"/>
  <c r="AI70" i="2" a="1"/>
  <c r="AI70" i="2" s="1"/>
  <c r="AI71" i="2" a="1"/>
  <c r="AI71" i="2" s="1"/>
  <c r="AI72" i="2" a="1"/>
  <c r="AI72" i="2" s="1"/>
  <c r="AI73" i="2" a="1"/>
  <c r="AI73" i="2" s="1"/>
  <c r="AI74" i="2" a="1"/>
  <c r="AI74" i="2" s="1"/>
  <c r="AI75" i="2" a="1"/>
  <c r="AI75" i="2" s="1"/>
  <c r="AI76" i="2" a="1"/>
  <c r="AI76" i="2" s="1"/>
  <c r="AI77" i="2" a="1"/>
  <c r="AI77" i="2" s="1"/>
  <c r="AI78" i="2" a="1"/>
  <c r="AI78" i="2" s="1"/>
  <c r="AI79" i="2" a="1"/>
  <c r="AI79" i="2" s="1"/>
  <c r="AI80" i="2" a="1"/>
  <c r="AI80" i="2" s="1"/>
  <c r="AI81" i="2" a="1"/>
  <c r="AI81" i="2" s="1"/>
  <c r="AI82" i="2" a="1"/>
  <c r="AI82" i="2" s="1"/>
  <c r="AI83" i="2" a="1"/>
  <c r="AI83" i="2" s="1"/>
  <c r="AI84" i="2" a="1"/>
  <c r="AI84" i="2" s="1"/>
  <c r="AI85" i="2" a="1"/>
  <c r="AI85" i="2" s="1"/>
  <c r="AI86" i="2" a="1"/>
  <c r="AI86" i="2" s="1"/>
  <c r="AI87" i="2" a="1"/>
  <c r="AI87" i="2" s="1"/>
  <c r="AI88" i="2" a="1"/>
  <c r="AI88" i="2" s="1"/>
  <c r="AI89" i="2" a="1"/>
  <c r="AI89" i="2" s="1"/>
  <c r="AI90" i="2" a="1"/>
  <c r="AI90" i="2" s="1"/>
  <c r="AI91" i="2" a="1"/>
  <c r="AI91" i="2" s="1"/>
  <c r="AI92" i="2" a="1"/>
  <c r="AI92" i="2" s="1"/>
  <c r="AI93" i="2" a="1"/>
  <c r="AI93" i="2" s="1"/>
  <c r="AI94" i="2" a="1"/>
  <c r="AI94" i="2" s="1"/>
  <c r="AI95" i="2" a="1"/>
  <c r="AI95" i="2" s="1"/>
  <c r="AI96" i="2" a="1"/>
  <c r="AI96" i="2" s="1"/>
  <c r="AI97" i="2" a="1"/>
  <c r="AI97" i="2" s="1"/>
  <c r="AI98" i="2" a="1"/>
  <c r="AI98" i="2" s="1"/>
  <c r="AI99" i="2" a="1"/>
  <c r="AI99" i="2" s="1"/>
  <c r="AI100" i="2" a="1"/>
  <c r="AI100" i="2" s="1"/>
  <c r="AI101" i="2" a="1"/>
  <c r="AI101" i="2" s="1"/>
  <c r="AI102" i="2" a="1"/>
  <c r="AI102" i="2" s="1"/>
  <c r="AI103" i="2" a="1"/>
  <c r="AI103" i="2" s="1"/>
  <c r="AI104" i="2" a="1"/>
  <c r="AI104" i="2" s="1"/>
  <c r="AI105" i="2" a="1"/>
  <c r="AI105" i="2" s="1"/>
  <c r="AI106" i="2" a="1"/>
  <c r="AI106" i="2" s="1"/>
  <c r="AI107" i="2" a="1"/>
  <c r="AI107" i="2" s="1"/>
  <c r="AI108" i="2" a="1"/>
  <c r="AI108" i="2" s="1"/>
  <c r="AI109" i="2" a="1"/>
  <c r="AI109" i="2" s="1"/>
  <c r="AI110" i="2" a="1"/>
  <c r="AI110" i="2" s="1"/>
  <c r="AI111" i="2" a="1"/>
  <c r="AI111" i="2" s="1"/>
  <c r="AI112" i="2" a="1"/>
  <c r="AI112" i="2" s="1"/>
  <c r="AI113" i="2" a="1"/>
  <c r="AI113" i="2" s="1"/>
  <c r="AI114" i="2" a="1"/>
  <c r="AI114" i="2" s="1"/>
  <c r="AI115" i="2" a="1"/>
  <c r="AI115" i="2" s="1"/>
  <c r="AI116" i="2" a="1"/>
  <c r="AI116" i="2" s="1"/>
  <c r="AI117" i="2" a="1"/>
  <c r="AI117" i="2" s="1"/>
  <c r="AI118" i="2" a="1"/>
  <c r="AI118" i="2" s="1"/>
  <c r="AI119" i="2" a="1"/>
  <c r="AI119" i="2" s="1"/>
  <c r="AI120" i="2" a="1"/>
  <c r="AI120" i="2" s="1"/>
  <c r="AI121" i="2" a="1"/>
  <c r="AI121" i="2" s="1"/>
  <c r="AI122" i="2" a="1"/>
  <c r="AI122" i="2" s="1"/>
  <c r="AI123" i="2" a="1"/>
  <c r="AI123" i="2" s="1"/>
  <c r="AI124" i="2" a="1"/>
  <c r="AI124" i="2" s="1"/>
  <c r="AI125" i="2" a="1"/>
  <c r="AI125" i="2" s="1"/>
  <c r="AI126" i="2" a="1"/>
  <c r="AI126" i="2" s="1"/>
  <c r="AI127" i="2" a="1"/>
  <c r="AI127" i="2" s="1"/>
  <c r="AI128" i="2" a="1"/>
  <c r="AI128" i="2" s="1"/>
  <c r="AI129" i="2" a="1"/>
  <c r="AI129" i="2" s="1"/>
  <c r="AI130" i="2" a="1"/>
  <c r="AI130" i="2" s="1"/>
  <c r="AI131" i="2" a="1"/>
  <c r="AI131" i="2" s="1"/>
  <c r="AI132" i="2" a="1"/>
  <c r="AI132" i="2" s="1"/>
  <c r="AI133" i="2" a="1"/>
  <c r="AI133" i="2" s="1"/>
  <c r="AI134" i="2" a="1"/>
  <c r="AI134" i="2" s="1"/>
  <c r="AI135" i="2" a="1"/>
  <c r="AI135" i="2" s="1"/>
  <c r="AI136" i="2" a="1"/>
  <c r="AI136" i="2" s="1"/>
  <c r="AI137" i="2" a="1"/>
  <c r="AI137" i="2" s="1"/>
  <c r="AI138" i="2" a="1"/>
  <c r="AI138" i="2"/>
  <c r="AI139" i="2" a="1"/>
  <c r="AI139" i="2" s="1"/>
  <c r="AI140" i="2" a="1"/>
  <c r="AI140" i="2" s="1"/>
  <c r="AI141" i="2" a="1"/>
  <c r="AI141" i="2" s="1"/>
  <c r="AI142" i="2" a="1"/>
  <c r="AI142" i="2" s="1"/>
  <c r="AI143" i="2" a="1"/>
  <c r="AI143" i="2" s="1"/>
  <c r="AI144" i="2" a="1"/>
  <c r="AI144" i="2" s="1"/>
  <c r="AI145" i="2" a="1"/>
  <c r="AI145" i="2" s="1"/>
  <c r="AI146" i="2" a="1"/>
  <c r="AI146" i="2" s="1"/>
  <c r="AI147" i="2" a="1"/>
  <c r="AI147" i="2" s="1"/>
  <c r="AI148" i="2" a="1"/>
  <c r="AI148" i="2" s="1"/>
  <c r="AI149" i="2" a="1"/>
  <c r="AI149" i="2" s="1"/>
  <c r="AI150" i="2" a="1"/>
  <c r="AI150" i="2" s="1"/>
  <c r="AI151" i="2" a="1"/>
  <c r="AI151" i="2" s="1"/>
  <c r="AI152" i="2" a="1"/>
  <c r="AI152" i="2" s="1"/>
  <c r="AI153" i="2" a="1"/>
  <c r="AI153" i="2" s="1"/>
  <c r="AI154" i="2" a="1"/>
  <c r="AI154" i="2" s="1"/>
  <c r="AI155" i="2" a="1"/>
  <c r="AI155" i="2" s="1"/>
  <c r="AI156" i="2" a="1"/>
  <c r="AI156" i="2" s="1"/>
  <c r="AI157" i="2" a="1"/>
  <c r="AI157" i="2" s="1"/>
  <c r="AI158" i="2" a="1"/>
  <c r="AI158" i="2" s="1"/>
  <c r="AI159" i="2" a="1"/>
  <c r="AI159" i="2" s="1"/>
  <c r="AI160" i="2" a="1"/>
  <c r="AI160" i="2" s="1"/>
  <c r="AI161" i="2" a="1"/>
  <c r="AI161" i="2" s="1"/>
  <c r="AI162" i="2" a="1"/>
  <c r="AI162" i="2" s="1"/>
  <c r="AI163" i="2" a="1"/>
  <c r="AI163" i="2" s="1"/>
  <c r="AI164" i="2" a="1"/>
  <c r="AI164" i="2" s="1"/>
  <c r="AI165" i="2" a="1"/>
  <c r="AI165" i="2" s="1"/>
  <c r="AI166" i="2" a="1"/>
  <c r="AI166" i="2" s="1"/>
  <c r="AI167" i="2" a="1"/>
  <c r="AI167" i="2" s="1"/>
  <c r="AI168" i="2" a="1"/>
  <c r="AI168" i="2" s="1"/>
  <c r="AI169" i="2" a="1"/>
  <c r="AI169" i="2" s="1"/>
  <c r="AI170" i="2" a="1"/>
  <c r="AI170" i="2" s="1"/>
  <c r="AI171" i="2" a="1"/>
  <c r="AI171" i="2" s="1"/>
  <c r="AI172" i="2" a="1"/>
  <c r="AI172" i="2" s="1"/>
  <c r="AI173" i="2" a="1"/>
  <c r="AI173" i="2" s="1"/>
  <c r="AI174" i="2" a="1"/>
  <c r="AI174" i="2" s="1"/>
  <c r="AI175" i="2" a="1"/>
  <c r="AI175" i="2" s="1"/>
  <c r="AI176" i="2" a="1"/>
  <c r="AI176" i="2" s="1"/>
  <c r="AI177" i="2" a="1"/>
  <c r="AI177" i="2" s="1"/>
  <c r="AI178" i="2" a="1"/>
  <c r="AI178" i="2" s="1"/>
  <c r="AI179" i="2" a="1"/>
  <c r="AI179" i="2" s="1"/>
  <c r="AI180" i="2" a="1"/>
  <c r="AI180" i="2" s="1"/>
  <c r="AI181" i="2" a="1"/>
  <c r="AI181" i="2" s="1"/>
  <c r="AI182" i="2" a="1"/>
  <c r="AI182" i="2" s="1"/>
  <c r="AI183" i="2" a="1"/>
  <c r="AI183" i="2" s="1"/>
  <c r="AI184" i="2" a="1"/>
  <c r="AI184" i="2" s="1"/>
  <c r="AI185" i="2" a="1"/>
  <c r="AI185" i="2" s="1"/>
  <c r="AI186" i="2" a="1"/>
  <c r="AI186" i="2" s="1"/>
  <c r="AI187" i="2" a="1"/>
  <c r="AI187" i="2" s="1"/>
  <c r="AI188" i="2" a="1"/>
  <c r="AI188" i="2" s="1"/>
  <c r="AI189" i="2" a="1"/>
  <c r="AI189" i="2" s="1"/>
  <c r="AI190" i="2" a="1"/>
  <c r="AI190" i="2" s="1"/>
  <c r="AI191" i="2" a="1"/>
  <c r="AI191" i="2" s="1"/>
  <c r="AI192" i="2" a="1"/>
  <c r="AI192" i="2" s="1"/>
  <c r="AI193" i="2" a="1"/>
  <c r="AI193" i="2" s="1"/>
  <c r="AI194" i="2" a="1"/>
  <c r="AI194" i="2" s="1"/>
  <c r="AI195" i="2" a="1"/>
  <c r="AI195" i="2" s="1"/>
  <c r="AI196" i="2" a="1"/>
  <c r="AI196" i="2" s="1"/>
  <c r="AI197" i="2" a="1"/>
  <c r="AI197" i="2" s="1"/>
  <c r="AI198" i="2" a="1"/>
  <c r="AI198" i="2" s="1"/>
  <c r="AI199" i="2" a="1"/>
  <c r="AI199" i="2" s="1"/>
  <c r="AI200" i="2" a="1"/>
  <c r="AI200" i="2" s="1"/>
  <c r="AI201" i="2" a="1"/>
  <c r="AI201" i="2" s="1"/>
  <c r="AI202" i="2" a="1"/>
  <c r="AI202" i="2" s="1"/>
  <c r="AI203" i="2" a="1"/>
  <c r="AI203" i="2" s="1"/>
  <c r="AI204" i="2" a="1"/>
  <c r="AI204" i="2" s="1"/>
  <c r="AI205" i="2" a="1"/>
  <c r="AI205" i="2" s="1"/>
  <c r="AI206" i="2" a="1"/>
  <c r="AI206" i="2" s="1"/>
  <c r="AI207" i="2" a="1"/>
  <c r="AI207" i="2" s="1"/>
  <c r="AI208" i="2" a="1"/>
  <c r="AI208" i="2" s="1"/>
  <c r="AI209" i="2" a="1"/>
  <c r="AI209" i="2" s="1"/>
  <c r="AI210" i="2" a="1"/>
  <c r="AI210" i="2" s="1"/>
  <c r="AI211" i="2" a="1"/>
  <c r="AI211" i="2" s="1"/>
  <c r="AI212" i="2" a="1"/>
  <c r="AI212" i="2" s="1"/>
  <c r="AI213" i="2" a="1"/>
  <c r="AI213" i="2" s="1"/>
  <c r="AI214" i="2" a="1"/>
  <c r="AI214" i="2" s="1"/>
  <c r="AI215" i="2" a="1"/>
  <c r="AI215" i="2" s="1"/>
  <c r="AI216" i="2" a="1"/>
  <c r="AI216" i="2" s="1"/>
  <c r="AI217" i="2" a="1"/>
  <c r="AI217" i="2" s="1"/>
  <c r="AI218" i="2" a="1"/>
  <c r="AI218" i="2" s="1"/>
  <c r="AI219" i="2" a="1"/>
  <c r="AI219" i="2" s="1"/>
  <c r="AI220" i="2" a="1"/>
  <c r="AI220" i="2" s="1"/>
  <c r="AI221" i="2" a="1"/>
  <c r="AI221" i="2" s="1"/>
  <c r="AI222" i="2" a="1"/>
  <c r="AI222" i="2" s="1"/>
  <c r="AI223" i="2" a="1"/>
  <c r="AI223" i="2" s="1"/>
  <c r="AI224" i="2" a="1"/>
  <c r="AI224" i="2" s="1"/>
  <c r="AI225" i="2" a="1"/>
  <c r="AI225" i="2" s="1"/>
  <c r="AI226" i="2" a="1"/>
  <c r="AI226" i="2" s="1"/>
  <c r="AI227" i="2" a="1"/>
  <c r="AI227" i="2" s="1"/>
  <c r="AI228" i="2" a="1"/>
  <c r="AI228" i="2" s="1"/>
  <c r="AI229" i="2" a="1"/>
  <c r="AI229" i="2" s="1"/>
  <c r="AI230" i="2" a="1"/>
  <c r="AI230" i="2" s="1"/>
  <c r="AI231" i="2" a="1"/>
  <c r="AI231" i="2" s="1"/>
  <c r="AI232" i="2" a="1"/>
  <c r="AI232" i="2" s="1"/>
  <c r="AI233" i="2" a="1"/>
  <c r="AI233" i="2" s="1"/>
  <c r="AI234" i="2" a="1"/>
  <c r="AI234" i="2" s="1"/>
  <c r="AI235" i="2" a="1"/>
  <c r="AI235" i="2" s="1"/>
  <c r="AI236" i="2" a="1"/>
  <c r="AI236" i="2" s="1"/>
  <c r="AI237" i="2" a="1"/>
  <c r="AI237" i="2" s="1"/>
  <c r="AI238" i="2" a="1"/>
  <c r="AI238" i="2" s="1"/>
  <c r="AI239" i="2" a="1"/>
  <c r="AI239" i="2" s="1"/>
  <c r="AI240" i="2" a="1"/>
  <c r="AI240" i="2" s="1"/>
  <c r="AI241" i="2" a="1"/>
  <c r="AI241" i="2" s="1"/>
  <c r="AI242" i="2" a="1"/>
  <c r="AI242" i="2" s="1"/>
  <c r="AI243" i="2" a="1"/>
  <c r="AI243" i="2" s="1"/>
  <c r="AI244" i="2" a="1"/>
  <c r="AI244" i="2" s="1"/>
  <c r="AI245" i="2" a="1"/>
  <c r="AI245" i="2" s="1"/>
  <c r="AI246" i="2" a="1"/>
  <c r="AI246" i="2" s="1"/>
  <c r="AI247" i="2" a="1"/>
  <c r="AI247" i="2" s="1"/>
  <c r="AI248" i="2" a="1"/>
  <c r="AI248" i="2" s="1"/>
  <c r="AI249" i="2" a="1"/>
  <c r="AI249" i="2" s="1"/>
  <c r="AI250" i="2" a="1"/>
  <c r="AI250" i="2" s="1"/>
  <c r="AI251" i="2" a="1"/>
  <c r="AI251" i="2" s="1"/>
  <c r="AI252" i="2" a="1"/>
  <c r="AI252" i="2" s="1"/>
  <c r="AI253" i="2" a="1"/>
  <c r="AI253" i="2" s="1"/>
  <c r="AI254" i="2" a="1"/>
  <c r="AI254" i="2" s="1"/>
  <c r="AI255" i="2" a="1"/>
  <c r="AI255" i="2" s="1"/>
  <c r="AI256" i="2" a="1"/>
  <c r="AI256" i="2" s="1"/>
  <c r="AI257" i="2" a="1"/>
  <c r="AI257" i="2" s="1"/>
  <c r="AI258" i="2" a="1"/>
  <c r="AI258" i="2" s="1"/>
  <c r="AI259" i="2" a="1"/>
  <c r="AI259" i="2" s="1"/>
  <c r="AI260" i="2" a="1"/>
  <c r="AI260" i="2" s="1"/>
  <c r="AI261" i="2" a="1"/>
  <c r="AI261" i="2" s="1"/>
  <c r="AI262" i="2" a="1"/>
  <c r="AI262" i="2" s="1"/>
  <c r="AI263" i="2" a="1"/>
  <c r="AI263" i="2" s="1"/>
  <c r="AI264" i="2" a="1"/>
  <c r="AI264" i="2" s="1"/>
  <c r="AI265" i="2" a="1"/>
  <c r="AI265" i="2" s="1"/>
  <c r="AI266" i="2" a="1"/>
  <c r="AI266" i="2" s="1"/>
  <c r="AI267" i="2" a="1"/>
  <c r="AI267" i="2" s="1"/>
  <c r="AI268" i="2" a="1"/>
  <c r="AI268" i="2" s="1"/>
  <c r="AI269" i="2" a="1"/>
  <c r="AI269" i="2" s="1"/>
  <c r="AI270" i="2" a="1"/>
  <c r="AI270" i="2" s="1"/>
  <c r="AI271" i="2" a="1"/>
  <c r="AI271" i="2" s="1"/>
  <c r="AI272" i="2" a="1"/>
  <c r="AI272" i="2" s="1"/>
  <c r="AI273" i="2" a="1"/>
  <c r="AI273" i="2" s="1"/>
  <c r="AI274" i="2" a="1"/>
  <c r="AI274" i="2" s="1"/>
  <c r="AI275" i="2" a="1"/>
  <c r="AI275" i="2" s="1"/>
  <c r="AI276" i="2" a="1"/>
  <c r="AI276" i="2" s="1"/>
  <c r="AI277" i="2" a="1"/>
  <c r="AI277" i="2" s="1"/>
  <c r="AI278" i="2" a="1"/>
  <c r="AI278" i="2" s="1"/>
  <c r="AI279" i="2" a="1"/>
  <c r="AI279" i="2" s="1"/>
  <c r="AI280" i="2" a="1"/>
  <c r="AI280" i="2" s="1"/>
  <c r="AI281" i="2" a="1"/>
  <c r="AI281" i="2" s="1"/>
  <c r="AI282" i="2" a="1"/>
  <c r="AI282" i="2" s="1"/>
  <c r="AI283" i="2" a="1"/>
  <c r="AI283" i="2" s="1"/>
  <c r="AI284" i="2" a="1"/>
  <c r="AI284" i="2" s="1"/>
  <c r="AI285" i="2" a="1"/>
  <c r="AI285" i="2" s="1"/>
  <c r="AI286" i="2" a="1"/>
  <c r="AI286" i="2" s="1"/>
  <c r="AI287" i="2" a="1"/>
  <c r="AI287" i="2" s="1"/>
  <c r="AI288" i="2" a="1"/>
  <c r="AI288" i="2" s="1"/>
  <c r="AI289" i="2" a="1"/>
  <c r="AI289" i="2" s="1"/>
  <c r="AI290" i="2" a="1"/>
  <c r="AI290" i="2" s="1"/>
  <c r="AI291" i="2" a="1"/>
  <c r="AI291" i="2" s="1"/>
  <c r="AI292" i="2" a="1"/>
  <c r="AI292" i="2" s="1"/>
  <c r="AI293" i="2" a="1"/>
  <c r="AI293" i="2" s="1"/>
  <c r="AI294" i="2" a="1"/>
  <c r="AI294" i="2" s="1"/>
  <c r="AI295" i="2" a="1"/>
  <c r="AI295" i="2" s="1"/>
  <c r="AI296" i="2" a="1"/>
  <c r="AI296" i="2" s="1"/>
  <c r="AI297" i="2" a="1"/>
  <c r="AI297" i="2" s="1"/>
  <c r="AI298" i="2" a="1"/>
  <c r="AI298" i="2" s="1"/>
  <c r="AI299" i="2" a="1"/>
  <c r="AI299" i="2" s="1"/>
  <c r="AI300" i="2" a="1"/>
  <c r="AI300" i="2" s="1"/>
  <c r="AI301" i="2" a="1"/>
  <c r="AI301" i="2" s="1"/>
  <c r="AI302" i="2" a="1"/>
  <c r="AI302" i="2" s="1"/>
  <c r="AI303" i="2" a="1"/>
  <c r="AI303" i="2" s="1"/>
  <c r="AI304" i="2" a="1"/>
  <c r="AI304" i="2" s="1"/>
  <c r="AI305" i="2" a="1"/>
  <c r="AI305" i="2" s="1"/>
  <c r="AI306" i="2" a="1"/>
  <c r="AI306" i="2" s="1"/>
  <c r="AI307" i="2" a="1"/>
  <c r="AI307" i="2" s="1"/>
  <c r="AI308" i="2" a="1"/>
  <c r="AI308" i="2" s="1"/>
  <c r="AI309" i="2" a="1"/>
  <c r="AI309" i="2" s="1"/>
  <c r="AI310" i="2" a="1"/>
  <c r="AI310" i="2" s="1"/>
  <c r="AI311" i="2" a="1"/>
  <c r="AI311" i="2" s="1"/>
  <c r="AI312" i="2" a="1"/>
  <c r="AI312" i="2" s="1"/>
  <c r="AI313" i="2" a="1"/>
  <c r="AI313" i="2" s="1"/>
  <c r="AI314" i="2" a="1"/>
  <c r="AI314" i="2" s="1"/>
  <c r="AI315" i="2" a="1"/>
  <c r="AI315" i="2" s="1"/>
  <c r="AI316" i="2" a="1"/>
  <c r="AI316" i="2" s="1"/>
  <c r="AI317" i="2" a="1"/>
  <c r="AI317" i="2" s="1"/>
  <c r="AI318" i="2" a="1"/>
  <c r="AI318" i="2" s="1"/>
  <c r="AI319" i="2" a="1"/>
  <c r="AI319" i="2" s="1"/>
  <c r="AI320" i="2" a="1"/>
  <c r="AI320" i="2" s="1"/>
  <c r="AI321" i="2" a="1"/>
  <c r="AI321" i="2" s="1"/>
  <c r="AI322" i="2" a="1"/>
  <c r="AI322" i="2" s="1"/>
  <c r="AI323" i="2" a="1"/>
  <c r="AI323" i="2" s="1"/>
  <c r="AI324" i="2" a="1"/>
  <c r="AI324" i="2" s="1"/>
  <c r="AI325" i="2" a="1"/>
  <c r="AI325" i="2" s="1"/>
  <c r="AI326" i="2" a="1"/>
  <c r="AI326" i="2" s="1"/>
  <c r="AI327" i="2" a="1"/>
  <c r="AI327" i="2" s="1"/>
  <c r="AI328" i="2" a="1"/>
  <c r="AI328" i="2" s="1"/>
  <c r="AI329" i="2" a="1"/>
  <c r="AI329" i="2" s="1"/>
  <c r="AI330" i="2" a="1"/>
  <c r="AI330" i="2" s="1"/>
  <c r="AI331" i="2" a="1"/>
  <c r="AI331" i="2" s="1"/>
  <c r="AI332" i="2" a="1"/>
  <c r="AI332" i="2" s="1"/>
  <c r="AI333" i="2" a="1"/>
  <c r="AI333" i="2" s="1"/>
  <c r="AI334" i="2" a="1"/>
  <c r="AI334" i="2" s="1"/>
  <c r="AI335" i="2" a="1"/>
  <c r="AI335" i="2" s="1"/>
  <c r="AI336" i="2" a="1"/>
  <c r="AI336" i="2" s="1"/>
  <c r="AI337" i="2" a="1"/>
  <c r="AI337" i="2" s="1"/>
  <c r="AI338" i="2" a="1"/>
  <c r="AI338" i="2" s="1"/>
  <c r="AI339" i="2" a="1"/>
  <c r="AI339" i="2" s="1"/>
  <c r="AI340" i="2" a="1"/>
  <c r="AI340" i="2" s="1"/>
  <c r="AI341" i="2" a="1"/>
  <c r="AI341" i="2" s="1"/>
  <c r="AI342" i="2" a="1"/>
  <c r="AI342" i="2" s="1"/>
  <c r="AI343" i="2" a="1"/>
  <c r="AI343" i="2" s="1"/>
  <c r="AI344" i="2" a="1"/>
  <c r="AI344" i="2" s="1"/>
  <c r="AI345" i="2" a="1"/>
  <c r="AI345" i="2" s="1"/>
  <c r="AI346" i="2" a="1"/>
  <c r="AI346" i="2" s="1"/>
  <c r="AI347" i="2" a="1"/>
  <c r="AI347" i="2" s="1"/>
  <c r="AI348" i="2" a="1"/>
  <c r="AI348" i="2" s="1"/>
  <c r="AI349" i="2" a="1"/>
  <c r="AI349" i="2" s="1"/>
  <c r="AI350" i="2" a="1"/>
  <c r="AI350" i="2" s="1"/>
  <c r="AI351" i="2" a="1"/>
  <c r="AI351" i="2" s="1"/>
  <c r="AI352" i="2" a="1"/>
  <c r="AI352" i="2" s="1"/>
  <c r="AI353" i="2" a="1"/>
  <c r="AI353" i="2" s="1"/>
  <c r="AI354" i="2" a="1"/>
  <c r="AI354" i="2" s="1"/>
  <c r="AI355" i="2" a="1"/>
  <c r="AI355" i="2" s="1"/>
  <c r="AI356" i="2" a="1"/>
  <c r="AI356" i="2" s="1"/>
  <c r="AI357" i="2" a="1"/>
  <c r="AI357" i="2" s="1"/>
  <c r="AI358" i="2" a="1"/>
  <c r="AI358" i="2" s="1"/>
  <c r="AI359" i="2" a="1"/>
  <c r="AI359" i="2" s="1"/>
  <c r="AI360" i="2" a="1"/>
  <c r="AI360" i="2" s="1"/>
  <c r="AI361" i="2" a="1"/>
  <c r="AI361" i="2" s="1"/>
  <c r="AI362" i="2" a="1"/>
  <c r="AI362" i="2" s="1"/>
  <c r="AI363" i="2" a="1"/>
  <c r="AI363" i="2" s="1"/>
  <c r="AI364" i="2" a="1"/>
  <c r="AI364" i="2" s="1"/>
  <c r="AI365" i="2" a="1"/>
  <c r="AI365" i="2" s="1"/>
  <c r="AI366" i="2" a="1"/>
  <c r="AI366" i="2" s="1"/>
  <c r="AI367" i="2" a="1"/>
  <c r="AI367" i="2" s="1"/>
  <c r="AI368" i="2" a="1"/>
  <c r="AI368" i="2" s="1"/>
  <c r="AI369" i="2" a="1"/>
  <c r="AI369" i="2" s="1"/>
  <c r="AI370" i="2" a="1"/>
  <c r="AI370" i="2" s="1"/>
  <c r="AI371" i="2" a="1"/>
  <c r="AI371" i="2" s="1"/>
  <c r="AI372" i="2" a="1"/>
  <c r="AI372" i="2" s="1"/>
  <c r="AI373" i="2" a="1"/>
  <c r="AI373" i="2" s="1"/>
  <c r="AI374" i="2" a="1"/>
  <c r="AI374" i="2" s="1"/>
  <c r="AI375" i="2" a="1"/>
  <c r="AI375" i="2" s="1"/>
  <c r="AI376" i="2" a="1"/>
  <c r="AI376" i="2" s="1"/>
  <c r="AI377" i="2" a="1"/>
  <c r="AI377" i="2" s="1"/>
  <c r="AI378" i="2" a="1"/>
  <c r="AI378" i="2" s="1"/>
  <c r="AI379" i="2" a="1"/>
  <c r="AI379" i="2" s="1"/>
  <c r="AI380" i="2" a="1"/>
  <c r="AI380" i="2" s="1"/>
  <c r="AI381" i="2" a="1"/>
  <c r="AI381" i="2" s="1"/>
  <c r="AI382" i="2" a="1"/>
  <c r="AI382" i="2" s="1"/>
  <c r="AI383" i="2" a="1"/>
  <c r="AI383" i="2" s="1"/>
  <c r="AI384" i="2" a="1"/>
  <c r="AI384" i="2" s="1"/>
  <c r="AI385" i="2" a="1"/>
  <c r="AI385" i="2" s="1"/>
  <c r="AI386" i="2" a="1"/>
  <c r="AI386" i="2" s="1"/>
  <c r="AI387" i="2" a="1"/>
  <c r="AI387" i="2" s="1"/>
  <c r="AI388" i="2" a="1"/>
  <c r="AI388" i="2" s="1"/>
  <c r="AI389" i="2" a="1"/>
  <c r="AI389" i="2" s="1"/>
  <c r="AI390" i="2" a="1"/>
  <c r="AI390" i="2" s="1"/>
  <c r="AI391" i="2" a="1"/>
  <c r="AI391" i="2" s="1"/>
  <c r="AI392" i="2" a="1"/>
  <c r="AI392" i="2" s="1"/>
  <c r="AI393" i="2" a="1"/>
  <c r="AI393" i="2" s="1"/>
  <c r="AI394" i="2" a="1"/>
  <c r="AI394" i="2" s="1"/>
  <c r="AI395" i="2" a="1"/>
  <c r="AI395" i="2" s="1"/>
  <c r="AI396" i="2" a="1"/>
  <c r="AI396" i="2" s="1"/>
  <c r="AI397" i="2" a="1"/>
  <c r="AI397" i="2" s="1"/>
  <c r="AI398" i="2" a="1"/>
  <c r="AI398" i="2" s="1"/>
  <c r="AI399" i="2" a="1"/>
  <c r="AI399" i="2" s="1"/>
  <c r="AI400" i="2" a="1"/>
  <c r="AI400" i="2" s="1"/>
  <c r="AI401" i="2" a="1"/>
  <c r="AI401" i="2" s="1"/>
  <c r="AI402" i="2" a="1"/>
  <c r="AI402" i="2" s="1"/>
  <c r="AI403" i="2" a="1"/>
  <c r="AI403" i="2" s="1"/>
  <c r="AI404" i="2" a="1"/>
  <c r="AI404" i="2" s="1"/>
  <c r="AI405" i="2" a="1"/>
  <c r="AI405" i="2" s="1"/>
  <c r="AI406" i="2" a="1"/>
  <c r="AI406" i="2" s="1"/>
  <c r="AI407" i="2" a="1"/>
  <c r="AI407" i="2" s="1"/>
  <c r="AI408" i="2" a="1"/>
  <c r="AI408" i="2" s="1"/>
  <c r="AI409" i="2" a="1"/>
  <c r="AI409" i="2" s="1"/>
  <c r="AI410" i="2" a="1"/>
  <c r="AI410" i="2" s="1"/>
  <c r="AI411" i="2" a="1"/>
  <c r="AI411" i="2" s="1"/>
  <c r="AI412" i="2" a="1"/>
  <c r="AI412" i="2" s="1"/>
  <c r="AI413" i="2" a="1"/>
  <c r="AI413" i="2" s="1"/>
  <c r="AI414" i="2" a="1"/>
  <c r="AI414" i="2" s="1"/>
  <c r="AI415" i="2" a="1"/>
  <c r="AI415" i="2" s="1"/>
  <c r="AI416" i="2" a="1"/>
  <c r="AI416" i="2" s="1"/>
  <c r="AI417" i="2" a="1"/>
  <c r="AI417" i="2" s="1"/>
  <c r="AI418" i="2" a="1"/>
  <c r="AI418" i="2" s="1"/>
  <c r="AI419" i="2" a="1"/>
  <c r="AI419" i="2" s="1"/>
  <c r="AI420" i="2" a="1"/>
  <c r="AI420" i="2" s="1"/>
  <c r="AI421" i="2" a="1"/>
  <c r="AI421" i="2" s="1"/>
  <c r="AI422" i="2" a="1"/>
  <c r="AI422" i="2" s="1"/>
  <c r="AI423" i="2" a="1"/>
  <c r="AI423" i="2" s="1"/>
  <c r="AI424" i="2" a="1"/>
  <c r="AI424" i="2" s="1"/>
  <c r="AI425" i="2" a="1"/>
  <c r="AI425" i="2" s="1"/>
  <c r="AI426" i="2" a="1"/>
  <c r="AI426" i="2" s="1"/>
  <c r="AI427" i="2" a="1"/>
  <c r="AI427" i="2" s="1"/>
  <c r="AI428" i="2" a="1"/>
  <c r="AI428" i="2" s="1"/>
  <c r="AI429" i="2" a="1"/>
  <c r="AI429" i="2" s="1"/>
  <c r="AI430" i="2" a="1"/>
  <c r="AI430" i="2" s="1"/>
  <c r="AI431" i="2" a="1"/>
  <c r="AI431" i="2" s="1"/>
  <c r="AI432" i="2" a="1"/>
  <c r="AI432" i="2" s="1"/>
  <c r="AI433" i="2" a="1"/>
  <c r="AI433" i="2" s="1"/>
  <c r="AI434" i="2" a="1"/>
  <c r="AI434" i="2" s="1"/>
  <c r="AI435" i="2" a="1"/>
  <c r="AI435" i="2" s="1"/>
  <c r="AI436" i="2" a="1"/>
  <c r="AI436" i="2" s="1"/>
  <c r="AI437" i="2" a="1"/>
  <c r="AI437" i="2" s="1"/>
  <c r="AI438" i="2" a="1"/>
  <c r="AI438" i="2" s="1"/>
  <c r="AI439" i="2" a="1"/>
  <c r="AI439" i="2" s="1"/>
  <c r="AI440" i="2" a="1"/>
  <c r="AI440" i="2" s="1"/>
  <c r="AI441" i="2" a="1"/>
  <c r="AI441" i="2" s="1"/>
  <c r="AI442" i="2" a="1"/>
  <c r="AI442" i="2" s="1"/>
  <c r="AI443" i="2" a="1"/>
  <c r="AI443" i="2" s="1"/>
  <c r="AI444" i="2" a="1"/>
  <c r="AI444" i="2" s="1"/>
  <c r="AI445" i="2" a="1"/>
  <c r="AI445" i="2" s="1"/>
  <c r="AI446" i="2" a="1"/>
  <c r="AI446" i="2" s="1"/>
  <c r="AI447" i="2" a="1"/>
  <c r="AI447" i="2" s="1"/>
  <c r="AI448" i="2" a="1"/>
  <c r="AI448" i="2" s="1"/>
  <c r="AI449" i="2" a="1"/>
  <c r="AI449" i="2" s="1"/>
  <c r="AI450" i="2" a="1"/>
  <c r="AI450" i="2" s="1"/>
  <c r="AI451" i="2" a="1"/>
  <c r="AI451" i="2" s="1"/>
  <c r="AI452" i="2" a="1"/>
  <c r="AI452" i="2" s="1"/>
  <c r="AI453" i="2" a="1"/>
  <c r="AI453" i="2" s="1"/>
  <c r="AI454" i="2" a="1"/>
  <c r="AI454" i="2" s="1"/>
  <c r="AI455" i="2" a="1"/>
  <c r="AI455" i="2" s="1"/>
  <c r="AI456" i="2" a="1"/>
  <c r="AI456" i="2" s="1"/>
  <c r="AI457" i="2" a="1"/>
  <c r="AI457" i="2" s="1"/>
  <c r="AI458" i="2" a="1"/>
  <c r="AI458" i="2" s="1"/>
  <c r="AI459" i="2" a="1"/>
  <c r="AI459" i="2" s="1"/>
  <c r="AI460" i="2" a="1"/>
  <c r="AI460" i="2" s="1"/>
  <c r="AI461" i="2" a="1"/>
  <c r="AI461" i="2" s="1"/>
  <c r="AI462" i="2" a="1"/>
  <c r="AI462" i="2" s="1"/>
  <c r="AI463" i="2" a="1"/>
  <c r="AI463" i="2" s="1"/>
  <c r="AI464" i="2" a="1"/>
  <c r="AI464" i="2" s="1"/>
  <c r="AI465" i="2" a="1"/>
  <c r="AI465" i="2" s="1"/>
  <c r="AI466" i="2" a="1"/>
  <c r="AI466" i="2" s="1"/>
  <c r="AI467" i="2" a="1"/>
  <c r="AI467" i="2" s="1"/>
  <c r="AI468" i="2" a="1"/>
  <c r="AI468" i="2" s="1"/>
  <c r="AI469" i="2" a="1"/>
  <c r="AI469" i="2" s="1"/>
  <c r="AI470" i="2" a="1"/>
  <c r="AI470" i="2" s="1"/>
  <c r="AI471" i="2" a="1"/>
  <c r="AI471" i="2" s="1"/>
  <c r="AI472" i="2" a="1"/>
  <c r="AI472" i="2" s="1"/>
  <c r="AI473" i="2" a="1"/>
  <c r="AI473" i="2" s="1"/>
  <c r="AI474" i="2" a="1"/>
  <c r="AI474" i="2" s="1"/>
  <c r="AI475" i="2" a="1"/>
  <c r="AI475" i="2" s="1"/>
  <c r="AI476" i="2" a="1"/>
  <c r="AI476" i="2" s="1"/>
  <c r="AI477" i="2" a="1"/>
  <c r="AI477" i="2" s="1"/>
  <c r="AI478" i="2" a="1"/>
  <c r="AI478" i="2" s="1"/>
  <c r="AI479" i="2" a="1"/>
  <c r="AI479" i="2" s="1"/>
  <c r="AI480" i="2" a="1"/>
  <c r="AI480" i="2" s="1"/>
  <c r="AI481" i="2" a="1"/>
  <c r="AI481" i="2" s="1"/>
  <c r="AI482" i="2" a="1"/>
  <c r="AI482" i="2" s="1"/>
  <c r="AI483" i="2" a="1"/>
  <c r="AI483" i="2" s="1"/>
  <c r="AI484" i="2" a="1"/>
  <c r="AI484" i="2" s="1"/>
  <c r="AI485" i="2" a="1"/>
  <c r="AI485" i="2" s="1"/>
  <c r="AI486" i="2" a="1"/>
  <c r="AI486" i="2" s="1"/>
  <c r="AI487" i="2" a="1"/>
  <c r="AI487" i="2" s="1"/>
  <c r="AI488" i="2" a="1"/>
  <c r="AI488" i="2" s="1"/>
  <c r="AI489" i="2" a="1"/>
  <c r="AI489" i="2" s="1"/>
  <c r="AI490" i="2" a="1"/>
  <c r="AI490" i="2" s="1"/>
  <c r="AI491" i="2" a="1"/>
  <c r="AI491" i="2" s="1"/>
  <c r="AI492" i="2" a="1"/>
  <c r="AI492" i="2" s="1"/>
  <c r="AI493" i="2" a="1"/>
  <c r="AI493" i="2" s="1"/>
  <c r="AI494" i="2" a="1"/>
  <c r="AI494" i="2" s="1"/>
  <c r="AI495" i="2" a="1"/>
  <c r="AI495" i="2" s="1"/>
  <c r="AI496" i="2" a="1"/>
  <c r="AI496" i="2" s="1"/>
  <c r="AI497" i="2" a="1"/>
  <c r="AI497" i="2" s="1"/>
  <c r="AI498" i="2" a="1"/>
  <c r="AI498" i="2" s="1"/>
  <c r="AI499" i="2" a="1"/>
  <c r="AI499" i="2" s="1"/>
  <c r="AI500" i="2" a="1"/>
  <c r="AI500" i="2" s="1"/>
  <c r="AI501" i="2" a="1"/>
  <c r="AI501" i="2" s="1"/>
  <c r="AI502" i="2" a="1"/>
  <c r="AI502" i="2" s="1"/>
  <c r="AI503" i="2" a="1"/>
  <c r="AI503" i="2" s="1"/>
  <c r="AI504" i="2" a="1"/>
  <c r="AI504" i="2" s="1"/>
  <c r="AI505" i="2" a="1"/>
  <c r="AI505" i="2" s="1"/>
  <c r="AI506" i="2" a="1"/>
  <c r="AI506" i="2" s="1"/>
  <c r="AI507" i="2" a="1"/>
  <c r="AI507" i="2" s="1"/>
  <c r="AI508" i="2" a="1"/>
  <c r="AI508" i="2" s="1"/>
  <c r="AI509" i="2" a="1"/>
  <c r="AI509" i="2" s="1"/>
  <c r="AI510" i="2" a="1"/>
  <c r="AI510" i="2" s="1"/>
  <c r="AI511" i="2" a="1"/>
  <c r="AI511" i="2" s="1"/>
  <c r="AI512" i="2" a="1"/>
  <c r="AI512" i="2" s="1"/>
  <c r="AI513" i="2" a="1"/>
  <c r="AI513" i="2" s="1"/>
  <c r="AI514" i="2" a="1"/>
  <c r="AI514" i="2" s="1"/>
  <c r="AI515" i="2" a="1"/>
  <c r="AI515" i="2" s="1"/>
  <c r="AI516" i="2" a="1"/>
  <c r="AI516" i="2" s="1"/>
  <c r="AI517" i="2" a="1"/>
  <c r="AI517" i="2" s="1"/>
  <c r="AI518" i="2" a="1"/>
  <c r="AI518" i="2" s="1"/>
  <c r="AI519" i="2" a="1"/>
  <c r="AI519" i="2" s="1"/>
  <c r="AI520" i="2" a="1"/>
  <c r="AI520" i="2" s="1"/>
  <c r="AI521" i="2" a="1"/>
  <c r="AI521" i="2" s="1"/>
  <c r="AI522" i="2" a="1"/>
  <c r="AI522" i="2" s="1"/>
  <c r="AI523" i="2" a="1"/>
  <c r="AI523" i="2" s="1"/>
  <c r="AI524" i="2" a="1"/>
  <c r="AI524" i="2" s="1"/>
  <c r="AI525" i="2" a="1"/>
  <c r="AI525" i="2" s="1"/>
  <c r="AI526" i="2" a="1"/>
  <c r="AI526" i="2" s="1"/>
  <c r="AI527" i="2" a="1"/>
  <c r="AI527" i="2" s="1"/>
  <c r="AI528" i="2" a="1"/>
  <c r="AI528" i="2" s="1"/>
  <c r="AI529" i="2" a="1"/>
  <c r="AI529" i="2" s="1"/>
  <c r="AI530" i="2" a="1"/>
  <c r="AI530" i="2" s="1"/>
  <c r="AI531" i="2" a="1"/>
  <c r="AI531" i="2" s="1"/>
  <c r="AI532" i="2" a="1"/>
  <c r="AI532" i="2" s="1"/>
  <c r="AI533" i="2" a="1"/>
  <c r="AI533" i="2" s="1"/>
  <c r="AI534" i="2" a="1"/>
  <c r="AI534" i="2" s="1"/>
  <c r="AI535" i="2" a="1"/>
  <c r="AI535" i="2" s="1"/>
  <c r="AI536" i="2" a="1"/>
  <c r="AI536" i="2" s="1"/>
  <c r="AI537" i="2" a="1"/>
  <c r="AI537" i="2" s="1"/>
  <c r="AI538" i="2" a="1"/>
  <c r="AI538" i="2" s="1"/>
  <c r="AI539" i="2" a="1"/>
  <c r="AI539" i="2" s="1"/>
  <c r="AI540" i="2" a="1"/>
  <c r="AI540" i="2" s="1"/>
  <c r="AI541" i="2" a="1"/>
  <c r="AI541" i="2" s="1"/>
  <c r="AI542" i="2" a="1"/>
  <c r="AI542" i="2" s="1"/>
  <c r="AI543" i="2" a="1"/>
  <c r="AI543" i="2" s="1"/>
  <c r="AI544" i="2" a="1"/>
  <c r="AI544" i="2" s="1"/>
  <c r="AI545" i="2" a="1"/>
  <c r="AI545" i="2" s="1"/>
  <c r="AI546" i="2" a="1"/>
  <c r="AI546" i="2" s="1"/>
  <c r="AI547" i="2" a="1"/>
  <c r="AI547" i="2" s="1"/>
  <c r="AI548" i="2" a="1"/>
  <c r="AI548" i="2" s="1"/>
  <c r="AI549" i="2" a="1"/>
  <c r="AI549" i="2" s="1"/>
  <c r="AI550" i="2" a="1"/>
  <c r="AI550" i="2" s="1"/>
  <c r="AI551" i="2" a="1"/>
  <c r="AI551" i="2" s="1"/>
  <c r="AI552" i="2" a="1"/>
  <c r="AI552" i="2" s="1"/>
  <c r="AI553" i="2" a="1"/>
  <c r="AI553" i="2" s="1"/>
  <c r="AI554" i="2" a="1"/>
  <c r="AI554" i="2" s="1"/>
  <c r="AI555" i="2" a="1"/>
  <c r="AI555" i="2" s="1"/>
  <c r="AI556" i="2" a="1"/>
  <c r="AI556" i="2" s="1"/>
  <c r="AI557" i="2" a="1"/>
  <c r="AI557" i="2" s="1"/>
  <c r="AI558" i="2" a="1"/>
  <c r="AI558" i="2" s="1"/>
  <c r="AI559" i="2" a="1"/>
  <c r="AI559" i="2" s="1"/>
  <c r="AI560" i="2" a="1"/>
  <c r="AI560" i="2" s="1"/>
  <c r="AI561" i="2" a="1"/>
  <c r="AI561" i="2" s="1"/>
  <c r="AI562" i="2" a="1"/>
  <c r="AI562" i="2" s="1"/>
  <c r="AI563" i="2" a="1"/>
  <c r="AI563" i="2" s="1"/>
  <c r="AI564" i="2" a="1"/>
  <c r="AI564" i="2" s="1"/>
  <c r="AI565" i="2" a="1"/>
  <c r="AI565" i="2" s="1"/>
  <c r="AI566" i="2" a="1"/>
  <c r="AI566" i="2" s="1"/>
  <c r="AI567" i="2" a="1"/>
  <c r="AI567" i="2" s="1"/>
  <c r="AI568" i="2" a="1"/>
  <c r="AI568" i="2" s="1"/>
  <c r="AI569" i="2" a="1"/>
  <c r="AI569" i="2" s="1"/>
  <c r="AI570" i="2" a="1"/>
  <c r="AI570" i="2" s="1"/>
  <c r="AI571" i="2" a="1"/>
  <c r="AI571" i="2" s="1"/>
  <c r="AI572" i="2" a="1"/>
  <c r="AI572" i="2" s="1"/>
  <c r="AI573" i="2" a="1"/>
  <c r="AI573" i="2" s="1"/>
  <c r="AI574" i="2" a="1"/>
  <c r="AI574" i="2" s="1"/>
  <c r="AI575" i="2" a="1"/>
  <c r="AI575" i="2" s="1"/>
  <c r="AI576" i="2" a="1"/>
  <c r="AI576" i="2" s="1"/>
  <c r="AI577" i="2" a="1"/>
  <c r="AI577" i="2" s="1"/>
  <c r="AI578" i="2" a="1"/>
  <c r="AI578" i="2" s="1"/>
  <c r="AI579" i="2" a="1"/>
  <c r="AI579" i="2" s="1"/>
  <c r="AI580" i="2" a="1"/>
  <c r="AI580" i="2" s="1"/>
  <c r="AI581" i="2" a="1"/>
  <c r="AI581" i="2" s="1"/>
  <c r="AI582" i="2" a="1"/>
  <c r="AI582" i="2" s="1"/>
  <c r="AI583" i="2" a="1"/>
  <c r="AI583" i="2" s="1"/>
  <c r="AI584" i="2" a="1"/>
  <c r="AI584" i="2" s="1"/>
  <c r="AI585" i="2" a="1"/>
  <c r="AI585" i="2" s="1"/>
  <c r="AI586" i="2" a="1"/>
  <c r="AI586" i="2" s="1"/>
  <c r="AI587" i="2" a="1"/>
  <c r="AI587" i="2" s="1"/>
  <c r="AI588" i="2" a="1"/>
  <c r="AI588" i="2" s="1"/>
  <c r="AI589" i="2" a="1"/>
  <c r="AI589" i="2" s="1"/>
  <c r="AI590" i="2" a="1"/>
  <c r="AI590" i="2" s="1"/>
  <c r="AI591" i="2" a="1"/>
  <c r="AI591" i="2" s="1"/>
  <c r="AI592" i="2" a="1"/>
  <c r="AI592" i="2" s="1"/>
  <c r="AI593" i="2" a="1"/>
  <c r="AI593" i="2" s="1"/>
  <c r="AI594" i="2" a="1"/>
  <c r="AI594" i="2" s="1"/>
  <c r="AI595" i="2" a="1"/>
  <c r="AI595" i="2" s="1"/>
  <c r="AI596" i="2" a="1"/>
  <c r="AI596" i="2" s="1"/>
  <c r="AI597" i="2" a="1"/>
  <c r="AI597" i="2" s="1"/>
  <c r="AI598" i="2" a="1"/>
  <c r="AI598" i="2" s="1"/>
  <c r="AI599" i="2" a="1"/>
  <c r="AI599" i="2" s="1"/>
  <c r="AI600" i="2" a="1"/>
  <c r="AI600" i="2" s="1"/>
  <c r="AI601" i="2" a="1"/>
  <c r="AI601" i="2" s="1"/>
  <c r="AI602" i="2" a="1"/>
  <c r="AI602" i="2" s="1"/>
  <c r="AI603" i="2" a="1"/>
  <c r="AI603" i="2" s="1"/>
  <c r="AI604" i="2" a="1"/>
  <c r="AI604" i="2" s="1"/>
  <c r="AI605" i="2" a="1"/>
  <c r="AI605" i="2" s="1"/>
  <c r="AI606" i="2" a="1"/>
  <c r="AI606" i="2" s="1"/>
  <c r="AI607" i="2" a="1"/>
  <c r="AI607" i="2" s="1"/>
  <c r="AI608" i="2" a="1"/>
  <c r="AI608" i="2" s="1"/>
  <c r="AI609" i="2" a="1"/>
  <c r="AI609" i="2" s="1"/>
  <c r="AI610" i="2" a="1"/>
  <c r="AI610" i="2" s="1"/>
  <c r="AI611" i="2" a="1"/>
  <c r="AI611" i="2" s="1"/>
  <c r="AI612" i="2" a="1"/>
  <c r="AI612" i="2" s="1"/>
  <c r="AI613" i="2" a="1"/>
  <c r="AI613" i="2" s="1"/>
  <c r="AI614" i="2" a="1"/>
  <c r="AI614" i="2" s="1"/>
  <c r="AI615" i="2" a="1"/>
  <c r="AI615" i="2" s="1"/>
  <c r="AI616" i="2" a="1"/>
  <c r="AI616" i="2" s="1"/>
  <c r="AI617" i="2" a="1"/>
  <c r="AI617" i="2" s="1"/>
  <c r="AI618" i="2" a="1"/>
  <c r="AI618" i="2" s="1"/>
  <c r="AI619" i="2" a="1"/>
  <c r="AI619" i="2" s="1"/>
  <c r="AI620" i="2" a="1"/>
  <c r="AI620" i="2" s="1"/>
  <c r="AI621" i="2" a="1"/>
  <c r="AI621" i="2" s="1"/>
  <c r="AI622" i="2" a="1"/>
  <c r="AI622" i="2" s="1"/>
  <c r="AI623" i="2" a="1"/>
  <c r="AI623" i="2" s="1"/>
  <c r="AI624" i="2" a="1"/>
  <c r="AI624" i="2" s="1"/>
  <c r="AI625" i="2" a="1"/>
  <c r="AI625" i="2" s="1"/>
  <c r="AI626" i="2" a="1"/>
  <c r="AI626" i="2" s="1"/>
  <c r="AI627" i="2" a="1"/>
  <c r="AI627" i="2" s="1"/>
  <c r="AI628" i="2" a="1"/>
  <c r="AI628" i="2" s="1"/>
  <c r="AI629" i="2" a="1"/>
  <c r="AI629" i="2" s="1"/>
  <c r="AI630" i="2" a="1"/>
  <c r="AI630" i="2" s="1"/>
  <c r="AI631" i="2" a="1"/>
  <c r="AI631" i="2" s="1"/>
  <c r="AI632" i="2" a="1"/>
  <c r="AI632" i="2" s="1"/>
  <c r="AI633" i="2" a="1"/>
  <c r="AI633" i="2" s="1"/>
  <c r="AI634" i="2" a="1"/>
  <c r="AI634" i="2" s="1"/>
  <c r="AI635" i="2" a="1"/>
  <c r="AI635" i="2" s="1"/>
  <c r="AI636" i="2" a="1"/>
  <c r="AI636" i="2" s="1"/>
  <c r="AI637" i="2" a="1"/>
  <c r="AI637" i="2" s="1"/>
  <c r="AI638" i="2" a="1"/>
  <c r="AI638" i="2" s="1"/>
  <c r="AI639" i="2" a="1"/>
  <c r="AI639" i="2" s="1"/>
  <c r="AI640" i="2" a="1"/>
  <c r="AI640" i="2" s="1"/>
  <c r="AI641" i="2" a="1"/>
  <c r="AI641" i="2" s="1"/>
  <c r="AI642" i="2" a="1"/>
  <c r="AI642" i="2" s="1"/>
  <c r="AI643" i="2" a="1"/>
  <c r="AI643" i="2" s="1"/>
  <c r="AI644" i="2" a="1"/>
  <c r="AI644" i="2" s="1"/>
  <c r="AI645" i="2" a="1"/>
  <c r="AI645" i="2" s="1"/>
  <c r="AI646" i="2" a="1"/>
  <c r="AI646" i="2" s="1"/>
  <c r="AI647" i="2" a="1"/>
  <c r="AI647" i="2" s="1"/>
  <c r="AI648" i="2" a="1"/>
  <c r="AI648" i="2" s="1"/>
  <c r="AI649" i="2" a="1"/>
  <c r="AI649" i="2" s="1"/>
  <c r="AI650" i="2" a="1"/>
  <c r="AI650" i="2" s="1"/>
  <c r="AI651" i="2" a="1"/>
  <c r="AI651" i="2" s="1"/>
  <c r="AI652" i="2" a="1"/>
  <c r="AI652" i="2" s="1"/>
  <c r="AI653" i="2" a="1"/>
  <c r="AI653" i="2" s="1"/>
  <c r="AI654" i="2" a="1"/>
  <c r="AI654" i="2" s="1"/>
  <c r="AI655" i="2" a="1"/>
  <c r="AI655" i="2" s="1"/>
  <c r="AI656" i="2" a="1"/>
  <c r="AI656" i="2" s="1"/>
  <c r="AI657" i="2" a="1"/>
  <c r="AI657" i="2" s="1"/>
  <c r="AI658" i="2" a="1"/>
  <c r="AI658" i="2" s="1"/>
  <c r="AI659" i="2" a="1"/>
  <c r="AI659" i="2" s="1"/>
  <c r="AI660" i="2" a="1"/>
  <c r="AI660" i="2" s="1"/>
  <c r="AI661" i="2" a="1"/>
  <c r="AI661" i="2" s="1"/>
  <c r="AI662" i="2" a="1"/>
  <c r="AI662" i="2" s="1"/>
  <c r="AI663" i="2" a="1"/>
  <c r="AI663" i="2" s="1"/>
  <c r="AI664" i="2" a="1"/>
  <c r="AI664" i="2" s="1"/>
  <c r="AI665" i="2" a="1"/>
  <c r="AI665" i="2" s="1"/>
  <c r="AI666" i="2" a="1"/>
  <c r="AI666" i="2" s="1"/>
  <c r="AI667" i="2" a="1"/>
  <c r="AI667" i="2" s="1"/>
  <c r="AI668" i="2" a="1"/>
  <c r="AI668" i="2" s="1"/>
  <c r="AI669" i="2" a="1"/>
  <c r="AI669" i="2" s="1"/>
  <c r="AI670" i="2" a="1"/>
  <c r="AI670" i="2" s="1"/>
  <c r="AI671" i="2" a="1"/>
  <c r="AI671" i="2" s="1"/>
  <c r="AI672" i="2" a="1"/>
  <c r="AI672" i="2" s="1"/>
  <c r="AI673" i="2" a="1"/>
  <c r="AI673" i="2" s="1"/>
  <c r="AI674" i="2" a="1"/>
  <c r="AI674" i="2" s="1"/>
  <c r="AI675" i="2" a="1"/>
  <c r="AI675" i="2" s="1"/>
  <c r="AI676" i="2" a="1"/>
  <c r="AI676" i="2" s="1"/>
  <c r="AI677" i="2" a="1"/>
  <c r="AI677" i="2" s="1"/>
  <c r="AI678" i="2" a="1"/>
  <c r="AI678" i="2" s="1"/>
  <c r="AI679" i="2" a="1"/>
  <c r="AI679" i="2" s="1"/>
  <c r="AI680" i="2" a="1"/>
  <c r="AI680" i="2" s="1"/>
  <c r="AI681" i="2" a="1"/>
  <c r="AI681" i="2" s="1"/>
  <c r="AI682" i="2" a="1"/>
  <c r="AI682" i="2" s="1"/>
  <c r="AI683" i="2" a="1"/>
  <c r="AI683" i="2" s="1"/>
  <c r="AI684" i="2" a="1"/>
  <c r="AI684" i="2" s="1"/>
  <c r="AI685" i="2" a="1"/>
  <c r="AI685" i="2" s="1"/>
  <c r="AI686" i="2" a="1"/>
  <c r="AI686" i="2" s="1"/>
  <c r="AI687" i="2" a="1"/>
  <c r="AI687" i="2" s="1"/>
  <c r="AI688" i="2" a="1"/>
  <c r="AI688" i="2" s="1"/>
  <c r="AI689" i="2" a="1"/>
  <c r="AI689" i="2" s="1"/>
  <c r="AI690" i="2" a="1"/>
  <c r="AI690" i="2" s="1"/>
  <c r="AI691" i="2" a="1"/>
  <c r="AI691" i="2" s="1"/>
  <c r="AI692" i="2" a="1"/>
  <c r="AI692" i="2" s="1"/>
  <c r="AI693" i="2" a="1"/>
  <c r="AI693" i="2" s="1"/>
  <c r="AI694" i="2" a="1"/>
  <c r="AI694" i="2" s="1"/>
  <c r="AI695" i="2" a="1"/>
  <c r="AI695" i="2" s="1"/>
  <c r="AI696" i="2" a="1"/>
  <c r="AI696" i="2" s="1"/>
  <c r="AI697" i="2" a="1"/>
  <c r="AI697" i="2" s="1"/>
  <c r="AI698" i="2" a="1"/>
  <c r="AI698" i="2" s="1"/>
  <c r="AI699" i="2" a="1"/>
  <c r="AI699" i="2" s="1"/>
  <c r="AI700" i="2" a="1"/>
  <c r="AI700" i="2" s="1"/>
  <c r="AI701" i="2" a="1"/>
  <c r="AI701" i="2" s="1"/>
  <c r="AI702" i="2" a="1"/>
  <c r="AI702" i="2" s="1"/>
  <c r="AI703" i="2" a="1"/>
  <c r="AI703" i="2" s="1"/>
  <c r="AI704" i="2" a="1"/>
  <c r="AI704" i="2" s="1"/>
  <c r="AI705" i="2" a="1"/>
  <c r="AI705" i="2" s="1"/>
  <c r="AI706" i="2" a="1"/>
  <c r="AI706" i="2" s="1"/>
  <c r="AI707" i="2" a="1"/>
  <c r="AI707" i="2" s="1"/>
  <c r="AI708" i="2" a="1"/>
  <c r="AI708" i="2" s="1"/>
  <c r="AI709" i="2" a="1"/>
  <c r="AI709" i="2" s="1"/>
  <c r="AI710" i="2" a="1"/>
  <c r="AI710" i="2" s="1"/>
  <c r="AI711" i="2" a="1"/>
  <c r="AI711" i="2" s="1"/>
  <c r="AI712" i="2" a="1"/>
  <c r="AI712" i="2" s="1"/>
  <c r="AI713" i="2" a="1"/>
  <c r="AI713" i="2" s="1"/>
  <c r="AI714" i="2" a="1"/>
  <c r="AI714" i="2" s="1"/>
  <c r="AI715" i="2" a="1"/>
  <c r="AI715" i="2" s="1"/>
  <c r="AI716" i="2" a="1"/>
  <c r="AI716" i="2" s="1"/>
  <c r="AI717" i="2" a="1"/>
  <c r="AI717" i="2" s="1"/>
  <c r="AI718" i="2" a="1"/>
  <c r="AI718" i="2" s="1"/>
  <c r="AI719" i="2" a="1"/>
  <c r="AI719" i="2" s="1"/>
  <c r="AI720" i="2" a="1"/>
  <c r="AI720" i="2" s="1"/>
  <c r="AI721" i="2" a="1"/>
  <c r="AI721" i="2" s="1"/>
  <c r="AI722" i="2" a="1"/>
  <c r="AI722" i="2" s="1"/>
  <c r="AI723" i="2" a="1"/>
  <c r="AI723" i="2" s="1"/>
  <c r="AI724" i="2" a="1"/>
  <c r="AI724" i="2" s="1"/>
  <c r="AI725" i="2" a="1"/>
  <c r="AI725" i="2" s="1"/>
  <c r="AI726" i="2" a="1"/>
  <c r="AI726" i="2" s="1"/>
  <c r="AI727" i="2" a="1"/>
  <c r="AI727" i="2" s="1"/>
  <c r="AI728" i="2" a="1"/>
  <c r="AI728" i="2" s="1"/>
  <c r="AI729" i="2" a="1"/>
  <c r="AI729" i="2" s="1"/>
  <c r="AI730" i="2" a="1"/>
  <c r="AI730" i="2" s="1"/>
  <c r="AI731" i="2" a="1"/>
  <c r="AI731" i="2" s="1"/>
  <c r="AI732" i="2" a="1"/>
  <c r="AI732" i="2" s="1"/>
  <c r="AI733" i="2" a="1"/>
  <c r="AI733" i="2" s="1"/>
  <c r="AI734" i="2" a="1"/>
  <c r="AI734" i="2" s="1"/>
  <c r="AI735" i="2" a="1"/>
  <c r="AI735" i="2" s="1"/>
  <c r="AI736" i="2" a="1"/>
  <c r="AI736" i="2" s="1"/>
  <c r="AI737" i="2" a="1"/>
  <c r="AI737" i="2" s="1"/>
  <c r="AI738" i="2" a="1"/>
  <c r="AI738" i="2" s="1"/>
  <c r="AI739" i="2" a="1"/>
  <c r="AI739" i="2" s="1"/>
  <c r="AI740" i="2" a="1"/>
  <c r="AI740" i="2" s="1"/>
  <c r="AI741" i="2" a="1"/>
  <c r="AI741" i="2" s="1"/>
  <c r="AI742" i="2" a="1"/>
  <c r="AI742" i="2" s="1"/>
  <c r="AI743" i="2" a="1"/>
  <c r="AI743" i="2" s="1"/>
  <c r="AI744" i="2" a="1"/>
  <c r="AI744" i="2" s="1"/>
  <c r="AI745" i="2" a="1"/>
  <c r="AI745" i="2" s="1"/>
  <c r="AI746" i="2" a="1"/>
  <c r="AI746" i="2" s="1"/>
  <c r="AI747" i="2" a="1"/>
  <c r="AI747" i="2" s="1"/>
  <c r="AI748" i="2" a="1"/>
  <c r="AI748" i="2" s="1"/>
  <c r="AI749" i="2" a="1"/>
  <c r="AI749" i="2" s="1"/>
  <c r="AI750" i="2" a="1"/>
  <c r="AI750" i="2" s="1"/>
  <c r="AI751" i="2" a="1"/>
  <c r="AI751" i="2" s="1"/>
  <c r="AI752" i="2" a="1"/>
  <c r="AI752" i="2" s="1"/>
  <c r="AI753" i="2" a="1"/>
  <c r="AI753" i="2" s="1"/>
  <c r="AI754" i="2" a="1"/>
  <c r="AI754" i="2" s="1"/>
  <c r="AI755" i="2" a="1"/>
  <c r="AI755" i="2" s="1"/>
  <c r="AI756" i="2" a="1"/>
  <c r="AI756" i="2" s="1"/>
  <c r="AI757" i="2" a="1"/>
  <c r="AI757" i="2" s="1"/>
  <c r="AI758" i="2" a="1"/>
  <c r="AI758" i="2" s="1"/>
  <c r="AI759" i="2" a="1"/>
  <c r="AI759" i="2" s="1"/>
  <c r="AI760" i="2" a="1"/>
  <c r="AI760" i="2" s="1"/>
  <c r="AI761" i="2" a="1"/>
  <c r="AI761" i="2" s="1"/>
  <c r="AI762" i="2" a="1"/>
  <c r="AI762" i="2" s="1"/>
  <c r="AI763" i="2" a="1"/>
  <c r="AI763" i="2" s="1"/>
  <c r="AI764" i="2" a="1"/>
  <c r="AI764" i="2" s="1"/>
  <c r="AI765" i="2" a="1"/>
  <c r="AI765" i="2" s="1"/>
  <c r="AI766" i="2" a="1"/>
  <c r="AI766" i="2" s="1"/>
  <c r="AI767" i="2" a="1"/>
  <c r="AI767" i="2" s="1"/>
  <c r="AI768" i="2" a="1"/>
  <c r="AI768" i="2" s="1"/>
  <c r="AI769" i="2" a="1"/>
  <c r="AI769" i="2" s="1"/>
  <c r="AI770" i="2" a="1"/>
  <c r="AI770" i="2" s="1"/>
  <c r="AI771" i="2" a="1"/>
  <c r="AI771" i="2"/>
  <c r="AI772" i="2" a="1"/>
  <c r="AI772" i="2" s="1"/>
  <c r="AI773" i="2" a="1"/>
  <c r="AI773" i="2" s="1"/>
  <c r="AI774" i="2" a="1"/>
  <c r="AI774" i="2" s="1"/>
  <c r="AI775" i="2" a="1"/>
  <c r="AI775" i="2" s="1"/>
  <c r="AI776" i="2" a="1"/>
  <c r="AI776" i="2" s="1"/>
  <c r="AI777" i="2" a="1"/>
  <c r="AI777" i="2" s="1"/>
  <c r="AI778" i="2" a="1"/>
  <c r="AI778" i="2" s="1"/>
  <c r="AI779" i="2" a="1"/>
  <c r="AI779" i="2" s="1"/>
  <c r="AI780" i="2" a="1"/>
  <c r="AI780" i="2" s="1"/>
  <c r="AI781" i="2" a="1"/>
  <c r="AI781" i="2" s="1"/>
  <c r="AI782" i="2" a="1"/>
  <c r="AI782" i="2" s="1"/>
  <c r="AI783" i="2" a="1"/>
  <c r="AI783" i="2" s="1"/>
  <c r="AI784" i="2" a="1"/>
  <c r="AI784" i="2" s="1"/>
  <c r="AI785" i="2" a="1"/>
  <c r="AI785" i="2" s="1"/>
  <c r="AI786" i="2" a="1"/>
  <c r="AI786" i="2" s="1"/>
  <c r="AI787" i="2" a="1"/>
  <c r="AI787" i="2" s="1"/>
  <c r="AI788" i="2" a="1"/>
  <c r="AI788" i="2" s="1"/>
  <c r="AI789" i="2" a="1"/>
  <c r="AI789" i="2" s="1"/>
  <c r="AI790" i="2" a="1"/>
  <c r="AI790" i="2" s="1"/>
  <c r="AI791" i="2" a="1"/>
  <c r="AI791" i="2" s="1"/>
  <c r="AI792" i="2" a="1"/>
  <c r="AI792" i="2" s="1"/>
  <c r="AI793" i="2" a="1"/>
  <c r="AI793" i="2" s="1"/>
  <c r="AI794" i="2" a="1"/>
  <c r="AI794" i="2" s="1"/>
  <c r="AI795" i="2" a="1"/>
  <c r="AI795" i="2" s="1"/>
  <c r="AI796" i="2" a="1"/>
  <c r="AI796" i="2" s="1"/>
  <c r="AI797" i="2" a="1"/>
  <c r="AI797" i="2" s="1"/>
  <c r="AI798" i="2" a="1"/>
  <c r="AI798" i="2" s="1"/>
  <c r="AI799" i="2" a="1"/>
  <c r="AI799" i="2" s="1"/>
  <c r="AI800" i="2" a="1"/>
  <c r="AI800" i="2" s="1"/>
  <c r="AI801" i="2" a="1"/>
  <c r="AI801" i="2" s="1"/>
  <c r="AI802" i="2" a="1"/>
  <c r="AI802" i="2" s="1"/>
  <c r="AI803" i="2" a="1"/>
  <c r="AI803" i="2" s="1"/>
  <c r="AI804" i="2" a="1"/>
  <c r="AI804" i="2" s="1"/>
  <c r="AI805" i="2" a="1"/>
  <c r="AI805" i="2" s="1"/>
  <c r="AI806" i="2" a="1"/>
  <c r="AI806" i="2" s="1"/>
  <c r="AI807" i="2" a="1"/>
  <c r="AI807" i="2" s="1"/>
  <c r="AI808" i="2" a="1"/>
  <c r="AI808" i="2" s="1"/>
  <c r="AI809" i="2" a="1"/>
  <c r="AI809" i="2" s="1"/>
  <c r="AI810" i="2" a="1"/>
  <c r="AI810" i="2" s="1"/>
  <c r="AI811" i="2" a="1"/>
  <c r="AI811" i="2" s="1"/>
  <c r="AI812" i="2" a="1"/>
  <c r="AI812" i="2" s="1"/>
  <c r="AI813" i="2" a="1"/>
  <c r="AI813" i="2" s="1"/>
  <c r="AI814" i="2" a="1"/>
  <c r="AI814" i="2" s="1"/>
  <c r="AI815" i="2" a="1"/>
  <c r="AI815" i="2" s="1"/>
  <c r="AI816" i="2" a="1"/>
  <c r="AI816" i="2" s="1"/>
  <c r="AI817" i="2" a="1"/>
  <c r="AI817" i="2" s="1"/>
  <c r="AI818" i="2" a="1"/>
  <c r="AI818" i="2" s="1"/>
  <c r="AI819" i="2" a="1"/>
  <c r="AI819" i="2" s="1"/>
  <c r="AI820" i="2" a="1"/>
  <c r="AI820" i="2" s="1"/>
  <c r="AI821" i="2" a="1"/>
  <c r="AI821" i="2" s="1"/>
  <c r="AI822" i="2" a="1"/>
  <c r="AI822" i="2" s="1"/>
  <c r="AI823" i="2" a="1"/>
  <c r="AI823" i="2" s="1"/>
  <c r="AI824" i="2" a="1"/>
  <c r="AI824" i="2" s="1"/>
  <c r="AI825" i="2" a="1"/>
  <c r="AI825" i="2" s="1"/>
  <c r="AI826" i="2" a="1"/>
  <c r="AI826" i="2" s="1"/>
  <c r="AI827" i="2" a="1"/>
  <c r="AI827" i="2" s="1"/>
  <c r="AI828" i="2" a="1"/>
  <c r="AI828" i="2" s="1"/>
  <c r="AI829" i="2" a="1"/>
  <c r="AI829" i="2" s="1"/>
  <c r="AI830" i="2" a="1"/>
  <c r="AI830" i="2" s="1"/>
  <c r="AI831" i="2" a="1"/>
  <c r="AI831" i="2" s="1"/>
  <c r="AI832" i="2" a="1"/>
  <c r="AI832" i="2" s="1"/>
  <c r="AI833" i="2" a="1"/>
  <c r="AI833" i="2" s="1"/>
  <c r="AI834" i="2" a="1"/>
  <c r="AI834" i="2" s="1"/>
  <c r="AI835" i="2" a="1"/>
  <c r="AI835" i="2" s="1"/>
  <c r="AI836" i="2" a="1"/>
  <c r="AI836" i="2" s="1"/>
  <c r="AI837" i="2" a="1"/>
  <c r="AI837" i="2" s="1"/>
  <c r="AI838" i="2" a="1"/>
  <c r="AI838" i="2" s="1"/>
  <c r="AI839" i="2" a="1"/>
  <c r="AI839" i="2" s="1"/>
  <c r="AI840" i="2" a="1"/>
  <c r="AI840" i="2" s="1"/>
  <c r="AI841" i="2" a="1"/>
  <c r="AI841" i="2" s="1"/>
  <c r="AI842" i="2" a="1"/>
  <c r="AI842" i="2" s="1"/>
  <c r="AI843" i="2" a="1"/>
  <c r="AI843" i="2" s="1"/>
  <c r="AI844" i="2" a="1"/>
  <c r="AI844" i="2" s="1"/>
  <c r="AI845" i="2" a="1"/>
  <c r="AI845" i="2" s="1"/>
  <c r="AI846" i="2" a="1"/>
  <c r="AI846" i="2" s="1"/>
  <c r="AI847" i="2" a="1"/>
  <c r="AI847" i="2" s="1"/>
  <c r="AI848" i="2" a="1"/>
  <c r="AI848" i="2" s="1"/>
  <c r="AI849" i="2" a="1"/>
  <c r="AI849" i="2" s="1"/>
  <c r="AI850" i="2" a="1"/>
  <c r="AI850" i="2" s="1"/>
  <c r="AI851" i="2" a="1"/>
  <c r="AI851" i="2" s="1"/>
  <c r="AI852" i="2" a="1"/>
  <c r="AI852" i="2" s="1"/>
  <c r="AI853" i="2" a="1"/>
  <c r="AI853" i="2" s="1"/>
  <c r="AI854" i="2" a="1"/>
  <c r="AI854" i="2" s="1"/>
  <c r="AI855" i="2" a="1"/>
  <c r="AI855" i="2" s="1"/>
  <c r="AI856" i="2" a="1"/>
  <c r="AI856" i="2" s="1"/>
  <c r="AI857" i="2" a="1"/>
  <c r="AI857" i="2" s="1"/>
  <c r="AI858" i="2" a="1"/>
  <c r="AI858" i="2" s="1"/>
  <c r="AI859" i="2" a="1"/>
  <c r="AI859" i="2" s="1"/>
  <c r="AI860" i="2" a="1"/>
  <c r="AI860" i="2" s="1"/>
  <c r="AI861" i="2" a="1"/>
  <c r="AI861" i="2" s="1"/>
  <c r="AI862" i="2" a="1"/>
  <c r="AI862" i="2" s="1"/>
  <c r="AI863" i="2" a="1"/>
  <c r="AI863" i="2" s="1"/>
  <c r="AI864" i="2" a="1"/>
  <c r="AI864" i="2" s="1"/>
  <c r="AI865" i="2" a="1"/>
  <c r="AI865" i="2" s="1"/>
  <c r="AI866" i="2" a="1"/>
  <c r="AI866" i="2" s="1"/>
  <c r="AI867" i="2" a="1"/>
  <c r="AI867" i="2" s="1"/>
  <c r="AI868" i="2" a="1"/>
  <c r="AI868" i="2" s="1"/>
  <c r="AI869" i="2" a="1"/>
  <c r="AI869" i="2" s="1"/>
  <c r="AI870" i="2" a="1"/>
  <c r="AI870" i="2" s="1"/>
  <c r="AI871" i="2" a="1"/>
  <c r="AI871" i="2" s="1"/>
  <c r="AI872" i="2" a="1"/>
  <c r="AI872" i="2" s="1"/>
  <c r="AI873" i="2" a="1"/>
  <c r="AI873" i="2" s="1"/>
  <c r="AI874" i="2" a="1"/>
  <c r="AI874" i="2" s="1"/>
  <c r="AI875" i="2" a="1"/>
  <c r="AI875" i="2" s="1"/>
  <c r="AI876" i="2" a="1"/>
  <c r="AI876" i="2" s="1"/>
  <c r="AI877" i="2" a="1"/>
  <c r="AI877" i="2" s="1"/>
  <c r="AI878" i="2" a="1"/>
  <c r="AI878" i="2" s="1"/>
  <c r="AI879" i="2" a="1"/>
  <c r="AI879" i="2" s="1"/>
  <c r="AI880" i="2" a="1"/>
  <c r="AI880" i="2" s="1"/>
  <c r="AI881" i="2" a="1"/>
  <c r="AI881" i="2" s="1"/>
  <c r="AI882" i="2" a="1"/>
  <c r="AI882" i="2" s="1"/>
  <c r="AI883" i="2" a="1"/>
  <c r="AI883" i="2" s="1"/>
  <c r="AI884" i="2" a="1"/>
  <c r="AI884" i="2" s="1"/>
  <c r="AI885" i="2" a="1"/>
  <c r="AI885" i="2" s="1"/>
  <c r="AI886" i="2" a="1"/>
  <c r="AI886" i="2" s="1"/>
  <c r="AI887" i="2" a="1"/>
  <c r="AI887" i="2" s="1"/>
  <c r="AI888" i="2" a="1"/>
  <c r="AI888" i="2" s="1"/>
  <c r="AI889" i="2" a="1"/>
  <c r="AI889" i="2" s="1"/>
  <c r="AI890" i="2" a="1"/>
  <c r="AI890" i="2" s="1"/>
  <c r="AI891" i="2" a="1"/>
  <c r="AI891" i="2" s="1"/>
  <c r="AI892" i="2" a="1"/>
  <c r="AI892" i="2" s="1"/>
  <c r="AI893" i="2" a="1"/>
  <c r="AI893" i="2" s="1"/>
  <c r="AI894" i="2" a="1"/>
  <c r="AI894" i="2" s="1"/>
  <c r="AI895" i="2" a="1"/>
  <c r="AI895" i="2" s="1"/>
  <c r="AI896" i="2" a="1"/>
  <c r="AI896" i="2" s="1"/>
  <c r="AI897" i="2" a="1"/>
  <c r="AI897" i="2" s="1"/>
  <c r="AI898" i="2" a="1"/>
  <c r="AI898" i="2" s="1"/>
  <c r="AI899" i="2" a="1"/>
  <c r="AI899" i="2" s="1"/>
  <c r="AI900" i="2" a="1"/>
  <c r="AI900" i="2" s="1"/>
  <c r="AI901" i="2" a="1"/>
  <c r="AI901" i="2" s="1"/>
  <c r="AI902" i="2" a="1"/>
  <c r="AI902" i="2" s="1"/>
  <c r="AI903" i="2" a="1"/>
  <c r="AI903" i="2" s="1"/>
  <c r="AI904" i="2" a="1"/>
  <c r="AI904" i="2" s="1"/>
  <c r="AI905" i="2" a="1"/>
  <c r="AI905" i="2" s="1"/>
  <c r="AI906" i="2" a="1"/>
  <c r="AI906" i="2" s="1"/>
  <c r="AI907" i="2" a="1"/>
  <c r="AI907" i="2" s="1"/>
  <c r="AI908" i="2" a="1"/>
  <c r="AI908" i="2" s="1"/>
  <c r="AI909" i="2" a="1"/>
  <c r="AI909" i="2" s="1"/>
  <c r="AI910" i="2" a="1"/>
  <c r="AI910" i="2" s="1"/>
  <c r="AI911" i="2" a="1"/>
  <c r="AI911" i="2" s="1"/>
  <c r="AI912" i="2" a="1"/>
  <c r="AI912" i="2" s="1"/>
  <c r="AI913" i="2" a="1"/>
  <c r="AI913" i="2" s="1"/>
  <c r="AI914" i="2" a="1"/>
  <c r="AI914" i="2" s="1"/>
  <c r="AI915" i="2" a="1"/>
  <c r="AI915" i="2" s="1"/>
  <c r="AI916" i="2" a="1"/>
  <c r="AI916" i="2" s="1"/>
  <c r="AI917" i="2" a="1"/>
  <c r="AI917" i="2" s="1"/>
  <c r="AI918" i="2" a="1"/>
  <c r="AI918" i="2" s="1"/>
  <c r="AI919" i="2" a="1"/>
  <c r="AI919" i="2" s="1"/>
  <c r="AI920" i="2" a="1"/>
  <c r="AI920" i="2" s="1"/>
  <c r="AI921" i="2" a="1"/>
  <c r="AI921" i="2" s="1"/>
  <c r="AI922" i="2" a="1"/>
  <c r="AI922" i="2" s="1"/>
  <c r="AI923" i="2" a="1"/>
  <c r="AI923" i="2" s="1"/>
  <c r="AI924" i="2" a="1"/>
  <c r="AI924" i="2" s="1"/>
  <c r="AI925" i="2" a="1"/>
  <c r="AI925" i="2" s="1"/>
  <c r="AI926" i="2" a="1"/>
  <c r="AI926" i="2" s="1"/>
  <c r="AI927" i="2" a="1"/>
  <c r="AI927" i="2" s="1"/>
  <c r="AI928" i="2" a="1"/>
  <c r="AI928" i="2" s="1"/>
  <c r="AI929" i="2" a="1"/>
  <c r="AI929" i="2" s="1"/>
  <c r="AI930" i="2" a="1"/>
  <c r="AI930" i="2" s="1"/>
  <c r="AI931" i="2" a="1"/>
  <c r="AI931" i="2" s="1"/>
  <c r="AI932" i="2" a="1"/>
  <c r="AI932" i="2" s="1"/>
  <c r="AI933" i="2" a="1"/>
  <c r="AI933" i="2" s="1"/>
  <c r="AI934" i="2" a="1"/>
  <c r="AI934" i="2" s="1"/>
  <c r="AI935" i="2" a="1"/>
  <c r="AI935" i="2" s="1"/>
  <c r="AI936" i="2" a="1"/>
  <c r="AI936" i="2" s="1"/>
  <c r="AI937" i="2" a="1"/>
  <c r="AI937" i="2" s="1"/>
  <c r="AI938" i="2" a="1"/>
  <c r="AI938" i="2" s="1"/>
  <c r="AI939" i="2" a="1"/>
  <c r="AI939" i="2" s="1"/>
  <c r="AI940" i="2" a="1"/>
  <c r="AI940" i="2" s="1"/>
  <c r="AI941" i="2" a="1"/>
  <c r="AI941" i="2" s="1"/>
  <c r="AI942" i="2" a="1"/>
  <c r="AI942" i="2" s="1"/>
  <c r="AI943" i="2" a="1"/>
  <c r="AI943" i="2" s="1"/>
  <c r="AI944" i="2" a="1"/>
  <c r="AI944" i="2" s="1"/>
  <c r="AI945" i="2" a="1"/>
  <c r="AI945" i="2" s="1"/>
  <c r="AI946" i="2" a="1"/>
  <c r="AI946" i="2" s="1"/>
  <c r="AI947" i="2" a="1"/>
  <c r="AI947" i="2" s="1"/>
  <c r="AI948" i="2" a="1"/>
  <c r="AI948" i="2" s="1"/>
  <c r="AI949" i="2" a="1"/>
  <c r="AI949" i="2" s="1"/>
  <c r="AI950" i="2" a="1"/>
  <c r="AI950" i="2" s="1"/>
  <c r="AI951" i="2" a="1"/>
  <c r="AI951" i="2" s="1"/>
  <c r="AI952" i="2" a="1"/>
  <c r="AI952" i="2" s="1"/>
  <c r="AI953" i="2" a="1"/>
  <c r="AI953" i="2" s="1"/>
  <c r="AI954" i="2" a="1"/>
  <c r="AI954" i="2" s="1"/>
  <c r="AI955" i="2" a="1"/>
  <c r="AI955" i="2" s="1"/>
  <c r="AI956" i="2" a="1"/>
  <c r="AI956" i="2" s="1"/>
  <c r="AI957" i="2" a="1"/>
  <c r="AI957" i="2" s="1"/>
  <c r="AI958" i="2" a="1"/>
  <c r="AI958" i="2" s="1"/>
  <c r="AI959" i="2" a="1"/>
  <c r="AI959" i="2" s="1"/>
  <c r="AI960" i="2" a="1"/>
  <c r="AI960" i="2" s="1"/>
  <c r="AI961" i="2" a="1"/>
  <c r="AI961" i="2" s="1"/>
  <c r="AI962" i="2" a="1"/>
  <c r="AI962" i="2" s="1"/>
  <c r="AI963" i="2" a="1"/>
  <c r="AI963" i="2" s="1"/>
  <c r="AI964" i="2" a="1"/>
  <c r="AI964" i="2" s="1"/>
  <c r="AI965" i="2" a="1"/>
  <c r="AI965" i="2" s="1"/>
  <c r="AI966" i="2" a="1"/>
  <c r="AI966" i="2" s="1"/>
  <c r="AI967" i="2" a="1"/>
  <c r="AI967" i="2" s="1"/>
  <c r="AI968" i="2" a="1"/>
  <c r="AI968" i="2" s="1"/>
  <c r="AI969" i="2" a="1"/>
  <c r="AI969" i="2" s="1"/>
  <c r="AI970" i="2" a="1"/>
  <c r="AI970" i="2" s="1"/>
  <c r="AI971" i="2" a="1"/>
  <c r="AI971" i="2" s="1"/>
  <c r="AI972" i="2" a="1"/>
  <c r="AI972" i="2" s="1"/>
  <c r="AI973" i="2" a="1"/>
  <c r="AI973" i="2" s="1"/>
  <c r="AI974" i="2" a="1"/>
  <c r="AI974" i="2" s="1"/>
  <c r="AI975" i="2" a="1"/>
  <c r="AI975" i="2" s="1"/>
  <c r="AI976" i="2" a="1"/>
  <c r="AI976" i="2" s="1"/>
  <c r="AI977" i="2" a="1"/>
  <c r="AI977" i="2" s="1"/>
  <c r="AI978" i="2" a="1"/>
  <c r="AI978" i="2" s="1"/>
  <c r="AI979" i="2" a="1"/>
  <c r="AI979" i="2" s="1"/>
  <c r="AI980" i="2" a="1"/>
  <c r="AI980" i="2" s="1"/>
  <c r="AI981" i="2" a="1"/>
  <c r="AI981" i="2" s="1"/>
  <c r="AI982" i="2" a="1"/>
  <c r="AI982" i="2" s="1"/>
  <c r="AI983" i="2" a="1"/>
  <c r="AI983" i="2" s="1"/>
  <c r="AI984" i="2" a="1"/>
  <c r="AI984" i="2" s="1"/>
  <c r="AI985" i="2" a="1"/>
  <c r="AI985" i="2" s="1"/>
  <c r="AI986" i="2" a="1"/>
  <c r="AI986" i="2" s="1"/>
  <c r="AI987" i="2" a="1"/>
  <c r="AI987" i="2" s="1"/>
  <c r="AI988" i="2" a="1"/>
  <c r="AI988" i="2" s="1"/>
  <c r="AI989" i="2" a="1"/>
  <c r="AI989" i="2" s="1"/>
  <c r="AI990" i="2" a="1"/>
  <c r="AI990" i="2" s="1"/>
  <c r="AI991" i="2" a="1"/>
  <c r="AI991" i="2" s="1"/>
  <c r="AI992" i="2" a="1"/>
  <c r="AI992" i="2" s="1"/>
  <c r="AI993" i="2" a="1"/>
  <c r="AI993" i="2" s="1"/>
  <c r="AI994" i="2" a="1"/>
  <c r="AI994" i="2" s="1"/>
  <c r="AI995" i="2" a="1"/>
  <c r="AI995" i="2" s="1"/>
  <c r="AI996" i="2" a="1"/>
  <c r="AI996" i="2" s="1"/>
  <c r="AI997" i="2" a="1"/>
  <c r="AI997" i="2" s="1"/>
  <c r="AI998" i="2" a="1"/>
  <c r="AI998" i="2" s="1"/>
  <c r="AI999" i="2" a="1"/>
  <c r="AI999" i="2" s="1"/>
  <c r="AI1000" i="2" a="1"/>
  <c r="AI1000" i="2" s="1"/>
  <c r="AI1001" i="2" a="1"/>
  <c r="AI1001" i="2" s="1"/>
  <c r="AI1002" i="2" a="1"/>
  <c r="AI1002" i="2" s="1"/>
  <c r="AI1003" i="2" a="1"/>
  <c r="AI1003" i="2" s="1"/>
  <c r="AI1004" i="2" a="1"/>
  <c r="AI1004" i="2" s="1"/>
  <c r="AI1005" i="2" a="1"/>
  <c r="AI1005" i="2" s="1"/>
  <c r="AI1006" i="2" a="1"/>
  <c r="AI1006" i="2" s="1"/>
  <c r="AI1007" i="2" a="1"/>
  <c r="AI1007" i="2" s="1"/>
  <c r="AI1008" i="2" a="1"/>
  <c r="AI1008" i="2" s="1"/>
  <c r="AI1009" i="2" a="1"/>
  <c r="AI1009" i="2" s="1"/>
  <c r="AI1010" i="2" a="1"/>
  <c r="AI1010" i="2" s="1"/>
  <c r="AI1011" i="2" a="1"/>
  <c r="AI1011" i="2" s="1"/>
  <c r="AI1012" i="2" a="1"/>
  <c r="AI1012" i="2" s="1"/>
  <c r="AI1013" i="2" a="1"/>
  <c r="AI1013" i="2" s="1"/>
  <c r="AI1014" i="2" a="1"/>
  <c r="AI1014" i="2" s="1"/>
  <c r="AI1015" i="2" a="1"/>
  <c r="AI1015" i="2" s="1"/>
  <c r="AI1016" i="2" a="1"/>
  <c r="AI1016" i="2" s="1"/>
  <c r="AI1017" i="2" a="1"/>
  <c r="AI1017" i="2" s="1"/>
  <c r="AI1018" i="2" a="1"/>
  <c r="AI1018" i="2" s="1"/>
  <c r="AI1019" i="2" a="1"/>
  <c r="AI1019" i="2" s="1"/>
  <c r="AI1020" i="2" a="1"/>
  <c r="AI1020" i="2" s="1"/>
  <c r="AI1021" i="2" a="1"/>
  <c r="AI1021" i="2" s="1"/>
  <c r="AI1022" i="2" a="1"/>
  <c r="AI1022" i="2" s="1"/>
  <c r="AI1023" i="2" a="1"/>
  <c r="AI1023" i="2" s="1"/>
  <c r="AI1024" i="2" a="1"/>
  <c r="AI1024" i="2" s="1"/>
  <c r="AI1025" i="2" a="1"/>
  <c r="AI1025" i="2" s="1"/>
  <c r="AI1026" i="2" a="1"/>
  <c r="AI1026" i="2" s="1"/>
  <c r="AI1027" i="2" a="1"/>
  <c r="AI1027" i="2" s="1"/>
  <c r="AI1028" i="2" a="1"/>
  <c r="AI1028" i="2" s="1"/>
  <c r="AI1029" i="2" a="1"/>
  <c r="AI1029" i="2" s="1"/>
  <c r="AI1030" i="2" a="1"/>
  <c r="AI1030" i="2" s="1"/>
  <c r="AI1031" i="2" a="1"/>
  <c r="AI1031" i="2" s="1"/>
  <c r="AI1032" i="2" a="1"/>
  <c r="AI1032" i="2" s="1"/>
  <c r="AI1033" i="2" a="1"/>
  <c r="AI1033" i="2" s="1"/>
  <c r="AI1034" i="2" a="1"/>
  <c r="AI1034" i="2" s="1"/>
  <c r="AI1035" i="2" a="1"/>
  <c r="AI1035" i="2" s="1"/>
  <c r="AI1036" i="2" a="1"/>
  <c r="AI1036" i="2" s="1"/>
  <c r="AI1037" i="2" a="1"/>
  <c r="AI1037" i="2" s="1"/>
  <c r="AI1038" i="2" a="1"/>
  <c r="AI1038" i="2" s="1"/>
  <c r="AI1039" i="2" a="1"/>
  <c r="AI1039" i="2" s="1"/>
  <c r="AI1040" i="2" a="1"/>
  <c r="AI1040" i="2" s="1"/>
  <c r="AI1041" i="2" a="1"/>
  <c r="AI1041" i="2" s="1"/>
  <c r="AI1042" i="2" a="1"/>
  <c r="AI1042" i="2" s="1"/>
  <c r="AI1043" i="2" a="1"/>
  <c r="AI1043" i="2" s="1"/>
  <c r="AI1044" i="2" a="1"/>
  <c r="AI1044" i="2" s="1"/>
  <c r="AI1045" i="2" a="1"/>
  <c r="AI1045" i="2" s="1"/>
  <c r="AI1046" i="2" a="1"/>
  <c r="AI1046" i="2" s="1"/>
  <c r="AI1047" i="2" a="1"/>
  <c r="AI1047" i="2" s="1"/>
  <c r="AI1048" i="2" a="1"/>
  <c r="AI1048" i="2" s="1"/>
  <c r="AI1049" i="2" a="1"/>
  <c r="AI1049" i="2" s="1"/>
  <c r="AI1050" i="2" a="1"/>
  <c r="AI1050" i="2" s="1"/>
  <c r="AI1051" i="2" a="1"/>
  <c r="AI1051" i="2" s="1"/>
  <c r="AI1052" i="2" a="1"/>
  <c r="AI1052" i="2" s="1"/>
  <c r="AI1053" i="2" a="1"/>
  <c r="AI1053" i="2" s="1"/>
  <c r="AI1054" i="2" a="1"/>
  <c r="AI1054" i="2" s="1"/>
  <c r="AI1055" i="2" a="1"/>
  <c r="AI1055" i="2" s="1"/>
  <c r="AI1056" i="2" a="1"/>
  <c r="AI1056" i="2" s="1"/>
  <c r="AI1057" i="2" a="1"/>
  <c r="AI1057" i="2" s="1"/>
  <c r="AI1058" i="2" a="1"/>
  <c r="AI1058" i="2" s="1"/>
  <c r="AI1059" i="2" a="1"/>
  <c r="AI1059" i="2" s="1"/>
  <c r="AI1060" i="2" a="1"/>
  <c r="AI1060" i="2" s="1"/>
  <c r="AI1061" i="2" a="1"/>
  <c r="AI1061" i="2" s="1"/>
  <c r="AI1062" i="2" a="1"/>
  <c r="AI1062" i="2" s="1"/>
  <c r="AI1063" i="2" a="1"/>
  <c r="AI1063" i="2" s="1"/>
  <c r="AI1064" i="2" a="1"/>
  <c r="AI1064" i="2" s="1"/>
  <c r="AI1065" i="2" a="1"/>
  <c r="AI1065" i="2" s="1"/>
  <c r="AI1066" i="2" a="1"/>
  <c r="AI1066" i="2" s="1"/>
  <c r="AI1067" i="2" a="1"/>
  <c r="AI1067" i="2" s="1"/>
  <c r="AI1068" i="2" a="1"/>
  <c r="AI1068" i="2" s="1"/>
  <c r="AI1069" i="2" a="1"/>
  <c r="AI1069" i="2" s="1"/>
  <c r="AI1070" i="2" a="1"/>
  <c r="AI1070" i="2" s="1"/>
  <c r="AI1071" i="2" a="1"/>
  <c r="AI1071" i="2" s="1"/>
  <c r="AI1072" i="2" a="1"/>
  <c r="AI1072" i="2" s="1"/>
  <c r="AI1073" i="2" a="1"/>
  <c r="AI1073" i="2" s="1"/>
  <c r="AI1074" i="2" a="1"/>
  <c r="AI1074" i="2" s="1"/>
  <c r="AI1075" i="2" a="1"/>
  <c r="AI1075" i="2" s="1"/>
  <c r="AI1076" i="2" a="1"/>
  <c r="AI1076" i="2" s="1"/>
  <c r="AI1077" i="2" a="1"/>
  <c r="AI1077" i="2" s="1"/>
  <c r="AI1078" i="2" a="1"/>
  <c r="AI1078" i="2" s="1"/>
  <c r="AI1079" i="2" a="1"/>
  <c r="AI1079" i="2" s="1"/>
  <c r="AI1080" i="2" a="1"/>
  <c r="AI1080" i="2" s="1"/>
  <c r="AI1081" i="2" a="1"/>
  <c r="AI1081" i="2" s="1"/>
  <c r="AI1082" i="2" a="1"/>
  <c r="AI1082" i="2" s="1"/>
  <c r="AI1083" i="2" a="1"/>
  <c r="AI1083" i="2" s="1"/>
  <c r="AI1084" i="2" a="1"/>
  <c r="AI1084" i="2" s="1"/>
  <c r="AI1085" i="2" a="1"/>
  <c r="AI1085" i="2" s="1"/>
  <c r="AI1086" i="2" a="1"/>
  <c r="AI1086" i="2" s="1"/>
  <c r="AI1087" i="2" a="1"/>
  <c r="AI1087" i="2" s="1"/>
  <c r="AI1088" i="2" a="1"/>
  <c r="AI1088" i="2" s="1"/>
  <c r="AI1089" i="2" a="1"/>
  <c r="AI1089" i="2" s="1"/>
  <c r="AI1090" i="2" a="1"/>
  <c r="AI1090" i="2" s="1"/>
  <c r="AI1091" i="2" a="1"/>
  <c r="AI1091" i="2" s="1"/>
  <c r="AI1092" i="2" a="1"/>
  <c r="AI1092" i="2" s="1"/>
  <c r="AI1093" i="2" a="1"/>
  <c r="AI1093" i="2" s="1"/>
  <c r="AI1094" i="2" a="1"/>
  <c r="AI1094" i="2" s="1"/>
  <c r="AI1095" i="2" a="1"/>
  <c r="AI1095" i="2" s="1"/>
  <c r="AI1096" i="2" a="1"/>
  <c r="AI1096" i="2" s="1"/>
  <c r="AI1097" i="2" a="1"/>
  <c r="AI1097" i="2" s="1"/>
  <c r="AI1098" i="2" a="1"/>
  <c r="AI1098" i="2" s="1"/>
  <c r="AI1099" i="2" a="1"/>
  <c r="AI1099" i="2" s="1"/>
  <c r="AI1100" i="2" a="1"/>
  <c r="AI1100" i="2" s="1"/>
  <c r="AI1101" i="2" a="1"/>
  <c r="AI1101" i="2" s="1"/>
  <c r="AI1102" i="2" a="1"/>
  <c r="AI1102" i="2" s="1"/>
  <c r="AI1103" i="2" a="1"/>
  <c r="AI1103" i="2" s="1"/>
  <c r="AI1104" i="2" a="1"/>
  <c r="AI1104" i="2" s="1"/>
  <c r="AI1105" i="2" a="1"/>
  <c r="AI1105" i="2" s="1"/>
  <c r="AI1106" i="2" a="1"/>
  <c r="AI1106" i="2" s="1"/>
  <c r="AI1107" i="2" a="1"/>
  <c r="AI1107" i="2" s="1"/>
  <c r="AI1108" i="2" a="1"/>
  <c r="AI1108" i="2" s="1"/>
  <c r="AI1109" i="2" a="1"/>
  <c r="AI1109" i="2" s="1"/>
  <c r="AI1110" i="2" a="1"/>
  <c r="AI1110" i="2" s="1"/>
  <c r="AI1111" i="2" a="1"/>
  <c r="AI1111" i="2" s="1"/>
  <c r="AI1112" i="2" a="1"/>
  <c r="AI1112" i="2" s="1"/>
  <c r="AI1113" i="2" a="1"/>
  <c r="AI1113" i="2" s="1"/>
  <c r="AI1114" i="2" a="1"/>
  <c r="AI1114" i="2" s="1"/>
  <c r="AI1115" i="2" a="1"/>
  <c r="AI1115" i="2" s="1"/>
  <c r="AI1116" i="2" a="1"/>
  <c r="AI1116" i="2" s="1"/>
  <c r="AI1117" i="2" a="1"/>
  <c r="AI1117" i="2" s="1"/>
  <c r="AI1118" i="2" a="1"/>
  <c r="AI1118" i="2" s="1"/>
  <c r="AI1119" i="2" a="1"/>
  <c r="AI1119" i="2" s="1"/>
  <c r="AI1120" i="2" a="1"/>
  <c r="AI1120" i="2" s="1"/>
  <c r="AI1121" i="2" a="1"/>
  <c r="AI1121" i="2" s="1"/>
  <c r="AI1122" i="2" a="1"/>
  <c r="AI1122" i="2" s="1"/>
  <c r="AI1123" i="2" a="1"/>
  <c r="AI1123" i="2" s="1"/>
  <c r="AI1124" i="2" a="1"/>
  <c r="AI1124" i="2" s="1"/>
  <c r="AI1125" i="2" a="1"/>
  <c r="AI1125" i="2" s="1"/>
  <c r="AI1126" i="2" a="1"/>
  <c r="AI1126" i="2" s="1"/>
  <c r="AI1127" i="2" a="1"/>
  <c r="AI1127" i="2" s="1"/>
  <c r="AI1128" i="2" a="1"/>
  <c r="AI1128" i="2" s="1"/>
  <c r="AI1129" i="2" a="1"/>
  <c r="AI1129" i="2" s="1"/>
  <c r="AI1130" i="2" a="1"/>
  <c r="AI1130" i="2" s="1"/>
  <c r="AI1131" i="2" a="1"/>
  <c r="AI1131" i="2" s="1"/>
  <c r="AI1132" i="2" a="1"/>
  <c r="AI1132" i="2" s="1"/>
  <c r="AI1133" i="2" a="1"/>
  <c r="AI1133" i="2" s="1"/>
  <c r="AI1134" i="2" a="1"/>
  <c r="AI1134" i="2" s="1"/>
  <c r="AI1135" i="2" a="1"/>
  <c r="AI1135" i="2" s="1"/>
  <c r="AI1136" i="2" a="1"/>
  <c r="AI1136" i="2" s="1"/>
  <c r="AI1137" i="2" a="1"/>
  <c r="AI1137" i="2" s="1"/>
  <c r="AI1138" i="2" a="1"/>
  <c r="AI1138" i="2" s="1"/>
  <c r="AI1139" i="2" a="1"/>
  <c r="AI1139" i="2" s="1"/>
  <c r="AI1140" i="2" a="1"/>
  <c r="AI1140" i="2" s="1"/>
  <c r="AI1141" i="2" a="1"/>
  <c r="AI1141" i="2" s="1"/>
  <c r="AI1142" i="2" a="1"/>
  <c r="AI1142" i="2" s="1"/>
  <c r="AI1143" i="2" a="1"/>
  <c r="AI1143" i="2" s="1"/>
  <c r="AI1144" i="2" a="1"/>
  <c r="AI1144" i="2" s="1"/>
  <c r="AI1145" i="2" a="1"/>
  <c r="AI1145" i="2" s="1"/>
  <c r="AI1146" i="2" a="1"/>
  <c r="AI1146" i="2" s="1"/>
  <c r="AI1147" i="2" a="1"/>
  <c r="AI1147" i="2" s="1"/>
  <c r="AI1148" i="2" a="1"/>
  <c r="AI1148" i="2" s="1"/>
  <c r="AI1149" i="2" a="1"/>
  <c r="AI1149" i="2" s="1"/>
  <c r="AI1150" i="2" a="1"/>
  <c r="AI1150" i="2" s="1"/>
  <c r="AI1151" i="2" a="1"/>
  <c r="AI1151" i="2" s="1"/>
  <c r="AI1152" i="2" a="1"/>
  <c r="AI1152" i="2" s="1"/>
  <c r="AI1153" i="2" a="1"/>
  <c r="AI1153" i="2" s="1"/>
  <c r="AI1154" i="2" a="1"/>
  <c r="AI1154" i="2" s="1"/>
  <c r="AI1155" i="2" a="1"/>
  <c r="AI1155" i="2" s="1"/>
  <c r="AI1156" i="2" a="1"/>
  <c r="AI1156" i="2" s="1"/>
  <c r="AI1157" i="2" a="1"/>
  <c r="AI1157" i="2" s="1"/>
  <c r="AI1158" i="2" a="1"/>
  <c r="AI1158" i="2" s="1"/>
  <c r="AI1159" i="2" a="1"/>
  <c r="AI1159" i="2" s="1"/>
  <c r="AI1160" i="2" a="1"/>
  <c r="AI1160" i="2" s="1"/>
  <c r="AI1161" i="2" a="1"/>
  <c r="AI1161" i="2" s="1"/>
  <c r="AI1162" i="2" a="1"/>
  <c r="AI1162" i="2" s="1"/>
  <c r="AI1163" i="2" a="1"/>
  <c r="AI1163" i="2" s="1"/>
  <c r="AI1164" i="2" a="1"/>
  <c r="AI1164" i="2" s="1"/>
  <c r="AI1165" i="2" a="1"/>
  <c r="AI1165" i="2" s="1"/>
  <c r="AI1166" i="2" a="1"/>
  <c r="AI1166" i="2" s="1"/>
  <c r="AI1167" i="2" a="1"/>
  <c r="AI1167" i="2" s="1"/>
  <c r="AI1168" i="2" a="1"/>
  <c r="AI1168" i="2" s="1"/>
  <c r="AI1169" i="2" a="1"/>
  <c r="AI1169" i="2" s="1"/>
  <c r="AI1170" i="2" a="1"/>
  <c r="AI1170" i="2" s="1"/>
  <c r="AI1171" i="2" a="1"/>
  <c r="AI1171" i="2" s="1"/>
  <c r="AI1172" i="2" a="1"/>
  <c r="AI1172" i="2" s="1"/>
  <c r="AI1173" i="2" a="1"/>
  <c r="AI1173" i="2" s="1"/>
  <c r="AI1174" i="2" a="1"/>
  <c r="AI1174" i="2" s="1"/>
  <c r="AI1175" i="2" a="1"/>
  <c r="AI1175" i="2" s="1"/>
  <c r="AI1176" i="2" a="1"/>
  <c r="AI1176" i="2" s="1"/>
  <c r="AI1177" i="2" a="1"/>
  <c r="AI1177" i="2" s="1"/>
  <c r="AI1178" i="2" a="1"/>
  <c r="AI1178" i="2" s="1"/>
  <c r="AI1179" i="2" a="1"/>
  <c r="AI1179" i="2" s="1"/>
  <c r="AI1180" i="2" a="1"/>
  <c r="AI1180" i="2" s="1"/>
  <c r="AI1181" i="2" a="1"/>
  <c r="AI1181" i="2" s="1"/>
  <c r="AI1182" i="2" a="1"/>
  <c r="AI1182" i="2" s="1"/>
  <c r="AI1183" i="2" a="1"/>
  <c r="AI1183" i="2" s="1"/>
  <c r="AI1184" i="2" a="1"/>
  <c r="AI1184" i="2" s="1"/>
  <c r="AI1185" i="2" a="1"/>
  <c r="AI1185" i="2" s="1"/>
  <c r="AI1186" i="2" a="1"/>
  <c r="AI1186" i="2" s="1"/>
  <c r="AI1187" i="2" a="1"/>
  <c r="AI1187" i="2" s="1"/>
  <c r="AI1188" i="2" a="1"/>
  <c r="AI1188" i="2" s="1"/>
  <c r="AI1189" i="2" a="1"/>
  <c r="AI1189" i="2" s="1"/>
  <c r="AI1190" i="2" a="1"/>
  <c r="AI1190" i="2" s="1"/>
  <c r="AI1191" i="2" a="1"/>
  <c r="AI1191" i="2" s="1"/>
  <c r="AI1192" i="2" a="1"/>
  <c r="AI1192" i="2" s="1"/>
  <c r="AI1193" i="2" a="1"/>
  <c r="AI1193" i="2" s="1"/>
  <c r="AI1194" i="2" a="1"/>
  <c r="AI1194" i="2" s="1"/>
  <c r="AI1195" i="2" a="1"/>
  <c r="AI1195" i="2" s="1"/>
  <c r="AI1196" i="2" a="1"/>
  <c r="AI1196" i="2" s="1"/>
  <c r="AI1197" i="2" a="1"/>
  <c r="AI1197" i="2" s="1"/>
  <c r="AI1198" i="2" a="1"/>
  <c r="AI1198" i="2" s="1"/>
  <c r="AI1199" i="2" a="1"/>
  <c r="AI1199" i="2" s="1"/>
  <c r="AI1200" i="2" a="1"/>
  <c r="AI1200" i="2" s="1"/>
  <c r="AI1201" i="2" a="1"/>
  <c r="AI1201" i="2" s="1"/>
  <c r="AI1202" i="2" a="1"/>
  <c r="AI1202" i="2" s="1"/>
  <c r="AI1203" i="2" a="1"/>
  <c r="AI1203" i="2" s="1"/>
  <c r="AI1204" i="2" a="1"/>
  <c r="AI1204" i="2" s="1"/>
  <c r="AI1205" i="2" a="1"/>
  <c r="AI1205" i="2" s="1"/>
  <c r="AI1206" i="2" a="1"/>
  <c r="AI1206" i="2" s="1"/>
  <c r="AI1207" i="2" a="1"/>
  <c r="AI1207" i="2" s="1"/>
  <c r="AI1208" i="2" a="1"/>
  <c r="AI1208" i="2" s="1"/>
  <c r="AI1209" i="2" a="1"/>
  <c r="AI1209" i="2" s="1"/>
  <c r="AI1210" i="2" a="1"/>
  <c r="AI1210" i="2" s="1"/>
  <c r="AI1211" i="2" a="1"/>
  <c r="AI1211" i="2" s="1"/>
  <c r="AI1212" i="2" a="1"/>
  <c r="AI1212" i="2" s="1"/>
  <c r="AI1213" i="2" a="1"/>
  <c r="AI1213" i="2" s="1"/>
  <c r="AI1214" i="2" a="1"/>
  <c r="AI1214" i="2" s="1"/>
  <c r="AI1215" i="2" a="1"/>
  <c r="AI1215" i="2" s="1"/>
  <c r="AI1216" i="2" a="1"/>
  <c r="AI1216" i="2" s="1"/>
  <c r="AI1217" i="2" a="1"/>
  <c r="AI1217" i="2" s="1"/>
  <c r="AI1218" i="2" a="1"/>
  <c r="AI1218" i="2" s="1"/>
  <c r="AI1219" i="2" a="1"/>
  <c r="AI1219" i="2" s="1"/>
  <c r="AI1220" i="2" a="1"/>
  <c r="AI1220" i="2" s="1"/>
  <c r="AI1221" i="2" a="1"/>
  <c r="AI1221" i="2" s="1"/>
  <c r="AI1222" i="2" a="1"/>
  <c r="AI1222" i="2" s="1"/>
  <c r="AI1223" i="2" a="1"/>
  <c r="AI1223" i="2" s="1"/>
  <c r="AI1224" i="2" a="1"/>
  <c r="AI1224" i="2" s="1"/>
  <c r="AI1225" i="2" a="1"/>
  <c r="AI1225" i="2" s="1"/>
  <c r="AI1226" i="2" a="1"/>
  <c r="AI1226" i="2" s="1"/>
  <c r="AI1227" i="2" a="1"/>
  <c r="AI1227" i="2" s="1"/>
  <c r="AI1228" i="2" a="1"/>
  <c r="AI1228" i="2" s="1"/>
  <c r="AI1229" i="2" a="1"/>
  <c r="AI1229" i="2" s="1"/>
  <c r="AI1230" i="2" a="1"/>
  <c r="AI1230" i="2" s="1"/>
  <c r="AI1231" i="2" a="1"/>
  <c r="AI1231" i="2" s="1"/>
  <c r="AI1232" i="2" a="1"/>
  <c r="AI1232" i="2" s="1"/>
  <c r="AI1233" i="2" a="1"/>
  <c r="AI1233" i="2" s="1"/>
  <c r="AI1234" i="2" a="1"/>
  <c r="AI1234" i="2" s="1"/>
  <c r="AI1235" i="2" a="1"/>
  <c r="AI1235" i="2" s="1"/>
  <c r="AI1236" i="2" a="1"/>
  <c r="AI1236" i="2" s="1"/>
  <c r="AI1237" i="2" a="1"/>
  <c r="AI1237" i="2" s="1"/>
  <c r="AI1238" i="2" a="1"/>
  <c r="AI1238" i="2" s="1"/>
  <c r="AI1239" i="2" a="1"/>
  <c r="AI1239" i="2" s="1"/>
  <c r="AI1240" i="2" a="1"/>
  <c r="AI1240" i="2" s="1"/>
  <c r="AI1241" i="2" a="1"/>
  <c r="AI1241" i="2" s="1"/>
  <c r="AI1242" i="2" a="1"/>
  <c r="AI1242" i="2" s="1"/>
  <c r="AI1243" i="2" a="1"/>
  <c r="AI1243" i="2" s="1"/>
  <c r="AI1244" i="2" a="1"/>
  <c r="AI1244" i="2" s="1"/>
  <c r="AI1245" i="2" a="1"/>
  <c r="AI1245" i="2" s="1"/>
  <c r="AI1246" i="2" a="1"/>
  <c r="AI1246" i="2" s="1"/>
  <c r="AI1247" i="2" a="1"/>
  <c r="AI1247" i="2"/>
  <c r="AI1248" i="2" a="1"/>
  <c r="AI1248" i="2" s="1"/>
  <c r="AI1249" i="2" a="1"/>
  <c r="AI1249" i="2" s="1"/>
  <c r="AI1250" i="2" a="1"/>
  <c r="AI1250" i="2" s="1"/>
  <c r="AI1251" i="2" a="1"/>
  <c r="AI1251" i="2" s="1"/>
  <c r="AI1252" i="2" a="1"/>
  <c r="AI1252" i="2" s="1"/>
  <c r="AI1253" i="2" a="1"/>
  <c r="AI1253" i="2" s="1"/>
  <c r="AI1254" i="2" a="1"/>
  <c r="AI1254" i="2" s="1"/>
  <c r="AI1255" i="2" a="1"/>
  <c r="AI1255" i="2" s="1"/>
  <c r="AI1256" i="2" a="1"/>
  <c r="AI1256" i="2" s="1"/>
  <c r="AI1257" i="2" a="1"/>
  <c r="AI1257" i="2" s="1"/>
  <c r="AI1258" i="2" a="1"/>
  <c r="AI1258" i="2" s="1"/>
  <c r="AI1259" i="2" a="1"/>
  <c r="AI1259" i="2" s="1"/>
  <c r="AI1260" i="2" a="1"/>
  <c r="AI1260" i="2" s="1"/>
  <c r="AI1261" i="2" a="1"/>
  <c r="AI1261" i="2" s="1"/>
  <c r="AI1262" i="2" a="1"/>
  <c r="AI1262" i="2" s="1"/>
  <c r="AI1263" i="2" a="1"/>
  <c r="AI1263" i="2" s="1"/>
  <c r="AI1264" i="2" a="1"/>
  <c r="AI1264" i="2" s="1"/>
  <c r="AI1265" i="2" a="1"/>
  <c r="AI1265" i="2" s="1"/>
  <c r="AI1266" i="2" a="1"/>
  <c r="AI1266" i="2" s="1"/>
  <c r="AI1267" i="2" a="1"/>
  <c r="AI1267" i="2" s="1"/>
  <c r="AI1268" i="2" a="1"/>
  <c r="AI1268" i="2" s="1"/>
  <c r="AI1269" i="2" a="1"/>
  <c r="AI1269" i="2" s="1"/>
  <c r="AI1270" i="2" a="1"/>
  <c r="AI1270" i="2" s="1"/>
  <c r="AI1271" i="2" a="1"/>
  <c r="AI1271" i="2" s="1"/>
  <c r="AI1272" i="2" a="1"/>
  <c r="AI1272" i="2" s="1"/>
  <c r="AI1273" i="2" a="1"/>
  <c r="AI1273" i="2" s="1"/>
  <c r="AI1274" i="2" a="1"/>
  <c r="AI1274" i="2" s="1"/>
  <c r="AI1275" i="2" a="1"/>
  <c r="AI1275" i="2" s="1"/>
  <c r="AI1276" i="2" a="1"/>
  <c r="AI1276" i="2" s="1"/>
  <c r="AI1277" i="2" a="1"/>
  <c r="AI1277" i="2" s="1"/>
  <c r="AI1278" i="2" a="1"/>
  <c r="AI1278" i="2" s="1"/>
  <c r="AI1279" i="2" a="1"/>
  <c r="AI1279" i="2" s="1"/>
  <c r="AI1280" i="2" a="1"/>
  <c r="AI1280" i="2" s="1"/>
  <c r="AI1281" i="2" a="1"/>
  <c r="AI1281" i="2" s="1"/>
  <c r="AI1282" i="2" a="1"/>
  <c r="AI1282" i="2" s="1"/>
  <c r="AI1283" i="2" a="1"/>
  <c r="AI1283" i="2" s="1"/>
  <c r="AI1284" i="2" a="1"/>
  <c r="AI1284" i="2" s="1"/>
  <c r="AI1285" i="2" a="1"/>
  <c r="AI1285" i="2" s="1"/>
  <c r="AI1286" i="2" a="1"/>
  <c r="AI1286" i="2" s="1"/>
  <c r="AI1287" i="2" a="1"/>
  <c r="AI1287" i="2" s="1"/>
  <c r="AI1288" i="2" a="1"/>
  <c r="AI1288" i="2" s="1"/>
  <c r="AI1289" i="2" a="1"/>
  <c r="AI1289" i="2" s="1"/>
  <c r="AI1290" i="2" a="1"/>
  <c r="AI1290" i="2" s="1"/>
  <c r="AI1291" i="2" a="1"/>
  <c r="AI1291" i="2" s="1"/>
  <c r="AI1292" i="2" a="1"/>
  <c r="AI1292" i="2" s="1"/>
  <c r="AI1293" i="2" a="1"/>
  <c r="AI1293" i="2" s="1"/>
  <c r="AI1294" i="2" a="1"/>
  <c r="AI1294" i="2" s="1"/>
  <c r="AI1295" i="2" a="1"/>
  <c r="AI1295" i="2" s="1"/>
  <c r="AI1296" i="2" a="1"/>
  <c r="AI1296" i="2" s="1"/>
  <c r="AI1297" i="2" a="1"/>
  <c r="AI1297" i="2" s="1"/>
  <c r="AI1298" i="2" a="1"/>
  <c r="AI1298" i="2" s="1"/>
  <c r="AI1299" i="2" a="1"/>
  <c r="AI1299" i="2" s="1"/>
  <c r="AI1300" i="2" a="1"/>
  <c r="AI1300" i="2" s="1"/>
  <c r="AI1301" i="2" a="1"/>
  <c r="AI1301" i="2" s="1"/>
  <c r="AI1302" i="2" a="1"/>
  <c r="AI1302" i="2" s="1"/>
  <c r="AI1303" i="2" a="1"/>
  <c r="AI1303" i="2" s="1"/>
  <c r="AI1304" i="2" a="1"/>
  <c r="AI1304" i="2" s="1"/>
  <c r="AI1305" i="2" a="1"/>
  <c r="AI1305" i="2" s="1"/>
  <c r="AI1306" i="2" a="1"/>
  <c r="AI1306" i="2" s="1"/>
  <c r="AI1307" i="2" a="1"/>
  <c r="AI1307" i="2" s="1"/>
  <c r="AI1308" i="2" a="1"/>
  <c r="AI1308" i="2" s="1"/>
  <c r="AI1309" i="2" a="1"/>
  <c r="AI1309" i="2" s="1"/>
  <c r="AI1310" i="2" a="1"/>
  <c r="AI1310" i="2" s="1"/>
  <c r="AI1311" i="2" a="1"/>
  <c r="AI1311" i="2" s="1"/>
  <c r="AI1312" i="2" a="1"/>
  <c r="AI1312" i="2" s="1"/>
  <c r="AI1313" i="2" a="1"/>
  <c r="AI1313" i="2" s="1"/>
  <c r="AI1314" i="2" a="1"/>
  <c r="AI1314" i="2" s="1"/>
  <c r="AI1315" i="2" a="1"/>
  <c r="AI1315" i="2" s="1"/>
  <c r="AI1316" i="2" a="1"/>
  <c r="AI1316" i="2" s="1"/>
  <c r="AI1317" i="2" a="1"/>
  <c r="AI1317" i="2" s="1"/>
  <c r="AI1318" i="2" a="1"/>
  <c r="AI1318" i="2" s="1"/>
  <c r="AI1319" i="2" a="1"/>
  <c r="AI1319" i="2" s="1"/>
  <c r="AI1320" i="2" a="1"/>
  <c r="AI1320" i="2" s="1"/>
  <c r="AI1321" i="2" a="1"/>
  <c r="AI1321" i="2" s="1"/>
  <c r="AI1322" i="2" a="1"/>
  <c r="AI1322" i="2" s="1"/>
  <c r="AI1323" i="2" a="1"/>
  <c r="AI1323" i="2" s="1"/>
  <c r="AI1324" i="2" a="1"/>
  <c r="AI1324" i="2" s="1"/>
  <c r="AI1325" i="2" a="1"/>
  <c r="AI1325" i="2" s="1"/>
  <c r="AI1326" i="2" a="1"/>
  <c r="AI1326" i="2" s="1"/>
  <c r="AI1327" i="2" a="1"/>
  <c r="AI1327" i="2" s="1"/>
  <c r="AI1328" i="2" a="1"/>
  <c r="AI1328" i="2" s="1"/>
  <c r="AI1329" i="2" a="1"/>
  <c r="AI1329" i="2" s="1"/>
  <c r="AI1330" i="2" a="1"/>
  <c r="AI1330" i="2" s="1"/>
  <c r="AI1331" i="2" a="1"/>
  <c r="AI1331" i="2" s="1"/>
  <c r="AI1332" i="2" a="1"/>
  <c r="AI1332" i="2" s="1"/>
  <c r="AI1333" i="2" a="1"/>
  <c r="AI1333" i="2" s="1"/>
  <c r="AI1334" i="2" a="1"/>
  <c r="AI1334" i="2" s="1"/>
  <c r="AI1335" i="2" a="1"/>
  <c r="AI1335" i="2" s="1"/>
  <c r="AI1336" i="2" a="1"/>
  <c r="AI1336" i="2" s="1"/>
  <c r="AI1337" i="2" a="1"/>
  <c r="AI1337" i="2" s="1"/>
  <c r="AI1338" i="2" a="1"/>
  <c r="AI1338" i="2" s="1"/>
  <c r="AI1339" i="2" a="1"/>
  <c r="AI1339" i="2" s="1"/>
  <c r="AI1340" i="2" a="1"/>
  <c r="AI1340" i="2" s="1"/>
  <c r="AI1341" i="2" a="1"/>
  <c r="AI1341" i="2" s="1"/>
  <c r="AI1342" i="2" a="1"/>
  <c r="AI1342" i="2" s="1"/>
  <c r="AI1343" i="2" a="1"/>
  <c r="AI1343" i="2" s="1"/>
  <c r="AI1344" i="2" a="1"/>
  <c r="AI1344" i="2" s="1"/>
  <c r="AI1345" i="2" a="1"/>
  <c r="AI1345" i="2" s="1"/>
  <c r="AI1346" i="2" a="1"/>
  <c r="AI1346" i="2" s="1"/>
  <c r="AI1347" i="2" a="1"/>
  <c r="AI1347" i="2" s="1"/>
  <c r="AI1348" i="2" a="1"/>
  <c r="AI1348" i="2" s="1"/>
  <c r="AI1349" i="2" a="1"/>
  <c r="AI1349" i="2" s="1"/>
  <c r="AI1350" i="2" a="1"/>
  <c r="AI1350" i="2" s="1"/>
  <c r="AI1351" i="2" a="1"/>
  <c r="AI1351" i="2" s="1"/>
  <c r="AI1352" i="2" a="1"/>
  <c r="AI1352" i="2" s="1"/>
  <c r="AI1353" i="2" a="1"/>
  <c r="AI1353" i="2" s="1"/>
  <c r="AI1354" i="2" a="1"/>
  <c r="AI1354" i="2" s="1"/>
  <c r="AI1355" i="2" a="1"/>
  <c r="AI1355" i="2" s="1"/>
  <c r="AI1356" i="2" a="1"/>
  <c r="AI1356" i="2" s="1"/>
  <c r="AI1357" i="2" a="1"/>
  <c r="AI1357" i="2" s="1"/>
  <c r="AI1358" i="2" a="1"/>
  <c r="AI1358" i="2" s="1"/>
  <c r="AI1359" i="2" a="1"/>
  <c r="AI1359" i="2" s="1"/>
  <c r="AI1360" i="2" a="1"/>
  <c r="AI1360" i="2" s="1"/>
  <c r="AI1361" i="2" a="1"/>
  <c r="AI1361" i="2" s="1"/>
  <c r="AI1362" i="2" a="1"/>
  <c r="AI1362" i="2" s="1"/>
  <c r="AI1363" i="2" a="1"/>
  <c r="AI1363" i="2" s="1"/>
  <c r="AI1364" i="2" a="1"/>
  <c r="AI1364" i="2" s="1"/>
  <c r="AI1365" i="2" a="1"/>
  <c r="AI1365" i="2" s="1"/>
  <c r="AI1366" i="2" a="1"/>
  <c r="AI1366" i="2" s="1"/>
  <c r="AI1367" i="2" a="1"/>
  <c r="AI1367" i="2" s="1"/>
  <c r="AI1368" i="2" a="1"/>
  <c r="AI1368" i="2" s="1"/>
  <c r="AI1369" i="2" a="1"/>
  <c r="AI1369" i="2" s="1"/>
  <c r="AI1370" i="2" a="1"/>
  <c r="AI1370" i="2" s="1"/>
  <c r="AI1371" i="2" a="1"/>
  <c r="AI1371" i="2" s="1"/>
  <c r="AI1372" i="2" a="1"/>
  <c r="AI1372" i="2" s="1"/>
  <c r="AI1373" i="2" a="1"/>
  <c r="AI1373" i="2" s="1"/>
  <c r="AI1374" i="2" a="1"/>
  <c r="AI1374" i="2" s="1"/>
  <c r="AI1375" i="2" a="1"/>
  <c r="AI1375" i="2" s="1"/>
  <c r="AI1376" i="2" a="1"/>
  <c r="AI1376" i="2" s="1"/>
  <c r="AI1377" i="2" a="1"/>
  <c r="AI1377" i="2" s="1"/>
  <c r="AI1378" i="2" a="1"/>
  <c r="AI1378" i="2" s="1"/>
  <c r="AI1379" i="2" a="1"/>
  <c r="AI1379" i="2" s="1"/>
  <c r="AI1380" i="2" a="1"/>
  <c r="AI1380" i="2" s="1"/>
  <c r="AI1381" i="2" a="1"/>
  <c r="AI1381" i="2" s="1"/>
  <c r="AI1382" i="2" a="1"/>
  <c r="AI1382" i="2" s="1"/>
  <c r="AI1383" i="2" a="1"/>
  <c r="AI1383" i="2" s="1"/>
  <c r="AI1384" i="2" a="1"/>
  <c r="AI1384" i="2" s="1"/>
  <c r="AI1385" i="2" a="1"/>
  <c r="AI1385" i="2" s="1"/>
  <c r="AI1386" i="2" a="1"/>
  <c r="AI1386" i="2" s="1"/>
  <c r="AI1387" i="2" a="1"/>
  <c r="AI1387" i="2" s="1"/>
  <c r="AI1388" i="2" a="1"/>
  <c r="AI1388" i="2" s="1"/>
  <c r="AI1389" i="2" a="1"/>
  <c r="AI1389" i="2" s="1"/>
  <c r="AI1390" i="2" a="1"/>
  <c r="AI1390" i="2" s="1"/>
  <c r="AI1391" i="2" a="1"/>
  <c r="AI1391" i="2" s="1"/>
  <c r="AI1392" i="2" a="1"/>
  <c r="AI1392" i="2" s="1"/>
  <c r="AI1393" i="2" a="1"/>
  <c r="AI1393" i="2" s="1"/>
  <c r="AI1394" i="2" a="1"/>
  <c r="AI1394" i="2" s="1"/>
  <c r="AI1395" i="2" a="1"/>
  <c r="AI1395" i="2" s="1"/>
  <c r="AI1396" i="2" a="1"/>
  <c r="AI1396" i="2" s="1"/>
  <c r="AI1397" i="2" a="1"/>
  <c r="AI1397" i="2" s="1"/>
  <c r="AI1398" i="2" a="1"/>
  <c r="AI1398" i="2" s="1"/>
  <c r="AI1399" i="2" a="1"/>
  <c r="AI1399" i="2" s="1"/>
  <c r="AI1400" i="2" a="1"/>
  <c r="AI1400" i="2" s="1"/>
  <c r="AI1401" i="2" a="1"/>
  <c r="AI1401" i="2" s="1"/>
  <c r="AI1402" i="2" a="1"/>
  <c r="AI1402" i="2" s="1"/>
  <c r="AI1403" i="2" a="1"/>
  <c r="AI1403" i="2" s="1"/>
  <c r="AI1404" i="2" a="1"/>
  <c r="AI1404" i="2" s="1"/>
  <c r="AI1405" i="2" a="1"/>
  <c r="AI1405" i="2" s="1"/>
  <c r="AI1406" i="2" a="1"/>
  <c r="AI1406" i="2" s="1"/>
  <c r="AI1407" i="2" a="1"/>
  <c r="AI1407" i="2" s="1"/>
  <c r="AI1408" i="2" a="1"/>
  <c r="AI1408" i="2" s="1"/>
  <c r="AI1409" i="2" a="1"/>
  <c r="AI1409" i="2" s="1"/>
  <c r="AI1410" i="2" a="1"/>
  <c r="AI1410" i="2" s="1"/>
  <c r="AI1411" i="2" a="1"/>
  <c r="AI1411" i="2" s="1"/>
  <c r="AI1412" i="2" a="1"/>
  <c r="AI1412" i="2" s="1"/>
  <c r="AI1413" i="2" a="1"/>
  <c r="AI1413" i="2" s="1"/>
  <c r="AI1414" i="2" a="1"/>
  <c r="AI1414" i="2" s="1"/>
  <c r="AI1415" i="2" a="1"/>
  <c r="AI1415" i="2" s="1"/>
  <c r="AI1416" i="2" a="1"/>
  <c r="AI1416" i="2" s="1"/>
  <c r="AI1417" i="2" a="1"/>
  <c r="AI1417" i="2" s="1"/>
  <c r="AI1418" i="2" a="1"/>
  <c r="AI1418" i="2" s="1"/>
  <c r="AI1419" i="2" a="1"/>
  <c r="AI1419" i="2" s="1"/>
  <c r="AI1420" i="2" a="1"/>
  <c r="AI1420" i="2" s="1"/>
  <c r="AI1421" i="2" a="1"/>
  <c r="AI1421" i="2" s="1"/>
  <c r="AI1422" i="2" a="1"/>
  <c r="AI1422" i="2" s="1"/>
  <c r="AI1423" i="2" a="1"/>
  <c r="AI1423" i="2" s="1"/>
  <c r="AI1424" i="2" a="1"/>
  <c r="AI1424" i="2" s="1"/>
  <c r="AI1425" i="2" a="1"/>
  <c r="AI1425" i="2" s="1"/>
  <c r="AI1426" i="2" a="1"/>
  <c r="AI1426" i="2" s="1"/>
  <c r="AI1427" i="2" a="1"/>
  <c r="AI1427" i="2" s="1"/>
  <c r="AI1428" i="2" a="1"/>
  <c r="AI1428" i="2" s="1"/>
  <c r="AI1429" i="2" a="1"/>
  <c r="AI1429" i="2" s="1"/>
  <c r="AI1430" i="2" a="1"/>
  <c r="AI1430" i="2" s="1"/>
  <c r="AI1431" i="2" a="1"/>
  <c r="AI1431" i="2" s="1"/>
  <c r="AI1432" i="2" a="1"/>
  <c r="AI1432" i="2" s="1"/>
  <c r="AI1433" i="2" a="1"/>
  <c r="AI1433" i="2" s="1"/>
  <c r="AI1434" i="2" a="1"/>
  <c r="AI1434" i="2" s="1"/>
  <c r="AI1435" i="2" a="1"/>
  <c r="AI1435" i="2" s="1"/>
  <c r="AI1436" i="2" a="1"/>
  <c r="AI1436" i="2" s="1"/>
  <c r="AI1437" i="2" a="1"/>
  <c r="AI1437" i="2" s="1"/>
  <c r="AI1438" i="2" a="1"/>
  <c r="AI1438" i="2" s="1"/>
  <c r="AI1439" i="2" a="1"/>
  <c r="AI1439" i="2" s="1"/>
  <c r="AI1440" i="2" a="1"/>
  <c r="AI1440" i="2" s="1"/>
  <c r="AI1441" i="2" a="1"/>
  <c r="AI1441" i="2" s="1"/>
  <c r="AI1442" i="2" a="1"/>
  <c r="AI1442" i="2" s="1"/>
  <c r="AI1443" i="2" a="1"/>
  <c r="AI1443" i="2" s="1"/>
  <c r="AI1444" i="2" a="1"/>
  <c r="AI1444" i="2" s="1"/>
  <c r="AI1445" i="2" a="1"/>
  <c r="AI1445" i="2" s="1"/>
  <c r="AI1446" i="2" a="1"/>
  <c r="AI1446" i="2" s="1"/>
  <c r="AI1447" i="2" a="1"/>
  <c r="AI1447" i="2" s="1"/>
  <c r="AI1448" i="2" a="1"/>
  <c r="AI1448" i="2" s="1"/>
  <c r="AI1449" i="2" a="1"/>
  <c r="AI1449" i="2" s="1"/>
  <c r="AI1450" i="2" a="1"/>
  <c r="AI1450" i="2" s="1"/>
  <c r="AI1451" i="2" a="1"/>
  <c r="AI1451" i="2" s="1"/>
  <c r="AI1452" i="2" a="1"/>
  <c r="AI1452" i="2" s="1"/>
  <c r="AI1453" i="2" a="1"/>
  <c r="AI1453" i="2" s="1"/>
  <c r="AI1454" i="2" a="1"/>
  <c r="AI1454" i="2" s="1"/>
  <c r="AI1455" i="2" a="1"/>
  <c r="AI1455" i="2" s="1"/>
  <c r="AI1456" i="2" a="1"/>
  <c r="AI1456" i="2" s="1"/>
  <c r="AI1457" i="2" a="1"/>
  <c r="AI1457" i="2" s="1"/>
  <c r="AI1458" i="2" a="1"/>
  <c r="AI1458" i="2" s="1"/>
  <c r="AI1459" i="2" a="1"/>
  <c r="AI1459" i="2" s="1"/>
  <c r="AI1460" i="2" a="1"/>
  <c r="AI1460" i="2" s="1"/>
  <c r="AI1461" i="2" a="1"/>
  <c r="AI1461" i="2" s="1"/>
  <c r="AI1462" i="2" a="1"/>
  <c r="AI1462" i="2" s="1"/>
  <c r="AI1463" i="2" a="1"/>
  <c r="AI1463" i="2" s="1"/>
  <c r="AI1464" i="2" a="1"/>
  <c r="AI1464" i="2" s="1"/>
  <c r="AI1465" i="2" a="1"/>
  <c r="AI1465" i="2" s="1"/>
  <c r="AI1466" i="2" a="1"/>
  <c r="AI1466" i="2" s="1"/>
  <c r="AI1467" i="2" a="1"/>
  <c r="AI1467" i="2" s="1"/>
  <c r="AI1468" i="2" a="1"/>
  <c r="AI1468" i="2" s="1"/>
  <c r="AI1469" i="2" a="1"/>
  <c r="AI1469" i="2" s="1"/>
  <c r="AI1470" i="2" a="1"/>
  <c r="AI1470" i="2" s="1"/>
  <c r="AI1471" i="2" a="1"/>
  <c r="AI1471" i="2" s="1"/>
  <c r="AI1472" i="2" a="1"/>
  <c r="AI1472" i="2" s="1"/>
  <c r="AI1473" i="2" a="1"/>
  <c r="AI1473" i="2" s="1"/>
  <c r="AI1474" i="2" a="1"/>
  <c r="AI1474" i="2" s="1"/>
  <c r="AI1475" i="2" a="1"/>
  <c r="AI1475" i="2" s="1"/>
  <c r="AI1476" i="2" a="1"/>
  <c r="AI1476" i="2" s="1"/>
  <c r="AI1477" i="2" a="1"/>
  <c r="AI1477" i="2" s="1"/>
  <c r="AI1478" i="2" a="1"/>
  <c r="AI1478" i="2" s="1"/>
  <c r="AI1479" i="2" a="1"/>
  <c r="AI1479" i="2" s="1"/>
  <c r="AI1480" i="2" a="1"/>
  <c r="AI1480" i="2" s="1"/>
  <c r="AI1481" i="2" a="1"/>
  <c r="AI1481" i="2" s="1"/>
  <c r="AI1482" i="2" a="1"/>
  <c r="AI1482" i="2" s="1"/>
  <c r="AI1483" i="2" a="1"/>
  <c r="AI1483" i="2" s="1"/>
  <c r="AI1484" i="2" a="1"/>
  <c r="AI1484" i="2" s="1"/>
  <c r="AI1485" i="2" a="1"/>
  <c r="AI1485" i="2" s="1"/>
  <c r="AI1486" i="2" a="1"/>
  <c r="AI1486" i="2" s="1"/>
  <c r="AI1487" i="2" a="1"/>
  <c r="AI1487" i="2" s="1"/>
  <c r="AI1488" i="2" a="1"/>
  <c r="AI1488" i="2" s="1"/>
  <c r="AI1489" i="2" a="1"/>
  <c r="AI1489" i="2" s="1"/>
  <c r="AI1490" i="2" a="1"/>
  <c r="AI1490" i="2" s="1"/>
  <c r="AI1491" i="2" a="1"/>
  <c r="AI1491" i="2" s="1"/>
  <c r="AI1492" i="2" a="1"/>
  <c r="AI1492" i="2" s="1"/>
  <c r="AI1493" i="2" a="1"/>
  <c r="AI1493" i="2" s="1"/>
  <c r="AI1494" i="2" a="1"/>
  <c r="AI1494" i="2" s="1"/>
  <c r="AI1495" i="2" a="1"/>
  <c r="AI1495" i="2" s="1"/>
  <c r="AI1496" i="2" a="1"/>
  <c r="AI1496" i="2" s="1"/>
  <c r="AI1497" i="2" a="1"/>
  <c r="AI1497" i="2" s="1"/>
  <c r="AI1498" i="2" a="1"/>
  <c r="AI1498" i="2" s="1"/>
  <c r="AI1499" i="2" a="1"/>
  <c r="AI1499" i="2" s="1"/>
  <c r="AI1500" i="2" a="1"/>
  <c r="AI1500" i="2" s="1"/>
  <c r="AI1501" i="2" a="1"/>
  <c r="AI1501" i="2" s="1"/>
  <c r="AI1502" i="2" a="1"/>
  <c r="AI1502" i="2" s="1"/>
  <c r="AI1503" i="2" a="1"/>
  <c r="AI1503" i="2" s="1"/>
  <c r="AI1504" i="2" a="1"/>
  <c r="AI1504" i="2" s="1"/>
  <c r="AI1505" i="2" a="1"/>
  <c r="AI1505" i="2" s="1"/>
  <c r="AI1506" i="2" a="1"/>
  <c r="AI1506" i="2" s="1"/>
  <c r="AI1507" i="2" a="1"/>
  <c r="AI1507" i="2" s="1"/>
  <c r="AI1508" i="2" a="1"/>
  <c r="AI1508" i="2" s="1"/>
  <c r="AI1509" i="2" a="1"/>
  <c r="AI1509" i="2" s="1"/>
  <c r="AI1510" i="2" a="1"/>
  <c r="AI1510" i="2" s="1"/>
  <c r="AI1511" i="2" a="1"/>
  <c r="AI1511" i="2" s="1"/>
  <c r="AI1512" i="2" a="1"/>
  <c r="AI1512" i="2" s="1"/>
  <c r="AI1513" i="2" a="1"/>
  <c r="AI1513" i="2" s="1"/>
  <c r="AI1514" i="2" a="1"/>
  <c r="AI1514" i="2" s="1"/>
  <c r="AI1515" i="2" a="1"/>
  <c r="AI1515" i="2" s="1"/>
  <c r="AI1516" i="2" a="1"/>
  <c r="AI1516" i="2" s="1"/>
  <c r="AI1517" i="2" a="1"/>
  <c r="AI1517" i="2" s="1"/>
  <c r="AI1518" i="2" a="1"/>
  <c r="AI1518" i="2" s="1"/>
  <c r="AI1519" i="2" a="1"/>
  <c r="AI1519" i="2" s="1"/>
  <c r="AI1520" i="2" a="1"/>
  <c r="AI1520" i="2" s="1"/>
  <c r="AI1521" i="2" a="1"/>
  <c r="AI1521" i="2" s="1"/>
  <c r="AI1522" i="2" a="1"/>
  <c r="AI1522" i="2" s="1"/>
  <c r="AI1523" i="2" a="1"/>
  <c r="AI1523" i="2" s="1"/>
  <c r="AI1524" i="2" a="1"/>
  <c r="AI1524" i="2" s="1"/>
  <c r="AI1525" i="2" a="1"/>
  <c r="AI1525" i="2" s="1"/>
  <c r="AI1526" i="2" a="1"/>
  <c r="AI1526" i="2" s="1"/>
  <c r="AI1527" i="2" a="1"/>
  <c r="AI1527" i="2" s="1"/>
  <c r="AI1528" i="2" a="1"/>
  <c r="AI1528" i="2" s="1"/>
  <c r="AI1529" i="2" a="1"/>
  <c r="AI1529" i="2" s="1"/>
  <c r="AI1530" i="2" a="1"/>
  <c r="AI1530" i="2" s="1"/>
  <c r="AI1531" i="2" a="1"/>
  <c r="AI1531" i="2" s="1"/>
  <c r="AI1532" i="2" a="1"/>
  <c r="AI1532" i="2" s="1"/>
  <c r="AI1533" i="2" a="1"/>
  <c r="AI1533" i="2" s="1"/>
  <c r="AI1534" i="2" a="1"/>
  <c r="AI1534" i="2" s="1"/>
  <c r="AI1535" i="2" a="1"/>
  <c r="AI1535" i="2" s="1"/>
  <c r="AI1536" i="2" a="1"/>
  <c r="AI1536" i="2" s="1"/>
  <c r="AI1537" i="2" a="1"/>
  <c r="AI1537" i="2" s="1"/>
  <c r="AI1538" i="2" a="1"/>
  <c r="AI1538" i="2" s="1"/>
  <c r="AI1539" i="2" a="1"/>
  <c r="AI1539" i="2" s="1"/>
  <c r="AI1540" i="2" a="1"/>
  <c r="AI1540" i="2" s="1"/>
  <c r="AI1541" i="2" a="1"/>
  <c r="AI1541" i="2" s="1"/>
  <c r="AI1542" i="2" a="1"/>
  <c r="AI1542" i="2" s="1"/>
  <c r="AI1543" i="2" a="1"/>
  <c r="AI1543" i="2" s="1"/>
  <c r="AI1544" i="2" a="1"/>
  <c r="AI1544" i="2" s="1"/>
  <c r="AI1545" i="2" a="1"/>
  <c r="AI1545" i="2" s="1"/>
  <c r="AI1546" i="2" a="1"/>
  <c r="AI1546" i="2" s="1"/>
  <c r="AI1547" i="2" a="1"/>
  <c r="AI1547" i="2" s="1"/>
  <c r="AI1548" i="2" a="1"/>
  <c r="AI1548" i="2" s="1"/>
  <c r="AI1549" i="2" a="1"/>
  <c r="AI1549" i="2" s="1"/>
  <c r="AI1550" i="2" a="1"/>
  <c r="AI1550" i="2" s="1"/>
  <c r="AI1551" i="2" a="1"/>
  <c r="AI1551" i="2" s="1"/>
  <c r="AI1552" i="2" a="1"/>
  <c r="AI1552" i="2" s="1"/>
  <c r="AI1553" i="2" a="1"/>
  <c r="AI1553" i="2" s="1"/>
  <c r="AI1554" i="2" a="1"/>
  <c r="AI1554" i="2" s="1"/>
  <c r="AI1555" i="2" a="1"/>
  <c r="AI1555" i="2" s="1"/>
  <c r="AI1556" i="2" a="1"/>
  <c r="AI1556" i="2" s="1"/>
  <c r="AI1557" i="2" a="1"/>
  <c r="AI1557" i="2" s="1"/>
  <c r="AI1558" i="2" a="1"/>
  <c r="AI1558" i="2" s="1"/>
  <c r="AI1559" i="2" a="1"/>
  <c r="AI1559" i="2" s="1"/>
  <c r="AI1560" i="2" a="1"/>
  <c r="AI1560" i="2" s="1"/>
  <c r="AI1561" i="2" a="1"/>
  <c r="AI1561" i="2" s="1"/>
  <c r="AI1562" i="2" a="1"/>
  <c r="AI1562" i="2" s="1"/>
  <c r="AI1563" i="2" a="1"/>
  <c r="AI1563" i="2" s="1"/>
  <c r="AI1564" i="2" a="1"/>
  <c r="AI1564" i="2" s="1"/>
  <c r="AI1565" i="2" a="1"/>
  <c r="AI1565" i="2" s="1"/>
  <c r="AI1566" i="2" a="1"/>
  <c r="AI1566" i="2" s="1"/>
  <c r="AI1567" i="2" a="1"/>
  <c r="AI1567" i="2" s="1"/>
  <c r="AI1568" i="2" a="1"/>
  <c r="AI1568" i="2" s="1"/>
  <c r="AI1569" i="2" a="1"/>
  <c r="AI1569" i="2" s="1"/>
  <c r="AI1570" i="2" a="1"/>
  <c r="AI1570" i="2" s="1"/>
  <c r="AI1571" i="2" a="1"/>
  <c r="AI1571" i="2" s="1"/>
  <c r="AI1572" i="2" a="1"/>
  <c r="AI1572" i="2" s="1"/>
  <c r="AI1573" i="2" a="1"/>
  <c r="AI1573" i="2" s="1"/>
  <c r="AI1574" i="2" a="1"/>
  <c r="AI1574" i="2" s="1"/>
  <c r="AI1575" i="2" a="1"/>
  <c r="AI1575" i="2" s="1"/>
  <c r="AI1576" i="2" a="1"/>
  <c r="AI1576" i="2" s="1"/>
  <c r="AI1577" i="2" a="1"/>
  <c r="AI1577" i="2" s="1"/>
  <c r="AI1578" i="2" a="1"/>
  <c r="AI1578" i="2" s="1"/>
  <c r="AI1579" i="2" a="1"/>
  <c r="AI1579" i="2" s="1"/>
  <c r="AI1580" i="2" a="1"/>
  <c r="AI1580" i="2" s="1"/>
  <c r="AI1581" i="2" a="1"/>
  <c r="AI1581" i="2" s="1"/>
  <c r="AI1582" i="2" a="1"/>
  <c r="AI1582" i="2" s="1"/>
  <c r="AI1583" i="2" a="1"/>
  <c r="AI1583" i="2" s="1"/>
  <c r="AI1584" i="2" a="1"/>
  <c r="AI1584" i="2" s="1"/>
  <c r="AI1585" i="2" a="1"/>
  <c r="AI1585" i="2" s="1"/>
  <c r="AI1586" i="2" a="1"/>
  <c r="AI1586" i="2" s="1"/>
  <c r="AI1587" i="2" a="1"/>
  <c r="AI1587" i="2" s="1"/>
  <c r="AI1588" i="2" a="1"/>
  <c r="AI1588" i="2" s="1"/>
  <c r="AI1589" i="2" a="1"/>
  <c r="AI1589" i="2" s="1"/>
  <c r="AI1590" i="2" a="1"/>
  <c r="AI1590" i="2" s="1"/>
  <c r="AI1591" i="2" a="1"/>
  <c r="AI1591" i="2" s="1"/>
  <c r="AI1592" i="2" a="1"/>
  <c r="AI1592" i="2" s="1"/>
  <c r="AI1593" i="2" a="1"/>
  <c r="AI1593" i="2" s="1"/>
  <c r="AI1594" i="2" a="1"/>
  <c r="AI1594" i="2" s="1"/>
  <c r="AI1595" i="2" a="1"/>
  <c r="AI1595" i="2" s="1"/>
  <c r="AI1596" i="2" a="1"/>
  <c r="AI1596" i="2" s="1"/>
  <c r="AI1597" i="2" a="1"/>
  <c r="AI1597" i="2" s="1"/>
  <c r="AI1598" i="2" a="1"/>
  <c r="AI1598" i="2" s="1"/>
  <c r="AI1599" i="2" a="1"/>
  <c r="AI1599" i="2" s="1"/>
  <c r="AI1600" i="2" a="1"/>
  <c r="AI1600" i="2" s="1"/>
  <c r="AI1601" i="2" a="1"/>
  <c r="AI1601" i="2" s="1"/>
  <c r="AI1602" i="2" a="1"/>
  <c r="AI1602" i="2" s="1"/>
  <c r="AI1603" i="2" a="1"/>
  <c r="AI1603" i="2" s="1"/>
  <c r="AI1604" i="2" a="1"/>
  <c r="AI1604" i="2" s="1"/>
  <c r="AI1605" i="2" a="1"/>
  <c r="AI1605" i="2" s="1"/>
  <c r="AI1606" i="2" a="1"/>
  <c r="AI1606" i="2" s="1"/>
  <c r="AI1607" i="2" a="1"/>
  <c r="AI1607" i="2" s="1"/>
  <c r="AI1608" i="2" a="1"/>
  <c r="AI1608" i="2" s="1"/>
  <c r="AI1609" i="2" a="1"/>
  <c r="AI1609" i="2" s="1"/>
  <c r="AI1610" i="2" a="1"/>
  <c r="AI1610" i="2" s="1"/>
  <c r="AI1611" i="2" a="1"/>
  <c r="AI1611" i="2" s="1"/>
  <c r="AI1612" i="2" a="1"/>
  <c r="AI1612" i="2" s="1"/>
  <c r="AI1613" i="2" a="1"/>
  <c r="AI1613" i="2" s="1"/>
  <c r="AI1614" i="2" a="1"/>
  <c r="AI1614" i="2" s="1"/>
  <c r="AI1615" i="2" a="1"/>
  <c r="AI1615" i="2" s="1"/>
  <c r="AI1616" i="2" a="1"/>
  <c r="AI1616" i="2" s="1"/>
  <c r="AI1617" i="2" a="1"/>
  <c r="AI1617" i="2" s="1"/>
  <c r="AI1618" i="2" a="1"/>
  <c r="AI1618" i="2" s="1"/>
  <c r="AI1619" i="2" a="1"/>
  <c r="AI1619" i="2" s="1"/>
  <c r="AI1620" i="2" a="1"/>
  <c r="AI1620" i="2" s="1"/>
  <c r="AI1621" i="2" a="1"/>
  <c r="AI1621" i="2" s="1"/>
  <c r="AI1622" i="2" a="1"/>
  <c r="AI1622" i="2" s="1"/>
  <c r="AI1623" i="2" a="1"/>
  <c r="AI1623" i="2" s="1"/>
  <c r="AI1624" i="2" a="1"/>
  <c r="AI1624" i="2" s="1"/>
  <c r="AI1625" i="2" a="1"/>
  <c r="AI1625" i="2" s="1"/>
  <c r="AI1626" i="2" a="1"/>
  <c r="AI1626" i="2" s="1"/>
  <c r="AI1627" i="2" a="1"/>
  <c r="AI1627" i="2" s="1"/>
  <c r="AI1628" i="2" a="1"/>
  <c r="AI1628" i="2" s="1"/>
  <c r="AI1629" i="2" a="1"/>
  <c r="AI1629" i="2" s="1"/>
  <c r="AI1630" i="2" a="1"/>
  <c r="AI1630" i="2" s="1"/>
  <c r="AI1631" i="2" a="1"/>
  <c r="AI1631" i="2" s="1"/>
  <c r="AI1632" i="2" a="1"/>
  <c r="AI1632" i="2" s="1"/>
  <c r="AI1633" i="2" a="1"/>
  <c r="AI1633" i="2" s="1"/>
  <c r="AI1634" i="2" a="1"/>
  <c r="AI1634" i="2" s="1"/>
  <c r="AI1635" i="2" a="1"/>
  <c r="AI1635" i="2" s="1"/>
  <c r="AI1636" i="2" a="1"/>
  <c r="AI1636" i="2" s="1"/>
  <c r="AI1637" i="2" a="1"/>
  <c r="AI1637" i="2" s="1"/>
  <c r="AI1638" i="2" a="1"/>
  <c r="AI1638" i="2" s="1"/>
  <c r="AI1639" i="2" a="1"/>
  <c r="AI1639" i="2" s="1"/>
  <c r="AI1640" i="2" a="1"/>
  <c r="AI1640" i="2" s="1"/>
  <c r="AI1641" i="2" a="1"/>
  <c r="AI1641" i="2" s="1"/>
  <c r="AI1642" i="2" a="1"/>
  <c r="AI1642" i="2" s="1"/>
  <c r="AI1643" i="2" a="1"/>
  <c r="AI1643" i="2" s="1"/>
  <c r="AI1644" i="2" a="1"/>
  <c r="AI1644" i="2" s="1"/>
  <c r="AI1645" i="2" a="1"/>
  <c r="AI1645" i="2" s="1"/>
  <c r="AI1646" i="2" a="1"/>
  <c r="AI1646" i="2" s="1"/>
  <c r="AI1647" i="2" a="1"/>
  <c r="AI1647" i="2" s="1"/>
  <c r="AI1648" i="2" a="1"/>
  <c r="AI1648" i="2" s="1"/>
  <c r="AI1649" i="2" a="1"/>
  <c r="AI1649" i="2" s="1"/>
  <c r="AI1650" i="2" a="1"/>
  <c r="AI1650" i="2" s="1"/>
  <c r="AI1651" i="2" a="1"/>
  <c r="AI1651" i="2" s="1"/>
  <c r="AI1652" i="2" a="1"/>
  <c r="AI1652" i="2" s="1"/>
  <c r="AI1653" i="2" a="1"/>
  <c r="AI1653" i="2" s="1"/>
  <c r="AI1654" i="2" a="1"/>
  <c r="AI1654" i="2" s="1"/>
  <c r="AI1655" i="2" a="1"/>
  <c r="AI1655" i="2" s="1"/>
  <c r="AI1656" i="2" a="1"/>
  <c r="AI1656" i="2" s="1"/>
  <c r="AI1657" i="2" a="1"/>
  <c r="AI1657" i="2" s="1"/>
  <c r="AI1658" i="2" a="1"/>
  <c r="AI1658" i="2" s="1"/>
  <c r="AI1659" i="2" a="1"/>
  <c r="AI1659" i="2" s="1"/>
  <c r="AI1660" i="2" a="1"/>
  <c r="AI1660" i="2" s="1"/>
  <c r="AI1661" i="2" a="1"/>
  <c r="AI1661" i="2" s="1"/>
  <c r="AI1662" i="2" a="1"/>
  <c r="AI1662" i="2" s="1"/>
  <c r="AI1663" i="2" a="1"/>
  <c r="AI1663" i="2" s="1"/>
  <c r="AI1664" i="2" a="1"/>
  <c r="AI1664" i="2" s="1"/>
  <c r="AI1665" i="2" a="1"/>
  <c r="AI1665" i="2" s="1"/>
  <c r="AI1666" i="2" a="1"/>
  <c r="AI1666" i="2" s="1"/>
  <c r="AI1667" i="2" a="1"/>
  <c r="AI1667" i="2" s="1"/>
  <c r="AI1668" i="2" a="1"/>
  <c r="AI1668" i="2" s="1"/>
  <c r="AI1669" i="2" a="1"/>
  <c r="AI1669" i="2" s="1"/>
  <c r="AI1670" i="2" a="1"/>
  <c r="AI1670" i="2" s="1"/>
  <c r="AI1671" i="2" a="1"/>
  <c r="AI1671" i="2" s="1"/>
  <c r="AI1672" i="2" a="1"/>
  <c r="AI1672" i="2" s="1"/>
  <c r="AI1673" i="2" a="1"/>
  <c r="AI1673" i="2" s="1"/>
  <c r="AI1674" i="2" a="1"/>
  <c r="AI1674" i="2" s="1"/>
  <c r="AI1675" i="2" a="1"/>
  <c r="AI1675" i="2" s="1"/>
  <c r="AI1676" i="2" a="1"/>
  <c r="AI1676" i="2" s="1"/>
  <c r="AI1677" i="2" a="1"/>
  <c r="AI1677" i="2" s="1"/>
  <c r="AI1678" i="2" a="1"/>
  <c r="AI1678" i="2" s="1"/>
  <c r="AI1679" i="2" a="1"/>
  <c r="AI1679" i="2" s="1"/>
  <c r="AI1680" i="2" a="1"/>
  <c r="AI1680" i="2" s="1"/>
  <c r="AI1681" i="2" a="1"/>
  <c r="AI1681" i="2" s="1"/>
  <c r="AI1682" i="2" a="1"/>
  <c r="AI1682" i="2" s="1"/>
  <c r="AI1683" i="2" a="1"/>
  <c r="AI1683" i="2" s="1"/>
  <c r="AI1684" i="2" a="1"/>
  <c r="AI1684" i="2" s="1"/>
  <c r="AI1685" i="2" a="1"/>
  <c r="AI1685" i="2" s="1"/>
  <c r="AI1686" i="2" a="1"/>
  <c r="AI1686" i="2" s="1"/>
  <c r="AI1687" i="2" a="1"/>
  <c r="AI1687" i="2" s="1"/>
  <c r="AI1688" i="2" a="1"/>
  <c r="AI1688" i="2" s="1"/>
  <c r="AI1689" i="2" a="1"/>
  <c r="AI1689" i="2" s="1"/>
  <c r="AI1690" i="2" a="1"/>
  <c r="AI1690" i="2" s="1"/>
  <c r="AI1691" i="2" a="1"/>
  <c r="AI1691" i="2" s="1"/>
  <c r="AI1692" i="2" a="1"/>
  <c r="AI1692" i="2" s="1"/>
  <c r="AI1693" i="2" a="1"/>
  <c r="AI1693" i="2" s="1"/>
  <c r="AI1694" i="2" a="1"/>
  <c r="AI1694" i="2" s="1"/>
  <c r="AI1695" i="2" a="1"/>
  <c r="AI1695" i="2" s="1"/>
  <c r="AI1696" i="2" a="1"/>
  <c r="AI1696" i="2" s="1"/>
  <c r="AI1697" i="2" a="1"/>
  <c r="AI1697" i="2" s="1"/>
  <c r="AI1698" i="2" a="1"/>
  <c r="AI1698" i="2" s="1"/>
  <c r="AI1699" i="2" a="1"/>
  <c r="AI1699" i="2" s="1"/>
  <c r="AI1700" i="2" a="1"/>
  <c r="AI1700" i="2" s="1"/>
  <c r="AI1701" i="2" a="1"/>
  <c r="AI1701" i="2" s="1"/>
  <c r="AI1702" i="2" a="1"/>
  <c r="AI1702" i="2" s="1"/>
  <c r="AI1703" i="2" a="1"/>
  <c r="AI1703" i="2" s="1"/>
  <c r="AI1704" i="2" a="1"/>
  <c r="AI1704" i="2" s="1"/>
  <c r="AI1705" i="2" a="1"/>
  <c r="AI1705" i="2" s="1"/>
  <c r="AI1706" i="2" a="1"/>
  <c r="AI1706" i="2" s="1"/>
  <c r="AI1707" i="2" a="1"/>
  <c r="AI1707" i="2" s="1"/>
  <c r="AI1708" i="2" a="1"/>
  <c r="AI1708" i="2" s="1"/>
  <c r="AI1709" i="2" a="1"/>
  <c r="AI1709" i="2" s="1"/>
  <c r="AI1710" i="2" a="1"/>
  <c r="AI1710" i="2" s="1"/>
  <c r="AI1711" i="2" a="1"/>
  <c r="AI1711" i="2" s="1"/>
  <c r="AI1712" i="2" a="1"/>
  <c r="AI1712" i="2" s="1"/>
  <c r="AI1713" i="2" a="1"/>
  <c r="AI1713" i="2" s="1"/>
  <c r="AI1714" i="2" a="1"/>
  <c r="AI1714" i="2" s="1"/>
  <c r="AI1715" i="2" a="1"/>
  <c r="AI1715" i="2" s="1"/>
  <c r="AI1716" i="2" a="1"/>
  <c r="AI1716" i="2" s="1"/>
  <c r="AI1717" i="2" a="1"/>
  <c r="AI1717" i="2" s="1"/>
  <c r="AI1718" i="2" a="1"/>
  <c r="AI1718" i="2" s="1"/>
  <c r="AI1719" i="2" a="1"/>
  <c r="AI1719" i="2" s="1"/>
  <c r="AI1720" i="2" a="1"/>
  <c r="AI1720" i="2" s="1"/>
  <c r="AI1721" i="2" a="1"/>
  <c r="AI1721" i="2" s="1"/>
  <c r="AI1722" i="2" a="1"/>
  <c r="AI1722" i="2" s="1"/>
  <c r="AI1723" i="2" a="1"/>
  <c r="AI1723" i="2" s="1"/>
  <c r="AI1724" i="2" a="1"/>
  <c r="AI1724" i="2" s="1"/>
  <c r="AI1725" i="2" a="1"/>
  <c r="AI1725" i="2" s="1"/>
  <c r="AI1726" i="2" a="1"/>
  <c r="AI1726" i="2" s="1"/>
  <c r="AI1727" i="2" a="1"/>
  <c r="AI1727" i="2" s="1"/>
  <c r="AI1728" i="2" a="1"/>
  <c r="AI1728" i="2" s="1"/>
  <c r="AI1729" i="2" a="1"/>
  <c r="AI1729" i="2" s="1"/>
  <c r="AI1730" i="2" a="1"/>
  <c r="AI1730" i="2" s="1"/>
  <c r="AI1731" i="2" a="1"/>
  <c r="AI1731" i="2" s="1"/>
  <c r="AI1732" i="2" a="1"/>
  <c r="AI1732" i="2" s="1"/>
  <c r="AI1733" i="2" a="1"/>
  <c r="AI1733" i="2" s="1"/>
  <c r="AI1734" i="2" a="1"/>
  <c r="AI1734" i="2" s="1"/>
  <c r="AI1735" i="2" a="1"/>
  <c r="AI1735" i="2" s="1"/>
  <c r="AI1736" i="2" a="1"/>
  <c r="AI1736" i="2" s="1"/>
  <c r="AI1737" i="2" a="1"/>
  <c r="AI1737" i="2" s="1"/>
  <c r="AI1738" i="2" a="1"/>
  <c r="AI1738" i="2" s="1"/>
  <c r="AI1739" i="2" a="1"/>
  <c r="AI1739" i="2" s="1"/>
  <c r="AI1740" i="2" a="1"/>
  <c r="AI1740" i="2" s="1"/>
  <c r="AI1741" i="2" a="1"/>
  <c r="AI1741" i="2" s="1"/>
  <c r="AI1742" i="2" a="1"/>
  <c r="AI1742" i="2" s="1"/>
  <c r="AI1743" i="2" a="1"/>
  <c r="AI1743" i="2" s="1"/>
  <c r="AI1744" i="2" a="1"/>
  <c r="AI1744" i="2" s="1"/>
  <c r="AI1745" i="2" a="1"/>
  <c r="AI1745" i="2" s="1"/>
  <c r="AI1746" i="2" a="1"/>
  <c r="AI1746" i="2" s="1"/>
  <c r="AI1747" i="2" a="1"/>
  <c r="AI1747" i="2" s="1"/>
  <c r="AI1748" i="2" a="1"/>
  <c r="AI1748" i="2" s="1"/>
  <c r="AI1749" i="2" a="1"/>
  <c r="AI1749" i="2" s="1"/>
  <c r="AI1750" i="2" a="1"/>
  <c r="AI1750" i="2" s="1"/>
  <c r="AI1751" i="2" a="1"/>
  <c r="AI1751" i="2" s="1"/>
  <c r="AI1752" i="2" a="1"/>
  <c r="AI1752" i="2" s="1"/>
  <c r="AI1753" i="2" a="1"/>
  <c r="AI1753" i="2" s="1"/>
  <c r="AI1754" i="2" a="1"/>
  <c r="AI1754" i="2" s="1"/>
  <c r="AI1755" i="2" a="1"/>
  <c r="AI1755" i="2" s="1"/>
  <c r="AI1756" i="2" a="1"/>
  <c r="AI1756" i="2" s="1"/>
  <c r="AI1757" i="2" a="1"/>
  <c r="AI1757" i="2" s="1"/>
  <c r="AI1758" i="2" a="1"/>
  <c r="AI1758" i="2" s="1"/>
  <c r="AI1759" i="2" a="1"/>
  <c r="AI1759" i="2" s="1"/>
  <c r="AI1760" i="2" a="1"/>
  <c r="AI1760" i="2" s="1"/>
  <c r="AI1761" i="2" a="1"/>
  <c r="AI1761" i="2" s="1"/>
  <c r="AI1762" i="2" a="1"/>
  <c r="AI1762" i="2" s="1"/>
  <c r="AI1763" i="2" a="1"/>
  <c r="AI1763" i="2" s="1"/>
  <c r="AI1764" i="2" a="1"/>
  <c r="AI1764" i="2" s="1"/>
  <c r="AI1765" i="2" a="1"/>
  <c r="AI1765" i="2" s="1"/>
  <c r="AI1766" i="2" a="1"/>
  <c r="AI1766" i="2" s="1"/>
  <c r="AI1767" i="2" a="1"/>
  <c r="AI1767" i="2" s="1"/>
  <c r="AI1768" i="2" a="1"/>
  <c r="AI1768" i="2" s="1"/>
  <c r="AI1769" i="2" a="1"/>
  <c r="AI1769" i="2" s="1"/>
  <c r="AI1770" i="2" a="1"/>
  <c r="AI1770" i="2" s="1"/>
  <c r="AI1771" i="2" a="1"/>
  <c r="AI1771" i="2" s="1"/>
  <c r="AI1772" i="2" a="1"/>
  <c r="AI1772" i="2" s="1"/>
  <c r="AI1773" i="2" a="1"/>
  <c r="AI1773" i="2" s="1"/>
  <c r="AI1774" i="2" a="1"/>
  <c r="AI1774" i="2" s="1"/>
  <c r="AI1775" i="2" a="1"/>
  <c r="AI1775" i="2" s="1"/>
  <c r="AI1776" i="2" a="1"/>
  <c r="AI1776" i="2" s="1"/>
  <c r="AI1777" i="2" a="1"/>
  <c r="AI1777" i="2" s="1"/>
  <c r="AI1778" i="2" a="1"/>
  <c r="AI1778" i="2" s="1"/>
  <c r="AI1779" i="2" a="1"/>
  <c r="AI1779" i="2" s="1"/>
  <c r="AI1780" i="2" a="1"/>
  <c r="AI1780" i="2" s="1"/>
  <c r="AI1781" i="2" a="1"/>
  <c r="AI1781" i="2" s="1"/>
  <c r="AI1782" i="2" a="1"/>
  <c r="AI1782" i="2" s="1"/>
  <c r="AI1783" i="2" a="1"/>
  <c r="AI1783" i="2" s="1"/>
  <c r="AI1784" i="2" a="1"/>
  <c r="AI1784" i="2" s="1"/>
  <c r="AI1785" i="2" a="1"/>
  <c r="AI1785" i="2" s="1"/>
  <c r="AI1786" i="2" a="1"/>
  <c r="AI1786" i="2" s="1"/>
  <c r="AI1787" i="2" a="1"/>
  <c r="AI1787" i="2" s="1"/>
  <c r="AI1788" i="2" a="1"/>
  <c r="AI1788" i="2" s="1"/>
  <c r="AI1789" i="2" a="1"/>
  <c r="AI1789" i="2" s="1"/>
  <c r="AI1790" i="2" a="1"/>
  <c r="AI1790" i="2" s="1"/>
  <c r="AI1791" i="2" a="1"/>
  <c r="AI1791" i="2" s="1"/>
  <c r="AI1792" i="2" a="1"/>
  <c r="AI1792" i="2" s="1"/>
  <c r="AI1793" i="2" a="1"/>
  <c r="AI1793" i="2" s="1"/>
  <c r="AI1794" i="2" a="1"/>
  <c r="AI1794" i="2" s="1"/>
  <c r="AI1795" i="2" a="1"/>
  <c r="AI1795" i="2" s="1"/>
  <c r="AI1796" i="2" a="1"/>
  <c r="AI1796" i="2" s="1"/>
  <c r="AI1797" i="2" a="1"/>
  <c r="AI1797" i="2" s="1"/>
  <c r="AI1798" i="2" a="1"/>
  <c r="AI1798" i="2" s="1"/>
  <c r="AI1799" i="2" a="1"/>
  <c r="AI1799" i="2" s="1"/>
  <c r="AI1800" i="2" a="1"/>
  <c r="AI1800" i="2" s="1"/>
  <c r="AI1801" i="2" a="1"/>
  <c r="AI1801" i="2" s="1"/>
  <c r="AI1802" i="2" a="1"/>
  <c r="AI1802" i="2" s="1"/>
  <c r="AI1803" i="2" a="1"/>
  <c r="AI1803" i="2" s="1"/>
  <c r="AI1804" i="2" a="1"/>
  <c r="AI1804" i="2" s="1"/>
  <c r="AI1805" i="2" a="1"/>
  <c r="AI1805" i="2" s="1"/>
  <c r="AI1806" i="2" a="1"/>
  <c r="AI1806" i="2" s="1"/>
  <c r="AI1807" i="2" a="1"/>
  <c r="AI1807" i="2" s="1"/>
  <c r="AI1808" i="2" a="1"/>
  <c r="AI1808" i="2" s="1"/>
  <c r="AI1809" i="2" a="1"/>
  <c r="AI1809" i="2" s="1"/>
  <c r="AI1810" i="2" a="1"/>
  <c r="AI1810" i="2" s="1"/>
  <c r="AI1811" i="2" a="1"/>
  <c r="AI1811" i="2" s="1"/>
  <c r="AI1812" i="2" a="1"/>
  <c r="AI1812" i="2" s="1"/>
  <c r="AI1813" i="2" a="1"/>
  <c r="AI1813" i="2" s="1"/>
  <c r="AI1814" i="2" a="1"/>
  <c r="AI1814" i="2" s="1"/>
  <c r="AI1815" i="2" a="1"/>
  <c r="AI1815" i="2" s="1"/>
  <c r="AI1816" i="2" a="1"/>
  <c r="AI1816" i="2" s="1"/>
  <c r="AI1817" i="2" a="1"/>
  <c r="AI1817" i="2" s="1"/>
  <c r="AI1818" i="2" a="1"/>
  <c r="AI1818" i="2" s="1"/>
  <c r="AI1819" i="2" a="1"/>
  <c r="AI1819" i="2" s="1"/>
  <c r="AI1820" i="2" a="1"/>
  <c r="AI1820" i="2" s="1"/>
  <c r="AI1821" i="2" a="1"/>
  <c r="AI1821" i="2" s="1"/>
  <c r="AI1822" i="2" a="1"/>
  <c r="AI1822" i="2" s="1"/>
  <c r="AI1823" i="2" a="1"/>
  <c r="AI1823" i="2" s="1"/>
  <c r="AI1824" i="2" a="1"/>
  <c r="AI1824" i="2" s="1"/>
  <c r="AI1825" i="2" a="1"/>
  <c r="AI1825" i="2" s="1"/>
  <c r="AI1826" i="2" a="1"/>
  <c r="AI1826" i="2" s="1"/>
  <c r="AI1827" i="2" a="1"/>
  <c r="AI1827" i="2" s="1"/>
  <c r="AI1828" i="2" a="1"/>
  <c r="AI1828" i="2" s="1"/>
  <c r="AI1829" i="2" a="1"/>
  <c r="AI1829" i="2" s="1"/>
  <c r="AI1830" i="2" a="1"/>
  <c r="AI1830" i="2" s="1"/>
  <c r="AI1831" i="2" a="1"/>
  <c r="AI1831" i="2" s="1"/>
  <c r="AI1832" i="2" a="1"/>
  <c r="AI1832" i="2" s="1"/>
  <c r="AI1833" i="2" a="1"/>
  <c r="AI1833" i="2" s="1"/>
  <c r="AI1834" i="2" a="1"/>
  <c r="AI1834" i="2" s="1"/>
  <c r="AI1835" i="2" a="1"/>
  <c r="AI1835" i="2" s="1"/>
  <c r="AI1836" i="2" a="1"/>
  <c r="AI1836" i="2" s="1"/>
  <c r="AI1837" i="2" a="1"/>
  <c r="AI1837" i="2" s="1"/>
  <c r="AI1838" i="2" a="1"/>
  <c r="AI1838" i="2" s="1"/>
  <c r="AI1839" i="2" a="1"/>
  <c r="AI1839" i="2" s="1"/>
  <c r="AI1840" i="2" a="1"/>
  <c r="AI1840" i="2" s="1"/>
  <c r="AI1841" i="2" a="1"/>
  <c r="AI1841" i="2" s="1"/>
  <c r="AI1842" i="2" a="1"/>
  <c r="AI1842" i="2" s="1"/>
  <c r="AI1843" i="2" a="1"/>
  <c r="AI1843" i="2" s="1"/>
  <c r="AI1844" i="2" a="1"/>
  <c r="AI1844" i="2" s="1"/>
  <c r="AI1845" i="2" a="1"/>
  <c r="AI1845" i="2" s="1"/>
  <c r="AI1846" i="2" a="1"/>
  <c r="AI1846" i="2" s="1"/>
  <c r="AI1847" i="2" a="1"/>
  <c r="AI1847" i="2" s="1"/>
  <c r="AI1848" i="2" a="1"/>
  <c r="AI1848" i="2" s="1"/>
  <c r="AI1849" i="2" a="1"/>
  <c r="AI1849" i="2" s="1"/>
  <c r="AI1850" i="2" a="1"/>
  <c r="AI1850" i="2" s="1"/>
  <c r="AI1851" i="2" a="1"/>
  <c r="AI1851" i="2" s="1"/>
  <c r="AI1852" i="2" a="1"/>
  <c r="AI1852" i="2" s="1"/>
  <c r="AI1853" i="2" a="1"/>
  <c r="AI1853" i="2" s="1"/>
  <c r="AI1854" i="2" a="1"/>
  <c r="AI1854" i="2" s="1"/>
  <c r="AI1855" i="2" a="1"/>
  <c r="AI1855" i="2" s="1"/>
  <c r="AI1856" i="2" a="1"/>
  <c r="AI1856" i="2" s="1"/>
  <c r="AI1857" i="2" a="1"/>
  <c r="AI1857" i="2" s="1"/>
  <c r="AI1858" i="2" a="1"/>
  <c r="AI1858" i="2" s="1"/>
  <c r="AI1859" i="2" a="1"/>
  <c r="AI1859" i="2" s="1"/>
  <c r="AI1860" i="2" a="1"/>
  <c r="AI1860" i="2" s="1"/>
  <c r="AI1861" i="2" a="1"/>
  <c r="AI1861" i="2" s="1"/>
  <c r="AI1862" i="2" a="1"/>
  <c r="AI1862" i="2" s="1"/>
  <c r="AI1863" i="2" a="1"/>
  <c r="AI1863" i="2" s="1"/>
  <c r="AI1864" i="2" a="1"/>
  <c r="AI1864" i="2" s="1"/>
  <c r="AI1865" i="2" a="1"/>
  <c r="AI1865" i="2" s="1"/>
  <c r="AI1866" i="2" a="1"/>
  <c r="AI1866" i="2" s="1"/>
  <c r="AI1867" i="2" a="1"/>
  <c r="AI1867" i="2" s="1"/>
  <c r="AI1868" i="2" a="1"/>
  <c r="AI1868" i="2" s="1"/>
  <c r="AI1869" i="2" a="1"/>
  <c r="AI1869" i="2" s="1"/>
  <c r="AI1870" i="2" a="1"/>
  <c r="AI1870" i="2" s="1"/>
  <c r="AI1871" i="2" a="1"/>
  <c r="AI1871" i="2" s="1"/>
  <c r="AI1872" i="2" a="1"/>
  <c r="AI1872" i="2" s="1"/>
  <c r="AI1873" i="2" a="1"/>
  <c r="AI1873" i="2" s="1"/>
  <c r="AI1874" i="2" a="1"/>
  <c r="AI1874" i="2" s="1"/>
  <c r="AI1875" i="2" a="1"/>
  <c r="AI1875" i="2" s="1"/>
  <c r="AI1876" i="2" a="1"/>
  <c r="AI1876" i="2" s="1"/>
  <c r="AI1877" i="2" a="1"/>
  <c r="AI1877" i="2" s="1"/>
  <c r="AI1878" i="2" a="1"/>
  <c r="AI1878" i="2" s="1"/>
  <c r="AI1879" i="2" a="1"/>
  <c r="AI1879" i="2" s="1"/>
  <c r="AI1880" i="2" a="1"/>
  <c r="AI1880" i="2" s="1"/>
  <c r="AI1881" i="2" a="1"/>
  <c r="AI1881" i="2" s="1"/>
  <c r="AI1882" i="2" a="1"/>
  <c r="AI1882" i="2" s="1"/>
  <c r="AI1883" i="2" a="1"/>
  <c r="AI1883" i="2" s="1"/>
  <c r="AI1884" i="2" a="1"/>
  <c r="AI1884" i="2" s="1"/>
  <c r="AI1885" i="2" a="1"/>
  <c r="AI1885" i="2" s="1"/>
  <c r="AI1886" i="2" a="1"/>
  <c r="AI1886" i="2" s="1"/>
  <c r="AI1887" i="2" a="1"/>
  <c r="AI1887" i="2" s="1"/>
  <c r="AI1888" i="2" a="1"/>
  <c r="AI1888" i="2" s="1"/>
  <c r="AI1889" i="2" a="1"/>
  <c r="AI1889" i="2" s="1"/>
  <c r="AI1890" i="2" a="1"/>
  <c r="AI1890" i="2" s="1"/>
  <c r="AI1891" i="2" a="1"/>
  <c r="AI1891" i="2" s="1"/>
  <c r="AI1892" i="2" a="1"/>
  <c r="AI1892" i="2" s="1"/>
  <c r="AI1893" i="2" a="1"/>
  <c r="AI1893" i="2" s="1"/>
  <c r="AI1894" i="2" a="1"/>
  <c r="AI1894" i="2" s="1"/>
  <c r="AI1895" i="2" a="1"/>
  <c r="AI1895" i="2" s="1"/>
  <c r="AI1896" i="2" a="1"/>
  <c r="AI1896" i="2" s="1"/>
  <c r="AI1897" i="2" a="1"/>
  <c r="AI1897" i="2" s="1"/>
  <c r="AI1898" i="2" a="1"/>
  <c r="AI1898" i="2" s="1"/>
  <c r="AI1899" i="2" a="1"/>
  <c r="AI1899" i="2" s="1"/>
  <c r="AI1900" i="2" a="1"/>
  <c r="AI1900" i="2" s="1"/>
  <c r="AI1901" i="2" a="1"/>
  <c r="AI1901" i="2" s="1"/>
  <c r="AI1902" i="2" a="1"/>
  <c r="AI1902" i="2" s="1"/>
  <c r="AI1903" i="2" a="1"/>
  <c r="AI1903" i="2" s="1"/>
  <c r="AI1904" i="2" a="1"/>
  <c r="AI1904" i="2" s="1"/>
  <c r="AI1905" i="2" a="1"/>
  <c r="AI1905" i="2" s="1"/>
  <c r="AI1906" i="2" a="1"/>
  <c r="AI1906" i="2" s="1"/>
  <c r="AI1907" i="2" a="1"/>
  <c r="AI1907" i="2" s="1"/>
  <c r="AI1908" i="2" a="1"/>
  <c r="AI1908" i="2" s="1"/>
  <c r="AI1909" i="2" a="1"/>
  <c r="AI1909" i="2" s="1"/>
  <c r="AI1910" i="2" a="1"/>
  <c r="AI1910" i="2" s="1"/>
  <c r="AI1911" i="2" a="1"/>
  <c r="AI1911" i="2" s="1"/>
  <c r="AI1912" i="2" a="1"/>
  <c r="AI1912" i="2" s="1"/>
  <c r="AI1913" i="2" a="1"/>
  <c r="AI1913" i="2" s="1"/>
  <c r="AI1914" i="2" a="1"/>
  <c r="AI1914" i="2" s="1"/>
  <c r="AI1915" i="2" a="1"/>
  <c r="AI1915" i="2" s="1"/>
  <c r="AI1916" i="2" a="1"/>
  <c r="AI1916" i="2" s="1"/>
  <c r="AI1917" i="2" a="1"/>
  <c r="AI1917" i="2" s="1"/>
  <c r="AI1918" i="2" a="1"/>
  <c r="AI1918" i="2" s="1"/>
  <c r="AI1919" i="2" a="1"/>
  <c r="AI1919" i="2" s="1"/>
  <c r="AI1920" i="2" a="1"/>
  <c r="AI1920" i="2" s="1"/>
  <c r="AI1921" i="2" a="1"/>
  <c r="AI1921" i="2" s="1"/>
  <c r="AI1922" i="2" a="1"/>
  <c r="AI1922" i="2" s="1"/>
  <c r="AI1923" i="2" a="1"/>
  <c r="AI1923" i="2" s="1"/>
  <c r="AI1924" i="2" a="1"/>
  <c r="AI1924" i="2" s="1"/>
  <c r="AI1925" i="2" a="1"/>
  <c r="AI1925" i="2" s="1"/>
  <c r="AI1926" i="2" a="1"/>
  <c r="AI1926" i="2" s="1"/>
  <c r="AI1927" i="2" a="1"/>
  <c r="AI1927" i="2" s="1"/>
  <c r="AI1928" i="2" a="1"/>
  <c r="AI1928" i="2" s="1"/>
  <c r="AI1929" i="2" a="1"/>
  <c r="AI1929" i="2" s="1"/>
  <c r="AI1930" i="2" a="1"/>
  <c r="AI1930" i="2" s="1"/>
  <c r="AI1931" i="2" a="1"/>
  <c r="AI1931" i="2" s="1"/>
  <c r="AI1932" i="2" a="1"/>
  <c r="AI1932" i="2" s="1"/>
  <c r="AI1933" i="2" a="1"/>
  <c r="AI1933" i="2" s="1"/>
  <c r="AI1934" i="2" a="1"/>
  <c r="AI1934" i="2" s="1"/>
  <c r="AI1935" i="2" a="1"/>
  <c r="AI1935" i="2" s="1"/>
  <c r="AI1936" i="2" a="1"/>
  <c r="AI1936" i="2" s="1"/>
  <c r="AI1937" i="2" a="1"/>
  <c r="AI1937" i="2" s="1"/>
  <c r="AI1938" i="2" a="1"/>
  <c r="AI1938" i="2" s="1"/>
  <c r="AI1939" i="2" a="1"/>
  <c r="AI1939" i="2" s="1"/>
  <c r="AI1940" i="2" a="1"/>
  <c r="AI1940" i="2" s="1"/>
  <c r="AI1941" i="2" a="1"/>
  <c r="AI1941" i="2" s="1"/>
  <c r="AI1942" i="2" a="1"/>
  <c r="AI1942" i="2" s="1"/>
  <c r="AI1943" i="2" a="1"/>
  <c r="AI1943" i="2" s="1"/>
  <c r="AI1944" i="2" a="1"/>
  <c r="AI1944" i="2" s="1"/>
  <c r="AI1945" i="2" a="1"/>
  <c r="AI1945" i="2" s="1"/>
  <c r="AI1946" i="2" a="1"/>
  <c r="AI1946" i="2" s="1"/>
  <c r="AI1947" i="2" a="1"/>
  <c r="AI1947" i="2" s="1"/>
  <c r="AI1948" i="2" a="1"/>
  <c r="AI1948" i="2" s="1"/>
  <c r="AI1949" i="2" a="1"/>
  <c r="AI1949" i="2" s="1"/>
  <c r="AI1950" i="2" a="1"/>
  <c r="AI1950" i="2" s="1"/>
  <c r="AI1951" i="2" a="1"/>
  <c r="AI1951" i="2" s="1"/>
  <c r="AI1952" i="2" a="1"/>
  <c r="AI1952" i="2" s="1"/>
  <c r="AI1953" i="2" a="1"/>
  <c r="AI1953" i="2" s="1"/>
  <c r="AI1954" i="2" a="1"/>
  <c r="AI1954" i="2" s="1"/>
  <c r="AI1955" i="2" a="1"/>
  <c r="AI1955" i="2" s="1"/>
  <c r="AI1956" i="2" a="1"/>
  <c r="AI1956" i="2" s="1"/>
  <c r="AI1957" i="2" a="1"/>
  <c r="AI1957" i="2" s="1"/>
  <c r="AI1958" i="2" a="1"/>
  <c r="AI1958" i="2" s="1"/>
  <c r="AI1959" i="2" a="1"/>
  <c r="AI1959" i="2" s="1"/>
  <c r="AI1960" i="2" a="1"/>
  <c r="AI1960" i="2" s="1"/>
  <c r="AI1961" i="2" a="1"/>
  <c r="AI1961" i="2" s="1"/>
  <c r="AI1962" i="2" a="1"/>
  <c r="AI1962" i="2" s="1"/>
  <c r="AI1963" i="2" a="1"/>
  <c r="AI1963" i="2" s="1"/>
  <c r="AI1964" i="2" a="1"/>
  <c r="AI1964" i="2" s="1"/>
  <c r="AI1965" i="2" a="1"/>
  <c r="AI1965" i="2" s="1"/>
  <c r="AI1966" i="2" a="1"/>
  <c r="AI1966" i="2" s="1"/>
  <c r="AI1967" i="2" a="1"/>
  <c r="AI1967" i="2" s="1"/>
  <c r="AI1968" i="2" a="1"/>
  <c r="AI1968" i="2" s="1"/>
  <c r="AI1969" i="2" a="1"/>
  <c r="AI1969" i="2" s="1"/>
  <c r="AI1970" i="2" a="1"/>
  <c r="AI1970" i="2" s="1"/>
  <c r="AI1971" i="2" a="1"/>
  <c r="AI1971" i="2" s="1"/>
  <c r="AI1972" i="2" a="1"/>
  <c r="AI1972" i="2" s="1"/>
  <c r="AI1973" i="2" a="1"/>
  <c r="AI1973" i="2" s="1"/>
  <c r="AI1974" i="2" a="1"/>
  <c r="AI1974" i="2" s="1"/>
  <c r="AI1975" i="2" a="1"/>
  <c r="AI1975" i="2" s="1"/>
  <c r="AI1976" i="2" a="1"/>
  <c r="AI1976" i="2" s="1"/>
  <c r="AI1977" i="2" a="1"/>
  <c r="AI1977" i="2" s="1"/>
  <c r="AI1978" i="2" a="1"/>
  <c r="AI1978" i="2" s="1"/>
  <c r="AI1979" i="2" a="1"/>
  <c r="AI1979" i="2" s="1"/>
  <c r="AI1980" i="2" a="1"/>
  <c r="AI1980" i="2" s="1"/>
  <c r="AI1981" i="2" a="1"/>
  <c r="AI1981" i="2" s="1"/>
  <c r="AI1982" i="2" a="1"/>
  <c r="AI1982" i="2" s="1"/>
  <c r="AI1983" i="2" a="1"/>
  <c r="AI1983" i="2" s="1"/>
  <c r="AI1984" i="2" a="1"/>
  <c r="AI1984" i="2" s="1"/>
  <c r="AI1985" i="2" a="1"/>
  <c r="AI1985" i="2" s="1"/>
  <c r="AI1986" i="2" a="1"/>
  <c r="AI1986" i="2" s="1"/>
  <c r="AI1987" i="2" a="1"/>
  <c r="AI1987" i="2" s="1"/>
  <c r="AI1988" i="2" a="1"/>
  <c r="AI1988" i="2" s="1"/>
  <c r="AI1989" i="2" a="1"/>
  <c r="AI1989" i="2" s="1"/>
  <c r="AI1990" i="2" a="1"/>
  <c r="AI1990" i="2" s="1"/>
  <c r="AI1991" i="2" a="1"/>
  <c r="AI1991" i="2" s="1"/>
  <c r="AI1992" i="2" a="1"/>
  <c r="AI1992" i="2" s="1"/>
  <c r="AI1993" i="2" a="1"/>
  <c r="AI1993" i="2" s="1"/>
  <c r="AI1994" i="2" a="1"/>
  <c r="AI1994" i="2" s="1"/>
  <c r="AI1995" i="2" a="1"/>
  <c r="AI1995" i="2" s="1"/>
  <c r="AI1996" i="2" a="1"/>
  <c r="AI1996" i="2" s="1"/>
  <c r="AI1997" i="2" a="1"/>
  <c r="AI1997" i="2" s="1"/>
  <c r="AI1998" i="2" a="1"/>
  <c r="AI1998" i="2" s="1"/>
  <c r="AI1999" i="2" a="1"/>
  <c r="AI1999" i="2" s="1"/>
  <c r="AI2000" i="2" a="1"/>
  <c r="AI2000" i="2" s="1"/>
  <c r="AI2001" i="2" a="1"/>
  <c r="AI2001" i="2" s="1"/>
  <c r="AI2002" i="2" a="1"/>
  <c r="AI2002" i="2" s="1"/>
  <c r="AI2003" i="2" a="1"/>
  <c r="AI2003" i="2" s="1"/>
  <c r="AI2004" i="2" a="1"/>
  <c r="AI2004" i="2" s="1"/>
  <c r="AI2005" i="2" a="1"/>
  <c r="AI2005" i="2" s="1"/>
  <c r="AI2006" i="2" a="1"/>
  <c r="AI2006" i="2" s="1"/>
  <c r="AI2007" i="2" a="1"/>
  <c r="AI2007" i="2" s="1"/>
  <c r="AI2008" i="2" a="1"/>
  <c r="AI2008" i="2" s="1"/>
  <c r="AI2009" i="2" a="1"/>
  <c r="AI2009" i="2" s="1"/>
  <c r="AI2010" i="2" a="1"/>
  <c r="AI2010" i="2" s="1"/>
  <c r="AI2011" i="2" a="1"/>
  <c r="AI2011" i="2" s="1"/>
  <c r="AI2012" i="2" a="1"/>
  <c r="AI2012" i="2" s="1"/>
  <c r="AI2013" i="2" a="1"/>
  <c r="AI2013" i="2"/>
  <c r="AI2014" i="2" a="1"/>
  <c r="AI2014" i="2" s="1"/>
  <c r="AI2015" i="2" a="1"/>
  <c r="AI2015" i="2" s="1"/>
  <c r="AI2016" i="2" a="1"/>
  <c r="AI2016" i="2" s="1"/>
  <c r="AI2017" i="2" a="1"/>
  <c r="AI2017" i="2" s="1"/>
  <c r="AI2018" i="2" a="1"/>
  <c r="AI2018" i="2" s="1"/>
  <c r="AI2019" i="2" a="1"/>
  <c r="AI2019" i="2" s="1"/>
  <c r="AI2020" i="2" a="1"/>
  <c r="AI2020" i="2" s="1"/>
  <c r="AI2021" i="2" a="1"/>
  <c r="AI2021" i="2" s="1"/>
  <c r="AI2022" i="2" a="1"/>
  <c r="AI2022" i="2" s="1"/>
  <c r="AI2023" i="2" a="1"/>
  <c r="AI2023" i="2" s="1"/>
  <c r="AI2024" i="2" a="1"/>
  <c r="AI2024" i="2" s="1"/>
  <c r="AI2025" i="2" a="1"/>
  <c r="AI2025" i="2" s="1"/>
  <c r="AI2026" i="2" a="1"/>
  <c r="AI2026" i="2" s="1"/>
  <c r="AI2027" i="2" a="1"/>
  <c r="AI2027" i="2" s="1"/>
  <c r="AI2028" i="2" a="1"/>
  <c r="AI2028" i="2" s="1"/>
  <c r="AI2029" i="2" a="1"/>
  <c r="AI2029" i="2" s="1"/>
  <c r="AI2030" i="2" a="1"/>
  <c r="AI2030" i="2" s="1"/>
  <c r="AI2031" i="2" a="1"/>
  <c r="AI2031" i="2" s="1"/>
  <c r="AI2032" i="2" a="1"/>
  <c r="AI2032" i="2" s="1"/>
  <c r="AI2033" i="2" a="1"/>
  <c r="AI2033" i="2" s="1"/>
  <c r="AI2034" i="2" a="1"/>
  <c r="AI2034" i="2" s="1"/>
  <c r="AI2035" i="2" a="1"/>
  <c r="AI2035" i="2" s="1"/>
  <c r="AI2036" i="2" a="1"/>
  <c r="AI2036" i="2" s="1"/>
  <c r="AI2037" i="2" a="1"/>
  <c r="AI2037" i="2" s="1"/>
  <c r="AI2038" i="2" a="1"/>
  <c r="AI2038" i="2" s="1"/>
  <c r="AI2039" i="2" a="1"/>
  <c r="AI2039" i="2" s="1"/>
  <c r="AI2040" i="2" a="1"/>
  <c r="AI2040" i="2" s="1"/>
  <c r="AI2041" i="2" a="1"/>
  <c r="AI2041" i="2" s="1"/>
  <c r="AI2042" i="2" a="1"/>
  <c r="AI2042" i="2" s="1"/>
  <c r="AI2043" i="2" a="1"/>
  <c r="AI2043" i="2" s="1"/>
  <c r="AI2044" i="2" a="1"/>
  <c r="AI2044" i="2" s="1"/>
  <c r="AI2045" i="2" a="1"/>
  <c r="AI2045" i="2" s="1"/>
  <c r="AI2046" i="2" a="1"/>
  <c r="AI2046" i="2" s="1"/>
  <c r="AI2047" i="2" a="1"/>
  <c r="AI2047" i="2" s="1"/>
  <c r="AI2048" i="2" a="1"/>
  <c r="AI2048" i="2" s="1"/>
  <c r="AI2049" i="2" a="1"/>
  <c r="AI2049" i="2" s="1"/>
  <c r="AI2050" i="2" a="1"/>
  <c r="AI2050" i="2" s="1"/>
  <c r="AI2051" i="2" a="1"/>
  <c r="AI2051" i="2" s="1"/>
  <c r="AI2052" i="2" a="1"/>
  <c r="AI2052" i="2" s="1"/>
  <c r="AI2053" i="2" a="1"/>
  <c r="AI2053" i="2" s="1"/>
  <c r="AI2054" i="2" a="1"/>
  <c r="AI2054" i="2" s="1"/>
  <c r="AI2055" i="2" a="1"/>
  <c r="AI2055" i="2" s="1"/>
  <c r="AI2056" i="2" a="1"/>
  <c r="AI2056" i="2" s="1"/>
  <c r="AI2057" i="2" a="1"/>
  <c r="AI2057" i="2" s="1"/>
  <c r="AI2058" i="2" a="1"/>
  <c r="AI2058" i="2" s="1"/>
  <c r="AI2059" i="2" a="1"/>
  <c r="AI2059" i="2" s="1"/>
  <c r="AI2060" i="2" a="1"/>
  <c r="AI2060" i="2" s="1"/>
  <c r="AI2061" i="2" a="1"/>
  <c r="AI2061" i="2" s="1"/>
  <c r="AI2062" i="2" a="1"/>
  <c r="AI2062" i="2" s="1"/>
  <c r="AI2063" i="2" a="1"/>
  <c r="AI2063" i="2" s="1"/>
  <c r="AI2064" i="2" a="1"/>
  <c r="AI2064" i="2" s="1"/>
  <c r="AI2065" i="2" a="1"/>
  <c r="AI2065" i="2" s="1"/>
  <c r="AI2066" i="2" a="1"/>
  <c r="AI2066" i="2" s="1"/>
  <c r="AI2067" i="2" a="1"/>
  <c r="AI2067" i="2" s="1"/>
  <c r="AI2068" i="2" a="1"/>
  <c r="AI2068" i="2" s="1"/>
  <c r="AI2069" i="2" a="1"/>
  <c r="AI2069" i="2" s="1"/>
  <c r="AI2070" i="2" a="1"/>
  <c r="AI2070" i="2" s="1"/>
  <c r="AI2071" i="2" a="1"/>
  <c r="AI2071" i="2" s="1"/>
  <c r="AI2072" i="2" a="1"/>
  <c r="AI2072" i="2" s="1"/>
  <c r="AI2073" i="2" a="1"/>
  <c r="AI2073" i="2" s="1"/>
  <c r="AI2074" i="2" a="1"/>
  <c r="AI2074" i="2" s="1"/>
  <c r="AI2075" i="2" a="1"/>
  <c r="AI2075" i="2" s="1"/>
  <c r="AI2076" i="2" a="1"/>
  <c r="AI2076" i="2" s="1"/>
  <c r="AI2077" i="2" a="1"/>
  <c r="AI2077" i="2" s="1"/>
  <c r="AI2078" i="2" a="1"/>
  <c r="AI2078" i="2" s="1"/>
  <c r="AI2079" i="2" a="1"/>
  <c r="AI2079" i="2" s="1"/>
  <c r="AI2080" i="2" a="1"/>
  <c r="AI2080" i="2" s="1"/>
  <c r="AI2081" i="2" a="1"/>
  <c r="AI2081" i="2" s="1"/>
  <c r="AI2082" i="2" a="1"/>
  <c r="AI2082" i="2" s="1"/>
  <c r="AI2083" i="2" a="1"/>
  <c r="AI2083" i="2" s="1"/>
  <c r="AI2084" i="2" a="1"/>
  <c r="AI2084" i="2" s="1"/>
  <c r="AI2085" i="2" a="1"/>
  <c r="AI2085" i="2" s="1"/>
  <c r="AI2086" i="2" a="1"/>
  <c r="AI2086" i="2" s="1"/>
  <c r="AI2087" i="2" a="1"/>
  <c r="AI2087" i="2" s="1"/>
  <c r="AI2088" i="2" a="1"/>
  <c r="AI2088" i="2" s="1"/>
  <c r="AI2089" i="2" a="1"/>
  <c r="AI2089" i="2" s="1"/>
  <c r="AI2090" i="2" a="1"/>
  <c r="AI2090" i="2" s="1"/>
  <c r="AI2091" i="2" a="1"/>
  <c r="AI2091" i="2" s="1"/>
  <c r="AI2092" i="2" a="1"/>
  <c r="AI2092" i="2" s="1"/>
  <c r="AI2093" i="2" a="1"/>
  <c r="AI2093" i="2" s="1"/>
  <c r="AI2094" i="2" a="1"/>
  <c r="AI2094" i="2" s="1"/>
  <c r="AI2095" i="2" a="1"/>
  <c r="AI2095" i="2" s="1"/>
  <c r="AI2096" i="2" a="1"/>
  <c r="AI2096" i="2" s="1"/>
  <c r="AI2097" i="2" a="1"/>
  <c r="AI2097" i="2" s="1"/>
  <c r="AI2098" i="2" a="1"/>
  <c r="AI2098" i="2" s="1"/>
  <c r="AI2099" i="2" a="1"/>
  <c r="AI2099" i="2" s="1"/>
  <c r="AI2100" i="2" a="1"/>
  <c r="AI2100" i="2" s="1"/>
  <c r="AI2101" i="2" a="1"/>
  <c r="AI2101" i="2" s="1"/>
  <c r="AI2102" i="2" a="1"/>
  <c r="AI2102" i="2" s="1"/>
  <c r="AI2103" i="2" a="1"/>
  <c r="AI2103" i="2" s="1"/>
  <c r="AI2104" i="2" a="1"/>
  <c r="AI2104" i="2" s="1"/>
  <c r="AI2105" i="2" a="1"/>
  <c r="AI2105" i="2" s="1"/>
  <c r="AI2106" i="2" a="1"/>
  <c r="AI2106" i="2" s="1"/>
  <c r="AI2107" i="2" a="1"/>
  <c r="AI2107" i="2" s="1"/>
  <c r="AI2108" i="2" a="1"/>
  <c r="AI2108" i="2" s="1"/>
  <c r="AI2109" i="2" a="1"/>
  <c r="AI2109" i="2" s="1"/>
  <c r="AI2110" i="2" a="1"/>
  <c r="AI2110" i="2" s="1"/>
  <c r="AI2111" i="2" a="1"/>
  <c r="AI2111" i="2" s="1"/>
  <c r="AI2112" i="2" a="1"/>
  <c r="AI2112" i="2" s="1"/>
  <c r="AI2113" i="2" a="1"/>
  <c r="AI2113" i="2" s="1"/>
  <c r="AI2114" i="2" a="1"/>
  <c r="AI2114" i="2" s="1"/>
  <c r="AI2115" i="2" a="1"/>
  <c r="AI2115" i="2" s="1"/>
  <c r="AI2116" i="2" a="1"/>
  <c r="AI2116" i="2" s="1"/>
  <c r="AI2117" i="2" a="1"/>
  <c r="AI2117" i="2" s="1"/>
  <c r="AI2118" i="2" a="1"/>
  <c r="AI2118" i="2" s="1"/>
  <c r="AI2119" i="2" a="1"/>
  <c r="AI2119" i="2" s="1"/>
  <c r="AI2120" i="2" a="1"/>
  <c r="AI2120" i="2" s="1"/>
  <c r="AI2121" i="2" a="1"/>
  <c r="AI2121" i="2" s="1"/>
  <c r="AI2122" i="2" a="1"/>
  <c r="AI2122" i="2" s="1"/>
  <c r="AI2123" i="2" a="1"/>
  <c r="AI2123" i="2" s="1"/>
  <c r="AI2124" i="2" a="1"/>
  <c r="AI2124" i="2" s="1"/>
  <c r="AI2125" i="2" a="1"/>
  <c r="AI2125" i="2" s="1"/>
  <c r="AI2126" i="2" a="1"/>
  <c r="AI2126" i="2" s="1"/>
  <c r="AI2127" i="2" a="1"/>
  <c r="AI2127" i="2" s="1"/>
  <c r="AI2128" i="2" a="1"/>
  <c r="AI2128" i="2" s="1"/>
  <c r="AI2129" i="2" a="1"/>
  <c r="AI2129" i="2" s="1"/>
  <c r="AI2130" i="2" a="1"/>
  <c r="AI2130" i="2" s="1"/>
  <c r="AI2131" i="2" a="1"/>
  <c r="AI2131" i="2" s="1"/>
  <c r="AI2132" i="2" a="1"/>
  <c r="AI2132" i="2" s="1"/>
  <c r="AI2133" i="2" a="1"/>
  <c r="AI2133" i="2" s="1"/>
  <c r="AI2134" i="2" a="1"/>
  <c r="AI2134" i="2" s="1"/>
  <c r="AI2135" i="2" a="1"/>
  <c r="AI2135" i="2" s="1"/>
  <c r="AI2136" i="2" a="1"/>
  <c r="AI2136" i="2" s="1"/>
  <c r="AI2137" i="2" a="1"/>
  <c r="AI2137" i="2" s="1"/>
  <c r="AI2138" i="2" a="1"/>
  <c r="AI2138" i="2" s="1"/>
  <c r="AI2139" i="2" a="1"/>
  <c r="AI2139" i="2" s="1"/>
  <c r="AI2140" i="2" a="1"/>
  <c r="AI2140" i="2" s="1"/>
  <c r="AI2141" i="2" a="1"/>
  <c r="AI2141" i="2" s="1"/>
  <c r="AI2142" i="2" a="1"/>
  <c r="AI2142" i="2" s="1"/>
  <c r="AI2143" i="2" a="1"/>
  <c r="AI2143" i="2" s="1"/>
  <c r="AI2144" i="2" a="1"/>
  <c r="AI2144" i="2" s="1"/>
  <c r="AI2145" i="2" a="1"/>
  <c r="AI2145" i="2" s="1"/>
  <c r="AI2146" i="2" a="1"/>
  <c r="AI2146" i="2" s="1"/>
  <c r="AI2147" i="2" a="1"/>
  <c r="AI2147" i="2" s="1"/>
  <c r="AI2148" i="2" a="1"/>
  <c r="AI2148" i="2" s="1"/>
  <c r="AI2149" i="2" a="1"/>
  <c r="AI2149" i="2" s="1"/>
  <c r="AI2150" i="2" a="1"/>
  <c r="AI2150" i="2" s="1"/>
  <c r="AI2151" i="2" a="1"/>
  <c r="AI2151" i="2" s="1"/>
  <c r="AI2152" i="2" a="1"/>
  <c r="AI2152" i="2" s="1"/>
  <c r="AI2153" i="2" a="1"/>
  <c r="AI2153" i="2" s="1"/>
  <c r="AI2154" i="2" a="1"/>
  <c r="AI2154" i="2" s="1"/>
  <c r="AI2155" i="2" a="1"/>
  <c r="AI2155" i="2" s="1"/>
  <c r="AI2156" i="2" a="1"/>
  <c r="AI2156" i="2" s="1"/>
  <c r="AI2157" i="2" a="1"/>
  <c r="AI2157" i="2" s="1"/>
  <c r="AI2158" i="2" a="1"/>
  <c r="AI2158" i="2" s="1"/>
  <c r="AI2159" i="2" a="1"/>
  <c r="AI2159" i="2" s="1"/>
  <c r="AI2160" i="2" a="1"/>
  <c r="AI2160" i="2" s="1"/>
  <c r="AI2161" i="2" a="1"/>
  <c r="AI2161" i="2" s="1"/>
  <c r="AI2162" i="2" a="1"/>
  <c r="AI2162" i="2" s="1"/>
  <c r="AI2163" i="2" a="1"/>
  <c r="AI2163" i="2" s="1"/>
  <c r="AI2164" i="2" a="1"/>
  <c r="AI2164" i="2" s="1"/>
  <c r="AI2165" i="2" a="1"/>
  <c r="AI2165" i="2" s="1"/>
  <c r="AI2166" i="2" a="1"/>
  <c r="AI2166" i="2" s="1"/>
  <c r="AI2167" i="2" a="1"/>
  <c r="AI2167" i="2" s="1"/>
  <c r="AI2168" i="2" a="1"/>
  <c r="AI2168" i="2" s="1"/>
  <c r="AI2169" i="2" a="1"/>
  <c r="AI2169" i="2" s="1"/>
  <c r="AI2170" i="2" a="1"/>
  <c r="AI2170" i="2" s="1"/>
  <c r="AI2171" i="2" a="1"/>
  <c r="AI2171" i="2" s="1"/>
  <c r="AI2172" i="2" a="1"/>
  <c r="AI2172" i="2" s="1"/>
  <c r="AI2173" i="2" a="1"/>
  <c r="AI2173" i="2" s="1"/>
  <c r="AI2174" i="2" a="1"/>
  <c r="AI2174" i="2" s="1"/>
  <c r="AI2175" i="2" a="1"/>
  <c r="AI2175" i="2" s="1"/>
  <c r="AI2176" i="2" a="1"/>
  <c r="AI2176" i="2" s="1"/>
  <c r="AI2177" i="2" a="1"/>
  <c r="AI2177" i="2" s="1"/>
  <c r="AI2178" i="2" a="1"/>
  <c r="AI2178" i="2" s="1"/>
  <c r="AI2179" i="2" a="1"/>
  <c r="AI2179" i="2" s="1"/>
  <c r="AI2180" i="2" a="1"/>
  <c r="AI2180" i="2" s="1"/>
  <c r="AI2181" i="2" a="1"/>
  <c r="AI2181" i="2" s="1"/>
  <c r="AI2182" i="2" a="1"/>
  <c r="AI2182" i="2" s="1"/>
  <c r="AI2183" i="2" a="1"/>
  <c r="AI2183" i="2" s="1"/>
  <c r="AI2184" i="2" a="1"/>
  <c r="AI2184" i="2" s="1"/>
  <c r="AI2185" i="2" a="1"/>
  <c r="AI2185" i="2" s="1"/>
  <c r="AI2186" i="2" a="1"/>
  <c r="AI2186" i="2" s="1"/>
  <c r="AI2187" i="2" a="1"/>
  <c r="AI2187" i="2" s="1"/>
  <c r="AI2188" i="2" a="1"/>
  <c r="AI2188" i="2" s="1"/>
  <c r="AI2189" i="2" a="1"/>
  <c r="AI2189" i="2" s="1"/>
  <c r="AI2190" i="2" a="1"/>
  <c r="AI2190" i="2" s="1"/>
  <c r="AI2191" i="2" a="1"/>
  <c r="AI2191" i="2" s="1"/>
  <c r="AI2192" i="2" a="1"/>
  <c r="AI2192" i="2" s="1"/>
  <c r="AI2193" i="2" a="1"/>
  <c r="AI2193" i="2" s="1"/>
  <c r="AI2194" i="2" a="1"/>
  <c r="AI2194" i="2" s="1"/>
  <c r="AI2195" i="2" a="1"/>
  <c r="AI2195" i="2" s="1"/>
  <c r="AI2196" i="2" a="1"/>
  <c r="AI2196" i="2" s="1"/>
  <c r="AI2197" i="2" a="1"/>
  <c r="AI2197" i="2" s="1"/>
  <c r="AI2198" i="2" a="1"/>
  <c r="AI2198" i="2" s="1"/>
  <c r="AI2199" i="2" a="1"/>
  <c r="AI2199" i="2" s="1"/>
  <c r="AI2200" i="2" a="1"/>
  <c r="AI2200" i="2" s="1"/>
  <c r="AI2201" i="2" a="1"/>
  <c r="AI2201" i="2" s="1"/>
  <c r="AI2202" i="2" a="1"/>
  <c r="AI2202" i="2" s="1"/>
  <c r="AI2203" i="2" a="1"/>
  <c r="AI2203" i="2" s="1"/>
  <c r="AI2204" i="2" a="1"/>
  <c r="AI2204" i="2" s="1"/>
  <c r="AI2205" i="2" a="1"/>
  <c r="AI2205" i="2" s="1"/>
  <c r="AI2206" i="2" a="1"/>
  <c r="AI2206" i="2" s="1"/>
  <c r="AI2207" i="2" a="1"/>
  <c r="AI2207" i="2" s="1"/>
  <c r="AI2208" i="2" a="1"/>
  <c r="AI2208" i="2" s="1"/>
  <c r="AI2209" i="2" a="1"/>
  <c r="AI2209" i="2" s="1"/>
  <c r="AI2210" i="2" a="1"/>
  <c r="AI2210" i="2" s="1"/>
  <c r="AI2211" i="2" a="1"/>
  <c r="AI2211" i="2" s="1"/>
  <c r="AI2212" i="2" a="1"/>
  <c r="AI2212" i="2" s="1"/>
  <c r="AI2213" i="2" a="1"/>
  <c r="AI2213" i="2" s="1"/>
  <c r="AI2214" i="2" a="1"/>
  <c r="AI2214" i="2" s="1"/>
  <c r="AI2215" i="2" a="1"/>
  <c r="AI2215" i="2" s="1"/>
  <c r="AI2216" i="2" a="1"/>
  <c r="AI2216" i="2" s="1"/>
  <c r="AI2217" i="2" a="1"/>
  <c r="AI2217" i="2" s="1"/>
  <c r="AI2218" i="2" a="1"/>
  <c r="AI2218" i="2" s="1"/>
  <c r="AI2219" i="2" a="1"/>
  <c r="AI2219" i="2" s="1"/>
  <c r="AI2220" i="2" a="1"/>
  <c r="AI2220" i="2" s="1"/>
  <c r="AI2221" i="2" a="1"/>
  <c r="AI2221" i="2" s="1"/>
  <c r="AI2222" i="2" a="1"/>
  <c r="AI2222" i="2" s="1"/>
  <c r="AI2223" i="2" a="1"/>
  <c r="AI2223" i="2" s="1"/>
  <c r="AI2224" i="2" a="1"/>
  <c r="AI2224" i="2" s="1"/>
  <c r="AI2225" i="2" a="1"/>
  <c r="AI2225" i="2" s="1"/>
  <c r="AI2226" i="2" a="1"/>
  <c r="AI2226" i="2" s="1"/>
  <c r="AI2227" i="2" a="1"/>
  <c r="AI2227" i="2" s="1"/>
  <c r="AI2228" i="2" a="1"/>
  <c r="AI2228" i="2" s="1"/>
  <c r="AI2229" i="2" a="1"/>
  <c r="AI2229" i="2" s="1"/>
  <c r="AI2230" i="2" a="1"/>
  <c r="AI2230" i="2" s="1"/>
  <c r="AI2231" i="2" a="1"/>
  <c r="AI2231" i="2" s="1"/>
  <c r="AI2232" i="2" a="1"/>
  <c r="AI2232" i="2" s="1"/>
  <c r="AI2233" i="2" a="1"/>
  <c r="AI2233" i="2" s="1"/>
  <c r="AI2234" i="2" a="1"/>
  <c r="AI2234" i="2" s="1"/>
  <c r="AI2235" i="2" a="1"/>
  <c r="AI2235" i="2" s="1"/>
  <c r="AI2236" i="2" a="1"/>
  <c r="AI2236" i="2" s="1"/>
  <c r="AI2237" i="2" a="1"/>
  <c r="AI2237" i="2" s="1"/>
  <c r="AI2238" i="2" a="1"/>
  <c r="AI2238" i="2" s="1"/>
  <c r="AI2239" i="2" a="1"/>
  <c r="AI2239" i="2" s="1"/>
  <c r="AI2240" i="2" a="1"/>
  <c r="AI2240" i="2" s="1"/>
  <c r="AI2241" i="2" a="1"/>
  <c r="AI2241" i="2" s="1"/>
  <c r="AI2242" i="2" a="1"/>
  <c r="AI2242" i="2" s="1"/>
  <c r="AI2243" i="2" a="1"/>
  <c r="AI2243" i="2" s="1"/>
  <c r="AI2244" i="2" a="1"/>
  <c r="AI2244" i="2" s="1"/>
  <c r="AI2245" i="2" a="1"/>
  <c r="AI2245" i="2" s="1"/>
  <c r="AI2246" i="2" a="1"/>
  <c r="AI2246" i="2" s="1"/>
  <c r="AI2247" i="2" a="1"/>
  <c r="AI2247" i="2" s="1"/>
  <c r="AI2248" i="2" a="1"/>
  <c r="AI2248" i="2" s="1"/>
  <c r="AI2249" i="2" a="1"/>
  <c r="AI2249" i="2" s="1"/>
  <c r="AI2250" i="2" a="1"/>
  <c r="AI2250" i="2" s="1"/>
  <c r="AI2251" i="2" a="1"/>
  <c r="AI2251" i="2" s="1"/>
  <c r="AI2252" i="2" a="1"/>
  <c r="AI2252" i="2" s="1"/>
  <c r="AI2253" i="2" a="1"/>
  <c r="AI2253" i="2" s="1"/>
  <c r="AI2254" i="2" a="1"/>
  <c r="AI2254" i="2" s="1"/>
  <c r="AI2255" i="2" a="1"/>
  <c r="AI2255" i="2" s="1"/>
  <c r="AI2256" i="2" a="1"/>
  <c r="AI2256" i="2" s="1"/>
  <c r="AI2257" i="2" a="1"/>
  <c r="AI2257" i="2" s="1"/>
  <c r="AI2258" i="2" a="1"/>
  <c r="AI2258" i="2" s="1"/>
  <c r="AI2259" i="2" a="1"/>
  <c r="AI2259" i="2" s="1"/>
  <c r="AI2260" i="2" a="1"/>
  <c r="AI2260" i="2" s="1"/>
  <c r="AI2261" i="2" a="1"/>
  <c r="AI2261" i="2" s="1"/>
  <c r="AI2262" i="2" a="1"/>
  <c r="AI2262" i="2" s="1"/>
  <c r="AI2263" i="2" a="1"/>
  <c r="AI2263" i="2" s="1"/>
  <c r="AI2264" i="2" a="1"/>
  <c r="AI2264" i="2" s="1"/>
  <c r="AI2265" i="2" a="1"/>
  <c r="AI2265" i="2" s="1"/>
  <c r="AI2266" i="2" a="1"/>
  <c r="AI2266" i="2" s="1"/>
  <c r="AI2267" i="2" a="1"/>
  <c r="AI2267" i="2" s="1"/>
  <c r="AI2268" i="2" a="1"/>
  <c r="AI2268" i="2" s="1"/>
  <c r="AI2269" i="2" a="1"/>
  <c r="AI2269" i="2" s="1"/>
  <c r="AI2270" i="2" a="1"/>
  <c r="AI2270" i="2" s="1"/>
  <c r="AI2271" i="2" a="1"/>
  <c r="AI2271" i="2" s="1"/>
  <c r="AI2272" i="2" a="1"/>
  <c r="AI2272" i="2" s="1"/>
  <c r="AI2273" i="2" a="1"/>
  <c r="AI2273" i="2" s="1"/>
  <c r="AI2274" i="2" a="1"/>
  <c r="AI2274" i="2" s="1"/>
  <c r="AI2275" i="2" a="1"/>
  <c r="AI2275" i="2" s="1"/>
  <c r="AI2276" i="2" a="1"/>
  <c r="AI2276" i="2" s="1"/>
  <c r="AI2277" i="2" a="1"/>
  <c r="AI2277" i="2" s="1"/>
  <c r="AI2278" i="2" a="1"/>
  <c r="AI2278" i="2" s="1"/>
  <c r="AI2279" i="2" a="1"/>
  <c r="AI2279" i="2" s="1"/>
  <c r="AI2280" i="2" a="1"/>
  <c r="AI2280" i="2" s="1"/>
  <c r="AI2281" i="2" a="1"/>
  <c r="AI2281" i="2" s="1"/>
  <c r="AI2282" i="2" a="1"/>
  <c r="AI2282" i="2" s="1"/>
  <c r="AI2283" i="2" a="1"/>
  <c r="AI2283" i="2" s="1"/>
  <c r="AI2284" i="2" a="1"/>
  <c r="AI2284" i="2" s="1"/>
  <c r="AI2285" i="2" a="1"/>
  <c r="AI2285" i="2" s="1"/>
  <c r="AI2286" i="2" a="1"/>
  <c r="AI2286" i="2" s="1"/>
  <c r="AI2287" i="2" a="1"/>
  <c r="AI2287" i="2" s="1"/>
  <c r="AI2288" i="2" a="1"/>
  <c r="AI2288" i="2" s="1"/>
  <c r="AI2289" i="2" a="1"/>
  <c r="AI2289" i="2" s="1"/>
  <c r="AI2290" i="2" a="1"/>
  <c r="AI2290" i="2" s="1"/>
  <c r="AI2291" i="2" a="1"/>
  <c r="AI2291" i="2" s="1"/>
  <c r="AI2292" i="2" a="1"/>
  <c r="AI2292" i="2" s="1"/>
  <c r="AI2293" i="2" a="1"/>
  <c r="AI2293" i="2" s="1"/>
  <c r="AI2294" i="2" a="1"/>
  <c r="AI2294" i="2" s="1"/>
  <c r="AI2295" i="2" a="1"/>
  <c r="AI2295" i="2" s="1"/>
  <c r="AI2296" i="2" a="1"/>
  <c r="AI2296" i="2" s="1"/>
  <c r="AI2297" i="2" a="1"/>
  <c r="AI2297" i="2" s="1"/>
  <c r="AI2298" i="2" a="1"/>
  <c r="AI2298" i="2" s="1"/>
  <c r="AI2299" i="2" a="1"/>
  <c r="AI2299" i="2" s="1"/>
  <c r="AI2300" i="2" a="1"/>
  <c r="AI2300" i="2" s="1"/>
  <c r="AI2301" i="2" a="1"/>
  <c r="AI2301" i="2" s="1"/>
  <c r="AI2302" i="2" a="1"/>
  <c r="AI2302" i="2" s="1"/>
  <c r="AI2303" i="2" a="1"/>
  <c r="AI2303" i="2" s="1"/>
  <c r="AI2304" i="2" a="1"/>
  <c r="AI2304" i="2" s="1"/>
  <c r="AI2305" i="2" a="1"/>
  <c r="AI2305" i="2" s="1"/>
  <c r="AI2306" i="2" a="1"/>
  <c r="AI2306" i="2" s="1"/>
  <c r="AI2307" i="2" a="1"/>
  <c r="AI2307" i="2" s="1"/>
  <c r="AI2308" i="2" a="1"/>
  <c r="AI2308" i="2" s="1"/>
  <c r="AI2309" i="2" a="1"/>
  <c r="AI2309" i="2" s="1"/>
  <c r="AI2310" i="2" a="1"/>
  <c r="AI2310" i="2" s="1"/>
  <c r="AI2311" i="2" a="1"/>
  <c r="AI2311" i="2" s="1"/>
  <c r="AI2312" i="2" a="1"/>
  <c r="AI2312" i="2" s="1"/>
  <c r="AI2313" i="2" a="1"/>
  <c r="AI2313" i="2" s="1"/>
  <c r="AI2314" i="2" a="1"/>
  <c r="AI2314" i="2" s="1"/>
  <c r="AI2315" i="2" a="1"/>
  <c r="AI2315" i="2" s="1"/>
  <c r="AI2316" i="2" a="1"/>
  <c r="AI2316" i="2" s="1"/>
  <c r="AI2317" i="2" a="1"/>
  <c r="AI2317" i="2" s="1"/>
  <c r="AI2318" i="2" a="1"/>
  <c r="AI2318" i="2" s="1"/>
  <c r="AI2319" i="2" a="1"/>
  <c r="AI2319" i="2" s="1"/>
  <c r="AI2320" i="2" a="1"/>
  <c r="AI2320" i="2" s="1"/>
  <c r="AI2321" i="2" a="1"/>
  <c r="AI2321" i="2" s="1"/>
  <c r="AI2322" i="2" a="1"/>
  <c r="AI2322" i="2" s="1"/>
  <c r="AI2323" i="2" a="1"/>
  <c r="AI2323" i="2" s="1"/>
  <c r="AI2324" i="2" a="1"/>
  <c r="AI2324" i="2" s="1"/>
  <c r="AI2325" i="2" a="1"/>
  <c r="AI2325" i="2" s="1"/>
  <c r="AI2326" i="2" a="1"/>
  <c r="AI2326" i="2" s="1"/>
  <c r="AI2327" i="2" a="1"/>
  <c r="AI2327" i="2" s="1"/>
  <c r="AI2328" i="2" a="1"/>
  <c r="AI2328" i="2" s="1"/>
  <c r="AI2329" i="2" a="1"/>
  <c r="AI2329" i="2" s="1"/>
  <c r="AI2330" i="2" a="1"/>
  <c r="AI2330" i="2" s="1"/>
  <c r="AI2331" i="2" a="1"/>
  <c r="AI2331" i="2" s="1"/>
  <c r="AI2332" i="2" a="1"/>
  <c r="AI2332" i="2" s="1"/>
  <c r="AI2333" i="2" a="1"/>
  <c r="AI2333" i="2" s="1"/>
  <c r="AI2334" i="2" a="1"/>
  <c r="AI2334" i="2" s="1"/>
  <c r="AI2335" i="2" a="1"/>
  <c r="AI2335" i="2" s="1"/>
  <c r="AI2336" i="2" a="1"/>
  <c r="AI2336" i="2" s="1"/>
  <c r="AI2337" i="2" a="1"/>
  <c r="AI2337" i="2" s="1"/>
  <c r="AI2338" i="2" a="1"/>
  <c r="AI2338" i="2" s="1"/>
  <c r="AI2339" i="2" a="1"/>
  <c r="AI2339" i="2" s="1"/>
  <c r="AI2340" i="2" a="1"/>
  <c r="AI2340" i="2" s="1"/>
  <c r="AI2341" i="2" a="1"/>
  <c r="AI2341" i="2" s="1"/>
  <c r="AI2342" i="2" a="1"/>
  <c r="AI2342" i="2" s="1"/>
  <c r="AI2343" i="2" a="1"/>
  <c r="AI2343" i="2" s="1"/>
  <c r="AI2344" i="2" a="1"/>
  <c r="AI2344" i="2" s="1"/>
  <c r="AI2345" i="2" a="1"/>
  <c r="AI2345" i="2" s="1"/>
  <c r="AI2346" i="2" a="1"/>
  <c r="AI2346" i="2" s="1"/>
  <c r="AI2347" i="2" a="1"/>
  <c r="AI2347" i="2" s="1"/>
  <c r="AI2348" i="2" a="1"/>
  <c r="AI2348" i="2" s="1"/>
  <c r="AI2349" i="2" a="1"/>
  <c r="AI2349" i="2" s="1"/>
  <c r="AI2350" i="2" a="1"/>
  <c r="AI2350" i="2" s="1"/>
  <c r="AI2351" i="2" a="1"/>
  <c r="AI2351" i="2" s="1"/>
  <c r="AI2352" i="2" a="1"/>
  <c r="AI2352" i="2" s="1"/>
  <c r="AI2353" i="2" a="1"/>
  <c r="AI2353" i="2" s="1"/>
  <c r="AI2354" i="2" a="1"/>
  <c r="AI2354" i="2" s="1"/>
  <c r="AI2355" i="2" a="1"/>
  <c r="AI2355" i="2" s="1"/>
  <c r="AI2356" i="2" a="1"/>
  <c r="AI2356" i="2" s="1"/>
  <c r="AI2357" i="2" a="1"/>
  <c r="AI2357" i="2" s="1"/>
  <c r="AI2358" i="2" a="1"/>
  <c r="AI2358" i="2" s="1"/>
  <c r="AI2359" i="2" a="1"/>
  <c r="AI2359" i="2" s="1"/>
  <c r="AI2360" i="2" a="1"/>
  <c r="AI2360" i="2" s="1"/>
  <c r="AI2361" i="2" a="1"/>
  <c r="AI2361" i="2" s="1"/>
  <c r="AI2362" i="2" a="1"/>
  <c r="AI2362" i="2" s="1"/>
  <c r="AI2363" i="2" a="1"/>
  <c r="AI2363" i="2" s="1"/>
  <c r="AI2364" i="2" a="1"/>
  <c r="AI2364" i="2" s="1"/>
  <c r="AI2365" i="2" a="1"/>
  <c r="AI2365" i="2" s="1"/>
  <c r="AI2366" i="2" a="1"/>
  <c r="AI2366" i="2" s="1"/>
  <c r="AI2367" i="2" a="1"/>
  <c r="AI2367" i="2" s="1"/>
  <c r="AI2368" i="2" a="1"/>
  <c r="AI2368" i="2" s="1"/>
  <c r="AI2369" i="2" a="1"/>
  <c r="AI2369" i="2" s="1"/>
  <c r="AI2370" i="2" a="1"/>
  <c r="AI2370" i="2" s="1"/>
  <c r="AI2371" i="2" a="1"/>
  <c r="AI2371" i="2" s="1"/>
  <c r="AI2372" i="2" a="1"/>
  <c r="AI2372" i="2" s="1"/>
  <c r="AI2373" i="2" a="1"/>
  <c r="AI2373" i="2" s="1"/>
  <c r="AI2374" i="2" a="1"/>
  <c r="AI2374" i="2" s="1"/>
  <c r="AI2375" i="2" a="1"/>
  <c r="AI2375" i="2" s="1"/>
  <c r="AI2376" i="2" a="1"/>
  <c r="AI2376" i="2" s="1"/>
  <c r="AI2377" i="2" a="1"/>
  <c r="AI2377" i="2" s="1"/>
  <c r="AI2378" i="2" a="1"/>
  <c r="AI2378" i="2" s="1"/>
  <c r="AI2379" i="2" a="1"/>
  <c r="AI2379" i="2" s="1"/>
  <c r="AI2380" i="2" a="1"/>
  <c r="AI2380" i="2" s="1"/>
  <c r="AI2381" i="2" a="1"/>
  <c r="AI2381" i="2" s="1"/>
  <c r="AI2382" i="2" a="1"/>
  <c r="AI2382" i="2" s="1"/>
  <c r="AI2383" i="2" a="1"/>
  <c r="AI2383" i="2" s="1"/>
  <c r="AI2384" i="2" a="1"/>
  <c r="AI2384" i="2" s="1"/>
  <c r="AI2385" i="2" a="1"/>
  <c r="AI2385" i="2" s="1"/>
  <c r="AI2386" i="2" a="1"/>
  <c r="AI2386" i="2" s="1"/>
  <c r="AI2387" i="2" a="1"/>
  <c r="AI2387" i="2" s="1"/>
  <c r="AI2388" i="2" a="1"/>
  <c r="AI2388" i="2" s="1"/>
  <c r="AI2389" i="2" a="1"/>
  <c r="AI2389" i="2" s="1"/>
  <c r="AI2390" i="2" a="1"/>
  <c r="AI2390" i="2" s="1"/>
  <c r="AI2391" i="2" a="1"/>
  <c r="AI2391" i="2" s="1"/>
  <c r="AI2392" i="2" a="1"/>
  <c r="AI2392" i="2" s="1"/>
  <c r="AI2393" i="2" a="1"/>
  <c r="AI2393" i="2" s="1"/>
  <c r="AI2394" i="2" a="1"/>
  <c r="AI2394" i="2" s="1"/>
  <c r="AI2395" i="2" a="1"/>
  <c r="AI2395" i="2" s="1"/>
  <c r="AI2396" i="2" a="1"/>
  <c r="AI2396" i="2" s="1"/>
  <c r="AI2397" i="2" a="1"/>
  <c r="AI2397" i="2" s="1"/>
  <c r="AI2398" i="2" a="1"/>
  <c r="AI2398" i="2" s="1"/>
  <c r="AI2399" i="2" a="1"/>
  <c r="AI2399" i="2" s="1"/>
  <c r="AI2400" i="2" a="1"/>
  <c r="AI2400" i="2" s="1"/>
  <c r="AI2401" i="2" a="1"/>
  <c r="AI2401" i="2" s="1"/>
  <c r="AI2402" i="2" a="1"/>
  <c r="AI2402" i="2" s="1"/>
  <c r="AI2403" i="2" a="1"/>
  <c r="AI2403" i="2" s="1"/>
  <c r="AI2404" i="2" a="1"/>
  <c r="AI2404" i="2" s="1"/>
  <c r="AI2405" i="2" a="1"/>
  <c r="AI2405" i="2" s="1"/>
  <c r="AI2406" i="2" a="1"/>
  <c r="AI2406" i="2" s="1"/>
  <c r="AI2407" i="2" a="1"/>
  <c r="AI2407" i="2" s="1"/>
  <c r="AI2408" i="2" a="1"/>
  <c r="AI2408" i="2" s="1"/>
  <c r="AI2409" i="2" a="1"/>
  <c r="AI2409" i="2" s="1"/>
  <c r="AI2410" i="2" a="1"/>
  <c r="AI2410" i="2" s="1"/>
  <c r="AI2411" i="2" a="1"/>
  <c r="AI2411" i="2"/>
  <c r="AI2412" i="2" a="1"/>
  <c r="AI2412" i="2" s="1"/>
  <c r="AI2413" i="2" a="1"/>
  <c r="AI2413" i="2" s="1"/>
  <c r="AI2414" i="2" a="1"/>
  <c r="AI2414" i="2" s="1"/>
  <c r="AI2415" i="2" a="1"/>
  <c r="AI2415" i="2" s="1"/>
  <c r="AI2416" i="2" a="1"/>
  <c r="AI2416" i="2" s="1"/>
  <c r="AI2417" i="2" a="1"/>
  <c r="AI2417" i="2" s="1"/>
  <c r="AI2418" i="2" a="1"/>
  <c r="AI2418" i="2" s="1"/>
  <c r="AI2419" i="2" a="1"/>
  <c r="AI2419" i="2" s="1"/>
  <c r="AI2420" i="2" a="1"/>
  <c r="AI2420" i="2" s="1"/>
  <c r="AI2421" i="2" a="1"/>
  <c r="AI2421" i="2" s="1"/>
  <c r="AI2422" i="2" a="1"/>
  <c r="AI2422" i="2" s="1"/>
  <c r="AI2423" i="2" a="1"/>
  <c r="AI2423" i="2" s="1"/>
  <c r="AI2424" i="2" a="1"/>
  <c r="AI2424" i="2" s="1"/>
  <c r="AI2425" i="2" a="1"/>
  <c r="AI2425" i="2" s="1"/>
  <c r="AI2426" i="2" a="1"/>
  <c r="AI2426" i="2" s="1"/>
  <c r="AI2427" i="2" a="1"/>
  <c r="AI2427" i="2" s="1"/>
  <c r="AI2428" i="2" a="1"/>
  <c r="AI2428" i="2" s="1"/>
  <c r="AI2429" i="2" a="1"/>
  <c r="AI2429" i="2" s="1"/>
  <c r="AI2430" i="2" a="1"/>
  <c r="AI2430" i="2" s="1"/>
  <c r="AI2431" i="2" a="1"/>
  <c r="AI2431" i="2" s="1"/>
  <c r="AI2432" i="2" a="1"/>
  <c r="AI2432" i="2" s="1"/>
  <c r="AI2433" i="2" a="1"/>
  <c r="AI2433" i="2" s="1"/>
  <c r="AI2434" i="2" a="1"/>
  <c r="AI2434" i="2" s="1"/>
  <c r="AI2435" i="2" a="1"/>
  <c r="AI2435" i="2" s="1"/>
  <c r="AI2436" i="2" a="1"/>
  <c r="AI2436" i="2" s="1"/>
  <c r="AI2437" i="2" a="1"/>
  <c r="AI2437" i="2" s="1"/>
  <c r="AI2438" i="2" a="1"/>
  <c r="AI2438" i="2" s="1"/>
  <c r="AI2439" i="2" a="1"/>
  <c r="AI2439" i="2" s="1"/>
  <c r="AI2440" i="2" a="1"/>
  <c r="AI2440" i="2" s="1"/>
  <c r="AI2441" i="2" a="1"/>
  <c r="AI2441" i="2" s="1"/>
  <c r="AI2442" i="2" a="1"/>
  <c r="AI2442" i="2" s="1"/>
  <c r="AI2443" i="2" a="1"/>
  <c r="AI2443" i="2" s="1"/>
  <c r="AI2444" i="2" a="1"/>
  <c r="AI2444" i="2" s="1"/>
  <c r="AI2445" i="2" a="1"/>
  <c r="AI2445" i="2" s="1"/>
  <c r="AI2446" i="2" a="1"/>
  <c r="AI2446" i="2" s="1"/>
  <c r="AI2447" i="2" a="1"/>
  <c r="AI2447" i="2" s="1"/>
  <c r="AI2448" i="2" a="1"/>
  <c r="AI2448" i="2" s="1"/>
  <c r="AI2449" i="2" a="1"/>
  <c r="AI2449" i="2" s="1"/>
  <c r="AI2450" i="2" a="1"/>
  <c r="AI2450" i="2" s="1"/>
  <c r="AI2451" i="2" a="1"/>
  <c r="AI2451" i="2" s="1"/>
  <c r="AI2452" i="2" a="1"/>
  <c r="AI2452" i="2" s="1"/>
  <c r="AI2453" i="2" a="1"/>
  <c r="AI2453" i="2" s="1"/>
  <c r="AI2454" i="2" a="1"/>
  <c r="AI2454" i="2" s="1"/>
  <c r="AI2455" i="2" a="1"/>
  <c r="AI2455" i="2" s="1"/>
  <c r="AI2456" i="2" a="1"/>
  <c r="AI2456" i="2" s="1"/>
  <c r="AI2457" i="2" a="1"/>
  <c r="AI2457" i="2" s="1"/>
  <c r="AI2458" i="2" a="1"/>
  <c r="AI2458" i="2" s="1"/>
  <c r="AI2459" i="2" a="1"/>
  <c r="AI2459" i="2" s="1"/>
  <c r="AI2460" i="2" a="1"/>
  <c r="AI2460" i="2" s="1"/>
  <c r="AI2461" i="2" a="1"/>
  <c r="AI2461" i="2" s="1"/>
  <c r="AI2462" i="2" a="1"/>
  <c r="AI2462" i="2" s="1"/>
  <c r="AI2463" i="2" a="1"/>
  <c r="AI2463" i="2" s="1"/>
  <c r="AI2464" i="2" a="1"/>
  <c r="AI2464" i="2" s="1"/>
  <c r="AI2465" i="2" a="1"/>
  <c r="AI2465" i="2" s="1"/>
  <c r="AI2466" i="2" a="1"/>
  <c r="AI2466" i="2" s="1"/>
  <c r="AI2467" i="2" a="1"/>
  <c r="AI2467" i="2" s="1"/>
  <c r="AI2468" i="2" a="1"/>
  <c r="AI2468" i="2" s="1"/>
  <c r="AI2469" i="2" a="1"/>
  <c r="AI2469" i="2" s="1"/>
  <c r="AI2470" i="2" a="1"/>
  <c r="AI2470" i="2" s="1"/>
  <c r="AI2471" i="2" a="1"/>
  <c r="AI2471" i="2" s="1"/>
  <c r="AI2472" i="2" a="1"/>
  <c r="AI2472" i="2" s="1"/>
  <c r="AI2473" i="2" a="1"/>
  <c r="AI2473" i="2" s="1"/>
  <c r="AI2474" i="2" a="1"/>
  <c r="AI2474" i="2" s="1"/>
  <c r="AI2475" i="2" a="1"/>
  <c r="AI2475" i="2" s="1"/>
  <c r="AI2476" i="2" a="1"/>
  <c r="AI2476" i="2" s="1"/>
  <c r="AI2477" i="2" a="1"/>
  <c r="AI2477" i="2" s="1"/>
  <c r="AI2478" i="2" a="1"/>
  <c r="AI2478" i="2" s="1"/>
  <c r="AI2479" i="2" a="1"/>
  <c r="AI2479" i="2" s="1"/>
  <c r="AI2480" i="2" a="1"/>
  <c r="AI2480" i="2" s="1"/>
  <c r="AI2481" i="2" a="1"/>
  <c r="AI2481" i="2" s="1"/>
  <c r="AI2482" i="2" a="1"/>
  <c r="AI2482" i="2" s="1"/>
  <c r="AI2483" i="2" a="1"/>
  <c r="AI2483" i="2" s="1"/>
  <c r="AI2484" i="2" a="1"/>
  <c r="AI2484" i="2" s="1"/>
  <c r="AI2485" i="2" a="1"/>
  <c r="AI2485" i="2" s="1"/>
  <c r="AI2486" i="2" a="1"/>
  <c r="AI2486" i="2" s="1"/>
  <c r="AI2487" i="2" a="1"/>
  <c r="AI2487" i="2" s="1"/>
  <c r="AI2488" i="2" a="1"/>
  <c r="AI2488" i="2" s="1"/>
  <c r="AI2489" i="2" a="1"/>
  <c r="AI2489" i="2" s="1"/>
  <c r="AI2490" i="2" a="1"/>
  <c r="AI2490" i="2" s="1"/>
  <c r="AI2491" i="2" a="1"/>
  <c r="AI2491" i="2" s="1"/>
  <c r="AI2492" i="2" a="1"/>
  <c r="AI2492" i="2" s="1"/>
  <c r="AI2493" i="2" a="1"/>
  <c r="AI2493" i="2" s="1"/>
  <c r="AI2494" i="2" a="1"/>
  <c r="AI2494" i="2" s="1"/>
  <c r="AI2495" i="2" a="1"/>
  <c r="AI2495" i="2" s="1"/>
  <c r="AI2496" i="2" a="1"/>
  <c r="AI2496" i="2" s="1"/>
  <c r="AI2497" i="2" a="1"/>
  <c r="AI2497" i="2" s="1"/>
  <c r="AI2498" i="2" a="1"/>
  <c r="AI2498" i="2" s="1"/>
  <c r="AI2499" i="2" a="1"/>
  <c r="AI2499" i="2" s="1"/>
  <c r="AI2500" i="2" a="1"/>
  <c r="AI2500" i="2" s="1"/>
  <c r="AI2501" i="2" a="1"/>
  <c r="AI2501" i="2" s="1"/>
  <c r="AI2502" i="2" a="1"/>
  <c r="AI2502" i="2" s="1"/>
  <c r="AI2503" i="2" a="1"/>
  <c r="AI2503" i="2" s="1"/>
  <c r="AI2504" i="2" a="1"/>
  <c r="AI2504" i="2" s="1"/>
  <c r="AI2505" i="2" a="1"/>
  <c r="AI2505" i="2" s="1"/>
  <c r="AI2506" i="2" a="1"/>
  <c r="AI2506" i="2" s="1"/>
  <c r="AI2507" i="2" a="1"/>
  <c r="AI2507" i="2" s="1"/>
  <c r="AI2508" i="2" a="1"/>
  <c r="AI2508" i="2" s="1"/>
  <c r="AI2509" i="2" a="1"/>
  <c r="AI2509" i="2" s="1"/>
  <c r="AI2510" i="2" a="1"/>
  <c r="AI2510" i="2" s="1"/>
  <c r="AI2511" i="2" a="1"/>
  <c r="AI2511" i="2" s="1"/>
  <c r="AI2512" i="2" a="1"/>
  <c r="AI2512" i="2" s="1"/>
  <c r="AI2513" i="2" a="1"/>
  <c r="AI2513" i="2" s="1"/>
  <c r="AI2514" i="2" a="1"/>
  <c r="AI2514" i="2" s="1"/>
  <c r="AI2515" i="2" a="1"/>
  <c r="AI2515" i="2" s="1"/>
  <c r="AI2516" i="2" a="1"/>
  <c r="AI2516" i="2" s="1"/>
  <c r="AI2517" i="2" a="1"/>
  <c r="AI2517" i="2" s="1"/>
  <c r="AI2518" i="2" a="1"/>
  <c r="AI2518" i="2" s="1"/>
  <c r="AI2519" i="2" a="1"/>
  <c r="AI2519" i="2" s="1"/>
  <c r="AI2520" i="2" a="1"/>
  <c r="AI2520" i="2" s="1"/>
  <c r="AI2521" i="2" a="1"/>
  <c r="AI2521" i="2" s="1"/>
  <c r="AI2522" i="2" a="1"/>
  <c r="AI2522" i="2" s="1"/>
  <c r="AI2523" i="2" a="1"/>
  <c r="AI2523" i="2" s="1"/>
  <c r="AI2524" i="2" a="1"/>
  <c r="AI2524" i="2" s="1"/>
  <c r="AI2525" i="2" a="1"/>
  <c r="AI2525" i="2" s="1"/>
  <c r="AI2526" i="2" a="1"/>
  <c r="AI2526" i="2" s="1"/>
  <c r="AI2527" i="2" a="1"/>
  <c r="AI2527" i="2" s="1"/>
  <c r="AI2528" i="2" a="1"/>
  <c r="AI2528" i="2" s="1"/>
  <c r="AI2529" i="2" a="1"/>
  <c r="AI2529" i="2" s="1"/>
  <c r="AI2530" i="2" a="1"/>
  <c r="AI2530" i="2" s="1"/>
  <c r="AI2531" i="2" a="1"/>
  <c r="AI2531" i="2" s="1"/>
  <c r="AI2532" i="2" a="1"/>
  <c r="AI2532" i="2" s="1"/>
  <c r="AI2533" i="2" a="1"/>
  <c r="AI2533" i="2" s="1"/>
  <c r="AI2534" i="2" a="1"/>
  <c r="AI2534" i="2" s="1"/>
  <c r="AI2535" i="2" a="1"/>
  <c r="AI2535" i="2" s="1"/>
  <c r="AI2536" i="2" a="1"/>
  <c r="AI2536" i="2" s="1"/>
  <c r="AI2537" i="2" a="1"/>
  <c r="AI2537" i="2" s="1"/>
  <c r="AI2538" i="2" a="1"/>
  <c r="AI2538" i="2" s="1"/>
  <c r="AI2539" i="2" a="1"/>
  <c r="AI2539" i="2" s="1"/>
  <c r="AI2540" i="2" a="1"/>
  <c r="AI2540" i="2" s="1"/>
  <c r="AI2541" i="2" a="1"/>
  <c r="AI2541" i="2" s="1"/>
  <c r="AI2542" i="2" a="1"/>
  <c r="AI2542" i="2" s="1"/>
  <c r="AI2543" i="2" a="1"/>
  <c r="AI2543" i="2" s="1"/>
  <c r="AI2544" i="2" a="1"/>
  <c r="AI2544" i="2" s="1"/>
  <c r="AI2545" i="2" a="1"/>
  <c r="AI2545" i="2" s="1"/>
  <c r="AI2546" i="2" a="1"/>
  <c r="AI2546" i="2" s="1"/>
  <c r="AI2547" i="2" a="1"/>
  <c r="AI2547" i="2" s="1"/>
  <c r="AI2548" i="2" a="1"/>
  <c r="AI2548" i="2" s="1"/>
  <c r="AI2549" i="2" a="1"/>
  <c r="AI2549" i="2" s="1"/>
  <c r="AI2550" i="2" a="1"/>
  <c r="AI2550" i="2" s="1"/>
  <c r="AI2551" i="2" a="1"/>
  <c r="AI2551" i="2" s="1"/>
  <c r="AI2552" i="2" a="1"/>
  <c r="AI2552" i="2" s="1"/>
  <c r="AI2553" i="2" a="1"/>
  <c r="AI2553" i="2" s="1"/>
  <c r="AI2554" i="2" a="1"/>
  <c r="AI2554" i="2" s="1"/>
  <c r="AI2555" i="2" a="1"/>
  <c r="AI2555" i="2" s="1"/>
  <c r="AI2556" i="2" a="1"/>
  <c r="AI2556" i="2" s="1"/>
  <c r="AI2557" i="2" a="1"/>
  <c r="AI2557" i="2" s="1"/>
  <c r="AI2558" i="2" a="1"/>
  <c r="AI2558" i="2" s="1"/>
  <c r="AI2559" i="2" a="1"/>
  <c r="AI2559" i="2" s="1"/>
  <c r="AI2560" i="2" a="1"/>
  <c r="AI2560" i="2" s="1"/>
  <c r="AI2561" i="2" a="1"/>
  <c r="AI2561" i="2" s="1"/>
  <c r="AI2562" i="2" a="1"/>
  <c r="AI2562" i="2" s="1"/>
  <c r="AI2563" i="2" a="1"/>
  <c r="AI2563" i="2" s="1"/>
  <c r="AI2564" i="2" a="1"/>
  <c r="AI2564" i="2" s="1"/>
  <c r="AI2565" i="2" a="1"/>
  <c r="AI2565" i="2" s="1"/>
  <c r="AI2566" i="2" a="1"/>
  <c r="AI2566" i="2" s="1"/>
  <c r="AI2567" i="2" a="1"/>
  <c r="AI2567" i="2" s="1"/>
  <c r="AI2568" i="2" a="1"/>
  <c r="AI2568" i="2" s="1"/>
  <c r="AI2569" i="2" a="1"/>
  <c r="AI2569" i="2" s="1"/>
  <c r="AI2570" i="2" a="1"/>
  <c r="AI2570" i="2" s="1"/>
  <c r="AI2571" i="2" a="1"/>
  <c r="AI2571" i="2" s="1"/>
  <c r="AI2572" i="2" a="1"/>
  <c r="AI2572" i="2" s="1"/>
  <c r="AI2573" i="2" a="1"/>
  <c r="AI2573" i="2" s="1"/>
  <c r="AI2574" i="2" a="1"/>
  <c r="AI2574" i="2" s="1"/>
  <c r="AI2575" i="2" a="1"/>
  <c r="AI2575" i="2" s="1"/>
  <c r="AI2576" i="2" a="1"/>
  <c r="AI2576" i="2" s="1"/>
  <c r="AI2577" i="2" a="1"/>
  <c r="AI2577" i="2" s="1"/>
  <c r="AI2578" i="2" a="1"/>
  <c r="AI2578" i="2" s="1"/>
  <c r="AI2579" i="2" a="1"/>
  <c r="AI2579" i="2" s="1"/>
  <c r="AI2580" i="2" a="1"/>
  <c r="AI2580" i="2" s="1"/>
  <c r="AI2581" i="2" a="1"/>
  <c r="AI2581" i="2" s="1"/>
  <c r="AI2582" i="2" a="1"/>
  <c r="AI2582" i="2" s="1"/>
  <c r="AI2583" i="2" a="1"/>
  <c r="AI2583" i="2" s="1"/>
  <c r="AI2584" i="2" a="1"/>
  <c r="AI2584" i="2" s="1"/>
  <c r="AI2585" i="2" a="1"/>
  <c r="AI2585" i="2" s="1"/>
  <c r="AI2586" i="2" a="1"/>
  <c r="AI2586" i="2" s="1"/>
  <c r="AI2587" i="2" a="1"/>
  <c r="AI2587" i="2" s="1"/>
  <c r="AI2588" i="2" a="1"/>
  <c r="AI2588" i="2" s="1"/>
  <c r="AI2589" i="2" a="1"/>
  <c r="AI2589" i="2" s="1"/>
  <c r="AI2590" i="2" a="1"/>
  <c r="AI2590" i="2" s="1"/>
  <c r="AI2591" i="2" a="1"/>
  <c r="AI2591" i="2" s="1"/>
  <c r="AI2592" i="2" a="1"/>
  <c r="AI2592" i="2" s="1"/>
  <c r="AI2593" i="2" a="1"/>
  <c r="AI2593" i="2" s="1"/>
  <c r="AI2594" i="2" a="1"/>
  <c r="AI2594" i="2" s="1"/>
  <c r="AI2595" i="2" a="1"/>
  <c r="AI2595" i="2" s="1"/>
  <c r="AI2596" i="2" a="1"/>
  <c r="AI2596" i="2" s="1"/>
  <c r="AI2597" i="2" a="1"/>
  <c r="AI2597" i="2" s="1"/>
  <c r="AI2598" i="2" a="1"/>
  <c r="AI2598" i="2" s="1"/>
  <c r="AI2599" i="2" a="1"/>
  <c r="AI2599" i="2" s="1"/>
  <c r="AI2600" i="2" a="1"/>
  <c r="AI2600" i="2" s="1"/>
  <c r="AI2601" i="2" a="1"/>
  <c r="AI2601" i="2" s="1"/>
  <c r="AI2602" i="2" a="1"/>
  <c r="AI2602" i="2" s="1"/>
  <c r="AI2603" i="2" a="1"/>
  <c r="AI2603" i="2" s="1"/>
  <c r="AI2604" i="2" a="1"/>
  <c r="AI2604" i="2" s="1"/>
  <c r="AI2605" i="2" a="1"/>
  <c r="AI2605" i="2" s="1"/>
  <c r="AI2606" i="2" a="1"/>
  <c r="AI2606" i="2" s="1"/>
  <c r="AI2607" i="2" a="1"/>
  <c r="AI2607" i="2" s="1"/>
  <c r="AI2608" i="2" a="1"/>
  <c r="AI2608" i="2" s="1"/>
  <c r="AI2609" i="2" a="1"/>
  <c r="AI2609" i="2" s="1"/>
  <c r="AI2610" i="2" a="1"/>
  <c r="AI2610" i="2" s="1"/>
  <c r="AI2611" i="2" a="1"/>
  <c r="AI2611" i="2" s="1"/>
  <c r="AI2612" i="2" a="1"/>
  <c r="AI2612" i="2" s="1"/>
  <c r="AI2613" i="2" a="1"/>
  <c r="AI2613" i="2" s="1"/>
  <c r="AI2614" i="2" a="1"/>
  <c r="AI2614" i="2" s="1"/>
  <c r="AI2615" i="2" a="1"/>
  <c r="AI2615" i="2" s="1"/>
  <c r="AI2616" i="2" a="1"/>
  <c r="AI2616" i="2" s="1"/>
  <c r="AI2617" i="2" a="1"/>
  <c r="AI2617" i="2" s="1"/>
  <c r="AI2618" i="2" a="1"/>
  <c r="AI2618" i="2" s="1"/>
  <c r="AI2619" i="2" a="1"/>
  <c r="AI2619" i="2" s="1"/>
  <c r="AI2620" i="2" a="1"/>
  <c r="AI2620" i="2" s="1"/>
  <c r="AI2621" i="2" a="1"/>
  <c r="AI2621" i="2" s="1"/>
  <c r="AI2622" i="2" a="1"/>
  <c r="AI2622" i="2" s="1"/>
  <c r="AI2623" i="2" a="1"/>
  <c r="AI2623" i="2" s="1"/>
  <c r="AI2624" i="2" a="1"/>
  <c r="AI2624" i="2" s="1"/>
  <c r="AI2625" i="2" a="1"/>
  <c r="AI2625" i="2" s="1"/>
  <c r="AI2626" i="2" a="1"/>
  <c r="AI2626" i="2" s="1"/>
  <c r="AI2627" i="2" a="1"/>
  <c r="AI2627" i="2" s="1"/>
  <c r="AI2628" i="2" a="1"/>
  <c r="AI2628" i="2" s="1"/>
  <c r="AI2629" i="2" a="1"/>
  <c r="AI2629" i="2" s="1"/>
  <c r="AI2630" i="2" a="1"/>
  <c r="AI2630" i="2" s="1"/>
  <c r="AI2631" i="2" a="1"/>
  <c r="AI2631" i="2" s="1"/>
  <c r="AI2632" i="2" a="1"/>
  <c r="AI2632" i="2" s="1"/>
  <c r="AI2633" i="2" a="1"/>
  <c r="AI2633" i="2" s="1"/>
  <c r="AI2634" i="2" a="1"/>
  <c r="AI2634" i="2" s="1"/>
  <c r="AI2635" i="2" a="1"/>
  <c r="AI2635" i="2" s="1"/>
  <c r="AI2636" i="2" a="1"/>
  <c r="AI2636" i="2" s="1"/>
  <c r="AI2637" i="2" a="1"/>
  <c r="AI2637" i="2" s="1"/>
  <c r="AI2638" i="2" a="1"/>
  <c r="AI2638" i="2" s="1"/>
  <c r="AI2639" i="2" a="1"/>
  <c r="AI2639" i="2" s="1"/>
  <c r="AI2640" i="2" a="1"/>
  <c r="AI2640" i="2" s="1"/>
  <c r="AI2641" i="2" a="1"/>
  <c r="AI2641" i="2" s="1"/>
  <c r="AI2642" i="2" a="1"/>
  <c r="AI2642" i="2" s="1"/>
  <c r="AI2643" i="2" a="1"/>
  <c r="AI2643" i="2" s="1"/>
  <c r="AI2644" i="2" a="1"/>
  <c r="AI2644" i="2" s="1"/>
  <c r="AI2645" i="2" a="1"/>
  <c r="AI2645" i="2" s="1"/>
  <c r="AI2646" i="2" a="1"/>
  <c r="AI2646" i="2" s="1"/>
  <c r="AI2647" i="2" a="1"/>
  <c r="AI2647" i="2" s="1"/>
  <c r="AI2648" i="2" a="1"/>
  <c r="AI2648" i="2" s="1"/>
  <c r="AI2649" i="2" a="1"/>
  <c r="AI2649" i="2" s="1"/>
  <c r="AI2650" i="2" a="1"/>
  <c r="AI2650" i="2" s="1"/>
  <c r="AI2651" i="2" a="1"/>
  <c r="AI2651" i="2" s="1"/>
  <c r="AI2652" i="2" a="1"/>
  <c r="AI2652" i="2" s="1"/>
  <c r="AI2653" i="2" a="1"/>
  <c r="AI2653" i="2" s="1"/>
  <c r="AI2654" i="2" a="1"/>
  <c r="AI2654" i="2" s="1"/>
  <c r="AI2655" i="2" a="1"/>
  <c r="AI2655" i="2" s="1"/>
  <c r="AI2656" i="2" a="1"/>
  <c r="AI2656" i="2" s="1"/>
  <c r="AI2657" i="2" a="1"/>
  <c r="AI2657" i="2" s="1"/>
  <c r="AI2658" i="2" a="1"/>
  <c r="AI2658" i="2" s="1"/>
  <c r="AI2659" i="2" a="1"/>
  <c r="AI2659" i="2" s="1"/>
  <c r="AI2660" i="2" a="1"/>
  <c r="AI2660" i="2" s="1"/>
  <c r="AI2661" i="2" a="1"/>
  <c r="AI2661" i="2" s="1"/>
  <c r="AI2662" i="2" a="1"/>
  <c r="AI2662" i="2" s="1"/>
  <c r="AI2663" i="2" a="1"/>
  <c r="AI2663" i="2" s="1"/>
  <c r="AI2664" i="2" a="1"/>
  <c r="AI2664" i="2" s="1"/>
  <c r="AI2665" i="2" a="1"/>
  <c r="AI2665" i="2" s="1"/>
  <c r="AI2666" i="2" a="1"/>
  <c r="AI2666" i="2" s="1"/>
  <c r="AI2667" i="2" a="1"/>
  <c r="AI2667" i="2" s="1"/>
  <c r="AI2668" i="2" a="1"/>
  <c r="AI2668" i="2" s="1"/>
  <c r="AI2669" i="2" a="1"/>
  <c r="AI2669" i="2" s="1"/>
  <c r="AI2670" i="2" a="1"/>
  <c r="AI2670" i="2" s="1"/>
  <c r="AI2671" i="2" a="1"/>
  <c r="AI2671" i="2" s="1"/>
  <c r="AI2672" i="2" a="1"/>
  <c r="AI2672" i="2" s="1"/>
  <c r="AI2673" i="2" a="1"/>
  <c r="AI2673" i="2" s="1"/>
  <c r="AI2674" i="2" a="1"/>
  <c r="AI2674" i="2" s="1"/>
  <c r="AI2675" i="2" a="1"/>
  <c r="AI2675" i="2" s="1"/>
  <c r="AI2676" i="2" a="1"/>
  <c r="AI2676" i="2" s="1"/>
  <c r="AI2677" i="2" a="1"/>
  <c r="AI2677" i="2" s="1"/>
  <c r="AI2678" i="2" a="1"/>
  <c r="AI2678" i="2" s="1"/>
  <c r="AI2679" i="2" a="1"/>
  <c r="AI2679" i="2" s="1"/>
  <c r="AI2680" i="2" a="1"/>
  <c r="AI2680" i="2" s="1"/>
  <c r="AI2681" i="2" a="1"/>
  <c r="AI2681" i="2" s="1"/>
  <c r="AI2682" i="2" a="1"/>
  <c r="AI2682" i="2" s="1"/>
  <c r="AI2683" i="2" a="1"/>
  <c r="AI2683" i="2" s="1"/>
  <c r="AI2684" i="2" a="1"/>
  <c r="AI2684" i="2" s="1"/>
  <c r="AI2685" i="2" a="1"/>
  <c r="AI2685" i="2" s="1"/>
  <c r="AI2686" i="2" a="1"/>
  <c r="AI2686" i="2" s="1"/>
  <c r="AI2687" i="2" a="1"/>
  <c r="AI2687" i="2" s="1"/>
  <c r="AI2688" i="2" a="1"/>
  <c r="AI2688" i="2" s="1"/>
  <c r="AI2689" i="2" a="1"/>
  <c r="AI2689" i="2" s="1"/>
  <c r="AI2690" i="2" a="1"/>
  <c r="AI2690" i="2" s="1"/>
  <c r="AI2691" i="2" a="1"/>
  <c r="AI2691" i="2" s="1"/>
  <c r="AI2692" i="2" a="1"/>
  <c r="AI2692" i="2" s="1"/>
  <c r="AI2693" i="2" a="1"/>
  <c r="AI2693" i="2" s="1"/>
  <c r="AI2694" i="2" a="1"/>
  <c r="AI2694" i="2" s="1"/>
  <c r="AI2695" i="2" a="1"/>
  <c r="AI2695" i="2" s="1"/>
  <c r="AI2696" i="2" a="1"/>
  <c r="AI2696" i="2" s="1"/>
  <c r="AI2697" i="2" a="1"/>
  <c r="AI2697" i="2" s="1"/>
  <c r="AI2698" i="2" a="1"/>
  <c r="AI2698" i="2" s="1"/>
  <c r="AI2699" i="2" a="1"/>
  <c r="AI2699" i="2" s="1"/>
  <c r="AI2700" i="2" a="1"/>
  <c r="AI2700" i="2" s="1"/>
  <c r="AI2701" i="2" a="1"/>
  <c r="AI2701" i="2" s="1"/>
  <c r="AI2702" i="2" a="1"/>
  <c r="AI2702" i="2" s="1"/>
  <c r="AI2703" i="2" a="1"/>
  <c r="AI2703" i="2" s="1"/>
  <c r="AI2704" i="2" a="1"/>
  <c r="AI2704" i="2" s="1"/>
  <c r="AI2705" i="2" a="1"/>
  <c r="AI2705" i="2" s="1"/>
  <c r="AI2706" i="2" a="1"/>
  <c r="AI2706" i="2" s="1"/>
  <c r="AI2707" i="2" a="1"/>
  <c r="AI2707" i="2" s="1"/>
  <c r="AI2708" i="2" a="1"/>
  <c r="AI2708" i="2" s="1"/>
  <c r="AI2709" i="2" a="1"/>
  <c r="AI2709" i="2" s="1"/>
  <c r="AI2710" i="2" a="1"/>
  <c r="AI2710" i="2" s="1"/>
  <c r="AI2711" i="2" a="1"/>
  <c r="AI2711" i="2" s="1"/>
  <c r="AI2712" i="2" a="1"/>
  <c r="AI2712" i="2" s="1"/>
  <c r="AI2713" i="2" a="1"/>
  <c r="AI2713" i="2" s="1"/>
  <c r="AI2714" i="2" a="1"/>
  <c r="AI2714" i="2" s="1"/>
  <c r="AI2715" i="2" a="1"/>
  <c r="AI2715" i="2" s="1"/>
  <c r="AI2716" i="2" a="1"/>
  <c r="AI2716" i="2" s="1"/>
  <c r="AI2717" i="2" a="1"/>
  <c r="AI2717" i="2" s="1"/>
  <c r="AI2718" i="2" a="1"/>
  <c r="AI2718" i="2" s="1"/>
  <c r="AI2719" i="2" a="1"/>
  <c r="AI2719" i="2" s="1"/>
  <c r="AI2720" i="2" a="1"/>
  <c r="AI2720" i="2" s="1"/>
  <c r="AI2721" i="2" a="1"/>
  <c r="AI2721" i="2" s="1"/>
  <c r="AI2722" i="2" a="1"/>
  <c r="AI2722" i="2" s="1"/>
  <c r="AI2723" i="2" a="1"/>
  <c r="AI2723" i="2" s="1"/>
  <c r="AI2724" i="2" a="1"/>
  <c r="AI2724" i="2" s="1"/>
  <c r="AI2725" i="2" a="1"/>
  <c r="AI2725" i="2" s="1"/>
  <c r="AI2726" i="2" a="1"/>
  <c r="AI2726" i="2" s="1"/>
  <c r="AI2727" i="2" a="1"/>
  <c r="AI2727" i="2" s="1"/>
  <c r="AI2728" i="2" a="1"/>
  <c r="AI2728" i="2" s="1"/>
  <c r="AI2729" i="2" a="1"/>
  <c r="AI2729" i="2" s="1"/>
  <c r="AI2730" i="2" a="1"/>
  <c r="AI2730" i="2" s="1"/>
  <c r="AI2731" i="2" a="1"/>
  <c r="AI2731" i="2" s="1"/>
  <c r="AI2732" i="2" a="1"/>
  <c r="AI2732" i="2" s="1"/>
  <c r="AI2733" i="2" a="1"/>
  <c r="AI2733" i="2" s="1"/>
  <c r="AI2734" i="2" a="1"/>
  <c r="AI2734" i="2" s="1"/>
  <c r="AI2735" i="2" a="1"/>
  <c r="AI2735" i="2" s="1"/>
  <c r="AI2736" i="2" a="1"/>
  <c r="AI2736" i="2" s="1"/>
  <c r="AI2737" i="2" a="1"/>
  <c r="AI2737" i="2" s="1"/>
  <c r="AI2738" i="2" a="1"/>
  <c r="AI2738" i="2" s="1"/>
  <c r="AI2739" i="2" a="1"/>
  <c r="AI2739" i="2" s="1"/>
  <c r="AI2740" i="2" a="1"/>
  <c r="AI2740" i="2" s="1"/>
  <c r="AI2741" i="2" a="1"/>
  <c r="AI2741" i="2" s="1"/>
  <c r="AI2742" i="2" a="1"/>
  <c r="AI2742" i="2" s="1"/>
  <c r="AI2743" i="2" a="1"/>
  <c r="AI2743" i="2" s="1"/>
  <c r="AI2744" i="2" a="1"/>
  <c r="AI2744" i="2" s="1"/>
  <c r="AI2745" i="2" a="1"/>
  <c r="AI2745" i="2" s="1"/>
  <c r="AI2746" i="2" a="1"/>
  <c r="AI2746" i="2" s="1"/>
  <c r="AI2747" i="2" a="1"/>
  <c r="AI2747" i="2" s="1"/>
  <c r="AI2748" i="2" a="1"/>
  <c r="AI2748" i="2" s="1"/>
  <c r="AI2749" i="2" a="1"/>
  <c r="AI2749" i="2" s="1"/>
  <c r="AI2750" i="2" a="1"/>
  <c r="AI2750" i="2" s="1"/>
  <c r="AI2751" i="2" a="1"/>
  <c r="AI2751" i="2" s="1"/>
  <c r="AI2752" i="2" a="1"/>
  <c r="AI2752" i="2" s="1"/>
  <c r="AI2753" i="2" a="1"/>
  <c r="AI2753" i="2" s="1"/>
  <c r="AI2754" i="2" a="1"/>
  <c r="AI2754" i="2" s="1"/>
  <c r="AI2755" i="2" a="1"/>
  <c r="AI2755" i="2" s="1"/>
  <c r="AI2756" i="2" a="1"/>
  <c r="AI2756" i="2" s="1"/>
  <c r="AI2757" i="2" a="1"/>
  <c r="AI2757" i="2" s="1"/>
  <c r="AI2758" i="2" a="1"/>
  <c r="AI2758" i="2" s="1"/>
  <c r="AI2759" i="2" a="1"/>
  <c r="AI2759" i="2" s="1"/>
  <c r="AI2760" i="2" a="1"/>
  <c r="AI2760" i="2" s="1"/>
  <c r="AI2761" i="2" a="1"/>
  <c r="AI2761" i="2" s="1"/>
  <c r="AI2762" i="2" a="1"/>
  <c r="AI2762" i="2" s="1"/>
  <c r="AI2763" i="2" a="1"/>
  <c r="AI2763" i="2" s="1"/>
  <c r="AI2764" i="2" a="1"/>
  <c r="AI2764" i="2" s="1"/>
  <c r="AI2765" i="2" a="1"/>
  <c r="AI2765" i="2" s="1"/>
  <c r="AI2766" i="2" a="1"/>
  <c r="AI2766" i="2" s="1"/>
  <c r="AI2767" i="2" a="1"/>
  <c r="AI2767" i="2" s="1"/>
  <c r="AI2768" i="2" a="1"/>
  <c r="AI2768" i="2" s="1"/>
  <c r="AI2769" i="2" a="1"/>
  <c r="AI2769" i="2" s="1"/>
  <c r="AI2770" i="2" a="1"/>
  <c r="AI2770" i="2" s="1"/>
  <c r="AI2771" i="2" a="1"/>
  <c r="AI2771" i="2" s="1"/>
  <c r="AI2772" i="2" a="1"/>
  <c r="AI2772" i="2" s="1"/>
  <c r="AI2773" i="2" a="1"/>
  <c r="AI2773" i="2" s="1"/>
  <c r="AI2774" i="2" a="1"/>
  <c r="AI2774" i="2" s="1"/>
  <c r="AI2775" i="2" a="1"/>
  <c r="AI2775" i="2" s="1"/>
  <c r="AI2776" i="2" a="1"/>
  <c r="AI2776" i="2" s="1"/>
  <c r="AI2777" i="2" a="1"/>
  <c r="AI2777" i="2" s="1"/>
  <c r="AI2778" i="2" a="1"/>
  <c r="AI2778" i="2" s="1"/>
  <c r="AI2779" i="2" a="1"/>
  <c r="AI2779" i="2" s="1"/>
  <c r="AI2780" i="2" a="1"/>
  <c r="AI2780" i="2" s="1"/>
  <c r="AI2781" i="2" a="1"/>
  <c r="AI2781" i="2" s="1"/>
  <c r="AI2782" i="2" a="1"/>
  <c r="AI2782" i="2" s="1"/>
  <c r="AI2783" i="2" a="1"/>
  <c r="AI2783" i="2" s="1"/>
  <c r="AI2784" i="2" a="1"/>
  <c r="AI2784" i="2" s="1"/>
  <c r="AI2785" i="2" a="1"/>
  <c r="AI2785" i="2" s="1"/>
  <c r="AI2786" i="2" a="1"/>
  <c r="AI2786" i="2" s="1"/>
  <c r="AI2787" i="2" a="1"/>
  <c r="AI2787" i="2" s="1"/>
  <c r="AI2788" i="2" a="1"/>
  <c r="AI2788" i="2" s="1"/>
  <c r="AI2789" i="2" a="1"/>
  <c r="AI2789" i="2" s="1"/>
  <c r="AI2790" i="2" a="1"/>
  <c r="AI2790" i="2" s="1"/>
  <c r="AI2791" i="2" a="1"/>
  <c r="AI2791" i="2" s="1"/>
  <c r="AI2792" i="2" a="1"/>
  <c r="AI2792" i="2" s="1"/>
  <c r="AI2793" i="2" a="1"/>
  <c r="AI2793" i="2" s="1"/>
  <c r="AI2794" i="2" a="1"/>
  <c r="AI2794" i="2" s="1"/>
  <c r="AI2795" i="2" a="1"/>
  <c r="AI2795" i="2" s="1"/>
  <c r="AI2796" i="2" a="1"/>
  <c r="AI2796" i="2" s="1"/>
  <c r="AI2797" i="2" a="1"/>
  <c r="AI2797" i="2" s="1"/>
  <c r="AI2798" i="2" a="1"/>
  <c r="AI2798" i="2" s="1"/>
  <c r="AI2799" i="2" a="1"/>
  <c r="AI2799" i="2" s="1"/>
  <c r="AI2800" i="2" a="1"/>
  <c r="AI2800" i="2" s="1"/>
  <c r="AI2801" i="2" a="1"/>
  <c r="AI2801" i="2" s="1"/>
  <c r="AI2802" i="2" a="1"/>
  <c r="AI2802" i="2" s="1"/>
  <c r="AI2803" i="2" a="1"/>
  <c r="AI2803" i="2" s="1"/>
  <c r="AI2804" i="2" a="1"/>
  <c r="AI2804" i="2" s="1"/>
  <c r="AI2805" i="2" a="1"/>
  <c r="AI2805" i="2" s="1"/>
  <c r="AI2806" i="2" a="1"/>
  <c r="AI2806" i="2" s="1"/>
  <c r="AI2807" i="2" a="1"/>
  <c r="AI2807" i="2" s="1"/>
  <c r="AI2808" i="2" a="1"/>
  <c r="AI2808" i="2" s="1"/>
  <c r="AI2809" i="2" a="1"/>
  <c r="AI2809" i="2" s="1"/>
  <c r="AI2810" i="2" a="1"/>
  <c r="AI2810" i="2" s="1"/>
  <c r="AI2811" i="2" a="1"/>
  <c r="AI2811" i="2" s="1"/>
  <c r="AI2812" i="2" a="1"/>
  <c r="AI2812" i="2" s="1"/>
  <c r="AI2813" i="2" a="1"/>
  <c r="AI2813" i="2" s="1"/>
  <c r="AI2814" i="2" a="1"/>
  <c r="AI2814" i="2" s="1"/>
  <c r="AI2815" i="2" a="1"/>
  <c r="AI2815" i="2" s="1"/>
  <c r="AI2816" i="2" a="1"/>
  <c r="AI2816" i="2" s="1"/>
  <c r="AI2817" i="2" a="1"/>
  <c r="AI2817" i="2" s="1"/>
  <c r="AI2818" i="2" a="1"/>
  <c r="AI2818" i="2" s="1"/>
  <c r="AI2819" i="2" a="1"/>
  <c r="AI2819" i="2" s="1"/>
  <c r="AI2820" i="2" a="1"/>
  <c r="AI2820" i="2" s="1"/>
  <c r="AI2821" i="2" a="1"/>
  <c r="AI2821" i="2" s="1"/>
  <c r="AI2822" i="2" a="1"/>
  <c r="AI2822" i="2" s="1"/>
  <c r="AI2823" i="2" a="1"/>
  <c r="AI2823" i="2" s="1"/>
  <c r="AI2824" i="2" a="1"/>
  <c r="AI2824" i="2" s="1"/>
  <c r="AI2825" i="2" a="1"/>
  <c r="AI2825" i="2" s="1"/>
  <c r="AI2826" i="2" a="1"/>
  <c r="AI2826" i="2" s="1"/>
  <c r="AI2827" i="2" a="1"/>
  <c r="AI2827" i="2" s="1"/>
  <c r="AI2828" i="2" a="1"/>
  <c r="AI2828" i="2" s="1"/>
  <c r="AI2829" i="2" a="1"/>
  <c r="AI2829" i="2" s="1"/>
  <c r="AI2830" i="2" a="1"/>
  <c r="AI2830" i="2" s="1"/>
  <c r="AI2831" i="2" a="1"/>
  <c r="AI2831" i="2" s="1"/>
  <c r="AI2832" i="2" a="1"/>
  <c r="AI2832" i="2" s="1"/>
  <c r="AI2833" i="2" a="1"/>
  <c r="AI2833" i="2" s="1"/>
  <c r="AI2834" i="2" a="1"/>
  <c r="AI2834" i="2" s="1"/>
  <c r="AI2835" i="2" a="1"/>
  <c r="AI2835" i="2" s="1"/>
  <c r="AI2836" i="2" a="1"/>
  <c r="AI2836" i="2" s="1"/>
  <c r="AI2837" i="2" a="1"/>
  <c r="AI2837" i="2" s="1"/>
  <c r="AI2838" i="2" a="1"/>
  <c r="AI2838" i="2" s="1"/>
  <c r="AI2839" i="2" a="1"/>
  <c r="AI2839" i="2" s="1"/>
  <c r="AI2840" i="2" a="1"/>
  <c r="AI2840" i="2" s="1"/>
  <c r="AI2841" i="2" a="1"/>
  <c r="AI2841" i="2" s="1"/>
  <c r="AI2842" i="2" a="1"/>
  <c r="AI2842" i="2" s="1"/>
  <c r="AI2843" i="2" a="1"/>
  <c r="AI2843" i="2" s="1"/>
  <c r="AI2844" i="2" a="1"/>
  <c r="AI2844" i="2" s="1"/>
  <c r="AI2845" i="2" a="1"/>
  <c r="AI2845" i="2" s="1"/>
  <c r="AI2846" i="2" a="1"/>
  <c r="AI2846" i="2" s="1"/>
  <c r="AI2" i="2" a="1"/>
  <c r="AI2" i="2" s="1"/>
  <c r="AH3" i="2"/>
  <c r="AK3" i="2" s="1" a="1"/>
  <c r="AK3" i="2" s="1"/>
  <c r="AH4" i="2"/>
  <c r="AK4" i="2" s="1" a="1"/>
  <c r="AK4" i="2" s="1"/>
  <c r="AH5" i="2"/>
  <c r="AK5" i="2" s="1" a="1"/>
  <c r="AK5" i="2" s="1"/>
  <c r="AH6" i="2"/>
  <c r="AK6" i="2" s="1" a="1"/>
  <c r="AK6" i="2" s="1"/>
  <c r="AH7" i="2"/>
  <c r="AK7" i="2" s="1" a="1"/>
  <c r="AK7" i="2" s="1"/>
  <c r="AH8" i="2"/>
  <c r="AK8" i="2" s="1" a="1"/>
  <c r="AK8" i="2" s="1"/>
  <c r="AH9" i="2"/>
  <c r="AK9" i="2" s="1" a="1"/>
  <c r="AK9" i="2" s="1"/>
  <c r="AH10" i="2"/>
  <c r="AK10" i="2" s="1" a="1"/>
  <c r="AK10" i="2" s="1"/>
  <c r="AH11" i="2"/>
  <c r="AK11" i="2" s="1" a="1"/>
  <c r="AK11" i="2" s="1"/>
  <c r="AH12" i="2"/>
  <c r="AK12" i="2" s="1" a="1"/>
  <c r="AK12" i="2" s="1"/>
  <c r="AH13" i="2"/>
  <c r="AK13" i="2" s="1" a="1"/>
  <c r="AK13" i="2" s="1"/>
  <c r="AH14" i="2"/>
  <c r="AK14" i="2" s="1" a="1"/>
  <c r="AK14" i="2" s="1"/>
  <c r="AH15" i="2"/>
  <c r="AK15" i="2" s="1" a="1"/>
  <c r="AK15" i="2" s="1"/>
  <c r="AH16" i="2"/>
  <c r="AK16" i="2" s="1" a="1"/>
  <c r="AK16" i="2" s="1"/>
  <c r="AH17" i="2"/>
  <c r="AK17" i="2" s="1" a="1"/>
  <c r="AK17" i="2" s="1"/>
  <c r="AH18" i="2"/>
  <c r="AK18" i="2" s="1" a="1"/>
  <c r="AK18" i="2" s="1"/>
  <c r="AH19" i="2"/>
  <c r="AK19" i="2" s="1" a="1"/>
  <c r="AK19" i="2" s="1"/>
  <c r="AH20" i="2"/>
  <c r="AK20" i="2" s="1" a="1"/>
  <c r="AK20" i="2" s="1"/>
  <c r="AH21" i="2"/>
  <c r="AK21" i="2" s="1" a="1"/>
  <c r="AK21" i="2" s="1"/>
  <c r="AH22" i="2"/>
  <c r="AK22" i="2" s="1" a="1"/>
  <c r="AK22" i="2" s="1"/>
  <c r="AH23" i="2"/>
  <c r="AK23" i="2" s="1" a="1"/>
  <c r="AK23" i="2" s="1"/>
  <c r="AH24" i="2"/>
  <c r="AK24" i="2" s="1" a="1"/>
  <c r="AK24" i="2" s="1"/>
  <c r="AH25" i="2"/>
  <c r="AK25" i="2" s="1" a="1"/>
  <c r="AK25" i="2" s="1"/>
  <c r="AH26" i="2"/>
  <c r="AK26" i="2" s="1" a="1"/>
  <c r="AK26" i="2" s="1"/>
  <c r="AH27" i="2"/>
  <c r="AK27" i="2" s="1" a="1"/>
  <c r="AK27" i="2" s="1"/>
  <c r="AH28" i="2"/>
  <c r="AK28" i="2" s="1" a="1"/>
  <c r="AK28" i="2" s="1"/>
  <c r="AH29" i="2"/>
  <c r="AK29" i="2" s="1" a="1"/>
  <c r="AK29" i="2" s="1"/>
  <c r="AH30" i="2"/>
  <c r="AK30" i="2" s="1" a="1"/>
  <c r="AK30" i="2" s="1"/>
  <c r="AH31" i="2"/>
  <c r="AK31" i="2" s="1" a="1"/>
  <c r="AK31" i="2" s="1"/>
  <c r="AH32" i="2"/>
  <c r="AK32" i="2" s="1" a="1"/>
  <c r="AK32" i="2" s="1"/>
  <c r="AH33" i="2"/>
  <c r="AK33" i="2" s="1" a="1"/>
  <c r="AK33" i="2" s="1"/>
  <c r="AH34" i="2"/>
  <c r="AK34" i="2" s="1" a="1"/>
  <c r="AK34" i="2" s="1"/>
  <c r="AH35" i="2"/>
  <c r="AK35" i="2" s="1" a="1"/>
  <c r="AK35" i="2" s="1"/>
  <c r="AH36" i="2"/>
  <c r="AK36" i="2" s="1" a="1"/>
  <c r="AK36" i="2" s="1"/>
  <c r="AH37" i="2"/>
  <c r="AK37" i="2" s="1" a="1"/>
  <c r="AK37" i="2" s="1"/>
  <c r="AH38" i="2"/>
  <c r="AK38" i="2" s="1" a="1"/>
  <c r="AK38" i="2" s="1"/>
  <c r="AH39" i="2"/>
  <c r="AK39" i="2" s="1" a="1"/>
  <c r="AK39" i="2" s="1"/>
  <c r="AH40" i="2"/>
  <c r="AK40" i="2" s="1" a="1"/>
  <c r="AK40" i="2" s="1"/>
  <c r="AH41" i="2"/>
  <c r="AK41" i="2" s="1" a="1"/>
  <c r="AK41" i="2" s="1"/>
  <c r="AH42" i="2"/>
  <c r="AK42" i="2" s="1" a="1"/>
  <c r="AK42" i="2" s="1"/>
  <c r="AH43" i="2"/>
  <c r="AK43" i="2" s="1" a="1"/>
  <c r="AK43" i="2" s="1"/>
  <c r="AH44" i="2"/>
  <c r="AK44" i="2" s="1" a="1"/>
  <c r="AK44" i="2" s="1"/>
  <c r="AH45" i="2"/>
  <c r="AK45" i="2" s="1" a="1"/>
  <c r="AK45" i="2" s="1"/>
  <c r="AH46" i="2"/>
  <c r="AK46" i="2" s="1" a="1"/>
  <c r="AK46" i="2" s="1"/>
  <c r="AH47" i="2"/>
  <c r="AK47" i="2" s="1" a="1"/>
  <c r="AK47" i="2" s="1"/>
  <c r="AH48" i="2"/>
  <c r="AK48" i="2" s="1" a="1"/>
  <c r="AK48" i="2" s="1"/>
  <c r="AH49" i="2"/>
  <c r="AK49" i="2" s="1" a="1"/>
  <c r="AK49" i="2" s="1"/>
  <c r="AH50" i="2"/>
  <c r="AK50" i="2" s="1" a="1"/>
  <c r="AK50" i="2" s="1"/>
  <c r="AH51" i="2"/>
  <c r="AK51" i="2" s="1" a="1"/>
  <c r="AK51" i="2" s="1"/>
  <c r="AH52" i="2"/>
  <c r="AK52" i="2" s="1" a="1"/>
  <c r="AK52" i="2" s="1"/>
  <c r="AH53" i="2"/>
  <c r="AK53" i="2" s="1" a="1"/>
  <c r="AK53" i="2" s="1"/>
  <c r="AH54" i="2"/>
  <c r="AK54" i="2" s="1" a="1"/>
  <c r="AK54" i="2" s="1"/>
  <c r="AH55" i="2"/>
  <c r="AK55" i="2" s="1" a="1"/>
  <c r="AK55" i="2" s="1"/>
  <c r="AH56" i="2"/>
  <c r="AK56" i="2" s="1" a="1"/>
  <c r="AK56" i="2" s="1"/>
  <c r="AH57" i="2"/>
  <c r="AK57" i="2" s="1" a="1"/>
  <c r="AK57" i="2" s="1"/>
  <c r="AH58" i="2"/>
  <c r="AK58" i="2" s="1" a="1"/>
  <c r="AK58" i="2" s="1"/>
  <c r="AH59" i="2"/>
  <c r="AK59" i="2" s="1" a="1"/>
  <c r="AK59" i="2" s="1"/>
  <c r="AH60" i="2"/>
  <c r="AK60" i="2" s="1" a="1"/>
  <c r="AK60" i="2" s="1"/>
  <c r="AH61" i="2"/>
  <c r="AK61" i="2" s="1" a="1"/>
  <c r="AK61" i="2" s="1"/>
  <c r="AH62" i="2"/>
  <c r="AK62" i="2" s="1" a="1"/>
  <c r="AK62" i="2" s="1"/>
  <c r="AH63" i="2"/>
  <c r="AK63" i="2" s="1" a="1"/>
  <c r="AK63" i="2" s="1"/>
  <c r="AH64" i="2"/>
  <c r="AK64" i="2" s="1" a="1"/>
  <c r="AK64" i="2" s="1"/>
  <c r="AH65" i="2"/>
  <c r="AK65" i="2" s="1" a="1"/>
  <c r="AK65" i="2" s="1"/>
  <c r="AH66" i="2"/>
  <c r="AK66" i="2" s="1" a="1"/>
  <c r="AK66" i="2" s="1"/>
  <c r="AH67" i="2"/>
  <c r="AK67" i="2" s="1" a="1"/>
  <c r="AK67" i="2" s="1"/>
  <c r="AH68" i="2"/>
  <c r="AK68" i="2" s="1" a="1"/>
  <c r="AK68" i="2" s="1"/>
  <c r="AH69" i="2"/>
  <c r="AK69" i="2" s="1" a="1"/>
  <c r="AK69" i="2" s="1"/>
  <c r="AH70" i="2"/>
  <c r="AK70" i="2" s="1" a="1"/>
  <c r="AK70" i="2" s="1"/>
  <c r="AH71" i="2"/>
  <c r="AK71" i="2" s="1" a="1"/>
  <c r="AK71" i="2" s="1"/>
  <c r="AH72" i="2"/>
  <c r="AK72" i="2" s="1" a="1"/>
  <c r="AK72" i="2" s="1"/>
  <c r="AH73" i="2"/>
  <c r="AK73" i="2" s="1" a="1"/>
  <c r="AK73" i="2" s="1"/>
  <c r="AH74" i="2"/>
  <c r="AK74" i="2" s="1" a="1"/>
  <c r="AK74" i="2" s="1"/>
  <c r="AH75" i="2"/>
  <c r="AK75" i="2" s="1" a="1"/>
  <c r="AK75" i="2" s="1"/>
  <c r="AH76" i="2"/>
  <c r="AK76" i="2" s="1" a="1"/>
  <c r="AK76" i="2" s="1"/>
  <c r="AH77" i="2"/>
  <c r="AK77" i="2" s="1" a="1"/>
  <c r="AK77" i="2" s="1"/>
  <c r="AH78" i="2"/>
  <c r="AK78" i="2" s="1" a="1"/>
  <c r="AK78" i="2" s="1"/>
  <c r="AH79" i="2"/>
  <c r="AK79" i="2" s="1" a="1"/>
  <c r="AK79" i="2" s="1"/>
  <c r="AH80" i="2"/>
  <c r="AK80" i="2" s="1" a="1"/>
  <c r="AK80" i="2" s="1"/>
  <c r="AH81" i="2"/>
  <c r="AK81" i="2" s="1" a="1"/>
  <c r="AK81" i="2" s="1"/>
  <c r="AH82" i="2"/>
  <c r="AK82" i="2" s="1" a="1"/>
  <c r="AK82" i="2" s="1"/>
  <c r="AH83" i="2"/>
  <c r="AK83" i="2" s="1" a="1"/>
  <c r="AK83" i="2" s="1"/>
  <c r="AH84" i="2"/>
  <c r="AK84" i="2" s="1" a="1"/>
  <c r="AK84" i="2" s="1"/>
  <c r="AH85" i="2"/>
  <c r="AK85" i="2" s="1" a="1"/>
  <c r="AK85" i="2" s="1"/>
  <c r="AH86" i="2"/>
  <c r="AK86" i="2" s="1" a="1"/>
  <c r="AK86" i="2" s="1"/>
  <c r="AH87" i="2"/>
  <c r="AK87" i="2" s="1" a="1"/>
  <c r="AK87" i="2" s="1"/>
  <c r="AH88" i="2"/>
  <c r="AK88" i="2" s="1" a="1"/>
  <c r="AK88" i="2" s="1"/>
  <c r="AH89" i="2"/>
  <c r="AK89" i="2" s="1" a="1"/>
  <c r="AK89" i="2" s="1"/>
  <c r="AH90" i="2"/>
  <c r="AK90" i="2" s="1" a="1"/>
  <c r="AK90" i="2" s="1"/>
  <c r="AH91" i="2"/>
  <c r="AK91" i="2" s="1" a="1"/>
  <c r="AK91" i="2" s="1"/>
  <c r="AH92" i="2"/>
  <c r="AK92" i="2" s="1" a="1"/>
  <c r="AK92" i="2" s="1"/>
  <c r="AH93" i="2"/>
  <c r="AK93" i="2" s="1" a="1"/>
  <c r="AK93" i="2" s="1"/>
  <c r="AH94" i="2"/>
  <c r="AK94" i="2" s="1" a="1"/>
  <c r="AK94" i="2" s="1"/>
  <c r="AH95" i="2"/>
  <c r="AK95" i="2" s="1" a="1"/>
  <c r="AK95" i="2" s="1"/>
  <c r="AH96" i="2"/>
  <c r="AK96" i="2" s="1" a="1"/>
  <c r="AK96" i="2" s="1"/>
  <c r="AH97" i="2"/>
  <c r="AK97" i="2" s="1" a="1"/>
  <c r="AK97" i="2" s="1"/>
  <c r="AH98" i="2"/>
  <c r="AK98" i="2" s="1" a="1"/>
  <c r="AK98" i="2" s="1"/>
  <c r="AH99" i="2"/>
  <c r="AK99" i="2" s="1" a="1"/>
  <c r="AK99" i="2" s="1"/>
  <c r="AH100" i="2"/>
  <c r="AK100" i="2" s="1" a="1"/>
  <c r="AK100" i="2" s="1"/>
  <c r="AH101" i="2"/>
  <c r="AK101" i="2" s="1" a="1"/>
  <c r="AK101" i="2" s="1"/>
  <c r="AH102" i="2"/>
  <c r="AK102" i="2" s="1" a="1"/>
  <c r="AK102" i="2" s="1"/>
  <c r="AH103" i="2"/>
  <c r="AK103" i="2" s="1" a="1"/>
  <c r="AK103" i="2" s="1"/>
  <c r="AH104" i="2"/>
  <c r="AK104" i="2" s="1" a="1"/>
  <c r="AK104" i="2" s="1"/>
  <c r="AH105" i="2"/>
  <c r="AK105" i="2" s="1" a="1"/>
  <c r="AK105" i="2" s="1"/>
  <c r="AH106" i="2"/>
  <c r="AK106" i="2" s="1" a="1"/>
  <c r="AK106" i="2" s="1"/>
  <c r="AH107" i="2"/>
  <c r="AK107" i="2" s="1" a="1"/>
  <c r="AK107" i="2" s="1"/>
  <c r="AH108" i="2"/>
  <c r="AK108" i="2" s="1" a="1"/>
  <c r="AK108" i="2" s="1"/>
  <c r="AH109" i="2"/>
  <c r="AK109" i="2" s="1" a="1"/>
  <c r="AK109" i="2" s="1"/>
  <c r="AH110" i="2"/>
  <c r="AK110" i="2" s="1" a="1"/>
  <c r="AK110" i="2" s="1"/>
  <c r="AH111" i="2"/>
  <c r="AK111" i="2" s="1" a="1"/>
  <c r="AK111" i="2" s="1"/>
  <c r="AH112" i="2"/>
  <c r="AK112" i="2" s="1" a="1"/>
  <c r="AK112" i="2" s="1"/>
  <c r="AH113" i="2"/>
  <c r="AK113" i="2" s="1" a="1"/>
  <c r="AK113" i="2" s="1"/>
  <c r="AH114" i="2"/>
  <c r="AK114" i="2" s="1" a="1"/>
  <c r="AK114" i="2" s="1"/>
  <c r="AH115" i="2"/>
  <c r="AK115" i="2" s="1" a="1"/>
  <c r="AK115" i="2" s="1"/>
  <c r="AH116" i="2"/>
  <c r="AK116" i="2" s="1" a="1"/>
  <c r="AK116" i="2" s="1"/>
  <c r="AH117" i="2"/>
  <c r="AK117" i="2" s="1" a="1"/>
  <c r="AK117" i="2" s="1"/>
  <c r="AH118" i="2"/>
  <c r="AK118" i="2" s="1" a="1"/>
  <c r="AK118" i="2" s="1"/>
  <c r="AH119" i="2"/>
  <c r="AK119" i="2" s="1" a="1"/>
  <c r="AK119" i="2" s="1"/>
  <c r="AH120" i="2"/>
  <c r="AK120" i="2" s="1" a="1"/>
  <c r="AK120" i="2" s="1"/>
  <c r="AH121" i="2"/>
  <c r="AK121" i="2" s="1" a="1"/>
  <c r="AK121" i="2" s="1"/>
  <c r="AH122" i="2"/>
  <c r="AK122" i="2" s="1" a="1"/>
  <c r="AK122" i="2" s="1"/>
  <c r="AH123" i="2"/>
  <c r="AK123" i="2" s="1" a="1"/>
  <c r="AK123" i="2" s="1"/>
  <c r="AH124" i="2"/>
  <c r="AK124" i="2" s="1" a="1"/>
  <c r="AK124" i="2" s="1"/>
  <c r="AH125" i="2"/>
  <c r="AK125" i="2" s="1" a="1"/>
  <c r="AK125" i="2" s="1"/>
  <c r="AH126" i="2"/>
  <c r="AK126" i="2" s="1" a="1"/>
  <c r="AK126" i="2" s="1"/>
  <c r="AH127" i="2"/>
  <c r="AK127" i="2" s="1" a="1"/>
  <c r="AK127" i="2" s="1"/>
  <c r="AH128" i="2"/>
  <c r="AK128" i="2" s="1" a="1"/>
  <c r="AK128" i="2" s="1"/>
  <c r="AH129" i="2"/>
  <c r="AK129" i="2" s="1" a="1"/>
  <c r="AK129" i="2" s="1"/>
  <c r="AH130" i="2"/>
  <c r="AK130" i="2" s="1" a="1"/>
  <c r="AK130" i="2" s="1"/>
  <c r="AH131" i="2"/>
  <c r="AK131" i="2" s="1" a="1"/>
  <c r="AK131" i="2" s="1"/>
  <c r="AH132" i="2"/>
  <c r="AK132" i="2" s="1" a="1"/>
  <c r="AK132" i="2" s="1"/>
  <c r="AH133" i="2"/>
  <c r="AK133" i="2" s="1" a="1"/>
  <c r="AK133" i="2" s="1"/>
  <c r="AH134" i="2"/>
  <c r="AK134" i="2" s="1" a="1"/>
  <c r="AK134" i="2" s="1"/>
  <c r="AH135" i="2"/>
  <c r="AK135" i="2" s="1" a="1"/>
  <c r="AK135" i="2" s="1"/>
  <c r="AH136" i="2"/>
  <c r="AK136" i="2" s="1" a="1"/>
  <c r="AK136" i="2" s="1"/>
  <c r="AH137" i="2"/>
  <c r="AK137" i="2" s="1" a="1"/>
  <c r="AK137" i="2" s="1"/>
  <c r="AH138" i="2"/>
  <c r="AK138" i="2" s="1" a="1"/>
  <c r="AK138" i="2" s="1"/>
  <c r="AH139" i="2"/>
  <c r="AK139" i="2" s="1" a="1"/>
  <c r="AK139" i="2" s="1"/>
  <c r="AH140" i="2"/>
  <c r="AK140" i="2" s="1" a="1"/>
  <c r="AK140" i="2" s="1"/>
  <c r="AH141" i="2"/>
  <c r="AK141" i="2" s="1" a="1"/>
  <c r="AK141" i="2" s="1"/>
  <c r="AH142" i="2"/>
  <c r="AK142" i="2" s="1" a="1"/>
  <c r="AK142" i="2" s="1"/>
  <c r="AH143" i="2"/>
  <c r="AK143" i="2" s="1" a="1"/>
  <c r="AK143" i="2" s="1"/>
  <c r="AH144" i="2"/>
  <c r="AK144" i="2" s="1" a="1"/>
  <c r="AK144" i="2" s="1"/>
  <c r="AH145" i="2"/>
  <c r="AK145" i="2" s="1" a="1"/>
  <c r="AK145" i="2" s="1"/>
  <c r="AH146" i="2"/>
  <c r="AK146" i="2" s="1" a="1"/>
  <c r="AK146" i="2" s="1"/>
  <c r="AH147" i="2"/>
  <c r="AK147" i="2" s="1" a="1"/>
  <c r="AK147" i="2" s="1"/>
  <c r="AH148" i="2"/>
  <c r="AK148" i="2" s="1" a="1"/>
  <c r="AK148" i="2" s="1"/>
  <c r="AH149" i="2"/>
  <c r="AK149" i="2" s="1" a="1"/>
  <c r="AK149" i="2" s="1"/>
  <c r="AH150" i="2"/>
  <c r="AK150" i="2" s="1" a="1"/>
  <c r="AK150" i="2" s="1"/>
  <c r="AH151" i="2"/>
  <c r="AK151" i="2" s="1" a="1"/>
  <c r="AK151" i="2" s="1"/>
  <c r="AH152" i="2"/>
  <c r="AK152" i="2" s="1" a="1"/>
  <c r="AK152" i="2" s="1"/>
  <c r="AH153" i="2"/>
  <c r="AK153" i="2" s="1" a="1"/>
  <c r="AK153" i="2" s="1"/>
  <c r="AH154" i="2"/>
  <c r="AK154" i="2" s="1" a="1"/>
  <c r="AK154" i="2" s="1"/>
  <c r="AH155" i="2"/>
  <c r="AK155" i="2" s="1" a="1"/>
  <c r="AK155" i="2" s="1"/>
  <c r="AH156" i="2"/>
  <c r="AK156" i="2" s="1" a="1"/>
  <c r="AK156" i="2" s="1"/>
  <c r="AH157" i="2"/>
  <c r="AK157" i="2" s="1" a="1"/>
  <c r="AK157" i="2" s="1"/>
  <c r="AH158" i="2"/>
  <c r="AK158" i="2" s="1" a="1"/>
  <c r="AK158" i="2" s="1"/>
  <c r="AH159" i="2"/>
  <c r="AK159" i="2" s="1" a="1"/>
  <c r="AK159" i="2" s="1"/>
  <c r="AH160" i="2"/>
  <c r="AK160" i="2" s="1" a="1"/>
  <c r="AK160" i="2" s="1"/>
  <c r="AH161" i="2"/>
  <c r="AK161" i="2" s="1" a="1"/>
  <c r="AK161" i="2" s="1"/>
  <c r="AH162" i="2"/>
  <c r="AK162" i="2" s="1" a="1"/>
  <c r="AK162" i="2" s="1"/>
  <c r="AH163" i="2"/>
  <c r="AK163" i="2" s="1" a="1"/>
  <c r="AK163" i="2" s="1"/>
  <c r="AH164" i="2"/>
  <c r="AK164" i="2" s="1" a="1"/>
  <c r="AK164" i="2" s="1"/>
  <c r="AH165" i="2"/>
  <c r="AK165" i="2" s="1" a="1"/>
  <c r="AK165" i="2" s="1"/>
  <c r="AH166" i="2"/>
  <c r="AK166" i="2" s="1" a="1"/>
  <c r="AK166" i="2" s="1"/>
  <c r="AH167" i="2"/>
  <c r="AK167" i="2" s="1" a="1"/>
  <c r="AK167" i="2" s="1"/>
  <c r="AH168" i="2"/>
  <c r="AK168" i="2" s="1" a="1"/>
  <c r="AK168" i="2" s="1"/>
  <c r="AH169" i="2"/>
  <c r="AK169" i="2" s="1" a="1"/>
  <c r="AK169" i="2" s="1"/>
  <c r="AH170" i="2"/>
  <c r="AK170" i="2" s="1" a="1"/>
  <c r="AK170" i="2" s="1"/>
  <c r="AH171" i="2"/>
  <c r="AK171" i="2" s="1" a="1"/>
  <c r="AK171" i="2" s="1"/>
  <c r="AH172" i="2"/>
  <c r="AK172" i="2" s="1" a="1"/>
  <c r="AK172" i="2" s="1"/>
  <c r="AH173" i="2"/>
  <c r="AK173" i="2" s="1" a="1"/>
  <c r="AK173" i="2" s="1"/>
  <c r="AH174" i="2"/>
  <c r="AK174" i="2" s="1" a="1"/>
  <c r="AK174" i="2" s="1"/>
  <c r="AH175" i="2"/>
  <c r="AK175" i="2" s="1" a="1"/>
  <c r="AK175" i="2" s="1"/>
  <c r="AH176" i="2"/>
  <c r="AK176" i="2" s="1" a="1"/>
  <c r="AK176" i="2" s="1"/>
  <c r="AH177" i="2"/>
  <c r="AK177" i="2" s="1" a="1"/>
  <c r="AK177" i="2" s="1"/>
  <c r="AH178" i="2"/>
  <c r="AK178" i="2" s="1" a="1"/>
  <c r="AK178" i="2" s="1"/>
  <c r="AH179" i="2"/>
  <c r="AK179" i="2" s="1" a="1"/>
  <c r="AK179" i="2" s="1"/>
  <c r="AH180" i="2"/>
  <c r="AK180" i="2" s="1" a="1"/>
  <c r="AK180" i="2" s="1"/>
  <c r="AH181" i="2"/>
  <c r="AK181" i="2" s="1" a="1"/>
  <c r="AK181" i="2" s="1"/>
  <c r="AH182" i="2"/>
  <c r="AK182" i="2" s="1" a="1"/>
  <c r="AK182" i="2" s="1"/>
  <c r="AH183" i="2"/>
  <c r="AK183" i="2" s="1" a="1"/>
  <c r="AK183" i="2" s="1"/>
  <c r="AH184" i="2"/>
  <c r="AK184" i="2" s="1" a="1"/>
  <c r="AK184" i="2" s="1"/>
  <c r="AH185" i="2"/>
  <c r="AK185" i="2" s="1" a="1"/>
  <c r="AK185" i="2" s="1"/>
  <c r="AH186" i="2"/>
  <c r="AK186" i="2" s="1" a="1"/>
  <c r="AK186" i="2" s="1"/>
  <c r="AH187" i="2"/>
  <c r="AK187" i="2" s="1" a="1"/>
  <c r="AK187" i="2" s="1"/>
  <c r="AH188" i="2"/>
  <c r="AK188" i="2" s="1" a="1"/>
  <c r="AK188" i="2" s="1"/>
  <c r="AH189" i="2"/>
  <c r="AK189" i="2" s="1" a="1"/>
  <c r="AK189" i="2" s="1"/>
  <c r="AH190" i="2"/>
  <c r="AK190" i="2" s="1" a="1"/>
  <c r="AK190" i="2" s="1"/>
  <c r="AH191" i="2"/>
  <c r="AK191" i="2" s="1" a="1"/>
  <c r="AK191" i="2" s="1"/>
  <c r="AH192" i="2"/>
  <c r="AK192" i="2" s="1" a="1"/>
  <c r="AK192" i="2" s="1"/>
  <c r="AH193" i="2"/>
  <c r="AK193" i="2" s="1" a="1"/>
  <c r="AK193" i="2" s="1"/>
  <c r="AH194" i="2"/>
  <c r="AK194" i="2" s="1" a="1"/>
  <c r="AK194" i="2" s="1"/>
  <c r="AH195" i="2"/>
  <c r="AK195" i="2" s="1" a="1"/>
  <c r="AK195" i="2" s="1"/>
  <c r="AH196" i="2"/>
  <c r="AK196" i="2" s="1" a="1"/>
  <c r="AK196" i="2" s="1"/>
  <c r="AH197" i="2"/>
  <c r="AK197" i="2" s="1" a="1"/>
  <c r="AK197" i="2" s="1"/>
  <c r="AH198" i="2"/>
  <c r="AK198" i="2" s="1" a="1"/>
  <c r="AK198" i="2" s="1"/>
  <c r="AH199" i="2"/>
  <c r="AK199" i="2" s="1" a="1"/>
  <c r="AK199" i="2" s="1"/>
  <c r="AH200" i="2"/>
  <c r="AK200" i="2" s="1" a="1"/>
  <c r="AK200" i="2" s="1"/>
  <c r="AH201" i="2"/>
  <c r="AK201" i="2" s="1" a="1"/>
  <c r="AK201" i="2" s="1"/>
  <c r="AH202" i="2"/>
  <c r="AK202" i="2" s="1" a="1"/>
  <c r="AK202" i="2" s="1"/>
  <c r="AH203" i="2"/>
  <c r="AK203" i="2" s="1" a="1"/>
  <c r="AK203" i="2" s="1"/>
  <c r="AH204" i="2"/>
  <c r="AK204" i="2" s="1" a="1"/>
  <c r="AK204" i="2" s="1"/>
  <c r="AH205" i="2"/>
  <c r="AK205" i="2" s="1" a="1"/>
  <c r="AK205" i="2" s="1"/>
  <c r="AH206" i="2"/>
  <c r="AK206" i="2" s="1" a="1"/>
  <c r="AK206" i="2" s="1"/>
  <c r="AH207" i="2"/>
  <c r="AK207" i="2" s="1" a="1"/>
  <c r="AK207" i="2" s="1"/>
  <c r="AH208" i="2"/>
  <c r="AK208" i="2" s="1" a="1"/>
  <c r="AK208" i="2" s="1"/>
  <c r="AH209" i="2"/>
  <c r="AK209" i="2" s="1" a="1"/>
  <c r="AK209" i="2" s="1"/>
  <c r="AH210" i="2"/>
  <c r="AK210" i="2" s="1" a="1"/>
  <c r="AK210" i="2" s="1"/>
  <c r="AH211" i="2"/>
  <c r="AK211" i="2" s="1" a="1"/>
  <c r="AK211" i="2" s="1"/>
  <c r="AH212" i="2"/>
  <c r="AK212" i="2" s="1" a="1"/>
  <c r="AK212" i="2" s="1"/>
  <c r="AH213" i="2"/>
  <c r="AK213" i="2" s="1" a="1"/>
  <c r="AK213" i="2" s="1"/>
  <c r="AH214" i="2"/>
  <c r="AK214" i="2" s="1" a="1"/>
  <c r="AK214" i="2" s="1"/>
  <c r="AH215" i="2"/>
  <c r="AK215" i="2" s="1" a="1"/>
  <c r="AK215" i="2" s="1"/>
  <c r="AH216" i="2"/>
  <c r="AK216" i="2" s="1" a="1"/>
  <c r="AK216" i="2" s="1"/>
  <c r="AH217" i="2"/>
  <c r="AK217" i="2" s="1" a="1"/>
  <c r="AK217" i="2" s="1"/>
  <c r="AH218" i="2"/>
  <c r="AK218" i="2" s="1" a="1"/>
  <c r="AK218" i="2" s="1"/>
  <c r="AH219" i="2"/>
  <c r="AK219" i="2" s="1" a="1"/>
  <c r="AK219" i="2" s="1"/>
  <c r="AH220" i="2"/>
  <c r="AK220" i="2" s="1" a="1"/>
  <c r="AK220" i="2" s="1"/>
  <c r="AH221" i="2"/>
  <c r="AK221" i="2" s="1" a="1"/>
  <c r="AK221" i="2" s="1"/>
  <c r="AH222" i="2"/>
  <c r="AK222" i="2" s="1" a="1"/>
  <c r="AK222" i="2" s="1"/>
  <c r="AH223" i="2"/>
  <c r="AK223" i="2" s="1" a="1"/>
  <c r="AK223" i="2" s="1"/>
  <c r="AH224" i="2"/>
  <c r="AK224" i="2" s="1" a="1"/>
  <c r="AK224" i="2" s="1"/>
  <c r="AH225" i="2"/>
  <c r="AK225" i="2" s="1" a="1"/>
  <c r="AK225" i="2" s="1"/>
  <c r="AH226" i="2"/>
  <c r="AK226" i="2" s="1" a="1"/>
  <c r="AK226" i="2" s="1"/>
  <c r="AH227" i="2"/>
  <c r="AK227" i="2" s="1" a="1"/>
  <c r="AK227" i="2" s="1"/>
  <c r="AH228" i="2"/>
  <c r="AK228" i="2" s="1" a="1"/>
  <c r="AK228" i="2" s="1"/>
  <c r="AH229" i="2"/>
  <c r="AK229" i="2" s="1" a="1"/>
  <c r="AK229" i="2" s="1"/>
  <c r="AH230" i="2"/>
  <c r="AK230" i="2" s="1" a="1"/>
  <c r="AK230" i="2" s="1"/>
  <c r="AH231" i="2"/>
  <c r="AK231" i="2" s="1" a="1"/>
  <c r="AK231" i="2" s="1"/>
  <c r="AH232" i="2"/>
  <c r="AK232" i="2" s="1" a="1"/>
  <c r="AK232" i="2" s="1"/>
  <c r="AH233" i="2"/>
  <c r="AK233" i="2" s="1" a="1"/>
  <c r="AK233" i="2" s="1"/>
  <c r="AH234" i="2"/>
  <c r="AK234" i="2" s="1" a="1"/>
  <c r="AK234" i="2" s="1"/>
  <c r="AH235" i="2"/>
  <c r="AK235" i="2" s="1" a="1"/>
  <c r="AK235" i="2" s="1"/>
  <c r="AH236" i="2"/>
  <c r="AK236" i="2" s="1" a="1"/>
  <c r="AK236" i="2" s="1"/>
  <c r="AH237" i="2"/>
  <c r="AK237" i="2" s="1" a="1"/>
  <c r="AK237" i="2" s="1"/>
  <c r="AH238" i="2"/>
  <c r="AK238" i="2" s="1" a="1"/>
  <c r="AK238" i="2" s="1"/>
  <c r="AH239" i="2"/>
  <c r="AK239" i="2" s="1" a="1"/>
  <c r="AK239" i="2" s="1"/>
  <c r="AH240" i="2"/>
  <c r="AK240" i="2" s="1" a="1"/>
  <c r="AK240" i="2" s="1"/>
  <c r="AH241" i="2"/>
  <c r="AK241" i="2" s="1" a="1"/>
  <c r="AK241" i="2" s="1"/>
  <c r="AH242" i="2"/>
  <c r="AK242" i="2" s="1" a="1"/>
  <c r="AK242" i="2" s="1"/>
  <c r="AH243" i="2"/>
  <c r="AK243" i="2" s="1" a="1"/>
  <c r="AK243" i="2" s="1"/>
  <c r="AH244" i="2"/>
  <c r="AK244" i="2" s="1" a="1"/>
  <c r="AK244" i="2" s="1"/>
  <c r="AH245" i="2"/>
  <c r="AK245" i="2" s="1" a="1"/>
  <c r="AK245" i="2" s="1"/>
  <c r="AH246" i="2"/>
  <c r="AK246" i="2" s="1" a="1"/>
  <c r="AK246" i="2" s="1"/>
  <c r="AH247" i="2"/>
  <c r="AK247" i="2" s="1" a="1"/>
  <c r="AK247" i="2" s="1"/>
  <c r="AH248" i="2"/>
  <c r="AK248" i="2" s="1" a="1"/>
  <c r="AK248" i="2" s="1"/>
  <c r="AH249" i="2"/>
  <c r="AK249" i="2" s="1" a="1"/>
  <c r="AK249" i="2" s="1"/>
  <c r="AH250" i="2"/>
  <c r="AK250" i="2" s="1" a="1"/>
  <c r="AK250" i="2" s="1"/>
  <c r="AH251" i="2"/>
  <c r="AK251" i="2" s="1" a="1"/>
  <c r="AK251" i="2" s="1"/>
  <c r="AH252" i="2"/>
  <c r="AK252" i="2" s="1" a="1"/>
  <c r="AK252" i="2" s="1"/>
  <c r="AH253" i="2"/>
  <c r="AK253" i="2" s="1" a="1"/>
  <c r="AK253" i="2" s="1"/>
  <c r="AH254" i="2"/>
  <c r="AK254" i="2" s="1" a="1"/>
  <c r="AK254" i="2" s="1"/>
  <c r="AH255" i="2"/>
  <c r="AK255" i="2" s="1" a="1"/>
  <c r="AK255" i="2" s="1"/>
  <c r="AH256" i="2"/>
  <c r="AK256" i="2" s="1" a="1"/>
  <c r="AK256" i="2" s="1"/>
  <c r="AH257" i="2"/>
  <c r="AK257" i="2" s="1" a="1"/>
  <c r="AK257" i="2" s="1"/>
  <c r="AH258" i="2"/>
  <c r="AK258" i="2" s="1" a="1"/>
  <c r="AK258" i="2" s="1"/>
  <c r="AH259" i="2"/>
  <c r="AK259" i="2" s="1" a="1"/>
  <c r="AK259" i="2" s="1"/>
  <c r="AH260" i="2"/>
  <c r="AK260" i="2" s="1" a="1"/>
  <c r="AK260" i="2" s="1"/>
  <c r="AH261" i="2"/>
  <c r="AK261" i="2" s="1" a="1"/>
  <c r="AK261" i="2" s="1"/>
  <c r="AH262" i="2"/>
  <c r="AK262" i="2" s="1" a="1"/>
  <c r="AK262" i="2" s="1"/>
  <c r="AH263" i="2"/>
  <c r="AK263" i="2" s="1" a="1"/>
  <c r="AK263" i="2" s="1"/>
  <c r="AH264" i="2"/>
  <c r="AK264" i="2" s="1" a="1"/>
  <c r="AK264" i="2" s="1"/>
  <c r="AH265" i="2"/>
  <c r="AK265" i="2" s="1" a="1"/>
  <c r="AK265" i="2" s="1"/>
  <c r="AH266" i="2"/>
  <c r="AK266" i="2" s="1" a="1"/>
  <c r="AK266" i="2" s="1"/>
  <c r="AH267" i="2"/>
  <c r="AK267" i="2" s="1" a="1"/>
  <c r="AK267" i="2" s="1"/>
  <c r="AH268" i="2"/>
  <c r="AK268" i="2" s="1" a="1"/>
  <c r="AK268" i="2" s="1"/>
  <c r="AH269" i="2"/>
  <c r="AK269" i="2" s="1" a="1"/>
  <c r="AK269" i="2" s="1"/>
  <c r="AH270" i="2"/>
  <c r="AK270" i="2" s="1" a="1"/>
  <c r="AK270" i="2" s="1"/>
  <c r="AH271" i="2"/>
  <c r="AK271" i="2" s="1" a="1"/>
  <c r="AK271" i="2" s="1"/>
  <c r="AH272" i="2"/>
  <c r="AK272" i="2" s="1" a="1"/>
  <c r="AK272" i="2" s="1"/>
  <c r="AH273" i="2"/>
  <c r="AK273" i="2" s="1" a="1"/>
  <c r="AK273" i="2" s="1"/>
  <c r="AH274" i="2"/>
  <c r="AK274" i="2" s="1" a="1"/>
  <c r="AK274" i="2" s="1"/>
  <c r="AH275" i="2"/>
  <c r="AK275" i="2" s="1" a="1"/>
  <c r="AK275" i="2" s="1"/>
  <c r="AH276" i="2"/>
  <c r="AK276" i="2" s="1" a="1"/>
  <c r="AK276" i="2" s="1"/>
  <c r="AH277" i="2"/>
  <c r="AK277" i="2" s="1" a="1"/>
  <c r="AK277" i="2" s="1"/>
  <c r="AH278" i="2"/>
  <c r="AK278" i="2" s="1" a="1"/>
  <c r="AK278" i="2" s="1"/>
  <c r="AH279" i="2"/>
  <c r="AK279" i="2" s="1" a="1"/>
  <c r="AK279" i="2" s="1"/>
  <c r="AH280" i="2"/>
  <c r="AK280" i="2" s="1" a="1"/>
  <c r="AK280" i="2" s="1"/>
  <c r="AH281" i="2"/>
  <c r="AK281" i="2" s="1" a="1"/>
  <c r="AK281" i="2" s="1"/>
  <c r="AH282" i="2"/>
  <c r="AK282" i="2" s="1" a="1"/>
  <c r="AK282" i="2" s="1"/>
  <c r="AH283" i="2"/>
  <c r="AK283" i="2" s="1" a="1"/>
  <c r="AK283" i="2" s="1"/>
  <c r="AH284" i="2"/>
  <c r="AK284" i="2" s="1" a="1"/>
  <c r="AK284" i="2" s="1"/>
  <c r="AH285" i="2"/>
  <c r="AK285" i="2" s="1" a="1"/>
  <c r="AK285" i="2" s="1"/>
  <c r="AH286" i="2"/>
  <c r="AK286" i="2" s="1" a="1"/>
  <c r="AK286" i="2" s="1"/>
  <c r="AH287" i="2"/>
  <c r="AK287" i="2" s="1" a="1"/>
  <c r="AK287" i="2" s="1"/>
  <c r="AH288" i="2"/>
  <c r="AK288" i="2" s="1" a="1"/>
  <c r="AK288" i="2" s="1"/>
  <c r="AH289" i="2"/>
  <c r="AK289" i="2" s="1" a="1"/>
  <c r="AK289" i="2" s="1"/>
  <c r="AH290" i="2"/>
  <c r="AK290" i="2" s="1" a="1"/>
  <c r="AK290" i="2" s="1"/>
  <c r="AH291" i="2"/>
  <c r="AK291" i="2" s="1" a="1"/>
  <c r="AK291" i="2" s="1"/>
  <c r="AH292" i="2"/>
  <c r="AK292" i="2" s="1" a="1"/>
  <c r="AK292" i="2" s="1"/>
  <c r="AH293" i="2"/>
  <c r="AK293" i="2" s="1" a="1"/>
  <c r="AK293" i="2" s="1"/>
  <c r="AH294" i="2"/>
  <c r="AK294" i="2" s="1" a="1"/>
  <c r="AK294" i="2" s="1"/>
  <c r="AH295" i="2"/>
  <c r="AK295" i="2" s="1" a="1"/>
  <c r="AK295" i="2" s="1"/>
  <c r="AH296" i="2"/>
  <c r="AK296" i="2" s="1" a="1"/>
  <c r="AK296" i="2" s="1"/>
  <c r="AH297" i="2"/>
  <c r="AK297" i="2" s="1" a="1"/>
  <c r="AK297" i="2" s="1"/>
  <c r="AH298" i="2"/>
  <c r="AK298" i="2" s="1" a="1"/>
  <c r="AK298" i="2" s="1"/>
  <c r="AH299" i="2"/>
  <c r="AK299" i="2" s="1" a="1"/>
  <c r="AK299" i="2" s="1"/>
  <c r="AH300" i="2"/>
  <c r="AK300" i="2" s="1" a="1"/>
  <c r="AK300" i="2" s="1"/>
  <c r="AH301" i="2"/>
  <c r="AK301" i="2" s="1" a="1"/>
  <c r="AK301" i="2" s="1"/>
  <c r="AH302" i="2"/>
  <c r="AK302" i="2" s="1" a="1"/>
  <c r="AK302" i="2" s="1"/>
  <c r="AH303" i="2"/>
  <c r="AK303" i="2" s="1" a="1"/>
  <c r="AK303" i="2" s="1"/>
  <c r="AH304" i="2"/>
  <c r="AK304" i="2" s="1" a="1"/>
  <c r="AK304" i="2" s="1"/>
  <c r="AH305" i="2"/>
  <c r="AK305" i="2" s="1" a="1"/>
  <c r="AK305" i="2" s="1"/>
  <c r="AH306" i="2"/>
  <c r="AK306" i="2" s="1" a="1"/>
  <c r="AK306" i="2" s="1"/>
  <c r="AH307" i="2"/>
  <c r="AK307" i="2" s="1" a="1"/>
  <c r="AK307" i="2" s="1"/>
  <c r="AH308" i="2"/>
  <c r="AK308" i="2" s="1" a="1"/>
  <c r="AK308" i="2" s="1"/>
  <c r="AH309" i="2"/>
  <c r="AK309" i="2" s="1" a="1"/>
  <c r="AK309" i="2" s="1"/>
  <c r="AH310" i="2"/>
  <c r="AK310" i="2" s="1" a="1"/>
  <c r="AK310" i="2" s="1"/>
  <c r="AH311" i="2"/>
  <c r="AK311" i="2" s="1" a="1"/>
  <c r="AK311" i="2" s="1"/>
  <c r="AH312" i="2"/>
  <c r="AK312" i="2" s="1" a="1"/>
  <c r="AK312" i="2" s="1"/>
  <c r="AH313" i="2"/>
  <c r="AK313" i="2" s="1" a="1"/>
  <c r="AK313" i="2" s="1"/>
  <c r="AH314" i="2"/>
  <c r="AK314" i="2" s="1" a="1"/>
  <c r="AK314" i="2" s="1"/>
  <c r="AH315" i="2"/>
  <c r="AK315" i="2" s="1" a="1"/>
  <c r="AK315" i="2" s="1"/>
  <c r="AH316" i="2"/>
  <c r="AK316" i="2" s="1" a="1"/>
  <c r="AK316" i="2" s="1"/>
  <c r="AH317" i="2"/>
  <c r="AK317" i="2" s="1" a="1"/>
  <c r="AK317" i="2" s="1"/>
  <c r="AH318" i="2"/>
  <c r="AK318" i="2" s="1" a="1"/>
  <c r="AK318" i="2" s="1"/>
  <c r="AH319" i="2"/>
  <c r="AK319" i="2" s="1" a="1"/>
  <c r="AK319" i="2" s="1"/>
  <c r="AH320" i="2"/>
  <c r="AK320" i="2" s="1" a="1"/>
  <c r="AK320" i="2" s="1"/>
  <c r="AH321" i="2"/>
  <c r="AK321" i="2" s="1" a="1"/>
  <c r="AK321" i="2" s="1"/>
  <c r="AH322" i="2"/>
  <c r="AK322" i="2" s="1" a="1"/>
  <c r="AK322" i="2" s="1"/>
  <c r="AH323" i="2"/>
  <c r="AK323" i="2" s="1" a="1"/>
  <c r="AK323" i="2" s="1"/>
  <c r="AH324" i="2"/>
  <c r="AK324" i="2" s="1" a="1"/>
  <c r="AK324" i="2" s="1"/>
  <c r="AH325" i="2"/>
  <c r="AK325" i="2" s="1" a="1"/>
  <c r="AK325" i="2" s="1"/>
  <c r="AH326" i="2"/>
  <c r="AK326" i="2" s="1" a="1"/>
  <c r="AK326" i="2" s="1"/>
  <c r="AH327" i="2"/>
  <c r="AK327" i="2" s="1" a="1"/>
  <c r="AK327" i="2" s="1"/>
  <c r="AH328" i="2"/>
  <c r="AK328" i="2" s="1" a="1"/>
  <c r="AK328" i="2" s="1"/>
  <c r="AH329" i="2"/>
  <c r="AK329" i="2" s="1" a="1"/>
  <c r="AK329" i="2" s="1"/>
  <c r="AH330" i="2"/>
  <c r="AK330" i="2" s="1" a="1"/>
  <c r="AK330" i="2" s="1"/>
  <c r="AH331" i="2"/>
  <c r="AK331" i="2" s="1" a="1"/>
  <c r="AK331" i="2" s="1"/>
  <c r="AH332" i="2"/>
  <c r="AK332" i="2" s="1" a="1"/>
  <c r="AK332" i="2" s="1"/>
  <c r="AH333" i="2"/>
  <c r="AK333" i="2" s="1" a="1"/>
  <c r="AK333" i="2" s="1"/>
  <c r="AH334" i="2"/>
  <c r="AK334" i="2" s="1" a="1"/>
  <c r="AK334" i="2" s="1"/>
  <c r="AH335" i="2"/>
  <c r="AK335" i="2" s="1" a="1"/>
  <c r="AK335" i="2" s="1"/>
  <c r="AH336" i="2"/>
  <c r="AK336" i="2" s="1" a="1"/>
  <c r="AK336" i="2" s="1"/>
  <c r="AH337" i="2"/>
  <c r="AK337" i="2" s="1" a="1"/>
  <c r="AK337" i="2" s="1"/>
  <c r="AH338" i="2"/>
  <c r="AK338" i="2" s="1" a="1"/>
  <c r="AK338" i="2" s="1"/>
  <c r="AH339" i="2"/>
  <c r="AK339" i="2" s="1" a="1"/>
  <c r="AK339" i="2" s="1"/>
  <c r="AH340" i="2"/>
  <c r="AK340" i="2" s="1" a="1"/>
  <c r="AK340" i="2" s="1"/>
  <c r="AH341" i="2"/>
  <c r="AK341" i="2" s="1" a="1"/>
  <c r="AK341" i="2" s="1"/>
  <c r="AH342" i="2"/>
  <c r="AK342" i="2" s="1" a="1"/>
  <c r="AK342" i="2" s="1"/>
  <c r="AH343" i="2"/>
  <c r="AK343" i="2" s="1" a="1"/>
  <c r="AK343" i="2" s="1"/>
  <c r="AH344" i="2"/>
  <c r="AK344" i="2" s="1" a="1"/>
  <c r="AK344" i="2" s="1"/>
  <c r="AH345" i="2"/>
  <c r="AK345" i="2" s="1" a="1"/>
  <c r="AK345" i="2" s="1"/>
  <c r="AH346" i="2"/>
  <c r="AK346" i="2" s="1" a="1"/>
  <c r="AK346" i="2" s="1"/>
  <c r="AH347" i="2"/>
  <c r="AK347" i="2" s="1" a="1"/>
  <c r="AK347" i="2" s="1"/>
  <c r="AH348" i="2"/>
  <c r="AK348" i="2" s="1" a="1"/>
  <c r="AK348" i="2" s="1"/>
  <c r="AH349" i="2"/>
  <c r="AK349" i="2" s="1" a="1"/>
  <c r="AK349" i="2" s="1"/>
  <c r="AH350" i="2"/>
  <c r="AK350" i="2" s="1" a="1"/>
  <c r="AK350" i="2" s="1"/>
  <c r="AH351" i="2"/>
  <c r="AK351" i="2" s="1" a="1"/>
  <c r="AK351" i="2" s="1"/>
  <c r="AH352" i="2"/>
  <c r="AK352" i="2" s="1" a="1"/>
  <c r="AK352" i="2" s="1"/>
  <c r="AH353" i="2"/>
  <c r="AK353" i="2" s="1" a="1"/>
  <c r="AK353" i="2" s="1"/>
  <c r="AH354" i="2"/>
  <c r="AK354" i="2" s="1" a="1"/>
  <c r="AK354" i="2" s="1"/>
  <c r="AH355" i="2"/>
  <c r="AK355" i="2" s="1" a="1"/>
  <c r="AK355" i="2" s="1"/>
  <c r="AH356" i="2"/>
  <c r="AK356" i="2" s="1" a="1"/>
  <c r="AK356" i="2" s="1"/>
  <c r="AH357" i="2"/>
  <c r="AK357" i="2" s="1" a="1"/>
  <c r="AK357" i="2" s="1"/>
  <c r="AH358" i="2"/>
  <c r="AK358" i="2" s="1" a="1"/>
  <c r="AK358" i="2" s="1"/>
  <c r="AH359" i="2"/>
  <c r="AK359" i="2" s="1" a="1"/>
  <c r="AK359" i="2" s="1"/>
  <c r="AH360" i="2"/>
  <c r="AK360" i="2" s="1" a="1"/>
  <c r="AK360" i="2" s="1"/>
  <c r="AH361" i="2"/>
  <c r="AK361" i="2" s="1" a="1"/>
  <c r="AK361" i="2" s="1"/>
  <c r="AH362" i="2"/>
  <c r="AK362" i="2" s="1" a="1"/>
  <c r="AK362" i="2" s="1"/>
  <c r="AH363" i="2"/>
  <c r="AK363" i="2" s="1" a="1"/>
  <c r="AK363" i="2" s="1"/>
  <c r="AH364" i="2"/>
  <c r="AK364" i="2" s="1" a="1"/>
  <c r="AK364" i="2" s="1"/>
  <c r="AH365" i="2"/>
  <c r="AK365" i="2" s="1" a="1"/>
  <c r="AK365" i="2" s="1"/>
  <c r="AH366" i="2"/>
  <c r="AK366" i="2" s="1" a="1"/>
  <c r="AK366" i="2" s="1"/>
  <c r="AH367" i="2"/>
  <c r="AK367" i="2" s="1" a="1"/>
  <c r="AK367" i="2" s="1"/>
  <c r="AH368" i="2"/>
  <c r="AK368" i="2" s="1" a="1"/>
  <c r="AK368" i="2" s="1"/>
  <c r="AH369" i="2"/>
  <c r="AK369" i="2" s="1" a="1"/>
  <c r="AK369" i="2" s="1"/>
  <c r="AH370" i="2"/>
  <c r="AK370" i="2" s="1" a="1"/>
  <c r="AK370" i="2" s="1"/>
  <c r="AH371" i="2"/>
  <c r="AK371" i="2" s="1" a="1"/>
  <c r="AK371" i="2" s="1"/>
  <c r="AH372" i="2"/>
  <c r="AK372" i="2" s="1" a="1"/>
  <c r="AK372" i="2" s="1"/>
  <c r="AH373" i="2"/>
  <c r="AK373" i="2" s="1" a="1"/>
  <c r="AK373" i="2" s="1"/>
  <c r="AH374" i="2"/>
  <c r="AK374" i="2" s="1" a="1"/>
  <c r="AK374" i="2" s="1"/>
  <c r="AH375" i="2"/>
  <c r="AK375" i="2" s="1" a="1"/>
  <c r="AK375" i="2" s="1"/>
  <c r="AH376" i="2"/>
  <c r="AK376" i="2" s="1" a="1"/>
  <c r="AK376" i="2" s="1"/>
  <c r="AH377" i="2"/>
  <c r="AK377" i="2" s="1" a="1"/>
  <c r="AK377" i="2" s="1"/>
  <c r="AH378" i="2"/>
  <c r="AK378" i="2" s="1" a="1"/>
  <c r="AK378" i="2" s="1"/>
  <c r="AH379" i="2"/>
  <c r="AK379" i="2" s="1" a="1"/>
  <c r="AK379" i="2" s="1"/>
  <c r="AH380" i="2"/>
  <c r="AK380" i="2" s="1" a="1"/>
  <c r="AK380" i="2" s="1"/>
  <c r="AH381" i="2"/>
  <c r="AK381" i="2" s="1" a="1"/>
  <c r="AK381" i="2" s="1"/>
  <c r="AH382" i="2"/>
  <c r="AK382" i="2" s="1" a="1"/>
  <c r="AK382" i="2" s="1"/>
  <c r="AH383" i="2"/>
  <c r="AK383" i="2" s="1" a="1"/>
  <c r="AK383" i="2" s="1"/>
  <c r="AH384" i="2"/>
  <c r="AK384" i="2" s="1" a="1"/>
  <c r="AK384" i="2" s="1"/>
  <c r="AH385" i="2"/>
  <c r="AK385" i="2" s="1" a="1"/>
  <c r="AK385" i="2" s="1"/>
  <c r="AH386" i="2"/>
  <c r="AK386" i="2" s="1" a="1"/>
  <c r="AK386" i="2" s="1"/>
  <c r="AH387" i="2"/>
  <c r="AK387" i="2" s="1" a="1"/>
  <c r="AK387" i="2" s="1"/>
  <c r="AH388" i="2"/>
  <c r="AK388" i="2" s="1" a="1"/>
  <c r="AK388" i="2" s="1"/>
  <c r="AH389" i="2"/>
  <c r="AK389" i="2" s="1" a="1"/>
  <c r="AK389" i="2" s="1"/>
  <c r="AH390" i="2"/>
  <c r="AK390" i="2" s="1" a="1"/>
  <c r="AK390" i="2" s="1"/>
  <c r="AH391" i="2"/>
  <c r="AK391" i="2" s="1" a="1"/>
  <c r="AK391" i="2" s="1"/>
  <c r="AH392" i="2"/>
  <c r="AK392" i="2" s="1" a="1"/>
  <c r="AK392" i="2" s="1"/>
  <c r="AH393" i="2"/>
  <c r="AK393" i="2" s="1" a="1"/>
  <c r="AK393" i="2" s="1"/>
  <c r="AH394" i="2"/>
  <c r="AK394" i="2" s="1" a="1"/>
  <c r="AK394" i="2" s="1"/>
  <c r="AH395" i="2"/>
  <c r="AK395" i="2" s="1" a="1"/>
  <c r="AK395" i="2" s="1"/>
  <c r="AH396" i="2"/>
  <c r="AK396" i="2" s="1" a="1"/>
  <c r="AK396" i="2" s="1"/>
  <c r="AH397" i="2"/>
  <c r="AK397" i="2" s="1" a="1"/>
  <c r="AK397" i="2" s="1"/>
  <c r="AH398" i="2"/>
  <c r="AK398" i="2" s="1" a="1"/>
  <c r="AK398" i="2" s="1"/>
  <c r="AH399" i="2"/>
  <c r="AK399" i="2" s="1" a="1"/>
  <c r="AK399" i="2" s="1"/>
  <c r="AH400" i="2"/>
  <c r="AK400" i="2" s="1" a="1"/>
  <c r="AK400" i="2" s="1"/>
  <c r="AH401" i="2"/>
  <c r="AK401" i="2" s="1" a="1"/>
  <c r="AK401" i="2" s="1"/>
  <c r="AH402" i="2"/>
  <c r="AK402" i="2" s="1" a="1"/>
  <c r="AK402" i="2" s="1"/>
  <c r="AH403" i="2"/>
  <c r="AK403" i="2" s="1" a="1"/>
  <c r="AK403" i="2" s="1"/>
  <c r="AH404" i="2"/>
  <c r="AK404" i="2" s="1" a="1"/>
  <c r="AK404" i="2" s="1"/>
  <c r="AH405" i="2"/>
  <c r="AK405" i="2" s="1" a="1"/>
  <c r="AK405" i="2" s="1"/>
  <c r="AH406" i="2"/>
  <c r="AK406" i="2" s="1" a="1"/>
  <c r="AK406" i="2" s="1"/>
  <c r="AH407" i="2"/>
  <c r="AK407" i="2" s="1" a="1"/>
  <c r="AK407" i="2" s="1"/>
  <c r="AH408" i="2"/>
  <c r="AK408" i="2" s="1" a="1"/>
  <c r="AK408" i="2" s="1"/>
  <c r="AH409" i="2"/>
  <c r="AK409" i="2" s="1" a="1"/>
  <c r="AK409" i="2" s="1"/>
  <c r="AH410" i="2"/>
  <c r="AK410" i="2" s="1" a="1"/>
  <c r="AK410" i="2" s="1"/>
  <c r="AH411" i="2"/>
  <c r="AK411" i="2" s="1" a="1"/>
  <c r="AK411" i="2" s="1"/>
  <c r="AH412" i="2"/>
  <c r="AK412" i="2" s="1" a="1"/>
  <c r="AK412" i="2" s="1"/>
  <c r="AH413" i="2"/>
  <c r="AK413" i="2" s="1" a="1"/>
  <c r="AK413" i="2" s="1"/>
  <c r="AH414" i="2"/>
  <c r="AK414" i="2" s="1" a="1"/>
  <c r="AK414" i="2" s="1"/>
  <c r="AH415" i="2"/>
  <c r="AK415" i="2" s="1" a="1"/>
  <c r="AK415" i="2" s="1"/>
  <c r="AH416" i="2"/>
  <c r="AK416" i="2" s="1" a="1"/>
  <c r="AK416" i="2" s="1"/>
  <c r="AH417" i="2"/>
  <c r="AK417" i="2" s="1" a="1"/>
  <c r="AK417" i="2" s="1"/>
  <c r="AH418" i="2"/>
  <c r="AK418" i="2" s="1" a="1"/>
  <c r="AK418" i="2" s="1"/>
  <c r="AH419" i="2"/>
  <c r="AK419" i="2" s="1" a="1"/>
  <c r="AK419" i="2" s="1"/>
  <c r="AH420" i="2"/>
  <c r="AK420" i="2" s="1" a="1"/>
  <c r="AK420" i="2" s="1"/>
  <c r="AH421" i="2"/>
  <c r="AK421" i="2" s="1" a="1"/>
  <c r="AK421" i="2" s="1"/>
  <c r="AH422" i="2"/>
  <c r="AK422" i="2" s="1" a="1"/>
  <c r="AK422" i="2" s="1"/>
  <c r="AH423" i="2"/>
  <c r="AK423" i="2" s="1" a="1"/>
  <c r="AK423" i="2" s="1"/>
  <c r="AH424" i="2"/>
  <c r="AK424" i="2" s="1" a="1"/>
  <c r="AK424" i="2" s="1"/>
  <c r="AH425" i="2"/>
  <c r="AK425" i="2" s="1" a="1"/>
  <c r="AK425" i="2" s="1"/>
  <c r="AH426" i="2"/>
  <c r="AK426" i="2" s="1" a="1"/>
  <c r="AK426" i="2" s="1"/>
  <c r="AH427" i="2"/>
  <c r="AK427" i="2" s="1" a="1"/>
  <c r="AK427" i="2" s="1"/>
  <c r="AH428" i="2"/>
  <c r="AK428" i="2" s="1" a="1"/>
  <c r="AK428" i="2" s="1"/>
  <c r="AH429" i="2"/>
  <c r="AK429" i="2" s="1" a="1"/>
  <c r="AK429" i="2" s="1"/>
  <c r="AH430" i="2"/>
  <c r="AK430" i="2" s="1" a="1"/>
  <c r="AK430" i="2" s="1"/>
  <c r="AH431" i="2"/>
  <c r="AK431" i="2" s="1" a="1"/>
  <c r="AK431" i="2" s="1"/>
  <c r="AH432" i="2"/>
  <c r="AK432" i="2" s="1" a="1"/>
  <c r="AK432" i="2" s="1"/>
  <c r="AH433" i="2"/>
  <c r="AK433" i="2" s="1" a="1"/>
  <c r="AK433" i="2" s="1"/>
  <c r="AH434" i="2"/>
  <c r="AK434" i="2" s="1" a="1"/>
  <c r="AK434" i="2" s="1"/>
  <c r="AH435" i="2"/>
  <c r="AK435" i="2" s="1" a="1"/>
  <c r="AK435" i="2" s="1"/>
  <c r="AH436" i="2"/>
  <c r="AK436" i="2" s="1" a="1"/>
  <c r="AK436" i="2" s="1"/>
  <c r="AH437" i="2"/>
  <c r="AK437" i="2" s="1" a="1"/>
  <c r="AK437" i="2" s="1"/>
  <c r="AH438" i="2"/>
  <c r="AK438" i="2" s="1" a="1"/>
  <c r="AK438" i="2" s="1"/>
  <c r="AH439" i="2"/>
  <c r="AK439" i="2" s="1" a="1"/>
  <c r="AK439" i="2" s="1"/>
  <c r="AH440" i="2"/>
  <c r="AK440" i="2" s="1" a="1"/>
  <c r="AK440" i="2" s="1"/>
  <c r="AH441" i="2"/>
  <c r="AK441" i="2" s="1" a="1"/>
  <c r="AK441" i="2" s="1"/>
  <c r="AH442" i="2"/>
  <c r="AK442" i="2" s="1" a="1"/>
  <c r="AK442" i="2" s="1"/>
  <c r="AH443" i="2"/>
  <c r="AK443" i="2" s="1" a="1"/>
  <c r="AK443" i="2" s="1"/>
  <c r="AH444" i="2"/>
  <c r="AK444" i="2" s="1" a="1"/>
  <c r="AK444" i="2" s="1"/>
  <c r="AH445" i="2"/>
  <c r="AK445" i="2" s="1" a="1"/>
  <c r="AK445" i="2" s="1"/>
  <c r="AH446" i="2"/>
  <c r="AK446" i="2" s="1" a="1"/>
  <c r="AK446" i="2" s="1"/>
  <c r="AH447" i="2"/>
  <c r="AK447" i="2" s="1" a="1"/>
  <c r="AK447" i="2" s="1"/>
  <c r="AH448" i="2"/>
  <c r="AK448" i="2" s="1" a="1"/>
  <c r="AK448" i="2" s="1"/>
  <c r="AH449" i="2"/>
  <c r="AK449" i="2" s="1" a="1"/>
  <c r="AK449" i="2" s="1"/>
  <c r="AH450" i="2"/>
  <c r="AK450" i="2" s="1" a="1"/>
  <c r="AK450" i="2" s="1"/>
  <c r="AH451" i="2"/>
  <c r="AK451" i="2" s="1" a="1"/>
  <c r="AK451" i="2" s="1"/>
  <c r="AH452" i="2"/>
  <c r="AK452" i="2" s="1" a="1"/>
  <c r="AK452" i="2" s="1"/>
  <c r="AH453" i="2"/>
  <c r="AK453" i="2" s="1" a="1"/>
  <c r="AK453" i="2" s="1"/>
  <c r="AH454" i="2"/>
  <c r="AK454" i="2" s="1" a="1"/>
  <c r="AK454" i="2" s="1"/>
  <c r="AH455" i="2"/>
  <c r="AK455" i="2" s="1" a="1"/>
  <c r="AK455" i="2" s="1"/>
  <c r="AH456" i="2"/>
  <c r="AK456" i="2" s="1" a="1"/>
  <c r="AK456" i="2" s="1"/>
  <c r="AH457" i="2"/>
  <c r="AK457" i="2" s="1" a="1"/>
  <c r="AK457" i="2" s="1"/>
  <c r="AH458" i="2"/>
  <c r="AK458" i="2" s="1" a="1"/>
  <c r="AK458" i="2" s="1"/>
  <c r="AH459" i="2"/>
  <c r="AK459" i="2" s="1" a="1"/>
  <c r="AK459" i="2" s="1"/>
  <c r="AH460" i="2"/>
  <c r="AK460" i="2" s="1" a="1"/>
  <c r="AK460" i="2" s="1"/>
  <c r="AH461" i="2"/>
  <c r="AK461" i="2" s="1" a="1"/>
  <c r="AK461" i="2" s="1"/>
  <c r="AH462" i="2"/>
  <c r="AK462" i="2" s="1" a="1"/>
  <c r="AK462" i="2" s="1"/>
  <c r="AH463" i="2"/>
  <c r="AK463" i="2" s="1" a="1"/>
  <c r="AK463" i="2" s="1"/>
  <c r="AH464" i="2"/>
  <c r="AK464" i="2" s="1" a="1"/>
  <c r="AK464" i="2" s="1"/>
  <c r="AH465" i="2"/>
  <c r="AK465" i="2" s="1" a="1"/>
  <c r="AK465" i="2" s="1"/>
  <c r="AH466" i="2"/>
  <c r="AK466" i="2" s="1" a="1"/>
  <c r="AK466" i="2" s="1"/>
  <c r="AH467" i="2"/>
  <c r="AK467" i="2" s="1" a="1"/>
  <c r="AK467" i="2" s="1"/>
  <c r="AH468" i="2"/>
  <c r="AK468" i="2" s="1" a="1"/>
  <c r="AK468" i="2" s="1"/>
  <c r="AH469" i="2"/>
  <c r="AK469" i="2" s="1" a="1"/>
  <c r="AK469" i="2" s="1"/>
  <c r="AH470" i="2"/>
  <c r="AK470" i="2" s="1" a="1"/>
  <c r="AK470" i="2" s="1"/>
  <c r="AH471" i="2"/>
  <c r="AK471" i="2" s="1" a="1"/>
  <c r="AK471" i="2" s="1"/>
  <c r="AH472" i="2"/>
  <c r="AK472" i="2" s="1" a="1"/>
  <c r="AK472" i="2" s="1"/>
  <c r="AH473" i="2"/>
  <c r="AK473" i="2" s="1" a="1"/>
  <c r="AK473" i="2" s="1"/>
  <c r="AH474" i="2"/>
  <c r="AK474" i="2" s="1" a="1"/>
  <c r="AK474" i="2" s="1"/>
  <c r="AH475" i="2"/>
  <c r="AK475" i="2" s="1" a="1"/>
  <c r="AK475" i="2" s="1"/>
  <c r="AH476" i="2"/>
  <c r="AK476" i="2" s="1" a="1"/>
  <c r="AK476" i="2" s="1"/>
  <c r="AH477" i="2"/>
  <c r="AK477" i="2" s="1" a="1"/>
  <c r="AK477" i="2" s="1"/>
  <c r="AH478" i="2"/>
  <c r="AK478" i="2" s="1" a="1"/>
  <c r="AK478" i="2" s="1"/>
  <c r="AH479" i="2"/>
  <c r="AK479" i="2" s="1" a="1"/>
  <c r="AK479" i="2" s="1"/>
  <c r="AH480" i="2"/>
  <c r="AK480" i="2" s="1" a="1"/>
  <c r="AK480" i="2" s="1"/>
  <c r="AH481" i="2"/>
  <c r="AK481" i="2" s="1" a="1"/>
  <c r="AK481" i="2" s="1"/>
  <c r="AH482" i="2"/>
  <c r="AK482" i="2" s="1" a="1"/>
  <c r="AK482" i="2" s="1"/>
  <c r="AH483" i="2"/>
  <c r="AK483" i="2" s="1" a="1"/>
  <c r="AK483" i="2" s="1"/>
  <c r="AH484" i="2"/>
  <c r="AK484" i="2" s="1" a="1"/>
  <c r="AK484" i="2" s="1"/>
  <c r="AH485" i="2"/>
  <c r="AK485" i="2" s="1" a="1"/>
  <c r="AK485" i="2" s="1"/>
  <c r="AH486" i="2"/>
  <c r="AK486" i="2" s="1" a="1"/>
  <c r="AK486" i="2" s="1"/>
  <c r="AH487" i="2"/>
  <c r="AK487" i="2" s="1" a="1"/>
  <c r="AK487" i="2" s="1"/>
  <c r="AH488" i="2"/>
  <c r="AK488" i="2" s="1" a="1"/>
  <c r="AK488" i="2" s="1"/>
  <c r="AH489" i="2"/>
  <c r="AK489" i="2" s="1" a="1"/>
  <c r="AK489" i="2" s="1"/>
  <c r="AH490" i="2"/>
  <c r="AK490" i="2" s="1" a="1"/>
  <c r="AK490" i="2" s="1"/>
  <c r="AH491" i="2"/>
  <c r="AK491" i="2" s="1" a="1"/>
  <c r="AK491" i="2" s="1"/>
  <c r="AH492" i="2"/>
  <c r="AK492" i="2" s="1" a="1"/>
  <c r="AK492" i="2" s="1"/>
  <c r="AH493" i="2"/>
  <c r="AK493" i="2" s="1" a="1"/>
  <c r="AK493" i="2" s="1"/>
  <c r="AH494" i="2"/>
  <c r="AK494" i="2" s="1" a="1"/>
  <c r="AK494" i="2" s="1"/>
  <c r="AH495" i="2"/>
  <c r="AK495" i="2" s="1" a="1"/>
  <c r="AK495" i="2" s="1"/>
  <c r="AH496" i="2"/>
  <c r="AK496" i="2" s="1" a="1"/>
  <c r="AK496" i="2" s="1"/>
  <c r="AH497" i="2"/>
  <c r="AK497" i="2" s="1" a="1"/>
  <c r="AK497" i="2" s="1"/>
  <c r="AH498" i="2"/>
  <c r="AK498" i="2" s="1" a="1"/>
  <c r="AK498" i="2" s="1"/>
  <c r="AH499" i="2"/>
  <c r="AK499" i="2" s="1" a="1"/>
  <c r="AK499" i="2" s="1"/>
  <c r="AH500" i="2"/>
  <c r="AK500" i="2" s="1" a="1"/>
  <c r="AK500" i="2" s="1"/>
  <c r="AH501" i="2"/>
  <c r="AK501" i="2" s="1" a="1"/>
  <c r="AK501" i="2" s="1"/>
  <c r="AH502" i="2"/>
  <c r="AK502" i="2" s="1" a="1"/>
  <c r="AK502" i="2" s="1"/>
  <c r="AH503" i="2"/>
  <c r="AK503" i="2" s="1" a="1"/>
  <c r="AK503" i="2" s="1"/>
  <c r="AH504" i="2"/>
  <c r="AK504" i="2" s="1" a="1"/>
  <c r="AK504" i="2" s="1"/>
  <c r="AH505" i="2"/>
  <c r="AK505" i="2" s="1" a="1"/>
  <c r="AK505" i="2" s="1"/>
  <c r="AH506" i="2"/>
  <c r="AK506" i="2" s="1" a="1"/>
  <c r="AK506" i="2" s="1"/>
  <c r="AH507" i="2"/>
  <c r="AK507" i="2" s="1" a="1"/>
  <c r="AK507" i="2" s="1"/>
  <c r="AH508" i="2"/>
  <c r="AK508" i="2" s="1" a="1"/>
  <c r="AK508" i="2" s="1"/>
  <c r="AH509" i="2"/>
  <c r="AK509" i="2" s="1" a="1"/>
  <c r="AK509" i="2" s="1"/>
  <c r="AH510" i="2"/>
  <c r="AK510" i="2" s="1" a="1"/>
  <c r="AK510" i="2" s="1"/>
  <c r="AH511" i="2"/>
  <c r="AK511" i="2" s="1" a="1"/>
  <c r="AK511" i="2" s="1"/>
  <c r="AH512" i="2"/>
  <c r="AK512" i="2" s="1" a="1"/>
  <c r="AK512" i="2" s="1"/>
  <c r="AH513" i="2"/>
  <c r="AK513" i="2" s="1" a="1"/>
  <c r="AK513" i="2" s="1"/>
  <c r="AH514" i="2"/>
  <c r="AK514" i="2" s="1" a="1"/>
  <c r="AK514" i="2" s="1"/>
  <c r="AH515" i="2"/>
  <c r="AK515" i="2" s="1" a="1"/>
  <c r="AK515" i="2" s="1"/>
  <c r="AH516" i="2"/>
  <c r="AK516" i="2" s="1" a="1"/>
  <c r="AK516" i="2" s="1"/>
  <c r="AH517" i="2"/>
  <c r="AK517" i="2" s="1" a="1"/>
  <c r="AK517" i="2" s="1"/>
  <c r="AH518" i="2"/>
  <c r="AK518" i="2" s="1" a="1"/>
  <c r="AK518" i="2" s="1"/>
  <c r="AH519" i="2"/>
  <c r="AK519" i="2" s="1" a="1"/>
  <c r="AK519" i="2" s="1"/>
  <c r="AH520" i="2"/>
  <c r="AK520" i="2" s="1" a="1"/>
  <c r="AK520" i="2" s="1"/>
  <c r="AH521" i="2"/>
  <c r="AK521" i="2" s="1" a="1"/>
  <c r="AK521" i="2" s="1"/>
  <c r="AH522" i="2"/>
  <c r="AK522" i="2" s="1" a="1"/>
  <c r="AK522" i="2" s="1"/>
  <c r="AH523" i="2"/>
  <c r="AK523" i="2" s="1" a="1"/>
  <c r="AK523" i="2" s="1"/>
  <c r="AH524" i="2"/>
  <c r="AK524" i="2" s="1" a="1"/>
  <c r="AK524" i="2" s="1"/>
  <c r="AH525" i="2"/>
  <c r="AK525" i="2" s="1" a="1"/>
  <c r="AK525" i="2" s="1"/>
  <c r="AH526" i="2"/>
  <c r="AK526" i="2" s="1" a="1"/>
  <c r="AK526" i="2" s="1"/>
  <c r="AH527" i="2"/>
  <c r="AK527" i="2" s="1" a="1"/>
  <c r="AK527" i="2" s="1"/>
  <c r="AH528" i="2"/>
  <c r="AK528" i="2" s="1" a="1"/>
  <c r="AK528" i="2" s="1"/>
  <c r="AH529" i="2"/>
  <c r="AK529" i="2" s="1" a="1"/>
  <c r="AK529" i="2" s="1"/>
  <c r="AH530" i="2"/>
  <c r="AK530" i="2" s="1" a="1"/>
  <c r="AK530" i="2" s="1"/>
  <c r="AH531" i="2"/>
  <c r="AK531" i="2" s="1" a="1"/>
  <c r="AK531" i="2" s="1"/>
  <c r="AH532" i="2"/>
  <c r="AK532" i="2" s="1" a="1"/>
  <c r="AK532" i="2" s="1"/>
  <c r="AH533" i="2"/>
  <c r="AK533" i="2" s="1" a="1"/>
  <c r="AK533" i="2" s="1"/>
  <c r="AH534" i="2"/>
  <c r="AK534" i="2" s="1" a="1"/>
  <c r="AK534" i="2" s="1"/>
  <c r="AH535" i="2"/>
  <c r="AK535" i="2" s="1" a="1"/>
  <c r="AK535" i="2" s="1"/>
  <c r="AH536" i="2"/>
  <c r="AK536" i="2" s="1" a="1"/>
  <c r="AK536" i="2" s="1"/>
  <c r="AH537" i="2"/>
  <c r="AK537" i="2" s="1" a="1"/>
  <c r="AK537" i="2" s="1"/>
  <c r="AH538" i="2"/>
  <c r="AK538" i="2" s="1" a="1"/>
  <c r="AK538" i="2" s="1"/>
  <c r="AH539" i="2"/>
  <c r="AK539" i="2" s="1" a="1"/>
  <c r="AK539" i="2" s="1"/>
  <c r="AH540" i="2"/>
  <c r="AK540" i="2" s="1" a="1"/>
  <c r="AK540" i="2" s="1"/>
  <c r="AH541" i="2"/>
  <c r="AK541" i="2" s="1" a="1"/>
  <c r="AK541" i="2" s="1"/>
  <c r="AH542" i="2"/>
  <c r="AK542" i="2" s="1" a="1"/>
  <c r="AK542" i="2" s="1"/>
  <c r="AH543" i="2"/>
  <c r="AK543" i="2" s="1" a="1"/>
  <c r="AK543" i="2" s="1"/>
  <c r="AH544" i="2"/>
  <c r="AK544" i="2" s="1" a="1"/>
  <c r="AK544" i="2" s="1"/>
  <c r="AH545" i="2"/>
  <c r="AK545" i="2" s="1" a="1"/>
  <c r="AK545" i="2" s="1"/>
  <c r="AH546" i="2"/>
  <c r="AK546" i="2" s="1" a="1"/>
  <c r="AK546" i="2" s="1"/>
  <c r="AH547" i="2"/>
  <c r="AK547" i="2" s="1" a="1"/>
  <c r="AK547" i="2" s="1"/>
  <c r="AH548" i="2"/>
  <c r="AK548" i="2" s="1" a="1"/>
  <c r="AK548" i="2" s="1"/>
  <c r="AH549" i="2"/>
  <c r="AK549" i="2" s="1" a="1"/>
  <c r="AK549" i="2" s="1"/>
  <c r="AH550" i="2"/>
  <c r="AK550" i="2" s="1" a="1"/>
  <c r="AK550" i="2" s="1"/>
  <c r="AH551" i="2"/>
  <c r="AK551" i="2" s="1" a="1"/>
  <c r="AK551" i="2" s="1"/>
  <c r="AH552" i="2"/>
  <c r="AK552" i="2" s="1" a="1"/>
  <c r="AK552" i="2" s="1"/>
  <c r="AH553" i="2"/>
  <c r="AK553" i="2" s="1" a="1"/>
  <c r="AK553" i="2" s="1"/>
  <c r="AH554" i="2"/>
  <c r="AK554" i="2" s="1" a="1"/>
  <c r="AK554" i="2" s="1"/>
  <c r="AH555" i="2"/>
  <c r="AK555" i="2" s="1" a="1"/>
  <c r="AK555" i="2" s="1"/>
  <c r="AH556" i="2"/>
  <c r="AK556" i="2" s="1" a="1"/>
  <c r="AK556" i="2" s="1"/>
  <c r="AH557" i="2"/>
  <c r="AK557" i="2" s="1" a="1"/>
  <c r="AK557" i="2" s="1"/>
  <c r="AH558" i="2"/>
  <c r="AK558" i="2" s="1" a="1"/>
  <c r="AK558" i="2" s="1"/>
  <c r="AH559" i="2"/>
  <c r="AK559" i="2" s="1" a="1"/>
  <c r="AK559" i="2" s="1"/>
  <c r="AH560" i="2"/>
  <c r="AK560" i="2" s="1" a="1"/>
  <c r="AK560" i="2" s="1"/>
  <c r="AH561" i="2"/>
  <c r="AK561" i="2" s="1" a="1"/>
  <c r="AK561" i="2" s="1"/>
  <c r="AH562" i="2"/>
  <c r="AK562" i="2" s="1" a="1"/>
  <c r="AK562" i="2" s="1"/>
  <c r="AH563" i="2"/>
  <c r="AK563" i="2" s="1" a="1"/>
  <c r="AK563" i="2" s="1"/>
  <c r="AH564" i="2"/>
  <c r="AK564" i="2" s="1" a="1"/>
  <c r="AK564" i="2" s="1"/>
  <c r="AH565" i="2"/>
  <c r="AK565" i="2" s="1" a="1"/>
  <c r="AK565" i="2" s="1"/>
  <c r="AH566" i="2"/>
  <c r="AK566" i="2" s="1" a="1"/>
  <c r="AK566" i="2" s="1"/>
  <c r="AH567" i="2"/>
  <c r="AK567" i="2" s="1" a="1"/>
  <c r="AK567" i="2" s="1"/>
  <c r="AH568" i="2"/>
  <c r="AK568" i="2" s="1" a="1"/>
  <c r="AK568" i="2" s="1"/>
  <c r="AH569" i="2"/>
  <c r="AK569" i="2" s="1" a="1"/>
  <c r="AK569" i="2" s="1"/>
  <c r="AH570" i="2"/>
  <c r="AK570" i="2" s="1" a="1"/>
  <c r="AK570" i="2" s="1"/>
  <c r="AH571" i="2"/>
  <c r="AK571" i="2" s="1" a="1"/>
  <c r="AK571" i="2" s="1"/>
  <c r="AH572" i="2"/>
  <c r="AK572" i="2" s="1" a="1"/>
  <c r="AK572" i="2" s="1"/>
  <c r="AH573" i="2"/>
  <c r="AK573" i="2" s="1" a="1"/>
  <c r="AK573" i="2" s="1"/>
  <c r="AH574" i="2"/>
  <c r="AK574" i="2" s="1" a="1"/>
  <c r="AK574" i="2" s="1"/>
  <c r="AH575" i="2"/>
  <c r="AK575" i="2" s="1" a="1"/>
  <c r="AK575" i="2" s="1"/>
  <c r="AH576" i="2"/>
  <c r="AK576" i="2" s="1" a="1"/>
  <c r="AK576" i="2" s="1"/>
  <c r="AH577" i="2"/>
  <c r="AK577" i="2" s="1" a="1"/>
  <c r="AK577" i="2" s="1"/>
  <c r="AH578" i="2"/>
  <c r="AK578" i="2" s="1" a="1"/>
  <c r="AK578" i="2" s="1"/>
  <c r="AH579" i="2"/>
  <c r="AK579" i="2" s="1" a="1"/>
  <c r="AK579" i="2" s="1"/>
  <c r="AH580" i="2"/>
  <c r="AK580" i="2" s="1" a="1"/>
  <c r="AK580" i="2" s="1"/>
  <c r="AH581" i="2"/>
  <c r="AK581" i="2" s="1" a="1"/>
  <c r="AK581" i="2" s="1"/>
  <c r="AH582" i="2"/>
  <c r="AK582" i="2" s="1" a="1"/>
  <c r="AK582" i="2" s="1"/>
  <c r="AH583" i="2"/>
  <c r="AK583" i="2" s="1" a="1"/>
  <c r="AK583" i="2" s="1"/>
  <c r="AH584" i="2"/>
  <c r="AK584" i="2" s="1" a="1"/>
  <c r="AK584" i="2" s="1"/>
  <c r="AH585" i="2"/>
  <c r="AK585" i="2" s="1" a="1"/>
  <c r="AK585" i="2" s="1"/>
  <c r="AH586" i="2"/>
  <c r="AK586" i="2" s="1" a="1"/>
  <c r="AK586" i="2" s="1"/>
  <c r="AH587" i="2"/>
  <c r="AK587" i="2" s="1" a="1"/>
  <c r="AK587" i="2" s="1"/>
  <c r="AH588" i="2"/>
  <c r="AK588" i="2" s="1" a="1"/>
  <c r="AK588" i="2" s="1"/>
  <c r="AH589" i="2"/>
  <c r="AK589" i="2" s="1" a="1"/>
  <c r="AK589" i="2" s="1"/>
  <c r="AH590" i="2"/>
  <c r="AK590" i="2" s="1" a="1"/>
  <c r="AK590" i="2" s="1"/>
  <c r="AH591" i="2"/>
  <c r="AK591" i="2" s="1" a="1"/>
  <c r="AK591" i="2" s="1"/>
  <c r="AH592" i="2"/>
  <c r="AK592" i="2" s="1" a="1"/>
  <c r="AK592" i="2" s="1"/>
  <c r="AH593" i="2"/>
  <c r="AK593" i="2" s="1" a="1"/>
  <c r="AK593" i="2" s="1"/>
  <c r="AH594" i="2"/>
  <c r="AK594" i="2" s="1" a="1"/>
  <c r="AK594" i="2" s="1"/>
  <c r="AH595" i="2"/>
  <c r="AK595" i="2" s="1" a="1"/>
  <c r="AK595" i="2" s="1"/>
  <c r="AH596" i="2"/>
  <c r="AK596" i="2" s="1" a="1"/>
  <c r="AK596" i="2" s="1"/>
  <c r="AH597" i="2"/>
  <c r="AK597" i="2" s="1" a="1"/>
  <c r="AK597" i="2" s="1"/>
  <c r="AH598" i="2"/>
  <c r="AK598" i="2" s="1" a="1"/>
  <c r="AK598" i="2" s="1"/>
  <c r="AH599" i="2"/>
  <c r="AK599" i="2" s="1" a="1"/>
  <c r="AK599" i="2" s="1"/>
  <c r="AH600" i="2"/>
  <c r="AK600" i="2" s="1" a="1"/>
  <c r="AK600" i="2" s="1"/>
  <c r="AH601" i="2"/>
  <c r="AK601" i="2" s="1" a="1"/>
  <c r="AK601" i="2" s="1"/>
  <c r="AH602" i="2"/>
  <c r="AK602" i="2" s="1" a="1"/>
  <c r="AK602" i="2" s="1"/>
  <c r="AH603" i="2"/>
  <c r="AK603" i="2" s="1" a="1"/>
  <c r="AK603" i="2" s="1"/>
  <c r="AH604" i="2"/>
  <c r="AK604" i="2" s="1" a="1"/>
  <c r="AK604" i="2" s="1"/>
  <c r="AH605" i="2"/>
  <c r="AK605" i="2" s="1" a="1"/>
  <c r="AK605" i="2" s="1"/>
  <c r="AH606" i="2"/>
  <c r="AK606" i="2" s="1" a="1"/>
  <c r="AK606" i="2" s="1"/>
  <c r="AH607" i="2"/>
  <c r="AK607" i="2" s="1" a="1"/>
  <c r="AK607" i="2" s="1"/>
  <c r="AH608" i="2"/>
  <c r="AK608" i="2" s="1" a="1"/>
  <c r="AK608" i="2" s="1"/>
  <c r="AH609" i="2"/>
  <c r="AK609" i="2" s="1" a="1"/>
  <c r="AK609" i="2" s="1"/>
  <c r="AH610" i="2"/>
  <c r="AK610" i="2" s="1" a="1"/>
  <c r="AK610" i="2" s="1"/>
  <c r="AH611" i="2"/>
  <c r="AK611" i="2" s="1" a="1"/>
  <c r="AK611" i="2" s="1"/>
  <c r="AH612" i="2"/>
  <c r="AK612" i="2" s="1" a="1"/>
  <c r="AK612" i="2" s="1"/>
  <c r="AH613" i="2"/>
  <c r="AK613" i="2" s="1" a="1"/>
  <c r="AK613" i="2" s="1"/>
  <c r="AH614" i="2"/>
  <c r="AK614" i="2" s="1" a="1"/>
  <c r="AK614" i="2" s="1"/>
  <c r="AH615" i="2"/>
  <c r="AK615" i="2" s="1" a="1"/>
  <c r="AK615" i="2" s="1"/>
  <c r="AH616" i="2"/>
  <c r="AK616" i="2" s="1" a="1"/>
  <c r="AK616" i="2" s="1"/>
  <c r="AH617" i="2"/>
  <c r="AK617" i="2" s="1" a="1"/>
  <c r="AK617" i="2" s="1"/>
  <c r="AH618" i="2"/>
  <c r="AK618" i="2" s="1" a="1"/>
  <c r="AK618" i="2" s="1"/>
  <c r="AH619" i="2"/>
  <c r="AK619" i="2" s="1" a="1"/>
  <c r="AK619" i="2" s="1"/>
  <c r="AH620" i="2"/>
  <c r="AK620" i="2" s="1" a="1"/>
  <c r="AK620" i="2" s="1"/>
  <c r="AH621" i="2"/>
  <c r="AK621" i="2" s="1" a="1"/>
  <c r="AK621" i="2" s="1"/>
  <c r="AH622" i="2"/>
  <c r="AK622" i="2" s="1" a="1"/>
  <c r="AK622" i="2" s="1"/>
  <c r="AH623" i="2"/>
  <c r="AK623" i="2" s="1" a="1"/>
  <c r="AK623" i="2" s="1"/>
  <c r="AH624" i="2"/>
  <c r="AK624" i="2" s="1" a="1"/>
  <c r="AK624" i="2" s="1"/>
  <c r="AH625" i="2"/>
  <c r="AK625" i="2" s="1" a="1"/>
  <c r="AK625" i="2" s="1"/>
  <c r="AH626" i="2"/>
  <c r="AK626" i="2" s="1" a="1"/>
  <c r="AK626" i="2" s="1"/>
  <c r="AH627" i="2"/>
  <c r="AK627" i="2" s="1" a="1"/>
  <c r="AK627" i="2" s="1"/>
  <c r="AH628" i="2"/>
  <c r="AK628" i="2" s="1" a="1"/>
  <c r="AK628" i="2" s="1"/>
  <c r="AH629" i="2"/>
  <c r="AK629" i="2" s="1" a="1"/>
  <c r="AK629" i="2" s="1"/>
  <c r="AH630" i="2"/>
  <c r="AK630" i="2" s="1" a="1"/>
  <c r="AK630" i="2" s="1"/>
  <c r="AH631" i="2"/>
  <c r="AK631" i="2" s="1" a="1"/>
  <c r="AK631" i="2" s="1"/>
  <c r="AH632" i="2"/>
  <c r="AK632" i="2" s="1" a="1"/>
  <c r="AK632" i="2" s="1"/>
  <c r="AH633" i="2"/>
  <c r="AK633" i="2" s="1" a="1"/>
  <c r="AK633" i="2" s="1"/>
  <c r="AH634" i="2"/>
  <c r="AK634" i="2" s="1" a="1"/>
  <c r="AK634" i="2" s="1"/>
  <c r="AH635" i="2"/>
  <c r="AK635" i="2" s="1" a="1"/>
  <c r="AK635" i="2" s="1"/>
  <c r="AH636" i="2"/>
  <c r="AK636" i="2" s="1" a="1"/>
  <c r="AK636" i="2" s="1"/>
  <c r="AH637" i="2"/>
  <c r="AK637" i="2" s="1" a="1"/>
  <c r="AK637" i="2" s="1"/>
  <c r="AH638" i="2"/>
  <c r="AK638" i="2" s="1" a="1"/>
  <c r="AK638" i="2" s="1"/>
  <c r="AH639" i="2"/>
  <c r="AK639" i="2" s="1" a="1"/>
  <c r="AK639" i="2" s="1"/>
  <c r="AH640" i="2"/>
  <c r="AK640" i="2" s="1" a="1"/>
  <c r="AK640" i="2" s="1"/>
  <c r="AH641" i="2"/>
  <c r="AK641" i="2" s="1" a="1"/>
  <c r="AK641" i="2" s="1"/>
  <c r="AH642" i="2"/>
  <c r="AK642" i="2" s="1" a="1"/>
  <c r="AK642" i="2" s="1"/>
  <c r="AH643" i="2"/>
  <c r="AK643" i="2" s="1" a="1"/>
  <c r="AK643" i="2" s="1"/>
  <c r="AH644" i="2"/>
  <c r="AK644" i="2" s="1" a="1"/>
  <c r="AK644" i="2" s="1"/>
  <c r="AH645" i="2"/>
  <c r="AK645" i="2" s="1" a="1"/>
  <c r="AK645" i="2" s="1"/>
  <c r="AH646" i="2"/>
  <c r="AK646" i="2" s="1" a="1"/>
  <c r="AK646" i="2" s="1"/>
  <c r="AH647" i="2"/>
  <c r="AK647" i="2" s="1" a="1"/>
  <c r="AK647" i="2" s="1"/>
  <c r="AH648" i="2"/>
  <c r="AK648" i="2" s="1" a="1"/>
  <c r="AK648" i="2" s="1"/>
  <c r="AH649" i="2"/>
  <c r="AK649" i="2" s="1" a="1"/>
  <c r="AK649" i="2" s="1"/>
  <c r="AH650" i="2"/>
  <c r="AK650" i="2" s="1" a="1"/>
  <c r="AK650" i="2" s="1"/>
  <c r="AH651" i="2"/>
  <c r="AK651" i="2" s="1" a="1"/>
  <c r="AK651" i="2" s="1"/>
  <c r="AH652" i="2"/>
  <c r="AK652" i="2" s="1" a="1"/>
  <c r="AK652" i="2" s="1"/>
  <c r="AH653" i="2"/>
  <c r="AK653" i="2" s="1" a="1"/>
  <c r="AK653" i="2" s="1"/>
  <c r="AH654" i="2"/>
  <c r="AK654" i="2" s="1" a="1"/>
  <c r="AK654" i="2" s="1"/>
  <c r="AH655" i="2"/>
  <c r="AK655" i="2" s="1" a="1"/>
  <c r="AK655" i="2" s="1"/>
  <c r="AH656" i="2"/>
  <c r="AK656" i="2" s="1" a="1"/>
  <c r="AK656" i="2" s="1"/>
  <c r="AH657" i="2"/>
  <c r="AK657" i="2" s="1" a="1"/>
  <c r="AK657" i="2" s="1"/>
  <c r="AH658" i="2"/>
  <c r="AK658" i="2" s="1" a="1"/>
  <c r="AK658" i="2" s="1"/>
  <c r="AH659" i="2"/>
  <c r="AK659" i="2" s="1" a="1"/>
  <c r="AK659" i="2" s="1"/>
  <c r="AH660" i="2"/>
  <c r="AK660" i="2" s="1" a="1"/>
  <c r="AK660" i="2" s="1"/>
  <c r="AH661" i="2"/>
  <c r="AK661" i="2" s="1" a="1"/>
  <c r="AK661" i="2" s="1"/>
  <c r="AH662" i="2"/>
  <c r="AK662" i="2" s="1" a="1"/>
  <c r="AK662" i="2" s="1"/>
  <c r="AH663" i="2"/>
  <c r="AK663" i="2" s="1" a="1"/>
  <c r="AK663" i="2" s="1"/>
  <c r="AH664" i="2"/>
  <c r="AK664" i="2" s="1" a="1"/>
  <c r="AK664" i="2" s="1"/>
  <c r="AH665" i="2"/>
  <c r="AK665" i="2" s="1" a="1"/>
  <c r="AK665" i="2" s="1"/>
  <c r="AH666" i="2"/>
  <c r="AK666" i="2" s="1" a="1"/>
  <c r="AK666" i="2" s="1"/>
  <c r="AH667" i="2"/>
  <c r="AK667" i="2" s="1" a="1"/>
  <c r="AK667" i="2" s="1"/>
  <c r="AH668" i="2"/>
  <c r="AK668" i="2" s="1" a="1"/>
  <c r="AK668" i="2" s="1"/>
  <c r="AH669" i="2"/>
  <c r="AK669" i="2" s="1" a="1"/>
  <c r="AK669" i="2" s="1"/>
  <c r="AH670" i="2"/>
  <c r="AK670" i="2" s="1" a="1"/>
  <c r="AK670" i="2" s="1"/>
  <c r="AH671" i="2"/>
  <c r="AK671" i="2" s="1" a="1"/>
  <c r="AK671" i="2" s="1"/>
  <c r="AH672" i="2"/>
  <c r="AK672" i="2" s="1" a="1"/>
  <c r="AK672" i="2" s="1"/>
  <c r="AH673" i="2"/>
  <c r="AK673" i="2" s="1" a="1"/>
  <c r="AK673" i="2" s="1"/>
  <c r="AH674" i="2"/>
  <c r="AK674" i="2" s="1" a="1"/>
  <c r="AK674" i="2" s="1"/>
  <c r="AH675" i="2"/>
  <c r="AK675" i="2" s="1" a="1"/>
  <c r="AK675" i="2" s="1"/>
  <c r="AH676" i="2"/>
  <c r="AK676" i="2" s="1" a="1"/>
  <c r="AK676" i="2" s="1"/>
  <c r="AH677" i="2"/>
  <c r="AK677" i="2" s="1" a="1"/>
  <c r="AK677" i="2" s="1"/>
  <c r="AH678" i="2"/>
  <c r="AK678" i="2" s="1" a="1"/>
  <c r="AK678" i="2" s="1"/>
  <c r="AH679" i="2"/>
  <c r="AK679" i="2" s="1" a="1"/>
  <c r="AK679" i="2" s="1"/>
  <c r="AH680" i="2"/>
  <c r="AK680" i="2" s="1" a="1"/>
  <c r="AK680" i="2" s="1"/>
  <c r="AH681" i="2"/>
  <c r="AK681" i="2" s="1" a="1"/>
  <c r="AK681" i="2" s="1"/>
  <c r="AH682" i="2"/>
  <c r="AK682" i="2" s="1" a="1"/>
  <c r="AK682" i="2" s="1"/>
  <c r="AH683" i="2"/>
  <c r="AK683" i="2" s="1" a="1"/>
  <c r="AK683" i="2" s="1"/>
  <c r="AH684" i="2"/>
  <c r="AK684" i="2" s="1" a="1"/>
  <c r="AK684" i="2" s="1"/>
  <c r="AH685" i="2"/>
  <c r="AK685" i="2" s="1" a="1"/>
  <c r="AK685" i="2" s="1"/>
  <c r="AH686" i="2"/>
  <c r="AK686" i="2" s="1" a="1"/>
  <c r="AK686" i="2" s="1"/>
  <c r="AH687" i="2"/>
  <c r="AK687" i="2" s="1" a="1"/>
  <c r="AK687" i="2" s="1"/>
  <c r="AH688" i="2"/>
  <c r="AK688" i="2" s="1" a="1"/>
  <c r="AK688" i="2" s="1"/>
  <c r="AH689" i="2"/>
  <c r="AK689" i="2" s="1" a="1"/>
  <c r="AK689" i="2" s="1"/>
  <c r="AH690" i="2"/>
  <c r="AK690" i="2" s="1" a="1"/>
  <c r="AK690" i="2" s="1"/>
  <c r="AH691" i="2"/>
  <c r="AK691" i="2" s="1" a="1"/>
  <c r="AK691" i="2" s="1"/>
  <c r="AH692" i="2"/>
  <c r="AK692" i="2" s="1" a="1"/>
  <c r="AK692" i="2" s="1"/>
  <c r="AH693" i="2"/>
  <c r="AK693" i="2" s="1" a="1"/>
  <c r="AK693" i="2" s="1"/>
  <c r="AH694" i="2"/>
  <c r="AK694" i="2" s="1" a="1"/>
  <c r="AK694" i="2" s="1"/>
  <c r="AH695" i="2"/>
  <c r="AK695" i="2" s="1" a="1"/>
  <c r="AK695" i="2" s="1"/>
  <c r="AH696" i="2"/>
  <c r="AK696" i="2" s="1" a="1"/>
  <c r="AK696" i="2" s="1"/>
  <c r="AH697" i="2"/>
  <c r="AK697" i="2" s="1" a="1"/>
  <c r="AK697" i="2" s="1"/>
  <c r="AH698" i="2"/>
  <c r="AK698" i="2" s="1" a="1"/>
  <c r="AK698" i="2" s="1"/>
  <c r="AH699" i="2"/>
  <c r="AK699" i="2" s="1" a="1"/>
  <c r="AK699" i="2" s="1"/>
  <c r="AH700" i="2"/>
  <c r="AK700" i="2" s="1" a="1"/>
  <c r="AK700" i="2" s="1"/>
  <c r="AH701" i="2"/>
  <c r="AK701" i="2" s="1" a="1"/>
  <c r="AK701" i="2" s="1"/>
  <c r="AH702" i="2"/>
  <c r="AK702" i="2" s="1" a="1"/>
  <c r="AK702" i="2" s="1"/>
  <c r="AH703" i="2"/>
  <c r="AK703" i="2" s="1" a="1"/>
  <c r="AK703" i="2" s="1"/>
  <c r="AH704" i="2"/>
  <c r="AK704" i="2" s="1" a="1"/>
  <c r="AK704" i="2" s="1"/>
  <c r="AH705" i="2"/>
  <c r="AK705" i="2" s="1" a="1"/>
  <c r="AK705" i="2" s="1"/>
  <c r="AH706" i="2"/>
  <c r="AK706" i="2" s="1" a="1"/>
  <c r="AK706" i="2" s="1"/>
  <c r="AH707" i="2"/>
  <c r="AK707" i="2" s="1" a="1"/>
  <c r="AK707" i="2" s="1"/>
  <c r="AH708" i="2"/>
  <c r="AK708" i="2" s="1" a="1"/>
  <c r="AK708" i="2" s="1"/>
  <c r="AH709" i="2"/>
  <c r="AK709" i="2" s="1" a="1"/>
  <c r="AK709" i="2" s="1"/>
  <c r="AH710" i="2"/>
  <c r="AK710" i="2" s="1" a="1"/>
  <c r="AK710" i="2" s="1"/>
  <c r="AH711" i="2"/>
  <c r="AK711" i="2" s="1" a="1"/>
  <c r="AK711" i="2" s="1"/>
  <c r="AH712" i="2"/>
  <c r="AK712" i="2" s="1" a="1"/>
  <c r="AK712" i="2" s="1"/>
  <c r="AH713" i="2"/>
  <c r="AK713" i="2" s="1" a="1"/>
  <c r="AK713" i="2" s="1"/>
  <c r="AH714" i="2"/>
  <c r="AK714" i="2" s="1" a="1"/>
  <c r="AK714" i="2" s="1"/>
  <c r="AH715" i="2"/>
  <c r="AK715" i="2" s="1" a="1"/>
  <c r="AK715" i="2" s="1"/>
  <c r="AH716" i="2"/>
  <c r="AK716" i="2" s="1" a="1"/>
  <c r="AK716" i="2" s="1"/>
  <c r="AH717" i="2"/>
  <c r="AK717" i="2" s="1" a="1"/>
  <c r="AK717" i="2" s="1"/>
  <c r="AH718" i="2"/>
  <c r="AK718" i="2" s="1" a="1"/>
  <c r="AK718" i="2" s="1"/>
  <c r="AH719" i="2"/>
  <c r="AK719" i="2" s="1" a="1"/>
  <c r="AK719" i="2" s="1"/>
  <c r="AH720" i="2"/>
  <c r="AK720" i="2" s="1" a="1"/>
  <c r="AK720" i="2" s="1"/>
  <c r="AH721" i="2"/>
  <c r="AK721" i="2" s="1" a="1"/>
  <c r="AK721" i="2" s="1"/>
  <c r="AH722" i="2"/>
  <c r="AK722" i="2" s="1" a="1"/>
  <c r="AK722" i="2" s="1"/>
  <c r="AH723" i="2"/>
  <c r="AK723" i="2" s="1" a="1"/>
  <c r="AK723" i="2" s="1"/>
  <c r="AH724" i="2"/>
  <c r="AK724" i="2" s="1" a="1"/>
  <c r="AK724" i="2" s="1"/>
  <c r="AH725" i="2"/>
  <c r="AK725" i="2" s="1" a="1"/>
  <c r="AK725" i="2" s="1"/>
  <c r="AH726" i="2"/>
  <c r="AK726" i="2" s="1" a="1"/>
  <c r="AK726" i="2" s="1"/>
  <c r="AH727" i="2"/>
  <c r="AK727" i="2" s="1" a="1"/>
  <c r="AK727" i="2" s="1"/>
  <c r="AH728" i="2"/>
  <c r="AK728" i="2" s="1" a="1"/>
  <c r="AK728" i="2" s="1"/>
  <c r="AH729" i="2"/>
  <c r="AK729" i="2" s="1" a="1"/>
  <c r="AK729" i="2" s="1"/>
  <c r="AH730" i="2"/>
  <c r="AK730" i="2" s="1" a="1"/>
  <c r="AK730" i="2" s="1"/>
  <c r="AH731" i="2"/>
  <c r="AK731" i="2" s="1" a="1"/>
  <c r="AK731" i="2" s="1"/>
  <c r="AH732" i="2"/>
  <c r="AK732" i="2" s="1" a="1"/>
  <c r="AK732" i="2" s="1"/>
  <c r="AH733" i="2"/>
  <c r="AK733" i="2" s="1" a="1"/>
  <c r="AK733" i="2" s="1"/>
  <c r="AH734" i="2"/>
  <c r="AK734" i="2" s="1" a="1"/>
  <c r="AK734" i="2" s="1"/>
  <c r="AH735" i="2"/>
  <c r="AK735" i="2" s="1" a="1"/>
  <c r="AK735" i="2" s="1"/>
  <c r="AH736" i="2"/>
  <c r="AK736" i="2" s="1" a="1"/>
  <c r="AK736" i="2" s="1"/>
  <c r="AH737" i="2"/>
  <c r="AK737" i="2" s="1" a="1"/>
  <c r="AK737" i="2" s="1"/>
  <c r="AH738" i="2"/>
  <c r="AK738" i="2" s="1" a="1"/>
  <c r="AK738" i="2" s="1"/>
  <c r="AH739" i="2"/>
  <c r="AK739" i="2" s="1" a="1"/>
  <c r="AK739" i="2" s="1"/>
  <c r="AH740" i="2"/>
  <c r="AK740" i="2" s="1" a="1"/>
  <c r="AK740" i="2" s="1"/>
  <c r="AH741" i="2"/>
  <c r="AK741" i="2" s="1" a="1"/>
  <c r="AK741" i="2" s="1"/>
  <c r="AH742" i="2"/>
  <c r="AK742" i="2" s="1" a="1"/>
  <c r="AK742" i="2" s="1"/>
  <c r="AH743" i="2"/>
  <c r="AK743" i="2" s="1" a="1"/>
  <c r="AK743" i="2" s="1"/>
  <c r="AH744" i="2"/>
  <c r="AK744" i="2" s="1" a="1"/>
  <c r="AK744" i="2" s="1"/>
  <c r="AH745" i="2"/>
  <c r="AK745" i="2" s="1" a="1"/>
  <c r="AK745" i="2" s="1"/>
  <c r="AH746" i="2"/>
  <c r="AK746" i="2" s="1" a="1"/>
  <c r="AK746" i="2" s="1"/>
  <c r="AH747" i="2"/>
  <c r="AK747" i="2" s="1" a="1"/>
  <c r="AK747" i="2" s="1"/>
  <c r="AH748" i="2"/>
  <c r="AK748" i="2" s="1" a="1"/>
  <c r="AK748" i="2" s="1"/>
  <c r="AH749" i="2"/>
  <c r="AK749" i="2" s="1" a="1"/>
  <c r="AK749" i="2" s="1"/>
  <c r="AH750" i="2"/>
  <c r="AK750" i="2" s="1" a="1"/>
  <c r="AK750" i="2" s="1"/>
  <c r="AH751" i="2"/>
  <c r="AK751" i="2" s="1" a="1"/>
  <c r="AK751" i="2" s="1"/>
  <c r="AH752" i="2"/>
  <c r="AK752" i="2" s="1" a="1"/>
  <c r="AK752" i="2" s="1"/>
  <c r="AH753" i="2"/>
  <c r="AK753" i="2" s="1" a="1"/>
  <c r="AK753" i="2" s="1"/>
  <c r="AH754" i="2"/>
  <c r="AK754" i="2" s="1" a="1"/>
  <c r="AK754" i="2" s="1"/>
  <c r="AH755" i="2"/>
  <c r="AK755" i="2" s="1" a="1"/>
  <c r="AK755" i="2" s="1"/>
  <c r="AH756" i="2"/>
  <c r="AK756" i="2" s="1" a="1"/>
  <c r="AK756" i="2" s="1"/>
  <c r="AH757" i="2"/>
  <c r="AK757" i="2" s="1" a="1"/>
  <c r="AK757" i="2" s="1"/>
  <c r="AH758" i="2"/>
  <c r="AK758" i="2" s="1" a="1"/>
  <c r="AK758" i="2" s="1"/>
  <c r="AH759" i="2"/>
  <c r="AK759" i="2" s="1" a="1"/>
  <c r="AK759" i="2" s="1"/>
  <c r="AH760" i="2"/>
  <c r="AK760" i="2" s="1" a="1"/>
  <c r="AK760" i="2" s="1"/>
  <c r="AH761" i="2"/>
  <c r="AK761" i="2" s="1" a="1"/>
  <c r="AK761" i="2" s="1"/>
  <c r="AH762" i="2"/>
  <c r="AK762" i="2" s="1" a="1"/>
  <c r="AK762" i="2" s="1"/>
  <c r="AH763" i="2"/>
  <c r="AK763" i="2" s="1" a="1"/>
  <c r="AK763" i="2" s="1"/>
  <c r="AH764" i="2"/>
  <c r="AK764" i="2" s="1" a="1"/>
  <c r="AK764" i="2" s="1"/>
  <c r="AH765" i="2"/>
  <c r="AK765" i="2" s="1" a="1"/>
  <c r="AK765" i="2" s="1"/>
  <c r="AH766" i="2"/>
  <c r="AK766" i="2" s="1" a="1"/>
  <c r="AK766" i="2" s="1"/>
  <c r="AH767" i="2"/>
  <c r="AK767" i="2" s="1" a="1"/>
  <c r="AK767" i="2" s="1"/>
  <c r="AH768" i="2"/>
  <c r="AK768" i="2" s="1" a="1"/>
  <c r="AK768" i="2" s="1"/>
  <c r="AH769" i="2"/>
  <c r="AK769" i="2" s="1" a="1"/>
  <c r="AK769" i="2" s="1"/>
  <c r="AH770" i="2"/>
  <c r="AK770" i="2" s="1" a="1"/>
  <c r="AK770" i="2" s="1"/>
  <c r="AH771" i="2"/>
  <c r="AK771" i="2" s="1" a="1"/>
  <c r="AK771" i="2" s="1"/>
  <c r="AH772" i="2"/>
  <c r="AK772" i="2" s="1" a="1"/>
  <c r="AK772" i="2" s="1"/>
  <c r="AH773" i="2"/>
  <c r="AK773" i="2" s="1" a="1"/>
  <c r="AK773" i="2" s="1"/>
  <c r="AH774" i="2"/>
  <c r="AK774" i="2" s="1" a="1"/>
  <c r="AK774" i="2" s="1"/>
  <c r="AH775" i="2"/>
  <c r="AK775" i="2" s="1" a="1"/>
  <c r="AK775" i="2" s="1"/>
  <c r="AH776" i="2"/>
  <c r="AK776" i="2" s="1" a="1"/>
  <c r="AK776" i="2" s="1"/>
  <c r="AH777" i="2"/>
  <c r="AK777" i="2" s="1" a="1"/>
  <c r="AK777" i="2" s="1"/>
  <c r="AH778" i="2"/>
  <c r="AK778" i="2" s="1" a="1"/>
  <c r="AK778" i="2" s="1"/>
  <c r="AH779" i="2"/>
  <c r="AK779" i="2" s="1" a="1"/>
  <c r="AK779" i="2" s="1"/>
  <c r="AH780" i="2"/>
  <c r="AK780" i="2" s="1" a="1"/>
  <c r="AK780" i="2" s="1"/>
  <c r="AH781" i="2"/>
  <c r="AK781" i="2" s="1" a="1"/>
  <c r="AK781" i="2" s="1"/>
  <c r="AH782" i="2"/>
  <c r="AK782" i="2" s="1" a="1"/>
  <c r="AK782" i="2" s="1"/>
  <c r="AH783" i="2"/>
  <c r="AK783" i="2" s="1" a="1"/>
  <c r="AK783" i="2" s="1"/>
  <c r="AH784" i="2"/>
  <c r="AK784" i="2" s="1" a="1"/>
  <c r="AK784" i="2" s="1"/>
  <c r="AH785" i="2"/>
  <c r="AK785" i="2" s="1" a="1"/>
  <c r="AK785" i="2" s="1"/>
  <c r="AH786" i="2"/>
  <c r="AK786" i="2" s="1" a="1"/>
  <c r="AK786" i="2" s="1"/>
  <c r="AH787" i="2"/>
  <c r="AK787" i="2" s="1" a="1"/>
  <c r="AK787" i="2" s="1"/>
  <c r="AH788" i="2"/>
  <c r="AK788" i="2" s="1" a="1"/>
  <c r="AK788" i="2" s="1"/>
  <c r="AH789" i="2"/>
  <c r="AK789" i="2" s="1" a="1"/>
  <c r="AK789" i="2" s="1"/>
  <c r="AH790" i="2"/>
  <c r="AK790" i="2" s="1" a="1"/>
  <c r="AK790" i="2" s="1"/>
  <c r="AH791" i="2"/>
  <c r="AK791" i="2" s="1" a="1"/>
  <c r="AK791" i="2" s="1"/>
  <c r="AH792" i="2"/>
  <c r="AK792" i="2" s="1" a="1"/>
  <c r="AK792" i="2" s="1"/>
  <c r="AH793" i="2"/>
  <c r="AK793" i="2" s="1" a="1"/>
  <c r="AK793" i="2" s="1"/>
  <c r="AH794" i="2"/>
  <c r="AK794" i="2" s="1" a="1"/>
  <c r="AK794" i="2" s="1"/>
  <c r="AH795" i="2"/>
  <c r="AK795" i="2" s="1" a="1"/>
  <c r="AK795" i="2" s="1"/>
  <c r="AH796" i="2"/>
  <c r="AK796" i="2" s="1" a="1"/>
  <c r="AK796" i="2" s="1"/>
  <c r="AH797" i="2"/>
  <c r="AK797" i="2" s="1" a="1"/>
  <c r="AK797" i="2" s="1"/>
  <c r="AH798" i="2"/>
  <c r="AK798" i="2" s="1" a="1"/>
  <c r="AK798" i="2" s="1"/>
  <c r="AH799" i="2"/>
  <c r="AK799" i="2" s="1" a="1"/>
  <c r="AK799" i="2" s="1"/>
  <c r="AH800" i="2"/>
  <c r="AK800" i="2" s="1" a="1"/>
  <c r="AK800" i="2" s="1"/>
  <c r="AH801" i="2"/>
  <c r="AK801" i="2" s="1" a="1"/>
  <c r="AK801" i="2" s="1"/>
  <c r="AH802" i="2"/>
  <c r="AK802" i="2" s="1" a="1"/>
  <c r="AK802" i="2" s="1"/>
  <c r="AH803" i="2"/>
  <c r="AK803" i="2" s="1" a="1"/>
  <c r="AK803" i="2" s="1"/>
  <c r="AH804" i="2"/>
  <c r="AK804" i="2" s="1" a="1"/>
  <c r="AK804" i="2" s="1"/>
  <c r="AH805" i="2"/>
  <c r="AK805" i="2" s="1" a="1"/>
  <c r="AK805" i="2" s="1"/>
  <c r="AH806" i="2"/>
  <c r="AK806" i="2" s="1" a="1"/>
  <c r="AK806" i="2" s="1"/>
  <c r="AH807" i="2"/>
  <c r="AK807" i="2" s="1" a="1"/>
  <c r="AK807" i="2" s="1"/>
  <c r="AH808" i="2"/>
  <c r="AK808" i="2" s="1" a="1"/>
  <c r="AK808" i="2" s="1"/>
  <c r="AH809" i="2"/>
  <c r="AK809" i="2" s="1" a="1"/>
  <c r="AK809" i="2" s="1"/>
  <c r="AH810" i="2"/>
  <c r="AK810" i="2" s="1" a="1"/>
  <c r="AK810" i="2" s="1"/>
  <c r="AH811" i="2"/>
  <c r="AK811" i="2" s="1" a="1"/>
  <c r="AK811" i="2" s="1"/>
  <c r="AH812" i="2"/>
  <c r="AK812" i="2" s="1" a="1"/>
  <c r="AK812" i="2" s="1"/>
  <c r="AH813" i="2"/>
  <c r="AK813" i="2" s="1" a="1"/>
  <c r="AK813" i="2" s="1"/>
  <c r="AH814" i="2"/>
  <c r="AK814" i="2" s="1" a="1"/>
  <c r="AK814" i="2" s="1"/>
  <c r="AH815" i="2"/>
  <c r="AK815" i="2" s="1" a="1"/>
  <c r="AK815" i="2" s="1"/>
  <c r="AH816" i="2"/>
  <c r="AK816" i="2" s="1" a="1"/>
  <c r="AK816" i="2" s="1"/>
  <c r="AH817" i="2"/>
  <c r="AK817" i="2" s="1" a="1"/>
  <c r="AK817" i="2" s="1"/>
  <c r="AH818" i="2"/>
  <c r="AK818" i="2" s="1" a="1"/>
  <c r="AK818" i="2" s="1"/>
  <c r="AH819" i="2"/>
  <c r="AK819" i="2" s="1" a="1"/>
  <c r="AK819" i="2" s="1"/>
  <c r="AH820" i="2"/>
  <c r="AK820" i="2" s="1" a="1"/>
  <c r="AK820" i="2" s="1"/>
  <c r="AH821" i="2"/>
  <c r="AK821" i="2" s="1" a="1"/>
  <c r="AK821" i="2" s="1"/>
  <c r="AH822" i="2"/>
  <c r="AK822" i="2" s="1" a="1"/>
  <c r="AK822" i="2" s="1"/>
  <c r="AH823" i="2"/>
  <c r="AK823" i="2" s="1" a="1"/>
  <c r="AK823" i="2" s="1"/>
  <c r="AH824" i="2"/>
  <c r="AK824" i="2" s="1" a="1"/>
  <c r="AK824" i="2" s="1"/>
  <c r="AH825" i="2"/>
  <c r="AK825" i="2" s="1" a="1"/>
  <c r="AK825" i="2" s="1"/>
  <c r="AH826" i="2"/>
  <c r="AK826" i="2" s="1" a="1"/>
  <c r="AK826" i="2" s="1"/>
  <c r="AH827" i="2"/>
  <c r="AK827" i="2" s="1" a="1"/>
  <c r="AK827" i="2" s="1"/>
  <c r="AH828" i="2"/>
  <c r="AK828" i="2" s="1" a="1"/>
  <c r="AK828" i="2" s="1"/>
  <c r="AH829" i="2"/>
  <c r="AK829" i="2" s="1" a="1"/>
  <c r="AK829" i="2" s="1"/>
  <c r="AH830" i="2"/>
  <c r="AK830" i="2" s="1" a="1"/>
  <c r="AK830" i="2" s="1"/>
  <c r="AH831" i="2"/>
  <c r="AK831" i="2" s="1" a="1"/>
  <c r="AK831" i="2" s="1"/>
  <c r="AH832" i="2"/>
  <c r="AK832" i="2" s="1" a="1"/>
  <c r="AK832" i="2" s="1"/>
  <c r="AH833" i="2"/>
  <c r="AK833" i="2" s="1" a="1"/>
  <c r="AK833" i="2" s="1"/>
  <c r="AH834" i="2"/>
  <c r="AK834" i="2" s="1" a="1"/>
  <c r="AK834" i="2" s="1"/>
  <c r="AH835" i="2"/>
  <c r="AK835" i="2" s="1" a="1"/>
  <c r="AK835" i="2" s="1"/>
  <c r="AH836" i="2"/>
  <c r="AK836" i="2" s="1" a="1"/>
  <c r="AK836" i="2" s="1"/>
  <c r="AH837" i="2"/>
  <c r="AK837" i="2" s="1" a="1"/>
  <c r="AK837" i="2" s="1"/>
  <c r="AH838" i="2"/>
  <c r="AK838" i="2" s="1" a="1"/>
  <c r="AK838" i="2" s="1"/>
  <c r="AH839" i="2"/>
  <c r="AK839" i="2" s="1" a="1"/>
  <c r="AK839" i="2" s="1"/>
  <c r="AH840" i="2"/>
  <c r="AK840" i="2" s="1" a="1"/>
  <c r="AK840" i="2" s="1"/>
  <c r="AH841" i="2"/>
  <c r="AK841" i="2" s="1" a="1"/>
  <c r="AK841" i="2" s="1"/>
  <c r="AH842" i="2"/>
  <c r="AK842" i="2" s="1" a="1"/>
  <c r="AK842" i="2" s="1"/>
  <c r="AH843" i="2"/>
  <c r="AK843" i="2" s="1" a="1"/>
  <c r="AK843" i="2" s="1"/>
  <c r="AH844" i="2"/>
  <c r="AK844" i="2" s="1" a="1"/>
  <c r="AK844" i="2" s="1"/>
  <c r="AH845" i="2"/>
  <c r="AK845" i="2" s="1" a="1"/>
  <c r="AK845" i="2" s="1"/>
  <c r="AH846" i="2"/>
  <c r="AK846" i="2" s="1" a="1"/>
  <c r="AK846" i="2" s="1"/>
  <c r="AH847" i="2"/>
  <c r="AK847" i="2" s="1" a="1"/>
  <c r="AK847" i="2" s="1"/>
  <c r="AH848" i="2"/>
  <c r="AK848" i="2" s="1" a="1"/>
  <c r="AK848" i="2" s="1"/>
  <c r="AH849" i="2"/>
  <c r="AK849" i="2" s="1" a="1"/>
  <c r="AK849" i="2" s="1"/>
  <c r="AH850" i="2"/>
  <c r="AK850" i="2" s="1" a="1"/>
  <c r="AK850" i="2" s="1"/>
  <c r="AH851" i="2"/>
  <c r="AK851" i="2" s="1" a="1"/>
  <c r="AK851" i="2" s="1"/>
  <c r="AH852" i="2"/>
  <c r="AK852" i="2" s="1" a="1"/>
  <c r="AK852" i="2" s="1"/>
  <c r="AH853" i="2"/>
  <c r="AK853" i="2" s="1" a="1"/>
  <c r="AK853" i="2" s="1"/>
  <c r="AH854" i="2"/>
  <c r="AK854" i="2" s="1" a="1"/>
  <c r="AK854" i="2" s="1"/>
  <c r="AH855" i="2"/>
  <c r="AK855" i="2" s="1" a="1"/>
  <c r="AK855" i="2" s="1"/>
  <c r="AH856" i="2"/>
  <c r="AK856" i="2" s="1" a="1"/>
  <c r="AK856" i="2" s="1"/>
  <c r="AH857" i="2"/>
  <c r="AK857" i="2" s="1" a="1"/>
  <c r="AK857" i="2" s="1"/>
  <c r="AH858" i="2"/>
  <c r="AK858" i="2" s="1" a="1"/>
  <c r="AK858" i="2" s="1"/>
  <c r="AH859" i="2"/>
  <c r="AK859" i="2" s="1" a="1"/>
  <c r="AK859" i="2" s="1"/>
  <c r="AH860" i="2"/>
  <c r="AK860" i="2" s="1" a="1"/>
  <c r="AK860" i="2" s="1"/>
  <c r="AH861" i="2"/>
  <c r="AK861" i="2" s="1" a="1"/>
  <c r="AK861" i="2" s="1"/>
  <c r="AH862" i="2"/>
  <c r="AK862" i="2" s="1" a="1"/>
  <c r="AK862" i="2" s="1"/>
  <c r="AH863" i="2"/>
  <c r="AK863" i="2" s="1" a="1"/>
  <c r="AK863" i="2" s="1"/>
  <c r="AH864" i="2"/>
  <c r="AK864" i="2" s="1" a="1"/>
  <c r="AK864" i="2" s="1"/>
  <c r="AH865" i="2"/>
  <c r="AK865" i="2" s="1" a="1"/>
  <c r="AK865" i="2" s="1"/>
  <c r="AH866" i="2"/>
  <c r="AK866" i="2" s="1" a="1"/>
  <c r="AK866" i="2" s="1"/>
  <c r="AH867" i="2"/>
  <c r="AK867" i="2" s="1" a="1"/>
  <c r="AK867" i="2" s="1"/>
  <c r="AH868" i="2"/>
  <c r="AK868" i="2" s="1" a="1"/>
  <c r="AK868" i="2" s="1"/>
  <c r="AH869" i="2"/>
  <c r="AK869" i="2" s="1" a="1"/>
  <c r="AK869" i="2" s="1"/>
  <c r="AH870" i="2"/>
  <c r="AK870" i="2" s="1" a="1"/>
  <c r="AK870" i="2" s="1"/>
  <c r="AH871" i="2"/>
  <c r="AK871" i="2" s="1" a="1"/>
  <c r="AK871" i="2" s="1"/>
  <c r="AH872" i="2"/>
  <c r="AK872" i="2" s="1" a="1"/>
  <c r="AK872" i="2" s="1"/>
  <c r="AH873" i="2"/>
  <c r="AK873" i="2" s="1" a="1"/>
  <c r="AK873" i="2" s="1"/>
  <c r="AH874" i="2"/>
  <c r="AK874" i="2" s="1" a="1"/>
  <c r="AK874" i="2" s="1"/>
  <c r="AH875" i="2"/>
  <c r="AK875" i="2" s="1" a="1"/>
  <c r="AK875" i="2" s="1"/>
  <c r="AH876" i="2"/>
  <c r="AK876" i="2" s="1" a="1"/>
  <c r="AK876" i="2" s="1"/>
  <c r="AH877" i="2"/>
  <c r="AK877" i="2" s="1" a="1"/>
  <c r="AK877" i="2" s="1"/>
  <c r="AH878" i="2"/>
  <c r="AK878" i="2" s="1" a="1"/>
  <c r="AK878" i="2" s="1"/>
  <c r="AH879" i="2"/>
  <c r="AK879" i="2" s="1" a="1"/>
  <c r="AK879" i="2" s="1"/>
  <c r="AH880" i="2"/>
  <c r="AK880" i="2" s="1" a="1"/>
  <c r="AK880" i="2" s="1"/>
  <c r="AH881" i="2"/>
  <c r="AK881" i="2" s="1" a="1"/>
  <c r="AK881" i="2" s="1"/>
  <c r="AH882" i="2"/>
  <c r="AK882" i="2" s="1" a="1"/>
  <c r="AK882" i="2" s="1"/>
  <c r="AH883" i="2"/>
  <c r="AK883" i="2" s="1" a="1"/>
  <c r="AK883" i="2" s="1"/>
  <c r="AH884" i="2"/>
  <c r="AK884" i="2" s="1" a="1"/>
  <c r="AK884" i="2" s="1"/>
  <c r="AH885" i="2"/>
  <c r="AK885" i="2" s="1" a="1"/>
  <c r="AK885" i="2" s="1"/>
  <c r="AH886" i="2"/>
  <c r="AK886" i="2" s="1" a="1"/>
  <c r="AK886" i="2" s="1"/>
  <c r="AH887" i="2"/>
  <c r="AK887" i="2" s="1" a="1"/>
  <c r="AK887" i="2" s="1"/>
  <c r="AH888" i="2"/>
  <c r="AK888" i="2" s="1" a="1"/>
  <c r="AK888" i="2" s="1"/>
  <c r="AH889" i="2"/>
  <c r="AK889" i="2" s="1" a="1"/>
  <c r="AK889" i="2" s="1"/>
  <c r="AH890" i="2"/>
  <c r="AK890" i="2" s="1" a="1"/>
  <c r="AK890" i="2" s="1"/>
  <c r="AH891" i="2"/>
  <c r="AK891" i="2" s="1" a="1"/>
  <c r="AK891" i="2" s="1"/>
  <c r="AH892" i="2"/>
  <c r="AK892" i="2" s="1" a="1"/>
  <c r="AK892" i="2" s="1"/>
  <c r="AH893" i="2"/>
  <c r="AK893" i="2" s="1" a="1"/>
  <c r="AK893" i="2" s="1"/>
  <c r="AH894" i="2"/>
  <c r="AK894" i="2" s="1" a="1"/>
  <c r="AK894" i="2" s="1"/>
  <c r="AH895" i="2"/>
  <c r="AK895" i="2" s="1" a="1"/>
  <c r="AK895" i="2" s="1"/>
  <c r="AH896" i="2"/>
  <c r="AK896" i="2" s="1" a="1"/>
  <c r="AK896" i="2" s="1"/>
  <c r="AH897" i="2"/>
  <c r="AK897" i="2" s="1" a="1"/>
  <c r="AK897" i="2" s="1"/>
  <c r="AH898" i="2"/>
  <c r="AK898" i="2" s="1" a="1"/>
  <c r="AK898" i="2" s="1"/>
  <c r="AH899" i="2"/>
  <c r="AK899" i="2" s="1" a="1"/>
  <c r="AK899" i="2" s="1"/>
  <c r="AH900" i="2"/>
  <c r="AK900" i="2" s="1" a="1"/>
  <c r="AK900" i="2" s="1"/>
  <c r="AH901" i="2"/>
  <c r="AK901" i="2" s="1" a="1"/>
  <c r="AK901" i="2" s="1"/>
  <c r="AH902" i="2"/>
  <c r="AK902" i="2" s="1" a="1"/>
  <c r="AK902" i="2" s="1"/>
  <c r="AH903" i="2"/>
  <c r="AK903" i="2" s="1" a="1"/>
  <c r="AK903" i="2" s="1"/>
  <c r="AH904" i="2"/>
  <c r="AK904" i="2" s="1" a="1"/>
  <c r="AK904" i="2" s="1"/>
  <c r="AH905" i="2"/>
  <c r="AK905" i="2" s="1" a="1"/>
  <c r="AK905" i="2" s="1"/>
  <c r="AH906" i="2"/>
  <c r="AK906" i="2" s="1" a="1"/>
  <c r="AK906" i="2" s="1"/>
  <c r="AH907" i="2"/>
  <c r="AK907" i="2" s="1" a="1"/>
  <c r="AK907" i="2" s="1"/>
  <c r="AH908" i="2"/>
  <c r="AK908" i="2" s="1" a="1"/>
  <c r="AK908" i="2" s="1"/>
  <c r="AH909" i="2"/>
  <c r="AK909" i="2" s="1" a="1"/>
  <c r="AK909" i="2" s="1"/>
  <c r="AH910" i="2"/>
  <c r="AK910" i="2" s="1" a="1"/>
  <c r="AK910" i="2" s="1"/>
  <c r="AH911" i="2"/>
  <c r="AK911" i="2" s="1" a="1"/>
  <c r="AK911" i="2" s="1"/>
  <c r="AH912" i="2"/>
  <c r="AK912" i="2" s="1" a="1"/>
  <c r="AK912" i="2" s="1"/>
  <c r="AH913" i="2"/>
  <c r="AK913" i="2" s="1" a="1"/>
  <c r="AK913" i="2" s="1"/>
  <c r="AH914" i="2"/>
  <c r="AK914" i="2" s="1" a="1"/>
  <c r="AK914" i="2" s="1"/>
  <c r="AH915" i="2"/>
  <c r="AK915" i="2" s="1" a="1"/>
  <c r="AK915" i="2" s="1"/>
  <c r="AH916" i="2"/>
  <c r="AK916" i="2" s="1" a="1"/>
  <c r="AK916" i="2" s="1"/>
  <c r="AH917" i="2"/>
  <c r="AK917" i="2" s="1" a="1"/>
  <c r="AK917" i="2" s="1"/>
  <c r="AH918" i="2"/>
  <c r="AK918" i="2" s="1" a="1"/>
  <c r="AK918" i="2" s="1"/>
  <c r="AH919" i="2"/>
  <c r="AK919" i="2" s="1" a="1"/>
  <c r="AK919" i="2" s="1"/>
  <c r="AH920" i="2"/>
  <c r="AK920" i="2" s="1" a="1"/>
  <c r="AK920" i="2" s="1"/>
  <c r="AH921" i="2"/>
  <c r="AK921" i="2" s="1" a="1"/>
  <c r="AK921" i="2" s="1"/>
  <c r="AH922" i="2"/>
  <c r="AK922" i="2" s="1" a="1"/>
  <c r="AK922" i="2" s="1"/>
  <c r="AH923" i="2"/>
  <c r="AK923" i="2" s="1" a="1"/>
  <c r="AK923" i="2" s="1"/>
  <c r="AH924" i="2"/>
  <c r="AK924" i="2" s="1" a="1"/>
  <c r="AK924" i="2" s="1"/>
  <c r="AH925" i="2"/>
  <c r="AK925" i="2" s="1" a="1"/>
  <c r="AK925" i="2" s="1"/>
  <c r="AH926" i="2"/>
  <c r="AK926" i="2" s="1" a="1"/>
  <c r="AK926" i="2" s="1"/>
  <c r="AH927" i="2"/>
  <c r="AK927" i="2" s="1" a="1"/>
  <c r="AK927" i="2" s="1"/>
  <c r="AH928" i="2"/>
  <c r="AK928" i="2" s="1" a="1"/>
  <c r="AK928" i="2" s="1"/>
  <c r="AH929" i="2"/>
  <c r="AK929" i="2" s="1" a="1"/>
  <c r="AK929" i="2" s="1"/>
  <c r="AH930" i="2"/>
  <c r="AK930" i="2" s="1" a="1"/>
  <c r="AK930" i="2" s="1"/>
  <c r="AH931" i="2"/>
  <c r="AK931" i="2" s="1" a="1"/>
  <c r="AK931" i="2" s="1"/>
  <c r="AH932" i="2"/>
  <c r="AK932" i="2" s="1" a="1"/>
  <c r="AK932" i="2" s="1"/>
  <c r="AH933" i="2"/>
  <c r="AK933" i="2" s="1" a="1"/>
  <c r="AK933" i="2" s="1"/>
  <c r="AH934" i="2"/>
  <c r="AK934" i="2" s="1" a="1"/>
  <c r="AK934" i="2" s="1"/>
  <c r="AH935" i="2"/>
  <c r="AK935" i="2" s="1" a="1"/>
  <c r="AK935" i="2" s="1"/>
  <c r="AH936" i="2"/>
  <c r="AK936" i="2" s="1" a="1"/>
  <c r="AK936" i="2" s="1"/>
  <c r="AH937" i="2"/>
  <c r="AK937" i="2" s="1" a="1"/>
  <c r="AK937" i="2" s="1"/>
  <c r="AH938" i="2"/>
  <c r="AK938" i="2" s="1" a="1"/>
  <c r="AK938" i="2" s="1"/>
  <c r="AH939" i="2"/>
  <c r="AK939" i="2" s="1" a="1"/>
  <c r="AK939" i="2" s="1"/>
  <c r="AH940" i="2"/>
  <c r="AK940" i="2" s="1" a="1"/>
  <c r="AK940" i="2" s="1"/>
  <c r="AH941" i="2"/>
  <c r="AK941" i="2" s="1" a="1"/>
  <c r="AK941" i="2" s="1"/>
  <c r="AH942" i="2"/>
  <c r="AK942" i="2" s="1" a="1"/>
  <c r="AK942" i="2" s="1"/>
  <c r="AH943" i="2"/>
  <c r="AK943" i="2" s="1" a="1"/>
  <c r="AK943" i="2" s="1"/>
  <c r="AH944" i="2"/>
  <c r="AK944" i="2" s="1" a="1"/>
  <c r="AK944" i="2" s="1"/>
  <c r="AH945" i="2"/>
  <c r="AK945" i="2" s="1" a="1"/>
  <c r="AK945" i="2" s="1"/>
  <c r="AH946" i="2"/>
  <c r="AK946" i="2" s="1" a="1"/>
  <c r="AK946" i="2" s="1"/>
  <c r="AH947" i="2"/>
  <c r="AK947" i="2" s="1" a="1"/>
  <c r="AK947" i="2" s="1"/>
  <c r="AH948" i="2"/>
  <c r="AK948" i="2" s="1" a="1"/>
  <c r="AK948" i="2" s="1"/>
  <c r="AH949" i="2"/>
  <c r="AK949" i="2" s="1" a="1"/>
  <c r="AK949" i="2" s="1"/>
  <c r="AH950" i="2"/>
  <c r="AK950" i="2" s="1" a="1"/>
  <c r="AK950" i="2" s="1"/>
  <c r="AH951" i="2"/>
  <c r="AK951" i="2" s="1" a="1"/>
  <c r="AK951" i="2" s="1"/>
  <c r="AH952" i="2"/>
  <c r="AK952" i="2" s="1" a="1"/>
  <c r="AK952" i="2" s="1"/>
  <c r="AH953" i="2"/>
  <c r="AK953" i="2" s="1" a="1"/>
  <c r="AK953" i="2" s="1"/>
  <c r="AH954" i="2"/>
  <c r="AK954" i="2" s="1" a="1"/>
  <c r="AK954" i="2" s="1"/>
  <c r="AH955" i="2"/>
  <c r="AK955" i="2" s="1" a="1"/>
  <c r="AK955" i="2" s="1"/>
  <c r="AH956" i="2"/>
  <c r="AK956" i="2" s="1" a="1"/>
  <c r="AK956" i="2" s="1"/>
  <c r="AH957" i="2"/>
  <c r="AK957" i="2" s="1" a="1"/>
  <c r="AK957" i="2" s="1"/>
  <c r="AH958" i="2"/>
  <c r="AK958" i="2" s="1" a="1"/>
  <c r="AK958" i="2" s="1"/>
  <c r="AH959" i="2"/>
  <c r="AK959" i="2" s="1" a="1"/>
  <c r="AK959" i="2" s="1"/>
  <c r="AH960" i="2"/>
  <c r="AK960" i="2" s="1" a="1"/>
  <c r="AK960" i="2" s="1"/>
  <c r="AH961" i="2"/>
  <c r="AK961" i="2" s="1" a="1"/>
  <c r="AK961" i="2" s="1"/>
  <c r="AH962" i="2"/>
  <c r="AK962" i="2" s="1" a="1"/>
  <c r="AK962" i="2" s="1"/>
  <c r="AH963" i="2"/>
  <c r="AK963" i="2" s="1" a="1"/>
  <c r="AK963" i="2" s="1"/>
  <c r="AH964" i="2"/>
  <c r="AK964" i="2" s="1" a="1"/>
  <c r="AK964" i="2" s="1"/>
  <c r="AH965" i="2"/>
  <c r="AK965" i="2" s="1" a="1"/>
  <c r="AK965" i="2" s="1"/>
  <c r="AH966" i="2"/>
  <c r="AK966" i="2" s="1" a="1"/>
  <c r="AK966" i="2" s="1"/>
  <c r="AH967" i="2"/>
  <c r="AK967" i="2" s="1" a="1"/>
  <c r="AK967" i="2" s="1"/>
  <c r="AH968" i="2"/>
  <c r="AK968" i="2" s="1" a="1"/>
  <c r="AK968" i="2" s="1"/>
  <c r="AH969" i="2"/>
  <c r="AK969" i="2" s="1" a="1"/>
  <c r="AK969" i="2" s="1"/>
  <c r="AH970" i="2"/>
  <c r="AK970" i="2" s="1" a="1"/>
  <c r="AK970" i="2" s="1"/>
  <c r="AH971" i="2"/>
  <c r="AK971" i="2" s="1" a="1"/>
  <c r="AK971" i="2" s="1"/>
  <c r="AH972" i="2"/>
  <c r="AK972" i="2" s="1" a="1"/>
  <c r="AK972" i="2" s="1"/>
  <c r="AH973" i="2"/>
  <c r="AK973" i="2" s="1" a="1"/>
  <c r="AK973" i="2" s="1"/>
  <c r="AH974" i="2"/>
  <c r="AK974" i="2" s="1" a="1"/>
  <c r="AK974" i="2" s="1"/>
  <c r="AH975" i="2"/>
  <c r="AK975" i="2" s="1" a="1"/>
  <c r="AK975" i="2" s="1"/>
  <c r="AH976" i="2"/>
  <c r="AK976" i="2" s="1" a="1"/>
  <c r="AK976" i="2" s="1"/>
  <c r="AH977" i="2"/>
  <c r="AK977" i="2" s="1" a="1"/>
  <c r="AK977" i="2" s="1"/>
  <c r="AH978" i="2"/>
  <c r="AK978" i="2" s="1" a="1"/>
  <c r="AK978" i="2" s="1"/>
  <c r="AH979" i="2"/>
  <c r="AK979" i="2" s="1" a="1"/>
  <c r="AK979" i="2" s="1"/>
  <c r="AH980" i="2"/>
  <c r="AK980" i="2" s="1" a="1"/>
  <c r="AK980" i="2" s="1"/>
  <c r="AH981" i="2"/>
  <c r="AK981" i="2" s="1" a="1"/>
  <c r="AK981" i="2" s="1"/>
  <c r="AH982" i="2"/>
  <c r="AK982" i="2" s="1" a="1"/>
  <c r="AK982" i="2" s="1"/>
  <c r="AH983" i="2"/>
  <c r="AK983" i="2" s="1" a="1"/>
  <c r="AK983" i="2" s="1"/>
  <c r="AH984" i="2"/>
  <c r="AK984" i="2" s="1" a="1"/>
  <c r="AK984" i="2" s="1"/>
  <c r="AH985" i="2"/>
  <c r="AK985" i="2" s="1" a="1"/>
  <c r="AK985" i="2" s="1"/>
  <c r="AH986" i="2"/>
  <c r="AK986" i="2" s="1" a="1"/>
  <c r="AK986" i="2" s="1"/>
  <c r="AH987" i="2"/>
  <c r="AK987" i="2" s="1" a="1"/>
  <c r="AK987" i="2" s="1"/>
  <c r="AH988" i="2"/>
  <c r="AK988" i="2" s="1" a="1"/>
  <c r="AK988" i="2" s="1"/>
  <c r="AH989" i="2"/>
  <c r="AK989" i="2" s="1" a="1"/>
  <c r="AK989" i="2" s="1"/>
  <c r="AH990" i="2"/>
  <c r="AK990" i="2" s="1" a="1"/>
  <c r="AK990" i="2" s="1"/>
  <c r="AH991" i="2"/>
  <c r="AK991" i="2" s="1" a="1"/>
  <c r="AK991" i="2" s="1"/>
  <c r="AH992" i="2"/>
  <c r="AK992" i="2" s="1" a="1"/>
  <c r="AK992" i="2" s="1"/>
  <c r="AH993" i="2"/>
  <c r="AK993" i="2" s="1" a="1"/>
  <c r="AK993" i="2" s="1"/>
  <c r="AH994" i="2"/>
  <c r="AK994" i="2" s="1" a="1"/>
  <c r="AK994" i="2" s="1"/>
  <c r="AH995" i="2"/>
  <c r="AK995" i="2" s="1" a="1"/>
  <c r="AK995" i="2" s="1"/>
  <c r="AH996" i="2"/>
  <c r="AK996" i="2" s="1" a="1"/>
  <c r="AK996" i="2" s="1"/>
  <c r="AH997" i="2"/>
  <c r="AK997" i="2" s="1" a="1"/>
  <c r="AK997" i="2" s="1"/>
  <c r="AH998" i="2"/>
  <c r="AK998" i="2" s="1" a="1"/>
  <c r="AK998" i="2" s="1"/>
  <c r="AH999" i="2"/>
  <c r="AK999" i="2" s="1" a="1"/>
  <c r="AK999" i="2" s="1"/>
  <c r="AH1000" i="2"/>
  <c r="AK1000" i="2" s="1" a="1"/>
  <c r="AK1000" i="2" s="1"/>
  <c r="AH1001" i="2"/>
  <c r="AK1001" i="2" s="1" a="1"/>
  <c r="AK1001" i="2" s="1"/>
  <c r="AH1002" i="2"/>
  <c r="AK1002" i="2" s="1" a="1"/>
  <c r="AK1002" i="2" s="1"/>
  <c r="AH1003" i="2"/>
  <c r="AK1003" i="2" s="1" a="1"/>
  <c r="AK1003" i="2" s="1"/>
  <c r="AH1004" i="2"/>
  <c r="AK1004" i="2" s="1" a="1"/>
  <c r="AK1004" i="2" s="1"/>
  <c r="AH1005" i="2"/>
  <c r="AK1005" i="2" s="1" a="1"/>
  <c r="AK1005" i="2" s="1"/>
  <c r="AH1006" i="2"/>
  <c r="AK1006" i="2" s="1" a="1"/>
  <c r="AK1006" i="2" s="1"/>
  <c r="AH1007" i="2"/>
  <c r="AK1007" i="2" s="1" a="1"/>
  <c r="AK1007" i="2" s="1"/>
  <c r="AH1008" i="2"/>
  <c r="AK1008" i="2" s="1" a="1"/>
  <c r="AK1008" i="2" s="1"/>
  <c r="AH1009" i="2"/>
  <c r="AK1009" i="2" s="1" a="1"/>
  <c r="AK1009" i="2" s="1"/>
  <c r="AH1010" i="2"/>
  <c r="AK1010" i="2" s="1" a="1"/>
  <c r="AK1010" i="2" s="1"/>
  <c r="AH1011" i="2"/>
  <c r="AK1011" i="2" s="1" a="1"/>
  <c r="AK1011" i="2" s="1"/>
  <c r="AH1012" i="2"/>
  <c r="AK1012" i="2" s="1" a="1"/>
  <c r="AK1012" i="2" s="1"/>
  <c r="AH1013" i="2"/>
  <c r="AK1013" i="2" s="1" a="1"/>
  <c r="AK1013" i="2" s="1"/>
  <c r="AH1014" i="2"/>
  <c r="AK1014" i="2" s="1" a="1"/>
  <c r="AK1014" i="2" s="1"/>
  <c r="AH1015" i="2"/>
  <c r="AK1015" i="2" s="1" a="1"/>
  <c r="AK1015" i="2" s="1"/>
  <c r="AH1016" i="2"/>
  <c r="AK1016" i="2" s="1" a="1"/>
  <c r="AK1016" i="2" s="1"/>
  <c r="AH1017" i="2"/>
  <c r="AK1017" i="2" s="1" a="1"/>
  <c r="AK1017" i="2" s="1"/>
  <c r="AH1018" i="2"/>
  <c r="AK1018" i="2" s="1" a="1"/>
  <c r="AK1018" i="2" s="1"/>
  <c r="AH1019" i="2"/>
  <c r="AK1019" i="2" s="1" a="1"/>
  <c r="AK1019" i="2" s="1"/>
  <c r="AH1020" i="2"/>
  <c r="AK1020" i="2" s="1" a="1"/>
  <c r="AK1020" i="2" s="1"/>
  <c r="AH1021" i="2"/>
  <c r="AK1021" i="2" s="1" a="1"/>
  <c r="AK1021" i="2" s="1"/>
  <c r="AH1022" i="2"/>
  <c r="AK1022" i="2" s="1" a="1"/>
  <c r="AK1022" i="2" s="1"/>
  <c r="AH1023" i="2"/>
  <c r="AK1023" i="2" s="1" a="1"/>
  <c r="AK1023" i="2" s="1"/>
  <c r="AH1024" i="2"/>
  <c r="AK1024" i="2" s="1" a="1"/>
  <c r="AK1024" i="2" s="1"/>
  <c r="AH1025" i="2"/>
  <c r="AK1025" i="2" s="1" a="1"/>
  <c r="AK1025" i="2" s="1"/>
  <c r="AH1026" i="2"/>
  <c r="AK1026" i="2" s="1" a="1"/>
  <c r="AK1026" i="2" s="1"/>
  <c r="AH1027" i="2"/>
  <c r="AK1027" i="2" s="1" a="1"/>
  <c r="AK1027" i="2" s="1"/>
  <c r="AH1028" i="2"/>
  <c r="AK1028" i="2" s="1" a="1"/>
  <c r="AK1028" i="2" s="1"/>
  <c r="AH1029" i="2"/>
  <c r="AK1029" i="2" s="1" a="1"/>
  <c r="AK1029" i="2" s="1"/>
  <c r="AH1030" i="2"/>
  <c r="AK1030" i="2" s="1" a="1"/>
  <c r="AK1030" i="2" s="1"/>
  <c r="AH1031" i="2"/>
  <c r="AK1031" i="2" s="1" a="1"/>
  <c r="AK1031" i="2" s="1"/>
  <c r="AH1032" i="2"/>
  <c r="AK1032" i="2" s="1" a="1"/>
  <c r="AK1032" i="2" s="1"/>
  <c r="AH1033" i="2"/>
  <c r="AK1033" i="2" s="1" a="1"/>
  <c r="AK1033" i="2" s="1"/>
  <c r="AH1034" i="2"/>
  <c r="AK1034" i="2" s="1" a="1"/>
  <c r="AK1034" i="2" s="1"/>
  <c r="AH1035" i="2"/>
  <c r="AK1035" i="2" s="1" a="1"/>
  <c r="AK1035" i="2" s="1"/>
  <c r="AH1036" i="2"/>
  <c r="AK1036" i="2" s="1" a="1"/>
  <c r="AK1036" i="2" s="1"/>
  <c r="AH1037" i="2"/>
  <c r="AK1037" i="2" s="1" a="1"/>
  <c r="AK1037" i="2" s="1"/>
  <c r="AH1038" i="2"/>
  <c r="AK1038" i="2" s="1" a="1"/>
  <c r="AK1038" i="2" s="1"/>
  <c r="AH1039" i="2"/>
  <c r="AK1039" i="2" s="1" a="1"/>
  <c r="AK1039" i="2" s="1"/>
  <c r="AH1040" i="2"/>
  <c r="AK1040" i="2" s="1" a="1"/>
  <c r="AK1040" i="2" s="1"/>
  <c r="AH1041" i="2"/>
  <c r="AK1041" i="2" s="1" a="1"/>
  <c r="AK1041" i="2" s="1"/>
  <c r="AH1042" i="2"/>
  <c r="AK1042" i="2" s="1" a="1"/>
  <c r="AK1042" i="2" s="1"/>
  <c r="AH1043" i="2"/>
  <c r="AK1043" i="2" s="1" a="1"/>
  <c r="AK1043" i="2" s="1"/>
  <c r="AH1044" i="2"/>
  <c r="AK1044" i="2" s="1" a="1"/>
  <c r="AK1044" i="2" s="1"/>
  <c r="AH1045" i="2"/>
  <c r="AK1045" i="2" s="1" a="1"/>
  <c r="AK1045" i="2" s="1"/>
  <c r="AH1046" i="2"/>
  <c r="AK1046" i="2" s="1" a="1"/>
  <c r="AK1046" i="2" s="1"/>
  <c r="AH1047" i="2"/>
  <c r="AK1047" i="2" s="1" a="1"/>
  <c r="AK1047" i="2" s="1"/>
  <c r="AH1048" i="2"/>
  <c r="AK1048" i="2" s="1" a="1"/>
  <c r="AK1048" i="2" s="1"/>
  <c r="AH1049" i="2"/>
  <c r="AK1049" i="2" s="1" a="1"/>
  <c r="AK1049" i="2" s="1"/>
  <c r="AH1050" i="2"/>
  <c r="AK1050" i="2" s="1" a="1"/>
  <c r="AK1050" i="2" s="1"/>
  <c r="AH1051" i="2"/>
  <c r="AK1051" i="2" s="1" a="1"/>
  <c r="AK1051" i="2" s="1"/>
  <c r="AH1052" i="2"/>
  <c r="AK1052" i="2" s="1" a="1"/>
  <c r="AK1052" i="2" s="1"/>
  <c r="AH1053" i="2"/>
  <c r="AK1053" i="2" s="1" a="1"/>
  <c r="AK1053" i="2" s="1"/>
  <c r="AH1054" i="2"/>
  <c r="AK1054" i="2" s="1" a="1"/>
  <c r="AK1054" i="2" s="1"/>
  <c r="AH1055" i="2"/>
  <c r="AK1055" i="2" s="1" a="1"/>
  <c r="AK1055" i="2" s="1"/>
  <c r="AH1056" i="2"/>
  <c r="AK1056" i="2" s="1" a="1"/>
  <c r="AK1056" i="2" s="1"/>
  <c r="AH1057" i="2"/>
  <c r="AK1057" i="2" s="1" a="1"/>
  <c r="AK1057" i="2" s="1"/>
  <c r="AH1058" i="2"/>
  <c r="AK1058" i="2" s="1" a="1"/>
  <c r="AK1058" i="2" s="1"/>
  <c r="AH1059" i="2"/>
  <c r="AK1059" i="2" s="1" a="1"/>
  <c r="AK1059" i="2" s="1"/>
  <c r="AH1060" i="2"/>
  <c r="AK1060" i="2" s="1" a="1"/>
  <c r="AK1060" i="2" s="1"/>
  <c r="AH1061" i="2"/>
  <c r="AK1061" i="2" s="1" a="1"/>
  <c r="AK1061" i="2" s="1"/>
  <c r="AH1062" i="2"/>
  <c r="AK1062" i="2" s="1" a="1"/>
  <c r="AK1062" i="2" s="1"/>
  <c r="AH1063" i="2"/>
  <c r="AK1063" i="2" s="1" a="1"/>
  <c r="AK1063" i="2" s="1"/>
  <c r="AH1064" i="2"/>
  <c r="AK1064" i="2" s="1" a="1"/>
  <c r="AK1064" i="2" s="1"/>
  <c r="AH1065" i="2"/>
  <c r="AK1065" i="2" s="1" a="1"/>
  <c r="AK1065" i="2" s="1"/>
  <c r="AH1066" i="2"/>
  <c r="AK1066" i="2" s="1" a="1"/>
  <c r="AK1066" i="2" s="1"/>
  <c r="AH1067" i="2"/>
  <c r="AK1067" i="2" s="1" a="1"/>
  <c r="AK1067" i="2" s="1"/>
  <c r="AH1068" i="2"/>
  <c r="AK1068" i="2" s="1" a="1"/>
  <c r="AK1068" i="2" s="1"/>
  <c r="AH1069" i="2"/>
  <c r="AK1069" i="2" s="1" a="1"/>
  <c r="AK1069" i="2" s="1"/>
  <c r="AH1070" i="2"/>
  <c r="AK1070" i="2" s="1" a="1"/>
  <c r="AK1070" i="2" s="1"/>
  <c r="AH1071" i="2"/>
  <c r="AK1071" i="2" s="1" a="1"/>
  <c r="AK1071" i="2" s="1"/>
  <c r="AH1072" i="2"/>
  <c r="AK1072" i="2" s="1" a="1"/>
  <c r="AK1072" i="2" s="1"/>
  <c r="AH1073" i="2"/>
  <c r="AK1073" i="2" s="1" a="1"/>
  <c r="AK1073" i="2" s="1"/>
  <c r="AH1074" i="2"/>
  <c r="AK1074" i="2" s="1" a="1"/>
  <c r="AK1074" i="2" s="1"/>
  <c r="AH1075" i="2"/>
  <c r="AK1075" i="2" s="1" a="1"/>
  <c r="AK1075" i="2" s="1"/>
  <c r="AH1076" i="2"/>
  <c r="AK1076" i="2" s="1" a="1"/>
  <c r="AK1076" i="2" s="1"/>
  <c r="AH1077" i="2"/>
  <c r="AK1077" i="2" s="1" a="1"/>
  <c r="AK1077" i="2" s="1"/>
  <c r="AH1078" i="2"/>
  <c r="AK1078" i="2" s="1" a="1"/>
  <c r="AK1078" i="2" s="1"/>
  <c r="AH1079" i="2"/>
  <c r="AK1079" i="2" s="1" a="1"/>
  <c r="AK1079" i="2" s="1"/>
  <c r="AH1080" i="2"/>
  <c r="AK1080" i="2" s="1" a="1"/>
  <c r="AK1080" i="2" s="1"/>
  <c r="AH1081" i="2"/>
  <c r="AK1081" i="2" s="1" a="1"/>
  <c r="AK1081" i="2" s="1"/>
  <c r="AH1082" i="2"/>
  <c r="AK1082" i="2" s="1" a="1"/>
  <c r="AK1082" i="2" s="1"/>
  <c r="AH1083" i="2"/>
  <c r="AK1083" i="2" s="1" a="1"/>
  <c r="AK1083" i="2" s="1"/>
  <c r="AH1084" i="2"/>
  <c r="AK1084" i="2" s="1" a="1"/>
  <c r="AK1084" i="2" s="1"/>
  <c r="AH1085" i="2"/>
  <c r="AK1085" i="2" s="1" a="1"/>
  <c r="AK1085" i="2" s="1"/>
  <c r="AH1086" i="2"/>
  <c r="AK1086" i="2" s="1" a="1"/>
  <c r="AK1086" i="2" s="1"/>
  <c r="AH1087" i="2"/>
  <c r="AK1087" i="2" s="1" a="1"/>
  <c r="AK1087" i="2" s="1"/>
  <c r="AH1088" i="2"/>
  <c r="AK1088" i="2" s="1" a="1"/>
  <c r="AK1088" i="2" s="1"/>
  <c r="AH1089" i="2"/>
  <c r="AK1089" i="2" s="1" a="1"/>
  <c r="AK1089" i="2" s="1"/>
  <c r="AH1090" i="2"/>
  <c r="AK1090" i="2" s="1" a="1"/>
  <c r="AK1090" i="2" s="1"/>
  <c r="AH1091" i="2"/>
  <c r="AK1091" i="2" s="1" a="1"/>
  <c r="AK1091" i="2" s="1"/>
  <c r="AH1092" i="2"/>
  <c r="AK1092" i="2" s="1" a="1"/>
  <c r="AK1092" i="2" s="1"/>
  <c r="AH1093" i="2"/>
  <c r="AK1093" i="2" s="1" a="1"/>
  <c r="AK1093" i="2" s="1"/>
  <c r="AH1094" i="2"/>
  <c r="AK1094" i="2" s="1" a="1"/>
  <c r="AK1094" i="2" s="1"/>
  <c r="AH1095" i="2"/>
  <c r="AK1095" i="2" s="1" a="1"/>
  <c r="AK1095" i="2" s="1"/>
  <c r="AH1096" i="2"/>
  <c r="AK1096" i="2" s="1" a="1"/>
  <c r="AK1096" i="2" s="1"/>
  <c r="AH1097" i="2"/>
  <c r="AK1097" i="2" s="1" a="1"/>
  <c r="AK1097" i="2" s="1"/>
  <c r="AH1098" i="2"/>
  <c r="AK1098" i="2" s="1" a="1"/>
  <c r="AK1098" i="2" s="1"/>
  <c r="AH1099" i="2"/>
  <c r="AK1099" i="2" s="1" a="1"/>
  <c r="AK1099" i="2" s="1"/>
  <c r="AH1100" i="2"/>
  <c r="AK1100" i="2" s="1" a="1"/>
  <c r="AK1100" i="2" s="1"/>
  <c r="AH1101" i="2"/>
  <c r="AK1101" i="2" s="1" a="1"/>
  <c r="AK1101" i="2" s="1"/>
  <c r="AH1102" i="2"/>
  <c r="AK1102" i="2" s="1" a="1"/>
  <c r="AK1102" i="2" s="1"/>
  <c r="AH1103" i="2"/>
  <c r="AK1103" i="2" s="1" a="1"/>
  <c r="AK1103" i="2" s="1"/>
  <c r="AH1104" i="2"/>
  <c r="AK1104" i="2" s="1" a="1"/>
  <c r="AK1104" i="2" s="1"/>
  <c r="AH1105" i="2"/>
  <c r="AK1105" i="2" s="1" a="1"/>
  <c r="AK1105" i="2" s="1"/>
  <c r="AH1106" i="2"/>
  <c r="AK1106" i="2" s="1" a="1"/>
  <c r="AK1106" i="2" s="1"/>
  <c r="AH1107" i="2"/>
  <c r="AK1107" i="2" s="1" a="1"/>
  <c r="AK1107" i="2" s="1"/>
  <c r="AH1108" i="2"/>
  <c r="AK1108" i="2" s="1" a="1"/>
  <c r="AK1108" i="2" s="1"/>
  <c r="AH1109" i="2"/>
  <c r="AK1109" i="2" s="1" a="1"/>
  <c r="AK1109" i="2" s="1"/>
  <c r="AH1110" i="2"/>
  <c r="AK1110" i="2" s="1" a="1"/>
  <c r="AK1110" i="2" s="1"/>
  <c r="AH1111" i="2"/>
  <c r="AK1111" i="2" s="1" a="1"/>
  <c r="AK1111" i="2" s="1"/>
  <c r="AH1112" i="2"/>
  <c r="AK1112" i="2" s="1" a="1"/>
  <c r="AK1112" i="2" s="1"/>
  <c r="AH1113" i="2"/>
  <c r="AK1113" i="2" s="1" a="1"/>
  <c r="AK1113" i="2" s="1"/>
  <c r="AH1114" i="2"/>
  <c r="AK1114" i="2" s="1" a="1"/>
  <c r="AK1114" i="2" s="1"/>
  <c r="AH1115" i="2"/>
  <c r="AK1115" i="2" s="1" a="1"/>
  <c r="AK1115" i="2" s="1"/>
  <c r="AH1116" i="2"/>
  <c r="AK1116" i="2" s="1" a="1"/>
  <c r="AK1116" i="2" s="1"/>
  <c r="AH1117" i="2"/>
  <c r="AK1117" i="2" s="1" a="1"/>
  <c r="AK1117" i="2" s="1"/>
  <c r="AH1118" i="2"/>
  <c r="AK1118" i="2" s="1" a="1"/>
  <c r="AK1118" i="2" s="1"/>
  <c r="AH1119" i="2"/>
  <c r="AK1119" i="2" s="1" a="1"/>
  <c r="AK1119" i="2" s="1"/>
  <c r="AH1120" i="2"/>
  <c r="AK1120" i="2" s="1" a="1"/>
  <c r="AK1120" i="2" s="1"/>
  <c r="AH1121" i="2"/>
  <c r="AK1121" i="2" s="1" a="1"/>
  <c r="AK1121" i="2" s="1"/>
  <c r="AH1122" i="2"/>
  <c r="AK1122" i="2" s="1" a="1"/>
  <c r="AK1122" i="2" s="1"/>
  <c r="AH1123" i="2"/>
  <c r="AK1123" i="2" s="1" a="1"/>
  <c r="AK1123" i="2" s="1"/>
  <c r="AH1124" i="2"/>
  <c r="AK1124" i="2" s="1" a="1"/>
  <c r="AK1124" i="2" s="1"/>
  <c r="AH1125" i="2"/>
  <c r="AK1125" i="2" s="1" a="1"/>
  <c r="AK1125" i="2" s="1"/>
  <c r="AH1126" i="2"/>
  <c r="AK1126" i="2" s="1" a="1"/>
  <c r="AK1126" i="2" s="1"/>
  <c r="AH1127" i="2"/>
  <c r="AK1127" i="2" s="1" a="1"/>
  <c r="AK1127" i="2" s="1"/>
  <c r="AH1128" i="2"/>
  <c r="AK1128" i="2" s="1" a="1"/>
  <c r="AK1128" i="2" s="1"/>
  <c r="AH1129" i="2"/>
  <c r="AK1129" i="2" s="1" a="1"/>
  <c r="AK1129" i="2" s="1"/>
  <c r="AH1130" i="2"/>
  <c r="AK1130" i="2" s="1" a="1"/>
  <c r="AK1130" i="2" s="1"/>
  <c r="AH1131" i="2"/>
  <c r="AK1131" i="2" s="1" a="1"/>
  <c r="AK1131" i="2" s="1"/>
  <c r="AH1132" i="2"/>
  <c r="AK1132" i="2" s="1" a="1"/>
  <c r="AK1132" i="2" s="1"/>
  <c r="AH1133" i="2"/>
  <c r="AK1133" i="2" s="1" a="1"/>
  <c r="AK1133" i="2" s="1"/>
  <c r="AH1134" i="2"/>
  <c r="AK1134" i="2" s="1" a="1"/>
  <c r="AK1134" i="2" s="1"/>
  <c r="AH1135" i="2"/>
  <c r="AK1135" i="2" s="1" a="1"/>
  <c r="AK1135" i="2" s="1"/>
  <c r="AH1136" i="2"/>
  <c r="AK1136" i="2" s="1" a="1"/>
  <c r="AK1136" i="2" s="1"/>
  <c r="AH1137" i="2"/>
  <c r="AK1137" i="2" s="1" a="1"/>
  <c r="AK1137" i="2" s="1"/>
  <c r="AH1138" i="2"/>
  <c r="AK1138" i="2" s="1" a="1"/>
  <c r="AK1138" i="2" s="1"/>
  <c r="AH1139" i="2"/>
  <c r="AK1139" i="2" s="1" a="1"/>
  <c r="AK1139" i="2" s="1"/>
  <c r="AH1140" i="2"/>
  <c r="AK1140" i="2" s="1" a="1"/>
  <c r="AK1140" i="2" s="1"/>
  <c r="AH1141" i="2"/>
  <c r="AK1141" i="2" s="1" a="1"/>
  <c r="AK1141" i="2" s="1"/>
  <c r="AH1142" i="2"/>
  <c r="AK1142" i="2" s="1" a="1"/>
  <c r="AK1142" i="2" s="1"/>
  <c r="AH1143" i="2"/>
  <c r="AK1143" i="2" s="1" a="1"/>
  <c r="AK1143" i="2" s="1"/>
  <c r="AH1144" i="2"/>
  <c r="AK1144" i="2" s="1" a="1"/>
  <c r="AK1144" i="2" s="1"/>
  <c r="AH1145" i="2"/>
  <c r="AK1145" i="2" s="1" a="1"/>
  <c r="AK1145" i="2" s="1"/>
  <c r="AH1146" i="2"/>
  <c r="AK1146" i="2" s="1" a="1"/>
  <c r="AK1146" i="2" s="1"/>
  <c r="AH1147" i="2"/>
  <c r="AK1147" i="2" s="1" a="1"/>
  <c r="AK1147" i="2" s="1"/>
  <c r="AH1148" i="2"/>
  <c r="AK1148" i="2" s="1" a="1"/>
  <c r="AK1148" i="2" s="1"/>
  <c r="AH1149" i="2"/>
  <c r="AK1149" i="2" s="1" a="1"/>
  <c r="AK1149" i="2" s="1"/>
  <c r="AH1150" i="2"/>
  <c r="AK1150" i="2" s="1" a="1"/>
  <c r="AK1150" i="2" s="1"/>
  <c r="AH1151" i="2"/>
  <c r="AK1151" i="2" s="1" a="1"/>
  <c r="AK1151" i="2" s="1"/>
  <c r="AH1152" i="2"/>
  <c r="AK1152" i="2" s="1" a="1"/>
  <c r="AK1152" i="2" s="1"/>
  <c r="AH1153" i="2"/>
  <c r="AK1153" i="2" s="1" a="1"/>
  <c r="AK1153" i="2" s="1"/>
  <c r="AH1154" i="2"/>
  <c r="AK1154" i="2" s="1" a="1"/>
  <c r="AK1154" i="2" s="1"/>
  <c r="AH1155" i="2"/>
  <c r="AK1155" i="2" s="1" a="1"/>
  <c r="AK1155" i="2" s="1"/>
  <c r="AH1156" i="2"/>
  <c r="AK1156" i="2" s="1" a="1"/>
  <c r="AK1156" i="2" s="1"/>
  <c r="AH1157" i="2"/>
  <c r="AK1157" i="2" s="1" a="1"/>
  <c r="AK1157" i="2" s="1"/>
  <c r="AH1158" i="2"/>
  <c r="AK1158" i="2" s="1" a="1"/>
  <c r="AK1158" i="2" s="1"/>
  <c r="AH1159" i="2"/>
  <c r="AK1159" i="2" s="1" a="1"/>
  <c r="AK1159" i="2" s="1"/>
  <c r="AH1160" i="2"/>
  <c r="AK1160" i="2" s="1" a="1"/>
  <c r="AK1160" i="2" s="1"/>
  <c r="AH1161" i="2"/>
  <c r="AK1161" i="2" s="1" a="1"/>
  <c r="AK1161" i="2" s="1"/>
  <c r="AH1162" i="2"/>
  <c r="AK1162" i="2" s="1" a="1"/>
  <c r="AK1162" i="2" s="1"/>
  <c r="AH1163" i="2"/>
  <c r="AK1163" i="2" s="1" a="1"/>
  <c r="AK1163" i="2" s="1"/>
  <c r="AH1164" i="2"/>
  <c r="AK1164" i="2" s="1" a="1"/>
  <c r="AK1164" i="2" s="1"/>
  <c r="AH1165" i="2"/>
  <c r="AK1165" i="2" s="1" a="1"/>
  <c r="AK1165" i="2" s="1"/>
  <c r="AH1166" i="2"/>
  <c r="AK1166" i="2" s="1" a="1"/>
  <c r="AK1166" i="2" s="1"/>
  <c r="AH1167" i="2"/>
  <c r="AK1167" i="2" s="1" a="1"/>
  <c r="AK1167" i="2" s="1"/>
  <c r="AH1168" i="2"/>
  <c r="AK1168" i="2" s="1" a="1"/>
  <c r="AK1168" i="2" s="1"/>
  <c r="AH1169" i="2"/>
  <c r="AK1169" i="2" s="1" a="1"/>
  <c r="AK1169" i="2" s="1"/>
  <c r="AH1170" i="2"/>
  <c r="AK1170" i="2" s="1" a="1"/>
  <c r="AK1170" i="2" s="1"/>
  <c r="AH1171" i="2"/>
  <c r="AK1171" i="2" s="1" a="1"/>
  <c r="AK1171" i="2" s="1"/>
  <c r="AH1172" i="2"/>
  <c r="AK1172" i="2" s="1" a="1"/>
  <c r="AK1172" i="2" s="1"/>
  <c r="AH1173" i="2"/>
  <c r="AK1173" i="2" s="1" a="1"/>
  <c r="AK1173" i="2" s="1"/>
  <c r="AH1174" i="2"/>
  <c r="AK1174" i="2" s="1" a="1"/>
  <c r="AK1174" i="2" s="1"/>
  <c r="AH1175" i="2"/>
  <c r="AK1175" i="2" s="1" a="1"/>
  <c r="AK1175" i="2" s="1"/>
  <c r="AH1176" i="2"/>
  <c r="AK1176" i="2" s="1" a="1"/>
  <c r="AK1176" i="2" s="1"/>
  <c r="AH1177" i="2"/>
  <c r="AK1177" i="2" s="1" a="1"/>
  <c r="AK1177" i="2" s="1"/>
  <c r="AH1178" i="2"/>
  <c r="AK1178" i="2" s="1" a="1"/>
  <c r="AK1178" i="2" s="1"/>
  <c r="AH1179" i="2"/>
  <c r="AK1179" i="2" s="1" a="1"/>
  <c r="AK1179" i="2" s="1"/>
  <c r="AH1180" i="2"/>
  <c r="AK1180" i="2" s="1" a="1"/>
  <c r="AK1180" i="2" s="1"/>
  <c r="AH1181" i="2"/>
  <c r="AK1181" i="2" s="1" a="1"/>
  <c r="AK1181" i="2" s="1"/>
  <c r="AH1182" i="2"/>
  <c r="AK1182" i="2" s="1" a="1"/>
  <c r="AK1182" i="2" s="1"/>
  <c r="AH1183" i="2"/>
  <c r="AK1183" i="2" s="1" a="1"/>
  <c r="AK1183" i="2" s="1"/>
  <c r="AH1184" i="2"/>
  <c r="AK1184" i="2" s="1" a="1"/>
  <c r="AK1184" i="2" s="1"/>
  <c r="AH1185" i="2"/>
  <c r="AK1185" i="2" s="1" a="1"/>
  <c r="AK1185" i="2" s="1"/>
  <c r="AH1186" i="2"/>
  <c r="AK1186" i="2" s="1" a="1"/>
  <c r="AK1186" i="2" s="1"/>
  <c r="AH1187" i="2"/>
  <c r="AK1187" i="2" s="1" a="1"/>
  <c r="AK1187" i="2" s="1"/>
  <c r="AH1188" i="2"/>
  <c r="AK1188" i="2" s="1" a="1"/>
  <c r="AK1188" i="2" s="1"/>
  <c r="AH1189" i="2"/>
  <c r="AK1189" i="2" s="1" a="1"/>
  <c r="AK1189" i="2" s="1"/>
  <c r="AH1190" i="2"/>
  <c r="AK1190" i="2" s="1" a="1"/>
  <c r="AK1190" i="2" s="1"/>
  <c r="AH1191" i="2"/>
  <c r="AK1191" i="2" s="1" a="1"/>
  <c r="AK1191" i="2" s="1"/>
  <c r="AH1192" i="2"/>
  <c r="AK1192" i="2" s="1" a="1"/>
  <c r="AK1192" i="2" s="1"/>
  <c r="AH1193" i="2"/>
  <c r="AK1193" i="2" s="1" a="1"/>
  <c r="AK1193" i="2" s="1"/>
  <c r="AH1194" i="2"/>
  <c r="AK1194" i="2" s="1" a="1"/>
  <c r="AK1194" i="2" s="1"/>
  <c r="AH1195" i="2"/>
  <c r="AK1195" i="2" s="1" a="1"/>
  <c r="AK1195" i="2" s="1"/>
  <c r="AH1196" i="2"/>
  <c r="AK1196" i="2" s="1" a="1"/>
  <c r="AK1196" i="2" s="1"/>
  <c r="AH1197" i="2"/>
  <c r="AK1197" i="2" s="1" a="1"/>
  <c r="AK1197" i="2" s="1"/>
  <c r="AH1198" i="2"/>
  <c r="AK1198" i="2" s="1" a="1"/>
  <c r="AK1198" i="2" s="1"/>
  <c r="AH1199" i="2"/>
  <c r="AK1199" i="2" s="1" a="1"/>
  <c r="AK1199" i="2" s="1"/>
  <c r="AH1200" i="2"/>
  <c r="AK1200" i="2" s="1" a="1"/>
  <c r="AK1200" i="2" s="1"/>
  <c r="AH1201" i="2"/>
  <c r="AK1201" i="2" s="1" a="1"/>
  <c r="AK1201" i="2" s="1"/>
  <c r="AH1202" i="2"/>
  <c r="AK1202" i="2" s="1" a="1"/>
  <c r="AK1202" i="2" s="1"/>
  <c r="AH1203" i="2"/>
  <c r="AK1203" i="2" s="1" a="1"/>
  <c r="AK1203" i="2" s="1"/>
  <c r="AH1204" i="2"/>
  <c r="AK1204" i="2" s="1" a="1"/>
  <c r="AK1204" i="2" s="1"/>
  <c r="AH1205" i="2"/>
  <c r="AK1205" i="2" s="1" a="1"/>
  <c r="AK1205" i="2" s="1"/>
  <c r="AH1206" i="2"/>
  <c r="AK1206" i="2" s="1" a="1"/>
  <c r="AK1206" i="2" s="1"/>
  <c r="AH1207" i="2"/>
  <c r="AK1207" i="2" s="1" a="1"/>
  <c r="AK1207" i="2" s="1"/>
  <c r="AH1208" i="2"/>
  <c r="AK1208" i="2" s="1" a="1"/>
  <c r="AK1208" i="2" s="1"/>
  <c r="AH1209" i="2"/>
  <c r="AK1209" i="2" s="1" a="1"/>
  <c r="AK1209" i="2" s="1"/>
  <c r="AH1210" i="2"/>
  <c r="AK1210" i="2" s="1" a="1"/>
  <c r="AK1210" i="2" s="1"/>
  <c r="AH1211" i="2"/>
  <c r="AK1211" i="2" s="1" a="1"/>
  <c r="AK1211" i="2" s="1"/>
  <c r="AH1212" i="2"/>
  <c r="AK1212" i="2" s="1" a="1"/>
  <c r="AK1212" i="2" s="1"/>
  <c r="AH1213" i="2"/>
  <c r="AK1213" i="2" s="1" a="1"/>
  <c r="AK1213" i="2" s="1"/>
  <c r="AH1214" i="2"/>
  <c r="AK1214" i="2" s="1" a="1"/>
  <c r="AK1214" i="2" s="1"/>
  <c r="AH1215" i="2"/>
  <c r="AK1215" i="2" s="1" a="1"/>
  <c r="AK1215" i="2" s="1"/>
  <c r="AH1216" i="2"/>
  <c r="AK1216" i="2" s="1" a="1"/>
  <c r="AK1216" i="2" s="1"/>
  <c r="AH1217" i="2"/>
  <c r="AK1217" i="2" s="1" a="1"/>
  <c r="AK1217" i="2" s="1"/>
  <c r="AH1218" i="2"/>
  <c r="AK1218" i="2" s="1" a="1"/>
  <c r="AK1218" i="2" s="1"/>
  <c r="AH1219" i="2"/>
  <c r="AK1219" i="2" s="1" a="1"/>
  <c r="AK1219" i="2" s="1"/>
  <c r="AH1220" i="2"/>
  <c r="AK1220" i="2" s="1" a="1"/>
  <c r="AK1220" i="2" s="1"/>
  <c r="AH1221" i="2"/>
  <c r="AK1221" i="2" s="1" a="1"/>
  <c r="AK1221" i="2" s="1"/>
  <c r="AH1222" i="2"/>
  <c r="AK1222" i="2" s="1" a="1"/>
  <c r="AK1222" i="2" s="1"/>
  <c r="AH1223" i="2"/>
  <c r="AK1223" i="2" s="1" a="1"/>
  <c r="AK1223" i="2" s="1"/>
  <c r="AH1224" i="2"/>
  <c r="AK1224" i="2" s="1" a="1"/>
  <c r="AK1224" i="2" s="1"/>
  <c r="AH1225" i="2"/>
  <c r="AK1225" i="2" s="1" a="1"/>
  <c r="AK1225" i="2" s="1"/>
  <c r="AH1226" i="2"/>
  <c r="AK1226" i="2" s="1" a="1"/>
  <c r="AK1226" i="2" s="1"/>
  <c r="AH1227" i="2"/>
  <c r="AK1227" i="2" s="1" a="1"/>
  <c r="AK1227" i="2" s="1"/>
  <c r="AH1228" i="2"/>
  <c r="AK1228" i="2" s="1" a="1"/>
  <c r="AK1228" i="2" s="1"/>
  <c r="AH1229" i="2"/>
  <c r="AK1229" i="2" s="1" a="1"/>
  <c r="AK1229" i="2" s="1"/>
  <c r="AH1230" i="2"/>
  <c r="AK1230" i="2" s="1" a="1"/>
  <c r="AK1230" i="2" s="1"/>
  <c r="AH1231" i="2"/>
  <c r="AK1231" i="2" s="1" a="1"/>
  <c r="AK1231" i="2" s="1"/>
  <c r="AH1232" i="2"/>
  <c r="AK1232" i="2" s="1" a="1"/>
  <c r="AK1232" i="2" s="1"/>
  <c r="AH1233" i="2"/>
  <c r="AK1233" i="2" s="1" a="1"/>
  <c r="AK1233" i="2" s="1"/>
  <c r="AH1234" i="2"/>
  <c r="AK1234" i="2" s="1" a="1"/>
  <c r="AK1234" i="2" s="1"/>
  <c r="AH1235" i="2"/>
  <c r="AK1235" i="2" s="1" a="1"/>
  <c r="AK1235" i="2" s="1"/>
  <c r="AH1236" i="2"/>
  <c r="AK1236" i="2" s="1" a="1"/>
  <c r="AK1236" i="2" s="1"/>
  <c r="AH1237" i="2"/>
  <c r="AK1237" i="2" s="1" a="1"/>
  <c r="AK1237" i="2" s="1"/>
  <c r="AH1238" i="2"/>
  <c r="AK1238" i="2" s="1" a="1"/>
  <c r="AK1238" i="2" s="1"/>
  <c r="AH1239" i="2"/>
  <c r="AK1239" i="2" s="1" a="1"/>
  <c r="AK1239" i="2" s="1"/>
  <c r="AH1240" i="2"/>
  <c r="AK1240" i="2" s="1" a="1"/>
  <c r="AK1240" i="2" s="1"/>
  <c r="AH1241" i="2"/>
  <c r="AK1241" i="2" s="1" a="1"/>
  <c r="AK1241" i="2" s="1"/>
  <c r="AH1242" i="2"/>
  <c r="AK1242" i="2" s="1" a="1"/>
  <c r="AK1242" i="2" s="1"/>
  <c r="AH1243" i="2"/>
  <c r="AK1243" i="2" s="1" a="1"/>
  <c r="AK1243" i="2" s="1"/>
  <c r="AH1244" i="2"/>
  <c r="AK1244" i="2" s="1" a="1"/>
  <c r="AK1244" i="2" s="1"/>
  <c r="AH1245" i="2"/>
  <c r="AK1245" i="2" s="1" a="1"/>
  <c r="AK1245" i="2" s="1"/>
  <c r="AH1246" i="2"/>
  <c r="AK1246" i="2" s="1" a="1"/>
  <c r="AK1246" i="2" s="1"/>
  <c r="AH1247" i="2"/>
  <c r="AK1247" i="2" s="1" a="1"/>
  <c r="AK1247" i="2" s="1"/>
  <c r="AH1248" i="2"/>
  <c r="AK1248" i="2" s="1" a="1"/>
  <c r="AK1248" i="2" s="1"/>
  <c r="AH1249" i="2"/>
  <c r="AK1249" i="2" s="1" a="1"/>
  <c r="AK1249" i="2" s="1"/>
  <c r="AH1250" i="2"/>
  <c r="AK1250" i="2" s="1" a="1"/>
  <c r="AK1250" i="2" s="1"/>
  <c r="AH1251" i="2"/>
  <c r="AK1251" i="2" s="1" a="1"/>
  <c r="AK1251" i="2" s="1"/>
  <c r="AH1252" i="2"/>
  <c r="AK1252" i="2" s="1" a="1"/>
  <c r="AK1252" i="2" s="1"/>
  <c r="AH1253" i="2"/>
  <c r="AK1253" i="2" s="1" a="1"/>
  <c r="AK1253" i="2" s="1"/>
  <c r="AH1254" i="2"/>
  <c r="AK1254" i="2" s="1" a="1"/>
  <c r="AK1254" i="2" s="1"/>
  <c r="AH1255" i="2"/>
  <c r="AK1255" i="2" s="1" a="1"/>
  <c r="AK1255" i="2" s="1"/>
  <c r="AH1256" i="2"/>
  <c r="AK1256" i="2" s="1" a="1"/>
  <c r="AK1256" i="2" s="1"/>
  <c r="AH1257" i="2"/>
  <c r="AK1257" i="2" s="1" a="1"/>
  <c r="AK1257" i="2" s="1"/>
  <c r="AH1258" i="2"/>
  <c r="AK1258" i="2" s="1" a="1"/>
  <c r="AK1258" i="2" s="1"/>
  <c r="AH1259" i="2"/>
  <c r="AK1259" i="2" s="1" a="1"/>
  <c r="AK1259" i="2" s="1"/>
  <c r="AH1260" i="2"/>
  <c r="AK1260" i="2" s="1" a="1"/>
  <c r="AK1260" i="2" s="1"/>
  <c r="AH1261" i="2"/>
  <c r="AK1261" i="2" s="1" a="1"/>
  <c r="AK1261" i="2" s="1"/>
  <c r="AH1262" i="2"/>
  <c r="AK1262" i="2" s="1" a="1"/>
  <c r="AK1262" i="2" s="1"/>
  <c r="AH1263" i="2"/>
  <c r="AK1263" i="2" s="1" a="1"/>
  <c r="AK1263" i="2" s="1"/>
  <c r="AH1264" i="2"/>
  <c r="AK1264" i="2" s="1" a="1"/>
  <c r="AK1264" i="2" s="1"/>
  <c r="AH1265" i="2"/>
  <c r="AK1265" i="2" s="1" a="1"/>
  <c r="AK1265" i="2" s="1"/>
  <c r="AH1266" i="2"/>
  <c r="AK1266" i="2" s="1" a="1"/>
  <c r="AK1266" i="2" s="1"/>
  <c r="AH1267" i="2"/>
  <c r="AK1267" i="2" s="1" a="1"/>
  <c r="AK1267" i="2" s="1"/>
  <c r="AH1268" i="2"/>
  <c r="AK1268" i="2" s="1" a="1"/>
  <c r="AK1268" i="2" s="1"/>
  <c r="AH1269" i="2"/>
  <c r="AK1269" i="2" s="1" a="1"/>
  <c r="AK1269" i="2" s="1"/>
  <c r="AH1270" i="2"/>
  <c r="AK1270" i="2" s="1" a="1"/>
  <c r="AK1270" i="2" s="1"/>
  <c r="AH1271" i="2"/>
  <c r="AK1271" i="2" s="1" a="1"/>
  <c r="AK1271" i="2" s="1"/>
  <c r="AH1272" i="2"/>
  <c r="AK1272" i="2" s="1" a="1"/>
  <c r="AK1272" i="2" s="1"/>
  <c r="AH1273" i="2"/>
  <c r="AK1273" i="2" s="1" a="1"/>
  <c r="AK1273" i="2" s="1"/>
  <c r="AH1274" i="2"/>
  <c r="AK1274" i="2" s="1" a="1"/>
  <c r="AK1274" i="2" s="1"/>
  <c r="AH1275" i="2"/>
  <c r="AK1275" i="2" s="1" a="1"/>
  <c r="AK1275" i="2" s="1"/>
  <c r="AH1276" i="2"/>
  <c r="AK1276" i="2" s="1" a="1"/>
  <c r="AK1276" i="2" s="1"/>
  <c r="AH1277" i="2"/>
  <c r="AK1277" i="2" s="1" a="1"/>
  <c r="AK1277" i="2" s="1"/>
  <c r="AH1278" i="2"/>
  <c r="AK1278" i="2" s="1" a="1"/>
  <c r="AK1278" i="2" s="1"/>
  <c r="AH1279" i="2"/>
  <c r="AK1279" i="2" s="1" a="1"/>
  <c r="AK1279" i="2" s="1"/>
  <c r="AH1280" i="2"/>
  <c r="AK1280" i="2" s="1" a="1"/>
  <c r="AK1280" i="2" s="1"/>
  <c r="AH1281" i="2"/>
  <c r="AK1281" i="2" s="1" a="1"/>
  <c r="AK1281" i="2" s="1"/>
  <c r="AH1282" i="2"/>
  <c r="AK1282" i="2" s="1" a="1"/>
  <c r="AK1282" i="2" s="1"/>
  <c r="AH1283" i="2"/>
  <c r="AK1283" i="2" s="1" a="1"/>
  <c r="AK1283" i="2" s="1"/>
  <c r="AH1284" i="2"/>
  <c r="AK1284" i="2" s="1" a="1"/>
  <c r="AK1284" i="2" s="1"/>
  <c r="AH1285" i="2"/>
  <c r="AK1285" i="2" s="1" a="1"/>
  <c r="AK1285" i="2" s="1"/>
  <c r="AH1286" i="2"/>
  <c r="AK1286" i="2" s="1" a="1"/>
  <c r="AK1286" i="2" s="1"/>
  <c r="AH1287" i="2"/>
  <c r="AK1287" i="2" s="1" a="1"/>
  <c r="AK1287" i="2" s="1"/>
  <c r="AH1288" i="2"/>
  <c r="AK1288" i="2" s="1" a="1"/>
  <c r="AK1288" i="2" s="1"/>
  <c r="AH1289" i="2"/>
  <c r="AK1289" i="2" s="1" a="1"/>
  <c r="AK1289" i="2" s="1"/>
  <c r="AH1290" i="2"/>
  <c r="AK1290" i="2" s="1" a="1"/>
  <c r="AK1290" i="2" s="1"/>
  <c r="AH1291" i="2"/>
  <c r="AK1291" i="2" s="1" a="1"/>
  <c r="AK1291" i="2" s="1"/>
  <c r="AH1292" i="2"/>
  <c r="AK1292" i="2" s="1" a="1"/>
  <c r="AK1292" i="2" s="1"/>
  <c r="AH1293" i="2"/>
  <c r="AK1293" i="2" s="1" a="1"/>
  <c r="AK1293" i="2" s="1"/>
  <c r="AH1294" i="2"/>
  <c r="AK1294" i="2" s="1" a="1"/>
  <c r="AK1294" i="2" s="1"/>
  <c r="AH1295" i="2"/>
  <c r="AK1295" i="2" s="1" a="1"/>
  <c r="AK1295" i="2" s="1"/>
  <c r="AH1296" i="2"/>
  <c r="AK1296" i="2" s="1" a="1"/>
  <c r="AK1296" i="2" s="1"/>
  <c r="AH1297" i="2"/>
  <c r="AK1297" i="2" s="1" a="1"/>
  <c r="AK1297" i="2" s="1"/>
  <c r="AH1298" i="2"/>
  <c r="AK1298" i="2" s="1" a="1"/>
  <c r="AK1298" i="2" s="1"/>
  <c r="AH1299" i="2"/>
  <c r="AK1299" i="2" s="1" a="1"/>
  <c r="AK1299" i="2" s="1"/>
  <c r="AH1300" i="2"/>
  <c r="AK1300" i="2" s="1" a="1"/>
  <c r="AK1300" i="2" s="1"/>
  <c r="AH1301" i="2"/>
  <c r="AK1301" i="2" s="1" a="1"/>
  <c r="AK1301" i="2" s="1"/>
  <c r="AH1302" i="2"/>
  <c r="AK1302" i="2" s="1" a="1"/>
  <c r="AK1302" i="2" s="1"/>
  <c r="AH1303" i="2"/>
  <c r="AK1303" i="2" s="1" a="1"/>
  <c r="AK1303" i="2" s="1"/>
  <c r="AH1304" i="2"/>
  <c r="AK1304" i="2" s="1" a="1"/>
  <c r="AK1304" i="2" s="1"/>
  <c r="AH1305" i="2"/>
  <c r="AK1305" i="2" s="1" a="1"/>
  <c r="AK1305" i="2" s="1"/>
  <c r="AH1306" i="2"/>
  <c r="AK1306" i="2" s="1" a="1"/>
  <c r="AK1306" i="2" s="1"/>
  <c r="AH1307" i="2"/>
  <c r="AK1307" i="2" s="1" a="1"/>
  <c r="AK1307" i="2" s="1"/>
  <c r="AH1308" i="2"/>
  <c r="AK1308" i="2" s="1" a="1"/>
  <c r="AK1308" i="2" s="1"/>
  <c r="AH1309" i="2"/>
  <c r="AK1309" i="2" s="1" a="1"/>
  <c r="AK1309" i="2" s="1"/>
  <c r="AH1310" i="2"/>
  <c r="AK1310" i="2" s="1" a="1"/>
  <c r="AK1310" i="2" s="1"/>
  <c r="AH1311" i="2"/>
  <c r="AK1311" i="2" s="1" a="1"/>
  <c r="AK1311" i="2" s="1"/>
  <c r="AH1312" i="2"/>
  <c r="AK1312" i="2" s="1" a="1"/>
  <c r="AK1312" i="2" s="1"/>
  <c r="AH1313" i="2"/>
  <c r="AK1313" i="2" s="1" a="1"/>
  <c r="AK1313" i="2" s="1"/>
  <c r="AH1314" i="2"/>
  <c r="AK1314" i="2" s="1" a="1"/>
  <c r="AK1314" i="2" s="1"/>
  <c r="AH1315" i="2"/>
  <c r="AK1315" i="2" s="1" a="1"/>
  <c r="AK1315" i="2" s="1"/>
  <c r="AH1316" i="2"/>
  <c r="AK1316" i="2" s="1" a="1"/>
  <c r="AK1316" i="2" s="1"/>
  <c r="AH1317" i="2"/>
  <c r="AK1317" i="2" s="1" a="1"/>
  <c r="AK1317" i="2" s="1"/>
  <c r="AH1318" i="2"/>
  <c r="AK1318" i="2" s="1" a="1"/>
  <c r="AK1318" i="2" s="1"/>
  <c r="AH1319" i="2"/>
  <c r="AK1319" i="2" s="1" a="1"/>
  <c r="AK1319" i="2" s="1"/>
  <c r="AH1320" i="2"/>
  <c r="AK1320" i="2" s="1" a="1"/>
  <c r="AK1320" i="2" s="1"/>
  <c r="AH1321" i="2"/>
  <c r="AK1321" i="2" s="1" a="1"/>
  <c r="AK1321" i="2" s="1"/>
  <c r="AH1322" i="2"/>
  <c r="AK1322" i="2" s="1" a="1"/>
  <c r="AK1322" i="2" s="1"/>
  <c r="AH1323" i="2"/>
  <c r="AK1323" i="2" s="1" a="1"/>
  <c r="AK1323" i="2" s="1"/>
  <c r="AH1324" i="2"/>
  <c r="AK1324" i="2" s="1" a="1"/>
  <c r="AK1324" i="2" s="1"/>
  <c r="AH1325" i="2"/>
  <c r="AK1325" i="2" s="1" a="1"/>
  <c r="AK1325" i="2" s="1"/>
  <c r="AH1326" i="2"/>
  <c r="AK1326" i="2" s="1" a="1"/>
  <c r="AK1326" i="2" s="1"/>
  <c r="AH1327" i="2"/>
  <c r="AK1327" i="2" s="1" a="1"/>
  <c r="AK1327" i="2" s="1"/>
  <c r="AH1328" i="2"/>
  <c r="AK1328" i="2" s="1" a="1"/>
  <c r="AK1328" i="2" s="1"/>
  <c r="AH1329" i="2"/>
  <c r="AK1329" i="2" s="1" a="1"/>
  <c r="AK1329" i="2" s="1"/>
  <c r="AH1330" i="2"/>
  <c r="AK1330" i="2" s="1" a="1"/>
  <c r="AK1330" i="2" s="1"/>
  <c r="AH1331" i="2"/>
  <c r="AK1331" i="2" s="1" a="1"/>
  <c r="AK1331" i="2" s="1"/>
  <c r="AH1332" i="2"/>
  <c r="AK1332" i="2" s="1" a="1"/>
  <c r="AK1332" i="2" s="1"/>
  <c r="AH1333" i="2"/>
  <c r="AK1333" i="2" s="1" a="1"/>
  <c r="AK1333" i="2" s="1"/>
  <c r="AH1334" i="2"/>
  <c r="AK1334" i="2" s="1" a="1"/>
  <c r="AK1334" i="2" s="1"/>
  <c r="AH1335" i="2"/>
  <c r="AK1335" i="2" s="1" a="1"/>
  <c r="AK1335" i="2" s="1"/>
  <c r="AH1336" i="2"/>
  <c r="AK1336" i="2" s="1" a="1"/>
  <c r="AK1336" i="2" s="1"/>
  <c r="AH1337" i="2"/>
  <c r="AK1337" i="2" s="1" a="1"/>
  <c r="AK1337" i="2" s="1"/>
  <c r="AH1338" i="2"/>
  <c r="AK1338" i="2" s="1" a="1"/>
  <c r="AK1338" i="2" s="1"/>
  <c r="AH1339" i="2"/>
  <c r="AK1339" i="2" s="1" a="1"/>
  <c r="AK1339" i="2" s="1"/>
  <c r="AH1340" i="2"/>
  <c r="AK1340" i="2" s="1" a="1"/>
  <c r="AK1340" i="2" s="1"/>
  <c r="AH1341" i="2"/>
  <c r="AK1341" i="2" s="1" a="1"/>
  <c r="AK1341" i="2" s="1"/>
  <c r="AH1342" i="2"/>
  <c r="AK1342" i="2" s="1" a="1"/>
  <c r="AK1342" i="2" s="1"/>
  <c r="AH1343" i="2"/>
  <c r="AK1343" i="2" s="1" a="1"/>
  <c r="AK1343" i="2" s="1"/>
  <c r="AH1344" i="2"/>
  <c r="AK1344" i="2" s="1" a="1"/>
  <c r="AK1344" i="2" s="1"/>
  <c r="AH1345" i="2"/>
  <c r="AK1345" i="2" s="1" a="1"/>
  <c r="AK1345" i="2" s="1"/>
  <c r="AH1346" i="2"/>
  <c r="AK1346" i="2" s="1" a="1"/>
  <c r="AK1346" i="2" s="1"/>
  <c r="AH1347" i="2"/>
  <c r="AK1347" i="2" s="1" a="1"/>
  <c r="AK1347" i="2" s="1"/>
  <c r="AH1348" i="2"/>
  <c r="AK1348" i="2" s="1" a="1"/>
  <c r="AK1348" i="2" s="1"/>
  <c r="AH1349" i="2"/>
  <c r="AK1349" i="2" s="1" a="1"/>
  <c r="AK1349" i="2" s="1"/>
  <c r="AH1350" i="2"/>
  <c r="AK1350" i="2" s="1" a="1"/>
  <c r="AK1350" i="2" s="1"/>
  <c r="AH1351" i="2"/>
  <c r="AK1351" i="2" s="1" a="1"/>
  <c r="AK1351" i="2" s="1"/>
  <c r="AH1352" i="2"/>
  <c r="AK1352" i="2" s="1" a="1"/>
  <c r="AK1352" i="2" s="1"/>
  <c r="AH1353" i="2"/>
  <c r="AK1353" i="2" s="1" a="1"/>
  <c r="AK1353" i="2" s="1"/>
  <c r="AH1354" i="2"/>
  <c r="AK1354" i="2" s="1" a="1"/>
  <c r="AK1354" i="2" s="1"/>
  <c r="AH1355" i="2"/>
  <c r="AK1355" i="2" s="1" a="1"/>
  <c r="AK1355" i="2" s="1"/>
  <c r="AH1356" i="2"/>
  <c r="AK1356" i="2" s="1" a="1"/>
  <c r="AK1356" i="2" s="1"/>
  <c r="AH1357" i="2"/>
  <c r="AK1357" i="2" s="1" a="1"/>
  <c r="AK1357" i="2" s="1"/>
  <c r="AH1358" i="2"/>
  <c r="AK1358" i="2" s="1" a="1"/>
  <c r="AK1358" i="2" s="1"/>
  <c r="AH1359" i="2"/>
  <c r="AK1359" i="2" s="1" a="1"/>
  <c r="AK1359" i="2" s="1"/>
  <c r="AH1360" i="2"/>
  <c r="AK1360" i="2" s="1" a="1"/>
  <c r="AK1360" i="2" s="1"/>
  <c r="AH1361" i="2"/>
  <c r="AK1361" i="2" s="1" a="1"/>
  <c r="AK1361" i="2" s="1"/>
  <c r="AH1362" i="2"/>
  <c r="AK1362" i="2" s="1" a="1"/>
  <c r="AK1362" i="2" s="1"/>
  <c r="AH1363" i="2"/>
  <c r="AK1363" i="2" s="1" a="1"/>
  <c r="AK1363" i="2" s="1"/>
  <c r="AH1364" i="2"/>
  <c r="AK1364" i="2" s="1" a="1"/>
  <c r="AK1364" i="2" s="1"/>
  <c r="AH1365" i="2"/>
  <c r="AK1365" i="2" s="1" a="1"/>
  <c r="AK1365" i="2" s="1"/>
  <c r="AH1366" i="2"/>
  <c r="AK1366" i="2" s="1" a="1"/>
  <c r="AK1366" i="2" s="1"/>
  <c r="AH1367" i="2"/>
  <c r="AK1367" i="2" s="1" a="1"/>
  <c r="AK1367" i="2" s="1"/>
  <c r="AH1368" i="2"/>
  <c r="AK1368" i="2" s="1" a="1"/>
  <c r="AK1368" i="2" s="1"/>
  <c r="AH1369" i="2"/>
  <c r="AK1369" i="2" s="1" a="1"/>
  <c r="AK1369" i="2" s="1"/>
  <c r="AH1370" i="2"/>
  <c r="AK1370" i="2" s="1" a="1"/>
  <c r="AK1370" i="2" s="1"/>
  <c r="AH1371" i="2"/>
  <c r="AK1371" i="2" s="1" a="1"/>
  <c r="AK1371" i="2" s="1"/>
  <c r="AH1372" i="2"/>
  <c r="AK1372" i="2" s="1" a="1"/>
  <c r="AK1372" i="2" s="1"/>
  <c r="AH1373" i="2"/>
  <c r="AK1373" i="2" s="1" a="1"/>
  <c r="AK1373" i="2" s="1"/>
  <c r="AH1374" i="2"/>
  <c r="AK1374" i="2" s="1" a="1"/>
  <c r="AK1374" i="2" s="1"/>
  <c r="AH1375" i="2"/>
  <c r="AK1375" i="2" s="1" a="1"/>
  <c r="AK1375" i="2" s="1"/>
  <c r="AH1376" i="2"/>
  <c r="AK1376" i="2" s="1" a="1"/>
  <c r="AK1376" i="2" s="1"/>
  <c r="AH1377" i="2"/>
  <c r="AK1377" i="2" s="1" a="1"/>
  <c r="AK1377" i="2" s="1"/>
  <c r="AH1378" i="2"/>
  <c r="AK1378" i="2" s="1" a="1"/>
  <c r="AK1378" i="2" s="1"/>
  <c r="AH1379" i="2"/>
  <c r="AK1379" i="2" s="1" a="1"/>
  <c r="AK1379" i="2" s="1"/>
  <c r="AH1380" i="2"/>
  <c r="AK1380" i="2" s="1" a="1"/>
  <c r="AK1380" i="2" s="1"/>
  <c r="AH1381" i="2"/>
  <c r="AK1381" i="2" s="1" a="1"/>
  <c r="AK1381" i="2" s="1"/>
  <c r="AH1382" i="2"/>
  <c r="AK1382" i="2" s="1" a="1"/>
  <c r="AK1382" i="2" s="1"/>
  <c r="AH1383" i="2"/>
  <c r="AK1383" i="2" s="1" a="1"/>
  <c r="AK1383" i="2" s="1"/>
  <c r="AH1384" i="2"/>
  <c r="AK1384" i="2" s="1" a="1"/>
  <c r="AK1384" i="2" s="1"/>
  <c r="AH1385" i="2"/>
  <c r="AK1385" i="2" s="1" a="1"/>
  <c r="AK1385" i="2" s="1"/>
  <c r="AH1386" i="2"/>
  <c r="AK1386" i="2" s="1" a="1"/>
  <c r="AK1386" i="2" s="1"/>
  <c r="AH1387" i="2"/>
  <c r="AK1387" i="2" s="1" a="1"/>
  <c r="AK1387" i="2" s="1"/>
  <c r="AH1388" i="2"/>
  <c r="AK1388" i="2" s="1" a="1"/>
  <c r="AK1388" i="2" s="1"/>
  <c r="AH1389" i="2"/>
  <c r="AK1389" i="2" s="1" a="1"/>
  <c r="AK1389" i="2" s="1"/>
  <c r="AH1390" i="2"/>
  <c r="AK1390" i="2" s="1" a="1"/>
  <c r="AK1390" i="2" s="1"/>
  <c r="AH1391" i="2"/>
  <c r="AK1391" i="2" s="1" a="1"/>
  <c r="AK1391" i="2" s="1"/>
  <c r="AH1392" i="2"/>
  <c r="AK1392" i="2" s="1" a="1"/>
  <c r="AK1392" i="2" s="1"/>
  <c r="AH1393" i="2"/>
  <c r="AK1393" i="2" s="1" a="1"/>
  <c r="AK1393" i="2" s="1"/>
  <c r="AH1394" i="2"/>
  <c r="AK1394" i="2" s="1" a="1"/>
  <c r="AK1394" i="2" s="1"/>
  <c r="AH1395" i="2"/>
  <c r="AK1395" i="2" s="1" a="1"/>
  <c r="AK1395" i="2" s="1"/>
  <c r="AH1396" i="2"/>
  <c r="AK1396" i="2" s="1" a="1"/>
  <c r="AK1396" i="2" s="1"/>
  <c r="AH1397" i="2"/>
  <c r="AK1397" i="2" s="1" a="1"/>
  <c r="AK1397" i="2" s="1"/>
  <c r="AH1398" i="2"/>
  <c r="AK1398" i="2" s="1" a="1"/>
  <c r="AK1398" i="2" s="1"/>
  <c r="AH1399" i="2"/>
  <c r="AK1399" i="2" s="1" a="1"/>
  <c r="AK1399" i="2" s="1"/>
  <c r="AH1400" i="2"/>
  <c r="AK1400" i="2" s="1" a="1"/>
  <c r="AK1400" i="2" s="1"/>
  <c r="AH1401" i="2"/>
  <c r="AK1401" i="2" s="1" a="1"/>
  <c r="AK1401" i="2" s="1"/>
  <c r="AH1402" i="2"/>
  <c r="AK1402" i="2" s="1" a="1"/>
  <c r="AK1402" i="2" s="1"/>
  <c r="AH1403" i="2"/>
  <c r="AK1403" i="2" s="1" a="1"/>
  <c r="AK1403" i="2" s="1"/>
  <c r="AH1404" i="2"/>
  <c r="AK1404" i="2" s="1" a="1"/>
  <c r="AK1404" i="2" s="1"/>
  <c r="AH1405" i="2"/>
  <c r="AK1405" i="2" s="1" a="1"/>
  <c r="AK1405" i="2" s="1"/>
  <c r="AH1406" i="2"/>
  <c r="AK1406" i="2" s="1" a="1"/>
  <c r="AK1406" i="2" s="1"/>
  <c r="AH1407" i="2"/>
  <c r="AK1407" i="2" s="1" a="1"/>
  <c r="AK1407" i="2" s="1"/>
  <c r="AH1408" i="2"/>
  <c r="AK1408" i="2" s="1" a="1"/>
  <c r="AK1408" i="2" s="1"/>
  <c r="AH1409" i="2"/>
  <c r="AK1409" i="2" s="1" a="1"/>
  <c r="AK1409" i="2" s="1"/>
  <c r="AH1410" i="2"/>
  <c r="AK1410" i="2" s="1" a="1"/>
  <c r="AK1410" i="2" s="1"/>
  <c r="AH1411" i="2"/>
  <c r="AK1411" i="2" s="1" a="1"/>
  <c r="AK1411" i="2" s="1"/>
  <c r="AH1412" i="2"/>
  <c r="AK1412" i="2" s="1" a="1"/>
  <c r="AK1412" i="2" s="1"/>
  <c r="AH1413" i="2"/>
  <c r="AK1413" i="2" s="1" a="1"/>
  <c r="AK1413" i="2" s="1"/>
  <c r="AH1414" i="2"/>
  <c r="AK1414" i="2" s="1" a="1"/>
  <c r="AK1414" i="2" s="1"/>
  <c r="AH1415" i="2"/>
  <c r="AK1415" i="2" s="1" a="1"/>
  <c r="AK1415" i="2" s="1"/>
  <c r="AH1416" i="2"/>
  <c r="AK1416" i="2" s="1" a="1"/>
  <c r="AK1416" i="2" s="1"/>
  <c r="AH1417" i="2"/>
  <c r="AK1417" i="2" s="1" a="1"/>
  <c r="AK1417" i="2" s="1"/>
  <c r="AH1418" i="2"/>
  <c r="AK1418" i="2" s="1" a="1"/>
  <c r="AK1418" i="2" s="1"/>
  <c r="AH1419" i="2"/>
  <c r="AK1419" i="2" s="1" a="1"/>
  <c r="AK1419" i="2" s="1"/>
  <c r="AH1420" i="2"/>
  <c r="AK1420" i="2" s="1" a="1"/>
  <c r="AK1420" i="2" s="1"/>
  <c r="AH1421" i="2"/>
  <c r="AK1421" i="2" s="1" a="1"/>
  <c r="AK1421" i="2" s="1"/>
  <c r="AH1422" i="2"/>
  <c r="AK1422" i="2" s="1" a="1"/>
  <c r="AK1422" i="2" s="1"/>
  <c r="AH1423" i="2"/>
  <c r="AK1423" i="2" s="1" a="1"/>
  <c r="AK1423" i="2" s="1"/>
  <c r="AH1424" i="2"/>
  <c r="AK1424" i="2" s="1" a="1"/>
  <c r="AK1424" i="2" s="1"/>
  <c r="AH1425" i="2"/>
  <c r="AK1425" i="2" s="1" a="1"/>
  <c r="AK1425" i="2" s="1"/>
  <c r="AH1426" i="2"/>
  <c r="AK1426" i="2" s="1" a="1"/>
  <c r="AK1426" i="2" s="1"/>
  <c r="AH1427" i="2"/>
  <c r="AK1427" i="2" s="1" a="1"/>
  <c r="AK1427" i="2" s="1"/>
  <c r="AH1428" i="2"/>
  <c r="AK1428" i="2" s="1" a="1"/>
  <c r="AK1428" i="2" s="1"/>
  <c r="AH1429" i="2"/>
  <c r="AK1429" i="2" s="1" a="1"/>
  <c r="AK1429" i="2" s="1"/>
  <c r="AH1430" i="2"/>
  <c r="AK1430" i="2" s="1" a="1"/>
  <c r="AK1430" i="2" s="1"/>
  <c r="AH1431" i="2"/>
  <c r="AK1431" i="2" s="1" a="1"/>
  <c r="AK1431" i="2" s="1"/>
  <c r="AH1432" i="2"/>
  <c r="AK1432" i="2" s="1" a="1"/>
  <c r="AK1432" i="2" s="1"/>
  <c r="AH1433" i="2"/>
  <c r="AK1433" i="2" s="1" a="1"/>
  <c r="AK1433" i="2" s="1"/>
  <c r="AH1434" i="2"/>
  <c r="AK1434" i="2" s="1" a="1"/>
  <c r="AK1434" i="2" s="1"/>
  <c r="AH1435" i="2"/>
  <c r="AK1435" i="2" s="1" a="1"/>
  <c r="AK1435" i="2" s="1"/>
  <c r="AH1436" i="2"/>
  <c r="AK1436" i="2" s="1" a="1"/>
  <c r="AK1436" i="2" s="1"/>
  <c r="AH1437" i="2"/>
  <c r="AK1437" i="2" s="1" a="1"/>
  <c r="AK1437" i="2" s="1"/>
  <c r="AH1438" i="2"/>
  <c r="AK1438" i="2" s="1" a="1"/>
  <c r="AK1438" i="2" s="1"/>
  <c r="AH1439" i="2"/>
  <c r="AK1439" i="2" s="1" a="1"/>
  <c r="AK1439" i="2" s="1"/>
  <c r="AH1440" i="2"/>
  <c r="AK1440" i="2" s="1" a="1"/>
  <c r="AK1440" i="2" s="1"/>
  <c r="AH1441" i="2"/>
  <c r="AK1441" i="2" s="1" a="1"/>
  <c r="AK1441" i="2" s="1"/>
  <c r="AH1442" i="2"/>
  <c r="AK1442" i="2" s="1" a="1"/>
  <c r="AK1442" i="2" s="1"/>
  <c r="AH1443" i="2"/>
  <c r="AK1443" i="2" s="1" a="1"/>
  <c r="AK1443" i="2" s="1"/>
  <c r="AH1444" i="2"/>
  <c r="AK1444" i="2" s="1" a="1"/>
  <c r="AK1444" i="2" s="1"/>
  <c r="AH1445" i="2"/>
  <c r="AK1445" i="2" s="1" a="1"/>
  <c r="AK1445" i="2" s="1"/>
  <c r="AH1446" i="2"/>
  <c r="AK1446" i="2" s="1" a="1"/>
  <c r="AK1446" i="2" s="1"/>
  <c r="AH1447" i="2"/>
  <c r="AK1447" i="2" s="1" a="1"/>
  <c r="AK1447" i="2" s="1"/>
  <c r="AH1448" i="2"/>
  <c r="AK1448" i="2" s="1" a="1"/>
  <c r="AK1448" i="2" s="1"/>
  <c r="AH1449" i="2"/>
  <c r="AK1449" i="2" s="1" a="1"/>
  <c r="AK1449" i="2" s="1"/>
  <c r="AH1450" i="2"/>
  <c r="AK1450" i="2" s="1" a="1"/>
  <c r="AK1450" i="2" s="1"/>
  <c r="AH1451" i="2"/>
  <c r="AK1451" i="2" s="1" a="1"/>
  <c r="AK1451" i="2" s="1"/>
  <c r="AH1452" i="2"/>
  <c r="AK1452" i="2" s="1" a="1"/>
  <c r="AK1452" i="2" s="1"/>
  <c r="AH1453" i="2"/>
  <c r="AK1453" i="2" s="1" a="1"/>
  <c r="AK1453" i="2" s="1"/>
  <c r="AH1454" i="2"/>
  <c r="AK1454" i="2" s="1" a="1"/>
  <c r="AK1454" i="2" s="1"/>
  <c r="AH1455" i="2"/>
  <c r="AK1455" i="2" s="1" a="1"/>
  <c r="AK1455" i="2" s="1"/>
  <c r="AH1456" i="2"/>
  <c r="AK1456" i="2" s="1" a="1"/>
  <c r="AK1456" i="2" s="1"/>
  <c r="AH1457" i="2"/>
  <c r="AK1457" i="2" s="1" a="1"/>
  <c r="AK1457" i="2" s="1"/>
  <c r="AH1458" i="2"/>
  <c r="AK1458" i="2" s="1" a="1"/>
  <c r="AK1458" i="2" s="1"/>
  <c r="AH1459" i="2"/>
  <c r="AK1459" i="2" s="1" a="1"/>
  <c r="AK1459" i="2" s="1"/>
  <c r="AH1460" i="2"/>
  <c r="AK1460" i="2" s="1" a="1"/>
  <c r="AK1460" i="2" s="1"/>
  <c r="AH1461" i="2"/>
  <c r="AK1461" i="2" s="1" a="1"/>
  <c r="AK1461" i="2" s="1"/>
  <c r="AH1462" i="2"/>
  <c r="AK1462" i="2" s="1" a="1"/>
  <c r="AK1462" i="2" s="1"/>
  <c r="AH1463" i="2"/>
  <c r="AK1463" i="2" s="1" a="1"/>
  <c r="AK1463" i="2" s="1"/>
  <c r="AH1464" i="2"/>
  <c r="AK1464" i="2" s="1" a="1"/>
  <c r="AK1464" i="2" s="1"/>
  <c r="AH1465" i="2"/>
  <c r="AK1465" i="2" s="1" a="1"/>
  <c r="AK1465" i="2" s="1"/>
  <c r="AH1466" i="2"/>
  <c r="AK1466" i="2" s="1" a="1"/>
  <c r="AK1466" i="2" s="1"/>
  <c r="AH1467" i="2"/>
  <c r="AK1467" i="2" s="1" a="1"/>
  <c r="AK1467" i="2" s="1"/>
  <c r="AH1468" i="2"/>
  <c r="AK1468" i="2" s="1" a="1"/>
  <c r="AK1468" i="2" s="1"/>
  <c r="AH1469" i="2"/>
  <c r="AK1469" i="2" s="1" a="1"/>
  <c r="AK1469" i="2" s="1"/>
  <c r="AH1470" i="2"/>
  <c r="AK1470" i="2" s="1" a="1"/>
  <c r="AK1470" i="2" s="1"/>
  <c r="AH1471" i="2"/>
  <c r="AK1471" i="2" s="1" a="1"/>
  <c r="AK1471" i="2" s="1"/>
  <c r="AH1472" i="2"/>
  <c r="AK1472" i="2" s="1" a="1"/>
  <c r="AK1472" i="2" s="1"/>
  <c r="AH1473" i="2"/>
  <c r="AK1473" i="2" s="1" a="1"/>
  <c r="AK1473" i="2" s="1"/>
  <c r="AH1474" i="2"/>
  <c r="AK1474" i="2" s="1" a="1"/>
  <c r="AK1474" i="2" s="1"/>
  <c r="AH1475" i="2"/>
  <c r="AK1475" i="2" s="1" a="1"/>
  <c r="AK1475" i="2" s="1"/>
  <c r="AH1476" i="2"/>
  <c r="AK1476" i="2" s="1" a="1"/>
  <c r="AK1476" i="2" s="1"/>
  <c r="AH1477" i="2"/>
  <c r="AK1477" i="2" s="1" a="1"/>
  <c r="AK1477" i="2" s="1"/>
  <c r="AH1478" i="2"/>
  <c r="AK1478" i="2" s="1" a="1"/>
  <c r="AK1478" i="2" s="1"/>
  <c r="AH1479" i="2"/>
  <c r="AK1479" i="2" s="1" a="1"/>
  <c r="AK1479" i="2" s="1"/>
  <c r="AH1480" i="2"/>
  <c r="AK1480" i="2" s="1" a="1"/>
  <c r="AK1480" i="2" s="1"/>
  <c r="AH1481" i="2"/>
  <c r="AK1481" i="2" s="1" a="1"/>
  <c r="AK1481" i="2" s="1"/>
  <c r="AH1482" i="2"/>
  <c r="AK1482" i="2" s="1" a="1"/>
  <c r="AK1482" i="2" s="1"/>
  <c r="AH1483" i="2"/>
  <c r="AK1483" i="2" s="1" a="1"/>
  <c r="AK1483" i="2" s="1"/>
  <c r="AH1484" i="2"/>
  <c r="AK1484" i="2" s="1" a="1"/>
  <c r="AK1484" i="2" s="1"/>
  <c r="AH1485" i="2"/>
  <c r="AK1485" i="2" s="1" a="1"/>
  <c r="AK1485" i="2" s="1"/>
  <c r="AH1486" i="2"/>
  <c r="AK1486" i="2" s="1" a="1"/>
  <c r="AK1486" i="2" s="1"/>
  <c r="AH1487" i="2"/>
  <c r="AK1487" i="2" s="1" a="1"/>
  <c r="AK1487" i="2" s="1"/>
  <c r="AH1488" i="2"/>
  <c r="AK1488" i="2" s="1" a="1"/>
  <c r="AK1488" i="2" s="1"/>
  <c r="AH1489" i="2"/>
  <c r="AK1489" i="2" s="1" a="1"/>
  <c r="AK1489" i="2" s="1"/>
  <c r="AH1490" i="2"/>
  <c r="AK1490" i="2" s="1" a="1"/>
  <c r="AK1490" i="2" s="1"/>
  <c r="AH1491" i="2"/>
  <c r="AK1491" i="2" s="1" a="1"/>
  <c r="AK1491" i="2" s="1"/>
  <c r="AH1492" i="2"/>
  <c r="AK1492" i="2" s="1" a="1"/>
  <c r="AK1492" i="2" s="1"/>
  <c r="AH1493" i="2"/>
  <c r="AK1493" i="2" s="1" a="1"/>
  <c r="AK1493" i="2" s="1"/>
  <c r="AH1494" i="2"/>
  <c r="AK1494" i="2" s="1" a="1"/>
  <c r="AK1494" i="2" s="1"/>
  <c r="AH1495" i="2"/>
  <c r="AK1495" i="2" s="1" a="1"/>
  <c r="AK1495" i="2" s="1"/>
  <c r="AH1496" i="2"/>
  <c r="AK1496" i="2" s="1" a="1"/>
  <c r="AK1496" i="2" s="1"/>
  <c r="AH1497" i="2"/>
  <c r="AK1497" i="2" s="1" a="1"/>
  <c r="AK1497" i="2" s="1"/>
  <c r="AH1498" i="2"/>
  <c r="AK1498" i="2" s="1" a="1"/>
  <c r="AK1498" i="2" s="1"/>
  <c r="AH1499" i="2"/>
  <c r="AK1499" i="2" s="1" a="1"/>
  <c r="AK1499" i="2" s="1"/>
  <c r="AH1500" i="2"/>
  <c r="AK1500" i="2" s="1" a="1"/>
  <c r="AK1500" i="2" s="1"/>
  <c r="AH1501" i="2"/>
  <c r="AK1501" i="2" s="1" a="1"/>
  <c r="AK1501" i="2" s="1"/>
  <c r="AH1502" i="2"/>
  <c r="AK1502" i="2" s="1" a="1"/>
  <c r="AK1502" i="2" s="1"/>
  <c r="AH1503" i="2"/>
  <c r="AK1503" i="2" s="1" a="1"/>
  <c r="AK1503" i="2" s="1"/>
  <c r="AH1504" i="2"/>
  <c r="AK1504" i="2" s="1" a="1"/>
  <c r="AK1504" i="2" s="1"/>
  <c r="AH1505" i="2"/>
  <c r="AK1505" i="2" s="1" a="1"/>
  <c r="AK1505" i="2" s="1"/>
  <c r="AH1506" i="2"/>
  <c r="AK1506" i="2" s="1" a="1"/>
  <c r="AK1506" i="2" s="1"/>
  <c r="AH1507" i="2"/>
  <c r="AK1507" i="2" s="1" a="1"/>
  <c r="AK1507" i="2" s="1"/>
  <c r="AH1508" i="2"/>
  <c r="AK1508" i="2" s="1" a="1"/>
  <c r="AK1508" i="2" s="1"/>
  <c r="AH1509" i="2"/>
  <c r="AK1509" i="2" s="1" a="1"/>
  <c r="AK1509" i="2" s="1"/>
  <c r="AH1510" i="2"/>
  <c r="AK1510" i="2" s="1" a="1"/>
  <c r="AK1510" i="2" s="1"/>
  <c r="AH1511" i="2"/>
  <c r="AK1511" i="2" s="1" a="1"/>
  <c r="AK1511" i="2" s="1"/>
  <c r="AH1512" i="2"/>
  <c r="AK1512" i="2" s="1" a="1"/>
  <c r="AK1512" i="2" s="1"/>
  <c r="AH1513" i="2"/>
  <c r="AK1513" i="2" s="1" a="1"/>
  <c r="AK1513" i="2" s="1"/>
  <c r="AH1514" i="2"/>
  <c r="AK1514" i="2" s="1" a="1"/>
  <c r="AK1514" i="2" s="1"/>
  <c r="AH1515" i="2"/>
  <c r="AK1515" i="2" s="1" a="1"/>
  <c r="AK1515" i="2" s="1"/>
  <c r="AH1516" i="2"/>
  <c r="AK1516" i="2" s="1" a="1"/>
  <c r="AK1516" i="2" s="1"/>
  <c r="AH1517" i="2"/>
  <c r="AK1517" i="2" s="1" a="1"/>
  <c r="AK1517" i="2" s="1"/>
  <c r="AH1518" i="2"/>
  <c r="AK1518" i="2" s="1" a="1"/>
  <c r="AK1518" i="2" s="1"/>
  <c r="AH1519" i="2"/>
  <c r="AK1519" i="2" s="1" a="1"/>
  <c r="AK1519" i="2" s="1"/>
  <c r="AH1520" i="2"/>
  <c r="AK1520" i="2" s="1" a="1"/>
  <c r="AK1520" i="2" s="1"/>
  <c r="AH1521" i="2"/>
  <c r="AK1521" i="2" s="1" a="1"/>
  <c r="AK1521" i="2" s="1"/>
  <c r="AH1522" i="2"/>
  <c r="AK1522" i="2" s="1" a="1"/>
  <c r="AK1522" i="2" s="1"/>
  <c r="AH1523" i="2"/>
  <c r="AK1523" i="2" s="1" a="1"/>
  <c r="AK1523" i="2" s="1"/>
  <c r="AH1524" i="2"/>
  <c r="AK1524" i="2" s="1" a="1"/>
  <c r="AK1524" i="2" s="1"/>
  <c r="AH1525" i="2"/>
  <c r="AK1525" i="2" s="1" a="1"/>
  <c r="AK1525" i="2" s="1"/>
  <c r="AH1526" i="2"/>
  <c r="AK1526" i="2" s="1" a="1"/>
  <c r="AK1526" i="2" s="1"/>
  <c r="AH1527" i="2"/>
  <c r="AK1527" i="2" s="1" a="1"/>
  <c r="AK1527" i="2" s="1"/>
  <c r="AH1528" i="2"/>
  <c r="AK1528" i="2" s="1" a="1"/>
  <c r="AK1528" i="2" s="1"/>
  <c r="AH1529" i="2"/>
  <c r="AK1529" i="2" s="1" a="1"/>
  <c r="AK1529" i="2" s="1"/>
  <c r="AH1530" i="2"/>
  <c r="AK1530" i="2" s="1" a="1"/>
  <c r="AK1530" i="2" s="1"/>
  <c r="AH1531" i="2"/>
  <c r="AK1531" i="2" s="1" a="1"/>
  <c r="AK1531" i="2" s="1"/>
  <c r="AH1532" i="2"/>
  <c r="AK1532" i="2" s="1" a="1"/>
  <c r="AK1532" i="2" s="1"/>
  <c r="AH1533" i="2"/>
  <c r="AK1533" i="2" s="1" a="1"/>
  <c r="AK1533" i="2" s="1"/>
  <c r="AH1534" i="2"/>
  <c r="AK1534" i="2" s="1" a="1"/>
  <c r="AK1534" i="2" s="1"/>
  <c r="AH1535" i="2"/>
  <c r="AK1535" i="2" s="1" a="1"/>
  <c r="AK1535" i="2" s="1"/>
  <c r="AH1536" i="2"/>
  <c r="AK1536" i="2" s="1" a="1"/>
  <c r="AK1536" i="2" s="1"/>
  <c r="AH1537" i="2"/>
  <c r="AK1537" i="2" s="1" a="1"/>
  <c r="AK1537" i="2" s="1"/>
  <c r="AH1538" i="2"/>
  <c r="AK1538" i="2" s="1" a="1"/>
  <c r="AK1538" i="2" s="1"/>
  <c r="AH1539" i="2"/>
  <c r="AK1539" i="2" s="1" a="1"/>
  <c r="AK1539" i="2" s="1"/>
  <c r="AH1540" i="2"/>
  <c r="AK1540" i="2" s="1" a="1"/>
  <c r="AK1540" i="2" s="1"/>
  <c r="AH1541" i="2"/>
  <c r="AK1541" i="2" s="1" a="1"/>
  <c r="AK1541" i="2" s="1"/>
  <c r="AH1542" i="2"/>
  <c r="AK1542" i="2" s="1" a="1"/>
  <c r="AK1542" i="2" s="1"/>
  <c r="AH1543" i="2"/>
  <c r="AK1543" i="2" s="1" a="1"/>
  <c r="AK1543" i="2" s="1"/>
  <c r="AH1544" i="2"/>
  <c r="AK1544" i="2" s="1" a="1"/>
  <c r="AK1544" i="2" s="1"/>
  <c r="AH1545" i="2"/>
  <c r="AK1545" i="2" s="1" a="1"/>
  <c r="AK1545" i="2" s="1"/>
  <c r="AH1546" i="2"/>
  <c r="AK1546" i="2" s="1" a="1"/>
  <c r="AK1546" i="2" s="1"/>
  <c r="AH1547" i="2"/>
  <c r="AK1547" i="2" s="1" a="1"/>
  <c r="AK1547" i="2" s="1"/>
  <c r="AH1548" i="2"/>
  <c r="AK1548" i="2" s="1" a="1"/>
  <c r="AK1548" i="2" s="1"/>
  <c r="AH1549" i="2"/>
  <c r="AK1549" i="2" s="1" a="1"/>
  <c r="AK1549" i="2" s="1"/>
  <c r="AH1550" i="2"/>
  <c r="AK1550" i="2" s="1" a="1"/>
  <c r="AK1550" i="2" s="1"/>
  <c r="AH1551" i="2"/>
  <c r="AK1551" i="2" s="1" a="1"/>
  <c r="AK1551" i="2" s="1"/>
  <c r="AH1552" i="2"/>
  <c r="AK1552" i="2" s="1" a="1"/>
  <c r="AK1552" i="2" s="1"/>
  <c r="AH1553" i="2"/>
  <c r="AK1553" i="2" s="1" a="1"/>
  <c r="AK1553" i="2" s="1"/>
  <c r="AH1554" i="2"/>
  <c r="AK1554" i="2" s="1" a="1"/>
  <c r="AK1554" i="2" s="1"/>
  <c r="AH1555" i="2"/>
  <c r="AK1555" i="2" s="1" a="1"/>
  <c r="AK1555" i="2" s="1"/>
  <c r="AH1556" i="2"/>
  <c r="AK1556" i="2" s="1" a="1"/>
  <c r="AK1556" i="2" s="1"/>
  <c r="AH1557" i="2"/>
  <c r="AK1557" i="2" s="1" a="1"/>
  <c r="AK1557" i="2" s="1"/>
  <c r="AH1558" i="2"/>
  <c r="AK1558" i="2" s="1" a="1"/>
  <c r="AK1558" i="2" s="1"/>
  <c r="AH1559" i="2"/>
  <c r="AK1559" i="2" s="1" a="1"/>
  <c r="AK1559" i="2" s="1"/>
  <c r="AH1560" i="2"/>
  <c r="AK1560" i="2" s="1" a="1"/>
  <c r="AK1560" i="2" s="1"/>
  <c r="AH1561" i="2"/>
  <c r="AK1561" i="2" s="1" a="1"/>
  <c r="AK1561" i="2" s="1"/>
  <c r="AH1562" i="2"/>
  <c r="AK1562" i="2" s="1" a="1"/>
  <c r="AK1562" i="2" s="1"/>
  <c r="AH1563" i="2"/>
  <c r="AK1563" i="2" s="1" a="1"/>
  <c r="AK1563" i="2" s="1"/>
  <c r="AH1564" i="2"/>
  <c r="AK1564" i="2" s="1" a="1"/>
  <c r="AK1564" i="2" s="1"/>
  <c r="AH1565" i="2"/>
  <c r="AK1565" i="2" s="1" a="1"/>
  <c r="AK1565" i="2" s="1"/>
  <c r="AH1566" i="2"/>
  <c r="AK1566" i="2" s="1" a="1"/>
  <c r="AK1566" i="2" s="1"/>
  <c r="AH1567" i="2"/>
  <c r="AK1567" i="2" s="1" a="1"/>
  <c r="AK1567" i="2" s="1"/>
  <c r="AH1568" i="2"/>
  <c r="AK1568" i="2" s="1" a="1"/>
  <c r="AK1568" i="2" s="1"/>
  <c r="AH1569" i="2"/>
  <c r="AK1569" i="2" s="1" a="1"/>
  <c r="AK1569" i="2" s="1"/>
  <c r="AH1570" i="2"/>
  <c r="AK1570" i="2" s="1" a="1"/>
  <c r="AK1570" i="2" s="1"/>
  <c r="AH1571" i="2"/>
  <c r="AK1571" i="2" s="1" a="1"/>
  <c r="AK1571" i="2" s="1"/>
  <c r="AH1572" i="2"/>
  <c r="AK1572" i="2" s="1" a="1"/>
  <c r="AK1572" i="2" s="1"/>
  <c r="AH1573" i="2"/>
  <c r="AK1573" i="2" s="1" a="1"/>
  <c r="AK1573" i="2" s="1"/>
  <c r="AH1574" i="2"/>
  <c r="AK1574" i="2" s="1" a="1"/>
  <c r="AK1574" i="2" s="1"/>
  <c r="AH1575" i="2"/>
  <c r="AK1575" i="2" s="1" a="1"/>
  <c r="AK1575" i="2" s="1"/>
  <c r="AH1576" i="2"/>
  <c r="AK1576" i="2" s="1" a="1"/>
  <c r="AK1576" i="2" s="1"/>
  <c r="AH1577" i="2"/>
  <c r="AK1577" i="2" s="1" a="1"/>
  <c r="AK1577" i="2" s="1"/>
  <c r="AH1578" i="2"/>
  <c r="AK1578" i="2" s="1" a="1"/>
  <c r="AK1578" i="2" s="1"/>
  <c r="AH1579" i="2"/>
  <c r="AK1579" i="2" s="1" a="1"/>
  <c r="AK1579" i="2" s="1"/>
  <c r="AH1580" i="2"/>
  <c r="AK1580" i="2" s="1" a="1"/>
  <c r="AK1580" i="2" s="1"/>
  <c r="AH1581" i="2"/>
  <c r="AK1581" i="2" s="1" a="1"/>
  <c r="AK1581" i="2" s="1"/>
  <c r="AH1582" i="2"/>
  <c r="AK1582" i="2" s="1" a="1"/>
  <c r="AK1582" i="2" s="1"/>
  <c r="AH1583" i="2"/>
  <c r="AK1583" i="2" s="1" a="1"/>
  <c r="AK1583" i="2" s="1"/>
  <c r="AH1584" i="2"/>
  <c r="AK1584" i="2" s="1" a="1"/>
  <c r="AK1584" i="2" s="1"/>
  <c r="AH1585" i="2"/>
  <c r="AK1585" i="2" s="1" a="1"/>
  <c r="AK1585" i="2" s="1"/>
  <c r="AH1586" i="2"/>
  <c r="AK1586" i="2" s="1" a="1"/>
  <c r="AK1586" i="2" s="1"/>
  <c r="AH1587" i="2"/>
  <c r="AK1587" i="2" s="1" a="1"/>
  <c r="AK1587" i="2" s="1"/>
  <c r="AH1588" i="2"/>
  <c r="AK1588" i="2" s="1" a="1"/>
  <c r="AK1588" i="2" s="1"/>
  <c r="AH1589" i="2"/>
  <c r="AK1589" i="2" s="1" a="1"/>
  <c r="AK1589" i="2" s="1"/>
  <c r="AH1590" i="2"/>
  <c r="AK1590" i="2" s="1" a="1"/>
  <c r="AK1590" i="2" s="1"/>
  <c r="AH1591" i="2"/>
  <c r="AK1591" i="2" s="1" a="1"/>
  <c r="AK1591" i="2" s="1"/>
  <c r="AH1592" i="2"/>
  <c r="AK1592" i="2" s="1" a="1"/>
  <c r="AK1592" i="2" s="1"/>
  <c r="AH1593" i="2"/>
  <c r="AK1593" i="2" s="1" a="1"/>
  <c r="AK1593" i="2" s="1"/>
  <c r="AH1594" i="2"/>
  <c r="AK1594" i="2" s="1" a="1"/>
  <c r="AK1594" i="2" s="1"/>
  <c r="AH1595" i="2"/>
  <c r="AK1595" i="2" s="1" a="1"/>
  <c r="AK1595" i="2" s="1"/>
  <c r="AH1596" i="2"/>
  <c r="AK1596" i="2" s="1" a="1"/>
  <c r="AK1596" i="2" s="1"/>
  <c r="AH1597" i="2"/>
  <c r="AK1597" i="2" s="1" a="1"/>
  <c r="AK1597" i="2" s="1"/>
  <c r="AH1598" i="2"/>
  <c r="AK1598" i="2" s="1" a="1"/>
  <c r="AK1598" i="2" s="1"/>
  <c r="AH1599" i="2"/>
  <c r="AK1599" i="2" s="1" a="1"/>
  <c r="AK1599" i="2" s="1"/>
  <c r="AH1600" i="2"/>
  <c r="AK1600" i="2" s="1" a="1"/>
  <c r="AK1600" i="2" s="1"/>
  <c r="AH1601" i="2"/>
  <c r="AK1601" i="2" s="1" a="1"/>
  <c r="AK1601" i="2" s="1"/>
  <c r="AH1602" i="2"/>
  <c r="AK1602" i="2" s="1" a="1"/>
  <c r="AK1602" i="2" s="1"/>
  <c r="AH1603" i="2"/>
  <c r="AK1603" i="2" s="1" a="1"/>
  <c r="AK1603" i="2" s="1"/>
  <c r="AH1604" i="2"/>
  <c r="AK1604" i="2" s="1" a="1"/>
  <c r="AK1604" i="2" s="1"/>
  <c r="AH1605" i="2"/>
  <c r="AK1605" i="2" s="1" a="1"/>
  <c r="AK1605" i="2" s="1"/>
  <c r="AH1606" i="2"/>
  <c r="AK1606" i="2" s="1" a="1"/>
  <c r="AK1606" i="2" s="1"/>
  <c r="AH1607" i="2"/>
  <c r="AK1607" i="2" s="1" a="1"/>
  <c r="AK1607" i="2" s="1"/>
  <c r="AH1608" i="2"/>
  <c r="AK1608" i="2" s="1" a="1"/>
  <c r="AK1608" i="2" s="1"/>
  <c r="AH1609" i="2"/>
  <c r="AK1609" i="2" s="1" a="1"/>
  <c r="AK1609" i="2" s="1"/>
  <c r="AH1610" i="2"/>
  <c r="AK1610" i="2" s="1" a="1"/>
  <c r="AK1610" i="2" s="1"/>
  <c r="AH1611" i="2"/>
  <c r="AK1611" i="2" s="1" a="1"/>
  <c r="AK1611" i="2" s="1"/>
  <c r="AH1612" i="2"/>
  <c r="AK1612" i="2" s="1" a="1"/>
  <c r="AK1612" i="2" s="1"/>
  <c r="AH1613" i="2"/>
  <c r="AK1613" i="2" s="1" a="1"/>
  <c r="AK1613" i="2" s="1"/>
  <c r="AH1614" i="2"/>
  <c r="AK1614" i="2" s="1" a="1"/>
  <c r="AK1614" i="2" s="1"/>
  <c r="AH1615" i="2"/>
  <c r="AK1615" i="2" s="1" a="1"/>
  <c r="AK1615" i="2" s="1"/>
  <c r="AH1616" i="2"/>
  <c r="AK1616" i="2" s="1" a="1"/>
  <c r="AK1616" i="2" s="1"/>
  <c r="AH1617" i="2"/>
  <c r="AK1617" i="2" s="1" a="1"/>
  <c r="AK1617" i="2" s="1"/>
  <c r="AH1618" i="2"/>
  <c r="AK1618" i="2" s="1" a="1"/>
  <c r="AK1618" i="2" s="1"/>
  <c r="AH1619" i="2"/>
  <c r="AK1619" i="2" s="1" a="1"/>
  <c r="AK1619" i="2" s="1"/>
  <c r="AH1620" i="2"/>
  <c r="AK1620" i="2" s="1" a="1"/>
  <c r="AK1620" i="2" s="1"/>
  <c r="AH1621" i="2"/>
  <c r="AK1621" i="2" s="1" a="1"/>
  <c r="AK1621" i="2" s="1"/>
  <c r="AH1622" i="2"/>
  <c r="AK1622" i="2" s="1" a="1"/>
  <c r="AK1622" i="2" s="1"/>
  <c r="AH1623" i="2"/>
  <c r="AK1623" i="2" s="1" a="1"/>
  <c r="AK1623" i="2" s="1"/>
  <c r="AH1624" i="2"/>
  <c r="AK1624" i="2" s="1" a="1"/>
  <c r="AK1624" i="2" s="1"/>
  <c r="AH1625" i="2"/>
  <c r="AK1625" i="2" s="1" a="1"/>
  <c r="AK1625" i="2" s="1"/>
  <c r="AH1626" i="2"/>
  <c r="AK1626" i="2" s="1" a="1"/>
  <c r="AK1626" i="2" s="1"/>
  <c r="AH1627" i="2"/>
  <c r="AK1627" i="2" s="1" a="1"/>
  <c r="AK1627" i="2" s="1"/>
  <c r="AH1628" i="2"/>
  <c r="AK1628" i="2" s="1" a="1"/>
  <c r="AK1628" i="2" s="1"/>
  <c r="AH1629" i="2"/>
  <c r="AK1629" i="2" s="1" a="1"/>
  <c r="AK1629" i="2" s="1"/>
  <c r="AH1630" i="2"/>
  <c r="AK1630" i="2" s="1" a="1"/>
  <c r="AK1630" i="2" s="1"/>
  <c r="AH1631" i="2"/>
  <c r="AK1631" i="2" s="1" a="1"/>
  <c r="AK1631" i="2" s="1"/>
  <c r="AH1632" i="2"/>
  <c r="AK1632" i="2" s="1" a="1"/>
  <c r="AK1632" i="2" s="1"/>
  <c r="AH1633" i="2"/>
  <c r="AK1633" i="2" s="1" a="1"/>
  <c r="AK1633" i="2" s="1"/>
  <c r="AH1634" i="2"/>
  <c r="AK1634" i="2" s="1" a="1"/>
  <c r="AK1634" i="2" s="1"/>
  <c r="AH1635" i="2"/>
  <c r="AK1635" i="2" s="1" a="1"/>
  <c r="AK1635" i="2" s="1"/>
  <c r="AH1636" i="2"/>
  <c r="AK1636" i="2" s="1" a="1"/>
  <c r="AK1636" i="2" s="1"/>
  <c r="AH1637" i="2"/>
  <c r="AK1637" i="2" s="1" a="1"/>
  <c r="AK1637" i="2" s="1"/>
  <c r="AH1638" i="2"/>
  <c r="AK1638" i="2" s="1" a="1"/>
  <c r="AK1638" i="2" s="1"/>
  <c r="AH1639" i="2"/>
  <c r="AK1639" i="2" s="1" a="1"/>
  <c r="AK1639" i="2" s="1"/>
  <c r="AH1640" i="2"/>
  <c r="AK1640" i="2" s="1" a="1"/>
  <c r="AK1640" i="2" s="1"/>
  <c r="AH1641" i="2"/>
  <c r="AK1641" i="2" s="1" a="1"/>
  <c r="AK1641" i="2" s="1"/>
  <c r="AH1642" i="2"/>
  <c r="AK1642" i="2" s="1" a="1"/>
  <c r="AK1642" i="2" s="1"/>
  <c r="AH1643" i="2"/>
  <c r="AK1643" i="2" s="1" a="1"/>
  <c r="AK1643" i="2" s="1"/>
  <c r="AH1644" i="2"/>
  <c r="AK1644" i="2" s="1" a="1"/>
  <c r="AK1644" i="2" s="1"/>
  <c r="AH1645" i="2"/>
  <c r="AK1645" i="2" s="1" a="1"/>
  <c r="AK1645" i="2" s="1"/>
  <c r="AH1646" i="2"/>
  <c r="AK1646" i="2" s="1" a="1"/>
  <c r="AK1646" i="2" s="1"/>
  <c r="AH1647" i="2"/>
  <c r="AK1647" i="2" s="1" a="1"/>
  <c r="AK1647" i="2" s="1"/>
  <c r="AH1648" i="2"/>
  <c r="AK1648" i="2" s="1" a="1"/>
  <c r="AK1648" i="2" s="1"/>
  <c r="AH1649" i="2"/>
  <c r="AK1649" i="2" s="1" a="1"/>
  <c r="AK1649" i="2" s="1"/>
  <c r="AH1650" i="2"/>
  <c r="AK1650" i="2" s="1" a="1"/>
  <c r="AK1650" i="2" s="1"/>
  <c r="AH1651" i="2"/>
  <c r="AK1651" i="2" s="1" a="1"/>
  <c r="AK1651" i="2" s="1"/>
  <c r="AH1652" i="2"/>
  <c r="AK1652" i="2" s="1" a="1"/>
  <c r="AK1652" i="2" s="1"/>
  <c r="AH1653" i="2"/>
  <c r="AK1653" i="2" s="1" a="1"/>
  <c r="AK1653" i="2" s="1"/>
  <c r="AH1654" i="2"/>
  <c r="AK1654" i="2" s="1" a="1"/>
  <c r="AK1654" i="2" s="1"/>
  <c r="AH1655" i="2"/>
  <c r="AK1655" i="2" s="1" a="1"/>
  <c r="AK1655" i="2" s="1"/>
  <c r="AH1656" i="2"/>
  <c r="AK1656" i="2" s="1" a="1"/>
  <c r="AK1656" i="2" s="1"/>
  <c r="AH1657" i="2"/>
  <c r="AK1657" i="2" s="1" a="1"/>
  <c r="AK1657" i="2" s="1"/>
  <c r="AH1658" i="2"/>
  <c r="AK1658" i="2" s="1" a="1"/>
  <c r="AK1658" i="2" s="1"/>
  <c r="AH1659" i="2"/>
  <c r="AK1659" i="2" s="1" a="1"/>
  <c r="AK1659" i="2" s="1"/>
  <c r="AH1660" i="2"/>
  <c r="AK1660" i="2" s="1" a="1"/>
  <c r="AK1660" i="2" s="1"/>
  <c r="AH1661" i="2"/>
  <c r="AK1661" i="2" s="1" a="1"/>
  <c r="AK1661" i="2" s="1"/>
  <c r="AH1662" i="2"/>
  <c r="AK1662" i="2" s="1" a="1"/>
  <c r="AK1662" i="2" s="1"/>
  <c r="AH1663" i="2"/>
  <c r="AK1663" i="2" s="1" a="1"/>
  <c r="AK1663" i="2" s="1"/>
  <c r="AH1664" i="2"/>
  <c r="AK1664" i="2" s="1" a="1"/>
  <c r="AK1664" i="2" s="1"/>
  <c r="AH1665" i="2"/>
  <c r="AK1665" i="2" s="1" a="1"/>
  <c r="AK1665" i="2" s="1"/>
  <c r="AH1666" i="2"/>
  <c r="AK1666" i="2" s="1" a="1"/>
  <c r="AK1666" i="2" s="1"/>
  <c r="AH1667" i="2"/>
  <c r="AK1667" i="2" s="1" a="1"/>
  <c r="AK1667" i="2" s="1"/>
  <c r="AH1668" i="2"/>
  <c r="AK1668" i="2" s="1" a="1"/>
  <c r="AK1668" i="2" s="1"/>
  <c r="AH1669" i="2"/>
  <c r="AK1669" i="2" s="1" a="1"/>
  <c r="AK1669" i="2" s="1"/>
  <c r="AH1670" i="2"/>
  <c r="AK1670" i="2" s="1" a="1"/>
  <c r="AK1670" i="2" s="1"/>
  <c r="AH1671" i="2"/>
  <c r="AK1671" i="2" s="1" a="1"/>
  <c r="AK1671" i="2" s="1"/>
  <c r="AH1672" i="2"/>
  <c r="AK1672" i="2" s="1" a="1"/>
  <c r="AK1672" i="2" s="1"/>
  <c r="AH1673" i="2"/>
  <c r="AK1673" i="2" s="1" a="1"/>
  <c r="AK1673" i="2" s="1"/>
  <c r="AH1674" i="2"/>
  <c r="AK1674" i="2" s="1" a="1"/>
  <c r="AK1674" i="2" s="1"/>
  <c r="AH1675" i="2"/>
  <c r="AK1675" i="2" s="1" a="1"/>
  <c r="AK1675" i="2" s="1"/>
  <c r="AH1676" i="2"/>
  <c r="AK1676" i="2" s="1" a="1"/>
  <c r="AK1676" i="2" s="1"/>
  <c r="AH1677" i="2"/>
  <c r="AK1677" i="2" s="1" a="1"/>
  <c r="AK1677" i="2" s="1"/>
  <c r="AH1678" i="2"/>
  <c r="AK1678" i="2" s="1" a="1"/>
  <c r="AK1678" i="2" s="1"/>
  <c r="AH1679" i="2"/>
  <c r="AK1679" i="2" s="1" a="1"/>
  <c r="AK1679" i="2" s="1"/>
  <c r="AH1680" i="2"/>
  <c r="AK1680" i="2" s="1" a="1"/>
  <c r="AK1680" i="2" s="1"/>
  <c r="AH1681" i="2"/>
  <c r="AK1681" i="2" s="1" a="1"/>
  <c r="AK1681" i="2" s="1"/>
  <c r="AH1682" i="2"/>
  <c r="AK1682" i="2" s="1" a="1"/>
  <c r="AK1682" i="2" s="1"/>
  <c r="AH1683" i="2"/>
  <c r="AK1683" i="2" s="1" a="1"/>
  <c r="AK1683" i="2" s="1"/>
  <c r="AH1684" i="2"/>
  <c r="AK1684" i="2" s="1" a="1"/>
  <c r="AK1684" i="2" s="1"/>
  <c r="AH1685" i="2"/>
  <c r="AK1685" i="2" s="1" a="1"/>
  <c r="AK1685" i="2" s="1"/>
  <c r="AH1686" i="2"/>
  <c r="AK1686" i="2" s="1" a="1"/>
  <c r="AK1686" i="2" s="1"/>
  <c r="AH1687" i="2"/>
  <c r="AK1687" i="2" s="1" a="1"/>
  <c r="AK1687" i="2" s="1"/>
  <c r="AH1688" i="2"/>
  <c r="AK1688" i="2" s="1" a="1"/>
  <c r="AK1688" i="2" s="1"/>
  <c r="AH1689" i="2"/>
  <c r="AK1689" i="2" s="1" a="1"/>
  <c r="AK1689" i="2" s="1"/>
  <c r="AH1690" i="2"/>
  <c r="AK1690" i="2" s="1" a="1"/>
  <c r="AK1690" i="2" s="1"/>
  <c r="AH1691" i="2"/>
  <c r="AK1691" i="2" s="1" a="1"/>
  <c r="AK1691" i="2" s="1"/>
  <c r="AH1692" i="2"/>
  <c r="AK1692" i="2" s="1" a="1"/>
  <c r="AK1692" i="2" s="1"/>
  <c r="AH1693" i="2"/>
  <c r="AK1693" i="2" s="1" a="1"/>
  <c r="AK1693" i="2" s="1"/>
  <c r="AH1694" i="2"/>
  <c r="AK1694" i="2" s="1" a="1"/>
  <c r="AK1694" i="2" s="1"/>
  <c r="AH1695" i="2"/>
  <c r="AK1695" i="2" s="1" a="1"/>
  <c r="AK1695" i="2" s="1"/>
  <c r="AH1696" i="2"/>
  <c r="AK1696" i="2" s="1" a="1"/>
  <c r="AK1696" i="2" s="1"/>
  <c r="AH1697" i="2"/>
  <c r="AK1697" i="2" s="1" a="1"/>
  <c r="AK1697" i="2" s="1"/>
  <c r="AH1698" i="2"/>
  <c r="AK1698" i="2" s="1" a="1"/>
  <c r="AK1698" i="2" s="1"/>
  <c r="AH1699" i="2"/>
  <c r="AK1699" i="2" s="1" a="1"/>
  <c r="AK1699" i="2" s="1"/>
  <c r="AH1700" i="2"/>
  <c r="AK1700" i="2" s="1" a="1"/>
  <c r="AK1700" i="2" s="1"/>
  <c r="AH1701" i="2"/>
  <c r="AK1701" i="2" s="1" a="1"/>
  <c r="AK1701" i="2" s="1"/>
  <c r="AH1702" i="2"/>
  <c r="AK1702" i="2" s="1" a="1"/>
  <c r="AK1702" i="2" s="1"/>
  <c r="AH1703" i="2"/>
  <c r="AK1703" i="2" s="1" a="1"/>
  <c r="AK1703" i="2" s="1"/>
  <c r="AH1704" i="2"/>
  <c r="AK1704" i="2" s="1" a="1"/>
  <c r="AK1704" i="2" s="1"/>
  <c r="AH1705" i="2"/>
  <c r="AK1705" i="2" s="1" a="1"/>
  <c r="AK1705" i="2" s="1"/>
  <c r="AH1706" i="2"/>
  <c r="AK1706" i="2" s="1" a="1"/>
  <c r="AK1706" i="2" s="1"/>
  <c r="AH1707" i="2"/>
  <c r="AK1707" i="2" s="1" a="1"/>
  <c r="AK1707" i="2" s="1"/>
  <c r="AH1708" i="2"/>
  <c r="AK1708" i="2" s="1" a="1"/>
  <c r="AK1708" i="2" s="1"/>
  <c r="AH1709" i="2"/>
  <c r="AK1709" i="2" s="1" a="1"/>
  <c r="AK1709" i="2" s="1"/>
  <c r="AH1710" i="2"/>
  <c r="AK1710" i="2" s="1" a="1"/>
  <c r="AK1710" i="2" s="1"/>
  <c r="AH1711" i="2"/>
  <c r="AK1711" i="2" s="1" a="1"/>
  <c r="AK1711" i="2" s="1"/>
  <c r="AH1712" i="2"/>
  <c r="AK1712" i="2" s="1" a="1"/>
  <c r="AK1712" i="2" s="1"/>
  <c r="AH1713" i="2"/>
  <c r="AK1713" i="2" s="1" a="1"/>
  <c r="AK1713" i="2" s="1"/>
  <c r="AH1714" i="2"/>
  <c r="AK1714" i="2" s="1" a="1"/>
  <c r="AK1714" i="2" s="1"/>
  <c r="AH1715" i="2"/>
  <c r="AK1715" i="2" s="1" a="1"/>
  <c r="AK1715" i="2" s="1"/>
  <c r="AH1716" i="2"/>
  <c r="AK1716" i="2" s="1" a="1"/>
  <c r="AK1716" i="2" s="1"/>
  <c r="AH1717" i="2"/>
  <c r="AK1717" i="2" s="1" a="1"/>
  <c r="AK1717" i="2" s="1"/>
  <c r="AH1718" i="2"/>
  <c r="AK1718" i="2" s="1" a="1"/>
  <c r="AK1718" i="2" s="1"/>
  <c r="AH1719" i="2"/>
  <c r="AK1719" i="2" s="1" a="1"/>
  <c r="AK1719" i="2" s="1"/>
  <c r="AH1720" i="2"/>
  <c r="AK1720" i="2" s="1" a="1"/>
  <c r="AK1720" i="2" s="1"/>
  <c r="AH1721" i="2"/>
  <c r="AK1721" i="2" s="1" a="1"/>
  <c r="AK1721" i="2" s="1"/>
  <c r="AH1722" i="2"/>
  <c r="AK1722" i="2" s="1" a="1"/>
  <c r="AK1722" i="2" s="1"/>
  <c r="AH1723" i="2"/>
  <c r="AK1723" i="2" s="1" a="1"/>
  <c r="AK1723" i="2" s="1"/>
  <c r="AH1724" i="2"/>
  <c r="AK1724" i="2" s="1" a="1"/>
  <c r="AK1724" i="2" s="1"/>
  <c r="AH1725" i="2"/>
  <c r="AK1725" i="2" s="1" a="1"/>
  <c r="AK1725" i="2" s="1"/>
  <c r="AH1726" i="2"/>
  <c r="AK1726" i="2" s="1" a="1"/>
  <c r="AK1726" i="2" s="1"/>
  <c r="AH1727" i="2"/>
  <c r="AK1727" i="2" s="1" a="1"/>
  <c r="AK1727" i="2" s="1"/>
  <c r="AH1728" i="2"/>
  <c r="AK1728" i="2" s="1" a="1"/>
  <c r="AK1728" i="2" s="1"/>
  <c r="AH1729" i="2"/>
  <c r="AK1729" i="2" s="1" a="1"/>
  <c r="AK1729" i="2" s="1"/>
  <c r="AH1730" i="2"/>
  <c r="AK1730" i="2" s="1" a="1"/>
  <c r="AK1730" i="2" s="1"/>
  <c r="AH1731" i="2"/>
  <c r="AK1731" i="2" s="1" a="1"/>
  <c r="AK1731" i="2" s="1"/>
  <c r="AH1732" i="2"/>
  <c r="AK1732" i="2" s="1" a="1"/>
  <c r="AK1732" i="2" s="1"/>
  <c r="AH1733" i="2"/>
  <c r="AK1733" i="2" s="1" a="1"/>
  <c r="AK1733" i="2" s="1"/>
  <c r="AH1734" i="2"/>
  <c r="AK1734" i="2" s="1" a="1"/>
  <c r="AK1734" i="2" s="1"/>
  <c r="AH1735" i="2"/>
  <c r="AK1735" i="2" s="1" a="1"/>
  <c r="AK1735" i="2" s="1"/>
  <c r="AH1736" i="2"/>
  <c r="AK1736" i="2" s="1" a="1"/>
  <c r="AK1736" i="2" s="1"/>
  <c r="AH1737" i="2"/>
  <c r="AK1737" i="2" s="1" a="1"/>
  <c r="AK1737" i="2" s="1"/>
  <c r="AH1738" i="2"/>
  <c r="AK1738" i="2" s="1" a="1"/>
  <c r="AK1738" i="2" s="1"/>
  <c r="AH1739" i="2"/>
  <c r="AK1739" i="2" s="1" a="1"/>
  <c r="AK1739" i="2" s="1"/>
  <c r="AH1740" i="2"/>
  <c r="AK1740" i="2" s="1" a="1"/>
  <c r="AK1740" i="2" s="1"/>
  <c r="AH1741" i="2"/>
  <c r="AK1741" i="2" s="1" a="1"/>
  <c r="AK1741" i="2" s="1"/>
  <c r="AH1742" i="2"/>
  <c r="AK1742" i="2" s="1" a="1"/>
  <c r="AK1742" i="2" s="1"/>
  <c r="AH1743" i="2"/>
  <c r="AK1743" i="2" s="1" a="1"/>
  <c r="AK1743" i="2" s="1"/>
  <c r="AH1744" i="2"/>
  <c r="AK1744" i="2" s="1" a="1"/>
  <c r="AK1744" i="2" s="1"/>
  <c r="AH1745" i="2"/>
  <c r="AK1745" i="2" s="1" a="1"/>
  <c r="AK1745" i="2" s="1"/>
  <c r="AH1746" i="2"/>
  <c r="AK1746" i="2" s="1" a="1"/>
  <c r="AK1746" i="2" s="1"/>
  <c r="AH1747" i="2"/>
  <c r="AK1747" i="2" s="1" a="1"/>
  <c r="AK1747" i="2" s="1"/>
  <c r="AH1748" i="2"/>
  <c r="AK1748" i="2" s="1" a="1"/>
  <c r="AK1748" i="2" s="1"/>
  <c r="AH1749" i="2"/>
  <c r="AK1749" i="2" s="1" a="1"/>
  <c r="AK1749" i="2" s="1"/>
  <c r="AH1750" i="2"/>
  <c r="AK1750" i="2" s="1" a="1"/>
  <c r="AK1750" i="2" s="1"/>
  <c r="AH1751" i="2"/>
  <c r="AK1751" i="2" s="1" a="1"/>
  <c r="AK1751" i="2" s="1"/>
  <c r="AH1752" i="2"/>
  <c r="AK1752" i="2" s="1" a="1"/>
  <c r="AK1752" i="2" s="1"/>
  <c r="AH1753" i="2"/>
  <c r="AK1753" i="2" s="1" a="1"/>
  <c r="AK1753" i="2" s="1"/>
  <c r="AH1754" i="2"/>
  <c r="AK1754" i="2" s="1" a="1"/>
  <c r="AK1754" i="2" s="1"/>
  <c r="AH1755" i="2"/>
  <c r="AK1755" i="2" s="1" a="1"/>
  <c r="AK1755" i="2" s="1"/>
  <c r="AH1756" i="2"/>
  <c r="AK1756" i="2" s="1" a="1"/>
  <c r="AK1756" i="2" s="1"/>
  <c r="AH1757" i="2"/>
  <c r="AK1757" i="2" s="1" a="1"/>
  <c r="AK1757" i="2" s="1"/>
  <c r="AH1758" i="2"/>
  <c r="AK1758" i="2" s="1" a="1"/>
  <c r="AK1758" i="2" s="1"/>
  <c r="AH1759" i="2"/>
  <c r="AK1759" i="2" s="1" a="1"/>
  <c r="AK1759" i="2" s="1"/>
  <c r="AH1760" i="2"/>
  <c r="AK1760" i="2" s="1" a="1"/>
  <c r="AK1760" i="2" s="1"/>
  <c r="AH1761" i="2"/>
  <c r="AK1761" i="2" s="1" a="1"/>
  <c r="AK1761" i="2" s="1"/>
  <c r="AH1762" i="2"/>
  <c r="AK1762" i="2" s="1" a="1"/>
  <c r="AK1762" i="2" s="1"/>
  <c r="AH1763" i="2"/>
  <c r="AK1763" i="2" s="1" a="1"/>
  <c r="AK1763" i="2" s="1"/>
  <c r="AH1764" i="2"/>
  <c r="AK1764" i="2" s="1" a="1"/>
  <c r="AK1764" i="2" s="1"/>
  <c r="AH1765" i="2"/>
  <c r="AK1765" i="2" s="1" a="1"/>
  <c r="AK1765" i="2" s="1"/>
  <c r="AH1766" i="2"/>
  <c r="AK1766" i="2" s="1" a="1"/>
  <c r="AK1766" i="2" s="1"/>
  <c r="AH1767" i="2"/>
  <c r="AK1767" i="2" s="1" a="1"/>
  <c r="AK1767" i="2" s="1"/>
  <c r="AH1768" i="2"/>
  <c r="AK1768" i="2" s="1" a="1"/>
  <c r="AK1768" i="2" s="1"/>
  <c r="AH1769" i="2"/>
  <c r="AK1769" i="2" s="1" a="1"/>
  <c r="AK1769" i="2" s="1"/>
  <c r="AH1770" i="2"/>
  <c r="AK1770" i="2" s="1" a="1"/>
  <c r="AK1770" i="2" s="1"/>
  <c r="AH1771" i="2"/>
  <c r="AK1771" i="2" s="1" a="1"/>
  <c r="AK1771" i="2" s="1"/>
  <c r="AH1772" i="2"/>
  <c r="AK1772" i="2" s="1" a="1"/>
  <c r="AK1772" i="2" s="1"/>
  <c r="AH1773" i="2"/>
  <c r="AK1773" i="2" s="1" a="1"/>
  <c r="AK1773" i="2" s="1"/>
  <c r="AH1774" i="2"/>
  <c r="AK1774" i="2" s="1" a="1"/>
  <c r="AK1774" i="2" s="1"/>
  <c r="AH1775" i="2"/>
  <c r="AK1775" i="2" s="1" a="1"/>
  <c r="AK1775" i="2" s="1"/>
  <c r="AH1776" i="2"/>
  <c r="AK1776" i="2" s="1" a="1"/>
  <c r="AK1776" i="2" s="1"/>
  <c r="AH1777" i="2"/>
  <c r="AK1777" i="2" s="1" a="1"/>
  <c r="AK1777" i="2" s="1"/>
  <c r="AH1778" i="2"/>
  <c r="AK1778" i="2" s="1" a="1"/>
  <c r="AK1778" i="2" s="1"/>
  <c r="AH1779" i="2"/>
  <c r="AK1779" i="2" s="1" a="1"/>
  <c r="AK1779" i="2" s="1"/>
  <c r="AH1780" i="2"/>
  <c r="AK1780" i="2" s="1" a="1"/>
  <c r="AK1780" i="2" s="1"/>
  <c r="AH1781" i="2"/>
  <c r="AK1781" i="2" s="1" a="1"/>
  <c r="AK1781" i="2" s="1"/>
  <c r="AH1782" i="2"/>
  <c r="AK1782" i="2" s="1" a="1"/>
  <c r="AK1782" i="2" s="1"/>
  <c r="AH1783" i="2"/>
  <c r="AK1783" i="2" s="1" a="1"/>
  <c r="AK1783" i="2" s="1"/>
  <c r="AH1784" i="2"/>
  <c r="AK1784" i="2" s="1" a="1"/>
  <c r="AK1784" i="2" s="1"/>
  <c r="AH1785" i="2"/>
  <c r="AK1785" i="2" s="1" a="1"/>
  <c r="AK1785" i="2" s="1"/>
  <c r="AH1786" i="2"/>
  <c r="AK1786" i="2" s="1" a="1"/>
  <c r="AK1786" i="2" s="1"/>
  <c r="AH1787" i="2"/>
  <c r="AK1787" i="2" s="1" a="1"/>
  <c r="AK1787" i="2" s="1"/>
  <c r="AH1788" i="2"/>
  <c r="AK1788" i="2" s="1" a="1"/>
  <c r="AK1788" i="2" s="1"/>
  <c r="AH1789" i="2"/>
  <c r="AK1789" i="2" s="1" a="1"/>
  <c r="AK1789" i="2" s="1"/>
  <c r="AH1790" i="2"/>
  <c r="AK1790" i="2" s="1" a="1"/>
  <c r="AK1790" i="2" s="1"/>
  <c r="AH1791" i="2"/>
  <c r="AK1791" i="2" s="1" a="1"/>
  <c r="AK1791" i="2" s="1"/>
  <c r="AH1792" i="2"/>
  <c r="AK1792" i="2" s="1" a="1"/>
  <c r="AK1792" i="2" s="1"/>
  <c r="AH1793" i="2"/>
  <c r="AK1793" i="2" s="1" a="1"/>
  <c r="AK1793" i="2" s="1"/>
  <c r="AH1794" i="2"/>
  <c r="AK1794" i="2" s="1" a="1"/>
  <c r="AK1794" i="2" s="1"/>
  <c r="AH1795" i="2"/>
  <c r="AK1795" i="2" s="1" a="1"/>
  <c r="AK1795" i="2" s="1"/>
  <c r="AH1796" i="2"/>
  <c r="AK1796" i="2" s="1" a="1"/>
  <c r="AK1796" i="2" s="1"/>
  <c r="AH1797" i="2"/>
  <c r="AK1797" i="2" s="1" a="1"/>
  <c r="AK1797" i="2" s="1"/>
  <c r="AH1798" i="2"/>
  <c r="AK1798" i="2" s="1" a="1"/>
  <c r="AK1798" i="2" s="1"/>
  <c r="AH1799" i="2"/>
  <c r="AK1799" i="2" s="1" a="1"/>
  <c r="AK1799" i="2" s="1"/>
  <c r="AH1800" i="2"/>
  <c r="AK1800" i="2" s="1" a="1"/>
  <c r="AK1800" i="2" s="1"/>
  <c r="AH1801" i="2"/>
  <c r="AK1801" i="2" s="1" a="1"/>
  <c r="AK1801" i="2" s="1"/>
  <c r="AH1802" i="2"/>
  <c r="AK1802" i="2" s="1" a="1"/>
  <c r="AK1802" i="2" s="1"/>
  <c r="AH1803" i="2"/>
  <c r="AK1803" i="2" s="1" a="1"/>
  <c r="AK1803" i="2" s="1"/>
  <c r="AH1804" i="2"/>
  <c r="AK1804" i="2" s="1" a="1"/>
  <c r="AK1804" i="2" s="1"/>
  <c r="AH1805" i="2"/>
  <c r="AK1805" i="2" s="1" a="1"/>
  <c r="AK1805" i="2" s="1"/>
  <c r="AH1806" i="2"/>
  <c r="AK1806" i="2" s="1" a="1"/>
  <c r="AK1806" i="2" s="1"/>
  <c r="AH1807" i="2"/>
  <c r="AK1807" i="2" s="1" a="1"/>
  <c r="AK1807" i="2" s="1"/>
  <c r="AH1808" i="2"/>
  <c r="AK1808" i="2" s="1" a="1"/>
  <c r="AK1808" i="2" s="1"/>
  <c r="AH1809" i="2"/>
  <c r="AK1809" i="2" s="1" a="1"/>
  <c r="AK1809" i="2" s="1"/>
  <c r="AH1810" i="2"/>
  <c r="AK1810" i="2" s="1" a="1"/>
  <c r="AK1810" i="2" s="1"/>
  <c r="AH1811" i="2"/>
  <c r="AK1811" i="2" s="1" a="1"/>
  <c r="AK1811" i="2" s="1"/>
  <c r="AH1812" i="2"/>
  <c r="AK1812" i="2" s="1" a="1"/>
  <c r="AK1812" i="2" s="1"/>
  <c r="AH1813" i="2"/>
  <c r="AK1813" i="2" s="1" a="1"/>
  <c r="AK1813" i="2" s="1"/>
  <c r="AH1814" i="2"/>
  <c r="AK1814" i="2" s="1" a="1"/>
  <c r="AK1814" i="2" s="1"/>
  <c r="AH1815" i="2"/>
  <c r="AK1815" i="2" s="1" a="1"/>
  <c r="AK1815" i="2" s="1"/>
  <c r="AH1816" i="2"/>
  <c r="AK1816" i="2" s="1" a="1"/>
  <c r="AK1816" i="2" s="1"/>
  <c r="AH1817" i="2"/>
  <c r="AK1817" i="2" s="1" a="1"/>
  <c r="AK1817" i="2" s="1"/>
  <c r="AH1818" i="2"/>
  <c r="AK1818" i="2" s="1" a="1"/>
  <c r="AK1818" i="2" s="1"/>
  <c r="AH1819" i="2"/>
  <c r="AK1819" i="2" s="1" a="1"/>
  <c r="AK1819" i="2" s="1"/>
  <c r="AH1820" i="2"/>
  <c r="AK1820" i="2" s="1" a="1"/>
  <c r="AK1820" i="2" s="1"/>
  <c r="AH1821" i="2"/>
  <c r="AK1821" i="2" s="1" a="1"/>
  <c r="AK1821" i="2" s="1"/>
  <c r="AH1822" i="2"/>
  <c r="AK1822" i="2" s="1" a="1"/>
  <c r="AK1822" i="2" s="1"/>
  <c r="AH1823" i="2"/>
  <c r="AK1823" i="2" s="1" a="1"/>
  <c r="AK1823" i="2" s="1"/>
  <c r="AH1824" i="2"/>
  <c r="AK1824" i="2" s="1" a="1"/>
  <c r="AK1824" i="2" s="1"/>
  <c r="AH1825" i="2"/>
  <c r="AK1825" i="2" s="1" a="1"/>
  <c r="AK1825" i="2" s="1"/>
  <c r="AH1826" i="2"/>
  <c r="AK1826" i="2" s="1" a="1"/>
  <c r="AK1826" i="2" s="1"/>
  <c r="AH1827" i="2"/>
  <c r="AK1827" i="2" s="1" a="1"/>
  <c r="AK1827" i="2" s="1"/>
  <c r="AH1828" i="2"/>
  <c r="AK1828" i="2" s="1" a="1"/>
  <c r="AK1828" i="2" s="1"/>
  <c r="AH1829" i="2"/>
  <c r="AK1829" i="2" s="1" a="1"/>
  <c r="AK1829" i="2" s="1"/>
  <c r="AH1830" i="2"/>
  <c r="AK1830" i="2" s="1" a="1"/>
  <c r="AK1830" i="2" s="1"/>
  <c r="AH1831" i="2"/>
  <c r="AK1831" i="2" s="1" a="1"/>
  <c r="AK1831" i="2" s="1"/>
  <c r="AH1832" i="2"/>
  <c r="AK1832" i="2" s="1" a="1"/>
  <c r="AK1832" i="2" s="1"/>
  <c r="AH1833" i="2"/>
  <c r="AK1833" i="2" s="1" a="1"/>
  <c r="AK1833" i="2" s="1"/>
  <c r="AH1834" i="2"/>
  <c r="AK1834" i="2" s="1" a="1"/>
  <c r="AK1834" i="2" s="1"/>
  <c r="AH1835" i="2"/>
  <c r="AK1835" i="2" s="1" a="1"/>
  <c r="AK1835" i="2" s="1"/>
  <c r="AH1836" i="2"/>
  <c r="AK1836" i="2" s="1" a="1"/>
  <c r="AK1836" i="2" s="1"/>
  <c r="AH1837" i="2"/>
  <c r="AK1837" i="2" s="1" a="1"/>
  <c r="AK1837" i="2" s="1"/>
  <c r="AH1838" i="2"/>
  <c r="AK1838" i="2" s="1" a="1"/>
  <c r="AK1838" i="2" s="1"/>
  <c r="AH1839" i="2"/>
  <c r="AK1839" i="2" s="1" a="1"/>
  <c r="AK1839" i="2" s="1"/>
  <c r="AH1840" i="2"/>
  <c r="AK1840" i="2" s="1" a="1"/>
  <c r="AK1840" i="2" s="1"/>
  <c r="AH1841" i="2"/>
  <c r="AK1841" i="2" s="1" a="1"/>
  <c r="AK1841" i="2" s="1"/>
  <c r="AH1842" i="2"/>
  <c r="AK1842" i="2" s="1" a="1"/>
  <c r="AK1842" i="2" s="1"/>
  <c r="AH1843" i="2"/>
  <c r="AK1843" i="2" s="1" a="1"/>
  <c r="AK1843" i="2" s="1"/>
  <c r="AH1844" i="2"/>
  <c r="AK1844" i="2" s="1" a="1"/>
  <c r="AK1844" i="2" s="1"/>
  <c r="AH1845" i="2"/>
  <c r="AK1845" i="2" s="1" a="1"/>
  <c r="AK1845" i="2" s="1"/>
  <c r="AH1846" i="2"/>
  <c r="AK1846" i="2" s="1" a="1"/>
  <c r="AK1846" i="2" s="1"/>
  <c r="AH1847" i="2"/>
  <c r="AK1847" i="2" s="1" a="1"/>
  <c r="AK1847" i="2" s="1"/>
  <c r="AH1848" i="2"/>
  <c r="AK1848" i="2" s="1" a="1"/>
  <c r="AK1848" i="2" s="1"/>
  <c r="AH1849" i="2"/>
  <c r="AK1849" i="2" s="1" a="1"/>
  <c r="AK1849" i="2" s="1"/>
  <c r="AH1850" i="2"/>
  <c r="AK1850" i="2" s="1" a="1"/>
  <c r="AK1850" i="2" s="1"/>
  <c r="AH1851" i="2"/>
  <c r="AK1851" i="2" s="1" a="1"/>
  <c r="AK1851" i="2" s="1"/>
  <c r="AH1852" i="2"/>
  <c r="AK1852" i="2" s="1" a="1"/>
  <c r="AK1852" i="2" s="1"/>
  <c r="AH1853" i="2"/>
  <c r="AK1853" i="2" s="1" a="1"/>
  <c r="AK1853" i="2" s="1"/>
  <c r="AH1854" i="2"/>
  <c r="AK1854" i="2" s="1" a="1"/>
  <c r="AK1854" i="2" s="1"/>
  <c r="AH1855" i="2"/>
  <c r="AK1855" i="2" s="1" a="1"/>
  <c r="AK1855" i="2" s="1"/>
  <c r="AH1856" i="2"/>
  <c r="AK1856" i="2" s="1" a="1"/>
  <c r="AK1856" i="2" s="1"/>
  <c r="AH1857" i="2"/>
  <c r="AK1857" i="2" s="1" a="1"/>
  <c r="AK1857" i="2" s="1"/>
  <c r="AH1858" i="2"/>
  <c r="AK1858" i="2" s="1" a="1"/>
  <c r="AK1858" i="2" s="1"/>
  <c r="AH1859" i="2"/>
  <c r="AK1859" i="2" s="1" a="1"/>
  <c r="AK1859" i="2" s="1"/>
  <c r="AH1860" i="2"/>
  <c r="AK1860" i="2" s="1" a="1"/>
  <c r="AK1860" i="2" s="1"/>
  <c r="AH1861" i="2"/>
  <c r="AK1861" i="2" s="1" a="1"/>
  <c r="AK1861" i="2" s="1"/>
  <c r="AH1862" i="2"/>
  <c r="AK1862" i="2" s="1" a="1"/>
  <c r="AK1862" i="2" s="1"/>
  <c r="AH1863" i="2"/>
  <c r="AK1863" i="2" s="1" a="1"/>
  <c r="AK1863" i="2" s="1"/>
  <c r="AH1864" i="2"/>
  <c r="AK1864" i="2" s="1" a="1"/>
  <c r="AK1864" i="2" s="1"/>
  <c r="AH1865" i="2"/>
  <c r="AK1865" i="2" s="1" a="1"/>
  <c r="AK1865" i="2" s="1"/>
  <c r="AH1866" i="2"/>
  <c r="AK1866" i="2" s="1" a="1"/>
  <c r="AK1866" i="2" s="1"/>
  <c r="AH1867" i="2"/>
  <c r="AK1867" i="2" s="1" a="1"/>
  <c r="AK1867" i="2" s="1"/>
  <c r="AH1868" i="2"/>
  <c r="AK1868" i="2" s="1" a="1"/>
  <c r="AK1868" i="2" s="1"/>
  <c r="AH1869" i="2"/>
  <c r="AK1869" i="2" s="1" a="1"/>
  <c r="AK1869" i="2" s="1"/>
  <c r="AH1870" i="2"/>
  <c r="AK1870" i="2" s="1" a="1"/>
  <c r="AK1870" i="2" s="1"/>
  <c r="AH1871" i="2"/>
  <c r="AK1871" i="2" s="1" a="1"/>
  <c r="AK1871" i="2" s="1"/>
  <c r="AH1872" i="2"/>
  <c r="AK1872" i="2" s="1" a="1"/>
  <c r="AK1872" i="2" s="1"/>
  <c r="AH1873" i="2"/>
  <c r="AK1873" i="2" s="1" a="1"/>
  <c r="AK1873" i="2" s="1"/>
  <c r="AH1874" i="2"/>
  <c r="AK1874" i="2" s="1" a="1"/>
  <c r="AK1874" i="2" s="1"/>
  <c r="AH1875" i="2"/>
  <c r="AK1875" i="2" s="1" a="1"/>
  <c r="AK1875" i="2" s="1"/>
  <c r="AH1876" i="2"/>
  <c r="AK1876" i="2" s="1" a="1"/>
  <c r="AK1876" i="2" s="1"/>
  <c r="AH1877" i="2"/>
  <c r="AK1877" i="2" s="1" a="1"/>
  <c r="AK1877" i="2" s="1"/>
  <c r="AH1878" i="2"/>
  <c r="AK1878" i="2" s="1" a="1"/>
  <c r="AK1878" i="2" s="1"/>
  <c r="AH1879" i="2"/>
  <c r="AK1879" i="2" s="1" a="1"/>
  <c r="AK1879" i="2" s="1"/>
  <c r="AH1880" i="2"/>
  <c r="AK1880" i="2" s="1" a="1"/>
  <c r="AK1880" i="2" s="1"/>
  <c r="AH1881" i="2"/>
  <c r="AK1881" i="2" s="1" a="1"/>
  <c r="AK1881" i="2" s="1"/>
  <c r="AH1882" i="2"/>
  <c r="AK1882" i="2" s="1" a="1"/>
  <c r="AK1882" i="2" s="1"/>
  <c r="AH1883" i="2"/>
  <c r="AK1883" i="2" s="1" a="1"/>
  <c r="AK1883" i="2" s="1"/>
  <c r="AH1884" i="2"/>
  <c r="AK1884" i="2" s="1" a="1"/>
  <c r="AK1884" i="2" s="1"/>
  <c r="AH1885" i="2"/>
  <c r="AK1885" i="2" s="1" a="1"/>
  <c r="AK1885" i="2" s="1"/>
  <c r="AH1886" i="2"/>
  <c r="AK1886" i="2" s="1" a="1"/>
  <c r="AK1886" i="2" s="1"/>
  <c r="AH1887" i="2"/>
  <c r="AK1887" i="2" s="1" a="1"/>
  <c r="AK1887" i="2" s="1"/>
  <c r="AH1888" i="2"/>
  <c r="AK1888" i="2" s="1" a="1"/>
  <c r="AK1888" i="2" s="1"/>
  <c r="AH1889" i="2"/>
  <c r="AK1889" i="2" s="1" a="1"/>
  <c r="AK1889" i="2" s="1"/>
  <c r="AH1890" i="2"/>
  <c r="AK1890" i="2" s="1" a="1"/>
  <c r="AK1890" i="2" s="1"/>
  <c r="AH1891" i="2"/>
  <c r="AK1891" i="2" s="1" a="1"/>
  <c r="AK1891" i="2" s="1"/>
  <c r="AH1892" i="2"/>
  <c r="AK1892" i="2" s="1" a="1"/>
  <c r="AK1892" i="2" s="1"/>
  <c r="AH1893" i="2"/>
  <c r="AK1893" i="2" s="1" a="1"/>
  <c r="AK1893" i="2" s="1"/>
  <c r="AH1894" i="2"/>
  <c r="AK1894" i="2" s="1" a="1"/>
  <c r="AK1894" i="2" s="1"/>
  <c r="AH1895" i="2"/>
  <c r="AK1895" i="2" s="1" a="1"/>
  <c r="AK1895" i="2" s="1"/>
  <c r="AH1896" i="2"/>
  <c r="AK1896" i="2" s="1" a="1"/>
  <c r="AK1896" i="2" s="1"/>
  <c r="AH1897" i="2"/>
  <c r="AK1897" i="2" s="1" a="1"/>
  <c r="AK1897" i="2" s="1"/>
  <c r="AH1898" i="2"/>
  <c r="AK1898" i="2" s="1" a="1"/>
  <c r="AK1898" i="2" s="1"/>
  <c r="AH1899" i="2"/>
  <c r="AK1899" i="2" s="1" a="1"/>
  <c r="AK1899" i="2" s="1"/>
  <c r="AH1900" i="2"/>
  <c r="AK1900" i="2" s="1" a="1"/>
  <c r="AK1900" i="2" s="1"/>
  <c r="AH1901" i="2"/>
  <c r="AK1901" i="2" s="1" a="1"/>
  <c r="AK1901" i="2" s="1"/>
  <c r="AH1902" i="2"/>
  <c r="AK1902" i="2" s="1" a="1"/>
  <c r="AK1902" i="2" s="1"/>
  <c r="AH1903" i="2"/>
  <c r="AK1903" i="2" s="1" a="1"/>
  <c r="AK1903" i="2" s="1"/>
  <c r="AH1904" i="2"/>
  <c r="AK1904" i="2" s="1" a="1"/>
  <c r="AK1904" i="2" s="1"/>
  <c r="AH1905" i="2"/>
  <c r="AK1905" i="2" s="1" a="1"/>
  <c r="AK1905" i="2" s="1"/>
  <c r="AH1906" i="2"/>
  <c r="AK1906" i="2" s="1" a="1"/>
  <c r="AK1906" i="2" s="1"/>
  <c r="AH1907" i="2"/>
  <c r="AK1907" i="2" s="1" a="1"/>
  <c r="AK1907" i="2" s="1"/>
  <c r="AH1908" i="2"/>
  <c r="AK1908" i="2" s="1" a="1"/>
  <c r="AK1908" i="2" s="1"/>
  <c r="AH1909" i="2"/>
  <c r="AK1909" i="2" s="1" a="1"/>
  <c r="AK1909" i="2" s="1"/>
  <c r="AH1910" i="2"/>
  <c r="AK1910" i="2" s="1" a="1"/>
  <c r="AK1910" i="2" s="1"/>
  <c r="AH1911" i="2"/>
  <c r="AK1911" i="2" s="1" a="1"/>
  <c r="AK1911" i="2" s="1"/>
  <c r="AH1912" i="2"/>
  <c r="AK1912" i="2" s="1" a="1"/>
  <c r="AK1912" i="2" s="1"/>
  <c r="AH1913" i="2"/>
  <c r="AK1913" i="2" s="1" a="1"/>
  <c r="AK1913" i="2" s="1"/>
  <c r="AH1914" i="2"/>
  <c r="AK1914" i="2" s="1" a="1"/>
  <c r="AK1914" i="2" s="1"/>
  <c r="AH1915" i="2"/>
  <c r="AK1915" i="2" s="1" a="1"/>
  <c r="AK1915" i="2" s="1"/>
  <c r="AH1916" i="2"/>
  <c r="AK1916" i="2" s="1" a="1"/>
  <c r="AK1916" i="2" s="1"/>
  <c r="AH1917" i="2"/>
  <c r="AK1917" i="2" s="1" a="1"/>
  <c r="AK1917" i="2" s="1"/>
  <c r="AH1918" i="2"/>
  <c r="AK1918" i="2" s="1" a="1"/>
  <c r="AK1918" i="2" s="1"/>
  <c r="AH1919" i="2"/>
  <c r="AK1919" i="2" s="1" a="1"/>
  <c r="AK1919" i="2" s="1"/>
  <c r="AH1920" i="2"/>
  <c r="AK1920" i="2" s="1" a="1"/>
  <c r="AK1920" i="2" s="1"/>
  <c r="AH1921" i="2"/>
  <c r="AK1921" i="2" s="1" a="1"/>
  <c r="AK1921" i="2" s="1"/>
  <c r="AH1922" i="2"/>
  <c r="AK1922" i="2" s="1" a="1"/>
  <c r="AK1922" i="2" s="1"/>
  <c r="AH1923" i="2"/>
  <c r="AK1923" i="2" s="1" a="1"/>
  <c r="AK1923" i="2" s="1"/>
  <c r="AH1924" i="2"/>
  <c r="AK1924" i="2" s="1" a="1"/>
  <c r="AK1924" i="2" s="1"/>
  <c r="AH1925" i="2"/>
  <c r="AK1925" i="2" s="1" a="1"/>
  <c r="AK1925" i="2" s="1"/>
  <c r="AH1926" i="2"/>
  <c r="AK1926" i="2" s="1" a="1"/>
  <c r="AK1926" i="2" s="1"/>
  <c r="AH1927" i="2"/>
  <c r="AK1927" i="2" s="1" a="1"/>
  <c r="AK1927" i="2" s="1"/>
  <c r="AH1928" i="2"/>
  <c r="AK1928" i="2" s="1" a="1"/>
  <c r="AK1928" i="2" s="1"/>
  <c r="AH1929" i="2"/>
  <c r="AK1929" i="2" s="1" a="1"/>
  <c r="AK1929" i="2" s="1"/>
  <c r="AH1930" i="2"/>
  <c r="AK1930" i="2" s="1" a="1"/>
  <c r="AK1930" i="2" s="1"/>
  <c r="AH1931" i="2"/>
  <c r="AK1931" i="2" s="1" a="1"/>
  <c r="AK1931" i="2" s="1"/>
  <c r="AH1932" i="2"/>
  <c r="AK1932" i="2" s="1" a="1"/>
  <c r="AK1932" i="2" s="1"/>
  <c r="AH1933" i="2"/>
  <c r="AK1933" i="2" s="1" a="1"/>
  <c r="AK1933" i="2" s="1"/>
  <c r="AH1934" i="2"/>
  <c r="AK1934" i="2" s="1" a="1"/>
  <c r="AK1934" i="2" s="1"/>
  <c r="AH1935" i="2"/>
  <c r="AK1935" i="2" s="1" a="1"/>
  <c r="AK1935" i="2" s="1"/>
  <c r="AH1936" i="2"/>
  <c r="AK1936" i="2" s="1" a="1"/>
  <c r="AK1936" i="2" s="1"/>
  <c r="AH1937" i="2"/>
  <c r="AK1937" i="2" s="1" a="1"/>
  <c r="AK1937" i="2" s="1"/>
  <c r="AH1938" i="2"/>
  <c r="AK1938" i="2" s="1" a="1"/>
  <c r="AK1938" i="2" s="1"/>
  <c r="AH1939" i="2"/>
  <c r="AK1939" i="2" s="1" a="1"/>
  <c r="AK1939" i="2" s="1"/>
  <c r="AH1940" i="2"/>
  <c r="AK1940" i="2" s="1" a="1"/>
  <c r="AK1940" i="2" s="1"/>
  <c r="AH1941" i="2"/>
  <c r="AK1941" i="2" s="1" a="1"/>
  <c r="AK1941" i="2" s="1"/>
  <c r="AH1942" i="2"/>
  <c r="AK1942" i="2" s="1" a="1"/>
  <c r="AK1942" i="2" s="1"/>
  <c r="AH1943" i="2"/>
  <c r="AK1943" i="2" s="1" a="1"/>
  <c r="AK1943" i="2" s="1"/>
  <c r="AH1944" i="2"/>
  <c r="AK1944" i="2" s="1" a="1"/>
  <c r="AK1944" i="2" s="1"/>
  <c r="AH1945" i="2"/>
  <c r="AK1945" i="2" s="1" a="1"/>
  <c r="AK1945" i="2" s="1"/>
  <c r="AH1946" i="2"/>
  <c r="AK1946" i="2" s="1" a="1"/>
  <c r="AK1946" i="2" s="1"/>
  <c r="AH1947" i="2"/>
  <c r="AK1947" i="2" s="1" a="1"/>
  <c r="AK1947" i="2" s="1"/>
  <c r="AH1948" i="2"/>
  <c r="AK1948" i="2" s="1" a="1"/>
  <c r="AK1948" i="2" s="1"/>
  <c r="AH1949" i="2"/>
  <c r="AK1949" i="2" s="1" a="1"/>
  <c r="AK1949" i="2" s="1"/>
  <c r="AH1950" i="2"/>
  <c r="AK1950" i="2" s="1" a="1"/>
  <c r="AK1950" i="2" s="1"/>
  <c r="AH1951" i="2"/>
  <c r="AK1951" i="2" s="1" a="1"/>
  <c r="AK1951" i="2" s="1"/>
  <c r="AH1952" i="2"/>
  <c r="AK1952" i="2" s="1" a="1"/>
  <c r="AK1952" i="2" s="1"/>
  <c r="AH1953" i="2"/>
  <c r="AK1953" i="2" s="1" a="1"/>
  <c r="AK1953" i="2" s="1"/>
  <c r="AH1954" i="2"/>
  <c r="AK1954" i="2" s="1" a="1"/>
  <c r="AK1954" i="2" s="1"/>
  <c r="AH1955" i="2"/>
  <c r="AK1955" i="2" s="1" a="1"/>
  <c r="AK1955" i="2" s="1"/>
  <c r="AH1956" i="2"/>
  <c r="AK1956" i="2" s="1" a="1"/>
  <c r="AK1956" i="2" s="1"/>
  <c r="AH1957" i="2"/>
  <c r="AK1957" i="2" s="1" a="1"/>
  <c r="AK1957" i="2" s="1"/>
  <c r="AH1958" i="2"/>
  <c r="AK1958" i="2" s="1" a="1"/>
  <c r="AK1958" i="2" s="1"/>
  <c r="AH1959" i="2"/>
  <c r="AK1959" i="2" s="1" a="1"/>
  <c r="AK1959" i="2" s="1"/>
  <c r="AH1960" i="2"/>
  <c r="AK1960" i="2" s="1" a="1"/>
  <c r="AK1960" i="2" s="1"/>
  <c r="AH1961" i="2"/>
  <c r="AK1961" i="2" s="1" a="1"/>
  <c r="AK1961" i="2" s="1"/>
  <c r="AH1962" i="2"/>
  <c r="AK1962" i="2" s="1" a="1"/>
  <c r="AK1962" i="2" s="1"/>
  <c r="AH1963" i="2"/>
  <c r="AK1963" i="2" s="1" a="1"/>
  <c r="AK1963" i="2" s="1"/>
  <c r="AH1964" i="2"/>
  <c r="AK1964" i="2" s="1" a="1"/>
  <c r="AK1964" i="2" s="1"/>
  <c r="AH1965" i="2"/>
  <c r="AK1965" i="2" s="1" a="1"/>
  <c r="AK1965" i="2" s="1"/>
  <c r="AH1966" i="2"/>
  <c r="AK1966" i="2" s="1" a="1"/>
  <c r="AK1966" i="2" s="1"/>
  <c r="AH1967" i="2"/>
  <c r="AK1967" i="2" s="1" a="1"/>
  <c r="AK1967" i="2" s="1"/>
  <c r="AH1968" i="2"/>
  <c r="AK1968" i="2" s="1" a="1"/>
  <c r="AK1968" i="2" s="1"/>
  <c r="AH1969" i="2"/>
  <c r="AK1969" i="2" s="1" a="1"/>
  <c r="AK1969" i="2" s="1"/>
  <c r="AH1970" i="2"/>
  <c r="AK1970" i="2" s="1" a="1"/>
  <c r="AK1970" i="2" s="1"/>
  <c r="AH1971" i="2"/>
  <c r="AK1971" i="2" s="1" a="1"/>
  <c r="AK1971" i="2" s="1"/>
  <c r="AH1972" i="2"/>
  <c r="AK1972" i="2" s="1" a="1"/>
  <c r="AK1972" i="2" s="1"/>
  <c r="AH1973" i="2"/>
  <c r="AK1973" i="2" s="1" a="1"/>
  <c r="AK1973" i="2" s="1"/>
  <c r="AH1974" i="2"/>
  <c r="AK1974" i="2" s="1" a="1"/>
  <c r="AK1974" i="2" s="1"/>
  <c r="AH1975" i="2"/>
  <c r="AK1975" i="2" s="1" a="1"/>
  <c r="AK1975" i="2" s="1"/>
  <c r="AH1976" i="2"/>
  <c r="AK1976" i="2" s="1" a="1"/>
  <c r="AK1976" i="2" s="1"/>
  <c r="AH1977" i="2"/>
  <c r="AK1977" i="2" s="1" a="1"/>
  <c r="AK1977" i="2" s="1"/>
  <c r="AH1978" i="2"/>
  <c r="AK1978" i="2" s="1" a="1"/>
  <c r="AK1978" i="2" s="1"/>
  <c r="AH1979" i="2"/>
  <c r="AK1979" i="2" s="1" a="1"/>
  <c r="AK1979" i="2" s="1"/>
  <c r="AH1980" i="2"/>
  <c r="AK1980" i="2" s="1" a="1"/>
  <c r="AK1980" i="2" s="1"/>
  <c r="AH1981" i="2"/>
  <c r="AK1981" i="2" s="1" a="1"/>
  <c r="AK1981" i="2" s="1"/>
  <c r="AH1982" i="2"/>
  <c r="AK1982" i="2" s="1" a="1"/>
  <c r="AK1982" i="2" s="1"/>
  <c r="AH1983" i="2"/>
  <c r="AK1983" i="2" s="1" a="1"/>
  <c r="AK1983" i="2" s="1"/>
  <c r="AH1984" i="2"/>
  <c r="AK1984" i="2" s="1" a="1"/>
  <c r="AK1984" i="2" s="1"/>
  <c r="AH1985" i="2"/>
  <c r="AK1985" i="2" s="1" a="1"/>
  <c r="AK1985" i="2" s="1"/>
  <c r="AH1986" i="2"/>
  <c r="AK1986" i="2" s="1" a="1"/>
  <c r="AK1986" i="2" s="1"/>
  <c r="AH1987" i="2"/>
  <c r="AK1987" i="2" s="1" a="1"/>
  <c r="AK1987" i="2" s="1"/>
  <c r="AH1988" i="2"/>
  <c r="AK1988" i="2" s="1" a="1"/>
  <c r="AK1988" i="2" s="1"/>
  <c r="AH1989" i="2"/>
  <c r="AK1989" i="2" s="1" a="1"/>
  <c r="AK1989" i="2" s="1"/>
  <c r="AH1990" i="2"/>
  <c r="AK1990" i="2" s="1" a="1"/>
  <c r="AK1990" i="2" s="1"/>
  <c r="AH1991" i="2"/>
  <c r="AK1991" i="2" s="1" a="1"/>
  <c r="AK1991" i="2" s="1"/>
  <c r="AH1992" i="2"/>
  <c r="AK1992" i="2" s="1" a="1"/>
  <c r="AK1992" i="2" s="1"/>
  <c r="AH1993" i="2"/>
  <c r="AK1993" i="2" s="1" a="1"/>
  <c r="AK1993" i="2" s="1"/>
  <c r="AH1994" i="2"/>
  <c r="AK1994" i="2" s="1" a="1"/>
  <c r="AK1994" i="2" s="1"/>
  <c r="AH1995" i="2"/>
  <c r="AK1995" i="2" s="1" a="1"/>
  <c r="AK1995" i="2" s="1"/>
  <c r="AH1996" i="2"/>
  <c r="AK1996" i="2" s="1" a="1"/>
  <c r="AK1996" i="2" s="1"/>
  <c r="AH1997" i="2"/>
  <c r="AK1997" i="2" s="1" a="1"/>
  <c r="AK1997" i="2" s="1"/>
  <c r="AH1998" i="2"/>
  <c r="AK1998" i="2" s="1" a="1"/>
  <c r="AK1998" i="2" s="1"/>
  <c r="AH1999" i="2"/>
  <c r="AK1999" i="2" s="1" a="1"/>
  <c r="AK1999" i="2" s="1"/>
  <c r="AH2000" i="2"/>
  <c r="AK2000" i="2" s="1" a="1"/>
  <c r="AK2000" i="2" s="1"/>
  <c r="AH2001" i="2"/>
  <c r="AK2001" i="2" s="1" a="1"/>
  <c r="AK2001" i="2" s="1"/>
  <c r="AH2002" i="2"/>
  <c r="AK2002" i="2" s="1" a="1"/>
  <c r="AK2002" i="2" s="1"/>
  <c r="AH2003" i="2"/>
  <c r="AK2003" i="2" s="1" a="1"/>
  <c r="AK2003" i="2" s="1"/>
  <c r="AH2004" i="2"/>
  <c r="AK2004" i="2" s="1" a="1"/>
  <c r="AK2004" i="2" s="1"/>
  <c r="AH2005" i="2"/>
  <c r="AK2005" i="2" s="1" a="1"/>
  <c r="AK2005" i="2" s="1"/>
  <c r="AH2006" i="2"/>
  <c r="AK2006" i="2" s="1" a="1"/>
  <c r="AK2006" i="2" s="1"/>
  <c r="AH2007" i="2"/>
  <c r="AK2007" i="2" s="1" a="1"/>
  <c r="AK2007" i="2" s="1"/>
  <c r="AH2008" i="2"/>
  <c r="AK2008" i="2" s="1" a="1"/>
  <c r="AK2008" i="2" s="1"/>
  <c r="AH2009" i="2"/>
  <c r="AK2009" i="2" s="1" a="1"/>
  <c r="AK2009" i="2" s="1"/>
  <c r="AH2010" i="2"/>
  <c r="AK2010" i="2" s="1" a="1"/>
  <c r="AK2010" i="2" s="1"/>
  <c r="AH2011" i="2"/>
  <c r="AK2011" i="2" s="1" a="1"/>
  <c r="AK2011" i="2" s="1"/>
  <c r="AH2012" i="2"/>
  <c r="AK2012" i="2" s="1" a="1"/>
  <c r="AK2012" i="2" s="1"/>
  <c r="AH2013" i="2"/>
  <c r="AK2013" i="2" s="1" a="1"/>
  <c r="AK2013" i="2" s="1"/>
  <c r="AH2014" i="2"/>
  <c r="AK2014" i="2" s="1" a="1"/>
  <c r="AK2014" i="2" s="1"/>
  <c r="AH2015" i="2"/>
  <c r="AK2015" i="2" s="1" a="1"/>
  <c r="AK2015" i="2" s="1"/>
  <c r="AH2016" i="2"/>
  <c r="AK2016" i="2" s="1" a="1"/>
  <c r="AK2016" i="2" s="1"/>
  <c r="AH2017" i="2"/>
  <c r="AK2017" i="2" s="1" a="1"/>
  <c r="AK2017" i="2" s="1"/>
  <c r="AH2018" i="2"/>
  <c r="AK2018" i="2" s="1" a="1"/>
  <c r="AK2018" i="2" s="1"/>
  <c r="AH2019" i="2"/>
  <c r="AK2019" i="2" s="1" a="1"/>
  <c r="AK2019" i="2" s="1"/>
  <c r="AH2020" i="2"/>
  <c r="AK2020" i="2" s="1" a="1"/>
  <c r="AK2020" i="2" s="1"/>
  <c r="AH2021" i="2"/>
  <c r="AK2021" i="2" s="1" a="1"/>
  <c r="AK2021" i="2" s="1"/>
  <c r="AH2022" i="2"/>
  <c r="AK2022" i="2" s="1" a="1"/>
  <c r="AK2022" i="2" s="1"/>
  <c r="AH2023" i="2"/>
  <c r="AK2023" i="2" s="1" a="1"/>
  <c r="AK2023" i="2" s="1"/>
  <c r="AH2024" i="2"/>
  <c r="AK2024" i="2" s="1" a="1"/>
  <c r="AK2024" i="2" s="1"/>
  <c r="AH2025" i="2"/>
  <c r="AK2025" i="2" s="1" a="1"/>
  <c r="AK2025" i="2" s="1"/>
  <c r="AH2026" i="2"/>
  <c r="AK2026" i="2" s="1" a="1"/>
  <c r="AK2026" i="2" s="1"/>
  <c r="AH2027" i="2"/>
  <c r="AK2027" i="2" s="1" a="1"/>
  <c r="AK2027" i="2" s="1"/>
  <c r="AH2028" i="2"/>
  <c r="AK2028" i="2" s="1" a="1"/>
  <c r="AK2028" i="2" s="1"/>
  <c r="AH2029" i="2"/>
  <c r="AK2029" i="2" s="1" a="1"/>
  <c r="AK2029" i="2" s="1"/>
  <c r="AH2030" i="2"/>
  <c r="AK2030" i="2" s="1" a="1"/>
  <c r="AK2030" i="2" s="1"/>
  <c r="AH2031" i="2"/>
  <c r="AK2031" i="2" s="1" a="1"/>
  <c r="AK2031" i="2" s="1"/>
  <c r="AH2032" i="2"/>
  <c r="AK2032" i="2" s="1" a="1"/>
  <c r="AK2032" i="2" s="1"/>
  <c r="AH2033" i="2"/>
  <c r="AK2033" i="2" s="1" a="1"/>
  <c r="AK2033" i="2" s="1"/>
  <c r="AH2034" i="2"/>
  <c r="AK2034" i="2" s="1" a="1"/>
  <c r="AK2034" i="2" s="1"/>
  <c r="AH2035" i="2"/>
  <c r="AK2035" i="2" s="1" a="1"/>
  <c r="AK2035" i="2" s="1"/>
  <c r="AH2036" i="2"/>
  <c r="AK2036" i="2" s="1" a="1"/>
  <c r="AK2036" i="2" s="1"/>
  <c r="AH2037" i="2"/>
  <c r="AK2037" i="2" s="1" a="1"/>
  <c r="AK2037" i="2" s="1"/>
  <c r="AH2038" i="2"/>
  <c r="AK2038" i="2" s="1" a="1"/>
  <c r="AK2038" i="2" s="1"/>
  <c r="AH2039" i="2"/>
  <c r="AK2039" i="2" s="1" a="1"/>
  <c r="AK2039" i="2" s="1"/>
  <c r="AH2040" i="2"/>
  <c r="AK2040" i="2" s="1" a="1"/>
  <c r="AK2040" i="2" s="1"/>
  <c r="AH2041" i="2"/>
  <c r="AK2041" i="2" s="1" a="1"/>
  <c r="AK2041" i="2" s="1"/>
  <c r="AH2042" i="2"/>
  <c r="AK2042" i="2" s="1" a="1"/>
  <c r="AK2042" i="2" s="1"/>
  <c r="AH2043" i="2"/>
  <c r="AK2043" i="2" s="1" a="1"/>
  <c r="AK2043" i="2" s="1"/>
  <c r="AH2044" i="2"/>
  <c r="AK2044" i="2" s="1" a="1"/>
  <c r="AK2044" i="2" s="1"/>
  <c r="AH2045" i="2"/>
  <c r="AK2045" i="2" s="1" a="1"/>
  <c r="AK2045" i="2" s="1"/>
  <c r="AH2046" i="2"/>
  <c r="AK2046" i="2" s="1" a="1"/>
  <c r="AK2046" i="2" s="1"/>
  <c r="AH2047" i="2"/>
  <c r="AK2047" i="2" s="1" a="1"/>
  <c r="AK2047" i="2" s="1"/>
  <c r="AH2048" i="2"/>
  <c r="AK2048" i="2" s="1" a="1"/>
  <c r="AK2048" i="2" s="1"/>
  <c r="AH2049" i="2"/>
  <c r="AK2049" i="2" s="1" a="1"/>
  <c r="AK2049" i="2" s="1"/>
  <c r="AH2050" i="2"/>
  <c r="AK2050" i="2" s="1" a="1"/>
  <c r="AK2050" i="2" s="1"/>
  <c r="AH2051" i="2"/>
  <c r="AK2051" i="2" s="1" a="1"/>
  <c r="AK2051" i="2" s="1"/>
  <c r="AH2052" i="2"/>
  <c r="AK2052" i="2" s="1" a="1"/>
  <c r="AK2052" i="2" s="1"/>
  <c r="AH2053" i="2"/>
  <c r="AK2053" i="2" s="1" a="1"/>
  <c r="AK2053" i="2" s="1"/>
  <c r="AH2054" i="2"/>
  <c r="AK2054" i="2" s="1" a="1"/>
  <c r="AK2054" i="2" s="1"/>
  <c r="AH2055" i="2"/>
  <c r="AK2055" i="2" s="1" a="1"/>
  <c r="AK2055" i="2" s="1"/>
  <c r="AH2056" i="2"/>
  <c r="AK2056" i="2" s="1" a="1"/>
  <c r="AK2056" i="2" s="1"/>
  <c r="AH2057" i="2"/>
  <c r="AK2057" i="2" s="1" a="1"/>
  <c r="AK2057" i="2" s="1"/>
  <c r="AH2058" i="2"/>
  <c r="AK2058" i="2" s="1" a="1"/>
  <c r="AK2058" i="2" s="1"/>
  <c r="AH2059" i="2"/>
  <c r="AK2059" i="2" s="1" a="1"/>
  <c r="AK2059" i="2" s="1"/>
  <c r="AH2060" i="2"/>
  <c r="AK2060" i="2" s="1" a="1"/>
  <c r="AK2060" i="2" s="1"/>
  <c r="AH2061" i="2"/>
  <c r="AK2061" i="2" s="1" a="1"/>
  <c r="AK2061" i="2" s="1"/>
  <c r="AH2062" i="2"/>
  <c r="AK2062" i="2" s="1" a="1"/>
  <c r="AK2062" i="2" s="1"/>
  <c r="AH2063" i="2"/>
  <c r="AK2063" i="2" s="1" a="1"/>
  <c r="AK2063" i="2" s="1"/>
  <c r="AH2064" i="2"/>
  <c r="AK2064" i="2" s="1" a="1"/>
  <c r="AK2064" i="2" s="1"/>
  <c r="AH2065" i="2"/>
  <c r="AK2065" i="2" s="1" a="1"/>
  <c r="AK2065" i="2" s="1"/>
  <c r="AH2066" i="2"/>
  <c r="AK2066" i="2" s="1" a="1"/>
  <c r="AK2066" i="2" s="1"/>
  <c r="AH2067" i="2"/>
  <c r="AK2067" i="2" s="1" a="1"/>
  <c r="AK2067" i="2" s="1"/>
  <c r="AH2068" i="2"/>
  <c r="AK2068" i="2" s="1" a="1"/>
  <c r="AK2068" i="2" s="1"/>
  <c r="AH2069" i="2"/>
  <c r="AK2069" i="2" s="1" a="1"/>
  <c r="AK2069" i="2" s="1"/>
  <c r="AH2070" i="2"/>
  <c r="AK2070" i="2" s="1" a="1"/>
  <c r="AK2070" i="2" s="1"/>
  <c r="AH2071" i="2"/>
  <c r="AK2071" i="2" s="1" a="1"/>
  <c r="AK2071" i="2" s="1"/>
  <c r="AH2072" i="2"/>
  <c r="AK2072" i="2" s="1" a="1"/>
  <c r="AK2072" i="2" s="1"/>
  <c r="AH2073" i="2"/>
  <c r="AK2073" i="2" s="1" a="1"/>
  <c r="AK2073" i="2" s="1"/>
  <c r="AH2074" i="2"/>
  <c r="AK2074" i="2" s="1" a="1"/>
  <c r="AK2074" i="2" s="1"/>
  <c r="AH2075" i="2"/>
  <c r="AK2075" i="2" s="1" a="1"/>
  <c r="AK2075" i="2" s="1"/>
  <c r="AH2076" i="2"/>
  <c r="AK2076" i="2" s="1" a="1"/>
  <c r="AK2076" i="2" s="1"/>
  <c r="AH2077" i="2"/>
  <c r="AK2077" i="2" s="1" a="1"/>
  <c r="AK2077" i="2" s="1"/>
  <c r="AH2078" i="2"/>
  <c r="AK2078" i="2" s="1" a="1"/>
  <c r="AK2078" i="2" s="1"/>
  <c r="AH2079" i="2"/>
  <c r="AK2079" i="2" s="1" a="1"/>
  <c r="AK2079" i="2" s="1"/>
  <c r="AH2080" i="2"/>
  <c r="AK2080" i="2" s="1" a="1"/>
  <c r="AK2080" i="2" s="1"/>
  <c r="AH2081" i="2"/>
  <c r="AK2081" i="2" s="1" a="1"/>
  <c r="AK2081" i="2" s="1"/>
  <c r="AH2082" i="2"/>
  <c r="AK2082" i="2" s="1" a="1"/>
  <c r="AK2082" i="2" s="1"/>
  <c r="AH2083" i="2"/>
  <c r="AK2083" i="2" s="1" a="1"/>
  <c r="AK2083" i="2" s="1"/>
  <c r="AH2084" i="2"/>
  <c r="AK2084" i="2" s="1" a="1"/>
  <c r="AK2084" i="2" s="1"/>
  <c r="AH2085" i="2"/>
  <c r="AK2085" i="2" s="1" a="1"/>
  <c r="AK2085" i="2" s="1"/>
  <c r="AH2086" i="2"/>
  <c r="AK2086" i="2" s="1" a="1"/>
  <c r="AK2086" i="2" s="1"/>
  <c r="AH2087" i="2"/>
  <c r="AK2087" i="2" s="1" a="1"/>
  <c r="AK2087" i="2" s="1"/>
  <c r="AH2088" i="2"/>
  <c r="AK2088" i="2" s="1" a="1"/>
  <c r="AK2088" i="2" s="1"/>
  <c r="AH2089" i="2"/>
  <c r="AK2089" i="2" s="1" a="1"/>
  <c r="AK2089" i="2" s="1"/>
  <c r="AH2090" i="2"/>
  <c r="AK2090" i="2" s="1" a="1"/>
  <c r="AK2090" i="2" s="1"/>
  <c r="AH2091" i="2"/>
  <c r="AK2091" i="2" s="1" a="1"/>
  <c r="AK2091" i="2" s="1"/>
  <c r="AH2092" i="2"/>
  <c r="AK2092" i="2" s="1" a="1"/>
  <c r="AK2092" i="2" s="1"/>
  <c r="AH2093" i="2"/>
  <c r="AK2093" i="2" s="1" a="1"/>
  <c r="AK2093" i="2" s="1"/>
  <c r="AH2094" i="2"/>
  <c r="AK2094" i="2" s="1" a="1"/>
  <c r="AK2094" i="2" s="1"/>
  <c r="AH2095" i="2"/>
  <c r="AK2095" i="2" s="1" a="1"/>
  <c r="AK2095" i="2" s="1"/>
  <c r="AH2096" i="2"/>
  <c r="AK2096" i="2" s="1" a="1"/>
  <c r="AK2096" i="2" s="1"/>
  <c r="AH2097" i="2"/>
  <c r="AK2097" i="2" s="1" a="1"/>
  <c r="AK2097" i="2" s="1"/>
  <c r="AH2098" i="2"/>
  <c r="AK2098" i="2" s="1" a="1"/>
  <c r="AK2098" i="2" s="1"/>
  <c r="AH2099" i="2"/>
  <c r="AK2099" i="2" s="1" a="1"/>
  <c r="AK2099" i="2" s="1"/>
  <c r="AH2100" i="2"/>
  <c r="AK2100" i="2" s="1" a="1"/>
  <c r="AK2100" i="2" s="1"/>
  <c r="AH2101" i="2"/>
  <c r="AK2101" i="2" s="1" a="1"/>
  <c r="AK2101" i="2" s="1"/>
  <c r="AH2102" i="2"/>
  <c r="AK2102" i="2" s="1" a="1"/>
  <c r="AK2102" i="2" s="1"/>
  <c r="AH2103" i="2"/>
  <c r="AK2103" i="2" s="1" a="1"/>
  <c r="AK2103" i="2" s="1"/>
  <c r="AH2104" i="2"/>
  <c r="AK2104" i="2" s="1" a="1"/>
  <c r="AK2104" i="2" s="1"/>
  <c r="AH2105" i="2"/>
  <c r="AK2105" i="2" s="1" a="1"/>
  <c r="AK2105" i="2" s="1"/>
  <c r="AH2106" i="2"/>
  <c r="AK2106" i="2" s="1" a="1"/>
  <c r="AK2106" i="2" s="1"/>
  <c r="AH2107" i="2"/>
  <c r="AK2107" i="2" s="1" a="1"/>
  <c r="AK2107" i="2" s="1"/>
  <c r="AH2108" i="2"/>
  <c r="AK2108" i="2" s="1" a="1"/>
  <c r="AK2108" i="2" s="1"/>
  <c r="AH2109" i="2"/>
  <c r="AK2109" i="2" s="1" a="1"/>
  <c r="AK2109" i="2" s="1"/>
  <c r="AH2110" i="2"/>
  <c r="AK2110" i="2" s="1" a="1"/>
  <c r="AK2110" i="2" s="1"/>
  <c r="AH2111" i="2"/>
  <c r="AK2111" i="2" s="1" a="1"/>
  <c r="AK2111" i="2" s="1"/>
  <c r="AH2112" i="2"/>
  <c r="AK2112" i="2" s="1" a="1"/>
  <c r="AK2112" i="2" s="1"/>
  <c r="AH2113" i="2"/>
  <c r="AK2113" i="2" s="1" a="1"/>
  <c r="AK2113" i="2" s="1"/>
  <c r="AH2114" i="2"/>
  <c r="AK2114" i="2" s="1" a="1"/>
  <c r="AK2114" i="2" s="1"/>
  <c r="AH2115" i="2"/>
  <c r="AK2115" i="2" s="1" a="1"/>
  <c r="AK2115" i="2" s="1"/>
  <c r="AH2116" i="2"/>
  <c r="AK2116" i="2" s="1" a="1"/>
  <c r="AK2116" i="2" s="1"/>
  <c r="AH2117" i="2"/>
  <c r="AK2117" i="2" s="1" a="1"/>
  <c r="AK2117" i="2" s="1"/>
  <c r="AH2118" i="2"/>
  <c r="AK2118" i="2" s="1" a="1"/>
  <c r="AK2118" i="2" s="1"/>
  <c r="AH2119" i="2"/>
  <c r="AK2119" i="2" s="1" a="1"/>
  <c r="AK2119" i="2" s="1"/>
  <c r="AH2120" i="2"/>
  <c r="AK2120" i="2" s="1" a="1"/>
  <c r="AK2120" i="2" s="1"/>
  <c r="AH2121" i="2"/>
  <c r="AK2121" i="2" s="1" a="1"/>
  <c r="AK2121" i="2" s="1"/>
  <c r="AH2122" i="2"/>
  <c r="AK2122" i="2" s="1" a="1"/>
  <c r="AK2122" i="2" s="1"/>
  <c r="AH2123" i="2"/>
  <c r="AK2123" i="2" s="1" a="1"/>
  <c r="AK2123" i="2" s="1"/>
  <c r="AH2124" i="2"/>
  <c r="AK2124" i="2" s="1" a="1"/>
  <c r="AK2124" i="2" s="1"/>
  <c r="AH2125" i="2"/>
  <c r="AK2125" i="2" s="1" a="1"/>
  <c r="AK2125" i="2" s="1"/>
  <c r="AH2126" i="2"/>
  <c r="AK2126" i="2" s="1" a="1"/>
  <c r="AK2126" i="2" s="1"/>
  <c r="AH2127" i="2"/>
  <c r="AK2127" i="2" s="1" a="1"/>
  <c r="AK2127" i="2" s="1"/>
  <c r="AH2128" i="2"/>
  <c r="AK2128" i="2" s="1" a="1"/>
  <c r="AK2128" i="2" s="1"/>
  <c r="AH2129" i="2"/>
  <c r="AK2129" i="2" s="1" a="1"/>
  <c r="AK2129" i="2" s="1"/>
  <c r="AH2130" i="2"/>
  <c r="AK2130" i="2" s="1" a="1"/>
  <c r="AK2130" i="2" s="1"/>
  <c r="AH2131" i="2"/>
  <c r="AK2131" i="2" s="1" a="1"/>
  <c r="AK2131" i="2" s="1"/>
  <c r="AH2132" i="2"/>
  <c r="AK2132" i="2" s="1" a="1"/>
  <c r="AK2132" i="2" s="1"/>
  <c r="AH2133" i="2"/>
  <c r="AK2133" i="2" s="1" a="1"/>
  <c r="AK2133" i="2" s="1"/>
  <c r="AH2134" i="2"/>
  <c r="AK2134" i="2" s="1" a="1"/>
  <c r="AK2134" i="2" s="1"/>
  <c r="AH2135" i="2"/>
  <c r="AK2135" i="2" s="1" a="1"/>
  <c r="AK2135" i="2" s="1"/>
  <c r="AH2136" i="2"/>
  <c r="AK2136" i="2" s="1" a="1"/>
  <c r="AK2136" i="2" s="1"/>
  <c r="AH2137" i="2"/>
  <c r="AK2137" i="2" s="1" a="1"/>
  <c r="AK2137" i="2" s="1"/>
  <c r="AH2138" i="2"/>
  <c r="AK2138" i="2" s="1" a="1"/>
  <c r="AK2138" i="2" s="1"/>
  <c r="AH2139" i="2"/>
  <c r="AK2139" i="2" s="1" a="1"/>
  <c r="AK2139" i="2" s="1"/>
  <c r="AH2140" i="2"/>
  <c r="AK2140" i="2" s="1" a="1"/>
  <c r="AK2140" i="2" s="1"/>
  <c r="AH2141" i="2"/>
  <c r="AK2141" i="2" s="1" a="1"/>
  <c r="AK2141" i="2" s="1"/>
  <c r="AH2142" i="2"/>
  <c r="AK2142" i="2" s="1" a="1"/>
  <c r="AK2142" i="2" s="1"/>
  <c r="AH2143" i="2"/>
  <c r="AK2143" i="2" s="1" a="1"/>
  <c r="AK2143" i="2" s="1"/>
  <c r="AH2144" i="2"/>
  <c r="AK2144" i="2" s="1" a="1"/>
  <c r="AK2144" i="2" s="1"/>
  <c r="AH2145" i="2"/>
  <c r="AK2145" i="2" s="1" a="1"/>
  <c r="AK2145" i="2" s="1"/>
  <c r="AH2146" i="2"/>
  <c r="AK2146" i="2" s="1" a="1"/>
  <c r="AK2146" i="2" s="1"/>
  <c r="AH2147" i="2"/>
  <c r="AK2147" i="2" s="1" a="1"/>
  <c r="AK2147" i="2" s="1"/>
  <c r="AH2148" i="2"/>
  <c r="AK2148" i="2" s="1" a="1"/>
  <c r="AK2148" i="2" s="1"/>
  <c r="AH2149" i="2"/>
  <c r="AK2149" i="2" s="1" a="1"/>
  <c r="AK2149" i="2" s="1"/>
  <c r="AH2150" i="2"/>
  <c r="AK2150" i="2" s="1" a="1"/>
  <c r="AK2150" i="2" s="1"/>
  <c r="AH2151" i="2"/>
  <c r="AK2151" i="2" s="1" a="1"/>
  <c r="AK2151" i="2" s="1"/>
  <c r="AH2152" i="2"/>
  <c r="AK2152" i="2" s="1" a="1"/>
  <c r="AK2152" i="2" s="1"/>
  <c r="AH2153" i="2"/>
  <c r="AK2153" i="2" s="1" a="1"/>
  <c r="AK2153" i="2" s="1"/>
  <c r="AH2154" i="2"/>
  <c r="AK2154" i="2" s="1" a="1"/>
  <c r="AK2154" i="2" s="1"/>
  <c r="AH2155" i="2"/>
  <c r="AK2155" i="2" s="1" a="1"/>
  <c r="AK2155" i="2" s="1"/>
  <c r="AH2156" i="2"/>
  <c r="AK2156" i="2" s="1" a="1"/>
  <c r="AK2156" i="2" s="1"/>
  <c r="AH2157" i="2"/>
  <c r="AK2157" i="2" s="1" a="1"/>
  <c r="AK2157" i="2" s="1"/>
  <c r="AH2158" i="2"/>
  <c r="AK2158" i="2" s="1" a="1"/>
  <c r="AK2158" i="2" s="1"/>
  <c r="AH2159" i="2"/>
  <c r="AK2159" i="2" s="1" a="1"/>
  <c r="AK2159" i="2" s="1"/>
  <c r="AH2160" i="2"/>
  <c r="AK2160" i="2" s="1" a="1"/>
  <c r="AK2160" i="2" s="1"/>
  <c r="AH2161" i="2"/>
  <c r="AK2161" i="2" s="1" a="1"/>
  <c r="AK2161" i="2" s="1"/>
  <c r="AH2162" i="2"/>
  <c r="AK2162" i="2" s="1" a="1"/>
  <c r="AK2162" i="2" s="1"/>
  <c r="AH2163" i="2"/>
  <c r="AK2163" i="2" s="1" a="1"/>
  <c r="AK2163" i="2" s="1"/>
  <c r="AH2164" i="2"/>
  <c r="AK2164" i="2" s="1" a="1"/>
  <c r="AK2164" i="2" s="1"/>
  <c r="AH2165" i="2"/>
  <c r="AK2165" i="2" s="1" a="1"/>
  <c r="AK2165" i="2" s="1"/>
  <c r="AH2166" i="2"/>
  <c r="AK2166" i="2" s="1" a="1"/>
  <c r="AK2166" i="2" s="1"/>
  <c r="AH2167" i="2"/>
  <c r="AK2167" i="2" s="1" a="1"/>
  <c r="AK2167" i="2" s="1"/>
  <c r="AH2168" i="2"/>
  <c r="AK2168" i="2" s="1" a="1"/>
  <c r="AK2168" i="2" s="1"/>
  <c r="AH2169" i="2"/>
  <c r="AK2169" i="2" s="1" a="1"/>
  <c r="AK2169" i="2" s="1"/>
  <c r="AH2170" i="2"/>
  <c r="AK2170" i="2" s="1" a="1"/>
  <c r="AK2170" i="2" s="1"/>
  <c r="AH2171" i="2"/>
  <c r="AK2171" i="2" s="1" a="1"/>
  <c r="AK2171" i="2" s="1"/>
  <c r="AH2172" i="2"/>
  <c r="AK2172" i="2" s="1" a="1"/>
  <c r="AK2172" i="2" s="1"/>
  <c r="AH2173" i="2"/>
  <c r="AK2173" i="2" s="1" a="1"/>
  <c r="AK2173" i="2" s="1"/>
  <c r="AH2174" i="2"/>
  <c r="AK2174" i="2" s="1" a="1"/>
  <c r="AK2174" i="2" s="1"/>
  <c r="AH2175" i="2"/>
  <c r="AK2175" i="2" s="1" a="1"/>
  <c r="AK2175" i="2" s="1"/>
  <c r="AH2176" i="2"/>
  <c r="AK2176" i="2" s="1" a="1"/>
  <c r="AK2176" i="2" s="1"/>
  <c r="AH2177" i="2"/>
  <c r="AK2177" i="2" s="1" a="1"/>
  <c r="AK2177" i="2" s="1"/>
  <c r="AH2178" i="2"/>
  <c r="AK2178" i="2" s="1" a="1"/>
  <c r="AK2178" i="2" s="1"/>
  <c r="AH2179" i="2"/>
  <c r="AK2179" i="2" s="1" a="1"/>
  <c r="AK2179" i="2" s="1"/>
  <c r="AH2180" i="2"/>
  <c r="AK2180" i="2" s="1" a="1"/>
  <c r="AK2180" i="2" s="1"/>
  <c r="AH2181" i="2"/>
  <c r="AK2181" i="2" s="1" a="1"/>
  <c r="AK2181" i="2" s="1"/>
  <c r="AH2182" i="2"/>
  <c r="AK2182" i="2" s="1" a="1"/>
  <c r="AK2182" i="2" s="1"/>
  <c r="AH2183" i="2"/>
  <c r="AK2183" i="2" s="1" a="1"/>
  <c r="AK2183" i="2" s="1"/>
  <c r="AH2184" i="2"/>
  <c r="AK2184" i="2" s="1" a="1"/>
  <c r="AK2184" i="2" s="1"/>
  <c r="AH2185" i="2"/>
  <c r="AK2185" i="2" s="1" a="1"/>
  <c r="AK2185" i="2" s="1"/>
  <c r="AH2186" i="2"/>
  <c r="AK2186" i="2" s="1" a="1"/>
  <c r="AK2186" i="2" s="1"/>
  <c r="AH2187" i="2"/>
  <c r="AK2187" i="2" s="1" a="1"/>
  <c r="AK2187" i="2" s="1"/>
  <c r="AH2188" i="2"/>
  <c r="AK2188" i="2" s="1" a="1"/>
  <c r="AK2188" i="2" s="1"/>
  <c r="AH2189" i="2"/>
  <c r="AK2189" i="2" s="1" a="1"/>
  <c r="AK2189" i="2" s="1"/>
  <c r="AH2190" i="2"/>
  <c r="AK2190" i="2" s="1" a="1"/>
  <c r="AK2190" i="2" s="1"/>
  <c r="AH2191" i="2"/>
  <c r="AK2191" i="2" s="1" a="1"/>
  <c r="AK2191" i="2" s="1"/>
  <c r="AH2192" i="2"/>
  <c r="AK2192" i="2" s="1" a="1"/>
  <c r="AK2192" i="2" s="1"/>
  <c r="AH2193" i="2"/>
  <c r="AK2193" i="2" s="1" a="1"/>
  <c r="AK2193" i="2" s="1"/>
  <c r="AH2194" i="2"/>
  <c r="AK2194" i="2" s="1" a="1"/>
  <c r="AK2194" i="2" s="1"/>
  <c r="AH2195" i="2"/>
  <c r="AK2195" i="2" s="1" a="1"/>
  <c r="AK2195" i="2" s="1"/>
  <c r="AH2196" i="2"/>
  <c r="AK2196" i="2" s="1" a="1"/>
  <c r="AK2196" i="2" s="1"/>
  <c r="AH2197" i="2"/>
  <c r="AK2197" i="2" s="1" a="1"/>
  <c r="AK2197" i="2" s="1"/>
  <c r="AH2198" i="2"/>
  <c r="AK2198" i="2" s="1" a="1"/>
  <c r="AK2198" i="2" s="1"/>
  <c r="AH2199" i="2"/>
  <c r="AK2199" i="2" s="1" a="1"/>
  <c r="AK2199" i="2" s="1"/>
  <c r="AH2200" i="2"/>
  <c r="AK2200" i="2" s="1" a="1"/>
  <c r="AK2200" i="2" s="1"/>
  <c r="AH2201" i="2"/>
  <c r="AK2201" i="2" s="1" a="1"/>
  <c r="AK2201" i="2" s="1"/>
  <c r="AH2202" i="2"/>
  <c r="AK2202" i="2" s="1" a="1"/>
  <c r="AK2202" i="2" s="1"/>
  <c r="AH2203" i="2"/>
  <c r="AK2203" i="2" s="1" a="1"/>
  <c r="AK2203" i="2" s="1"/>
  <c r="AH2204" i="2"/>
  <c r="AK2204" i="2" s="1" a="1"/>
  <c r="AK2204" i="2" s="1"/>
  <c r="AH2205" i="2"/>
  <c r="AK2205" i="2" s="1" a="1"/>
  <c r="AK2205" i="2" s="1"/>
  <c r="AH2206" i="2"/>
  <c r="AK2206" i="2" s="1" a="1"/>
  <c r="AK2206" i="2" s="1"/>
  <c r="AH2207" i="2"/>
  <c r="AK2207" i="2" s="1" a="1"/>
  <c r="AK2207" i="2" s="1"/>
  <c r="AH2208" i="2"/>
  <c r="AK2208" i="2" s="1" a="1"/>
  <c r="AK2208" i="2" s="1"/>
  <c r="AH2209" i="2"/>
  <c r="AK2209" i="2" s="1" a="1"/>
  <c r="AK2209" i="2" s="1"/>
  <c r="AH2210" i="2"/>
  <c r="AK2210" i="2" s="1" a="1"/>
  <c r="AK2210" i="2" s="1"/>
  <c r="AH2211" i="2"/>
  <c r="AK2211" i="2" s="1" a="1"/>
  <c r="AK2211" i="2" s="1"/>
  <c r="AH2212" i="2"/>
  <c r="AK2212" i="2" s="1" a="1"/>
  <c r="AK2212" i="2" s="1"/>
  <c r="AH2213" i="2"/>
  <c r="AK2213" i="2" s="1" a="1"/>
  <c r="AK2213" i="2" s="1"/>
  <c r="AH2214" i="2"/>
  <c r="AK2214" i="2" s="1" a="1"/>
  <c r="AK2214" i="2" s="1"/>
  <c r="AH2215" i="2"/>
  <c r="AK2215" i="2" s="1" a="1"/>
  <c r="AK2215" i="2" s="1"/>
  <c r="AH2216" i="2"/>
  <c r="AK2216" i="2" s="1" a="1"/>
  <c r="AK2216" i="2" s="1"/>
  <c r="AH2217" i="2"/>
  <c r="AK2217" i="2" s="1" a="1"/>
  <c r="AK2217" i="2" s="1"/>
  <c r="AH2218" i="2"/>
  <c r="AK2218" i="2" s="1" a="1"/>
  <c r="AK2218" i="2" s="1"/>
  <c r="AH2219" i="2"/>
  <c r="AK2219" i="2" s="1" a="1"/>
  <c r="AK2219" i="2" s="1"/>
  <c r="AH2220" i="2"/>
  <c r="AK2220" i="2" s="1" a="1"/>
  <c r="AK2220" i="2" s="1"/>
  <c r="AH2221" i="2"/>
  <c r="AK2221" i="2" s="1" a="1"/>
  <c r="AK2221" i="2" s="1"/>
  <c r="AH2222" i="2"/>
  <c r="AK2222" i="2" s="1" a="1"/>
  <c r="AK2222" i="2" s="1"/>
  <c r="AH2223" i="2"/>
  <c r="AK2223" i="2" s="1" a="1"/>
  <c r="AK2223" i="2" s="1"/>
  <c r="AH2224" i="2"/>
  <c r="AK2224" i="2" s="1" a="1"/>
  <c r="AK2224" i="2" s="1"/>
  <c r="AH2225" i="2"/>
  <c r="AK2225" i="2" s="1" a="1"/>
  <c r="AK2225" i="2" s="1"/>
  <c r="AH2226" i="2"/>
  <c r="AK2226" i="2" s="1" a="1"/>
  <c r="AK2226" i="2" s="1"/>
  <c r="AH2227" i="2"/>
  <c r="AK2227" i="2" s="1" a="1"/>
  <c r="AK2227" i="2" s="1"/>
  <c r="AH2228" i="2"/>
  <c r="AK2228" i="2" s="1" a="1"/>
  <c r="AK2228" i="2" s="1"/>
  <c r="AH2229" i="2"/>
  <c r="AK2229" i="2" s="1" a="1"/>
  <c r="AK2229" i="2" s="1"/>
  <c r="AH2230" i="2"/>
  <c r="AK2230" i="2" s="1" a="1"/>
  <c r="AK2230" i="2" s="1"/>
  <c r="AH2231" i="2"/>
  <c r="AK2231" i="2" s="1" a="1"/>
  <c r="AK2231" i="2" s="1"/>
  <c r="AH2232" i="2"/>
  <c r="AK2232" i="2" s="1" a="1"/>
  <c r="AK2232" i="2" s="1"/>
  <c r="AH2233" i="2"/>
  <c r="AK2233" i="2" s="1" a="1"/>
  <c r="AK2233" i="2" s="1"/>
  <c r="AH2234" i="2"/>
  <c r="AK2234" i="2" s="1" a="1"/>
  <c r="AK2234" i="2" s="1"/>
  <c r="AH2235" i="2"/>
  <c r="AK2235" i="2" s="1" a="1"/>
  <c r="AK2235" i="2" s="1"/>
  <c r="AH2236" i="2"/>
  <c r="AK2236" i="2" s="1" a="1"/>
  <c r="AK2236" i="2" s="1"/>
  <c r="AH2237" i="2"/>
  <c r="AK2237" i="2" s="1" a="1"/>
  <c r="AK2237" i="2" s="1"/>
  <c r="AH2238" i="2"/>
  <c r="AK2238" i="2" s="1" a="1"/>
  <c r="AK2238" i="2" s="1"/>
  <c r="AH2239" i="2"/>
  <c r="AK2239" i="2" s="1" a="1"/>
  <c r="AK2239" i="2" s="1"/>
  <c r="AH2240" i="2"/>
  <c r="AK2240" i="2" s="1" a="1"/>
  <c r="AK2240" i="2" s="1"/>
  <c r="AH2241" i="2"/>
  <c r="AK2241" i="2" s="1" a="1"/>
  <c r="AK2241" i="2" s="1"/>
  <c r="AH2242" i="2"/>
  <c r="AK2242" i="2" s="1" a="1"/>
  <c r="AK2242" i="2" s="1"/>
  <c r="AH2243" i="2"/>
  <c r="AK2243" i="2" s="1" a="1"/>
  <c r="AK2243" i="2" s="1"/>
  <c r="AH2244" i="2"/>
  <c r="AK2244" i="2" s="1" a="1"/>
  <c r="AK2244" i="2" s="1"/>
  <c r="AH2245" i="2"/>
  <c r="AK2245" i="2" s="1" a="1"/>
  <c r="AK2245" i="2" s="1"/>
  <c r="AH2246" i="2"/>
  <c r="AK2246" i="2" s="1" a="1"/>
  <c r="AK2246" i="2" s="1"/>
  <c r="AH2247" i="2"/>
  <c r="AK2247" i="2" s="1" a="1"/>
  <c r="AK2247" i="2" s="1"/>
  <c r="AH2248" i="2"/>
  <c r="AK2248" i="2" s="1" a="1"/>
  <c r="AK2248" i="2" s="1"/>
  <c r="AH2249" i="2"/>
  <c r="AK2249" i="2" s="1" a="1"/>
  <c r="AK2249" i="2" s="1"/>
  <c r="AH2250" i="2"/>
  <c r="AK2250" i="2" s="1" a="1"/>
  <c r="AK2250" i="2" s="1"/>
  <c r="AH2251" i="2"/>
  <c r="AK2251" i="2" s="1" a="1"/>
  <c r="AK2251" i="2" s="1"/>
  <c r="AH2252" i="2"/>
  <c r="AK2252" i="2" s="1" a="1"/>
  <c r="AK2252" i="2" s="1"/>
  <c r="AH2253" i="2"/>
  <c r="AK2253" i="2" s="1" a="1"/>
  <c r="AK2253" i="2" s="1"/>
  <c r="AH2254" i="2"/>
  <c r="AK2254" i="2" s="1" a="1"/>
  <c r="AK2254" i="2" s="1"/>
  <c r="AH2255" i="2"/>
  <c r="AK2255" i="2" s="1" a="1"/>
  <c r="AK2255" i="2" s="1"/>
  <c r="AH2256" i="2"/>
  <c r="AK2256" i="2" s="1" a="1"/>
  <c r="AK2256" i="2" s="1"/>
  <c r="AH2257" i="2"/>
  <c r="AK2257" i="2" s="1" a="1"/>
  <c r="AK2257" i="2" s="1"/>
  <c r="AH2258" i="2"/>
  <c r="AK2258" i="2" s="1" a="1"/>
  <c r="AK2258" i="2" s="1"/>
  <c r="AH2259" i="2"/>
  <c r="AK2259" i="2" s="1" a="1"/>
  <c r="AK2259" i="2" s="1"/>
  <c r="AH2260" i="2"/>
  <c r="AK2260" i="2" s="1" a="1"/>
  <c r="AK2260" i="2" s="1"/>
  <c r="AH2261" i="2"/>
  <c r="AK2261" i="2" s="1" a="1"/>
  <c r="AK2261" i="2" s="1"/>
  <c r="AH2262" i="2"/>
  <c r="AK2262" i="2" s="1" a="1"/>
  <c r="AK2262" i="2" s="1"/>
  <c r="AH2263" i="2"/>
  <c r="AK2263" i="2" s="1" a="1"/>
  <c r="AK2263" i="2" s="1"/>
  <c r="AH2264" i="2"/>
  <c r="AK2264" i="2" s="1" a="1"/>
  <c r="AK2264" i="2" s="1"/>
  <c r="AH2265" i="2"/>
  <c r="AK2265" i="2" s="1" a="1"/>
  <c r="AK2265" i="2" s="1"/>
  <c r="AH2266" i="2"/>
  <c r="AK2266" i="2" s="1" a="1"/>
  <c r="AK2266" i="2" s="1"/>
  <c r="AH2267" i="2"/>
  <c r="AK2267" i="2" s="1" a="1"/>
  <c r="AK2267" i="2" s="1"/>
  <c r="AH2268" i="2"/>
  <c r="AK2268" i="2" s="1" a="1"/>
  <c r="AK2268" i="2" s="1"/>
  <c r="AH2269" i="2"/>
  <c r="AK2269" i="2" s="1" a="1"/>
  <c r="AK2269" i="2" s="1"/>
  <c r="AH2270" i="2"/>
  <c r="AK2270" i="2" s="1" a="1"/>
  <c r="AK2270" i="2" s="1"/>
  <c r="AH2271" i="2"/>
  <c r="AK2271" i="2" s="1" a="1"/>
  <c r="AK2271" i="2" s="1"/>
  <c r="AH2272" i="2"/>
  <c r="AK2272" i="2" s="1" a="1"/>
  <c r="AK2272" i="2" s="1"/>
  <c r="AH2273" i="2"/>
  <c r="AK2273" i="2" s="1" a="1"/>
  <c r="AK2273" i="2" s="1"/>
  <c r="AH2274" i="2"/>
  <c r="AK2274" i="2" s="1" a="1"/>
  <c r="AK2274" i="2" s="1"/>
  <c r="AH2275" i="2"/>
  <c r="AK2275" i="2" s="1" a="1"/>
  <c r="AK2275" i="2" s="1"/>
  <c r="AH2276" i="2"/>
  <c r="AK2276" i="2" s="1" a="1"/>
  <c r="AK2276" i="2" s="1"/>
  <c r="AH2277" i="2"/>
  <c r="AK2277" i="2" s="1" a="1"/>
  <c r="AK2277" i="2" s="1"/>
  <c r="AH2278" i="2"/>
  <c r="AK2278" i="2" s="1" a="1"/>
  <c r="AK2278" i="2" s="1"/>
  <c r="AH2279" i="2"/>
  <c r="AK2279" i="2" s="1" a="1"/>
  <c r="AK2279" i="2" s="1"/>
  <c r="AH2280" i="2"/>
  <c r="AK2280" i="2" s="1" a="1"/>
  <c r="AK2280" i="2" s="1"/>
  <c r="AH2281" i="2"/>
  <c r="AK2281" i="2" s="1" a="1"/>
  <c r="AK2281" i="2" s="1"/>
  <c r="AH2282" i="2"/>
  <c r="AK2282" i="2" s="1" a="1"/>
  <c r="AK2282" i="2" s="1"/>
  <c r="AH2283" i="2"/>
  <c r="AK2283" i="2" s="1" a="1"/>
  <c r="AK2283" i="2" s="1"/>
  <c r="AH2284" i="2"/>
  <c r="AK2284" i="2" s="1" a="1"/>
  <c r="AK2284" i="2" s="1"/>
  <c r="AH2285" i="2"/>
  <c r="AK2285" i="2" s="1" a="1"/>
  <c r="AK2285" i="2" s="1"/>
  <c r="AH2286" i="2"/>
  <c r="AK2286" i="2" s="1" a="1"/>
  <c r="AK2286" i="2" s="1"/>
  <c r="AH2287" i="2"/>
  <c r="AK2287" i="2" s="1" a="1"/>
  <c r="AK2287" i="2" s="1"/>
  <c r="AH2288" i="2"/>
  <c r="AK2288" i="2" s="1" a="1"/>
  <c r="AK2288" i="2" s="1"/>
  <c r="AH2289" i="2"/>
  <c r="AK2289" i="2" s="1" a="1"/>
  <c r="AK2289" i="2" s="1"/>
  <c r="AH2290" i="2"/>
  <c r="AK2290" i="2" s="1" a="1"/>
  <c r="AK2290" i="2" s="1"/>
  <c r="AH2291" i="2"/>
  <c r="AK2291" i="2" s="1" a="1"/>
  <c r="AK2291" i="2" s="1"/>
  <c r="AH2292" i="2"/>
  <c r="AK2292" i="2" s="1" a="1"/>
  <c r="AK2292" i="2" s="1"/>
  <c r="AH2293" i="2"/>
  <c r="AK2293" i="2" s="1" a="1"/>
  <c r="AK2293" i="2" s="1"/>
  <c r="AH2294" i="2"/>
  <c r="AK2294" i="2" s="1" a="1"/>
  <c r="AK2294" i="2" s="1"/>
  <c r="AH2295" i="2"/>
  <c r="AK2295" i="2" s="1" a="1"/>
  <c r="AK2295" i="2" s="1"/>
  <c r="AH2296" i="2"/>
  <c r="AK2296" i="2" s="1" a="1"/>
  <c r="AK2296" i="2" s="1"/>
  <c r="AH2297" i="2"/>
  <c r="AK2297" i="2" s="1" a="1"/>
  <c r="AK2297" i="2" s="1"/>
  <c r="AH2298" i="2"/>
  <c r="AK2298" i="2" s="1" a="1"/>
  <c r="AK2298" i="2" s="1"/>
  <c r="AH2299" i="2"/>
  <c r="AK2299" i="2" s="1" a="1"/>
  <c r="AK2299" i="2" s="1"/>
  <c r="AH2300" i="2"/>
  <c r="AK2300" i="2" s="1" a="1"/>
  <c r="AK2300" i="2" s="1"/>
  <c r="AH2301" i="2"/>
  <c r="AK2301" i="2" s="1" a="1"/>
  <c r="AK2301" i="2" s="1"/>
  <c r="AH2302" i="2"/>
  <c r="AK2302" i="2" s="1" a="1"/>
  <c r="AK2302" i="2" s="1"/>
  <c r="AH2303" i="2"/>
  <c r="AK2303" i="2" s="1" a="1"/>
  <c r="AK2303" i="2" s="1"/>
  <c r="AH2304" i="2"/>
  <c r="AK2304" i="2" s="1" a="1"/>
  <c r="AK2304" i="2" s="1"/>
  <c r="AH2305" i="2"/>
  <c r="AK2305" i="2" s="1" a="1"/>
  <c r="AK2305" i="2" s="1"/>
  <c r="AH2306" i="2"/>
  <c r="AK2306" i="2" s="1" a="1"/>
  <c r="AK2306" i="2" s="1"/>
  <c r="AH2307" i="2"/>
  <c r="AK2307" i="2" s="1" a="1"/>
  <c r="AK2307" i="2" s="1"/>
  <c r="AH2308" i="2"/>
  <c r="AK2308" i="2" s="1" a="1"/>
  <c r="AK2308" i="2" s="1"/>
  <c r="AH2309" i="2"/>
  <c r="AK2309" i="2" s="1" a="1"/>
  <c r="AK2309" i="2" s="1"/>
  <c r="AH2310" i="2"/>
  <c r="AK2310" i="2" s="1" a="1"/>
  <c r="AK2310" i="2" s="1"/>
  <c r="AH2311" i="2"/>
  <c r="AK2311" i="2" s="1" a="1"/>
  <c r="AK2311" i="2" s="1"/>
  <c r="AH2312" i="2"/>
  <c r="AK2312" i="2" s="1" a="1"/>
  <c r="AK2312" i="2" s="1"/>
  <c r="AH2313" i="2"/>
  <c r="AK2313" i="2" s="1" a="1"/>
  <c r="AK2313" i="2" s="1"/>
  <c r="AH2314" i="2"/>
  <c r="AK2314" i="2" s="1" a="1"/>
  <c r="AK2314" i="2" s="1"/>
  <c r="AH2315" i="2"/>
  <c r="AK2315" i="2" s="1" a="1"/>
  <c r="AK2315" i="2" s="1"/>
  <c r="AH2316" i="2"/>
  <c r="AK2316" i="2" s="1" a="1"/>
  <c r="AK2316" i="2" s="1"/>
  <c r="AH2317" i="2"/>
  <c r="AK2317" i="2" s="1" a="1"/>
  <c r="AK2317" i="2" s="1"/>
  <c r="AH2318" i="2"/>
  <c r="AK2318" i="2" s="1" a="1"/>
  <c r="AK2318" i="2" s="1"/>
  <c r="AH2319" i="2"/>
  <c r="AK2319" i="2" s="1" a="1"/>
  <c r="AK2319" i="2" s="1"/>
  <c r="AH2320" i="2"/>
  <c r="AK2320" i="2" s="1" a="1"/>
  <c r="AK2320" i="2" s="1"/>
  <c r="AH2321" i="2"/>
  <c r="AK2321" i="2" s="1" a="1"/>
  <c r="AK2321" i="2" s="1"/>
  <c r="AH2322" i="2"/>
  <c r="AK2322" i="2" s="1" a="1"/>
  <c r="AK2322" i="2" s="1"/>
  <c r="AH2323" i="2"/>
  <c r="AK2323" i="2" s="1" a="1"/>
  <c r="AK2323" i="2" s="1"/>
  <c r="AH2324" i="2"/>
  <c r="AK2324" i="2" s="1" a="1"/>
  <c r="AK2324" i="2" s="1"/>
  <c r="AH2325" i="2"/>
  <c r="AK2325" i="2" s="1" a="1"/>
  <c r="AK2325" i="2" s="1"/>
  <c r="AH2326" i="2"/>
  <c r="AK2326" i="2" s="1" a="1"/>
  <c r="AK2326" i="2" s="1"/>
  <c r="AH2327" i="2"/>
  <c r="AK2327" i="2" s="1" a="1"/>
  <c r="AK2327" i="2" s="1"/>
  <c r="AH2328" i="2"/>
  <c r="AK2328" i="2" s="1" a="1"/>
  <c r="AK2328" i="2" s="1"/>
  <c r="AH2329" i="2"/>
  <c r="AK2329" i="2" s="1" a="1"/>
  <c r="AK2329" i="2" s="1"/>
  <c r="AH2330" i="2"/>
  <c r="AK2330" i="2" s="1" a="1"/>
  <c r="AK2330" i="2" s="1"/>
  <c r="AH2331" i="2"/>
  <c r="AK2331" i="2" s="1" a="1"/>
  <c r="AK2331" i="2" s="1"/>
  <c r="AH2332" i="2"/>
  <c r="AK2332" i="2" s="1" a="1"/>
  <c r="AK2332" i="2" s="1"/>
  <c r="AH2333" i="2"/>
  <c r="AK2333" i="2" s="1" a="1"/>
  <c r="AK2333" i="2" s="1"/>
  <c r="AH2334" i="2"/>
  <c r="AK2334" i="2" s="1" a="1"/>
  <c r="AK2334" i="2" s="1"/>
  <c r="AH2335" i="2"/>
  <c r="AK2335" i="2" s="1" a="1"/>
  <c r="AK2335" i="2" s="1"/>
  <c r="AH2336" i="2"/>
  <c r="AK2336" i="2" s="1" a="1"/>
  <c r="AK2336" i="2" s="1"/>
  <c r="AH2337" i="2"/>
  <c r="AK2337" i="2" s="1" a="1"/>
  <c r="AK2337" i="2" s="1"/>
  <c r="AH2338" i="2"/>
  <c r="AK2338" i="2" s="1" a="1"/>
  <c r="AK2338" i="2" s="1"/>
  <c r="AH2339" i="2"/>
  <c r="AK2339" i="2" s="1" a="1"/>
  <c r="AK2339" i="2" s="1"/>
  <c r="AH2340" i="2"/>
  <c r="AK2340" i="2" s="1" a="1"/>
  <c r="AK2340" i="2" s="1"/>
  <c r="AH2341" i="2"/>
  <c r="AK2341" i="2" s="1" a="1"/>
  <c r="AK2341" i="2" s="1"/>
  <c r="AH2342" i="2"/>
  <c r="AK2342" i="2" s="1" a="1"/>
  <c r="AK2342" i="2" s="1"/>
  <c r="AH2343" i="2"/>
  <c r="AK2343" i="2" s="1" a="1"/>
  <c r="AK2343" i="2" s="1"/>
  <c r="AH2344" i="2"/>
  <c r="AK2344" i="2" s="1" a="1"/>
  <c r="AK2344" i="2" s="1"/>
  <c r="AH2345" i="2"/>
  <c r="AK2345" i="2" s="1" a="1"/>
  <c r="AK2345" i="2" s="1"/>
  <c r="AH2346" i="2"/>
  <c r="AK2346" i="2" s="1" a="1"/>
  <c r="AK2346" i="2" s="1"/>
  <c r="AH2347" i="2"/>
  <c r="AK2347" i="2" s="1" a="1"/>
  <c r="AK2347" i="2" s="1"/>
  <c r="AH2348" i="2"/>
  <c r="AK2348" i="2" s="1" a="1"/>
  <c r="AK2348" i="2" s="1"/>
  <c r="AH2349" i="2"/>
  <c r="AK2349" i="2" s="1" a="1"/>
  <c r="AK2349" i="2" s="1"/>
  <c r="AH2350" i="2"/>
  <c r="AK2350" i="2" s="1" a="1"/>
  <c r="AK2350" i="2" s="1"/>
  <c r="AH2351" i="2"/>
  <c r="AK2351" i="2" s="1" a="1"/>
  <c r="AK2351" i="2" s="1"/>
  <c r="AH2352" i="2"/>
  <c r="AK2352" i="2" s="1" a="1"/>
  <c r="AK2352" i="2" s="1"/>
  <c r="AH2353" i="2"/>
  <c r="AK2353" i="2" s="1" a="1"/>
  <c r="AK2353" i="2" s="1"/>
  <c r="AH2354" i="2"/>
  <c r="AK2354" i="2" s="1" a="1"/>
  <c r="AK2354" i="2" s="1"/>
  <c r="AH2355" i="2"/>
  <c r="AK2355" i="2" s="1" a="1"/>
  <c r="AK2355" i="2" s="1"/>
  <c r="AH2356" i="2"/>
  <c r="AK2356" i="2" s="1" a="1"/>
  <c r="AK2356" i="2" s="1"/>
  <c r="AH2357" i="2"/>
  <c r="AK2357" i="2" s="1" a="1"/>
  <c r="AK2357" i="2" s="1"/>
  <c r="AH2358" i="2"/>
  <c r="AK2358" i="2" s="1" a="1"/>
  <c r="AK2358" i="2" s="1"/>
  <c r="AH2359" i="2"/>
  <c r="AK2359" i="2" s="1" a="1"/>
  <c r="AK2359" i="2" s="1"/>
  <c r="AH2360" i="2"/>
  <c r="AK2360" i="2" s="1" a="1"/>
  <c r="AK2360" i="2" s="1"/>
  <c r="AH2361" i="2"/>
  <c r="AK2361" i="2" s="1" a="1"/>
  <c r="AK2361" i="2" s="1"/>
  <c r="AH2362" i="2"/>
  <c r="AK2362" i="2" s="1" a="1"/>
  <c r="AK2362" i="2" s="1"/>
  <c r="AH2363" i="2"/>
  <c r="AK2363" i="2" s="1" a="1"/>
  <c r="AK2363" i="2" s="1"/>
  <c r="AH2364" i="2"/>
  <c r="AK2364" i="2" s="1" a="1"/>
  <c r="AK2364" i="2" s="1"/>
  <c r="AH2365" i="2"/>
  <c r="AK2365" i="2" s="1" a="1"/>
  <c r="AK2365" i="2" s="1"/>
  <c r="AH2366" i="2"/>
  <c r="AK2366" i="2" s="1" a="1"/>
  <c r="AK2366" i="2" s="1"/>
  <c r="AH2367" i="2"/>
  <c r="AK2367" i="2" s="1" a="1"/>
  <c r="AK2367" i="2" s="1"/>
  <c r="AH2368" i="2"/>
  <c r="AK2368" i="2" s="1" a="1"/>
  <c r="AK2368" i="2" s="1"/>
  <c r="AH2369" i="2"/>
  <c r="AK2369" i="2" s="1" a="1"/>
  <c r="AK2369" i="2" s="1"/>
  <c r="AH2370" i="2"/>
  <c r="AK2370" i="2" s="1" a="1"/>
  <c r="AK2370" i="2" s="1"/>
  <c r="AH2371" i="2"/>
  <c r="AK2371" i="2" s="1" a="1"/>
  <c r="AK2371" i="2" s="1"/>
  <c r="AH2372" i="2"/>
  <c r="AK2372" i="2" s="1" a="1"/>
  <c r="AK2372" i="2" s="1"/>
  <c r="AH2373" i="2"/>
  <c r="AK2373" i="2" s="1" a="1"/>
  <c r="AK2373" i="2" s="1"/>
  <c r="AH2374" i="2"/>
  <c r="AK2374" i="2" s="1" a="1"/>
  <c r="AK2374" i="2" s="1"/>
  <c r="AH2375" i="2"/>
  <c r="AK2375" i="2" s="1" a="1"/>
  <c r="AK2375" i="2" s="1"/>
  <c r="AH2376" i="2"/>
  <c r="AK2376" i="2" s="1" a="1"/>
  <c r="AK2376" i="2" s="1"/>
  <c r="AH2377" i="2"/>
  <c r="AK2377" i="2" s="1" a="1"/>
  <c r="AK2377" i="2" s="1"/>
  <c r="AH2378" i="2"/>
  <c r="AK2378" i="2" s="1" a="1"/>
  <c r="AK2378" i="2" s="1"/>
  <c r="AH2379" i="2"/>
  <c r="AK2379" i="2" s="1" a="1"/>
  <c r="AK2379" i="2" s="1"/>
  <c r="AH2380" i="2"/>
  <c r="AK2380" i="2" s="1" a="1"/>
  <c r="AK2380" i="2" s="1"/>
  <c r="AH2381" i="2"/>
  <c r="AK2381" i="2" s="1" a="1"/>
  <c r="AK2381" i="2" s="1"/>
  <c r="AH2382" i="2"/>
  <c r="AK2382" i="2" s="1" a="1"/>
  <c r="AK2382" i="2" s="1"/>
  <c r="AH2383" i="2"/>
  <c r="AK2383" i="2" s="1" a="1"/>
  <c r="AK2383" i="2" s="1"/>
  <c r="AH2384" i="2"/>
  <c r="AK2384" i="2" s="1" a="1"/>
  <c r="AK2384" i="2" s="1"/>
  <c r="AH2385" i="2"/>
  <c r="AK2385" i="2" s="1" a="1"/>
  <c r="AK2385" i="2" s="1"/>
  <c r="AH2386" i="2"/>
  <c r="AK2386" i="2" s="1" a="1"/>
  <c r="AK2386" i="2" s="1"/>
  <c r="AH2387" i="2"/>
  <c r="AK2387" i="2" s="1" a="1"/>
  <c r="AK2387" i="2" s="1"/>
  <c r="AH2388" i="2"/>
  <c r="AK2388" i="2" s="1" a="1"/>
  <c r="AK2388" i="2" s="1"/>
  <c r="AH2389" i="2"/>
  <c r="AK2389" i="2" s="1" a="1"/>
  <c r="AK2389" i="2" s="1"/>
  <c r="AH2390" i="2"/>
  <c r="AK2390" i="2" s="1" a="1"/>
  <c r="AK2390" i="2" s="1"/>
  <c r="AH2391" i="2"/>
  <c r="AK2391" i="2" s="1" a="1"/>
  <c r="AK2391" i="2" s="1"/>
  <c r="AH2392" i="2"/>
  <c r="AK2392" i="2" s="1" a="1"/>
  <c r="AK2392" i="2" s="1"/>
  <c r="AH2393" i="2"/>
  <c r="AK2393" i="2" s="1" a="1"/>
  <c r="AK2393" i="2" s="1"/>
  <c r="AH2394" i="2"/>
  <c r="AK2394" i="2" s="1" a="1"/>
  <c r="AK2394" i="2" s="1"/>
  <c r="AH2395" i="2"/>
  <c r="AK2395" i="2" s="1" a="1"/>
  <c r="AK2395" i="2" s="1"/>
  <c r="AH2396" i="2"/>
  <c r="AK2396" i="2" s="1" a="1"/>
  <c r="AK2396" i="2" s="1"/>
  <c r="AH2397" i="2"/>
  <c r="AK2397" i="2" s="1" a="1"/>
  <c r="AK2397" i="2" s="1"/>
  <c r="AH2398" i="2"/>
  <c r="AK2398" i="2" s="1" a="1"/>
  <c r="AK2398" i="2" s="1"/>
  <c r="AH2399" i="2"/>
  <c r="AK2399" i="2" s="1" a="1"/>
  <c r="AK2399" i="2" s="1"/>
  <c r="AH2400" i="2"/>
  <c r="AK2400" i="2" s="1" a="1"/>
  <c r="AK2400" i="2" s="1"/>
  <c r="AH2401" i="2"/>
  <c r="AK2401" i="2" s="1" a="1"/>
  <c r="AK2401" i="2" s="1"/>
  <c r="AH2402" i="2"/>
  <c r="AK2402" i="2" s="1" a="1"/>
  <c r="AK2402" i="2" s="1"/>
  <c r="AH2403" i="2"/>
  <c r="AK2403" i="2" s="1" a="1"/>
  <c r="AK2403" i="2" s="1"/>
  <c r="AH2404" i="2"/>
  <c r="AK2404" i="2" s="1" a="1"/>
  <c r="AK2404" i="2" s="1"/>
  <c r="AH2405" i="2"/>
  <c r="AK2405" i="2" s="1" a="1"/>
  <c r="AK2405" i="2" s="1"/>
  <c r="AH2406" i="2"/>
  <c r="AK2406" i="2" s="1" a="1"/>
  <c r="AK2406" i="2" s="1"/>
  <c r="AH2407" i="2"/>
  <c r="AK2407" i="2" s="1" a="1"/>
  <c r="AK2407" i="2" s="1"/>
  <c r="AH2408" i="2"/>
  <c r="AK2408" i="2" s="1" a="1"/>
  <c r="AK2408" i="2" s="1"/>
  <c r="AH2409" i="2"/>
  <c r="AK2409" i="2" s="1" a="1"/>
  <c r="AK2409" i="2" s="1"/>
  <c r="AH2410" i="2"/>
  <c r="AK2410" i="2" s="1" a="1"/>
  <c r="AK2410" i="2" s="1"/>
  <c r="AH2411" i="2"/>
  <c r="AK2411" i="2" s="1" a="1"/>
  <c r="AK2411" i="2" s="1"/>
  <c r="AH2412" i="2"/>
  <c r="AK2412" i="2" s="1" a="1"/>
  <c r="AK2412" i="2" s="1"/>
  <c r="AH2413" i="2"/>
  <c r="AK2413" i="2" s="1" a="1"/>
  <c r="AK2413" i="2" s="1"/>
  <c r="AH2414" i="2"/>
  <c r="AK2414" i="2" s="1" a="1"/>
  <c r="AK2414" i="2" s="1"/>
  <c r="AH2415" i="2"/>
  <c r="AK2415" i="2" s="1" a="1"/>
  <c r="AK2415" i="2" s="1"/>
  <c r="AH2416" i="2"/>
  <c r="AK2416" i="2" s="1" a="1"/>
  <c r="AK2416" i="2" s="1"/>
  <c r="AH2417" i="2"/>
  <c r="AK2417" i="2" s="1" a="1"/>
  <c r="AK2417" i="2" s="1"/>
  <c r="AH2418" i="2"/>
  <c r="AK2418" i="2" s="1" a="1"/>
  <c r="AK2418" i="2" s="1"/>
  <c r="AH2419" i="2"/>
  <c r="AK2419" i="2" s="1" a="1"/>
  <c r="AK2419" i="2" s="1"/>
  <c r="AH2420" i="2"/>
  <c r="AK2420" i="2" s="1" a="1"/>
  <c r="AK2420" i="2" s="1"/>
  <c r="AH2421" i="2"/>
  <c r="AK2421" i="2" s="1" a="1"/>
  <c r="AK2421" i="2" s="1"/>
  <c r="AH2422" i="2"/>
  <c r="AK2422" i="2" s="1" a="1"/>
  <c r="AK2422" i="2" s="1"/>
  <c r="AH2423" i="2"/>
  <c r="AK2423" i="2" s="1" a="1"/>
  <c r="AK2423" i="2" s="1"/>
  <c r="AH2424" i="2"/>
  <c r="AK2424" i="2" s="1" a="1"/>
  <c r="AK2424" i="2" s="1"/>
  <c r="AH2425" i="2"/>
  <c r="AK2425" i="2" s="1" a="1"/>
  <c r="AK2425" i="2" s="1"/>
  <c r="AH2426" i="2"/>
  <c r="AK2426" i="2" s="1" a="1"/>
  <c r="AK2426" i="2" s="1"/>
  <c r="AH2427" i="2"/>
  <c r="AK2427" i="2" s="1" a="1"/>
  <c r="AK2427" i="2" s="1"/>
  <c r="AH2428" i="2"/>
  <c r="AK2428" i="2" s="1" a="1"/>
  <c r="AK2428" i="2" s="1"/>
  <c r="AH2429" i="2"/>
  <c r="AK2429" i="2" s="1" a="1"/>
  <c r="AK2429" i="2" s="1"/>
  <c r="AH2430" i="2"/>
  <c r="AK2430" i="2" s="1" a="1"/>
  <c r="AK2430" i="2" s="1"/>
  <c r="AH2431" i="2"/>
  <c r="AK2431" i="2" s="1" a="1"/>
  <c r="AK2431" i="2" s="1"/>
  <c r="AH2432" i="2"/>
  <c r="AK2432" i="2" s="1" a="1"/>
  <c r="AK2432" i="2" s="1"/>
  <c r="AH2433" i="2"/>
  <c r="AK2433" i="2" s="1" a="1"/>
  <c r="AK2433" i="2" s="1"/>
  <c r="AH2434" i="2"/>
  <c r="AK2434" i="2" s="1" a="1"/>
  <c r="AK2434" i="2" s="1"/>
  <c r="AH2435" i="2"/>
  <c r="AK2435" i="2" s="1" a="1"/>
  <c r="AK2435" i="2" s="1"/>
  <c r="AH2436" i="2"/>
  <c r="AK2436" i="2" s="1" a="1"/>
  <c r="AK2436" i="2" s="1"/>
  <c r="AH2437" i="2"/>
  <c r="AK2437" i="2" s="1" a="1"/>
  <c r="AK2437" i="2" s="1"/>
  <c r="AH2438" i="2"/>
  <c r="AK2438" i="2" s="1" a="1"/>
  <c r="AK2438" i="2" s="1"/>
  <c r="AH2439" i="2"/>
  <c r="AK2439" i="2" s="1" a="1"/>
  <c r="AK2439" i="2" s="1"/>
  <c r="AH2440" i="2"/>
  <c r="AK2440" i="2" s="1" a="1"/>
  <c r="AK2440" i="2" s="1"/>
  <c r="AH2441" i="2"/>
  <c r="AK2441" i="2" s="1" a="1"/>
  <c r="AK2441" i="2" s="1"/>
  <c r="AH2442" i="2"/>
  <c r="AK2442" i="2" s="1" a="1"/>
  <c r="AK2442" i="2" s="1"/>
  <c r="AH2443" i="2"/>
  <c r="AK2443" i="2" s="1" a="1"/>
  <c r="AK2443" i="2" s="1"/>
  <c r="AH2444" i="2"/>
  <c r="AK2444" i="2" s="1" a="1"/>
  <c r="AK2444" i="2" s="1"/>
  <c r="AH2445" i="2"/>
  <c r="AK2445" i="2" s="1" a="1"/>
  <c r="AK2445" i="2" s="1"/>
  <c r="AH2446" i="2"/>
  <c r="AK2446" i="2" s="1" a="1"/>
  <c r="AK2446" i="2" s="1"/>
  <c r="AH2447" i="2"/>
  <c r="AK2447" i="2" s="1" a="1"/>
  <c r="AK2447" i="2" s="1"/>
  <c r="AH2448" i="2"/>
  <c r="AK2448" i="2" s="1" a="1"/>
  <c r="AK2448" i="2" s="1"/>
  <c r="AH2449" i="2"/>
  <c r="AK2449" i="2" s="1" a="1"/>
  <c r="AK2449" i="2" s="1"/>
  <c r="AH2450" i="2"/>
  <c r="AK2450" i="2" s="1" a="1"/>
  <c r="AK2450" i="2" s="1"/>
  <c r="AH2451" i="2"/>
  <c r="AK2451" i="2" s="1" a="1"/>
  <c r="AK2451" i="2" s="1"/>
  <c r="AH2452" i="2"/>
  <c r="AK2452" i="2" s="1" a="1"/>
  <c r="AK2452" i="2" s="1"/>
  <c r="AH2453" i="2"/>
  <c r="AK2453" i="2" s="1" a="1"/>
  <c r="AK2453" i="2" s="1"/>
  <c r="AH2454" i="2"/>
  <c r="AK2454" i="2" s="1" a="1"/>
  <c r="AK2454" i="2" s="1"/>
  <c r="AH2455" i="2"/>
  <c r="AK2455" i="2" s="1" a="1"/>
  <c r="AK2455" i="2" s="1"/>
  <c r="AH2456" i="2"/>
  <c r="AK2456" i="2" s="1" a="1"/>
  <c r="AK2456" i="2" s="1"/>
  <c r="AH2457" i="2"/>
  <c r="AK2457" i="2" s="1" a="1"/>
  <c r="AK2457" i="2" s="1"/>
  <c r="AH2458" i="2"/>
  <c r="AK2458" i="2" s="1" a="1"/>
  <c r="AK2458" i="2" s="1"/>
  <c r="AH2459" i="2"/>
  <c r="AK2459" i="2" s="1" a="1"/>
  <c r="AK2459" i="2" s="1"/>
  <c r="AH2460" i="2"/>
  <c r="AK2460" i="2" s="1" a="1"/>
  <c r="AK2460" i="2" s="1"/>
  <c r="AH2461" i="2"/>
  <c r="AK2461" i="2" s="1" a="1"/>
  <c r="AK2461" i="2" s="1"/>
  <c r="AH2462" i="2"/>
  <c r="AK2462" i="2" s="1" a="1"/>
  <c r="AK2462" i="2" s="1"/>
  <c r="AH2463" i="2"/>
  <c r="AK2463" i="2" s="1" a="1"/>
  <c r="AK2463" i="2" s="1"/>
  <c r="AH2464" i="2"/>
  <c r="AK2464" i="2" s="1" a="1"/>
  <c r="AK2464" i="2" s="1"/>
  <c r="AH2465" i="2"/>
  <c r="AK2465" i="2" s="1" a="1"/>
  <c r="AK2465" i="2" s="1"/>
  <c r="AH2466" i="2"/>
  <c r="AK2466" i="2" s="1" a="1"/>
  <c r="AK2466" i="2" s="1"/>
  <c r="AH2467" i="2"/>
  <c r="AK2467" i="2" s="1" a="1"/>
  <c r="AK2467" i="2" s="1"/>
  <c r="AH2468" i="2"/>
  <c r="AK2468" i="2" s="1" a="1"/>
  <c r="AK2468" i="2" s="1"/>
  <c r="AH2469" i="2"/>
  <c r="AK2469" i="2" s="1" a="1"/>
  <c r="AK2469" i="2" s="1"/>
  <c r="AH2470" i="2"/>
  <c r="AK2470" i="2" s="1" a="1"/>
  <c r="AK2470" i="2" s="1"/>
  <c r="AH2471" i="2"/>
  <c r="AK2471" i="2" s="1" a="1"/>
  <c r="AK2471" i="2" s="1"/>
  <c r="AH2472" i="2"/>
  <c r="AK2472" i="2" s="1" a="1"/>
  <c r="AK2472" i="2" s="1"/>
  <c r="AH2473" i="2"/>
  <c r="AK2473" i="2" s="1" a="1"/>
  <c r="AK2473" i="2" s="1"/>
  <c r="AH2474" i="2"/>
  <c r="AK2474" i="2" s="1" a="1"/>
  <c r="AK2474" i="2" s="1"/>
  <c r="AH2475" i="2"/>
  <c r="AK2475" i="2" s="1" a="1"/>
  <c r="AK2475" i="2" s="1"/>
  <c r="AH2476" i="2"/>
  <c r="AK2476" i="2" s="1" a="1"/>
  <c r="AK2476" i="2" s="1"/>
  <c r="AH2477" i="2"/>
  <c r="AK2477" i="2" s="1" a="1"/>
  <c r="AK2477" i="2" s="1"/>
  <c r="AH2478" i="2"/>
  <c r="AK2478" i="2" s="1" a="1"/>
  <c r="AK2478" i="2" s="1"/>
  <c r="AH2479" i="2"/>
  <c r="AK2479" i="2" s="1" a="1"/>
  <c r="AK2479" i="2" s="1"/>
  <c r="AH2480" i="2"/>
  <c r="AK2480" i="2" s="1" a="1"/>
  <c r="AK2480" i="2" s="1"/>
  <c r="AH2481" i="2"/>
  <c r="AK2481" i="2" s="1" a="1"/>
  <c r="AK2481" i="2" s="1"/>
  <c r="AH2482" i="2"/>
  <c r="AK2482" i="2" s="1" a="1"/>
  <c r="AK2482" i="2" s="1"/>
  <c r="AH2483" i="2"/>
  <c r="AK2483" i="2" s="1" a="1"/>
  <c r="AK2483" i="2" s="1"/>
  <c r="AH2484" i="2"/>
  <c r="AK2484" i="2" s="1" a="1"/>
  <c r="AK2484" i="2" s="1"/>
  <c r="AH2485" i="2"/>
  <c r="AK2485" i="2" s="1" a="1"/>
  <c r="AK2485" i="2" s="1"/>
  <c r="AH2486" i="2"/>
  <c r="AK2486" i="2" s="1" a="1"/>
  <c r="AK2486" i="2" s="1"/>
  <c r="AH2487" i="2"/>
  <c r="AK2487" i="2" s="1" a="1"/>
  <c r="AK2487" i="2" s="1"/>
  <c r="AH2488" i="2"/>
  <c r="AK2488" i="2" s="1" a="1"/>
  <c r="AK2488" i="2" s="1"/>
  <c r="AH2489" i="2"/>
  <c r="AK2489" i="2" s="1" a="1"/>
  <c r="AK2489" i="2" s="1"/>
  <c r="AH2490" i="2"/>
  <c r="AK2490" i="2" s="1" a="1"/>
  <c r="AK2490" i="2" s="1"/>
  <c r="AH2491" i="2"/>
  <c r="AK2491" i="2" s="1" a="1"/>
  <c r="AK2491" i="2" s="1"/>
  <c r="AH2492" i="2"/>
  <c r="AK2492" i="2" s="1" a="1"/>
  <c r="AK2492" i="2" s="1"/>
  <c r="AH2493" i="2"/>
  <c r="AK2493" i="2" s="1" a="1"/>
  <c r="AK2493" i="2" s="1"/>
  <c r="AH2494" i="2"/>
  <c r="AK2494" i="2" s="1" a="1"/>
  <c r="AK2494" i="2" s="1"/>
  <c r="AH2495" i="2"/>
  <c r="AK2495" i="2" s="1" a="1"/>
  <c r="AK2495" i="2" s="1"/>
  <c r="AH2496" i="2"/>
  <c r="AK2496" i="2" s="1" a="1"/>
  <c r="AK2496" i="2" s="1"/>
  <c r="AH2497" i="2"/>
  <c r="AK2497" i="2" s="1" a="1"/>
  <c r="AK2497" i="2" s="1"/>
  <c r="AH2498" i="2"/>
  <c r="AK2498" i="2" s="1" a="1"/>
  <c r="AK2498" i="2" s="1"/>
  <c r="AH2499" i="2"/>
  <c r="AK2499" i="2" s="1" a="1"/>
  <c r="AK2499" i="2" s="1"/>
  <c r="AH2500" i="2"/>
  <c r="AK2500" i="2" s="1" a="1"/>
  <c r="AK2500" i="2" s="1"/>
  <c r="AH2501" i="2"/>
  <c r="AK2501" i="2" s="1" a="1"/>
  <c r="AK2501" i="2" s="1"/>
  <c r="AH2502" i="2"/>
  <c r="AK2502" i="2" s="1" a="1"/>
  <c r="AK2502" i="2" s="1"/>
  <c r="AH2503" i="2"/>
  <c r="AK2503" i="2" s="1" a="1"/>
  <c r="AK2503" i="2" s="1"/>
  <c r="AH2504" i="2"/>
  <c r="AK2504" i="2" s="1" a="1"/>
  <c r="AK2504" i="2" s="1"/>
  <c r="AH2505" i="2"/>
  <c r="AK2505" i="2" s="1" a="1"/>
  <c r="AK2505" i="2" s="1"/>
  <c r="AH2506" i="2"/>
  <c r="AK2506" i="2" s="1" a="1"/>
  <c r="AK2506" i="2" s="1"/>
  <c r="AH2507" i="2"/>
  <c r="AK2507" i="2" s="1" a="1"/>
  <c r="AK2507" i="2" s="1"/>
  <c r="AH2508" i="2"/>
  <c r="AK2508" i="2" s="1" a="1"/>
  <c r="AK2508" i="2" s="1"/>
  <c r="AH2509" i="2"/>
  <c r="AK2509" i="2" s="1" a="1"/>
  <c r="AK2509" i="2" s="1"/>
  <c r="AH2510" i="2"/>
  <c r="AK2510" i="2" s="1" a="1"/>
  <c r="AK2510" i="2" s="1"/>
  <c r="AH2511" i="2"/>
  <c r="AK2511" i="2" s="1" a="1"/>
  <c r="AK2511" i="2" s="1"/>
  <c r="AH2512" i="2"/>
  <c r="AK2512" i="2" s="1" a="1"/>
  <c r="AK2512" i="2" s="1"/>
  <c r="AH2513" i="2"/>
  <c r="AK2513" i="2" s="1" a="1"/>
  <c r="AK2513" i="2" s="1"/>
  <c r="AH2514" i="2"/>
  <c r="AK2514" i="2" s="1" a="1"/>
  <c r="AK2514" i="2" s="1"/>
  <c r="AH2515" i="2"/>
  <c r="AK2515" i="2" s="1" a="1"/>
  <c r="AK2515" i="2" s="1"/>
  <c r="AH2516" i="2"/>
  <c r="AK2516" i="2" s="1" a="1"/>
  <c r="AK2516" i="2" s="1"/>
  <c r="AH2517" i="2"/>
  <c r="AK2517" i="2" s="1" a="1"/>
  <c r="AK2517" i="2" s="1"/>
  <c r="AH2518" i="2"/>
  <c r="AK2518" i="2" s="1" a="1"/>
  <c r="AK2518" i="2" s="1"/>
  <c r="AH2519" i="2"/>
  <c r="AK2519" i="2" s="1" a="1"/>
  <c r="AK2519" i="2" s="1"/>
  <c r="AH2520" i="2"/>
  <c r="AK2520" i="2" s="1" a="1"/>
  <c r="AK2520" i="2" s="1"/>
  <c r="AH2521" i="2"/>
  <c r="AK2521" i="2" s="1" a="1"/>
  <c r="AK2521" i="2" s="1"/>
  <c r="AH2522" i="2"/>
  <c r="AK2522" i="2" s="1" a="1"/>
  <c r="AK2522" i="2" s="1"/>
  <c r="AH2523" i="2"/>
  <c r="AK2523" i="2" s="1" a="1"/>
  <c r="AK2523" i="2" s="1"/>
  <c r="AH2524" i="2"/>
  <c r="AK2524" i="2" s="1" a="1"/>
  <c r="AK2524" i="2" s="1"/>
  <c r="AH2525" i="2"/>
  <c r="AK2525" i="2" s="1" a="1"/>
  <c r="AK2525" i="2" s="1"/>
  <c r="AH2526" i="2"/>
  <c r="AK2526" i="2" s="1" a="1"/>
  <c r="AK2526" i="2" s="1"/>
  <c r="AH2527" i="2"/>
  <c r="AK2527" i="2" s="1" a="1"/>
  <c r="AK2527" i="2" s="1"/>
  <c r="AH2528" i="2"/>
  <c r="AK2528" i="2" s="1" a="1"/>
  <c r="AK2528" i="2" s="1"/>
  <c r="AH2529" i="2"/>
  <c r="AK2529" i="2" s="1" a="1"/>
  <c r="AK2529" i="2" s="1"/>
  <c r="AH2530" i="2"/>
  <c r="AK2530" i="2" s="1" a="1"/>
  <c r="AK2530" i="2" s="1"/>
  <c r="AH2531" i="2"/>
  <c r="AK2531" i="2" s="1" a="1"/>
  <c r="AK2531" i="2" s="1"/>
  <c r="AH2532" i="2"/>
  <c r="AK2532" i="2" s="1" a="1"/>
  <c r="AK2532" i="2" s="1"/>
  <c r="AH2533" i="2"/>
  <c r="AK2533" i="2" s="1" a="1"/>
  <c r="AK2533" i="2" s="1"/>
  <c r="AH2534" i="2"/>
  <c r="AK2534" i="2" s="1" a="1"/>
  <c r="AK2534" i="2" s="1"/>
  <c r="AH2535" i="2"/>
  <c r="AK2535" i="2" s="1" a="1"/>
  <c r="AK2535" i="2" s="1"/>
  <c r="AH2536" i="2"/>
  <c r="AK2536" i="2" s="1" a="1"/>
  <c r="AK2536" i="2" s="1"/>
  <c r="AH2537" i="2"/>
  <c r="AK2537" i="2" s="1" a="1"/>
  <c r="AK2537" i="2" s="1"/>
  <c r="AH2538" i="2"/>
  <c r="AK2538" i="2" s="1" a="1"/>
  <c r="AK2538" i="2" s="1"/>
  <c r="AH2539" i="2"/>
  <c r="AK2539" i="2" s="1" a="1"/>
  <c r="AK2539" i="2" s="1"/>
  <c r="AH2540" i="2"/>
  <c r="AK2540" i="2" s="1" a="1"/>
  <c r="AK2540" i="2" s="1"/>
  <c r="AH2541" i="2"/>
  <c r="AK2541" i="2" s="1" a="1"/>
  <c r="AK2541" i="2" s="1"/>
  <c r="AH2542" i="2"/>
  <c r="AK2542" i="2" s="1" a="1"/>
  <c r="AK2542" i="2" s="1"/>
  <c r="AH2543" i="2"/>
  <c r="AK2543" i="2" s="1" a="1"/>
  <c r="AK2543" i="2" s="1"/>
  <c r="AH2544" i="2"/>
  <c r="AK2544" i="2" s="1" a="1"/>
  <c r="AK2544" i="2" s="1"/>
  <c r="AH2545" i="2"/>
  <c r="AK2545" i="2" s="1" a="1"/>
  <c r="AK2545" i="2" s="1"/>
  <c r="AH2546" i="2"/>
  <c r="AK2546" i="2" s="1" a="1"/>
  <c r="AK2546" i="2" s="1"/>
  <c r="AH2547" i="2"/>
  <c r="AK2547" i="2" s="1" a="1"/>
  <c r="AK2547" i="2" s="1"/>
  <c r="AH2548" i="2"/>
  <c r="AK2548" i="2" s="1" a="1"/>
  <c r="AK2548" i="2" s="1"/>
  <c r="AH2549" i="2"/>
  <c r="AK2549" i="2" s="1" a="1"/>
  <c r="AK2549" i="2" s="1"/>
  <c r="AH2550" i="2"/>
  <c r="AK2550" i="2" s="1" a="1"/>
  <c r="AK2550" i="2" s="1"/>
  <c r="AH2551" i="2"/>
  <c r="AK2551" i="2" s="1" a="1"/>
  <c r="AK2551" i="2" s="1"/>
  <c r="AH2552" i="2"/>
  <c r="AK2552" i="2" s="1" a="1"/>
  <c r="AK2552" i="2" s="1"/>
  <c r="AH2553" i="2"/>
  <c r="AK2553" i="2" s="1" a="1"/>
  <c r="AK2553" i="2" s="1"/>
  <c r="AH2554" i="2"/>
  <c r="AK2554" i="2" s="1" a="1"/>
  <c r="AK2554" i="2" s="1"/>
  <c r="AH2555" i="2"/>
  <c r="AK2555" i="2" s="1" a="1"/>
  <c r="AK2555" i="2" s="1"/>
  <c r="AH2556" i="2"/>
  <c r="AK2556" i="2" s="1" a="1"/>
  <c r="AK2556" i="2" s="1"/>
  <c r="AH2557" i="2"/>
  <c r="AK2557" i="2" s="1" a="1"/>
  <c r="AK2557" i="2" s="1"/>
  <c r="AH2558" i="2"/>
  <c r="AK2558" i="2" s="1" a="1"/>
  <c r="AK2558" i="2" s="1"/>
  <c r="AH2559" i="2"/>
  <c r="AK2559" i="2" s="1" a="1"/>
  <c r="AK2559" i="2" s="1"/>
  <c r="AH2560" i="2"/>
  <c r="AK2560" i="2" s="1" a="1"/>
  <c r="AK2560" i="2" s="1"/>
  <c r="AH2561" i="2"/>
  <c r="AK2561" i="2" s="1" a="1"/>
  <c r="AK2561" i="2" s="1"/>
  <c r="AH2562" i="2"/>
  <c r="AK2562" i="2" s="1" a="1"/>
  <c r="AK2562" i="2" s="1"/>
  <c r="AH2563" i="2"/>
  <c r="AK2563" i="2" s="1" a="1"/>
  <c r="AK2563" i="2" s="1"/>
  <c r="AH2564" i="2"/>
  <c r="AK2564" i="2" s="1" a="1"/>
  <c r="AK2564" i="2" s="1"/>
  <c r="AH2565" i="2"/>
  <c r="AK2565" i="2" s="1" a="1"/>
  <c r="AK2565" i="2" s="1"/>
  <c r="AH2566" i="2"/>
  <c r="AK2566" i="2" s="1" a="1"/>
  <c r="AK2566" i="2" s="1"/>
  <c r="AH2567" i="2"/>
  <c r="AK2567" i="2" s="1" a="1"/>
  <c r="AK2567" i="2" s="1"/>
  <c r="AH2568" i="2"/>
  <c r="AK2568" i="2" s="1" a="1"/>
  <c r="AK2568" i="2" s="1"/>
  <c r="AH2569" i="2"/>
  <c r="AK2569" i="2" s="1" a="1"/>
  <c r="AK2569" i="2" s="1"/>
  <c r="AH2570" i="2"/>
  <c r="AK2570" i="2" s="1" a="1"/>
  <c r="AK2570" i="2" s="1"/>
  <c r="AH2571" i="2"/>
  <c r="AK2571" i="2" s="1" a="1"/>
  <c r="AK2571" i="2" s="1"/>
  <c r="AH2572" i="2"/>
  <c r="AK2572" i="2" s="1" a="1"/>
  <c r="AK2572" i="2" s="1"/>
  <c r="AH2573" i="2"/>
  <c r="AK2573" i="2" s="1" a="1"/>
  <c r="AK2573" i="2" s="1"/>
  <c r="AH2574" i="2"/>
  <c r="AK2574" i="2" s="1" a="1"/>
  <c r="AK2574" i="2" s="1"/>
  <c r="AH2575" i="2"/>
  <c r="AK2575" i="2" s="1" a="1"/>
  <c r="AK2575" i="2" s="1"/>
  <c r="AH2576" i="2"/>
  <c r="AK2576" i="2" s="1" a="1"/>
  <c r="AK2576" i="2" s="1"/>
  <c r="AH2577" i="2"/>
  <c r="AK2577" i="2" s="1" a="1"/>
  <c r="AK2577" i="2" s="1"/>
  <c r="AH2578" i="2"/>
  <c r="AK2578" i="2" s="1" a="1"/>
  <c r="AK2578" i="2" s="1"/>
  <c r="AH2579" i="2"/>
  <c r="AK2579" i="2" s="1" a="1"/>
  <c r="AK2579" i="2" s="1"/>
  <c r="AH2580" i="2"/>
  <c r="AK2580" i="2" s="1" a="1"/>
  <c r="AK2580" i="2" s="1"/>
  <c r="AH2581" i="2"/>
  <c r="AK2581" i="2" s="1" a="1"/>
  <c r="AK2581" i="2" s="1"/>
  <c r="AH2582" i="2"/>
  <c r="AK2582" i="2" s="1" a="1"/>
  <c r="AK2582" i="2" s="1"/>
  <c r="AH2583" i="2"/>
  <c r="AK2583" i="2" s="1" a="1"/>
  <c r="AK2583" i="2" s="1"/>
  <c r="AH2584" i="2"/>
  <c r="AK2584" i="2" s="1" a="1"/>
  <c r="AK2584" i="2" s="1"/>
  <c r="AH2585" i="2"/>
  <c r="AK2585" i="2" s="1" a="1"/>
  <c r="AK2585" i="2" s="1"/>
  <c r="AH2586" i="2"/>
  <c r="AK2586" i="2" s="1" a="1"/>
  <c r="AK2586" i="2" s="1"/>
  <c r="AH2587" i="2"/>
  <c r="AK2587" i="2" s="1" a="1"/>
  <c r="AK2587" i="2" s="1"/>
  <c r="AH2588" i="2"/>
  <c r="AK2588" i="2" s="1" a="1"/>
  <c r="AK2588" i="2" s="1"/>
  <c r="AH2589" i="2"/>
  <c r="AK2589" i="2" s="1" a="1"/>
  <c r="AK2589" i="2" s="1"/>
  <c r="AH2590" i="2"/>
  <c r="AK2590" i="2" s="1" a="1"/>
  <c r="AK2590" i="2" s="1"/>
  <c r="AH2591" i="2"/>
  <c r="AK2591" i="2" s="1" a="1"/>
  <c r="AK2591" i="2" s="1"/>
  <c r="AH2592" i="2"/>
  <c r="AK2592" i="2" s="1" a="1"/>
  <c r="AK2592" i="2" s="1"/>
  <c r="AH2593" i="2"/>
  <c r="AK2593" i="2" s="1" a="1"/>
  <c r="AK2593" i="2" s="1"/>
  <c r="AH2594" i="2"/>
  <c r="AK2594" i="2" s="1" a="1"/>
  <c r="AK2594" i="2" s="1"/>
  <c r="AH2595" i="2"/>
  <c r="AK2595" i="2" s="1" a="1"/>
  <c r="AK2595" i="2" s="1"/>
  <c r="AH2596" i="2"/>
  <c r="AK2596" i="2" s="1" a="1"/>
  <c r="AK2596" i="2" s="1"/>
  <c r="AH2597" i="2"/>
  <c r="AK2597" i="2" s="1" a="1"/>
  <c r="AK2597" i="2" s="1"/>
  <c r="AH2598" i="2"/>
  <c r="AK2598" i="2" s="1" a="1"/>
  <c r="AK2598" i="2" s="1"/>
  <c r="AH2599" i="2"/>
  <c r="AK2599" i="2" s="1" a="1"/>
  <c r="AK2599" i="2" s="1"/>
  <c r="AH2600" i="2"/>
  <c r="AK2600" i="2" s="1" a="1"/>
  <c r="AK2600" i="2" s="1"/>
  <c r="AH2601" i="2"/>
  <c r="AK2601" i="2" s="1" a="1"/>
  <c r="AK2601" i="2" s="1"/>
  <c r="AH2602" i="2"/>
  <c r="AK2602" i="2" s="1" a="1"/>
  <c r="AK2602" i="2" s="1"/>
  <c r="AH2603" i="2"/>
  <c r="AK2603" i="2" s="1" a="1"/>
  <c r="AK2603" i="2" s="1"/>
  <c r="AH2604" i="2"/>
  <c r="AK2604" i="2" s="1" a="1"/>
  <c r="AK2604" i="2" s="1"/>
  <c r="AH2605" i="2"/>
  <c r="AK2605" i="2" s="1" a="1"/>
  <c r="AK2605" i="2" s="1"/>
  <c r="AH2606" i="2"/>
  <c r="AK2606" i="2" s="1" a="1"/>
  <c r="AK2606" i="2" s="1"/>
  <c r="AH2607" i="2"/>
  <c r="AK2607" i="2" s="1" a="1"/>
  <c r="AK2607" i="2" s="1"/>
  <c r="AH2608" i="2"/>
  <c r="AK2608" i="2" s="1" a="1"/>
  <c r="AK2608" i="2" s="1"/>
  <c r="AH2609" i="2"/>
  <c r="AK2609" i="2" s="1" a="1"/>
  <c r="AK2609" i="2" s="1"/>
  <c r="AH2610" i="2"/>
  <c r="AK2610" i="2" s="1" a="1"/>
  <c r="AK2610" i="2" s="1"/>
  <c r="AH2611" i="2"/>
  <c r="AK2611" i="2" s="1" a="1"/>
  <c r="AK2611" i="2" s="1"/>
  <c r="AH2612" i="2"/>
  <c r="AK2612" i="2" s="1" a="1"/>
  <c r="AK2612" i="2" s="1"/>
  <c r="AH2613" i="2"/>
  <c r="AK2613" i="2" s="1" a="1"/>
  <c r="AK2613" i="2" s="1"/>
  <c r="AH2614" i="2"/>
  <c r="AK2614" i="2" s="1" a="1"/>
  <c r="AK2614" i="2" s="1"/>
  <c r="AH2615" i="2"/>
  <c r="AK2615" i="2" s="1" a="1"/>
  <c r="AK2615" i="2" s="1"/>
  <c r="AH2616" i="2"/>
  <c r="AK2616" i="2" s="1" a="1"/>
  <c r="AK2616" i="2" s="1"/>
  <c r="AH2617" i="2"/>
  <c r="AK2617" i="2" s="1" a="1"/>
  <c r="AK2617" i="2" s="1"/>
  <c r="AH2618" i="2"/>
  <c r="AK2618" i="2" s="1" a="1"/>
  <c r="AK2618" i="2" s="1"/>
  <c r="AH2619" i="2"/>
  <c r="AK2619" i="2" s="1" a="1"/>
  <c r="AK2619" i="2" s="1"/>
  <c r="AH2620" i="2"/>
  <c r="AK2620" i="2" s="1" a="1"/>
  <c r="AK2620" i="2" s="1"/>
  <c r="AH2621" i="2"/>
  <c r="AK2621" i="2" s="1" a="1"/>
  <c r="AK2621" i="2" s="1"/>
  <c r="AH2622" i="2"/>
  <c r="AK2622" i="2" s="1" a="1"/>
  <c r="AK2622" i="2" s="1"/>
  <c r="AH2623" i="2"/>
  <c r="AK2623" i="2" s="1" a="1"/>
  <c r="AK2623" i="2" s="1"/>
  <c r="AH2624" i="2"/>
  <c r="AK2624" i="2" s="1" a="1"/>
  <c r="AK2624" i="2" s="1"/>
  <c r="AH2625" i="2"/>
  <c r="AK2625" i="2" s="1" a="1"/>
  <c r="AK2625" i="2" s="1"/>
  <c r="AH2626" i="2"/>
  <c r="AK2626" i="2" s="1" a="1"/>
  <c r="AK2626" i="2" s="1"/>
  <c r="AH2627" i="2"/>
  <c r="AK2627" i="2" s="1" a="1"/>
  <c r="AK2627" i="2" s="1"/>
  <c r="AH2628" i="2"/>
  <c r="AK2628" i="2" s="1" a="1"/>
  <c r="AK2628" i="2" s="1"/>
  <c r="AH2629" i="2"/>
  <c r="AK2629" i="2" s="1" a="1"/>
  <c r="AK2629" i="2" s="1"/>
  <c r="AH2630" i="2"/>
  <c r="AK2630" i="2" s="1" a="1"/>
  <c r="AK2630" i="2" s="1"/>
  <c r="AH2631" i="2"/>
  <c r="AK2631" i="2" s="1" a="1"/>
  <c r="AK2631" i="2" s="1"/>
  <c r="AH2632" i="2"/>
  <c r="AK2632" i="2" s="1" a="1"/>
  <c r="AK2632" i="2" s="1"/>
  <c r="AH2633" i="2"/>
  <c r="AK2633" i="2" s="1" a="1"/>
  <c r="AK2633" i="2" s="1"/>
  <c r="AH2634" i="2"/>
  <c r="AK2634" i="2" s="1" a="1"/>
  <c r="AK2634" i="2" s="1"/>
  <c r="AH2635" i="2"/>
  <c r="AK2635" i="2" s="1" a="1"/>
  <c r="AK2635" i="2" s="1"/>
  <c r="AH2636" i="2"/>
  <c r="AK2636" i="2" s="1" a="1"/>
  <c r="AK2636" i="2" s="1"/>
  <c r="AH2637" i="2"/>
  <c r="AK2637" i="2" s="1" a="1"/>
  <c r="AK2637" i="2" s="1"/>
  <c r="AH2638" i="2"/>
  <c r="AK2638" i="2" s="1" a="1"/>
  <c r="AK2638" i="2" s="1"/>
  <c r="AH2639" i="2"/>
  <c r="AK2639" i="2" s="1" a="1"/>
  <c r="AK2639" i="2" s="1"/>
  <c r="AH2640" i="2"/>
  <c r="AK2640" i="2" s="1" a="1"/>
  <c r="AK2640" i="2" s="1"/>
  <c r="AH2641" i="2"/>
  <c r="AK2641" i="2" s="1" a="1"/>
  <c r="AK2641" i="2" s="1"/>
  <c r="AH2642" i="2"/>
  <c r="AK2642" i="2" s="1" a="1"/>
  <c r="AK2642" i="2" s="1"/>
  <c r="AH2643" i="2"/>
  <c r="AK2643" i="2" s="1" a="1"/>
  <c r="AK2643" i="2" s="1"/>
  <c r="AH2644" i="2"/>
  <c r="AK2644" i="2" s="1" a="1"/>
  <c r="AK2644" i="2" s="1"/>
  <c r="AH2645" i="2"/>
  <c r="AK2645" i="2" s="1" a="1"/>
  <c r="AK2645" i="2" s="1"/>
  <c r="AH2646" i="2"/>
  <c r="AK2646" i="2" s="1" a="1"/>
  <c r="AK2646" i="2" s="1"/>
  <c r="AH2647" i="2"/>
  <c r="AK2647" i="2" s="1" a="1"/>
  <c r="AK2647" i="2" s="1"/>
  <c r="AH2648" i="2"/>
  <c r="AK2648" i="2" s="1" a="1"/>
  <c r="AK2648" i="2" s="1"/>
  <c r="AH2649" i="2"/>
  <c r="AK2649" i="2" s="1" a="1"/>
  <c r="AK2649" i="2" s="1"/>
  <c r="AH2650" i="2"/>
  <c r="AK2650" i="2" s="1" a="1"/>
  <c r="AK2650" i="2" s="1"/>
  <c r="AH2651" i="2"/>
  <c r="AK2651" i="2" s="1" a="1"/>
  <c r="AK2651" i="2" s="1"/>
  <c r="AH2652" i="2"/>
  <c r="AK2652" i="2" s="1" a="1"/>
  <c r="AK2652" i="2" s="1"/>
  <c r="AH2653" i="2"/>
  <c r="AK2653" i="2" s="1" a="1"/>
  <c r="AK2653" i="2" s="1"/>
  <c r="AH2654" i="2"/>
  <c r="AK2654" i="2" s="1" a="1"/>
  <c r="AK2654" i="2" s="1"/>
  <c r="AH2655" i="2"/>
  <c r="AK2655" i="2" s="1" a="1"/>
  <c r="AK2655" i="2" s="1"/>
  <c r="AH2656" i="2"/>
  <c r="AK2656" i="2" s="1" a="1"/>
  <c r="AK2656" i="2" s="1"/>
  <c r="AH2657" i="2"/>
  <c r="AK2657" i="2" s="1" a="1"/>
  <c r="AK2657" i="2" s="1"/>
  <c r="AH2658" i="2"/>
  <c r="AK2658" i="2" s="1" a="1"/>
  <c r="AK2658" i="2" s="1"/>
  <c r="AH2659" i="2"/>
  <c r="AK2659" i="2" s="1" a="1"/>
  <c r="AK2659" i="2" s="1"/>
  <c r="AH2660" i="2"/>
  <c r="AK2660" i="2" s="1" a="1"/>
  <c r="AK2660" i="2" s="1"/>
  <c r="AH2661" i="2"/>
  <c r="AK2661" i="2" s="1" a="1"/>
  <c r="AK2661" i="2" s="1"/>
  <c r="AH2662" i="2"/>
  <c r="AK2662" i="2" s="1" a="1"/>
  <c r="AK2662" i="2" s="1"/>
  <c r="AH2663" i="2"/>
  <c r="AK2663" i="2" s="1" a="1"/>
  <c r="AK2663" i="2" s="1"/>
  <c r="AH2664" i="2"/>
  <c r="AK2664" i="2" s="1" a="1"/>
  <c r="AK2664" i="2" s="1"/>
  <c r="AH2665" i="2"/>
  <c r="AK2665" i="2" s="1" a="1"/>
  <c r="AK2665" i="2" s="1"/>
  <c r="AH2666" i="2"/>
  <c r="AK2666" i="2" s="1" a="1"/>
  <c r="AK2666" i="2" s="1"/>
  <c r="AH2667" i="2"/>
  <c r="AK2667" i="2" s="1" a="1"/>
  <c r="AK2667" i="2" s="1"/>
  <c r="AH2668" i="2"/>
  <c r="AK2668" i="2" s="1" a="1"/>
  <c r="AK2668" i="2" s="1"/>
  <c r="AH2669" i="2"/>
  <c r="AK2669" i="2" s="1" a="1"/>
  <c r="AK2669" i="2" s="1"/>
  <c r="AH2670" i="2"/>
  <c r="AK2670" i="2" s="1" a="1"/>
  <c r="AK2670" i="2" s="1"/>
  <c r="AH2671" i="2"/>
  <c r="AK2671" i="2" s="1" a="1"/>
  <c r="AK2671" i="2" s="1"/>
  <c r="AH2672" i="2"/>
  <c r="AK2672" i="2" s="1" a="1"/>
  <c r="AK2672" i="2" s="1"/>
  <c r="AH2673" i="2"/>
  <c r="AK2673" i="2" s="1" a="1"/>
  <c r="AK2673" i="2" s="1"/>
  <c r="AH2674" i="2"/>
  <c r="AK2674" i="2" s="1" a="1"/>
  <c r="AK2674" i="2" s="1"/>
  <c r="AH2675" i="2"/>
  <c r="AK2675" i="2" s="1" a="1"/>
  <c r="AK2675" i="2" s="1"/>
  <c r="AH2676" i="2"/>
  <c r="AK2676" i="2" s="1" a="1"/>
  <c r="AK2676" i="2" s="1"/>
  <c r="AH2677" i="2"/>
  <c r="AK2677" i="2" s="1" a="1"/>
  <c r="AK2677" i="2" s="1"/>
  <c r="AH2678" i="2"/>
  <c r="AK2678" i="2" s="1" a="1"/>
  <c r="AK2678" i="2" s="1"/>
  <c r="AH2679" i="2"/>
  <c r="AK2679" i="2" s="1" a="1"/>
  <c r="AK2679" i="2" s="1"/>
  <c r="AH2680" i="2"/>
  <c r="AK2680" i="2" s="1" a="1"/>
  <c r="AK2680" i="2" s="1"/>
  <c r="AH2681" i="2"/>
  <c r="AK2681" i="2" s="1" a="1"/>
  <c r="AK2681" i="2" s="1"/>
  <c r="AH2682" i="2"/>
  <c r="AK2682" i="2" s="1" a="1"/>
  <c r="AK2682" i="2" s="1"/>
  <c r="AH2683" i="2"/>
  <c r="AK2683" i="2" s="1" a="1"/>
  <c r="AK2683" i="2" s="1"/>
  <c r="AH2684" i="2"/>
  <c r="AK2684" i="2" s="1" a="1"/>
  <c r="AK2684" i="2" s="1"/>
  <c r="AH2685" i="2"/>
  <c r="AK2685" i="2" s="1" a="1"/>
  <c r="AK2685" i="2" s="1"/>
  <c r="AH2686" i="2"/>
  <c r="AK2686" i="2" s="1" a="1"/>
  <c r="AK2686" i="2" s="1"/>
  <c r="AH2687" i="2"/>
  <c r="AK2687" i="2" s="1" a="1"/>
  <c r="AK2687" i="2" s="1"/>
  <c r="AH2688" i="2"/>
  <c r="AK2688" i="2" s="1" a="1"/>
  <c r="AK2688" i="2" s="1"/>
  <c r="AH2689" i="2"/>
  <c r="AK2689" i="2" s="1" a="1"/>
  <c r="AK2689" i="2" s="1"/>
  <c r="AH2690" i="2"/>
  <c r="AK2690" i="2" s="1" a="1"/>
  <c r="AK2690" i="2" s="1"/>
  <c r="AH2691" i="2"/>
  <c r="AK2691" i="2" s="1" a="1"/>
  <c r="AK2691" i="2" s="1"/>
  <c r="AH2692" i="2"/>
  <c r="AK2692" i="2" s="1" a="1"/>
  <c r="AK2692" i="2" s="1"/>
  <c r="AH2693" i="2"/>
  <c r="AK2693" i="2" s="1" a="1"/>
  <c r="AK2693" i="2" s="1"/>
  <c r="AH2694" i="2"/>
  <c r="AK2694" i="2" s="1" a="1"/>
  <c r="AK2694" i="2" s="1"/>
  <c r="AH2695" i="2"/>
  <c r="AK2695" i="2" s="1" a="1"/>
  <c r="AK2695" i="2" s="1"/>
  <c r="AH2696" i="2"/>
  <c r="AK2696" i="2" s="1" a="1"/>
  <c r="AK2696" i="2" s="1"/>
  <c r="AH2697" i="2"/>
  <c r="AK2697" i="2" s="1" a="1"/>
  <c r="AK2697" i="2" s="1"/>
  <c r="AH2698" i="2"/>
  <c r="AK2698" i="2" s="1" a="1"/>
  <c r="AK2698" i="2" s="1"/>
  <c r="AH2699" i="2"/>
  <c r="AK2699" i="2" s="1" a="1"/>
  <c r="AK2699" i="2" s="1"/>
  <c r="AH2700" i="2"/>
  <c r="AK2700" i="2" s="1" a="1"/>
  <c r="AK2700" i="2" s="1"/>
  <c r="AH2701" i="2"/>
  <c r="AK2701" i="2" s="1" a="1"/>
  <c r="AK2701" i="2" s="1"/>
  <c r="AH2702" i="2"/>
  <c r="AK2702" i="2" s="1" a="1"/>
  <c r="AK2702" i="2" s="1"/>
  <c r="AH2703" i="2"/>
  <c r="AK2703" i="2" s="1" a="1"/>
  <c r="AK2703" i="2" s="1"/>
  <c r="AH2704" i="2"/>
  <c r="AK2704" i="2" s="1" a="1"/>
  <c r="AK2704" i="2" s="1"/>
  <c r="AH2705" i="2"/>
  <c r="AK2705" i="2" s="1" a="1"/>
  <c r="AK2705" i="2" s="1"/>
  <c r="AH2706" i="2"/>
  <c r="AK2706" i="2" s="1" a="1"/>
  <c r="AK2706" i="2" s="1"/>
  <c r="AH2707" i="2"/>
  <c r="AK2707" i="2" s="1" a="1"/>
  <c r="AK2707" i="2" s="1"/>
  <c r="AH2708" i="2"/>
  <c r="AK2708" i="2" s="1" a="1"/>
  <c r="AK2708" i="2" s="1"/>
  <c r="AH2709" i="2"/>
  <c r="AK2709" i="2" s="1" a="1"/>
  <c r="AK2709" i="2" s="1"/>
  <c r="AH2710" i="2"/>
  <c r="AK2710" i="2" s="1" a="1"/>
  <c r="AK2710" i="2" s="1"/>
  <c r="AH2711" i="2"/>
  <c r="AK2711" i="2" s="1" a="1"/>
  <c r="AK2711" i="2" s="1"/>
  <c r="AH2712" i="2"/>
  <c r="AK2712" i="2" s="1" a="1"/>
  <c r="AK2712" i="2" s="1"/>
  <c r="AH2713" i="2"/>
  <c r="AK2713" i="2" s="1" a="1"/>
  <c r="AK2713" i="2" s="1"/>
  <c r="AH2714" i="2"/>
  <c r="AK2714" i="2" s="1" a="1"/>
  <c r="AK2714" i="2" s="1"/>
  <c r="AH2715" i="2"/>
  <c r="AK2715" i="2" s="1" a="1"/>
  <c r="AK2715" i="2" s="1"/>
  <c r="AH2716" i="2"/>
  <c r="AK2716" i="2" s="1" a="1"/>
  <c r="AK2716" i="2" s="1"/>
  <c r="AH2717" i="2"/>
  <c r="AK2717" i="2" s="1" a="1"/>
  <c r="AK2717" i="2" s="1"/>
  <c r="AH2718" i="2"/>
  <c r="AK2718" i="2" s="1" a="1"/>
  <c r="AK2718" i="2" s="1"/>
  <c r="AH2719" i="2"/>
  <c r="AK2719" i="2" s="1" a="1"/>
  <c r="AK2719" i="2" s="1"/>
  <c r="AH2720" i="2"/>
  <c r="AK2720" i="2" s="1" a="1"/>
  <c r="AK2720" i="2" s="1"/>
  <c r="AH2721" i="2"/>
  <c r="AK2721" i="2" s="1" a="1"/>
  <c r="AK2721" i="2" s="1"/>
  <c r="AH2722" i="2"/>
  <c r="AK2722" i="2" s="1" a="1"/>
  <c r="AK2722" i="2" s="1"/>
  <c r="AH2723" i="2"/>
  <c r="AK2723" i="2" s="1" a="1"/>
  <c r="AK2723" i="2" s="1"/>
  <c r="AH2724" i="2"/>
  <c r="AK2724" i="2" s="1" a="1"/>
  <c r="AK2724" i="2" s="1"/>
  <c r="AH2725" i="2"/>
  <c r="AK2725" i="2" s="1" a="1"/>
  <c r="AK2725" i="2" s="1"/>
  <c r="AH2726" i="2"/>
  <c r="AK2726" i="2" s="1" a="1"/>
  <c r="AK2726" i="2" s="1"/>
  <c r="AH2727" i="2"/>
  <c r="AK2727" i="2" s="1" a="1"/>
  <c r="AK2727" i="2" s="1"/>
  <c r="AH2728" i="2"/>
  <c r="AK2728" i="2" s="1" a="1"/>
  <c r="AK2728" i="2" s="1"/>
  <c r="AH2729" i="2"/>
  <c r="AK2729" i="2" s="1" a="1"/>
  <c r="AK2729" i="2" s="1"/>
  <c r="AH2730" i="2"/>
  <c r="AK2730" i="2" s="1" a="1"/>
  <c r="AK2730" i="2" s="1"/>
  <c r="AH2731" i="2"/>
  <c r="AK2731" i="2" s="1" a="1"/>
  <c r="AK2731" i="2" s="1"/>
  <c r="AH2732" i="2"/>
  <c r="AK2732" i="2" s="1" a="1"/>
  <c r="AK2732" i="2" s="1"/>
  <c r="AH2733" i="2"/>
  <c r="AK2733" i="2" s="1" a="1"/>
  <c r="AK2733" i="2" s="1"/>
  <c r="AH2734" i="2"/>
  <c r="AK2734" i="2" s="1" a="1"/>
  <c r="AK2734" i="2" s="1"/>
  <c r="AH2735" i="2"/>
  <c r="AK2735" i="2" s="1" a="1"/>
  <c r="AK2735" i="2" s="1"/>
  <c r="AH2736" i="2"/>
  <c r="AK2736" i="2" s="1" a="1"/>
  <c r="AK2736" i="2" s="1"/>
  <c r="AH2737" i="2"/>
  <c r="AK2737" i="2" s="1" a="1"/>
  <c r="AK2737" i="2" s="1"/>
  <c r="AH2738" i="2"/>
  <c r="AK2738" i="2" s="1" a="1"/>
  <c r="AK2738" i="2" s="1"/>
  <c r="AH2739" i="2"/>
  <c r="AK2739" i="2" s="1" a="1"/>
  <c r="AK2739" i="2" s="1"/>
  <c r="AH2740" i="2"/>
  <c r="AK2740" i="2" s="1" a="1"/>
  <c r="AK2740" i="2" s="1"/>
  <c r="AH2741" i="2"/>
  <c r="AK2741" i="2" s="1" a="1"/>
  <c r="AK2741" i="2" s="1"/>
  <c r="AH2742" i="2"/>
  <c r="AK2742" i="2" s="1" a="1"/>
  <c r="AK2742" i="2" s="1"/>
  <c r="AH2743" i="2"/>
  <c r="AK2743" i="2" s="1" a="1"/>
  <c r="AK2743" i="2" s="1"/>
  <c r="AH2744" i="2"/>
  <c r="AK2744" i="2" s="1" a="1"/>
  <c r="AK2744" i="2" s="1"/>
  <c r="AH2745" i="2"/>
  <c r="AK2745" i="2" s="1" a="1"/>
  <c r="AK2745" i="2" s="1"/>
  <c r="AH2746" i="2"/>
  <c r="AK2746" i="2" s="1" a="1"/>
  <c r="AK2746" i="2" s="1"/>
  <c r="AH2747" i="2"/>
  <c r="AK2747" i="2" s="1" a="1"/>
  <c r="AK2747" i="2" s="1"/>
  <c r="AH2748" i="2"/>
  <c r="AK2748" i="2" s="1" a="1"/>
  <c r="AK2748" i="2" s="1"/>
  <c r="AH2749" i="2"/>
  <c r="AK2749" i="2" s="1" a="1"/>
  <c r="AK2749" i="2" s="1"/>
  <c r="AH2750" i="2"/>
  <c r="AK2750" i="2" s="1" a="1"/>
  <c r="AK2750" i="2" s="1"/>
  <c r="AH2751" i="2"/>
  <c r="AK2751" i="2" s="1" a="1"/>
  <c r="AK2751" i="2" s="1"/>
  <c r="AH2752" i="2"/>
  <c r="AK2752" i="2" s="1" a="1"/>
  <c r="AK2752" i="2" s="1"/>
  <c r="AH2753" i="2"/>
  <c r="AK2753" i="2" s="1" a="1"/>
  <c r="AK2753" i="2" s="1"/>
  <c r="AH2754" i="2"/>
  <c r="AK2754" i="2" s="1" a="1"/>
  <c r="AK2754" i="2" s="1"/>
  <c r="AH2755" i="2"/>
  <c r="AK2755" i="2" s="1" a="1"/>
  <c r="AK2755" i="2" s="1"/>
  <c r="AH2756" i="2"/>
  <c r="AK2756" i="2" s="1" a="1"/>
  <c r="AK2756" i="2" s="1"/>
  <c r="AH2757" i="2"/>
  <c r="AK2757" i="2" s="1" a="1"/>
  <c r="AK2757" i="2" s="1"/>
  <c r="AH2758" i="2"/>
  <c r="AK2758" i="2" s="1" a="1"/>
  <c r="AK2758" i="2" s="1"/>
  <c r="AH2759" i="2"/>
  <c r="AK2759" i="2" s="1" a="1"/>
  <c r="AK2759" i="2" s="1"/>
  <c r="AH2760" i="2"/>
  <c r="AK2760" i="2" s="1" a="1"/>
  <c r="AK2760" i="2" s="1"/>
  <c r="AH2761" i="2"/>
  <c r="AK2761" i="2" s="1" a="1"/>
  <c r="AK2761" i="2" s="1"/>
  <c r="AH2762" i="2"/>
  <c r="AK2762" i="2" s="1" a="1"/>
  <c r="AK2762" i="2" s="1"/>
  <c r="AH2763" i="2"/>
  <c r="AK2763" i="2" s="1" a="1"/>
  <c r="AK2763" i="2" s="1"/>
  <c r="AH2764" i="2"/>
  <c r="AK2764" i="2" s="1" a="1"/>
  <c r="AK2764" i="2" s="1"/>
  <c r="AH2765" i="2"/>
  <c r="AK2765" i="2" s="1" a="1"/>
  <c r="AK2765" i="2" s="1"/>
  <c r="AH2766" i="2"/>
  <c r="AK2766" i="2" s="1" a="1"/>
  <c r="AK2766" i="2" s="1"/>
  <c r="AH2767" i="2"/>
  <c r="AK2767" i="2" s="1" a="1"/>
  <c r="AK2767" i="2" s="1"/>
  <c r="AH2768" i="2"/>
  <c r="AK2768" i="2" s="1" a="1"/>
  <c r="AK2768" i="2" s="1"/>
  <c r="AH2769" i="2"/>
  <c r="AK2769" i="2" s="1" a="1"/>
  <c r="AK2769" i="2" s="1"/>
  <c r="AH2770" i="2"/>
  <c r="AK2770" i="2" s="1" a="1"/>
  <c r="AK2770" i="2" s="1"/>
  <c r="AH2771" i="2"/>
  <c r="AK2771" i="2" s="1" a="1"/>
  <c r="AK2771" i="2" s="1"/>
  <c r="AH2772" i="2"/>
  <c r="AK2772" i="2" s="1" a="1"/>
  <c r="AK2772" i="2" s="1"/>
  <c r="AH2773" i="2"/>
  <c r="AK2773" i="2" s="1" a="1"/>
  <c r="AK2773" i="2" s="1"/>
  <c r="AH2774" i="2"/>
  <c r="AK2774" i="2" s="1" a="1"/>
  <c r="AK2774" i="2" s="1"/>
  <c r="AH2775" i="2"/>
  <c r="AK2775" i="2" s="1" a="1"/>
  <c r="AK2775" i="2" s="1"/>
  <c r="AH2776" i="2"/>
  <c r="AK2776" i="2" s="1" a="1"/>
  <c r="AK2776" i="2" s="1"/>
  <c r="AH2777" i="2"/>
  <c r="AK2777" i="2" s="1" a="1"/>
  <c r="AK2777" i="2" s="1"/>
  <c r="AH2778" i="2"/>
  <c r="AK2778" i="2" s="1" a="1"/>
  <c r="AK2778" i="2" s="1"/>
  <c r="AH2779" i="2"/>
  <c r="AK2779" i="2" s="1" a="1"/>
  <c r="AK2779" i="2" s="1"/>
  <c r="AH2780" i="2"/>
  <c r="AK2780" i="2" s="1" a="1"/>
  <c r="AK2780" i="2" s="1"/>
  <c r="AH2781" i="2"/>
  <c r="AK2781" i="2" s="1" a="1"/>
  <c r="AK2781" i="2" s="1"/>
  <c r="AH2782" i="2"/>
  <c r="AK2782" i="2" s="1" a="1"/>
  <c r="AK2782" i="2" s="1"/>
  <c r="AH2783" i="2"/>
  <c r="AK2783" i="2" s="1" a="1"/>
  <c r="AK2783" i="2" s="1"/>
  <c r="AH2784" i="2"/>
  <c r="AK2784" i="2" s="1" a="1"/>
  <c r="AK2784" i="2" s="1"/>
  <c r="AH2785" i="2"/>
  <c r="AK2785" i="2" s="1" a="1"/>
  <c r="AK2785" i="2" s="1"/>
  <c r="AH2786" i="2"/>
  <c r="AK2786" i="2" s="1" a="1"/>
  <c r="AK2786" i="2" s="1"/>
  <c r="AH2787" i="2"/>
  <c r="AK2787" i="2" s="1" a="1"/>
  <c r="AK2787" i="2" s="1"/>
  <c r="AH2788" i="2"/>
  <c r="AK2788" i="2" s="1" a="1"/>
  <c r="AK2788" i="2" s="1"/>
  <c r="AH2789" i="2"/>
  <c r="AK2789" i="2" s="1" a="1"/>
  <c r="AK2789" i="2" s="1"/>
  <c r="AH2790" i="2"/>
  <c r="AK2790" i="2" s="1" a="1"/>
  <c r="AK2790" i="2" s="1"/>
  <c r="AH2791" i="2"/>
  <c r="AK2791" i="2" s="1" a="1"/>
  <c r="AK2791" i="2" s="1"/>
  <c r="AH2792" i="2"/>
  <c r="AK2792" i="2" s="1" a="1"/>
  <c r="AK2792" i="2" s="1"/>
  <c r="AH2793" i="2"/>
  <c r="AK2793" i="2" s="1" a="1"/>
  <c r="AK2793" i="2" s="1"/>
  <c r="AH2794" i="2"/>
  <c r="AK2794" i="2" s="1" a="1"/>
  <c r="AK2794" i="2" s="1"/>
  <c r="AH2795" i="2"/>
  <c r="AK2795" i="2" s="1" a="1"/>
  <c r="AK2795" i="2" s="1"/>
  <c r="AH2796" i="2"/>
  <c r="AK2796" i="2" s="1" a="1"/>
  <c r="AK2796" i="2" s="1"/>
  <c r="AH2797" i="2"/>
  <c r="AK2797" i="2" s="1" a="1"/>
  <c r="AK2797" i="2" s="1"/>
  <c r="AH2798" i="2"/>
  <c r="AK2798" i="2" s="1" a="1"/>
  <c r="AK2798" i="2" s="1"/>
  <c r="AH2799" i="2"/>
  <c r="AK2799" i="2" s="1" a="1"/>
  <c r="AK2799" i="2" s="1"/>
  <c r="AH2800" i="2"/>
  <c r="AK2800" i="2" s="1" a="1"/>
  <c r="AK2800" i="2" s="1"/>
  <c r="AH2801" i="2"/>
  <c r="AK2801" i="2" s="1" a="1"/>
  <c r="AK2801" i="2" s="1"/>
  <c r="AH2802" i="2"/>
  <c r="AK2802" i="2" s="1" a="1"/>
  <c r="AK2802" i="2" s="1"/>
  <c r="AH2803" i="2"/>
  <c r="AK2803" i="2" s="1" a="1"/>
  <c r="AK2803" i="2" s="1"/>
  <c r="AH2804" i="2"/>
  <c r="AK2804" i="2" s="1" a="1"/>
  <c r="AK2804" i="2" s="1"/>
  <c r="AH2805" i="2"/>
  <c r="AK2805" i="2" s="1" a="1"/>
  <c r="AK2805" i="2" s="1"/>
  <c r="AH2806" i="2"/>
  <c r="AK2806" i="2" s="1" a="1"/>
  <c r="AK2806" i="2" s="1"/>
  <c r="AH2807" i="2"/>
  <c r="AK2807" i="2" s="1" a="1"/>
  <c r="AK2807" i="2" s="1"/>
  <c r="AH2808" i="2"/>
  <c r="AK2808" i="2" s="1" a="1"/>
  <c r="AK2808" i="2" s="1"/>
  <c r="AH2809" i="2"/>
  <c r="AK2809" i="2" s="1" a="1"/>
  <c r="AK2809" i="2" s="1"/>
  <c r="AH2810" i="2"/>
  <c r="AK2810" i="2" s="1" a="1"/>
  <c r="AK2810" i="2" s="1"/>
  <c r="AH2811" i="2"/>
  <c r="AK2811" i="2" s="1" a="1"/>
  <c r="AK2811" i="2" s="1"/>
  <c r="AH2812" i="2"/>
  <c r="AK2812" i="2" s="1" a="1"/>
  <c r="AK2812" i="2" s="1"/>
  <c r="AH2813" i="2"/>
  <c r="AK2813" i="2" s="1" a="1"/>
  <c r="AK2813" i="2" s="1"/>
  <c r="AH2814" i="2"/>
  <c r="AK2814" i="2" s="1" a="1"/>
  <c r="AK2814" i="2" s="1"/>
  <c r="AH2815" i="2"/>
  <c r="AK2815" i="2" s="1" a="1"/>
  <c r="AK2815" i="2" s="1"/>
  <c r="AH2816" i="2"/>
  <c r="AK2816" i="2" s="1" a="1"/>
  <c r="AK2816" i="2" s="1"/>
  <c r="AH2817" i="2"/>
  <c r="AK2817" i="2" s="1" a="1"/>
  <c r="AK2817" i="2" s="1"/>
  <c r="AH2818" i="2"/>
  <c r="AK2818" i="2" s="1" a="1"/>
  <c r="AK2818" i="2" s="1"/>
  <c r="AH2819" i="2"/>
  <c r="AK2819" i="2" s="1" a="1"/>
  <c r="AK2819" i="2" s="1"/>
  <c r="AH2820" i="2"/>
  <c r="AK2820" i="2" s="1" a="1"/>
  <c r="AK2820" i="2" s="1"/>
  <c r="AH2821" i="2"/>
  <c r="AK2821" i="2" s="1" a="1"/>
  <c r="AK2821" i="2" s="1"/>
  <c r="AH2822" i="2"/>
  <c r="AK2822" i="2" s="1" a="1"/>
  <c r="AK2822" i="2" s="1"/>
  <c r="AH2823" i="2"/>
  <c r="AK2823" i="2" s="1" a="1"/>
  <c r="AK2823" i="2" s="1"/>
  <c r="AH2824" i="2"/>
  <c r="AK2824" i="2" s="1" a="1"/>
  <c r="AK2824" i="2" s="1"/>
  <c r="AH2825" i="2"/>
  <c r="AK2825" i="2" s="1" a="1"/>
  <c r="AK2825" i="2" s="1"/>
  <c r="AH2826" i="2"/>
  <c r="AK2826" i="2" s="1" a="1"/>
  <c r="AK2826" i="2" s="1"/>
  <c r="AH2827" i="2"/>
  <c r="AK2827" i="2" s="1" a="1"/>
  <c r="AK2827" i="2" s="1"/>
  <c r="AH2828" i="2"/>
  <c r="AK2828" i="2" s="1" a="1"/>
  <c r="AK2828" i="2" s="1"/>
  <c r="AH2829" i="2"/>
  <c r="AK2829" i="2" s="1" a="1"/>
  <c r="AK2829" i="2" s="1"/>
  <c r="AH2830" i="2"/>
  <c r="AK2830" i="2" s="1" a="1"/>
  <c r="AK2830" i="2" s="1"/>
  <c r="AH2831" i="2"/>
  <c r="AK2831" i="2" s="1" a="1"/>
  <c r="AK2831" i="2" s="1"/>
  <c r="AH2832" i="2"/>
  <c r="AK2832" i="2" s="1" a="1"/>
  <c r="AK2832" i="2" s="1"/>
  <c r="AH2833" i="2"/>
  <c r="AK2833" i="2" s="1" a="1"/>
  <c r="AK2833" i="2" s="1"/>
  <c r="AH2834" i="2"/>
  <c r="AK2834" i="2" s="1" a="1"/>
  <c r="AK2834" i="2" s="1"/>
  <c r="AH2835" i="2"/>
  <c r="AK2835" i="2" s="1" a="1"/>
  <c r="AK2835" i="2" s="1"/>
  <c r="AH2836" i="2"/>
  <c r="AK2836" i="2" s="1" a="1"/>
  <c r="AK2836" i="2" s="1"/>
  <c r="AH2837" i="2"/>
  <c r="AK2837" i="2" s="1" a="1"/>
  <c r="AK2837" i="2" s="1"/>
  <c r="AH2838" i="2"/>
  <c r="AK2838" i="2" s="1" a="1"/>
  <c r="AK2838" i="2" s="1"/>
  <c r="AH2839" i="2"/>
  <c r="AK2839" i="2" s="1" a="1"/>
  <c r="AK2839" i="2" s="1"/>
  <c r="AH2840" i="2"/>
  <c r="AK2840" i="2" s="1" a="1"/>
  <c r="AK2840" i="2" s="1"/>
  <c r="AH2841" i="2"/>
  <c r="AK2841" i="2" s="1" a="1"/>
  <c r="AK2841" i="2" s="1"/>
  <c r="AH2842" i="2"/>
  <c r="AK2842" i="2" s="1" a="1"/>
  <c r="AK2842" i="2" s="1"/>
  <c r="AH2843" i="2"/>
  <c r="AK2843" i="2" s="1" a="1"/>
  <c r="AK2843" i="2" s="1"/>
  <c r="AH2844" i="2"/>
  <c r="AK2844" i="2" s="1" a="1"/>
  <c r="AK2844" i="2" s="1"/>
  <c r="AH2845" i="2"/>
  <c r="AK2845" i="2" s="1" a="1"/>
  <c r="AK2845" i="2" s="1"/>
  <c r="AH2846" i="2"/>
  <c r="AK2846" i="2" s="1" a="1"/>
  <c r="AK2846" i="2" s="1"/>
  <c r="AH2" i="2"/>
  <c r="AK2" i="2" s="1" a="1"/>
  <c r="AK2" i="2" s="1"/>
  <c r="AD3" i="2" a="1"/>
  <c r="AD3" i="2" s="1"/>
  <c r="AD4" i="2" a="1"/>
  <c r="AD4" i="2" s="1"/>
  <c r="AD5" i="2" a="1"/>
  <c r="AD5" i="2" s="1"/>
  <c r="AD6" i="2" a="1"/>
  <c r="AD6" i="2" s="1"/>
  <c r="AD7" i="2" a="1"/>
  <c r="AD7" i="2" s="1"/>
  <c r="AD8" i="2" a="1"/>
  <c r="AD8" i="2" s="1"/>
  <c r="AD9" i="2" a="1"/>
  <c r="AD9" i="2" s="1"/>
  <c r="AD10" i="2" a="1"/>
  <c r="AD10" i="2" s="1"/>
  <c r="AD11" i="2" a="1"/>
  <c r="AD11" i="2" s="1"/>
  <c r="AD12" i="2" a="1"/>
  <c r="AD12" i="2" s="1"/>
  <c r="AD13" i="2" a="1"/>
  <c r="AD13" i="2" s="1"/>
  <c r="AD14" i="2" a="1"/>
  <c r="AD14" i="2" s="1"/>
  <c r="AD15" i="2" a="1"/>
  <c r="AD15" i="2" s="1"/>
  <c r="AD16" i="2" a="1"/>
  <c r="AD16" i="2" s="1"/>
  <c r="AD17" i="2" a="1"/>
  <c r="AD17" i="2" s="1"/>
  <c r="AD18" i="2" a="1"/>
  <c r="AD18" i="2" s="1"/>
  <c r="AD19" i="2" a="1"/>
  <c r="AD19" i="2" s="1"/>
  <c r="AD20" i="2" a="1"/>
  <c r="AD20" i="2" s="1"/>
  <c r="AD21" i="2" a="1"/>
  <c r="AD21" i="2" s="1"/>
  <c r="AD22" i="2" a="1"/>
  <c r="AD22" i="2" s="1"/>
  <c r="AD23" i="2" a="1"/>
  <c r="AD23" i="2" s="1"/>
  <c r="AD24" i="2" a="1"/>
  <c r="AD24" i="2" s="1"/>
  <c r="AD25" i="2" a="1"/>
  <c r="AD25" i="2" s="1"/>
  <c r="AD26" i="2" a="1"/>
  <c r="AD26" i="2" s="1"/>
  <c r="AD27" i="2" a="1"/>
  <c r="AD27" i="2" s="1"/>
  <c r="AD28" i="2" a="1"/>
  <c r="AD28" i="2" s="1"/>
  <c r="AD29" i="2" a="1"/>
  <c r="AD29" i="2" s="1"/>
  <c r="AD30" i="2" a="1"/>
  <c r="AD30" i="2" s="1"/>
  <c r="AD31" i="2" a="1"/>
  <c r="AD31" i="2" s="1"/>
  <c r="AD32" i="2" a="1"/>
  <c r="AD32" i="2" s="1"/>
  <c r="AD33" i="2" a="1"/>
  <c r="AD33" i="2" s="1"/>
  <c r="AD34" i="2" a="1"/>
  <c r="AD34" i="2" s="1"/>
  <c r="AD35" i="2" a="1"/>
  <c r="AD35" i="2" s="1"/>
  <c r="AD36" i="2" a="1"/>
  <c r="AD36" i="2" s="1"/>
  <c r="AD37" i="2" a="1"/>
  <c r="AD37" i="2" s="1"/>
  <c r="AD38" i="2" a="1"/>
  <c r="AD38" i="2" s="1"/>
  <c r="AD39" i="2" a="1"/>
  <c r="AD39" i="2" s="1"/>
  <c r="AD40" i="2" a="1"/>
  <c r="AD40" i="2" s="1"/>
  <c r="AD41" i="2" a="1"/>
  <c r="AD41" i="2" s="1"/>
  <c r="AD42" i="2" a="1"/>
  <c r="AD42" i="2" s="1"/>
  <c r="AD43" i="2" a="1"/>
  <c r="AD43" i="2" s="1"/>
  <c r="AD44" i="2" a="1"/>
  <c r="AD44" i="2" s="1"/>
  <c r="AD45" i="2" a="1"/>
  <c r="AD45" i="2" s="1"/>
  <c r="AD46" i="2" a="1"/>
  <c r="AD46" i="2" s="1"/>
  <c r="AD47" i="2" a="1"/>
  <c r="AD47" i="2" s="1"/>
  <c r="AD48" i="2" a="1"/>
  <c r="AD48" i="2" s="1"/>
  <c r="AD49" i="2" a="1"/>
  <c r="AD49" i="2" s="1"/>
  <c r="AD50" i="2" a="1"/>
  <c r="AD50" i="2" s="1"/>
  <c r="AD51" i="2" a="1"/>
  <c r="AD51" i="2" s="1"/>
  <c r="AD52" i="2" a="1"/>
  <c r="AD52" i="2" s="1"/>
  <c r="AD53" i="2" a="1"/>
  <c r="AD53" i="2" s="1"/>
  <c r="AD54" i="2" a="1"/>
  <c r="AD54" i="2" s="1"/>
  <c r="AD55" i="2" a="1"/>
  <c r="AD55" i="2" s="1"/>
  <c r="AD56" i="2" a="1"/>
  <c r="AD56" i="2" s="1"/>
  <c r="AD57" i="2" a="1"/>
  <c r="AD57" i="2" s="1"/>
  <c r="AD58" i="2" a="1"/>
  <c r="AD58" i="2" s="1"/>
  <c r="AD59" i="2" a="1"/>
  <c r="AD59" i="2" s="1"/>
  <c r="AD60" i="2" a="1"/>
  <c r="AD60" i="2" s="1"/>
  <c r="AD61" i="2" a="1"/>
  <c r="AD61" i="2" s="1"/>
  <c r="AD62" i="2" a="1"/>
  <c r="AD62" i="2" s="1"/>
  <c r="AD63" i="2" a="1"/>
  <c r="AD63" i="2" s="1"/>
  <c r="AD64" i="2" a="1"/>
  <c r="AD64" i="2" s="1"/>
  <c r="AD65" i="2" a="1"/>
  <c r="AD65" i="2" s="1"/>
  <c r="AD66" i="2" a="1"/>
  <c r="AD66" i="2" s="1"/>
  <c r="AD67" i="2" a="1"/>
  <c r="AD67" i="2" s="1"/>
  <c r="AD68" i="2" a="1"/>
  <c r="AD68" i="2" s="1"/>
  <c r="AD69" i="2" a="1"/>
  <c r="AD69" i="2" s="1"/>
  <c r="AD70" i="2" a="1"/>
  <c r="AD70" i="2" s="1"/>
  <c r="AD71" i="2" a="1"/>
  <c r="AD71" i="2" s="1"/>
  <c r="AD72" i="2" a="1"/>
  <c r="AD72" i="2" s="1"/>
  <c r="AD73" i="2" a="1"/>
  <c r="AD73" i="2" s="1"/>
  <c r="AD74" i="2" a="1"/>
  <c r="AD74" i="2" s="1"/>
  <c r="AD75" i="2" a="1"/>
  <c r="AD75" i="2" s="1"/>
  <c r="AD76" i="2" a="1"/>
  <c r="AD76" i="2" s="1"/>
  <c r="AD77" i="2" a="1"/>
  <c r="AD77" i="2" s="1"/>
  <c r="AD78" i="2" a="1"/>
  <c r="AD78" i="2" s="1"/>
  <c r="AD79" i="2" a="1"/>
  <c r="AD79" i="2" s="1"/>
  <c r="AD80" i="2" a="1"/>
  <c r="AD80" i="2" s="1"/>
  <c r="AD81" i="2" a="1"/>
  <c r="AD81" i="2" s="1"/>
  <c r="AD82" i="2" a="1"/>
  <c r="AD82" i="2" s="1"/>
  <c r="AD83" i="2" a="1"/>
  <c r="AD83" i="2" s="1"/>
  <c r="AD84" i="2" a="1"/>
  <c r="AD84" i="2" s="1"/>
  <c r="AD85" i="2" a="1"/>
  <c r="AD85" i="2" s="1"/>
  <c r="AD86" i="2" a="1"/>
  <c r="AD86" i="2" s="1"/>
  <c r="AD87" i="2" a="1"/>
  <c r="AD87" i="2" s="1"/>
  <c r="AD88" i="2" a="1"/>
  <c r="AD88" i="2" s="1"/>
  <c r="AD89" i="2" a="1"/>
  <c r="AD89" i="2" s="1"/>
  <c r="AD90" i="2" a="1"/>
  <c r="AD90" i="2" s="1"/>
  <c r="AD91" i="2" a="1"/>
  <c r="AD91" i="2" s="1"/>
  <c r="AD92" i="2" a="1"/>
  <c r="AD92" i="2" s="1"/>
  <c r="AD93" i="2" a="1"/>
  <c r="AD93" i="2" s="1"/>
  <c r="AD94" i="2" a="1"/>
  <c r="AD94" i="2" s="1"/>
  <c r="AD95" i="2" a="1"/>
  <c r="AD95" i="2" s="1"/>
  <c r="AD96" i="2" a="1"/>
  <c r="AD96" i="2" s="1"/>
  <c r="AD97" i="2" a="1"/>
  <c r="AD97" i="2" s="1"/>
  <c r="AD98" i="2" a="1"/>
  <c r="AD98" i="2" s="1"/>
  <c r="AD99" i="2" a="1"/>
  <c r="AD99" i="2" s="1"/>
  <c r="AD100" i="2" a="1"/>
  <c r="AD100" i="2" s="1"/>
  <c r="AD101" i="2" a="1"/>
  <c r="AD101" i="2" s="1"/>
  <c r="AD102" i="2" a="1"/>
  <c r="AD102" i="2" s="1"/>
  <c r="AD103" i="2" a="1"/>
  <c r="AD103" i="2" s="1"/>
  <c r="AD104" i="2" a="1"/>
  <c r="AD104" i="2" s="1"/>
  <c r="AD105" i="2" a="1"/>
  <c r="AD105" i="2" s="1"/>
  <c r="AD106" i="2" a="1"/>
  <c r="AD106" i="2" s="1"/>
  <c r="AD107" i="2" a="1"/>
  <c r="AD107" i="2" s="1"/>
  <c r="AD108" i="2" a="1"/>
  <c r="AD108" i="2" s="1"/>
  <c r="AD109" i="2" a="1"/>
  <c r="AD109" i="2" s="1"/>
  <c r="AD110" i="2" a="1"/>
  <c r="AD110" i="2" s="1"/>
  <c r="AD111" i="2" a="1"/>
  <c r="AD111" i="2" s="1"/>
  <c r="AD112" i="2" a="1"/>
  <c r="AD112" i="2" s="1"/>
  <c r="AD113" i="2" a="1"/>
  <c r="AD113" i="2" s="1"/>
  <c r="AD114" i="2" a="1"/>
  <c r="AD114" i="2" s="1"/>
  <c r="AD115" i="2" a="1"/>
  <c r="AD115" i="2" s="1"/>
  <c r="AD116" i="2" a="1"/>
  <c r="AD116" i="2" s="1"/>
  <c r="AD117" i="2" a="1"/>
  <c r="AD117" i="2" s="1"/>
  <c r="AD118" i="2" a="1"/>
  <c r="AD118" i="2" s="1"/>
  <c r="AD119" i="2" a="1"/>
  <c r="AD119" i="2" s="1"/>
  <c r="AD120" i="2" a="1"/>
  <c r="AD120" i="2" s="1"/>
  <c r="AD121" i="2" a="1"/>
  <c r="AD121" i="2" s="1"/>
  <c r="AD122" i="2" a="1"/>
  <c r="AD122" i="2" s="1"/>
  <c r="AD123" i="2" a="1"/>
  <c r="AD123" i="2" s="1"/>
  <c r="AD124" i="2" a="1"/>
  <c r="AD124" i="2" s="1"/>
  <c r="AD125" i="2" a="1"/>
  <c r="AD125" i="2" s="1"/>
  <c r="AD126" i="2" a="1"/>
  <c r="AD126" i="2" s="1"/>
  <c r="AD127" i="2" a="1"/>
  <c r="AD127" i="2" s="1"/>
  <c r="AD128" i="2" a="1"/>
  <c r="AD128" i="2" s="1"/>
  <c r="AD129" i="2" a="1"/>
  <c r="AD129" i="2" s="1"/>
  <c r="AD130" i="2" a="1"/>
  <c r="AD130" i="2" s="1"/>
  <c r="AD131" i="2" a="1"/>
  <c r="AD131" i="2" s="1"/>
  <c r="AD132" i="2" a="1"/>
  <c r="AD132" i="2" s="1"/>
  <c r="AD133" i="2" a="1"/>
  <c r="AD133" i="2" s="1"/>
  <c r="AD134" i="2" a="1"/>
  <c r="AD134" i="2" s="1"/>
  <c r="AD135" i="2" a="1"/>
  <c r="AD135" i="2" s="1"/>
  <c r="AD136" i="2" a="1"/>
  <c r="AD136" i="2" s="1"/>
  <c r="AD137" i="2" a="1"/>
  <c r="AD137" i="2" s="1"/>
  <c r="AD138" i="2" a="1"/>
  <c r="AD138" i="2"/>
  <c r="AD139" i="2" a="1"/>
  <c r="AD139" i="2" s="1"/>
  <c r="AD140" i="2" a="1"/>
  <c r="AD140" i="2" s="1"/>
  <c r="AD141" i="2" a="1"/>
  <c r="AD141" i="2" s="1"/>
  <c r="AD142" i="2" a="1"/>
  <c r="AD142" i="2" s="1"/>
  <c r="AD143" i="2" a="1"/>
  <c r="AD143" i="2" s="1"/>
  <c r="AD144" i="2" a="1"/>
  <c r="AD144" i="2" s="1"/>
  <c r="AD145" i="2" a="1"/>
  <c r="AD145" i="2" s="1"/>
  <c r="AD146" i="2" a="1"/>
  <c r="AD146" i="2" s="1"/>
  <c r="AD147" i="2" a="1"/>
  <c r="AD147" i="2" s="1"/>
  <c r="AD148" i="2" a="1"/>
  <c r="AD148" i="2" s="1"/>
  <c r="AD149" i="2" a="1"/>
  <c r="AD149" i="2" s="1"/>
  <c r="AD150" i="2" a="1"/>
  <c r="AD150" i="2" s="1"/>
  <c r="AD151" i="2" a="1"/>
  <c r="AD151" i="2" s="1"/>
  <c r="AD152" i="2" a="1"/>
  <c r="AD152" i="2" s="1"/>
  <c r="AD153" i="2" a="1"/>
  <c r="AD153" i="2" s="1"/>
  <c r="AD154" i="2" a="1"/>
  <c r="AD154" i="2" s="1"/>
  <c r="AD155" i="2" a="1"/>
  <c r="AD155" i="2" s="1"/>
  <c r="AD156" i="2" a="1"/>
  <c r="AD156" i="2" s="1"/>
  <c r="AD157" i="2" a="1"/>
  <c r="AD157" i="2" s="1"/>
  <c r="AD158" i="2" a="1"/>
  <c r="AD158" i="2" s="1"/>
  <c r="AD159" i="2" a="1"/>
  <c r="AD159" i="2" s="1"/>
  <c r="AD160" i="2" a="1"/>
  <c r="AD160" i="2" s="1"/>
  <c r="AD161" i="2" a="1"/>
  <c r="AD161" i="2" s="1"/>
  <c r="AD162" i="2" a="1"/>
  <c r="AD162" i="2" s="1"/>
  <c r="AD163" i="2" a="1"/>
  <c r="AD163" i="2" s="1"/>
  <c r="AD164" i="2" a="1"/>
  <c r="AD164" i="2" s="1"/>
  <c r="AD165" i="2" a="1"/>
  <c r="AD165" i="2" s="1"/>
  <c r="AD166" i="2" a="1"/>
  <c r="AD166" i="2" s="1"/>
  <c r="AD167" i="2" a="1"/>
  <c r="AD167" i="2" s="1"/>
  <c r="AD168" i="2" a="1"/>
  <c r="AD168" i="2" s="1"/>
  <c r="AD169" i="2" a="1"/>
  <c r="AD169" i="2" s="1"/>
  <c r="AD170" i="2" a="1"/>
  <c r="AD170" i="2" s="1"/>
  <c r="AD171" i="2" a="1"/>
  <c r="AD171" i="2" s="1"/>
  <c r="AD172" i="2" a="1"/>
  <c r="AD172" i="2" s="1"/>
  <c r="AD173" i="2" a="1"/>
  <c r="AD173" i="2" s="1"/>
  <c r="AD174" i="2" a="1"/>
  <c r="AD174" i="2" s="1"/>
  <c r="AD175" i="2" a="1"/>
  <c r="AD175" i="2" s="1"/>
  <c r="AD176" i="2" a="1"/>
  <c r="AD176" i="2" s="1"/>
  <c r="AD177" i="2" a="1"/>
  <c r="AD177" i="2" s="1"/>
  <c r="AD178" i="2" a="1"/>
  <c r="AD178" i="2" s="1"/>
  <c r="AD179" i="2" a="1"/>
  <c r="AD179" i="2" s="1"/>
  <c r="AD180" i="2" a="1"/>
  <c r="AD180" i="2" s="1"/>
  <c r="AD181" i="2" a="1"/>
  <c r="AD181" i="2" s="1"/>
  <c r="AD182" i="2" a="1"/>
  <c r="AD182" i="2" s="1"/>
  <c r="AD183" i="2" a="1"/>
  <c r="AD183" i="2" s="1"/>
  <c r="AD184" i="2" a="1"/>
  <c r="AD184" i="2" s="1"/>
  <c r="AD185" i="2" a="1"/>
  <c r="AD185" i="2" s="1"/>
  <c r="AD186" i="2" a="1"/>
  <c r="AD186" i="2" s="1"/>
  <c r="AD187" i="2" a="1"/>
  <c r="AD187" i="2" s="1"/>
  <c r="AD188" i="2" a="1"/>
  <c r="AD188" i="2" s="1"/>
  <c r="AD189" i="2" a="1"/>
  <c r="AD189" i="2" s="1"/>
  <c r="AD190" i="2" a="1"/>
  <c r="AD190" i="2" s="1"/>
  <c r="AD191" i="2" a="1"/>
  <c r="AD191" i="2" s="1"/>
  <c r="AD192" i="2" a="1"/>
  <c r="AD192" i="2" s="1"/>
  <c r="AD193" i="2" a="1"/>
  <c r="AD193" i="2" s="1"/>
  <c r="AD194" i="2" a="1"/>
  <c r="AD194" i="2" s="1"/>
  <c r="AD195" i="2" a="1"/>
  <c r="AD195" i="2" s="1"/>
  <c r="AD196" i="2" a="1"/>
  <c r="AD196" i="2" s="1"/>
  <c r="AD197" i="2" a="1"/>
  <c r="AD197" i="2" s="1"/>
  <c r="AD198" i="2" a="1"/>
  <c r="AD198" i="2" s="1"/>
  <c r="AD199" i="2" a="1"/>
  <c r="AD199" i="2" s="1"/>
  <c r="AD200" i="2" a="1"/>
  <c r="AD200" i="2" s="1"/>
  <c r="AD201" i="2" a="1"/>
  <c r="AD201" i="2" s="1"/>
  <c r="AD202" i="2" a="1"/>
  <c r="AD202" i="2"/>
  <c r="AD203" i="2" a="1"/>
  <c r="AD203" i="2" s="1"/>
  <c r="AD204" i="2" a="1"/>
  <c r="AD204" i="2" s="1"/>
  <c r="AD205" i="2" a="1"/>
  <c r="AD205" i="2" s="1"/>
  <c r="AD206" i="2" a="1"/>
  <c r="AD206" i="2" s="1"/>
  <c r="AD207" i="2" a="1"/>
  <c r="AD207" i="2" s="1"/>
  <c r="AD208" i="2" a="1"/>
  <c r="AD208" i="2" s="1"/>
  <c r="AD209" i="2" a="1"/>
  <c r="AD209" i="2" s="1"/>
  <c r="AD210" i="2" a="1"/>
  <c r="AD210" i="2" s="1"/>
  <c r="AD211" i="2" a="1"/>
  <c r="AD211" i="2" s="1"/>
  <c r="AD212" i="2" a="1"/>
  <c r="AD212" i="2" s="1"/>
  <c r="AD213" i="2" a="1"/>
  <c r="AD213" i="2" s="1"/>
  <c r="AD214" i="2" a="1"/>
  <c r="AD214" i="2" s="1"/>
  <c r="AD215" i="2" a="1"/>
  <c r="AD215" i="2" s="1"/>
  <c r="AD216" i="2" a="1"/>
  <c r="AD216" i="2" s="1"/>
  <c r="AD217" i="2" a="1"/>
  <c r="AD217" i="2" s="1"/>
  <c r="AD218" i="2" a="1"/>
  <c r="AD218" i="2" s="1"/>
  <c r="AD219" i="2" a="1"/>
  <c r="AD219" i="2" s="1"/>
  <c r="AD220" i="2" a="1"/>
  <c r="AD220" i="2" s="1"/>
  <c r="AD221" i="2" a="1"/>
  <c r="AD221" i="2" s="1"/>
  <c r="AD222" i="2" a="1"/>
  <c r="AD222" i="2" s="1"/>
  <c r="AD223" i="2" a="1"/>
  <c r="AD223" i="2" s="1"/>
  <c r="AD224" i="2" a="1"/>
  <c r="AD224" i="2" s="1"/>
  <c r="AD225" i="2" a="1"/>
  <c r="AD225" i="2" s="1"/>
  <c r="AD226" i="2" a="1"/>
  <c r="AD226" i="2" s="1"/>
  <c r="AD227" i="2" a="1"/>
  <c r="AD227" i="2" s="1"/>
  <c r="AD228" i="2" a="1"/>
  <c r="AD228" i="2" s="1"/>
  <c r="AD229" i="2" a="1"/>
  <c r="AD229" i="2" s="1"/>
  <c r="AD230" i="2" a="1"/>
  <c r="AD230" i="2" s="1"/>
  <c r="AD231" i="2" a="1"/>
  <c r="AD231" i="2" s="1"/>
  <c r="AD232" i="2" a="1"/>
  <c r="AD232" i="2" s="1"/>
  <c r="AD233" i="2" a="1"/>
  <c r="AD233" i="2" s="1"/>
  <c r="AD234" i="2" a="1"/>
  <c r="AD234" i="2" s="1"/>
  <c r="AD235" i="2" a="1"/>
  <c r="AD235" i="2" s="1"/>
  <c r="AD236" i="2" a="1"/>
  <c r="AD236" i="2" s="1"/>
  <c r="AD237" i="2" a="1"/>
  <c r="AD237" i="2" s="1"/>
  <c r="AD238" i="2" a="1"/>
  <c r="AD238" i="2" s="1"/>
  <c r="AD239" i="2" a="1"/>
  <c r="AD239" i="2" s="1"/>
  <c r="AD240" i="2" a="1"/>
  <c r="AD240" i="2" s="1"/>
  <c r="AD241" i="2" a="1"/>
  <c r="AD241" i="2" s="1"/>
  <c r="AD242" i="2" a="1"/>
  <c r="AD242" i="2" s="1"/>
  <c r="AD243" i="2" a="1"/>
  <c r="AD243" i="2" s="1"/>
  <c r="AD244" i="2" a="1"/>
  <c r="AD244" i="2" s="1"/>
  <c r="AD245" i="2" a="1"/>
  <c r="AD245" i="2" s="1"/>
  <c r="AD246" i="2" a="1"/>
  <c r="AD246" i="2" s="1"/>
  <c r="AD247" i="2" a="1"/>
  <c r="AD247" i="2" s="1"/>
  <c r="AD248" i="2" a="1"/>
  <c r="AD248" i="2" s="1"/>
  <c r="AD249" i="2" a="1"/>
  <c r="AD249" i="2" s="1"/>
  <c r="AD250" i="2" a="1"/>
  <c r="AD250" i="2" s="1"/>
  <c r="AD251" i="2" a="1"/>
  <c r="AD251" i="2" s="1"/>
  <c r="AD252" i="2" a="1"/>
  <c r="AD252" i="2" s="1"/>
  <c r="AD253" i="2" a="1"/>
  <c r="AD253" i="2" s="1"/>
  <c r="AD254" i="2" a="1"/>
  <c r="AD254" i="2" s="1"/>
  <c r="AD255" i="2" a="1"/>
  <c r="AD255" i="2" s="1"/>
  <c r="AD256" i="2" a="1"/>
  <c r="AD256" i="2" s="1"/>
  <c r="AD257" i="2" a="1"/>
  <c r="AD257" i="2" s="1"/>
  <c r="AD258" i="2" a="1"/>
  <c r="AD258" i="2" s="1"/>
  <c r="AD259" i="2" a="1"/>
  <c r="AD259" i="2" s="1"/>
  <c r="AD260" i="2" a="1"/>
  <c r="AD260" i="2" s="1"/>
  <c r="AD261" i="2" a="1"/>
  <c r="AD261" i="2" s="1"/>
  <c r="AD262" i="2" a="1"/>
  <c r="AD262" i="2" s="1"/>
  <c r="AD263" i="2" a="1"/>
  <c r="AD263" i="2" s="1"/>
  <c r="AD264" i="2" a="1"/>
  <c r="AD264" i="2" s="1"/>
  <c r="AD265" i="2" a="1"/>
  <c r="AD265" i="2" s="1"/>
  <c r="AD266" i="2" a="1"/>
  <c r="AD266" i="2" s="1"/>
  <c r="AD267" i="2" a="1"/>
  <c r="AD267" i="2" s="1"/>
  <c r="AD268" i="2" a="1"/>
  <c r="AD268" i="2" s="1"/>
  <c r="AD269" i="2" a="1"/>
  <c r="AD269" i="2" s="1"/>
  <c r="AD270" i="2" a="1"/>
  <c r="AD270" i="2" s="1"/>
  <c r="AD271" i="2" a="1"/>
  <c r="AD271" i="2" s="1"/>
  <c r="AD272" i="2" a="1"/>
  <c r="AD272" i="2" s="1"/>
  <c r="AD273" i="2" a="1"/>
  <c r="AD273" i="2" s="1"/>
  <c r="AD274" i="2" a="1"/>
  <c r="AD274" i="2" s="1"/>
  <c r="AD275" i="2" a="1"/>
  <c r="AD275" i="2" s="1"/>
  <c r="AD276" i="2" a="1"/>
  <c r="AD276" i="2" s="1"/>
  <c r="AD277" i="2" a="1"/>
  <c r="AD277" i="2" s="1"/>
  <c r="AD278" i="2" a="1"/>
  <c r="AD278" i="2" s="1"/>
  <c r="AD279" i="2" a="1"/>
  <c r="AD279" i="2" s="1"/>
  <c r="AD280" i="2" a="1"/>
  <c r="AD280" i="2" s="1"/>
  <c r="AD281" i="2" a="1"/>
  <c r="AD281" i="2" s="1"/>
  <c r="AD282" i="2" a="1"/>
  <c r="AD282" i="2" s="1"/>
  <c r="AD283" i="2" a="1"/>
  <c r="AD283" i="2" s="1"/>
  <c r="AD284" i="2" a="1"/>
  <c r="AD284" i="2" s="1"/>
  <c r="AD285" i="2" a="1"/>
  <c r="AD285" i="2" s="1"/>
  <c r="AD286" i="2" a="1"/>
  <c r="AD286" i="2" s="1"/>
  <c r="AD287" i="2" a="1"/>
  <c r="AD287" i="2" s="1"/>
  <c r="AD288" i="2" a="1"/>
  <c r="AD288" i="2" s="1"/>
  <c r="AD289" i="2" a="1"/>
  <c r="AD289" i="2" s="1"/>
  <c r="AD290" i="2" a="1"/>
  <c r="AD290" i="2" s="1"/>
  <c r="AD291" i="2" a="1"/>
  <c r="AD291" i="2" s="1"/>
  <c r="AD292" i="2" a="1"/>
  <c r="AD292" i="2" s="1"/>
  <c r="AD293" i="2" a="1"/>
  <c r="AD293" i="2" s="1"/>
  <c r="AD294" i="2" a="1"/>
  <c r="AD294" i="2" s="1"/>
  <c r="AD295" i="2" a="1"/>
  <c r="AD295" i="2" s="1"/>
  <c r="AD296" i="2" a="1"/>
  <c r="AD296" i="2" s="1"/>
  <c r="AD297" i="2" a="1"/>
  <c r="AD297" i="2" s="1"/>
  <c r="AD298" i="2" a="1"/>
  <c r="AD298" i="2" s="1"/>
  <c r="AD299" i="2" a="1"/>
  <c r="AD299" i="2" s="1"/>
  <c r="AD300" i="2" a="1"/>
  <c r="AD300" i="2" s="1"/>
  <c r="AD301" i="2" a="1"/>
  <c r="AD301" i="2" s="1"/>
  <c r="AD302" i="2" a="1"/>
  <c r="AD302" i="2" s="1"/>
  <c r="AD303" i="2" a="1"/>
  <c r="AD303" i="2" s="1"/>
  <c r="AD304" i="2" a="1"/>
  <c r="AD304" i="2" s="1"/>
  <c r="AD305" i="2" a="1"/>
  <c r="AD305" i="2" s="1"/>
  <c r="AD306" i="2" a="1"/>
  <c r="AD306" i="2" s="1"/>
  <c r="AD307" i="2" a="1"/>
  <c r="AD307" i="2" s="1"/>
  <c r="AD308" i="2" a="1"/>
  <c r="AD308" i="2" s="1"/>
  <c r="AD309" i="2" a="1"/>
  <c r="AD309" i="2" s="1"/>
  <c r="AD310" i="2" a="1"/>
  <c r="AD310" i="2" s="1"/>
  <c r="AD311" i="2" a="1"/>
  <c r="AD311" i="2" s="1"/>
  <c r="AD312" i="2" a="1"/>
  <c r="AD312" i="2" s="1"/>
  <c r="AD313" i="2" a="1"/>
  <c r="AD313" i="2" s="1"/>
  <c r="AD314" i="2" a="1"/>
  <c r="AD314" i="2" s="1"/>
  <c r="AD315" i="2" a="1"/>
  <c r="AD315" i="2" s="1"/>
  <c r="AD316" i="2" a="1"/>
  <c r="AD316" i="2" s="1"/>
  <c r="AD317" i="2" a="1"/>
  <c r="AD317" i="2" s="1"/>
  <c r="AD318" i="2" a="1"/>
  <c r="AD318" i="2" s="1"/>
  <c r="AD319" i="2" a="1"/>
  <c r="AD319" i="2" s="1"/>
  <c r="AD320" i="2" a="1"/>
  <c r="AD320" i="2" s="1"/>
  <c r="AD321" i="2" a="1"/>
  <c r="AD321" i="2" s="1"/>
  <c r="AD322" i="2" a="1"/>
  <c r="AD322" i="2" s="1"/>
  <c r="AD323" i="2" a="1"/>
  <c r="AD323" i="2" s="1"/>
  <c r="AD324" i="2" a="1"/>
  <c r="AD324" i="2" s="1"/>
  <c r="AD325" i="2" a="1"/>
  <c r="AD325" i="2" s="1"/>
  <c r="AD326" i="2" a="1"/>
  <c r="AD326" i="2" s="1"/>
  <c r="AD327" i="2" a="1"/>
  <c r="AD327" i="2" s="1"/>
  <c r="AD328" i="2" a="1"/>
  <c r="AD328" i="2" s="1"/>
  <c r="AD329" i="2" a="1"/>
  <c r="AD329" i="2" s="1"/>
  <c r="AD330" i="2" a="1"/>
  <c r="AD330" i="2" s="1"/>
  <c r="AD331" i="2" a="1"/>
  <c r="AD331" i="2" s="1"/>
  <c r="AD332" i="2" a="1"/>
  <c r="AD332" i="2" s="1"/>
  <c r="AD333" i="2" a="1"/>
  <c r="AD333" i="2" s="1"/>
  <c r="AD334" i="2" a="1"/>
  <c r="AD334" i="2" s="1"/>
  <c r="AD335" i="2" a="1"/>
  <c r="AD335" i="2" s="1"/>
  <c r="AD336" i="2" a="1"/>
  <c r="AD336" i="2" s="1"/>
  <c r="AD337" i="2" a="1"/>
  <c r="AD337" i="2" s="1"/>
  <c r="AD338" i="2" a="1"/>
  <c r="AD338" i="2" s="1"/>
  <c r="AD339" i="2" a="1"/>
  <c r="AD339" i="2" s="1"/>
  <c r="AD340" i="2" a="1"/>
  <c r="AD340" i="2" s="1"/>
  <c r="AD341" i="2" a="1"/>
  <c r="AD341" i="2" s="1"/>
  <c r="AD342" i="2" a="1"/>
  <c r="AD342" i="2" s="1"/>
  <c r="AD343" i="2" a="1"/>
  <c r="AD343" i="2" s="1"/>
  <c r="AD344" i="2" a="1"/>
  <c r="AD344" i="2" s="1"/>
  <c r="AD345" i="2" a="1"/>
  <c r="AD345" i="2" s="1"/>
  <c r="AD346" i="2" a="1"/>
  <c r="AD346" i="2" s="1"/>
  <c r="AD347" i="2" a="1"/>
  <c r="AD347" i="2" s="1"/>
  <c r="AD348" i="2" a="1"/>
  <c r="AD348" i="2" s="1"/>
  <c r="AD349" i="2" a="1"/>
  <c r="AD349" i="2" s="1"/>
  <c r="AD350" i="2" a="1"/>
  <c r="AD350" i="2" s="1"/>
  <c r="AD351" i="2" a="1"/>
  <c r="AD351" i="2" s="1"/>
  <c r="AD352" i="2" a="1"/>
  <c r="AD352" i="2" s="1"/>
  <c r="AD353" i="2" a="1"/>
  <c r="AD353" i="2" s="1"/>
  <c r="AD354" i="2" a="1"/>
  <c r="AD354" i="2" s="1"/>
  <c r="AD355" i="2" a="1"/>
  <c r="AD355" i="2" s="1"/>
  <c r="AD356" i="2" a="1"/>
  <c r="AD356" i="2" s="1"/>
  <c r="AD357" i="2" a="1"/>
  <c r="AD357" i="2" s="1"/>
  <c r="AD358" i="2" a="1"/>
  <c r="AD358" i="2" s="1"/>
  <c r="AD359" i="2" a="1"/>
  <c r="AD359" i="2" s="1"/>
  <c r="AD360" i="2" a="1"/>
  <c r="AD360" i="2" s="1"/>
  <c r="AD361" i="2" a="1"/>
  <c r="AD361" i="2" s="1"/>
  <c r="AD362" i="2" a="1"/>
  <c r="AD362" i="2" s="1"/>
  <c r="AD363" i="2" a="1"/>
  <c r="AD363" i="2" s="1"/>
  <c r="AD364" i="2" a="1"/>
  <c r="AD364" i="2" s="1"/>
  <c r="AD365" i="2" a="1"/>
  <c r="AD365" i="2" s="1"/>
  <c r="AD366" i="2" a="1"/>
  <c r="AD366" i="2" s="1"/>
  <c r="AD367" i="2" a="1"/>
  <c r="AD367" i="2" s="1"/>
  <c r="AD368" i="2" a="1"/>
  <c r="AD368" i="2" s="1"/>
  <c r="AD369" i="2" a="1"/>
  <c r="AD369" i="2" s="1"/>
  <c r="AD370" i="2" a="1"/>
  <c r="AD370" i="2" s="1"/>
  <c r="AD371" i="2" a="1"/>
  <c r="AD371" i="2" s="1"/>
  <c r="AD372" i="2" a="1"/>
  <c r="AD372" i="2" s="1"/>
  <c r="AD373" i="2" a="1"/>
  <c r="AD373" i="2" s="1"/>
  <c r="AD374" i="2" a="1"/>
  <c r="AD374" i="2" s="1"/>
  <c r="AD375" i="2" a="1"/>
  <c r="AD375" i="2" s="1"/>
  <c r="AD376" i="2" a="1"/>
  <c r="AD376" i="2" s="1"/>
  <c r="AD377" i="2" a="1"/>
  <c r="AD377" i="2" s="1"/>
  <c r="AD378" i="2" a="1"/>
  <c r="AD378" i="2" s="1"/>
  <c r="AD379" i="2" a="1"/>
  <c r="AD379" i="2" s="1"/>
  <c r="AD380" i="2" a="1"/>
  <c r="AD380" i="2" s="1"/>
  <c r="AD381" i="2" a="1"/>
  <c r="AD381" i="2" s="1"/>
  <c r="AD382" i="2" a="1"/>
  <c r="AD382" i="2" s="1"/>
  <c r="AD383" i="2" a="1"/>
  <c r="AD383" i="2" s="1"/>
  <c r="AD384" i="2" a="1"/>
  <c r="AD384" i="2" s="1"/>
  <c r="AD385" i="2" a="1"/>
  <c r="AD385" i="2" s="1"/>
  <c r="AD386" i="2" a="1"/>
  <c r="AD386" i="2" s="1"/>
  <c r="AD387" i="2" a="1"/>
  <c r="AD387" i="2" s="1"/>
  <c r="AD388" i="2" a="1"/>
  <c r="AD388" i="2" s="1"/>
  <c r="AD389" i="2" a="1"/>
  <c r="AD389" i="2" s="1"/>
  <c r="AD390" i="2" a="1"/>
  <c r="AD390" i="2" s="1"/>
  <c r="AD391" i="2" a="1"/>
  <c r="AD391" i="2" s="1"/>
  <c r="AD392" i="2" a="1"/>
  <c r="AD392" i="2" s="1"/>
  <c r="AD393" i="2" a="1"/>
  <c r="AD393" i="2" s="1"/>
  <c r="AD394" i="2" a="1"/>
  <c r="AD394" i="2" s="1"/>
  <c r="AD395" i="2" a="1"/>
  <c r="AD395" i="2" s="1"/>
  <c r="AD396" i="2" a="1"/>
  <c r="AD396" i="2" s="1"/>
  <c r="AD397" i="2" a="1"/>
  <c r="AD397" i="2" s="1"/>
  <c r="AD398" i="2" a="1"/>
  <c r="AD398" i="2" s="1"/>
  <c r="AD399" i="2" a="1"/>
  <c r="AD399" i="2" s="1"/>
  <c r="AD400" i="2" a="1"/>
  <c r="AD400" i="2" s="1"/>
  <c r="AD401" i="2" a="1"/>
  <c r="AD401" i="2" s="1"/>
  <c r="AD402" i="2" a="1"/>
  <c r="AD402" i="2" s="1"/>
  <c r="AD403" i="2" a="1"/>
  <c r="AD403" i="2" s="1"/>
  <c r="AD404" i="2" a="1"/>
  <c r="AD404" i="2" s="1"/>
  <c r="AD405" i="2" a="1"/>
  <c r="AD405" i="2" s="1"/>
  <c r="AD406" i="2" a="1"/>
  <c r="AD406" i="2" s="1"/>
  <c r="AD407" i="2" a="1"/>
  <c r="AD407" i="2" s="1"/>
  <c r="AD408" i="2" a="1"/>
  <c r="AD408" i="2" s="1"/>
  <c r="AD409" i="2" a="1"/>
  <c r="AD409" i="2" s="1"/>
  <c r="AD410" i="2" a="1"/>
  <c r="AD410" i="2" s="1"/>
  <c r="AD411" i="2" a="1"/>
  <c r="AD411" i="2" s="1"/>
  <c r="AD412" i="2" a="1"/>
  <c r="AD412" i="2" s="1"/>
  <c r="AD413" i="2" a="1"/>
  <c r="AD413" i="2" s="1"/>
  <c r="AD414" i="2" a="1"/>
  <c r="AD414" i="2" s="1"/>
  <c r="AD415" i="2" a="1"/>
  <c r="AD415" i="2" s="1"/>
  <c r="AD416" i="2" a="1"/>
  <c r="AD416" i="2" s="1"/>
  <c r="AD417" i="2" a="1"/>
  <c r="AD417" i="2" s="1"/>
  <c r="AD418" i="2" a="1"/>
  <c r="AD418" i="2" s="1"/>
  <c r="AD419" i="2" a="1"/>
  <c r="AD419" i="2" s="1"/>
  <c r="AD420" i="2" a="1"/>
  <c r="AD420" i="2" s="1"/>
  <c r="AD421" i="2" a="1"/>
  <c r="AD421" i="2" s="1"/>
  <c r="AD422" i="2" a="1"/>
  <c r="AD422" i="2" s="1"/>
  <c r="AD423" i="2" a="1"/>
  <c r="AD423" i="2" s="1"/>
  <c r="AD424" i="2" a="1"/>
  <c r="AD424" i="2" s="1"/>
  <c r="AD425" i="2" a="1"/>
  <c r="AD425" i="2" s="1"/>
  <c r="AD426" i="2" a="1"/>
  <c r="AD426" i="2" s="1"/>
  <c r="AD427" i="2" a="1"/>
  <c r="AD427" i="2" s="1"/>
  <c r="AD428" i="2" a="1"/>
  <c r="AD428" i="2" s="1"/>
  <c r="AD429" i="2" a="1"/>
  <c r="AD429" i="2" s="1"/>
  <c r="AD430" i="2" a="1"/>
  <c r="AD430" i="2" s="1"/>
  <c r="AD431" i="2" a="1"/>
  <c r="AD431" i="2" s="1"/>
  <c r="AD432" i="2" a="1"/>
  <c r="AD432" i="2" s="1"/>
  <c r="AD433" i="2" a="1"/>
  <c r="AD433" i="2" s="1"/>
  <c r="AD434" i="2" a="1"/>
  <c r="AD434" i="2" s="1"/>
  <c r="AD435" i="2" a="1"/>
  <c r="AD435" i="2" s="1"/>
  <c r="AD436" i="2" a="1"/>
  <c r="AD436" i="2" s="1"/>
  <c r="AD437" i="2" a="1"/>
  <c r="AD437" i="2" s="1"/>
  <c r="AD438" i="2" a="1"/>
  <c r="AD438" i="2" s="1"/>
  <c r="AD439" i="2" a="1"/>
  <c r="AD439" i="2" s="1"/>
  <c r="AD440" i="2" a="1"/>
  <c r="AD440" i="2" s="1"/>
  <c r="AD441" i="2" a="1"/>
  <c r="AD441" i="2" s="1"/>
  <c r="AD442" i="2" a="1"/>
  <c r="AD442" i="2" s="1"/>
  <c r="AD443" i="2" a="1"/>
  <c r="AD443" i="2" s="1"/>
  <c r="AD444" i="2" a="1"/>
  <c r="AD444" i="2" s="1"/>
  <c r="AD445" i="2" a="1"/>
  <c r="AD445" i="2" s="1"/>
  <c r="AD446" i="2" a="1"/>
  <c r="AD446" i="2" s="1"/>
  <c r="AD447" i="2" a="1"/>
  <c r="AD447" i="2" s="1"/>
  <c r="AD448" i="2" a="1"/>
  <c r="AD448" i="2" s="1"/>
  <c r="AD449" i="2" a="1"/>
  <c r="AD449" i="2" s="1"/>
  <c r="AD450" i="2" a="1"/>
  <c r="AD450" i="2" s="1"/>
  <c r="AD451" i="2" a="1"/>
  <c r="AD451" i="2" s="1"/>
  <c r="AD452" i="2" a="1"/>
  <c r="AD452" i="2" s="1"/>
  <c r="AD453" i="2" a="1"/>
  <c r="AD453" i="2" s="1"/>
  <c r="AD454" i="2" a="1"/>
  <c r="AD454" i="2" s="1"/>
  <c r="AD455" i="2" a="1"/>
  <c r="AD455" i="2" s="1"/>
  <c r="AD456" i="2" a="1"/>
  <c r="AD456" i="2" s="1"/>
  <c r="AD457" i="2" a="1"/>
  <c r="AD457" i="2" s="1"/>
  <c r="AD458" i="2" a="1"/>
  <c r="AD458" i="2" s="1"/>
  <c r="AD459" i="2" a="1"/>
  <c r="AD459" i="2" s="1"/>
  <c r="AD460" i="2" a="1"/>
  <c r="AD460" i="2" s="1"/>
  <c r="AD461" i="2" a="1"/>
  <c r="AD461" i="2" s="1"/>
  <c r="AD462" i="2" a="1"/>
  <c r="AD462" i="2" s="1"/>
  <c r="AD463" i="2" a="1"/>
  <c r="AD463" i="2" s="1"/>
  <c r="AD464" i="2" a="1"/>
  <c r="AD464" i="2" s="1"/>
  <c r="AD465" i="2" a="1"/>
  <c r="AD465" i="2" s="1"/>
  <c r="AD466" i="2" a="1"/>
  <c r="AD466" i="2" s="1"/>
  <c r="AD467" i="2" a="1"/>
  <c r="AD467" i="2" s="1"/>
  <c r="AD468" i="2" a="1"/>
  <c r="AD468" i="2" s="1"/>
  <c r="AD469" i="2" a="1"/>
  <c r="AD469" i="2" s="1"/>
  <c r="AD470" i="2" a="1"/>
  <c r="AD470" i="2" s="1"/>
  <c r="AD471" i="2" a="1"/>
  <c r="AD471" i="2" s="1"/>
  <c r="AD472" i="2" a="1"/>
  <c r="AD472" i="2" s="1"/>
  <c r="AD473" i="2" a="1"/>
  <c r="AD473" i="2" s="1"/>
  <c r="AD474" i="2" a="1"/>
  <c r="AD474" i="2" s="1"/>
  <c r="AD475" i="2" a="1"/>
  <c r="AD475" i="2" s="1"/>
  <c r="AD476" i="2" a="1"/>
  <c r="AD476" i="2" s="1"/>
  <c r="AD477" i="2" a="1"/>
  <c r="AD477" i="2" s="1"/>
  <c r="AD478" i="2" a="1"/>
  <c r="AD478" i="2" s="1"/>
  <c r="AD479" i="2" a="1"/>
  <c r="AD479" i="2" s="1"/>
  <c r="AD480" i="2" a="1"/>
  <c r="AD480" i="2" s="1"/>
  <c r="AD481" i="2" a="1"/>
  <c r="AD481" i="2" s="1"/>
  <c r="AD482" i="2" a="1"/>
  <c r="AD482" i="2" s="1"/>
  <c r="AD483" i="2" a="1"/>
  <c r="AD483" i="2" s="1"/>
  <c r="AD484" i="2" a="1"/>
  <c r="AD484" i="2" s="1"/>
  <c r="AD485" i="2" a="1"/>
  <c r="AD485" i="2" s="1"/>
  <c r="AD486" i="2" a="1"/>
  <c r="AD486" i="2" s="1"/>
  <c r="AD487" i="2" a="1"/>
  <c r="AD487" i="2" s="1"/>
  <c r="AD488" i="2" a="1"/>
  <c r="AD488" i="2" s="1"/>
  <c r="AD489" i="2" a="1"/>
  <c r="AD489" i="2" s="1"/>
  <c r="AD490" i="2" a="1"/>
  <c r="AD490" i="2" s="1"/>
  <c r="AD491" i="2" a="1"/>
  <c r="AD491" i="2" s="1"/>
  <c r="AD492" i="2" a="1"/>
  <c r="AD492" i="2" s="1"/>
  <c r="AD493" i="2" a="1"/>
  <c r="AD493" i="2" s="1"/>
  <c r="AD494" i="2" a="1"/>
  <c r="AD494" i="2" s="1"/>
  <c r="AD495" i="2" a="1"/>
  <c r="AD495" i="2" s="1"/>
  <c r="AD496" i="2" a="1"/>
  <c r="AD496" i="2" s="1"/>
  <c r="AD497" i="2" a="1"/>
  <c r="AD497" i="2" s="1"/>
  <c r="AD498" i="2" a="1"/>
  <c r="AD498" i="2" s="1"/>
  <c r="AD499" i="2" a="1"/>
  <c r="AD499" i="2" s="1"/>
  <c r="AD500" i="2" a="1"/>
  <c r="AD500" i="2" s="1"/>
  <c r="AD501" i="2" a="1"/>
  <c r="AD501" i="2" s="1"/>
  <c r="AD502" i="2" a="1"/>
  <c r="AD502" i="2" s="1"/>
  <c r="AD503" i="2" a="1"/>
  <c r="AD503" i="2" s="1"/>
  <c r="AD504" i="2" a="1"/>
  <c r="AD504" i="2" s="1"/>
  <c r="AD505" i="2" a="1"/>
  <c r="AD505" i="2" s="1"/>
  <c r="AD506" i="2" a="1"/>
  <c r="AD506" i="2" s="1"/>
  <c r="AD507" i="2" a="1"/>
  <c r="AD507" i="2" s="1"/>
  <c r="AD508" i="2" a="1"/>
  <c r="AD508" i="2" s="1"/>
  <c r="AD509" i="2" a="1"/>
  <c r="AD509" i="2" s="1"/>
  <c r="AD510" i="2" a="1"/>
  <c r="AD510" i="2" s="1"/>
  <c r="AD511" i="2" a="1"/>
  <c r="AD511" i="2" s="1"/>
  <c r="AD512" i="2" a="1"/>
  <c r="AD512" i="2" s="1"/>
  <c r="AD513" i="2" a="1"/>
  <c r="AD513" i="2" s="1"/>
  <c r="AD514" i="2" a="1"/>
  <c r="AD514" i="2" s="1"/>
  <c r="AD515" i="2" a="1"/>
  <c r="AD515" i="2" s="1"/>
  <c r="AD516" i="2" a="1"/>
  <c r="AD516" i="2" s="1"/>
  <c r="AD517" i="2" a="1"/>
  <c r="AD517" i="2" s="1"/>
  <c r="AD518" i="2" a="1"/>
  <c r="AD518" i="2" s="1"/>
  <c r="AD519" i="2" a="1"/>
  <c r="AD519" i="2" s="1"/>
  <c r="AD520" i="2" a="1"/>
  <c r="AD520" i="2" s="1"/>
  <c r="AD521" i="2" a="1"/>
  <c r="AD521" i="2" s="1"/>
  <c r="AD522" i="2" a="1"/>
  <c r="AD522" i="2" s="1"/>
  <c r="AD523" i="2" a="1"/>
  <c r="AD523" i="2" s="1"/>
  <c r="AD524" i="2" a="1"/>
  <c r="AD524" i="2" s="1"/>
  <c r="AD525" i="2" a="1"/>
  <c r="AD525" i="2" s="1"/>
  <c r="AD526" i="2" a="1"/>
  <c r="AD526" i="2" s="1"/>
  <c r="AD527" i="2" a="1"/>
  <c r="AD527" i="2" s="1"/>
  <c r="AD528" i="2" a="1"/>
  <c r="AD528" i="2" s="1"/>
  <c r="AD529" i="2" a="1"/>
  <c r="AD529" i="2" s="1"/>
  <c r="AD530" i="2" a="1"/>
  <c r="AD530" i="2" s="1"/>
  <c r="AD531" i="2" a="1"/>
  <c r="AD531" i="2" s="1"/>
  <c r="AD532" i="2" a="1"/>
  <c r="AD532" i="2" s="1"/>
  <c r="AD533" i="2" a="1"/>
  <c r="AD533" i="2" s="1"/>
  <c r="AD534" i="2" a="1"/>
  <c r="AD534" i="2" s="1"/>
  <c r="AD535" i="2" a="1"/>
  <c r="AD535" i="2" s="1"/>
  <c r="AD536" i="2" a="1"/>
  <c r="AD536" i="2" s="1"/>
  <c r="AD537" i="2" a="1"/>
  <c r="AD537" i="2" s="1"/>
  <c r="AD538" i="2" a="1"/>
  <c r="AD538" i="2" s="1"/>
  <c r="AD539" i="2" a="1"/>
  <c r="AD539" i="2" s="1"/>
  <c r="AD540" i="2" a="1"/>
  <c r="AD540" i="2" s="1"/>
  <c r="AD541" i="2" a="1"/>
  <c r="AD541" i="2" s="1"/>
  <c r="AD542" i="2" a="1"/>
  <c r="AD542" i="2" s="1"/>
  <c r="AD543" i="2" a="1"/>
  <c r="AD543" i="2" s="1"/>
  <c r="AD544" i="2" a="1"/>
  <c r="AD544" i="2" s="1"/>
  <c r="AD545" i="2" a="1"/>
  <c r="AD545" i="2" s="1"/>
  <c r="AD546" i="2" a="1"/>
  <c r="AD546" i="2" s="1"/>
  <c r="AD547" i="2" a="1"/>
  <c r="AD547" i="2" s="1"/>
  <c r="AD548" i="2" a="1"/>
  <c r="AD548" i="2" s="1"/>
  <c r="AD549" i="2" a="1"/>
  <c r="AD549" i="2" s="1"/>
  <c r="AD550" i="2" a="1"/>
  <c r="AD550" i="2" s="1"/>
  <c r="AD551" i="2" a="1"/>
  <c r="AD551" i="2" s="1"/>
  <c r="AD552" i="2" a="1"/>
  <c r="AD552" i="2" s="1"/>
  <c r="AD553" i="2" a="1"/>
  <c r="AD553" i="2" s="1"/>
  <c r="AD554" i="2" a="1"/>
  <c r="AD554" i="2" s="1"/>
  <c r="AD555" i="2" a="1"/>
  <c r="AD555" i="2" s="1"/>
  <c r="AD556" i="2" a="1"/>
  <c r="AD556" i="2" s="1"/>
  <c r="AD557" i="2" a="1"/>
  <c r="AD557" i="2" s="1"/>
  <c r="AD558" i="2" a="1"/>
  <c r="AD558" i="2" s="1"/>
  <c r="AD559" i="2" a="1"/>
  <c r="AD559" i="2" s="1"/>
  <c r="AD560" i="2" a="1"/>
  <c r="AD560" i="2" s="1"/>
  <c r="AD561" i="2" a="1"/>
  <c r="AD561" i="2" s="1"/>
  <c r="AD562" i="2" a="1"/>
  <c r="AD562" i="2" s="1"/>
  <c r="AD563" i="2" a="1"/>
  <c r="AD563" i="2" s="1"/>
  <c r="AD564" i="2" a="1"/>
  <c r="AD564" i="2" s="1"/>
  <c r="AD565" i="2" a="1"/>
  <c r="AD565" i="2" s="1"/>
  <c r="AD566" i="2" a="1"/>
  <c r="AD566" i="2" s="1"/>
  <c r="AD567" i="2" a="1"/>
  <c r="AD567" i="2" s="1"/>
  <c r="AD568" i="2" a="1"/>
  <c r="AD568" i="2" s="1"/>
  <c r="AD569" i="2" a="1"/>
  <c r="AD569" i="2" s="1"/>
  <c r="AD570" i="2" a="1"/>
  <c r="AD570" i="2" s="1"/>
  <c r="AD571" i="2" a="1"/>
  <c r="AD571" i="2" s="1"/>
  <c r="AD572" i="2" a="1"/>
  <c r="AD572" i="2" s="1"/>
  <c r="AD573" i="2" a="1"/>
  <c r="AD573" i="2" s="1"/>
  <c r="AD574" i="2" a="1"/>
  <c r="AD574" i="2" s="1"/>
  <c r="AD575" i="2" a="1"/>
  <c r="AD575" i="2" s="1"/>
  <c r="AD576" i="2" a="1"/>
  <c r="AD576" i="2" s="1"/>
  <c r="AD577" i="2" a="1"/>
  <c r="AD577" i="2" s="1"/>
  <c r="AD578" i="2" a="1"/>
  <c r="AD578" i="2" s="1"/>
  <c r="AD579" i="2" a="1"/>
  <c r="AD579" i="2" s="1"/>
  <c r="AD580" i="2" a="1"/>
  <c r="AD580" i="2" s="1"/>
  <c r="AD581" i="2" a="1"/>
  <c r="AD581" i="2" s="1"/>
  <c r="AD582" i="2" a="1"/>
  <c r="AD582" i="2" s="1"/>
  <c r="AD583" i="2" a="1"/>
  <c r="AD583" i="2" s="1"/>
  <c r="AD584" i="2" a="1"/>
  <c r="AD584" i="2" s="1"/>
  <c r="AD585" i="2" a="1"/>
  <c r="AD585" i="2" s="1"/>
  <c r="AD586" i="2" a="1"/>
  <c r="AD586" i="2" s="1"/>
  <c r="AD587" i="2" a="1"/>
  <c r="AD587" i="2" s="1"/>
  <c r="AD588" i="2" a="1"/>
  <c r="AD588" i="2" s="1"/>
  <c r="AD589" i="2" a="1"/>
  <c r="AD589" i="2" s="1"/>
  <c r="AD590" i="2" a="1"/>
  <c r="AD590" i="2" s="1"/>
  <c r="AD591" i="2" a="1"/>
  <c r="AD591" i="2" s="1"/>
  <c r="AD592" i="2" a="1"/>
  <c r="AD592" i="2" s="1"/>
  <c r="AD593" i="2" a="1"/>
  <c r="AD593" i="2" s="1"/>
  <c r="AD594" i="2" a="1"/>
  <c r="AD594" i="2" s="1"/>
  <c r="AD595" i="2" a="1"/>
  <c r="AD595" i="2" s="1"/>
  <c r="AD596" i="2" a="1"/>
  <c r="AD596" i="2" s="1"/>
  <c r="AD597" i="2" a="1"/>
  <c r="AD597" i="2" s="1"/>
  <c r="AD598" i="2" a="1"/>
  <c r="AD598" i="2" s="1"/>
  <c r="AD599" i="2" a="1"/>
  <c r="AD599" i="2" s="1"/>
  <c r="AD600" i="2" a="1"/>
  <c r="AD600" i="2" s="1"/>
  <c r="AD601" i="2" a="1"/>
  <c r="AD601" i="2" s="1"/>
  <c r="AD602" i="2" a="1"/>
  <c r="AD602" i="2" s="1"/>
  <c r="AD603" i="2" a="1"/>
  <c r="AD603" i="2" s="1"/>
  <c r="AD604" i="2" a="1"/>
  <c r="AD604" i="2" s="1"/>
  <c r="AD605" i="2" a="1"/>
  <c r="AD605" i="2" s="1"/>
  <c r="AD606" i="2" a="1"/>
  <c r="AD606" i="2" s="1"/>
  <c r="AD607" i="2" a="1"/>
  <c r="AD607" i="2" s="1"/>
  <c r="AD608" i="2" a="1"/>
  <c r="AD608" i="2" s="1"/>
  <c r="AD609" i="2" a="1"/>
  <c r="AD609" i="2" s="1"/>
  <c r="AD610" i="2" a="1"/>
  <c r="AD610" i="2" s="1"/>
  <c r="AD611" i="2" a="1"/>
  <c r="AD611" i="2" s="1"/>
  <c r="AD612" i="2" a="1"/>
  <c r="AD612" i="2" s="1"/>
  <c r="AD613" i="2" a="1"/>
  <c r="AD613" i="2" s="1"/>
  <c r="AD614" i="2" a="1"/>
  <c r="AD614" i="2" s="1"/>
  <c r="AD615" i="2" a="1"/>
  <c r="AD615" i="2" s="1"/>
  <c r="AD616" i="2" a="1"/>
  <c r="AD616" i="2" s="1"/>
  <c r="AD617" i="2" a="1"/>
  <c r="AD617" i="2" s="1"/>
  <c r="AD618" i="2" a="1"/>
  <c r="AD618" i="2" s="1"/>
  <c r="AD619" i="2" a="1"/>
  <c r="AD619" i="2" s="1"/>
  <c r="AD620" i="2" a="1"/>
  <c r="AD620" i="2" s="1"/>
  <c r="AD621" i="2" a="1"/>
  <c r="AD621" i="2" s="1"/>
  <c r="AD622" i="2" a="1"/>
  <c r="AD622" i="2" s="1"/>
  <c r="AD623" i="2" a="1"/>
  <c r="AD623" i="2" s="1"/>
  <c r="AD624" i="2" a="1"/>
  <c r="AD624" i="2" s="1"/>
  <c r="AD625" i="2" a="1"/>
  <c r="AD625" i="2" s="1"/>
  <c r="AD626" i="2" a="1"/>
  <c r="AD626" i="2" s="1"/>
  <c r="AD627" i="2" a="1"/>
  <c r="AD627" i="2" s="1"/>
  <c r="AD628" i="2" a="1"/>
  <c r="AD628" i="2" s="1"/>
  <c r="AD629" i="2" a="1"/>
  <c r="AD629" i="2" s="1"/>
  <c r="AD630" i="2" a="1"/>
  <c r="AD630" i="2" s="1"/>
  <c r="AD631" i="2" a="1"/>
  <c r="AD631" i="2" s="1"/>
  <c r="AD632" i="2" a="1"/>
  <c r="AD632" i="2" s="1"/>
  <c r="AD633" i="2" a="1"/>
  <c r="AD633" i="2" s="1"/>
  <c r="AD634" i="2" a="1"/>
  <c r="AD634" i="2" s="1"/>
  <c r="AD635" i="2" a="1"/>
  <c r="AD635" i="2" s="1"/>
  <c r="AD636" i="2" a="1"/>
  <c r="AD636" i="2" s="1"/>
  <c r="AD637" i="2" a="1"/>
  <c r="AD637" i="2" s="1"/>
  <c r="AD638" i="2" a="1"/>
  <c r="AD638" i="2" s="1"/>
  <c r="AD639" i="2" a="1"/>
  <c r="AD639" i="2" s="1"/>
  <c r="AD640" i="2" a="1"/>
  <c r="AD640" i="2" s="1"/>
  <c r="AD641" i="2" a="1"/>
  <c r="AD641" i="2" s="1"/>
  <c r="AD642" i="2" a="1"/>
  <c r="AD642" i="2" s="1"/>
  <c r="AD643" i="2" a="1"/>
  <c r="AD643" i="2" s="1"/>
  <c r="AD644" i="2" a="1"/>
  <c r="AD644" i="2" s="1"/>
  <c r="AD645" i="2" a="1"/>
  <c r="AD645" i="2" s="1"/>
  <c r="AD646" i="2" a="1"/>
  <c r="AD646" i="2" s="1"/>
  <c r="AD647" i="2" a="1"/>
  <c r="AD647" i="2" s="1"/>
  <c r="AD648" i="2" a="1"/>
  <c r="AD648" i="2" s="1"/>
  <c r="AD649" i="2" a="1"/>
  <c r="AD649" i="2" s="1"/>
  <c r="AD650" i="2" a="1"/>
  <c r="AD650" i="2" s="1"/>
  <c r="AD651" i="2" a="1"/>
  <c r="AD651" i="2" s="1"/>
  <c r="AD652" i="2" a="1"/>
  <c r="AD652" i="2" s="1"/>
  <c r="AD653" i="2" a="1"/>
  <c r="AD653" i="2" s="1"/>
  <c r="AD654" i="2" a="1"/>
  <c r="AD654" i="2" s="1"/>
  <c r="AD655" i="2" a="1"/>
  <c r="AD655" i="2" s="1"/>
  <c r="AD656" i="2" a="1"/>
  <c r="AD656" i="2" s="1"/>
  <c r="AD657" i="2" a="1"/>
  <c r="AD657" i="2" s="1"/>
  <c r="AD658" i="2" a="1"/>
  <c r="AD658" i="2" s="1"/>
  <c r="AD659" i="2" a="1"/>
  <c r="AD659" i="2" s="1"/>
  <c r="AD660" i="2" a="1"/>
  <c r="AD660" i="2" s="1"/>
  <c r="AD661" i="2" a="1"/>
  <c r="AD661" i="2" s="1"/>
  <c r="AD662" i="2" a="1"/>
  <c r="AD662" i="2" s="1"/>
  <c r="AD663" i="2" a="1"/>
  <c r="AD663" i="2" s="1"/>
  <c r="AD664" i="2" a="1"/>
  <c r="AD664" i="2" s="1"/>
  <c r="AD665" i="2" a="1"/>
  <c r="AD665" i="2" s="1"/>
  <c r="AD666" i="2" a="1"/>
  <c r="AD666" i="2" s="1"/>
  <c r="AD667" i="2" a="1"/>
  <c r="AD667" i="2" s="1"/>
  <c r="AD668" i="2" a="1"/>
  <c r="AD668" i="2" s="1"/>
  <c r="AD669" i="2" a="1"/>
  <c r="AD669" i="2" s="1"/>
  <c r="AD670" i="2" a="1"/>
  <c r="AD670" i="2" s="1"/>
  <c r="AD671" i="2" a="1"/>
  <c r="AD671" i="2" s="1"/>
  <c r="AD672" i="2" a="1"/>
  <c r="AD672" i="2" s="1"/>
  <c r="AD673" i="2" a="1"/>
  <c r="AD673" i="2" s="1"/>
  <c r="AD674" i="2" a="1"/>
  <c r="AD674" i="2" s="1"/>
  <c r="AD675" i="2" a="1"/>
  <c r="AD675" i="2" s="1"/>
  <c r="AD676" i="2" a="1"/>
  <c r="AD676" i="2" s="1"/>
  <c r="AD677" i="2" a="1"/>
  <c r="AD677" i="2" s="1"/>
  <c r="AD678" i="2" a="1"/>
  <c r="AD678" i="2" s="1"/>
  <c r="AD679" i="2" a="1"/>
  <c r="AD679" i="2" s="1"/>
  <c r="AD680" i="2" a="1"/>
  <c r="AD680" i="2" s="1"/>
  <c r="AD681" i="2" a="1"/>
  <c r="AD681" i="2" s="1"/>
  <c r="AD682" i="2" a="1"/>
  <c r="AD682" i="2" s="1"/>
  <c r="AD683" i="2" a="1"/>
  <c r="AD683" i="2" s="1"/>
  <c r="AD684" i="2" a="1"/>
  <c r="AD684" i="2" s="1"/>
  <c r="AD685" i="2" a="1"/>
  <c r="AD685" i="2"/>
  <c r="AD686" i="2" a="1"/>
  <c r="AD686" i="2" s="1"/>
  <c r="AD687" i="2" a="1"/>
  <c r="AD687" i="2" s="1"/>
  <c r="AD688" i="2" a="1"/>
  <c r="AD688" i="2" s="1"/>
  <c r="AD689" i="2" a="1"/>
  <c r="AD689" i="2" s="1"/>
  <c r="AD690" i="2" a="1"/>
  <c r="AD690" i="2" s="1"/>
  <c r="AD691" i="2" a="1"/>
  <c r="AD691" i="2" s="1"/>
  <c r="AD692" i="2" a="1"/>
  <c r="AD692" i="2" s="1"/>
  <c r="AD693" i="2" a="1"/>
  <c r="AD693" i="2" s="1"/>
  <c r="AD694" i="2" a="1"/>
  <c r="AD694" i="2" s="1"/>
  <c r="AD695" i="2" a="1"/>
  <c r="AD695" i="2" s="1"/>
  <c r="AD696" i="2" a="1"/>
  <c r="AD696" i="2" s="1"/>
  <c r="AD697" i="2" a="1"/>
  <c r="AD697" i="2" s="1"/>
  <c r="AD698" i="2" a="1"/>
  <c r="AD698" i="2" s="1"/>
  <c r="AD699" i="2" a="1"/>
  <c r="AD699" i="2" s="1"/>
  <c r="AD700" i="2" a="1"/>
  <c r="AD700" i="2" s="1"/>
  <c r="AD701" i="2" a="1"/>
  <c r="AD701" i="2" s="1"/>
  <c r="AD702" i="2" a="1"/>
  <c r="AD702" i="2" s="1"/>
  <c r="AD703" i="2" a="1"/>
  <c r="AD703" i="2" s="1"/>
  <c r="AD704" i="2" a="1"/>
  <c r="AD704" i="2" s="1"/>
  <c r="AD705" i="2" a="1"/>
  <c r="AD705" i="2" s="1"/>
  <c r="AD706" i="2" a="1"/>
  <c r="AD706" i="2" s="1"/>
  <c r="AD707" i="2" a="1"/>
  <c r="AD707" i="2" s="1"/>
  <c r="AD708" i="2" a="1"/>
  <c r="AD708" i="2" s="1"/>
  <c r="AD709" i="2" a="1"/>
  <c r="AD709" i="2" s="1"/>
  <c r="AD710" i="2" a="1"/>
  <c r="AD710" i="2" s="1"/>
  <c r="AD711" i="2" a="1"/>
  <c r="AD711" i="2" s="1"/>
  <c r="AD712" i="2" a="1"/>
  <c r="AD712" i="2" s="1"/>
  <c r="AD713" i="2" a="1"/>
  <c r="AD713" i="2" s="1"/>
  <c r="AD714" i="2" a="1"/>
  <c r="AD714" i="2" s="1"/>
  <c r="AD715" i="2" a="1"/>
  <c r="AD715" i="2" s="1"/>
  <c r="AD716" i="2" a="1"/>
  <c r="AD716" i="2" s="1"/>
  <c r="AD717" i="2" a="1"/>
  <c r="AD717" i="2" s="1"/>
  <c r="AD718" i="2" a="1"/>
  <c r="AD718" i="2" s="1"/>
  <c r="AD719" i="2" a="1"/>
  <c r="AD719" i="2" s="1"/>
  <c r="AD720" i="2" a="1"/>
  <c r="AD720" i="2" s="1"/>
  <c r="AD721" i="2" a="1"/>
  <c r="AD721" i="2" s="1"/>
  <c r="AD722" i="2" a="1"/>
  <c r="AD722" i="2" s="1"/>
  <c r="AD723" i="2" a="1"/>
  <c r="AD723" i="2" s="1"/>
  <c r="AD724" i="2" a="1"/>
  <c r="AD724" i="2" s="1"/>
  <c r="AD725" i="2" a="1"/>
  <c r="AD725" i="2" s="1"/>
  <c r="AD726" i="2" a="1"/>
  <c r="AD726" i="2" s="1"/>
  <c r="AD727" i="2" a="1"/>
  <c r="AD727" i="2" s="1"/>
  <c r="AD728" i="2" a="1"/>
  <c r="AD728" i="2" s="1"/>
  <c r="AD729" i="2" a="1"/>
  <c r="AD729" i="2" s="1"/>
  <c r="AD730" i="2" a="1"/>
  <c r="AD730" i="2" s="1"/>
  <c r="AD731" i="2" a="1"/>
  <c r="AD731" i="2" s="1"/>
  <c r="AD732" i="2" a="1"/>
  <c r="AD732" i="2" s="1"/>
  <c r="AD733" i="2" a="1"/>
  <c r="AD733" i="2" s="1"/>
  <c r="AD734" i="2" a="1"/>
  <c r="AD734" i="2" s="1"/>
  <c r="AD735" i="2" a="1"/>
  <c r="AD735" i="2" s="1"/>
  <c r="AD736" i="2" a="1"/>
  <c r="AD736" i="2" s="1"/>
  <c r="AD737" i="2" a="1"/>
  <c r="AD737" i="2" s="1"/>
  <c r="AD738" i="2" a="1"/>
  <c r="AD738" i="2" s="1"/>
  <c r="AD739" i="2" a="1"/>
  <c r="AD739" i="2" s="1"/>
  <c r="AD740" i="2" a="1"/>
  <c r="AD740" i="2" s="1"/>
  <c r="AD741" i="2" a="1"/>
  <c r="AD741" i="2" s="1"/>
  <c r="AD742" i="2" a="1"/>
  <c r="AD742" i="2" s="1"/>
  <c r="AD743" i="2" a="1"/>
  <c r="AD743" i="2" s="1"/>
  <c r="AD744" i="2" a="1"/>
  <c r="AD744" i="2" s="1"/>
  <c r="AD745" i="2" a="1"/>
  <c r="AD745" i="2" s="1"/>
  <c r="AD746" i="2" a="1"/>
  <c r="AD746" i="2" s="1"/>
  <c r="AD747" i="2" a="1"/>
  <c r="AD747" i="2" s="1"/>
  <c r="AD748" i="2" a="1"/>
  <c r="AD748" i="2" s="1"/>
  <c r="AD749" i="2" a="1"/>
  <c r="AD749" i="2" s="1"/>
  <c r="AD750" i="2" a="1"/>
  <c r="AD750" i="2" s="1"/>
  <c r="AD751" i="2" a="1"/>
  <c r="AD751" i="2" s="1"/>
  <c r="AD752" i="2" a="1"/>
  <c r="AD752" i="2" s="1"/>
  <c r="AD753" i="2" a="1"/>
  <c r="AD753" i="2" s="1"/>
  <c r="AD754" i="2" a="1"/>
  <c r="AD754" i="2" s="1"/>
  <c r="AD755" i="2" a="1"/>
  <c r="AD755" i="2" s="1"/>
  <c r="AD756" i="2" a="1"/>
  <c r="AD756" i="2" s="1"/>
  <c r="AD757" i="2" a="1"/>
  <c r="AD757" i="2" s="1"/>
  <c r="AD758" i="2" a="1"/>
  <c r="AD758" i="2" s="1"/>
  <c r="AD759" i="2" a="1"/>
  <c r="AD759" i="2" s="1"/>
  <c r="AD760" i="2" a="1"/>
  <c r="AD760" i="2" s="1"/>
  <c r="AD761" i="2" a="1"/>
  <c r="AD761" i="2" s="1"/>
  <c r="AD762" i="2" a="1"/>
  <c r="AD762" i="2" s="1"/>
  <c r="AD763" i="2" a="1"/>
  <c r="AD763" i="2" s="1"/>
  <c r="AD764" i="2" a="1"/>
  <c r="AD764" i="2" s="1"/>
  <c r="AD765" i="2" a="1"/>
  <c r="AD765" i="2" s="1"/>
  <c r="AD766" i="2" a="1"/>
  <c r="AD766" i="2" s="1"/>
  <c r="AD767" i="2" a="1"/>
  <c r="AD767" i="2" s="1"/>
  <c r="AD768" i="2" a="1"/>
  <c r="AD768" i="2" s="1"/>
  <c r="AD769" i="2" a="1"/>
  <c r="AD769" i="2" s="1"/>
  <c r="AD770" i="2" a="1"/>
  <c r="AD770" i="2" s="1"/>
  <c r="AD771" i="2" a="1"/>
  <c r="AD771" i="2" s="1"/>
  <c r="AD772" i="2" a="1"/>
  <c r="AD772" i="2" s="1"/>
  <c r="AD773" i="2" a="1"/>
  <c r="AD773" i="2" s="1"/>
  <c r="AD774" i="2" a="1"/>
  <c r="AD774" i="2" s="1"/>
  <c r="AD775" i="2" a="1"/>
  <c r="AD775" i="2" s="1"/>
  <c r="AD776" i="2" a="1"/>
  <c r="AD776" i="2" s="1"/>
  <c r="AD777" i="2" a="1"/>
  <c r="AD777" i="2" s="1"/>
  <c r="AD778" i="2" a="1"/>
  <c r="AD778" i="2" s="1"/>
  <c r="AD779" i="2" a="1"/>
  <c r="AD779" i="2" s="1"/>
  <c r="AD780" i="2" a="1"/>
  <c r="AD780" i="2" s="1"/>
  <c r="AD781" i="2" a="1"/>
  <c r="AD781" i="2" s="1"/>
  <c r="AD782" i="2" a="1"/>
  <c r="AD782" i="2" s="1"/>
  <c r="AD783" i="2" a="1"/>
  <c r="AD783" i="2" s="1"/>
  <c r="AD784" i="2" a="1"/>
  <c r="AD784" i="2" s="1"/>
  <c r="AD785" i="2" a="1"/>
  <c r="AD785" i="2" s="1"/>
  <c r="AD786" i="2" a="1"/>
  <c r="AD786" i="2" s="1"/>
  <c r="AD787" i="2" a="1"/>
  <c r="AD787" i="2" s="1"/>
  <c r="AD788" i="2" a="1"/>
  <c r="AD788" i="2" s="1"/>
  <c r="AD789" i="2" a="1"/>
  <c r="AD789" i="2" s="1"/>
  <c r="AD790" i="2" a="1"/>
  <c r="AD790" i="2"/>
  <c r="AD791" i="2" a="1"/>
  <c r="AD791" i="2" s="1"/>
  <c r="AD792" i="2" a="1"/>
  <c r="AD792" i="2" s="1"/>
  <c r="AD793" i="2" a="1"/>
  <c r="AD793" i="2" s="1"/>
  <c r="AD794" i="2" a="1"/>
  <c r="AD794" i="2" s="1"/>
  <c r="AD795" i="2" a="1"/>
  <c r="AD795" i="2" s="1"/>
  <c r="AD796" i="2" a="1"/>
  <c r="AD796" i="2" s="1"/>
  <c r="AD797" i="2" a="1"/>
  <c r="AD797" i="2" s="1"/>
  <c r="AD798" i="2" a="1"/>
  <c r="AD798" i="2" s="1"/>
  <c r="AD799" i="2" a="1"/>
  <c r="AD799" i="2" s="1"/>
  <c r="AD800" i="2" a="1"/>
  <c r="AD800" i="2" s="1"/>
  <c r="AD801" i="2" a="1"/>
  <c r="AD801" i="2" s="1"/>
  <c r="AD802" i="2" a="1"/>
  <c r="AD802" i="2" s="1"/>
  <c r="AD803" i="2" a="1"/>
  <c r="AD803" i="2" s="1"/>
  <c r="AD804" i="2" a="1"/>
  <c r="AD804" i="2" s="1"/>
  <c r="AD805" i="2" a="1"/>
  <c r="AD805" i="2" s="1"/>
  <c r="AD806" i="2" a="1"/>
  <c r="AD806" i="2" s="1"/>
  <c r="AD807" i="2" a="1"/>
  <c r="AD807" i="2" s="1"/>
  <c r="AD808" i="2" a="1"/>
  <c r="AD808" i="2" s="1"/>
  <c r="AD809" i="2" a="1"/>
  <c r="AD809" i="2" s="1"/>
  <c r="AD810" i="2" a="1"/>
  <c r="AD810" i="2" s="1"/>
  <c r="AD811" i="2" a="1"/>
  <c r="AD811" i="2" s="1"/>
  <c r="AD812" i="2" a="1"/>
  <c r="AD812" i="2" s="1"/>
  <c r="AD813" i="2" a="1"/>
  <c r="AD813" i="2" s="1"/>
  <c r="AD814" i="2" a="1"/>
  <c r="AD814" i="2" s="1"/>
  <c r="AD815" i="2" a="1"/>
  <c r="AD815" i="2" s="1"/>
  <c r="AD816" i="2" a="1"/>
  <c r="AD816" i="2" s="1"/>
  <c r="AD817" i="2" a="1"/>
  <c r="AD817" i="2" s="1"/>
  <c r="AD818" i="2" a="1"/>
  <c r="AD818" i="2" s="1"/>
  <c r="AD819" i="2" a="1"/>
  <c r="AD819" i="2" s="1"/>
  <c r="AD820" i="2" a="1"/>
  <c r="AD820" i="2" s="1"/>
  <c r="AD821" i="2" a="1"/>
  <c r="AD821" i="2" s="1"/>
  <c r="AD822" i="2" a="1"/>
  <c r="AD822" i="2" s="1"/>
  <c r="AD823" i="2" a="1"/>
  <c r="AD823" i="2" s="1"/>
  <c r="AD824" i="2" a="1"/>
  <c r="AD824" i="2" s="1"/>
  <c r="AD825" i="2" a="1"/>
  <c r="AD825" i="2" s="1"/>
  <c r="AD826" i="2" a="1"/>
  <c r="AD826" i="2" s="1"/>
  <c r="AD827" i="2" a="1"/>
  <c r="AD827" i="2" s="1"/>
  <c r="AD828" i="2" a="1"/>
  <c r="AD828" i="2" s="1"/>
  <c r="AD829" i="2" a="1"/>
  <c r="AD829" i="2" s="1"/>
  <c r="AD830" i="2" a="1"/>
  <c r="AD830" i="2" s="1"/>
  <c r="AD831" i="2" a="1"/>
  <c r="AD831" i="2" s="1"/>
  <c r="AD832" i="2" a="1"/>
  <c r="AD832" i="2" s="1"/>
  <c r="AD833" i="2" a="1"/>
  <c r="AD833" i="2" s="1"/>
  <c r="AD834" i="2" a="1"/>
  <c r="AD834" i="2" s="1"/>
  <c r="AD835" i="2" a="1"/>
  <c r="AD835" i="2" s="1"/>
  <c r="AD836" i="2" a="1"/>
  <c r="AD836" i="2" s="1"/>
  <c r="AD837" i="2" a="1"/>
  <c r="AD837" i="2" s="1"/>
  <c r="AD838" i="2" a="1"/>
  <c r="AD838" i="2" s="1"/>
  <c r="AD839" i="2" a="1"/>
  <c r="AD839" i="2" s="1"/>
  <c r="AD840" i="2" a="1"/>
  <c r="AD840" i="2" s="1"/>
  <c r="AD841" i="2" a="1"/>
  <c r="AD841" i="2" s="1"/>
  <c r="AD842" i="2" a="1"/>
  <c r="AD842" i="2" s="1"/>
  <c r="AD843" i="2" a="1"/>
  <c r="AD843" i="2" s="1"/>
  <c r="AD844" i="2" a="1"/>
  <c r="AD844" i="2" s="1"/>
  <c r="AD845" i="2" a="1"/>
  <c r="AD845" i="2" s="1"/>
  <c r="AD846" i="2" a="1"/>
  <c r="AD846" i="2" s="1"/>
  <c r="AD847" i="2" a="1"/>
  <c r="AD847" i="2" s="1"/>
  <c r="AD848" i="2" a="1"/>
  <c r="AD848" i="2" s="1"/>
  <c r="AD849" i="2" a="1"/>
  <c r="AD849" i="2" s="1"/>
  <c r="AD850" i="2" a="1"/>
  <c r="AD850" i="2" s="1"/>
  <c r="AD851" i="2" a="1"/>
  <c r="AD851" i="2" s="1"/>
  <c r="AD852" i="2" a="1"/>
  <c r="AD852" i="2" s="1"/>
  <c r="AD853" i="2" a="1"/>
  <c r="AD853" i="2" s="1"/>
  <c r="AD854" i="2" a="1"/>
  <c r="AD854" i="2" s="1"/>
  <c r="AD855" i="2" a="1"/>
  <c r="AD855" i="2" s="1"/>
  <c r="AD856" i="2" a="1"/>
  <c r="AD856" i="2" s="1"/>
  <c r="AD857" i="2" a="1"/>
  <c r="AD857" i="2" s="1"/>
  <c r="AD858" i="2" a="1"/>
  <c r="AD858" i="2" s="1"/>
  <c r="AD859" i="2" a="1"/>
  <c r="AD859" i="2" s="1"/>
  <c r="AD860" i="2" a="1"/>
  <c r="AD860" i="2" s="1"/>
  <c r="AD861" i="2" a="1"/>
  <c r="AD861" i="2" s="1"/>
  <c r="AD862" i="2" a="1"/>
  <c r="AD862" i="2" s="1"/>
  <c r="AD863" i="2" a="1"/>
  <c r="AD863" i="2" s="1"/>
  <c r="AD864" i="2" a="1"/>
  <c r="AD864" i="2" s="1"/>
  <c r="AD865" i="2" a="1"/>
  <c r="AD865" i="2" s="1"/>
  <c r="AD866" i="2" a="1"/>
  <c r="AD866" i="2" s="1"/>
  <c r="AD867" i="2" a="1"/>
  <c r="AD867" i="2" s="1"/>
  <c r="AD868" i="2" a="1"/>
  <c r="AD868" i="2" s="1"/>
  <c r="AD869" i="2" a="1"/>
  <c r="AD869" i="2" s="1"/>
  <c r="AD870" i="2" a="1"/>
  <c r="AD870" i="2" s="1"/>
  <c r="AD871" i="2" a="1"/>
  <c r="AD871" i="2" s="1"/>
  <c r="AD872" i="2" a="1"/>
  <c r="AD872" i="2" s="1"/>
  <c r="AD873" i="2" a="1"/>
  <c r="AD873" i="2" s="1"/>
  <c r="AD874" i="2" a="1"/>
  <c r="AD874" i="2" s="1"/>
  <c r="AD875" i="2" a="1"/>
  <c r="AD875" i="2" s="1"/>
  <c r="AD876" i="2" a="1"/>
  <c r="AD876" i="2" s="1"/>
  <c r="AD877" i="2" a="1"/>
  <c r="AD877" i="2" s="1"/>
  <c r="AD878" i="2" a="1"/>
  <c r="AD878" i="2" s="1"/>
  <c r="AD879" i="2" a="1"/>
  <c r="AD879" i="2" s="1"/>
  <c r="AD880" i="2" a="1"/>
  <c r="AD880" i="2" s="1"/>
  <c r="AD881" i="2" a="1"/>
  <c r="AD881" i="2" s="1"/>
  <c r="AD882" i="2" a="1"/>
  <c r="AD882" i="2" s="1"/>
  <c r="AD883" i="2" a="1"/>
  <c r="AD883" i="2" s="1"/>
  <c r="AD884" i="2" a="1"/>
  <c r="AD884" i="2" s="1"/>
  <c r="AD885" i="2" a="1"/>
  <c r="AD885" i="2" s="1"/>
  <c r="AD886" i="2" a="1"/>
  <c r="AD886" i="2" s="1"/>
  <c r="AD887" i="2" a="1"/>
  <c r="AD887" i="2" s="1"/>
  <c r="AD888" i="2" a="1"/>
  <c r="AD888" i="2" s="1"/>
  <c r="AD889" i="2" a="1"/>
  <c r="AD889" i="2" s="1"/>
  <c r="AD890" i="2" a="1"/>
  <c r="AD890" i="2" s="1"/>
  <c r="AD891" i="2" a="1"/>
  <c r="AD891" i="2" s="1"/>
  <c r="AD892" i="2" a="1"/>
  <c r="AD892" i="2" s="1"/>
  <c r="AD893" i="2" a="1"/>
  <c r="AD893" i="2" s="1"/>
  <c r="AD894" i="2" a="1"/>
  <c r="AD894" i="2" s="1"/>
  <c r="AD895" i="2" a="1"/>
  <c r="AD895" i="2" s="1"/>
  <c r="AD896" i="2" a="1"/>
  <c r="AD896" i="2" s="1"/>
  <c r="AD897" i="2" a="1"/>
  <c r="AD897" i="2" s="1"/>
  <c r="AD898" i="2" a="1"/>
  <c r="AD898" i="2" s="1"/>
  <c r="AD899" i="2" a="1"/>
  <c r="AD899" i="2" s="1"/>
  <c r="AD900" i="2" a="1"/>
  <c r="AD900" i="2" s="1"/>
  <c r="AD901" i="2" a="1"/>
  <c r="AD901" i="2" s="1"/>
  <c r="AD902" i="2" a="1"/>
  <c r="AD902" i="2" s="1"/>
  <c r="AD903" i="2" a="1"/>
  <c r="AD903" i="2" s="1"/>
  <c r="AD904" i="2" a="1"/>
  <c r="AD904" i="2" s="1"/>
  <c r="AD905" i="2" a="1"/>
  <c r="AD905" i="2" s="1"/>
  <c r="AD906" i="2" a="1"/>
  <c r="AD906" i="2" s="1"/>
  <c r="AD907" i="2" a="1"/>
  <c r="AD907" i="2" s="1"/>
  <c r="AD908" i="2" a="1"/>
  <c r="AD908" i="2" s="1"/>
  <c r="AD909" i="2" a="1"/>
  <c r="AD909" i="2" s="1"/>
  <c r="AD910" i="2" a="1"/>
  <c r="AD910" i="2" s="1"/>
  <c r="AD911" i="2" a="1"/>
  <c r="AD911" i="2" s="1"/>
  <c r="AD912" i="2" a="1"/>
  <c r="AD912" i="2" s="1"/>
  <c r="AD913" i="2" a="1"/>
  <c r="AD913" i="2" s="1"/>
  <c r="AD914" i="2" a="1"/>
  <c r="AD914" i="2" s="1"/>
  <c r="AD915" i="2" a="1"/>
  <c r="AD915" i="2" s="1"/>
  <c r="AD916" i="2" a="1"/>
  <c r="AD916" i="2" s="1"/>
  <c r="AD917" i="2" a="1"/>
  <c r="AD917" i="2" s="1"/>
  <c r="AD918" i="2" a="1"/>
  <c r="AD918" i="2" s="1"/>
  <c r="AD919" i="2" a="1"/>
  <c r="AD919" i="2" s="1"/>
  <c r="AD920" i="2" a="1"/>
  <c r="AD920" i="2" s="1"/>
  <c r="AD921" i="2" a="1"/>
  <c r="AD921" i="2" s="1"/>
  <c r="AD922" i="2" a="1"/>
  <c r="AD922" i="2" s="1"/>
  <c r="AD923" i="2" a="1"/>
  <c r="AD923" i="2" s="1"/>
  <c r="AD924" i="2" a="1"/>
  <c r="AD924" i="2" s="1"/>
  <c r="AD925" i="2" a="1"/>
  <c r="AD925" i="2" s="1"/>
  <c r="AD926" i="2" a="1"/>
  <c r="AD926" i="2" s="1"/>
  <c r="AD927" i="2" a="1"/>
  <c r="AD927" i="2" s="1"/>
  <c r="AD928" i="2" a="1"/>
  <c r="AD928" i="2" s="1"/>
  <c r="AD929" i="2" a="1"/>
  <c r="AD929" i="2" s="1"/>
  <c r="AD930" i="2" a="1"/>
  <c r="AD930" i="2" s="1"/>
  <c r="AD931" i="2" a="1"/>
  <c r="AD931" i="2" s="1"/>
  <c r="AD932" i="2" a="1"/>
  <c r="AD932" i="2" s="1"/>
  <c r="AD933" i="2" a="1"/>
  <c r="AD933" i="2" s="1"/>
  <c r="AD934" i="2" a="1"/>
  <c r="AD934" i="2"/>
  <c r="AD935" i="2" a="1"/>
  <c r="AD935" i="2" s="1"/>
  <c r="AD936" i="2" a="1"/>
  <c r="AD936" i="2" s="1"/>
  <c r="AD937" i="2" a="1"/>
  <c r="AD937" i="2" s="1"/>
  <c r="AD938" i="2" a="1"/>
  <c r="AD938" i="2" s="1"/>
  <c r="AD939" i="2" a="1"/>
  <c r="AD939" i="2" s="1"/>
  <c r="AD940" i="2" a="1"/>
  <c r="AD940" i="2" s="1"/>
  <c r="AD941" i="2" a="1"/>
  <c r="AD941" i="2" s="1"/>
  <c r="AD942" i="2" a="1"/>
  <c r="AD942" i="2" s="1"/>
  <c r="AD943" i="2" a="1"/>
  <c r="AD943" i="2" s="1"/>
  <c r="AD944" i="2" a="1"/>
  <c r="AD944" i="2" s="1"/>
  <c r="AD945" i="2" a="1"/>
  <c r="AD945" i="2" s="1"/>
  <c r="AD946" i="2" a="1"/>
  <c r="AD946" i="2" s="1"/>
  <c r="AD947" i="2" a="1"/>
  <c r="AD947" i="2" s="1"/>
  <c r="AD948" i="2" a="1"/>
  <c r="AD948" i="2" s="1"/>
  <c r="AD949" i="2" a="1"/>
  <c r="AD949" i="2" s="1"/>
  <c r="AD950" i="2" a="1"/>
  <c r="AD950" i="2" s="1"/>
  <c r="AD951" i="2" a="1"/>
  <c r="AD951" i="2" s="1"/>
  <c r="AD952" i="2" a="1"/>
  <c r="AD952" i="2" s="1"/>
  <c r="AD953" i="2" a="1"/>
  <c r="AD953" i="2" s="1"/>
  <c r="AD954" i="2" a="1"/>
  <c r="AD954" i="2" s="1"/>
  <c r="AD955" i="2" a="1"/>
  <c r="AD955" i="2" s="1"/>
  <c r="AD956" i="2" a="1"/>
  <c r="AD956" i="2" s="1"/>
  <c r="AD957" i="2" a="1"/>
  <c r="AD957" i="2" s="1"/>
  <c r="AD958" i="2" a="1"/>
  <c r="AD958" i="2" s="1"/>
  <c r="AD959" i="2" a="1"/>
  <c r="AD959" i="2" s="1"/>
  <c r="AD960" i="2" a="1"/>
  <c r="AD960" i="2" s="1"/>
  <c r="AD961" i="2" a="1"/>
  <c r="AD961" i="2" s="1"/>
  <c r="AD962" i="2" a="1"/>
  <c r="AD962" i="2" s="1"/>
  <c r="AD963" i="2" a="1"/>
  <c r="AD963" i="2" s="1"/>
  <c r="AD964" i="2" a="1"/>
  <c r="AD964" i="2" s="1"/>
  <c r="AD965" i="2" a="1"/>
  <c r="AD965" i="2" s="1"/>
  <c r="AD966" i="2" a="1"/>
  <c r="AD966" i="2" s="1"/>
  <c r="AD967" i="2" a="1"/>
  <c r="AD967" i="2" s="1"/>
  <c r="AD968" i="2" a="1"/>
  <c r="AD968" i="2" s="1"/>
  <c r="AD969" i="2" a="1"/>
  <c r="AD969" i="2" s="1"/>
  <c r="AD970" i="2" a="1"/>
  <c r="AD970" i="2" s="1"/>
  <c r="AD971" i="2" a="1"/>
  <c r="AD971" i="2" s="1"/>
  <c r="AD972" i="2" a="1"/>
  <c r="AD972" i="2" s="1"/>
  <c r="AD973" i="2" a="1"/>
  <c r="AD973" i="2" s="1"/>
  <c r="AD974" i="2" a="1"/>
  <c r="AD974" i="2" s="1"/>
  <c r="AD975" i="2" a="1"/>
  <c r="AD975" i="2" s="1"/>
  <c r="AD976" i="2" a="1"/>
  <c r="AD976" i="2" s="1"/>
  <c r="AD977" i="2" a="1"/>
  <c r="AD977" i="2" s="1"/>
  <c r="AD978" i="2" a="1"/>
  <c r="AD978" i="2" s="1"/>
  <c r="AD979" i="2" a="1"/>
  <c r="AD979" i="2" s="1"/>
  <c r="AD980" i="2" a="1"/>
  <c r="AD980" i="2" s="1"/>
  <c r="AD981" i="2" a="1"/>
  <c r="AD981" i="2" s="1"/>
  <c r="AD982" i="2" a="1"/>
  <c r="AD982" i="2" s="1"/>
  <c r="AD983" i="2" a="1"/>
  <c r="AD983" i="2" s="1"/>
  <c r="AD984" i="2" a="1"/>
  <c r="AD984" i="2" s="1"/>
  <c r="AD985" i="2" a="1"/>
  <c r="AD985" i="2" s="1"/>
  <c r="AD986" i="2" a="1"/>
  <c r="AD986" i="2" s="1"/>
  <c r="AD987" i="2" a="1"/>
  <c r="AD987" i="2" s="1"/>
  <c r="AD988" i="2" a="1"/>
  <c r="AD988" i="2" s="1"/>
  <c r="AD989" i="2" a="1"/>
  <c r="AD989" i="2" s="1"/>
  <c r="AD990" i="2" a="1"/>
  <c r="AD990" i="2" s="1"/>
  <c r="AD991" i="2" a="1"/>
  <c r="AD991" i="2" s="1"/>
  <c r="AD992" i="2" a="1"/>
  <c r="AD992" i="2" s="1"/>
  <c r="AD993" i="2" a="1"/>
  <c r="AD993" i="2" s="1"/>
  <c r="AD994" i="2" a="1"/>
  <c r="AD994" i="2" s="1"/>
  <c r="AD995" i="2" a="1"/>
  <c r="AD995" i="2" s="1"/>
  <c r="AD996" i="2" a="1"/>
  <c r="AD996" i="2" s="1"/>
  <c r="AD997" i="2" a="1"/>
  <c r="AD997" i="2" s="1"/>
  <c r="AD998" i="2" a="1"/>
  <c r="AD998" i="2" s="1"/>
  <c r="AD999" i="2" a="1"/>
  <c r="AD999" i="2" s="1"/>
  <c r="AD1000" i="2" a="1"/>
  <c r="AD1000" i="2" s="1"/>
  <c r="AD1001" i="2" a="1"/>
  <c r="AD1001" i="2" s="1"/>
  <c r="AD1002" i="2" a="1"/>
  <c r="AD1002" i="2" s="1"/>
  <c r="AD1003" i="2" a="1"/>
  <c r="AD1003" i="2" s="1"/>
  <c r="AD1004" i="2" a="1"/>
  <c r="AD1004" i="2" s="1"/>
  <c r="AD1005" i="2" a="1"/>
  <c r="AD1005" i="2" s="1"/>
  <c r="AD1006" i="2" a="1"/>
  <c r="AD1006" i="2" s="1"/>
  <c r="AD1007" i="2" a="1"/>
  <c r="AD1007" i="2" s="1"/>
  <c r="AD1008" i="2" a="1"/>
  <c r="AD1008" i="2" s="1"/>
  <c r="AD1009" i="2" a="1"/>
  <c r="AD1009" i="2" s="1"/>
  <c r="AD1010" i="2" a="1"/>
  <c r="AD1010" i="2" s="1"/>
  <c r="AD1011" i="2" a="1"/>
  <c r="AD1011" i="2" s="1"/>
  <c r="AD1012" i="2" a="1"/>
  <c r="AD1012" i="2" s="1"/>
  <c r="AD1013" i="2" a="1"/>
  <c r="AD1013" i="2" s="1"/>
  <c r="AD1014" i="2" a="1"/>
  <c r="AD1014" i="2" s="1"/>
  <c r="AD1015" i="2" a="1"/>
  <c r="AD1015" i="2" s="1"/>
  <c r="AD1016" i="2" a="1"/>
  <c r="AD1016" i="2" s="1"/>
  <c r="AD1017" i="2" a="1"/>
  <c r="AD1017" i="2" s="1"/>
  <c r="AD1018" i="2" a="1"/>
  <c r="AD1018" i="2" s="1"/>
  <c r="AD1019" i="2" a="1"/>
  <c r="AD1019" i="2" s="1"/>
  <c r="AD1020" i="2" a="1"/>
  <c r="AD1020" i="2" s="1"/>
  <c r="AD1021" i="2" a="1"/>
  <c r="AD1021" i="2" s="1"/>
  <c r="AD1022" i="2" a="1"/>
  <c r="AD1022" i="2" s="1"/>
  <c r="AD1023" i="2" a="1"/>
  <c r="AD1023" i="2" s="1"/>
  <c r="AD1024" i="2" a="1"/>
  <c r="AD1024" i="2" s="1"/>
  <c r="AD1025" i="2" a="1"/>
  <c r="AD1025" i="2" s="1"/>
  <c r="AD1026" i="2" a="1"/>
  <c r="AD1026" i="2" s="1"/>
  <c r="AD1027" i="2" a="1"/>
  <c r="AD1027" i="2" s="1"/>
  <c r="AD1028" i="2" a="1"/>
  <c r="AD1028" i="2" s="1"/>
  <c r="AD1029" i="2" a="1"/>
  <c r="AD1029" i="2" s="1"/>
  <c r="AD1030" i="2" a="1"/>
  <c r="AD1030" i="2" s="1"/>
  <c r="AD1031" i="2" a="1"/>
  <c r="AD1031" i="2" s="1"/>
  <c r="AD1032" i="2" a="1"/>
  <c r="AD1032" i="2" s="1"/>
  <c r="AD1033" i="2" a="1"/>
  <c r="AD1033" i="2" s="1"/>
  <c r="AD1034" i="2" a="1"/>
  <c r="AD1034" i="2" s="1"/>
  <c r="AD1035" i="2" a="1"/>
  <c r="AD1035" i="2" s="1"/>
  <c r="AD1036" i="2" a="1"/>
  <c r="AD1036" i="2" s="1"/>
  <c r="AD1037" i="2" a="1"/>
  <c r="AD1037" i="2" s="1"/>
  <c r="AD1038" i="2" a="1"/>
  <c r="AD1038" i="2" s="1"/>
  <c r="AD1039" i="2" a="1"/>
  <c r="AD1039" i="2" s="1"/>
  <c r="AD1040" i="2" a="1"/>
  <c r="AD1040" i="2" s="1"/>
  <c r="AD1041" i="2" a="1"/>
  <c r="AD1041" i="2" s="1"/>
  <c r="AD1042" i="2" a="1"/>
  <c r="AD1042" i="2" s="1"/>
  <c r="AD1043" i="2" a="1"/>
  <c r="AD1043" i="2" s="1"/>
  <c r="AD1044" i="2" a="1"/>
  <c r="AD1044" i="2" s="1"/>
  <c r="AD1045" i="2" a="1"/>
  <c r="AD1045" i="2" s="1"/>
  <c r="AD1046" i="2" a="1"/>
  <c r="AD1046" i="2" s="1"/>
  <c r="AD1047" i="2" a="1"/>
  <c r="AD1047" i="2" s="1"/>
  <c r="AD1048" i="2" a="1"/>
  <c r="AD1048" i="2" s="1"/>
  <c r="AD1049" i="2" a="1"/>
  <c r="AD1049" i="2" s="1"/>
  <c r="AD1050" i="2" a="1"/>
  <c r="AD1050" i="2" s="1"/>
  <c r="AD1051" i="2" a="1"/>
  <c r="AD1051" i="2" s="1"/>
  <c r="AD1052" i="2" a="1"/>
  <c r="AD1052" i="2" s="1"/>
  <c r="AD1053" i="2" a="1"/>
  <c r="AD1053" i="2" s="1"/>
  <c r="AD1054" i="2" a="1"/>
  <c r="AD1054" i="2" s="1"/>
  <c r="AD1055" i="2" a="1"/>
  <c r="AD1055" i="2" s="1"/>
  <c r="AD1056" i="2" a="1"/>
  <c r="AD1056" i="2" s="1"/>
  <c r="AD1057" i="2" a="1"/>
  <c r="AD1057" i="2" s="1"/>
  <c r="AD1058" i="2" a="1"/>
  <c r="AD1058" i="2" s="1"/>
  <c r="AD1059" i="2" a="1"/>
  <c r="AD1059" i="2" s="1"/>
  <c r="AD1060" i="2" a="1"/>
  <c r="AD1060" i="2" s="1"/>
  <c r="AD1061" i="2" a="1"/>
  <c r="AD1061" i="2" s="1"/>
  <c r="AD1062" i="2" a="1"/>
  <c r="AD1062" i="2" s="1"/>
  <c r="AD1063" i="2" a="1"/>
  <c r="AD1063" i="2" s="1"/>
  <c r="AD1064" i="2" a="1"/>
  <c r="AD1064" i="2" s="1"/>
  <c r="AD1065" i="2" a="1"/>
  <c r="AD1065" i="2" s="1"/>
  <c r="AD1066" i="2" a="1"/>
  <c r="AD1066" i="2" s="1"/>
  <c r="AD1067" i="2" a="1"/>
  <c r="AD1067" i="2" s="1"/>
  <c r="AD1068" i="2" a="1"/>
  <c r="AD1068" i="2" s="1"/>
  <c r="AD1069" i="2" a="1"/>
  <c r="AD1069" i="2" s="1"/>
  <c r="AD1070" i="2" a="1"/>
  <c r="AD1070" i="2" s="1"/>
  <c r="AD1071" i="2" a="1"/>
  <c r="AD1071" i="2" s="1"/>
  <c r="AD1072" i="2" a="1"/>
  <c r="AD1072" i="2" s="1"/>
  <c r="AD1073" i="2" a="1"/>
  <c r="AD1073" i="2" s="1"/>
  <c r="AD1074" i="2" a="1"/>
  <c r="AD1074" i="2" s="1"/>
  <c r="AD1075" i="2" a="1"/>
  <c r="AD1075" i="2" s="1"/>
  <c r="AD1076" i="2" a="1"/>
  <c r="AD1076" i="2" s="1"/>
  <c r="AD1077" i="2" a="1"/>
  <c r="AD1077" i="2" s="1"/>
  <c r="AD1078" i="2" a="1"/>
  <c r="AD1078" i="2" s="1"/>
  <c r="AD1079" i="2" a="1"/>
  <c r="AD1079" i="2" s="1"/>
  <c r="AD1080" i="2" a="1"/>
  <c r="AD1080" i="2" s="1"/>
  <c r="AD1081" i="2" a="1"/>
  <c r="AD1081" i="2" s="1"/>
  <c r="AD1082" i="2" a="1"/>
  <c r="AD1082" i="2" s="1"/>
  <c r="AD1083" i="2" a="1"/>
  <c r="AD1083" i="2" s="1"/>
  <c r="AD1084" i="2" a="1"/>
  <c r="AD1084" i="2" s="1"/>
  <c r="AD1085" i="2" a="1"/>
  <c r="AD1085" i="2" s="1"/>
  <c r="AD1086" i="2" a="1"/>
  <c r="AD1086" i="2" s="1"/>
  <c r="AD1087" i="2" a="1"/>
  <c r="AD1087" i="2" s="1"/>
  <c r="AD1088" i="2" a="1"/>
  <c r="AD1088" i="2" s="1"/>
  <c r="AD1089" i="2" a="1"/>
  <c r="AD1089" i="2" s="1"/>
  <c r="AD1090" i="2" a="1"/>
  <c r="AD1090" i="2" s="1"/>
  <c r="AD1091" i="2" a="1"/>
  <c r="AD1091" i="2" s="1"/>
  <c r="AD1092" i="2" a="1"/>
  <c r="AD1092" i="2" s="1"/>
  <c r="AD1093" i="2" a="1"/>
  <c r="AD1093" i="2" s="1"/>
  <c r="AD1094" i="2" a="1"/>
  <c r="AD1094" i="2" s="1"/>
  <c r="AD1095" i="2" a="1"/>
  <c r="AD1095" i="2" s="1"/>
  <c r="AD1096" i="2" a="1"/>
  <c r="AD1096" i="2" s="1"/>
  <c r="AD1097" i="2" a="1"/>
  <c r="AD1097" i="2" s="1"/>
  <c r="AD1098" i="2" a="1"/>
  <c r="AD1098" i="2" s="1"/>
  <c r="AD1099" i="2" a="1"/>
  <c r="AD1099" i="2" s="1"/>
  <c r="AD1100" i="2" a="1"/>
  <c r="AD1100" i="2" s="1"/>
  <c r="AD1101" i="2" a="1"/>
  <c r="AD1101" i="2" s="1"/>
  <c r="AD1102" i="2" a="1"/>
  <c r="AD1102" i="2" s="1"/>
  <c r="AD1103" i="2" a="1"/>
  <c r="AD1103" i="2" s="1"/>
  <c r="AD1104" i="2" a="1"/>
  <c r="AD1104" i="2" s="1"/>
  <c r="AD1105" i="2" a="1"/>
  <c r="AD1105" i="2" s="1"/>
  <c r="AD1106" i="2" a="1"/>
  <c r="AD1106" i="2" s="1"/>
  <c r="AD1107" i="2" a="1"/>
  <c r="AD1107" i="2" s="1"/>
  <c r="AD1108" i="2" a="1"/>
  <c r="AD1108" i="2" s="1"/>
  <c r="AD1109" i="2" a="1"/>
  <c r="AD1109" i="2" s="1"/>
  <c r="AD1110" i="2" a="1"/>
  <c r="AD1110" i="2" s="1"/>
  <c r="AD1111" i="2" a="1"/>
  <c r="AD1111" i="2" s="1"/>
  <c r="AD1112" i="2" a="1"/>
  <c r="AD1112" i="2" s="1"/>
  <c r="AD1113" i="2" a="1"/>
  <c r="AD1113" i="2" s="1"/>
  <c r="AD1114" i="2" a="1"/>
  <c r="AD1114" i="2" s="1"/>
  <c r="AD1115" i="2" a="1"/>
  <c r="AD1115" i="2" s="1"/>
  <c r="AD1116" i="2" a="1"/>
  <c r="AD1116" i="2" s="1"/>
  <c r="AD1117" i="2" a="1"/>
  <c r="AD1117" i="2" s="1"/>
  <c r="AD1118" i="2" a="1"/>
  <c r="AD1118" i="2" s="1"/>
  <c r="AD1119" i="2" a="1"/>
  <c r="AD1119" i="2" s="1"/>
  <c r="AD1120" i="2" a="1"/>
  <c r="AD1120" i="2" s="1"/>
  <c r="AD1121" i="2" a="1"/>
  <c r="AD1121" i="2" s="1"/>
  <c r="AD1122" i="2" a="1"/>
  <c r="AD1122" i="2" s="1"/>
  <c r="AD1123" i="2" a="1"/>
  <c r="AD1123" i="2" s="1"/>
  <c r="AD1124" i="2" a="1"/>
  <c r="AD1124" i="2" s="1"/>
  <c r="AD1125" i="2" a="1"/>
  <c r="AD1125" i="2" s="1"/>
  <c r="AD1126" i="2" a="1"/>
  <c r="AD1126" i="2" s="1"/>
  <c r="AD1127" i="2" a="1"/>
  <c r="AD1127" i="2" s="1"/>
  <c r="AD1128" i="2" a="1"/>
  <c r="AD1128" i="2" s="1"/>
  <c r="AD1129" i="2" a="1"/>
  <c r="AD1129" i="2" s="1"/>
  <c r="AD1130" i="2" a="1"/>
  <c r="AD1130" i="2" s="1"/>
  <c r="AD1131" i="2" a="1"/>
  <c r="AD1131" i="2" s="1"/>
  <c r="AD1132" i="2" a="1"/>
  <c r="AD1132" i="2" s="1"/>
  <c r="AD1133" i="2" a="1"/>
  <c r="AD1133" i="2" s="1"/>
  <c r="AD1134" i="2" a="1"/>
  <c r="AD1134" i="2" s="1"/>
  <c r="AD1135" i="2" a="1"/>
  <c r="AD1135" i="2" s="1"/>
  <c r="AD1136" i="2" a="1"/>
  <c r="AD1136" i="2" s="1"/>
  <c r="AD1137" i="2" a="1"/>
  <c r="AD1137" i="2" s="1"/>
  <c r="AD1138" i="2" a="1"/>
  <c r="AD1138" i="2" s="1"/>
  <c r="AD1139" i="2" a="1"/>
  <c r="AD1139" i="2" s="1"/>
  <c r="AD1140" i="2" a="1"/>
  <c r="AD1140" i="2" s="1"/>
  <c r="AD1141" i="2" a="1"/>
  <c r="AD1141" i="2" s="1"/>
  <c r="AD1142" i="2" a="1"/>
  <c r="AD1142" i="2" s="1"/>
  <c r="AD1143" i="2" a="1"/>
  <c r="AD1143" i="2" s="1"/>
  <c r="AD1144" i="2" a="1"/>
  <c r="AD1144" i="2" s="1"/>
  <c r="AD1145" i="2" a="1"/>
  <c r="AD1145" i="2" s="1"/>
  <c r="AD1146" i="2" a="1"/>
  <c r="AD1146" i="2" s="1"/>
  <c r="AD1147" i="2" a="1"/>
  <c r="AD1147" i="2" s="1"/>
  <c r="AD1148" i="2" a="1"/>
  <c r="AD1148" i="2" s="1"/>
  <c r="AD1149" i="2" a="1"/>
  <c r="AD1149" i="2" s="1"/>
  <c r="AD1150" i="2" a="1"/>
  <c r="AD1150" i="2" s="1"/>
  <c r="AD1151" i="2" a="1"/>
  <c r="AD1151" i="2" s="1"/>
  <c r="AD1152" i="2" a="1"/>
  <c r="AD1152" i="2" s="1"/>
  <c r="AD1153" i="2" a="1"/>
  <c r="AD1153" i="2" s="1"/>
  <c r="AD1154" i="2" a="1"/>
  <c r="AD1154" i="2" s="1"/>
  <c r="AD1155" i="2" a="1"/>
  <c r="AD1155" i="2" s="1"/>
  <c r="AD1156" i="2" a="1"/>
  <c r="AD1156" i="2" s="1"/>
  <c r="AD1157" i="2" a="1"/>
  <c r="AD1157" i="2" s="1"/>
  <c r="AD1158" i="2" a="1"/>
  <c r="AD1158" i="2"/>
  <c r="AD1159" i="2" a="1"/>
  <c r="AD1159" i="2" s="1"/>
  <c r="AD1160" i="2" a="1"/>
  <c r="AD1160" i="2" s="1"/>
  <c r="AD1161" i="2" a="1"/>
  <c r="AD1161" i="2" s="1"/>
  <c r="AD1162" i="2" a="1"/>
  <c r="AD1162" i="2" s="1"/>
  <c r="AD1163" i="2" a="1"/>
  <c r="AD1163" i="2" s="1"/>
  <c r="AD1164" i="2" a="1"/>
  <c r="AD1164" i="2" s="1"/>
  <c r="AD1165" i="2" a="1"/>
  <c r="AD1165" i="2" s="1"/>
  <c r="AD1166" i="2" a="1"/>
  <c r="AD1166" i="2" s="1"/>
  <c r="AD1167" i="2" a="1"/>
  <c r="AD1167" i="2" s="1"/>
  <c r="AD1168" i="2" a="1"/>
  <c r="AD1168" i="2" s="1"/>
  <c r="AD1169" i="2" a="1"/>
  <c r="AD1169" i="2" s="1"/>
  <c r="AD1170" i="2" a="1"/>
  <c r="AD1170" i="2" s="1"/>
  <c r="AD1171" i="2" a="1"/>
  <c r="AD1171" i="2" s="1"/>
  <c r="AD1172" i="2" a="1"/>
  <c r="AD1172" i="2" s="1"/>
  <c r="AD1173" i="2" a="1"/>
  <c r="AD1173" i="2" s="1"/>
  <c r="AD1174" i="2" a="1"/>
  <c r="AD1174" i="2" s="1"/>
  <c r="AD1175" i="2" a="1"/>
  <c r="AD1175" i="2" s="1"/>
  <c r="AD1176" i="2" a="1"/>
  <c r="AD1176" i="2" s="1"/>
  <c r="AD1177" i="2" a="1"/>
  <c r="AD1177" i="2" s="1"/>
  <c r="AD1178" i="2" a="1"/>
  <c r="AD1178" i="2" s="1"/>
  <c r="AD1179" i="2" a="1"/>
  <c r="AD1179" i="2" s="1"/>
  <c r="AD1180" i="2" a="1"/>
  <c r="AD1180" i="2" s="1"/>
  <c r="AD1181" i="2" a="1"/>
  <c r="AD1181" i="2" s="1"/>
  <c r="AD1182" i="2" a="1"/>
  <c r="AD1182" i="2" s="1"/>
  <c r="AD1183" i="2" a="1"/>
  <c r="AD1183" i="2" s="1"/>
  <c r="AD1184" i="2" a="1"/>
  <c r="AD1184" i="2" s="1"/>
  <c r="AD1185" i="2" a="1"/>
  <c r="AD1185" i="2" s="1"/>
  <c r="AD1186" i="2" a="1"/>
  <c r="AD1186" i="2" s="1"/>
  <c r="AD1187" i="2" a="1"/>
  <c r="AD1187" i="2" s="1"/>
  <c r="AD1188" i="2" a="1"/>
  <c r="AD1188" i="2" s="1"/>
  <c r="AD1189" i="2" a="1"/>
  <c r="AD1189" i="2" s="1"/>
  <c r="AD1190" i="2" a="1"/>
  <c r="AD1190" i="2" s="1"/>
  <c r="AD1191" i="2" a="1"/>
  <c r="AD1191" i="2" s="1"/>
  <c r="AD1192" i="2" a="1"/>
  <c r="AD1192" i="2" s="1"/>
  <c r="AD1193" i="2" a="1"/>
  <c r="AD1193" i="2" s="1"/>
  <c r="AD1194" i="2" a="1"/>
  <c r="AD1194" i="2" s="1"/>
  <c r="AD1195" i="2" a="1"/>
  <c r="AD1195" i="2" s="1"/>
  <c r="AD1196" i="2" a="1"/>
  <c r="AD1196" i="2" s="1"/>
  <c r="AD1197" i="2" a="1"/>
  <c r="AD1197" i="2" s="1"/>
  <c r="AD1198" i="2" a="1"/>
  <c r="AD1198" i="2" s="1"/>
  <c r="AD1199" i="2" a="1"/>
  <c r="AD1199" i="2" s="1"/>
  <c r="AD1200" i="2" a="1"/>
  <c r="AD1200" i="2" s="1"/>
  <c r="AD1201" i="2" a="1"/>
  <c r="AD1201" i="2" s="1"/>
  <c r="AD1202" i="2" a="1"/>
  <c r="AD1202" i="2" s="1"/>
  <c r="AD1203" i="2" a="1"/>
  <c r="AD1203" i="2" s="1"/>
  <c r="AD1204" i="2" a="1"/>
  <c r="AD1204" i="2" s="1"/>
  <c r="AD1205" i="2" a="1"/>
  <c r="AD1205" i="2" s="1"/>
  <c r="AD1206" i="2" a="1"/>
  <c r="AD1206" i="2" s="1"/>
  <c r="AD1207" i="2" a="1"/>
  <c r="AD1207" i="2" s="1"/>
  <c r="AD1208" i="2" a="1"/>
  <c r="AD1208" i="2" s="1"/>
  <c r="AD1209" i="2" a="1"/>
  <c r="AD1209" i="2" s="1"/>
  <c r="AD1210" i="2" a="1"/>
  <c r="AD1210" i="2" s="1"/>
  <c r="AD1211" i="2" a="1"/>
  <c r="AD1211" i="2" s="1"/>
  <c r="AD1212" i="2" a="1"/>
  <c r="AD1212" i="2" s="1"/>
  <c r="AD1213" i="2" a="1"/>
  <c r="AD1213" i="2" s="1"/>
  <c r="AD1214" i="2" a="1"/>
  <c r="AD1214" i="2" s="1"/>
  <c r="AD1215" i="2" a="1"/>
  <c r="AD1215" i="2" s="1"/>
  <c r="AD1216" i="2" a="1"/>
  <c r="AD1216" i="2" s="1"/>
  <c r="AD1217" i="2" a="1"/>
  <c r="AD1217" i="2" s="1"/>
  <c r="AD1218" i="2" a="1"/>
  <c r="AD1218" i="2" s="1"/>
  <c r="AD1219" i="2" a="1"/>
  <c r="AD1219" i="2" s="1"/>
  <c r="AD1220" i="2" a="1"/>
  <c r="AD1220" i="2" s="1"/>
  <c r="AD1221" i="2" a="1"/>
  <c r="AD1221" i="2" s="1"/>
  <c r="AD1222" i="2" a="1"/>
  <c r="AD1222" i="2" s="1"/>
  <c r="AD1223" i="2" a="1"/>
  <c r="AD1223" i="2" s="1"/>
  <c r="AD1224" i="2" a="1"/>
  <c r="AD1224" i="2" s="1"/>
  <c r="AD1225" i="2" a="1"/>
  <c r="AD1225" i="2" s="1"/>
  <c r="AD1226" i="2" a="1"/>
  <c r="AD1226" i="2" s="1"/>
  <c r="AD1227" i="2" a="1"/>
  <c r="AD1227" i="2" s="1"/>
  <c r="AD1228" i="2" a="1"/>
  <c r="AD1228" i="2" s="1"/>
  <c r="AD1229" i="2" a="1"/>
  <c r="AD1229" i="2" s="1"/>
  <c r="AD1230" i="2" a="1"/>
  <c r="AD1230" i="2" s="1"/>
  <c r="AD1231" i="2" a="1"/>
  <c r="AD1231" i="2" s="1"/>
  <c r="AD1232" i="2" a="1"/>
  <c r="AD1232" i="2" s="1"/>
  <c r="AD1233" i="2" a="1"/>
  <c r="AD1233" i="2" s="1"/>
  <c r="AD1234" i="2" a="1"/>
  <c r="AD1234" i="2" s="1"/>
  <c r="AD1235" i="2" a="1"/>
  <c r="AD1235" i="2" s="1"/>
  <c r="AD1236" i="2" a="1"/>
  <c r="AD1236" i="2" s="1"/>
  <c r="AD1237" i="2" a="1"/>
  <c r="AD1237" i="2" s="1"/>
  <c r="AD1238" i="2" a="1"/>
  <c r="AD1238" i="2" s="1"/>
  <c r="AD1239" i="2" a="1"/>
  <c r="AD1239" i="2" s="1"/>
  <c r="AD1240" i="2" a="1"/>
  <c r="AD1240" i="2" s="1"/>
  <c r="AD1241" i="2" a="1"/>
  <c r="AD1241" i="2" s="1"/>
  <c r="AD1242" i="2" a="1"/>
  <c r="AD1242" i="2" s="1"/>
  <c r="AD1243" i="2" a="1"/>
  <c r="AD1243" i="2" s="1"/>
  <c r="AD1244" i="2" a="1"/>
  <c r="AD1244" i="2" s="1"/>
  <c r="AD1245" i="2" a="1"/>
  <c r="AD1245" i="2" s="1"/>
  <c r="AD1246" i="2" a="1"/>
  <c r="AD1246" i="2" s="1"/>
  <c r="AD1247" i="2" a="1"/>
  <c r="AD1247" i="2" s="1"/>
  <c r="AD1248" i="2" a="1"/>
  <c r="AD1248" i="2" s="1"/>
  <c r="AD1249" i="2" a="1"/>
  <c r="AD1249" i="2" s="1"/>
  <c r="AD1250" i="2" a="1"/>
  <c r="AD1250" i="2" s="1"/>
  <c r="AD1251" i="2" a="1"/>
  <c r="AD1251" i="2" s="1"/>
  <c r="AD1252" i="2" a="1"/>
  <c r="AD1252" i="2" s="1"/>
  <c r="AD1253" i="2" a="1"/>
  <c r="AD1253" i="2" s="1"/>
  <c r="AD1254" i="2" a="1"/>
  <c r="AD1254" i="2" s="1"/>
  <c r="AD1255" i="2" a="1"/>
  <c r="AD1255" i="2" s="1"/>
  <c r="AD1256" i="2" a="1"/>
  <c r="AD1256" i="2" s="1"/>
  <c r="AD1257" i="2" a="1"/>
  <c r="AD1257" i="2" s="1"/>
  <c r="AD1258" i="2" a="1"/>
  <c r="AD1258" i="2" s="1"/>
  <c r="AD1259" i="2" a="1"/>
  <c r="AD1259" i="2" s="1"/>
  <c r="AD1260" i="2" a="1"/>
  <c r="AD1260" i="2" s="1"/>
  <c r="AD1261" i="2" a="1"/>
  <c r="AD1261" i="2" s="1"/>
  <c r="AD1262" i="2" a="1"/>
  <c r="AD1262" i="2" s="1"/>
  <c r="AD1263" i="2" a="1"/>
  <c r="AD1263" i="2" s="1"/>
  <c r="AD1264" i="2" a="1"/>
  <c r="AD1264" i="2" s="1"/>
  <c r="AD1265" i="2" a="1"/>
  <c r="AD1265" i="2" s="1"/>
  <c r="AD1266" i="2" a="1"/>
  <c r="AD1266" i="2" s="1"/>
  <c r="AD1267" i="2" a="1"/>
  <c r="AD1267" i="2" s="1"/>
  <c r="AD1268" i="2" a="1"/>
  <c r="AD1268" i="2" s="1"/>
  <c r="AD1269" i="2" a="1"/>
  <c r="AD1269" i="2" s="1"/>
  <c r="AD1270" i="2" a="1"/>
  <c r="AD1270" i="2" s="1"/>
  <c r="AD1271" i="2" a="1"/>
  <c r="AD1271" i="2" s="1"/>
  <c r="AD1272" i="2" a="1"/>
  <c r="AD1272" i="2" s="1"/>
  <c r="AD1273" i="2" a="1"/>
  <c r="AD1273" i="2" s="1"/>
  <c r="AD1274" i="2" a="1"/>
  <c r="AD1274" i="2" s="1"/>
  <c r="AD1275" i="2" a="1"/>
  <c r="AD1275" i="2" s="1"/>
  <c r="AD1276" i="2" a="1"/>
  <c r="AD1276" i="2" s="1"/>
  <c r="AD1277" i="2" a="1"/>
  <c r="AD1277" i="2" s="1"/>
  <c r="AD1278" i="2" a="1"/>
  <c r="AD1278" i="2" s="1"/>
  <c r="AD1279" i="2" a="1"/>
  <c r="AD1279" i="2" s="1"/>
  <c r="AD1280" i="2" a="1"/>
  <c r="AD1280" i="2" s="1"/>
  <c r="AD1281" i="2" a="1"/>
  <c r="AD1281" i="2" s="1"/>
  <c r="AD1282" i="2" a="1"/>
  <c r="AD1282" i="2" s="1"/>
  <c r="AD1283" i="2" a="1"/>
  <c r="AD1283" i="2" s="1"/>
  <c r="AD1284" i="2" a="1"/>
  <c r="AD1284" i="2" s="1"/>
  <c r="AD1285" i="2" a="1"/>
  <c r="AD1285" i="2" s="1"/>
  <c r="AD1286" i="2" a="1"/>
  <c r="AD1286" i="2" s="1"/>
  <c r="AD1287" i="2" a="1"/>
  <c r="AD1287" i="2" s="1"/>
  <c r="AD1288" i="2" a="1"/>
  <c r="AD1288" i="2" s="1"/>
  <c r="AD1289" i="2" a="1"/>
  <c r="AD1289" i="2" s="1"/>
  <c r="AD1290" i="2" a="1"/>
  <c r="AD1290" i="2" s="1"/>
  <c r="AD1291" i="2" a="1"/>
  <c r="AD1291" i="2" s="1"/>
  <c r="AD1292" i="2" a="1"/>
  <c r="AD1292" i="2" s="1"/>
  <c r="AD1293" i="2" a="1"/>
  <c r="AD1293" i="2" s="1"/>
  <c r="AD1294" i="2" a="1"/>
  <c r="AD1294" i="2" s="1"/>
  <c r="AD1295" i="2" a="1"/>
  <c r="AD1295" i="2" s="1"/>
  <c r="AD1296" i="2" a="1"/>
  <c r="AD1296" i="2" s="1"/>
  <c r="AD1297" i="2" a="1"/>
  <c r="AD1297" i="2" s="1"/>
  <c r="AD1298" i="2" a="1"/>
  <c r="AD1298" i="2" s="1"/>
  <c r="AD1299" i="2" a="1"/>
  <c r="AD1299" i="2" s="1"/>
  <c r="AD1300" i="2" a="1"/>
  <c r="AD1300" i="2" s="1"/>
  <c r="AD1301" i="2" a="1"/>
  <c r="AD1301" i="2" s="1"/>
  <c r="AD1302" i="2" a="1"/>
  <c r="AD1302" i="2" s="1"/>
  <c r="AD1303" i="2" a="1"/>
  <c r="AD1303" i="2" s="1"/>
  <c r="AD1304" i="2" a="1"/>
  <c r="AD1304" i="2" s="1"/>
  <c r="AD1305" i="2" a="1"/>
  <c r="AD1305" i="2" s="1"/>
  <c r="AD1306" i="2" a="1"/>
  <c r="AD1306" i="2" s="1"/>
  <c r="AD1307" i="2" a="1"/>
  <c r="AD1307" i="2" s="1"/>
  <c r="AD1308" i="2" a="1"/>
  <c r="AD1308" i="2" s="1"/>
  <c r="AD1309" i="2" a="1"/>
  <c r="AD1309" i="2" s="1"/>
  <c r="AD1310" i="2" a="1"/>
  <c r="AD1310" i="2" s="1"/>
  <c r="AD1311" i="2" a="1"/>
  <c r="AD1311" i="2" s="1"/>
  <c r="AD1312" i="2" a="1"/>
  <c r="AD1312" i="2" s="1"/>
  <c r="AD1313" i="2" a="1"/>
  <c r="AD1313" i="2" s="1"/>
  <c r="AD1314" i="2" a="1"/>
  <c r="AD1314" i="2" s="1"/>
  <c r="AD1315" i="2" a="1"/>
  <c r="AD1315" i="2" s="1"/>
  <c r="AD1316" i="2" a="1"/>
  <c r="AD1316" i="2" s="1"/>
  <c r="AD1317" i="2" a="1"/>
  <c r="AD1317" i="2" s="1"/>
  <c r="AD1318" i="2" a="1"/>
  <c r="AD1318" i="2" s="1"/>
  <c r="AD1319" i="2" a="1"/>
  <c r="AD1319" i="2" s="1"/>
  <c r="AD1320" i="2" a="1"/>
  <c r="AD1320" i="2" s="1"/>
  <c r="AD1321" i="2" a="1"/>
  <c r="AD1321" i="2" s="1"/>
  <c r="AD1322" i="2" a="1"/>
  <c r="AD1322" i="2" s="1"/>
  <c r="AD1323" i="2" a="1"/>
  <c r="AD1323" i="2" s="1"/>
  <c r="AD1324" i="2" a="1"/>
  <c r="AD1324" i="2" s="1"/>
  <c r="AD1325" i="2" a="1"/>
  <c r="AD1325" i="2" s="1"/>
  <c r="AD1326" i="2" a="1"/>
  <c r="AD1326" i="2" s="1"/>
  <c r="AD1327" i="2" a="1"/>
  <c r="AD1327" i="2" s="1"/>
  <c r="AD1328" i="2" a="1"/>
  <c r="AD1328" i="2" s="1"/>
  <c r="AD1329" i="2" a="1"/>
  <c r="AD1329" i="2" s="1"/>
  <c r="AD1330" i="2" a="1"/>
  <c r="AD1330" i="2" s="1"/>
  <c r="AD1331" i="2" a="1"/>
  <c r="AD1331" i="2" s="1"/>
  <c r="AD1332" i="2" a="1"/>
  <c r="AD1332" i="2" s="1"/>
  <c r="AD1333" i="2" a="1"/>
  <c r="AD1333" i="2" s="1"/>
  <c r="AD1334" i="2" a="1"/>
  <c r="AD1334" i="2" s="1"/>
  <c r="AD1335" i="2" a="1"/>
  <c r="AD1335" i="2" s="1"/>
  <c r="AD1336" i="2" a="1"/>
  <c r="AD1336" i="2" s="1"/>
  <c r="AD1337" i="2" a="1"/>
  <c r="AD1337" i="2" s="1"/>
  <c r="AD1338" i="2" a="1"/>
  <c r="AD1338" i="2" s="1"/>
  <c r="AD1339" i="2" a="1"/>
  <c r="AD1339" i="2" s="1"/>
  <c r="AD1340" i="2" a="1"/>
  <c r="AD1340" i="2" s="1"/>
  <c r="AD1341" i="2" a="1"/>
  <c r="AD1341" i="2" s="1"/>
  <c r="AD1342" i="2" a="1"/>
  <c r="AD1342" i="2" s="1"/>
  <c r="AD1343" i="2" a="1"/>
  <c r="AD1343" i="2" s="1"/>
  <c r="AD1344" i="2" a="1"/>
  <c r="AD1344" i="2" s="1"/>
  <c r="AD1345" i="2" a="1"/>
  <c r="AD1345" i="2" s="1"/>
  <c r="AD1346" i="2" a="1"/>
  <c r="AD1346" i="2" s="1"/>
  <c r="AD1347" i="2" a="1"/>
  <c r="AD1347" i="2" s="1"/>
  <c r="AD1348" i="2" a="1"/>
  <c r="AD1348" i="2" s="1"/>
  <c r="AD1349" i="2" a="1"/>
  <c r="AD1349" i="2" s="1"/>
  <c r="AD1350" i="2" a="1"/>
  <c r="AD1350" i="2" s="1"/>
  <c r="AD1351" i="2" a="1"/>
  <c r="AD1351" i="2" s="1"/>
  <c r="AD1352" i="2" a="1"/>
  <c r="AD1352" i="2" s="1"/>
  <c r="AD1353" i="2" a="1"/>
  <c r="AD1353" i="2" s="1"/>
  <c r="AD1354" i="2" a="1"/>
  <c r="AD1354" i="2" s="1"/>
  <c r="AD1355" i="2" a="1"/>
  <c r="AD1355" i="2" s="1"/>
  <c r="AD1356" i="2" a="1"/>
  <c r="AD1356" i="2" s="1"/>
  <c r="AD1357" i="2" a="1"/>
  <c r="AD1357" i="2" s="1"/>
  <c r="AD1358" i="2" a="1"/>
  <c r="AD1358" i="2" s="1"/>
  <c r="AD1359" i="2" a="1"/>
  <c r="AD1359" i="2" s="1"/>
  <c r="AD1360" i="2" a="1"/>
  <c r="AD1360" i="2" s="1"/>
  <c r="AD1361" i="2" a="1"/>
  <c r="AD1361" i="2" s="1"/>
  <c r="AD1362" i="2" a="1"/>
  <c r="AD1362" i="2" s="1"/>
  <c r="AD1363" i="2" a="1"/>
  <c r="AD1363" i="2" s="1"/>
  <c r="AD1364" i="2" a="1"/>
  <c r="AD1364" i="2" s="1"/>
  <c r="AD1365" i="2" a="1"/>
  <c r="AD1365" i="2" s="1"/>
  <c r="AD1366" i="2" a="1"/>
  <c r="AD1366" i="2" s="1"/>
  <c r="AD1367" i="2" a="1"/>
  <c r="AD1367" i="2" s="1"/>
  <c r="AD1368" i="2" a="1"/>
  <c r="AD1368" i="2" s="1"/>
  <c r="AD1369" i="2" a="1"/>
  <c r="AD1369" i="2" s="1"/>
  <c r="AD1370" i="2" a="1"/>
  <c r="AD1370" i="2" s="1"/>
  <c r="AD1371" i="2" a="1"/>
  <c r="AD1371" i="2" s="1"/>
  <c r="AD1372" i="2" a="1"/>
  <c r="AD1372" i="2" s="1"/>
  <c r="AD1373" i="2" a="1"/>
  <c r="AD1373" i="2" s="1"/>
  <c r="AD1374" i="2" a="1"/>
  <c r="AD1374" i="2" s="1"/>
  <c r="AD1375" i="2" a="1"/>
  <c r="AD1375" i="2" s="1"/>
  <c r="AD1376" i="2" a="1"/>
  <c r="AD1376" i="2" s="1"/>
  <c r="AD1377" i="2" a="1"/>
  <c r="AD1377" i="2" s="1"/>
  <c r="AD1378" i="2" a="1"/>
  <c r="AD1378" i="2" s="1"/>
  <c r="AD1379" i="2" a="1"/>
  <c r="AD1379" i="2" s="1"/>
  <c r="AD1380" i="2" a="1"/>
  <c r="AD1380" i="2" s="1"/>
  <c r="AD1381" i="2" a="1"/>
  <c r="AD1381" i="2" s="1"/>
  <c r="AD1382" i="2" a="1"/>
  <c r="AD1382" i="2"/>
  <c r="AD1383" i="2" a="1"/>
  <c r="AD1383" i="2" s="1"/>
  <c r="AD1384" i="2" a="1"/>
  <c r="AD1384" i="2" s="1"/>
  <c r="AD1385" i="2" a="1"/>
  <c r="AD1385" i="2" s="1"/>
  <c r="AD1386" i="2" a="1"/>
  <c r="AD1386" i="2" s="1"/>
  <c r="AD1387" i="2" a="1"/>
  <c r="AD1387" i="2" s="1"/>
  <c r="AD1388" i="2" a="1"/>
  <c r="AD1388" i="2" s="1"/>
  <c r="AD1389" i="2" a="1"/>
  <c r="AD1389" i="2" s="1"/>
  <c r="AD1390" i="2" a="1"/>
  <c r="AD1390" i="2" s="1"/>
  <c r="AD1391" i="2" a="1"/>
  <c r="AD1391" i="2" s="1"/>
  <c r="AD1392" i="2" a="1"/>
  <c r="AD1392" i="2" s="1"/>
  <c r="AD1393" i="2" a="1"/>
  <c r="AD1393" i="2" s="1"/>
  <c r="AD1394" i="2" a="1"/>
  <c r="AD1394" i="2" s="1"/>
  <c r="AD1395" i="2" a="1"/>
  <c r="AD1395" i="2" s="1"/>
  <c r="AD1396" i="2" a="1"/>
  <c r="AD1396" i="2" s="1"/>
  <c r="AD1397" i="2" a="1"/>
  <c r="AD1397" i="2" s="1"/>
  <c r="AD1398" i="2" a="1"/>
  <c r="AD1398" i="2" s="1"/>
  <c r="AD1399" i="2" a="1"/>
  <c r="AD1399" i="2" s="1"/>
  <c r="AD1400" i="2" a="1"/>
  <c r="AD1400" i="2" s="1"/>
  <c r="AD1401" i="2" a="1"/>
  <c r="AD1401" i="2" s="1"/>
  <c r="AD1402" i="2" a="1"/>
  <c r="AD1402" i="2" s="1"/>
  <c r="AD1403" i="2" a="1"/>
  <c r="AD1403" i="2" s="1"/>
  <c r="AD1404" i="2" a="1"/>
  <c r="AD1404" i="2" s="1"/>
  <c r="AD1405" i="2" a="1"/>
  <c r="AD1405" i="2" s="1"/>
  <c r="AD1406" i="2" a="1"/>
  <c r="AD1406" i="2" s="1"/>
  <c r="AD1407" i="2" a="1"/>
  <c r="AD1407" i="2" s="1"/>
  <c r="AD1408" i="2" a="1"/>
  <c r="AD1408" i="2" s="1"/>
  <c r="AD1409" i="2" a="1"/>
  <c r="AD1409" i="2" s="1"/>
  <c r="AD1410" i="2" a="1"/>
  <c r="AD1410" i="2" s="1"/>
  <c r="AD1411" i="2" a="1"/>
  <c r="AD1411" i="2" s="1"/>
  <c r="AD1412" i="2" a="1"/>
  <c r="AD1412" i="2" s="1"/>
  <c r="AD1413" i="2" a="1"/>
  <c r="AD1413" i="2" s="1"/>
  <c r="AD1414" i="2" a="1"/>
  <c r="AD1414" i="2" s="1"/>
  <c r="AD1415" i="2" a="1"/>
  <c r="AD1415" i="2" s="1"/>
  <c r="AD1416" i="2" a="1"/>
  <c r="AD1416" i="2" s="1"/>
  <c r="AD1417" i="2" a="1"/>
  <c r="AD1417" i="2" s="1"/>
  <c r="AD1418" i="2" a="1"/>
  <c r="AD1418" i="2" s="1"/>
  <c r="AD1419" i="2" a="1"/>
  <c r="AD1419" i="2" s="1"/>
  <c r="AD1420" i="2" a="1"/>
  <c r="AD1420" i="2" s="1"/>
  <c r="AD1421" i="2" a="1"/>
  <c r="AD1421" i="2" s="1"/>
  <c r="AD1422" i="2" a="1"/>
  <c r="AD1422" i="2" s="1"/>
  <c r="AD1423" i="2" a="1"/>
  <c r="AD1423" i="2" s="1"/>
  <c r="AD1424" i="2" a="1"/>
  <c r="AD1424" i="2" s="1"/>
  <c r="AD1425" i="2" a="1"/>
  <c r="AD1425" i="2" s="1"/>
  <c r="AD1426" i="2" a="1"/>
  <c r="AD1426" i="2" s="1"/>
  <c r="AD1427" i="2" a="1"/>
  <c r="AD1427" i="2" s="1"/>
  <c r="AD1428" i="2" a="1"/>
  <c r="AD1428" i="2" s="1"/>
  <c r="AD1429" i="2" a="1"/>
  <c r="AD1429" i="2" s="1"/>
  <c r="AD1430" i="2" a="1"/>
  <c r="AD1430" i="2" s="1"/>
  <c r="AD1431" i="2" a="1"/>
  <c r="AD1431" i="2" s="1"/>
  <c r="AD1432" i="2" a="1"/>
  <c r="AD1432" i="2" s="1"/>
  <c r="AD1433" i="2" a="1"/>
  <c r="AD1433" i="2" s="1"/>
  <c r="AD1434" i="2" a="1"/>
  <c r="AD1434" i="2" s="1"/>
  <c r="AD1435" i="2" a="1"/>
  <c r="AD1435" i="2" s="1"/>
  <c r="AD1436" i="2" a="1"/>
  <c r="AD1436" i="2" s="1"/>
  <c r="AD1437" i="2" a="1"/>
  <c r="AD1437" i="2" s="1"/>
  <c r="AD1438" i="2" a="1"/>
  <c r="AD1438" i="2" s="1"/>
  <c r="AD1439" i="2" a="1"/>
  <c r="AD1439" i="2" s="1"/>
  <c r="AD1440" i="2" a="1"/>
  <c r="AD1440" i="2" s="1"/>
  <c r="AD1441" i="2" a="1"/>
  <c r="AD1441" i="2" s="1"/>
  <c r="AD1442" i="2" a="1"/>
  <c r="AD1442" i="2" s="1"/>
  <c r="AD1443" i="2" a="1"/>
  <c r="AD1443" i="2" s="1"/>
  <c r="AD1444" i="2" a="1"/>
  <c r="AD1444" i="2" s="1"/>
  <c r="AD1445" i="2" a="1"/>
  <c r="AD1445" i="2" s="1"/>
  <c r="AD1446" i="2" a="1"/>
  <c r="AD1446" i="2" s="1"/>
  <c r="AD1447" i="2" a="1"/>
  <c r="AD1447" i="2" s="1"/>
  <c r="AD1448" i="2" a="1"/>
  <c r="AD1448" i="2" s="1"/>
  <c r="AD1449" i="2" a="1"/>
  <c r="AD1449" i="2" s="1"/>
  <c r="AD1450" i="2" a="1"/>
  <c r="AD1450" i="2" s="1"/>
  <c r="AD1451" i="2" a="1"/>
  <c r="AD1451" i="2" s="1"/>
  <c r="AD1452" i="2" a="1"/>
  <c r="AD1452" i="2" s="1"/>
  <c r="AD1453" i="2" a="1"/>
  <c r="AD1453" i="2" s="1"/>
  <c r="AD1454" i="2" a="1"/>
  <c r="AD1454" i="2" s="1"/>
  <c r="AD1455" i="2" a="1"/>
  <c r="AD1455" i="2" s="1"/>
  <c r="AD1456" i="2" a="1"/>
  <c r="AD1456" i="2" s="1"/>
  <c r="AD1457" i="2" a="1"/>
  <c r="AD1457" i="2" s="1"/>
  <c r="AD1458" i="2" a="1"/>
  <c r="AD1458" i="2" s="1"/>
  <c r="AD1459" i="2" a="1"/>
  <c r="AD1459" i="2" s="1"/>
  <c r="AD1460" i="2" a="1"/>
  <c r="AD1460" i="2" s="1"/>
  <c r="AD1461" i="2" a="1"/>
  <c r="AD1461" i="2" s="1"/>
  <c r="AD1462" i="2" a="1"/>
  <c r="AD1462" i="2" s="1"/>
  <c r="AD1463" i="2" a="1"/>
  <c r="AD1463" i="2" s="1"/>
  <c r="AD1464" i="2" a="1"/>
  <c r="AD1464" i="2" s="1"/>
  <c r="AD1465" i="2" a="1"/>
  <c r="AD1465" i="2" s="1"/>
  <c r="AD1466" i="2" a="1"/>
  <c r="AD1466" i="2" s="1"/>
  <c r="AD1467" i="2" a="1"/>
  <c r="AD1467" i="2" s="1"/>
  <c r="AD1468" i="2" a="1"/>
  <c r="AD1468" i="2" s="1"/>
  <c r="AD1469" i="2" a="1"/>
  <c r="AD1469" i="2" s="1"/>
  <c r="AD1470" i="2" a="1"/>
  <c r="AD1470" i="2" s="1"/>
  <c r="AD1471" i="2" a="1"/>
  <c r="AD1471" i="2" s="1"/>
  <c r="AD1472" i="2" a="1"/>
  <c r="AD1472" i="2" s="1"/>
  <c r="AD1473" i="2" a="1"/>
  <c r="AD1473" i="2" s="1"/>
  <c r="AD1474" i="2" a="1"/>
  <c r="AD1474" i="2" s="1"/>
  <c r="AD1475" i="2" a="1"/>
  <c r="AD1475" i="2" s="1"/>
  <c r="AD1476" i="2" a="1"/>
  <c r="AD1476" i="2" s="1"/>
  <c r="AD1477" i="2" a="1"/>
  <c r="AD1477" i="2" s="1"/>
  <c r="AD1478" i="2" a="1"/>
  <c r="AD1478" i="2" s="1"/>
  <c r="AD1479" i="2" a="1"/>
  <c r="AD1479" i="2" s="1"/>
  <c r="AD1480" i="2" a="1"/>
  <c r="AD1480" i="2" s="1"/>
  <c r="AD1481" i="2" a="1"/>
  <c r="AD1481" i="2" s="1"/>
  <c r="AD1482" i="2" a="1"/>
  <c r="AD1482" i="2" s="1"/>
  <c r="AD1483" i="2" a="1"/>
  <c r="AD1483" i="2" s="1"/>
  <c r="AD1484" i="2" a="1"/>
  <c r="AD1484" i="2" s="1"/>
  <c r="AD1485" i="2" a="1"/>
  <c r="AD1485" i="2" s="1"/>
  <c r="AD1486" i="2" a="1"/>
  <c r="AD1486" i="2" s="1"/>
  <c r="AD1487" i="2" a="1"/>
  <c r="AD1487" i="2" s="1"/>
  <c r="AD1488" i="2" a="1"/>
  <c r="AD1488" i="2" s="1"/>
  <c r="AD1489" i="2" a="1"/>
  <c r="AD1489" i="2" s="1"/>
  <c r="AD1490" i="2" a="1"/>
  <c r="AD1490" i="2" s="1"/>
  <c r="AD1491" i="2" a="1"/>
  <c r="AD1491" i="2" s="1"/>
  <c r="AD1492" i="2" a="1"/>
  <c r="AD1492" i="2" s="1"/>
  <c r="AD1493" i="2" a="1"/>
  <c r="AD1493" i="2" s="1"/>
  <c r="AD1494" i="2" a="1"/>
  <c r="AD1494" i="2" s="1"/>
  <c r="AD1495" i="2" a="1"/>
  <c r="AD1495" i="2" s="1"/>
  <c r="AD1496" i="2" a="1"/>
  <c r="AD1496" i="2" s="1"/>
  <c r="AD1497" i="2" a="1"/>
  <c r="AD1497" i="2" s="1"/>
  <c r="AD1498" i="2" a="1"/>
  <c r="AD1498" i="2" s="1"/>
  <c r="AD1499" i="2" a="1"/>
  <c r="AD1499" i="2" s="1"/>
  <c r="AD1500" i="2" a="1"/>
  <c r="AD1500" i="2" s="1"/>
  <c r="AD1501" i="2" a="1"/>
  <c r="AD1501" i="2" s="1"/>
  <c r="AD1502" i="2" a="1"/>
  <c r="AD1502" i="2" s="1"/>
  <c r="AD1503" i="2" a="1"/>
  <c r="AD1503" i="2" s="1"/>
  <c r="AD1504" i="2" a="1"/>
  <c r="AD1504" i="2" s="1"/>
  <c r="AD1505" i="2" a="1"/>
  <c r="AD1505" i="2" s="1"/>
  <c r="AD1506" i="2" a="1"/>
  <c r="AD1506" i="2" s="1"/>
  <c r="AD1507" i="2" a="1"/>
  <c r="AD1507" i="2" s="1"/>
  <c r="AD1508" i="2" a="1"/>
  <c r="AD1508" i="2" s="1"/>
  <c r="AD1509" i="2" a="1"/>
  <c r="AD1509" i="2" s="1"/>
  <c r="AD1510" i="2" a="1"/>
  <c r="AD1510" i="2" s="1"/>
  <c r="AD1511" i="2" a="1"/>
  <c r="AD1511" i="2" s="1"/>
  <c r="AD1512" i="2" a="1"/>
  <c r="AD1512" i="2" s="1"/>
  <c r="AD1513" i="2" a="1"/>
  <c r="AD1513" i="2" s="1"/>
  <c r="AD1514" i="2" a="1"/>
  <c r="AD1514" i="2" s="1"/>
  <c r="AD1515" i="2" a="1"/>
  <c r="AD1515" i="2" s="1"/>
  <c r="AD1516" i="2" a="1"/>
  <c r="AD1516" i="2" s="1"/>
  <c r="AD1517" i="2" a="1"/>
  <c r="AD1517" i="2" s="1"/>
  <c r="AD1518" i="2" a="1"/>
  <c r="AD1518" i="2" s="1"/>
  <c r="AD1519" i="2" a="1"/>
  <c r="AD1519" i="2" s="1"/>
  <c r="AD1520" i="2" a="1"/>
  <c r="AD1520" i="2" s="1"/>
  <c r="AD1521" i="2" a="1"/>
  <c r="AD1521" i="2" s="1"/>
  <c r="AD1522" i="2" a="1"/>
  <c r="AD1522" i="2" s="1"/>
  <c r="AD1523" i="2" a="1"/>
  <c r="AD1523" i="2" s="1"/>
  <c r="AD1524" i="2" a="1"/>
  <c r="AD1524" i="2" s="1"/>
  <c r="AD1525" i="2" a="1"/>
  <c r="AD1525" i="2" s="1"/>
  <c r="AD1526" i="2" a="1"/>
  <c r="AD1526" i="2" s="1"/>
  <c r="AD1527" i="2" a="1"/>
  <c r="AD1527" i="2" s="1"/>
  <c r="AD1528" i="2" a="1"/>
  <c r="AD1528" i="2" s="1"/>
  <c r="AD1529" i="2" a="1"/>
  <c r="AD1529" i="2" s="1"/>
  <c r="AD1530" i="2" a="1"/>
  <c r="AD1530" i="2" s="1"/>
  <c r="AD1531" i="2" a="1"/>
  <c r="AD1531" i="2" s="1"/>
  <c r="AD1532" i="2" a="1"/>
  <c r="AD1532" i="2" s="1"/>
  <c r="AD1533" i="2" a="1"/>
  <c r="AD1533" i="2" s="1"/>
  <c r="AD1534" i="2" a="1"/>
  <c r="AD1534" i="2" s="1"/>
  <c r="AD1535" i="2" a="1"/>
  <c r="AD1535" i="2" s="1"/>
  <c r="AD1536" i="2" a="1"/>
  <c r="AD1536" i="2" s="1"/>
  <c r="AD1537" i="2" a="1"/>
  <c r="AD1537" i="2" s="1"/>
  <c r="AD1538" i="2" a="1"/>
  <c r="AD1538" i="2" s="1"/>
  <c r="AD1539" i="2" a="1"/>
  <c r="AD1539" i="2" s="1"/>
  <c r="AD1540" i="2" a="1"/>
  <c r="AD1540" i="2" s="1"/>
  <c r="AD1541" i="2" a="1"/>
  <c r="AD1541" i="2" s="1"/>
  <c r="AD1542" i="2" a="1"/>
  <c r="AD1542" i="2" s="1"/>
  <c r="AD1543" i="2" a="1"/>
  <c r="AD1543" i="2" s="1"/>
  <c r="AD1544" i="2" a="1"/>
  <c r="AD1544" i="2" s="1"/>
  <c r="AD1545" i="2" a="1"/>
  <c r="AD1545" i="2" s="1"/>
  <c r="AD1546" i="2" a="1"/>
  <c r="AD1546" i="2" s="1"/>
  <c r="AD1547" i="2" a="1"/>
  <c r="AD1547" i="2" s="1"/>
  <c r="AD1548" i="2" a="1"/>
  <c r="AD1548" i="2" s="1"/>
  <c r="AD1549" i="2" a="1"/>
  <c r="AD1549" i="2" s="1"/>
  <c r="AD1550" i="2" a="1"/>
  <c r="AD1550" i="2" s="1"/>
  <c r="AD1551" i="2" a="1"/>
  <c r="AD1551" i="2" s="1"/>
  <c r="AD1552" i="2" a="1"/>
  <c r="AD1552" i="2" s="1"/>
  <c r="AD1553" i="2" a="1"/>
  <c r="AD1553" i="2" s="1"/>
  <c r="AD1554" i="2" a="1"/>
  <c r="AD1554" i="2" s="1"/>
  <c r="AD1555" i="2" a="1"/>
  <c r="AD1555" i="2" s="1"/>
  <c r="AD1556" i="2" a="1"/>
  <c r="AD1556" i="2" s="1"/>
  <c r="AD1557" i="2" a="1"/>
  <c r="AD1557" i="2" s="1"/>
  <c r="AD1558" i="2" a="1"/>
  <c r="AD1558" i="2" s="1"/>
  <c r="AD1559" i="2" a="1"/>
  <c r="AD1559" i="2" s="1"/>
  <c r="AD1560" i="2" a="1"/>
  <c r="AD1560" i="2" s="1"/>
  <c r="AD1561" i="2" a="1"/>
  <c r="AD1561" i="2" s="1"/>
  <c r="AD1562" i="2" a="1"/>
  <c r="AD1562" i="2" s="1"/>
  <c r="AD1563" i="2" a="1"/>
  <c r="AD1563" i="2" s="1"/>
  <c r="AD1564" i="2" a="1"/>
  <c r="AD1564" i="2" s="1"/>
  <c r="AD1565" i="2" a="1"/>
  <c r="AD1565" i="2" s="1"/>
  <c r="AD1566" i="2" a="1"/>
  <c r="AD1566" i="2" s="1"/>
  <c r="AD1567" i="2" a="1"/>
  <c r="AD1567" i="2" s="1"/>
  <c r="AD1568" i="2" a="1"/>
  <c r="AD1568" i="2" s="1"/>
  <c r="AD1569" i="2" a="1"/>
  <c r="AD1569" i="2" s="1"/>
  <c r="AD1570" i="2" a="1"/>
  <c r="AD1570" i="2" s="1"/>
  <c r="AD1571" i="2" a="1"/>
  <c r="AD1571" i="2" s="1"/>
  <c r="AD1572" i="2" a="1"/>
  <c r="AD1572" i="2" s="1"/>
  <c r="AD1573" i="2" a="1"/>
  <c r="AD1573" i="2" s="1"/>
  <c r="AD1574" i="2" a="1"/>
  <c r="AD1574" i="2" s="1"/>
  <c r="AD1575" i="2" a="1"/>
  <c r="AD1575" i="2" s="1"/>
  <c r="AD1576" i="2" a="1"/>
  <c r="AD1576" i="2" s="1"/>
  <c r="AD1577" i="2" a="1"/>
  <c r="AD1577" i="2" s="1"/>
  <c r="AD1578" i="2" a="1"/>
  <c r="AD1578" i="2" s="1"/>
  <c r="AD1579" i="2" a="1"/>
  <c r="AD1579" i="2" s="1"/>
  <c r="AD1580" i="2" a="1"/>
  <c r="AD1580" i="2" s="1"/>
  <c r="AD1581" i="2" a="1"/>
  <c r="AD1581" i="2" s="1"/>
  <c r="AD1582" i="2" a="1"/>
  <c r="AD1582" i="2" s="1"/>
  <c r="AD1583" i="2" a="1"/>
  <c r="AD1583" i="2" s="1"/>
  <c r="AD1584" i="2" a="1"/>
  <c r="AD1584" i="2" s="1"/>
  <c r="AD1585" i="2" a="1"/>
  <c r="AD1585" i="2" s="1"/>
  <c r="AD1586" i="2" a="1"/>
  <c r="AD1586" i="2" s="1"/>
  <c r="AD1587" i="2" a="1"/>
  <c r="AD1587" i="2" s="1"/>
  <c r="AD1588" i="2" a="1"/>
  <c r="AD1588" i="2" s="1"/>
  <c r="AD1589" i="2" a="1"/>
  <c r="AD1589" i="2" s="1"/>
  <c r="AD1590" i="2" a="1"/>
  <c r="AD1590" i="2" s="1"/>
  <c r="AD1591" i="2" a="1"/>
  <c r="AD1591" i="2" s="1"/>
  <c r="AD1592" i="2" a="1"/>
  <c r="AD1592" i="2" s="1"/>
  <c r="AD1593" i="2" a="1"/>
  <c r="AD1593" i="2" s="1"/>
  <c r="AD1594" i="2" a="1"/>
  <c r="AD1594" i="2" s="1"/>
  <c r="AD1595" i="2" a="1"/>
  <c r="AD1595" i="2" s="1"/>
  <c r="AD1596" i="2" a="1"/>
  <c r="AD1596" i="2" s="1"/>
  <c r="AD1597" i="2" a="1"/>
  <c r="AD1597" i="2" s="1"/>
  <c r="AD1598" i="2" a="1"/>
  <c r="AD1598" i="2" s="1"/>
  <c r="AD1599" i="2" a="1"/>
  <c r="AD1599" i="2" s="1"/>
  <c r="AD1600" i="2" a="1"/>
  <c r="AD1600" i="2" s="1"/>
  <c r="AD1601" i="2" a="1"/>
  <c r="AD1601" i="2" s="1"/>
  <c r="AD1602" i="2" a="1"/>
  <c r="AD1602" i="2" s="1"/>
  <c r="AD1603" i="2" a="1"/>
  <c r="AD1603" i="2" s="1"/>
  <c r="AD1604" i="2" a="1"/>
  <c r="AD1604" i="2" s="1"/>
  <c r="AD1605" i="2" a="1"/>
  <c r="AD1605" i="2" s="1"/>
  <c r="AD1606" i="2" a="1"/>
  <c r="AD1606" i="2" s="1"/>
  <c r="AD1607" i="2" a="1"/>
  <c r="AD1607" i="2" s="1"/>
  <c r="AD1608" i="2" a="1"/>
  <c r="AD1608" i="2" s="1"/>
  <c r="AD1609" i="2" a="1"/>
  <c r="AD1609" i="2" s="1"/>
  <c r="AD1610" i="2" a="1"/>
  <c r="AD1610" i="2" s="1"/>
  <c r="AD1611" i="2" a="1"/>
  <c r="AD1611" i="2" s="1"/>
  <c r="AD1612" i="2" a="1"/>
  <c r="AD1612" i="2" s="1"/>
  <c r="AD1613" i="2" a="1"/>
  <c r="AD1613" i="2" s="1"/>
  <c r="AD1614" i="2" a="1"/>
  <c r="AD1614" i="2" s="1"/>
  <c r="AD1615" i="2" a="1"/>
  <c r="AD1615" i="2" s="1"/>
  <c r="AD1616" i="2" a="1"/>
  <c r="AD1616" i="2" s="1"/>
  <c r="AD1617" i="2" a="1"/>
  <c r="AD1617" i="2" s="1"/>
  <c r="AD1618" i="2" a="1"/>
  <c r="AD1618" i="2" s="1"/>
  <c r="AD1619" i="2" a="1"/>
  <c r="AD1619" i="2" s="1"/>
  <c r="AD1620" i="2" a="1"/>
  <c r="AD1620" i="2" s="1"/>
  <c r="AD1621" i="2" a="1"/>
  <c r="AD1621" i="2" s="1"/>
  <c r="AD1622" i="2" a="1"/>
  <c r="AD1622" i="2" s="1"/>
  <c r="AD1623" i="2" a="1"/>
  <c r="AD1623" i="2" s="1"/>
  <c r="AD1624" i="2" a="1"/>
  <c r="AD1624" i="2" s="1"/>
  <c r="AD1625" i="2" a="1"/>
  <c r="AD1625" i="2" s="1"/>
  <c r="AD1626" i="2" a="1"/>
  <c r="AD1626" i="2" s="1"/>
  <c r="AD1627" i="2" a="1"/>
  <c r="AD1627" i="2" s="1"/>
  <c r="AD1628" i="2" a="1"/>
  <c r="AD1628" i="2" s="1"/>
  <c r="AD1629" i="2" a="1"/>
  <c r="AD1629" i="2" s="1"/>
  <c r="AD1630" i="2" a="1"/>
  <c r="AD1630" i="2" s="1"/>
  <c r="AD1631" i="2" a="1"/>
  <c r="AD1631" i="2" s="1"/>
  <c r="AD1632" i="2" a="1"/>
  <c r="AD1632" i="2" s="1"/>
  <c r="AD1633" i="2" a="1"/>
  <c r="AD1633" i="2" s="1"/>
  <c r="AD1634" i="2" a="1"/>
  <c r="AD1634" i="2" s="1"/>
  <c r="AD1635" i="2" a="1"/>
  <c r="AD1635" i="2" s="1"/>
  <c r="AD1636" i="2" a="1"/>
  <c r="AD1636" i="2" s="1"/>
  <c r="AD1637" i="2" a="1"/>
  <c r="AD1637" i="2" s="1"/>
  <c r="AD1638" i="2" a="1"/>
  <c r="AD1638" i="2" s="1"/>
  <c r="AD1639" i="2" a="1"/>
  <c r="AD1639" i="2" s="1"/>
  <c r="AD1640" i="2" a="1"/>
  <c r="AD1640" i="2" s="1"/>
  <c r="AD1641" i="2" a="1"/>
  <c r="AD1641" i="2" s="1"/>
  <c r="AD1642" i="2" a="1"/>
  <c r="AD1642" i="2" s="1"/>
  <c r="AD1643" i="2" a="1"/>
  <c r="AD1643" i="2" s="1"/>
  <c r="AD1644" i="2" a="1"/>
  <c r="AD1644" i="2" s="1"/>
  <c r="AD1645" i="2" a="1"/>
  <c r="AD1645" i="2" s="1"/>
  <c r="AD1646" i="2" a="1"/>
  <c r="AD1646" i="2" s="1"/>
  <c r="AD1647" i="2" a="1"/>
  <c r="AD1647" i="2" s="1"/>
  <c r="AD1648" i="2" a="1"/>
  <c r="AD1648" i="2" s="1"/>
  <c r="AD1649" i="2" a="1"/>
  <c r="AD1649" i="2" s="1"/>
  <c r="AD1650" i="2" a="1"/>
  <c r="AD1650" i="2" s="1"/>
  <c r="AD1651" i="2" a="1"/>
  <c r="AD1651" i="2" s="1"/>
  <c r="AD1652" i="2" a="1"/>
  <c r="AD1652" i="2" s="1"/>
  <c r="AD1653" i="2" a="1"/>
  <c r="AD1653" i="2" s="1"/>
  <c r="AD1654" i="2" a="1"/>
  <c r="AD1654" i="2" s="1"/>
  <c r="AD1655" i="2" a="1"/>
  <c r="AD1655" i="2" s="1"/>
  <c r="AD1656" i="2" a="1"/>
  <c r="AD1656" i="2" s="1"/>
  <c r="AD1657" i="2" a="1"/>
  <c r="AD1657" i="2" s="1"/>
  <c r="AD1658" i="2" a="1"/>
  <c r="AD1658" i="2" s="1"/>
  <c r="AD1659" i="2" a="1"/>
  <c r="AD1659" i="2" s="1"/>
  <c r="AD1660" i="2" a="1"/>
  <c r="AD1660" i="2" s="1"/>
  <c r="AD1661" i="2" a="1"/>
  <c r="AD1661" i="2" s="1"/>
  <c r="AD1662" i="2" a="1"/>
  <c r="AD1662" i="2" s="1"/>
  <c r="AD1663" i="2" a="1"/>
  <c r="AD1663" i="2" s="1"/>
  <c r="AD1664" i="2" a="1"/>
  <c r="AD1664" i="2" s="1"/>
  <c r="AD1665" i="2" a="1"/>
  <c r="AD1665" i="2" s="1"/>
  <c r="AD1666" i="2" a="1"/>
  <c r="AD1666" i="2" s="1"/>
  <c r="AD1667" i="2" a="1"/>
  <c r="AD1667" i="2" s="1"/>
  <c r="AD1668" i="2" a="1"/>
  <c r="AD1668" i="2" s="1"/>
  <c r="AD1669" i="2" a="1"/>
  <c r="AD1669" i="2" s="1"/>
  <c r="AD1670" i="2" a="1"/>
  <c r="AD1670" i="2" s="1"/>
  <c r="AD1671" i="2" a="1"/>
  <c r="AD1671" i="2" s="1"/>
  <c r="AD1672" i="2" a="1"/>
  <c r="AD1672" i="2" s="1"/>
  <c r="AD1673" i="2" a="1"/>
  <c r="AD1673" i="2" s="1"/>
  <c r="AD1674" i="2" a="1"/>
  <c r="AD1674" i="2" s="1"/>
  <c r="AD1675" i="2" a="1"/>
  <c r="AD1675" i="2" s="1"/>
  <c r="AD1676" i="2" a="1"/>
  <c r="AD1676" i="2" s="1"/>
  <c r="AD1677" i="2" a="1"/>
  <c r="AD1677" i="2" s="1"/>
  <c r="AD1678" i="2" a="1"/>
  <c r="AD1678" i="2" s="1"/>
  <c r="AD1679" i="2" a="1"/>
  <c r="AD1679" i="2" s="1"/>
  <c r="AD1680" i="2" a="1"/>
  <c r="AD1680" i="2" s="1"/>
  <c r="AD1681" i="2" a="1"/>
  <c r="AD1681" i="2" s="1"/>
  <c r="AD1682" i="2" a="1"/>
  <c r="AD1682" i="2" s="1"/>
  <c r="AD1683" i="2" a="1"/>
  <c r="AD1683" i="2" s="1"/>
  <c r="AD1684" i="2" a="1"/>
  <c r="AD1684" i="2" s="1"/>
  <c r="AD1685" i="2" a="1"/>
  <c r="AD1685" i="2" s="1"/>
  <c r="AD1686" i="2" a="1"/>
  <c r="AD1686" i="2" s="1"/>
  <c r="AD1687" i="2" a="1"/>
  <c r="AD1687" i="2" s="1"/>
  <c r="AD1688" i="2" a="1"/>
  <c r="AD1688" i="2" s="1"/>
  <c r="AD1689" i="2" a="1"/>
  <c r="AD1689" i="2" s="1"/>
  <c r="AD1690" i="2" a="1"/>
  <c r="AD1690" i="2" s="1"/>
  <c r="AD1691" i="2" a="1"/>
  <c r="AD1691" i="2" s="1"/>
  <c r="AD1692" i="2" a="1"/>
  <c r="AD1692" i="2" s="1"/>
  <c r="AD1693" i="2" a="1"/>
  <c r="AD1693" i="2" s="1"/>
  <c r="AD1694" i="2" a="1"/>
  <c r="AD1694" i="2" s="1"/>
  <c r="AD1695" i="2" a="1"/>
  <c r="AD1695" i="2" s="1"/>
  <c r="AD1696" i="2" a="1"/>
  <c r="AD1696" i="2" s="1"/>
  <c r="AD1697" i="2" a="1"/>
  <c r="AD1697" i="2" s="1"/>
  <c r="AD1698" i="2" a="1"/>
  <c r="AD1698" i="2"/>
  <c r="AD1699" i="2" a="1"/>
  <c r="AD1699" i="2" s="1"/>
  <c r="AD1700" i="2" a="1"/>
  <c r="AD1700" i="2" s="1"/>
  <c r="AD1701" i="2" a="1"/>
  <c r="AD1701" i="2" s="1"/>
  <c r="AD1702" i="2" a="1"/>
  <c r="AD1702" i="2" s="1"/>
  <c r="AD1703" i="2" a="1"/>
  <c r="AD1703" i="2" s="1"/>
  <c r="AD1704" i="2" a="1"/>
  <c r="AD1704" i="2" s="1"/>
  <c r="AD1705" i="2" a="1"/>
  <c r="AD1705" i="2" s="1"/>
  <c r="AD1706" i="2" a="1"/>
  <c r="AD1706" i="2" s="1"/>
  <c r="AD1707" i="2" a="1"/>
  <c r="AD1707" i="2" s="1"/>
  <c r="AD1708" i="2" a="1"/>
  <c r="AD1708" i="2" s="1"/>
  <c r="AD1709" i="2" a="1"/>
  <c r="AD1709" i="2" s="1"/>
  <c r="AD1710" i="2" a="1"/>
  <c r="AD1710" i="2" s="1"/>
  <c r="AD1711" i="2" a="1"/>
  <c r="AD1711" i="2" s="1"/>
  <c r="AD1712" i="2" a="1"/>
  <c r="AD1712" i="2" s="1"/>
  <c r="AD1713" i="2" a="1"/>
  <c r="AD1713" i="2" s="1"/>
  <c r="AD1714" i="2" a="1"/>
  <c r="AD1714" i="2" s="1"/>
  <c r="AD1715" i="2" a="1"/>
  <c r="AD1715" i="2" s="1"/>
  <c r="AD1716" i="2" a="1"/>
  <c r="AD1716" i="2" s="1"/>
  <c r="AD1717" i="2" a="1"/>
  <c r="AD1717" i="2" s="1"/>
  <c r="AD1718" i="2" a="1"/>
  <c r="AD1718" i="2" s="1"/>
  <c r="AD1719" i="2" a="1"/>
  <c r="AD1719" i="2" s="1"/>
  <c r="AD1720" i="2" a="1"/>
  <c r="AD1720" i="2" s="1"/>
  <c r="AD1721" i="2" a="1"/>
  <c r="AD1721" i="2" s="1"/>
  <c r="AD1722" i="2" a="1"/>
  <c r="AD1722" i="2" s="1"/>
  <c r="AD1723" i="2" a="1"/>
  <c r="AD1723" i="2" s="1"/>
  <c r="AD1724" i="2" a="1"/>
  <c r="AD1724" i="2" s="1"/>
  <c r="AD1725" i="2" a="1"/>
  <c r="AD1725" i="2" s="1"/>
  <c r="AD1726" i="2" a="1"/>
  <c r="AD1726" i="2" s="1"/>
  <c r="AD1727" i="2" a="1"/>
  <c r="AD1727" i="2" s="1"/>
  <c r="AD1728" i="2" a="1"/>
  <c r="AD1728" i="2" s="1"/>
  <c r="AD1729" i="2" a="1"/>
  <c r="AD1729" i="2" s="1"/>
  <c r="AD1730" i="2" a="1"/>
  <c r="AD1730" i="2" s="1"/>
  <c r="AD1731" i="2" a="1"/>
  <c r="AD1731" i="2" s="1"/>
  <c r="AD1732" i="2" a="1"/>
  <c r="AD1732" i="2" s="1"/>
  <c r="AD1733" i="2" a="1"/>
  <c r="AD1733" i="2" s="1"/>
  <c r="AD1734" i="2" a="1"/>
  <c r="AD1734" i="2" s="1"/>
  <c r="AD1735" i="2" a="1"/>
  <c r="AD1735" i="2" s="1"/>
  <c r="AD1736" i="2" a="1"/>
  <c r="AD1736" i="2" s="1"/>
  <c r="AD1737" i="2" a="1"/>
  <c r="AD1737" i="2" s="1"/>
  <c r="AD1738" i="2" a="1"/>
  <c r="AD1738" i="2" s="1"/>
  <c r="AD1739" i="2" a="1"/>
  <c r="AD1739" i="2" s="1"/>
  <c r="AD1740" i="2" a="1"/>
  <c r="AD1740" i="2" s="1"/>
  <c r="AD1741" i="2" a="1"/>
  <c r="AD1741" i="2" s="1"/>
  <c r="AD1742" i="2" a="1"/>
  <c r="AD1742" i="2" s="1"/>
  <c r="AD1743" i="2" a="1"/>
  <c r="AD1743" i="2" s="1"/>
  <c r="AD1744" i="2" a="1"/>
  <c r="AD1744" i="2" s="1"/>
  <c r="AD1745" i="2" a="1"/>
  <c r="AD1745" i="2" s="1"/>
  <c r="AD1746" i="2" a="1"/>
  <c r="AD1746" i="2" s="1"/>
  <c r="AD1747" i="2" a="1"/>
  <c r="AD1747" i="2" s="1"/>
  <c r="AD1748" i="2" a="1"/>
  <c r="AD1748" i="2" s="1"/>
  <c r="AD1749" i="2" a="1"/>
  <c r="AD1749" i="2" s="1"/>
  <c r="AD1750" i="2" a="1"/>
  <c r="AD1750" i="2" s="1"/>
  <c r="AD1751" i="2" a="1"/>
  <c r="AD1751" i="2" s="1"/>
  <c r="AD1752" i="2" a="1"/>
  <c r="AD1752" i="2" s="1"/>
  <c r="AD1753" i="2" a="1"/>
  <c r="AD1753" i="2" s="1"/>
  <c r="AD1754" i="2" a="1"/>
  <c r="AD1754" i="2" s="1"/>
  <c r="AD1755" i="2" a="1"/>
  <c r="AD1755" i="2" s="1"/>
  <c r="AD1756" i="2" a="1"/>
  <c r="AD1756" i="2" s="1"/>
  <c r="AD1757" i="2" a="1"/>
  <c r="AD1757" i="2" s="1"/>
  <c r="AD1758" i="2" a="1"/>
  <c r="AD1758" i="2" s="1"/>
  <c r="AD1759" i="2" a="1"/>
  <c r="AD1759" i="2" s="1"/>
  <c r="AD1760" i="2" a="1"/>
  <c r="AD1760" i="2" s="1"/>
  <c r="AD1761" i="2" a="1"/>
  <c r="AD1761" i="2" s="1"/>
  <c r="AD1762" i="2" a="1"/>
  <c r="AD1762" i="2" s="1"/>
  <c r="AD1763" i="2" a="1"/>
  <c r="AD1763" i="2" s="1"/>
  <c r="AD1764" i="2" a="1"/>
  <c r="AD1764" i="2" s="1"/>
  <c r="AD1765" i="2" a="1"/>
  <c r="AD1765" i="2" s="1"/>
  <c r="AD1766" i="2" a="1"/>
  <c r="AD1766" i="2" s="1"/>
  <c r="AD1767" i="2" a="1"/>
  <c r="AD1767" i="2" s="1"/>
  <c r="AD1768" i="2" a="1"/>
  <c r="AD1768" i="2" s="1"/>
  <c r="AD1769" i="2" a="1"/>
  <c r="AD1769" i="2" s="1"/>
  <c r="AD1770" i="2" a="1"/>
  <c r="AD1770" i="2" s="1"/>
  <c r="AD1771" i="2" a="1"/>
  <c r="AD1771" i="2" s="1"/>
  <c r="AD1772" i="2" a="1"/>
  <c r="AD1772" i="2" s="1"/>
  <c r="AD1773" i="2" a="1"/>
  <c r="AD1773" i="2" s="1"/>
  <c r="AD1774" i="2" a="1"/>
  <c r="AD1774" i="2" s="1"/>
  <c r="AD1775" i="2" a="1"/>
  <c r="AD1775" i="2" s="1"/>
  <c r="AD1776" i="2" a="1"/>
  <c r="AD1776" i="2" s="1"/>
  <c r="AD1777" i="2" a="1"/>
  <c r="AD1777" i="2" s="1"/>
  <c r="AD1778" i="2" a="1"/>
  <c r="AD1778" i="2" s="1"/>
  <c r="AD1779" i="2" a="1"/>
  <c r="AD1779" i="2" s="1"/>
  <c r="AD1780" i="2" a="1"/>
  <c r="AD1780" i="2" s="1"/>
  <c r="AD1781" i="2" a="1"/>
  <c r="AD1781" i="2" s="1"/>
  <c r="AD1782" i="2" a="1"/>
  <c r="AD1782" i="2" s="1"/>
  <c r="AD1783" i="2" a="1"/>
  <c r="AD1783" i="2" s="1"/>
  <c r="AD1784" i="2" a="1"/>
  <c r="AD1784" i="2" s="1"/>
  <c r="AD1785" i="2" a="1"/>
  <c r="AD1785" i="2" s="1"/>
  <c r="AD1786" i="2" a="1"/>
  <c r="AD1786" i="2" s="1"/>
  <c r="AD1787" i="2" a="1"/>
  <c r="AD1787" i="2" s="1"/>
  <c r="AD1788" i="2" a="1"/>
  <c r="AD1788" i="2" s="1"/>
  <c r="AD1789" i="2" a="1"/>
  <c r="AD1789" i="2" s="1"/>
  <c r="AD1790" i="2" a="1"/>
  <c r="AD1790" i="2" s="1"/>
  <c r="AD1791" i="2" a="1"/>
  <c r="AD1791" i="2" s="1"/>
  <c r="AD1792" i="2" a="1"/>
  <c r="AD1792" i="2" s="1"/>
  <c r="AD1793" i="2" a="1"/>
  <c r="AD1793" i="2" s="1"/>
  <c r="AD1794" i="2" a="1"/>
  <c r="AD1794" i="2" s="1"/>
  <c r="AD1795" i="2" a="1"/>
  <c r="AD1795" i="2" s="1"/>
  <c r="AD1796" i="2" a="1"/>
  <c r="AD1796" i="2" s="1"/>
  <c r="AD1797" i="2" a="1"/>
  <c r="AD1797" i="2" s="1"/>
  <c r="AD1798" i="2" a="1"/>
  <c r="AD1798" i="2" s="1"/>
  <c r="AD1799" i="2" a="1"/>
  <c r="AD1799" i="2" s="1"/>
  <c r="AD1800" i="2" a="1"/>
  <c r="AD1800" i="2" s="1"/>
  <c r="AD1801" i="2" a="1"/>
  <c r="AD1801" i="2" s="1"/>
  <c r="AD1802" i="2" a="1"/>
  <c r="AD1802" i="2" s="1"/>
  <c r="AD1803" i="2" a="1"/>
  <c r="AD1803" i="2" s="1"/>
  <c r="AD1804" i="2" a="1"/>
  <c r="AD1804" i="2" s="1"/>
  <c r="AD1805" i="2" a="1"/>
  <c r="AD1805" i="2" s="1"/>
  <c r="AD1806" i="2" a="1"/>
  <c r="AD1806" i="2" s="1"/>
  <c r="AD1807" i="2" a="1"/>
  <c r="AD1807" i="2" s="1"/>
  <c r="AD1808" i="2" a="1"/>
  <c r="AD1808" i="2" s="1"/>
  <c r="AD1809" i="2" a="1"/>
  <c r="AD1809" i="2" s="1"/>
  <c r="AD1810" i="2" a="1"/>
  <c r="AD1810" i="2" s="1"/>
  <c r="AD1811" i="2" a="1"/>
  <c r="AD1811" i="2" s="1"/>
  <c r="AD1812" i="2" a="1"/>
  <c r="AD1812" i="2" s="1"/>
  <c r="AD1813" i="2" a="1"/>
  <c r="AD1813" i="2" s="1"/>
  <c r="AD1814" i="2" a="1"/>
  <c r="AD1814" i="2" s="1"/>
  <c r="AD1815" i="2" a="1"/>
  <c r="AD1815" i="2" s="1"/>
  <c r="AD1816" i="2" a="1"/>
  <c r="AD1816" i="2" s="1"/>
  <c r="AD1817" i="2" a="1"/>
  <c r="AD1817" i="2" s="1"/>
  <c r="AD1818" i="2" a="1"/>
  <c r="AD1818" i="2" s="1"/>
  <c r="AD1819" i="2" a="1"/>
  <c r="AD1819" i="2" s="1"/>
  <c r="AD1820" i="2" a="1"/>
  <c r="AD1820" i="2" s="1"/>
  <c r="AD1821" i="2" a="1"/>
  <c r="AD1821" i="2" s="1"/>
  <c r="AD1822" i="2" a="1"/>
  <c r="AD1822" i="2" s="1"/>
  <c r="AD1823" i="2" a="1"/>
  <c r="AD1823" i="2" s="1"/>
  <c r="AD1824" i="2" a="1"/>
  <c r="AD1824" i="2" s="1"/>
  <c r="AD1825" i="2" a="1"/>
  <c r="AD1825" i="2" s="1"/>
  <c r="AD1826" i="2" a="1"/>
  <c r="AD1826" i="2" s="1"/>
  <c r="AD1827" i="2" a="1"/>
  <c r="AD1827" i="2" s="1"/>
  <c r="AD1828" i="2" a="1"/>
  <c r="AD1828" i="2" s="1"/>
  <c r="AD1829" i="2" a="1"/>
  <c r="AD1829" i="2" s="1"/>
  <c r="AD1830" i="2" a="1"/>
  <c r="AD1830" i="2" s="1"/>
  <c r="AD1831" i="2" a="1"/>
  <c r="AD1831" i="2" s="1"/>
  <c r="AD1832" i="2" a="1"/>
  <c r="AD1832" i="2" s="1"/>
  <c r="AD1833" i="2" a="1"/>
  <c r="AD1833" i="2" s="1"/>
  <c r="AD1834" i="2" a="1"/>
  <c r="AD1834" i="2" s="1"/>
  <c r="AD1835" i="2" a="1"/>
  <c r="AD1835" i="2" s="1"/>
  <c r="AD1836" i="2" a="1"/>
  <c r="AD1836" i="2" s="1"/>
  <c r="AD1837" i="2" a="1"/>
  <c r="AD1837" i="2" s="1"/>
  <c r="AD1838" i="2" a="1"/>
  <c r="AD1838" i="2" s="1"/>
  <c r="AD1839" i="2" a="1"/>
  <c r="AD1839" i="2" s="1"/>
  <c r="AD1840" i="2" a="1"/>
  <c r="AD1840" i="2" s="1"/>
  <c r="AD1841" i="2" a="1"/>
  <c r="AD1841" i="2" s="1"/>
  <c r="AD1842" i="2" a="1"/>
  <c r="AD1842" i="2" s="1"/>
  <c r="AD1843" i="2" a="1"/>
  <c r="AD1843" i="2" s="1"/>
  <c r="AD1844" i="2" a="1"/>
  <c r="AD1844" i="2" s="1"/>
  <c r="AD1845" i="2" a="1"/>
  <c r="AD1845" i="2" s="1"/>
  <c r="AD1846" i="2" a="1"/>
  <c r="AD1846" i="2" s="1"/>
  <c r="AD1847" i="2" a="1"/>
  <c r="AD1847" i="2" s="1"/>
  <c r="AD1848" i="2" a="1"/>
  <c r="AD1848" i="2" s="1"/>
  <c r="AD1849" i="2" a="1"/>
  <c r="AD1849" i="2" s="1"/>
  <c r="AD1850" i="2" a="1"/>
  <c r="AD1850" i="2" s="1"/>
  <c r="AD1851" i="2" a="1"/>
  <c r="AD1851" i="2" s="1"/>
  <c r="AD1852" i="2" a="1"/>
  <c r="AD1852" i="2" s="1"/>
  <c r="AD1853" i="2" a="1"/>
  <c r="AD1853" i="2" s="1"/>
  <c r="AD1854" i="2" a="1"/>
  <c r="AD1854" i="2" s="1"/>
  <c r="AD1855" i="2" a="1"/>
  <c r="AD1855" i="2" s="1"/>
  <c r="AD1856" i="2" a="1"/>
  <c r="AD1856" i="2" s="1"/>
  <c r="AD1857" i="2" a="1"/>
  <c r="AD1857" i="2" s="1"/>
  <c r="AD1858" i="2" a="1"/>
  <c r="AD1858" i="2" s="1"/>
  <c r="AD1859" i="2" a="1"/>
  <c r="AD1859" i="2" s="1"/>
  <c r="AD1860" i="2" a="1"/>
  <c r="AD1860" i="2" s="1"/>
  <c r="AD1861" i="2" a="1"/>
  <c r="AD1861" i="2" s="1"/>
  <c r="AD1862" i="2" a="1"/>
  <c r="AD1862" i="2" s="1"/>
  <c r="AD1863" i="2" a="1"/>
  <c r="AD1863" i="2" s="1"/>
  <c r="AD1864" i="2" a="1"/>
  <c r="AD1864" i="2" s="1"/>
  <c r="AD1865" i="2" a="1"/>
  <c r="AD1865" i="2" s="1"/>
  <c r="AD1866" i="2" a="1"/>
  <c r="AD1866" i="2" s="1"/>
  <c r="AD1867" i="2" a="1"/>
  <c r="AD1867" i="2" s="1"/>
  <c r="AD1868" i="2" a="1"/>
  <c r="AD1868" i="2" s="1"/>
  <c r="AD1869" i="2" a="1"/>
  <c r="AD1869" i="2" s="1"/>
  <c r="AD1870" i="2" a="1"/>
  <c r="AD1870" i="2" s="1"/>
  <c r="AD1871" i="2" a="1"/>
  <c r="AD1871" i="2" s="1"/>
  <c r="AD1872" i="2" a="1"/>
  <c r="AD1872" i="2" s="1"/>
  <c r="AD1873" i="2" a="1"/>
  <c r="AD1873" i="2" s="1"/>
  <c r="AD1874" i="2" a="1"/>
  <c r="AD1874" i="2" s="1"/>
  <c r="AD1875" i="2" a="1"/>
  <c r="AD1875" i="2" s="1"/>
  <c r="AD1876" i="2" a="1"/>
  <c r="AD1876" i="2" s="1"/>
  <c r="AD1877" i="2" a="1"/>
  <c r="AD1877" i="2" s="1"/>
  <c r="AD1878" i="2" a="1"/>
  <c r="AD1878" i="2" s="1"/>
  <c r="AD1879" i="2" a="1"/>
  <c r="AD1879" i="2" s="1"/>
  <c r="AD1880" i="2" a="1"/>
  <c r="AD1880" i="2" s="1"/>
  <c r="AD1881" i="2" a="1"/>
  <c r="AD1881" i="2" s="1"/>
  <c r="AD1882" i="2" a="1"/>
  <c r="AD1882" i="2" s="1"/>
  <c r="AD1883" i="2" a="1"/>
  <c r="AD1883" i="2" s="1"/>
  <c r="AD1884" i="2" a="1"/>
  <c r="AD1884" i="2" s="1"/>
  <c r="AD1885" i="2" a="1"/>
  <c r="AD1885" i="2" s="1"/>
  <c r="AD1886" i="2" a="1"/>
  <c r="AD1886" i="2" s="1"/>
  <c r="AD1887" i="2" a="1"/>
  <c r="AD1887" i="2" s="1"/>
  <c r="AD1888" i="2" a="1"/>
  <c r="AD1888" i="2" s="1"/>
  <c r="AD1889" i="2" a="1"/>
  <c r="AD1889" i="2" s="1"/>
  <c r="AD1890" i="2" a="1"/>
  <c r="AD1890" i="2" s="1"/>
  <c r="AD1891" i="2" a="1"/>
  <c r="AD1891" i="2" s="1"/>
  <c r="AD1892" i="2" a="1"/>
  <c r="AD1892" i="2" s="1"/>
  <c r="AD1893" i="2" a="1"/>
  <c r="AD1893" i="2" s="1"/>
  <c r="AD1894" i="2" a="1"/>
  <c r="AD1894" i="2" s="1"/>
  <c r="AD1895" i="2" a="1"/>
  <c r="AD1895" i="2" s="1"/>
  <c r="AD1896" i="2" a="1"/>
  <c r="AD1896" i="2" s="1"/>
  <c r="AD1897" i="2" a="1"/>
  <c r="AD1897" i="2" s="1"/>
  <c r="AD1898" i="2" a="1"/>
  <c r="AD1898" i="2" s="1"/>
  <c r="AD1899" i="2" a="1"/>
  <c r="AD1899" i="2" s="1"/>
  <c r="AD1900" i="2" a="1"/>
  <c r="AD1900" i="2" s="1"/>
  <c r="AD1901" i="2" a="1"/>
  <c r="AD1901" i="2" s="1"/>
  <c r="AD1902" i="2" a="1"/>
  <c r="AD1902" i="2" s="1"/>
  <c r="AD1903" i="2" a="1"/>
  <c r="AD1903" i="2" s="1"/>
  <c r="AD1904" i="2" a="1"/>
  <c r="AD1904" i="2" s="1"/>
  <c r="AD1905" i="2" a="1"/>
  <c r="AD1905" i="2" s="1"/>
  <c r="AD1906" i="2" a="1"/>
  <c r="AD1906" i="2" s="1"/>
  <c r="AD1907" i="2" a="1"/>
  <c r="AD1907" i="2" s="1"/>
  <c r="AD1908" i="2" a="1"/>
  <c r="AD1908" i="2" s="1"/>
  <c r="AD1909" i="2" a="1"/>
  <c r="AD1909" i="2" s="1"/>
  <c r="AD1910" i="2" a="1"/>
  <c r="AD1910" i="2" s="1"/>
  <c r="AD1911" i="2" a="1"/>
  <c r="AD1911" i="2" s="1"/>
  <c r="AD1912" i="2" a="1"/>
  <c r="AD1912" i="2" s="1"/>
  <c r="AD1913" i="2" a="1"/>
  <c r="AD1913" i="2" s="1"/>
  <c r="AD1914" i="2" a="1"/>
  <c r="AD1914" i="2" s="1"/>
  <c r="AD1915" i="2" a="1"/>
  <c r="AD1915" i="2" s="1"/>
  <c r="AD1916" i="2" a="1"/>
  <c r="AD1916" i="2" s="1"/>
  <c r="AD1917" i="2" a="1"/>
  <c r="AD1917" i="2" s="1"/>
  <c r="AD1918" i="2" a="1"/>
  <c r="AD1918" i="2" s="1"/>
  <c r="AD1919" i="2" a="1"/>
  <c r="AD1919" i="2" s="1"/>
  <c r="AD1920" i="2" a="1"/>
  <c r="AD1920" i="2" s="1"/>
  <c r="AD1921" i="2" a="1"/>
  <c r="AD1921" i="2" s="1"/>
  <c r="AD1922" i="2" a="1"/>
  <c r="AD1922" i="2" s="1"/>
  <c r="AD1923" i="2" a="1"/>
  <c r="AD1923" i="2" s="1"/>
  <c r="AD1924" i="2" a="1"/>
  <c r="AD1924" i="2" s="1"/>
  <c r="AD1925" i="2" a="1"/>
  <c r="AD1925" i="2" s="1"/>
  <c r="AD1926" i="2" a="1"/>
  <c r="AD1926" i="2" s="1"/>
  <c r="AD1927" i="2" a="1"/>
  <c r="AD1927" i="2" s="1"/>
  <c r="AD1928" i="2" a="1"/>
  <c r="AD1928" i="2" s="1"/>
  <c r="AD1929" i="2" a="1"/>
  <c r="AD1929" i="2" s="1"/>
  <c r="AD1930" i="2" a="1"/>
  <c r="AD1930" i="2" s="1"/>
  <c r="AD1931" i="2" a="1"/>
  <c r="AD1931" i="2" s="1"/>
  <c r="AD1932" i="2" a="1"/>
  <c r="AD1932" i="2" s="1"/>
  <c r="AD1933" i="2" a="1"/>
  <c r="AD1933" i="2" s="1"/>
  <c r="AD1934" i="2" a="1"/>
  <c r="AD1934" i="2" s="1"/>
  <c r="AD1935" i="2" a="1"/>
  <c r="AD1935" i="2" s="1"/>
  <c r="AD1936" i="2" a="1"/>
  <c r="AD1936" i="2" s="1"/>
  <c r="AD1937" i="2" a="1"/>
  <c r="AD1937" i="2" s="1"/>
  <c r="AD1938" i="2" a="1"/>
  <c r="AD1938" i="2" s="1"/>
  <c r="AD1939" i="2" a="1"/>
  <c r="AD1939" i="2" s="1"/>
  <c r="AD1940" i="2" a="1"/>
  <c r="AD1940" i="2" s="1"/>
  <c r="AD1941" i="2" a="1"/>
  <c r="AD1941" i="2" s="1"/>
  <c r="AD1942" i="2" a="1"/>
  <c r="AD1942" i="2" s="1"/>
  <c r="AD1943" i="2" a="1"/>
  <c r="AD1943" i="2" s="1"/>
  <c r="AD1944" i="2" a="1"/>
  <c r="AD1944" i="2" s="1"/>
  <c r="AD1945" i="2" a="1"/>
  <c r="AD1945" i="2" s="1"/>
  <c r="AD1946" i="2" a="1"/>
  <c r="AD1946" i="2" s="1"/>
  <c r="AD1947" i="2" a="1"/>
  <c r="AD1947" i="2" s="1"/>
  <c r="AD1948" i="2" a="1"/>
  <c r="AD1948" i="2" s="1"/>
  <c r="AD1949" i="2" a="1"/>
  <c r="AD1949" i="2" s="1"/>
  <c r="AD1950" i="2" a="1"/>
  <c r="AD1950" i="2" s="1"/>
  <c r="AD1951" i="2" a="1"/>
  <c r="AD1951" i="2" s="1"/>
  <c r="AD1952" i="2" a="1"/>
  <c r="AD1952" i="2" s="1"/>
  <c r="AD1953" i="2" a="1"/>
  <c r="AD1953" i="2" s="1"/>
  <c r="AD1954" i="2" a="1"/>
  <c r="AD1954" i="2" s="1"/>
  <c r="AD1955" i="2" a="1"/>
  <c r="AD1955" i="2" s="1"/>
  <c r="AD1956" i="2" a="1"/>
  <c r="AD1956" i="2" s="1"/>
  <c r="AD1957" i="2" a="1"/>
  <c r="AD1957" i="2" s="1"/>
  <c r="AD1958" i="2" a="1"/>
  <c r="AD1958" i="2" s="1"/>
  <c r="AD1959" i="2" a="1"/>
  <c r="AD1959" i="2" s="1"/>
  <c r="AD1960" i="2" a="1"/>
  <c r="AD1960" i="2" s="1"/>
  <c r="AD1961" i="2" a="1"/>
  <c r="AD1961" i="2" s="1"/>
  <c r="AD1962" i="2" a="1"/>
  <c r="AD1962" i="2" s="1"/>
  <c r="AD1963" i="2" a="1"/>
  <c r="AD1963" i="2" s="1"/>
  <c r="AD1964" i="2" a="1"/>
  <c r="AD1964" i="2" s="1"/>
  <c r="AD1965" i="2" a="1"/>
  <c r="AD1965" i="2" s="1"/>
  <c r="AD1966" i="2" a="1"/>
  <c r="AD1966" i="2" s="1"/>
  <c r="AD1967" i="2" a="1"/>
  <c r="AD1967" i="2" s="1"/>
  <c r="AD1968" i="2" a="1"/>
  <c r="AD1968" i="2" s="1"/>
  <c r="AD1969" i="2" a="1"/>
  <c r="AD1969" i="2" s="1"/>
  <c r="AD1970" i="2" a="1"/>
  <c r="AD1970" i="2" s="1"/>
  <c r="AD1971" i="2" a="1"/>
  <c r="AD1971" i="2" s="1"/>
  <c r="AD1972" i="2" a="1"/>
  <c r="AD1972" i="2" s="1"/>
  <c r="AD1973" i="2" a="1"/>
  <c r="AD1973" i="2" s="1"/>
  <c r="AD1974" i="2" a="1"/>
  <c r="AD1974" i="2" s="1"/>
  <c r="AD1975" i="2" a="1"/>
  <c r="AD1975" i="2" s="1"/>
  <c r="AD1976" i="2" a="1"/>
  <c r="AD1976" i="2" s="1"/>
  <c r="AD1977" i="2" a="1"/>
  <c r="AD1977" i="2" s="1"/>
  <c r="AD1978" i="2" a="1"/>
  <c r="AD1978" i="2" s="1"/>
  <c r="AD1979" i="2" a="1"/>
  <c r="AD1979" i="2" s="1"/>
  <c r="AD1980" i="2" a="1"/>
  <c r="AD1980" i="2" s="1"/>
  <c r="AD1981" i="2" a="1"/>
  <c r="AD1981" i="2" s="1"/>
  <c r="AD1982" i="2" a="1"/>
  <c r="AD1982" i="2" s="1"/>
  <c r="AD1983" i="2" a="1"/>
  <c r="AD1983" i="2" s="1"/>
  <c r="AD1984" i="2" a="1"/>
  <c r="AD1984" i="2" s="1"/>
  <c r="AD1985" i="2" a="1"/>
  <c r="AD1985" i="2" s="1"/>
  <c r="AD1986" i="2" a="1"/>
  <c r="AD1986" i="2" s="1"/>
  <c r="AD1987" i="2" a="1"/>
  <c r="AD1987" i="2" s="1"/>
  <c r="AD1988" i="2" a="1"/>
  <c r="AD1988" i="2" s="1"/>
  <c r="AD1989" i="2" a="1"/>
  <c r="AD1989" i="2" s="1"/>
  <c r="AD1990" i="2" a="1"/>
  <c r="AD1990" i="2" s="1"/>
  <c r="AD1991" i="2" a="1"/>
  <c r="AD1991" i="2" s="1"/>
  <c r="AD1992" i="2" a="1"/>
  <c r="AD1992" i="2" s="1"/>
  <c r="AD1993" i="2" a="1"/>
  <c r="AD1993" i="2" s="1"/>
  <c r="AD1994" i="2" a="1"/>
  <c r="AD1994" i="2" s="1"/>
  <c r="AD1995" i="2" a="1"/>
  <c r="AD1995" i="2" s="1"/>
  <c r="AD1996" i="2" a="1"/>
  <c r="AD1996" i="2" s="1"/>
  <c r="AD1997" i="2" a="1"/>
  <c r="AD1997" i="2" s="1"/>
  <c r="AD1998" i="2" a="1"/>
  <c r="AD1998" i="2" s="1"/>
  <c r="AD1999" i="2" a="1"/>
  <c r="AD1999" i="2" s="1"/>
  <c r="AD2000" i="2" a="1"/>
  <c r="AD2000" i="2" s="1"/>
  <c r="AD2001" i="2" a="1"/>
  <c r="AD2001" i="2" s="1"/>
  <c r="AD2002" i="2" a="1"/>
  <c r="AD2002" i="2" s="1"/>
  <c r="AD2003" i="2" a="1"/>
  <c r="AD2003" i="2" s="1"/>
  <c r="AD2004" i="2" a="1"/>
  <c r="AD2004" i="2" s="1"/>
  <c r="AD2005" i="2" a="1"/>
  <c r="AD2005" i="2" s="1"/>
  <c r="AD2006" i="2" a="1"/>
  <c r="AD2006" i="2" s="1"/>
  <c r="AD2007" i="2" a="1"/>
  <c r="AD2007" i="2" s="1"/>
  <c r="AD2008" i="2" a="1"/>
  <c r="AD2008" i="2" s="1"/>
  <c r="AD2009" i="2" a="1"/>
  <c r="AD2009" i="2" s="1"/>
  <c r="AD2010" i="2" a="1"/>
  <c r="AD2010" i="2" s="1"/>
  <c r="AD2011" i="2" a="1"/>
  <c r="AD2011" i="2" s="1"/>
  <c r="AD2012" i="2" a="1"/>
  <c r="AD2012" i="2" s="1"/>
  <c r="AD2013" i="2" a="1"/>
  <c r="AD2013" i="2" s="1"/>
  <c r="AD2014" i="2" a="1"/>
  <c r="AD2014" i="2" s="1"/>
  <c r="AD2015" i="2" a="1"/>
  <c r="AD2015" i="2" s="1"/>
  <c r="AD2016" i="2" a="1"/>
  <c r="AD2016" i="2" s="1"/>
  <c r="AD2017" i="2" a="1"/>
  <c r="AD2017" i="2" s="1"/>
  <c r="AD2018" i="2" a="1"/>
  <c r="AD2018" i="2" s="1"/>
  <c r="AD2019" i="2" a="1"/>
  <c r="AD2019" i="2" s="1"/>
  <c r="AD2020" i="2" a="1"/>
  <c r="AD2020" i="2" s="1"/>
  <c r="AD2021" i="2" a="1"/>
  <c r="AD2021" i="2" s="1"/>
  <c r="AD2022" i="2" a="1"/>
  <c r="AD2022" i="2" s="1"/>
  <c r="AD2023" i="2" a="1"/>
  <c r="AD2023" i="2" s="1"/>
  <c r="AD2024" i="2" a="1"/>
  <c r="AD2024" i="2" s="1"/>
  <c r="AD2025" i="2" a="1"/>
  <c r="AD2025" i="2" s="1"/>
  <c r="AD2026" i="2" a="1"/>
  <c r="AD2026" i="2" s="1"/>
  <c r="AD2027" i="2" a="1"/>
  <c r="AD2027" i="2" s="1"/>
  <c r="AD2028" i="2" a="1"/>
  <c r="AD2028" i="2" s="1"/>
  <c r="AD2029" i="2" a="1"/>
  <c r="AD2029" i="2" s="1"/>
  <c r="AD2030" i="2" a="1"/>
  <c r="AD2030" i="2" s="1"/>
  <c r="AD2031" i="2" a="1"/>
  <c r="AD2031" i="2" s="1"/>
  <c r="AD2032" i="2" a="1"/>
  <c r="AD2032" i="2" s="1"/>
  <c r="AD2033" i="2" a="1"/>
  <c r="AD2033" i="2" s="1"/>
  <c r="AD2034" i="2" a="1"/>
  <c r="AD2034" i="2" s="1"/>
  <c r="AD2035" i="2" a="1"/>
  <c r="AD2035" i="2" s="1"/>
  <c r="AD2036" i="2" a="1"/>
  <c r="AD2036" i="2" s="1"/>
  <c r="AD2037" i="2" a="1"/>
  <c r="AD2037" i="2" s="1"/>
  <c r="AD2038" i="2" a="1"/>
  <c r="AD2038" i="2" s="1"/>
  <c r="AD2039" i="2" a="1"/>
  <c r="AD2039" i="2" s="1"/>
  <c r="AD2040" i="2" a="1"/>
  <c r="AD2040" i="2" s="1"/>
  <c r="AD2041" i="2" a="1"/>
  <c r="AD2041" i="2" s="1"/>
  <c r="AD2042" i="2" a="1"/>
  <c r="AD2042" i="2" s="1"/>
  <c r="AD2043" i="2" a="1"/>
  <c r="AD2043" i="2" s="1"/>
  <c r="AD2044" i="2" a="1"/>
  <c r="AD2044" i="2" s="1"/>
  <c r="AD2045" i="2" a="1"/>
  <c r="AD2045" i="2" s="1"/>
  <c r="AD2046" i="2" a="1"/>
  <c r="AD2046" i="2" s="1"/>
  <c r="AD2047" i="2" a="1"/>
  <c r="AD2047" i="2" s="1"/>
  <c r="AD2048" i="2" a="1"/>
  <c r="AD2048" i="2" s="1"/>
  <c r="AD2049" i="2" a="1"/>
  <c r="AD2049" i="2" s="1"/>
  <c r="AD2050" i="2" a="1"/>
  <c r="AD2050" i="2" s="1"/>
  <c r="AD2051" i="2" a="1"/>
  <c r="AD2051" i="2" s="1"/>
  <c r="AD2052" i="2" a="1"/>
  <c r="AD2052" i="2" s="1"/>
  <c r="AD2053" i="2" a="1"/>
  <c r="AD2053" i="2" s="1"/>
  <c r="AD2054" i="2" a="1"/>
  <c r="AD2054" i="2" s="1"/>
  <c r="AD2055" i="2" a="1"/>
  <c r="AD2055" i="2" s="1"/>
  <c r="AD2056" i="2" a="1"/>
  <c r="AD2056" i="2" s="1"/>
  <c r="AD2057" i="2" a="1"/>
  <c r="AD2057" i="2" s="1"/>
  <c r="AD2058" i="2" a="1"/>
  <c r="AD2058" i="2" s="1"/>
  <c r="AD2059" i="2" a="1"/>
  <c r="AD2059" i="2" s="1"/>
  <c r="AD2060" i="2" a="1"/>
  <c r="AD2060" i="2" s="1"/>
  <c r="AD2061" i="2" a="1"/>
  <c r="AD2061" i="2" s="1"/>
  <c r="AD2062" i="2" a="1"/>
  <c r="AD2062" i="2" s="1"/>
  <c r="AD2063" i="2" a="1"/>
  <c r="AD2063" i="2" s="1"/>
  <c r="AD2064" i="2" a="1"/>
  <c r="AD2064" i="2" s="1"/>
  <c r="AD2065" i="2" a="1"/>
  <c r="AD2065" i="2" s="1"/>
  <c r="AD2066" i="2" a="1"/>
  <c r="AD2066" i="2" s="1"/>
  <c r="AD2067" i="2" a="1"/>
  <c r="AD2067" i="2" s="1"/>
  <c r="AD2068" i="2" a="1"/>
  <c r="AD2068" i="2" s="1"/>
  <c r="AD2069" i="2" a="1"/>
  <c r="AD2069" i="2" s="1"/>
  <c r="AD2070" i="2" a="1"/>
  <c r="AD2070" i="2" s="1"/>
  <c r="AD2071" i="2" a="1"/>
  <c r="AD2071" i="2" s="1"/>
  <c r="AD2072" i="2" a="1"/>
  <c r="AD2072" i="2" s="1"/>
  <c r="AD2073" i="2" a="1"/>
  <c r="AD2073" i="2" s="1"/>
  <c r="AD2074" i="2" a="1"/>
  <c r="AD2074" i="2" s="1"/>
  <c r="AD2075" i="2" a="1"/>
  <c r="AD2075" i="2" s="1"/>
  <c r="AD2076" i="2" a="1"/>
  <c r="AD2076" i="2" s="1"/>
  <c r="AD2077" i="2" a="1"/>
  <c r="AD2077" i="2" s="1"/>
  <c r="AD2078" i="2" a="1"/>
  <c r="AD2078" i="2" s="1"/>
  <c r="AD2079" i="2" a="1"/>
  <c r="AD2079" i="2" s="1"/>
  <c r="AD2080" i="2" a="1"/>
  <c r="AD2080" i="2" s="1"/>
  <c r="AD2081" i="2" a="1"/>
  <c r="AD2081" i="2" s="1"/>
  <c r="AD2082" i="2" a="1"/>
  <c r="AD2082" i="2" s="1"/>
  <c r="AD2083" i="2" a="1"/>
  <c r="AD2083" i="2" s="1"/>
  <c r="AD2084" i="2" a="1"/>
  <c r="AD2084" i="2" s="1"/>
  <c r="AD2085" i="2" a="1"/>
  <c r="AD2085" i="2" s="1"/>
  <c r="AD2086" i="2" a="1"/>
  <c r="AD2086" i="2" s="1"/>
  <c r="AD2087" i="2" a="1"/>
  <c r="AD2087" i="2" s="1"/>
  <c r="AD2088" i="2" a="1"/>
  <c r="AD2088" i="2" s="1"/>
  <c r="AD2089" i="2" a="1"/>
  <c r="AD2089" i="2" s="1"/>
  <c r="AD2090" i="2" a="1"/>
  <c r="AD2090" i="2" s="1"/>
  <c r="AD2091" i="2" a="1"/>
  <c r="AD2091" i="2" s="1"/>
  <c r="AD2092" i="2" a="1"/>
  <c r="AD2092" i="2" s="1"/>
  <c r="AD2093" i="2" a="1"/>
  <c r="AD2093" i="2" s="1"/>
  <c r="AD2094" i="2" a="1"/>
  <c r="AD2094" i="2" s="1"/>
  <c r="AD2095" i="2" a="1"/>
  <c r="AD2095" i="2" s="1"/>
  <c r="AD2096" i="2" a="1"/>
  <c r="AD2096" i="2" s="1"/>
  <c r="AD2097" i="2" a="1"/>
  <c r="AD2097" i="2" s="1"/>
  <c r="AD2098" i="2" a="1"/>
  <c r="AD2098" i="2" s="1"/>
  <c r="AD2099" i="2" a="1"/>
  <c r="AD2099" i="2" s="1"/>
  <c r="AD2100" i="2" a="1"/>
  <c r="AD2100" i="2" s="1"/>
  <c r="AD2101" i="2" a="1"/>
  <c r="AD2101" i="2" s="1"/>
  <c r="AD2102" i="2" a="1"/>
  <c r="AD2102" i="2" s="1"/>
  <c r="AD2103" i="2" a="1"/>
  <c r="AD2103" i="2" s="1"/>
  <c r="AD2104" i="2" a="1"/>
  <c r="AD2104" i="2" s="1"/>
  <c r="AD2105" i="2" a="1"/>
  <c r="AD2105" i="2" s="1"/>
  <c r="AD2106" i="2" a="1"/>
  <c r="AD2106" i="2" s="1"/>
  <c r="AD2107" i="2" a="1"/>
  <c r="AD2107" i="2" s="1"/>
  <c r="AD2108" i="2" a="1"/>
  <c r="AD2108" i="2" s="1"/>
  <c r="AD2109" i="2" a="1"/>
  <c r="AD2109" i="2" s="1"/>
  <c r="AD2110" i="2" a="1"/>
  <c r="AD2110" i="2" s="1"/>
  <c r="AD2111" i="2" a="1"/>
  <c r="AD2111" i="2" s="1"/>
  <c r="AD2112" i="2" a="1"/>
  <c r="AD2112" i="2" s="1"/>
  <c r="AD2113" i="2" a="1"/>
  <c r="AD2113" i="2" s="1"/>
  <c r="AD2114" i="2" a="1"/>
  <c r="AD2114" i="2" s="1"/>
  <c r="AD2115" i="2" a="1"/>
  <c r="AD2115" i="2" s="1"/>
  <c r="AD2116" i="2" a="1"/>
  <c r="AD2116" i="2" s="1"/>
  <c r="AD2117" i="2" a="1"/>
  <c r="AD2117" i="2" s="1"/>
  <c r="AD2118" i="2" a="1"/>
  <c r="AD2118" i="2" s="1"/>
  <c r="AD2119" i="2" a="1"/>
  <c r="AD2119" i="2" s="1"/>
  <c r="AD2120" i="2" a="1"/>
  <c r="AD2120" i="2" s="1"/>
  <c r="AD2121" i="2" a="1"/>
  <c r="AD2121" i="2" s="1"/>
  <c r="AD2122" i="2" a="1"/>
  <c r="AD2122" i="2" s="1"/>
  <c r="AD2123" i="2" a="1"/>
  <c r="AD2123" i="2" s="1"/>
  <c r="AD2124" i="2" a="1"/>
  <c r="AD2124" i="2" s="1"/>
  <c r="AD2125" i="2" a="1"/>
  <c r="AD2125" i="2" s="1"/>
  <c r="AD2126" i="2" a="1"/>
  <c r="AD2126" i="2" s="1"/>
  <c r="AD2127" i="2" a="1"/>
  <c r="AD2127" i="2" s="1"/>
  <c r="AD2128" i="2" a="1"/>
  <c r="AD2128" i="2" s="1"/>
  <c r="AD2129" i="2" a="1"/>
  <c r="AD2129" i="2" s="1"/>
  <c r="AD2130" i="2" a="1"/>
  <c r="AD2130" i="2" s="1"/>
  <c r="AD2131" i="2" a="1"/>
  <c r="AD2131" i="2" s="1"/>
  <c r="AD2132" i="2" a="1"/>
  <c r="AD2132" i="2" s="1"/>
  <c r="AD2133" i="2" a="1"/>
  <c r="AD2133" i="2" s="1"/>
  <c r="AD2134" i="2" a="1"/>
  <c r="AD2134" i="2" s="1"/>
  <c r="AD2135" i="2" a="1"/>
  <c r="AD2135" i="2" s="1"/>
  <c r="AD2136" i="2" a="1"/>
  <c r="AD2136" i="2" s="1"/>
  <c r="AD2137" i="2" a="1"/>
  <c r="AD2137" i="2" s="1"/>
  <c r="AD2138" i="2" a="1"/>
  <c r="AD2138" i="2" s="1"/>
  <c r="AD2139" i="2" a="1"/>
  <c r="AD2139" i="2" s="1"/>
  <c r="AD2140" i="2" a="1"/>
  <c r="AD2140" i="2" s="1"/>
  <c r="AD2141" i="2" a="1"/>
  <c r="AD2141" i="2" s="1"/>
  <c r="AD2142" i="2" a="1"/>
  <c r="AD2142" i="2" s="1"/>
  <c r="AD2143" i="2" a="1"/>
  <c r="AD2143" i="2" s="1"/>
  <c r="AD2144" i="2" a="1"/>
  <c r="AD2144" i="2" s="1"/>
  <c r="AD2145" i="2" a="1"/>
  <c r="AD2145" i="2" s="1"/>
  <c r="AD2146" i="2" a="1"/>
  <c r="AD2146" i="2" s="1"/>
  <c r="AD2147" i="2" a="1"/>
  <c r="AD2147" i="2" s="1"/>
  <c r="AD2148" i="2" a="1"/>
  <c r="AD2148" i="2" s="1"/>
  <c r="AD2149" i="2" a="1"/>
  <c r="AD2149" i="2" s="1"/>
  <c r="AD2150" i="2" a="1"/>
  <c r="AD2150" i="2" s="1"/>
  <c r="AD2151" i="2" a="1"/>
  <c r="AD2151" i="2" s="1"/>
  <c r="AD2152" i="2" a="1"/>
  <c r="AD2152" i="2" s="1"/>
  <c r="AD2153" i="2" a="1"/>
  <c r="AD2153" i="2" s="1"/>
  <c r="AD2154" i="2" a="1"/>
  <c r="AD2154" i="2" s="1"/>
  <c r="AD2155" i="2" a="1"/>
  <c r="AD2155" i="2" s="1"/>
  <c r="AD2156" i="2" a="1"/>
  <c r="AD2156" i="2" s="1"/>
  <c r="AD2157" i="2" a="1"/>
  <c r="AD2157" i="2" s="1"/>
  <c r="AD2158" i="2" a="1"/>
  <c r="AD2158" i="2" s="1"/>
  <c r="AD2159" i="2" a="1"/>
  <c r="AD2159" i="2" s="1"/>
  <c r="AD2160" i="2" a="1"/>
  <c r="AD2160" i="2" s="1"/>
  <c r="AD2161" i="2" a="1"/>
  <c r="AD2161" i="2" s="1"/>
  <c r="AD2162" i="2" a="1"/>
  <c r="AD2162" i="2" s="1"/>
  <c r="AD2163" i="2" a="1"/>
  <c r="AD2163" i="2" s="1"/>
  <c r="AD2164" i="2" a="1"/>
  <c r="AD2164" i="2" s="1"/>
  <c r="AD2165" i="2" a="1"/>
  <c r="AD2165" i="2" s="1"/>
  <c r="AD2166" i="2" a="1"/>
  <c r="AD2166" i="2" s="1"/>
  <c r="AD2167" i="2" a="1"/>
  <c r="AD2167" i="2" s="1"/>
  <c r="AD2168" i="2" a="1"/>
  <c r="AD2168" i="2" s="1"/>
  <c r="AD2169" i="2" a="1"/>
  <c r="AD2169" i="2" s="1"/>
  <c r="AD2170" i="2" a="1"/>
  <c r="AD2170" i="2" s="1"/>
  <c r="AD2171" i="2" a="1"/>
  <c r="AD2171" i="2" s="1"/>
  <c r="AD2172" i="2" a="1"/>
  <c r="AD2172" i="2" s="1"/>
  <c r="AD2173" i="2" a="1"/>
  <c r="AD2173" i="2" s="1"/>
  <c r="AD2174" i="2" a="1"/>
  <c r="AD2174" i="2" s="1"/>
  <c r="AD2175" i="2" a="1"/>
  <c r="AD2175" i="2" s="1"/>
  <c r="AD2176" i="2" a="1"/>
  <c r="AD2176" i="2" s="1"/>
  <c r="AD2177" i="2" a="1"/>
  <c r="AD2177" i="2" s="1"/>
  <c r="AD2178" i="2" a="1"/>
  <c r="AD2178" i="2" s="1"/>
  <c r="AD2179" i="2" a="1"/>
  <c r="AD2179" i="2" s="1"/>
  <c r="AD2180" i="2" a="1"/>
  <c r="AD2180" i="2" s="1"/>
  <c r="AD2181" i="2" a="1"/>
  <c r="AD2181" i="2" s="1"/>
  <c r="AD2182" i="2" a="1"/>
  <c r="AD2182" i="2" s="1"/>
  <c r="AD2183" i="2" a="1"/>
  <c r="AD2183" i="2" s="1"/>
  <c r="AD2184" i="2" a="1"/>
  <c r="AD2184" i="2" s="1"/>
  <c r="AD2185" i="2" a="1"/>
  <c r="AD2185" i="2" s="1"/>
  <c r="AD2186" i="2" a="1"/>
  <c r="AD2186" i="2" s="1"/>
  <c r="AD2187" i="2" a="1"/>
  <c r="AD2187" i="2" s="1"/>
  <c r="AD2188" i="2" a="1"/>
  <c r="AD2188" i="2" s="1"/>
  <c r="AD2189" i="2" a="1"/>
  <c r="AD2189" i="2" s="1"/>
  <c r="AD2190" i="2" a="1"/>
  <c r="AD2190" i="2" s="1"/>
  <c r="AD2191" i="2" a="1"/>
  <c r="AD2191" i="2" s="1"/>
  <c r="AD2192" i="2" a="1"/>
  <c r="AD2192" i="2" s="1"/>
  <c r="AD2193" i="2" a="1"/>
  <c r="AD2193" i="2" s="1"/>
  <c r="AD2194" i="2" a="1"/>
  <c r="AD2194" i="2" s="1"/>
  <c r="AD2195" i="2" a="1"/>
  <c r="AD2195" i="2" s="1"/>
  <c r="AD2196" i="2" a="1"/>
  <c r="AD2196" i="2" s="1"/>
  <c r="AD2197" i="2" a="1"/>
  <c r="AD2197" i="2" s="1"/>
  <c r="AD2198" i="2" a="1"/>
  <c r="AD2198" i="2" s="1"/>
  <c r="AD2199" i="2" a="1"/>
  <c r="AD2199" i="2" s="1"/>
  <c r="AD2200" i="2" a="1"/>
  <c r="AD2200" i="2" s="1"/>
  <c r="AD2201" i="2" a="1"/>
  <c r="AD2201" i="2" s="1"/>
  <c r="AD2202" i="2" a="1"/>
  <c r="AD2202" i="2" s="1"/>
  <c r="AD2203" i="2" a="1"/>
  <c r="AD2203" i="2"/>
  <c r="AD2204" i="2" a="1"/>
  <c r="AD2204" i="2" s="1"/>
  <c r="AD2205" i="2" a="1"/>
  <c r="AD2205" i="2" s="1"/>
  <c r="AD2206" i="2" a="1"/>
  <c r="AD2206" i="2" s="1"/>
  <c r="AD2207" i="2" a="1"/>
  <c r="AD2207" i="2" s="1"/>
  <c r="AD2208" i="2" a="1"/>
  <c r="AD2208" i="2" s="1"/>
  <c r="AD2209" i="2" a="1"/>
  <c r="AD2209" i="2" s="1"/>
  <c r="AD2210" i="2" a="1"/>
  <c r="AD2210" i="2" s="1"/>
  <c r="AD2211" i="2" a="1"/>
  <c r="AD2211" i="2" s="1"/>
  <c r="AD2212" i="2" a="1"/>
  <c r="AD2212" i="2" s="1"/>
  <c r="AD2213" i="2" a="1"/>
  <c r="AD2213" i="2" s="1"/>
  <c r="AD2214" i="2" a="1"/>
  <c r="AD2214" i="2" s="1"/>
  <c r="AD2215" i="2" a="1"/>
  <c r="AD2215" i="2" s="1"/>
  <c r="AD2216" i="2" a="1"/>
  <c r="AD2216" i="2" s="1"/>
  <c r="AD2217" i="2" a="1"/>
  <c r="AD2217" i="2" s="1"/>
  <c r="AD2218" i="2" a="1"/>
  <c r="AD2218" i="2" s="1"/>
  <c r="AD2219" i="2" a="1"/>
  <c r="AD2219" i="2" s="1"/>
  <c r="AD2220" i="2" a="1"/>
  <c r="AD2220" i="2" s="1"/>
  <c r="AD2221" i="2" a="1"/>
  <c r="AD2221" i="2" s="1"/>
  <c r="AD2222" i="2" a="1"/>
  <c r="AD2222" i="2" s="1"/>
  <c r="AD2223" i="2" a="1"/>
  <c r="AD2223" i="2" s="1"/>
  <c r="AD2224" i="2" a="1"/>
  <c r="AD2224" i="2" s="1"/>
  <c r="AD2225" i="2" a="1"/>
  <c r="AD2225" i="2" s="1"/>
  <c r="AD2226" i="2" a="1"/>
  <c r="AD2226" i="2" s="1"/>
  <c r="AD2227" i="2" a="1"/>
  <c r="AD2227" i="2" s="1"/>
  <c r="AD2228" i="2" a="1"/>
  <c r="AD2228" i="2" s="1"/>
  <c r="AD2229" i="2" a="1"/>
  <c r="AD2229" i="2" s="1"/>
  <c r="AD2230" i="2" a="1"/>
  <c r="AD2230" i="2" s="1"/>
  <c r="AD2231" i="2" a="1"/>
  <c r="AD2231" i="2" s="1"/>
  <c r="AD2232" i="2" a="1"/>
  <c r="AD2232" i="2" s="1"/>
  <c r="AD2233" i="2" a="1"/>
  <c r="AD2233" i="2" s="1"/>
  <c r="AD2234" i="2" a="1"/>
  <c r="AD2234" i="2" s="1"/>
  <c r="AD2235" i="2" a="1"/>
  <c r="AD2235" i="2" s="1"/>
  <c r="AD2236" i="2" a="1"/>
  <c r="AD2236" i="2" s="1"/>
  <c r="AD2237" i="2" a="1"/>
  <c r="AD2237" i="2" s="1"/>
  <c r="AD2238" i="2" a="1"/>
  <c r="AD2238" i="2" s="1"/>
  <c r="AD2239" i="2" a="1"/>
  <c r="AD2239" i="2" s="1"/>
  <c r="AD2240" i="2" a="1"/>
  <c r="AD2240" i="2" s="1"/>
  <c r="AD2241" i="2" a="1"/>
  <c r="AD2241" i="2" s="1"/>
  <c r="AD2242" i="2" a="1"/>
  <c r="AD2242" i="2" s="1"/>
  <c r="AD2243" i="2" a="1"/>
  <c r="AD2243" i="2" s="1"/>
  <c r="AD2244" i="2" a="1"/>
  <c r="AD2244" i="2" s="1"/>
  <c r="AD2245" i="2" a="1"/>
  <c r="AD2245" i="2" s="1"/>
  <c r="AD2246" i="2" a="1"/>
  <c r="AD2246" i="2" s="1"/>
  <c r="AD2247" i="2" a="1"/>
  <c r="AD2247" i="2" s="1"/>
  <c r="AD2248" i="2" a="1"/>
  <c r="AD2248" i="2" s="1"/>
  <c r="AD2249" i="2" a="1"/>
  <c r="AD2249" i="2" s="1"/>
  <c r="AD2250" i="2" a="1"/>
  <c r="AD2250" i="2" s="1"/>
  <c r="AD2251" i="2" a="1"/>
  <c r="AD2251" i="2" s="1"/>
  <c r="AD2252" i="2" a="1"/>
  <c r="AD2252" i="2" s="1"/>
  <c r="AD2253" i="2" a="1"/>
  <c r="AD2253" i="2" s="1"/>
  <c r="AD2254" i="2" a="1"/>
  <c r="AD2254" i="2" s="1"/>
  <c r="AD2255" i="2" a="1"/>
  <c r="AD2255" i="2" s="1"/>
  <c r="AD2256" i="2" a="1"/>
  <c r="AD2256" i="2" s="1"/>
  <c r="AD2257" i="2" a="1"/>
  <c r="AD2257" i="2" s="1"/>
  <c r="AD2258" i="2" a="1"/>
  <c r="AD2258" i="2" s="1"/>
  <c r="AD2259" i="2" a="1"/>
  <c r="AD2259" i="2" s="1"/>
  <c r="AD2260" i="2" a="1"/>
  <c r="AD2260" i="2" s="1"/>
  <c r="AD2261" i="2" a="1"/>
  <c r="AD2261" i="2" s="1"/>
  <c r="AD2262" i="2" a="1"/>
  <c r="AD2262" i="2" s="1"/>
  <c r="AD2263" i="2" a="1"/>
  <c r="AD2263" i="2" s="1"/>
  <c r="AD2264" i="2" a="1"/>
  <c r="AD2264" i="2" s="1"/>
  <c r="AD2265" i="2" a="1"/>
  <c r="AD2265" i="2" s="1"/>
  <c r="AD2266" i="2" a="1"/>
  <c r="AD2266" i="2" s="1"/>
  <c r="AD2267" i="2" a="1"/>
  <c r="AD2267" i="2" s="1"/>
  <c r="AD2268" i="2" a="1"/>
  <c r="AD2268" i="2" s="1"/>
  <c r="AD2269" i="2" a="1"/>
  <c r="AD2269" i="2" s="1"/>
  <c r="AD2270" i="2" a="1"/>
  <c r="AD2270" i="2" s="1"/>
  <c r="AD2271" i="2" a="1"/>
  <c r="AD2271" i="2" s="1"/>
  <c r="AD2272" i="2" a="1"/>
  <c r="AD2272" i="2" s="1"/>
  <c r="AD2273" i="2" a="1"/>
  <c r="AD2273" i="2" s="1"/>
  <c r="AD2274" i="2" a="1"/>
  <c r="AD2274" i="2" s="1"/>
  <c r="AD2275" i="2" a="1"/>
  <c r="AD2275" i="2" s="1"/>
  <c r="AD2276" i="2" a="1"/>
  <c r="AD2276" i="2" s="1"/>
  <c r="AD2277" i="2" a="1"/>
  <c r="AD2277" i="2" s="1"/>
  <c r="AD2278" i="2" a="1"/>
  <c r="AD2278" i="2" s="1"/>
  <c r="AD2279" i="2" a="1"/>
  <c r="AD2279" i="2" s="1"/>
  <c r="AD2280" i="2" a="1"/>
  <c r="AD2280" i="2" s="1"/>
  <c r="AD2281" i="2" a="1"/>
  <c r="AD2281" i="2" s="1"/>
  <c r="AD2282" i="2" a="1"/>
  <c r="AD2282" i="2" s="1"/>
  <c r="AD2283" i="2" a="1"/>
  <c r="AD2283" i="2" s="1"/>
  <c r="AD2284" i="2" a="1"/>
  <c r="AD2284" i="2" s="1"/>
  <c r="AD2285" i="2" a="1"/>
  <c r="AD2285" i="2" s="1"/>
  <c r="AD2286" i="2" a="1"/>
  <c r="AD2286" i="2" s="1"/>
  <c r="AD2287" i="2" a="1"/>
  <c r="AD2287" i="2" s="1"/>
  <c r="AD2288" i="2" a="1"/>
  <c r="AD2288" i="2" s="1"/>
  <c r="AD2289" i="2" a="1"/>
  <c r="AD2289" i="2" s="1"/>
  <c r="AD2290" i="2" a="1"/>
  <c r="AD2290" i="2" s="1"/>
  <c r="AD2291" i="2" a="1"/>
  <c r="AD2291" i="2" s="1"/>
  <c r="AD2292" i="2" a="1"/>
  <c r="AD2292" i="2" s="1"/>
  <c r="AD2293" i="2" a="1"/>
  <c r="AD2293" i="2" s="1"/>
  <c r="AD2294" i="2" a="1"/>
  <c r="AD2294" i="2" s="1"/>
  <c r="AD2295" i="2" a="1"/>
  <c r="AD2295" i="2" s="1"/>
  <c r="AD2296" i="2" a="1"/>
  <c r="AD2296" i="2" s="1"/>
  <c r="AD2297" i="2" a="1"/>
  <c r="AD2297" i="2" s="1"/>
  <c r="AD2298" i="2" a="1"/>
  <c r="AD2298" i="2" s="1"/>
  <c r="AD2299" i="2" a="1"/>
  <c r="AD2299" i="2" s="1"/>
  <c r="AD2300" i="2" a="1"/>
  <c r="AD2300" i="2" s="1"/>
  <c r="AD2301" i="2" a="1"/>
  <c r="AD2301" i="2" s="1"/>
  <c r="AD2302" i="2" a="1"/>
  <c r="AD2302" i="2" s="1"/>
  <c r="AD2303" i="2" a="1"/>
  <c r="AD2303" i="2" s="1"/>
  <c r="AD2304" i="2" a="1"/>
  <c r="AD2304" i="2" s="1"/>
  <c r="AD2305" i="2" a="1"/>
  <c r="AD2305" i="2" s="1"/>
  <c r="AD2306" i="2" a="1"/>
  <c r="AD2306" i="2" s="1"/>
  <c r="AD2307" i="2" a="1"/>
  <c r="AD2307" i="2" s="1"/>
  <c r="AD2308" i="2" a="1"/>
  <c r="AD2308" i="2" s="1"/>
  <c r="AD2309" i="2" a="1"/>
  <c r="AD2309" i="2" s="1"/>
  <c r="AD2310" i="2" a="1"/>
  <c r="AD2310" i="2" s="1"/>
  <c r="AD2311" i="2" a="1"/>
  <c r="AD2311" i="2" s="1"/>
  <c r="AD2312" i="2" a="1"/>
  <c r="AD2312" i="2" s="1"/>
  <c r="AD2313" i="2" a="1"/>
  <c r="AD2313" i="2" s="1"/>
  <c r="AD2314" i="2" a="1"/>
  <c r="AD2314" i="2" s="1"/>
  <c r="AD2315" i="2" a="1"/>
  <c r="AD2315" i="2" s="1"/>
  <c r="AD2316" i="2" a="1"/>
  <c r="AD2316" i="2" s="1"/>
  <c r="AD2317" i="2" a="1"/>
  <c r="AD2317" i="2" s="1"/>
  <c r="AD2318" i="2" a="1"/>
  <c r="AD2318" i="2" s="1"/>
  <c r="AD2319" i="2" a="1"/>
  <c r="AD2319" i="2" s="1"/>
  <c r="AD2320" i="2" a="1"/>
  <c r="AD2320" i="2" s="1"/>
  <c r="AD2321" i="2" a="1"/>
  <c r="AD2321" i="2" s="1"/>
  <c r="AD2322" i="2" a="1"/>
  <c r="AD2322" i="2" s="1"/>
  <c r="AD2323" i="2" a="1"/>
  <c r="AD2323" i="2" s="1"/>
  <c r="AD2324" i="2" a="1"/>
  <c r="AD2324" i="2" s="1"/>
  <c r="AD2325" i="2" a="1"/>
  <c r="AD2325" i="2" s="1"/>
  <c r="AD2326" i="2" a="1"/>
  <c r="AD2326" i="2" s="1"/>
  <c r="AD2327" i="2" a="1"/>
  <c r="AD2327" i="2" s="1"/>
  <c r="AD2328" i="2" a="1"/>
  <c r="AD2328" i="2" s="1"/>
  <c r="AD2329" i="2" a="1"/>
  <c r="AD2329" i="2" s="1"/>
  <c r="AD2330" i="2" a="1"/>
  <c r="AD2330" i="2" s="1"/>
  <c r="AD2331" i="2" a="1"/>
  <c r="AD2331" i="2" s="1"/>
  <c r="AD2332" i="2" a="1"/>
  <c r="AD2332" i="2" s="1"/>
  <c r="AD2333" i="2" a="1"/>
  <c r="AD2333" i="2" s="1"/>
  <c r="AD2334" i="2" a="1"/>
  <c r="AD2334" i="2" s="1"/>
  <c r="AD2335" i="2" a="1"/>
  <c r="AD2335" i="2" s="1"/>
  <c r="AD2336" i="2" a="1"/>
  <c r="AD2336" i="2" s="1"/>
  <c r="AD2337" i="2" a="1"/>
  <c r="AD2337" i="2" s="1"/>
  <c r="AD2338" i="2" a="1"/>
  <c r="AD2338" i="2" s="1"/>
  <c r="AD2339" i="2" a="1"/>
  <c r="AD2339" i="2" s="1"/>
  <c r="AD2340" i="2" a="1"/>
  <c r="AD2340" i="2" s="1"/>
  <c r="AD2341" i="2" a="1"/>
  <c r="AD2341" i="2" s="1"/>
  <c r="AD2342" i="2" a="1"/>
  <c r="AD2342" i="2" s="1"/>
  <c r="AD2343" i="2" a="1"/>
  <c r="AD2343" i="2" s="1"/>
  <c r="AD2344" i="2" a="1"/>
  <c r="AD2344" i="2" s="1"/>
  <c r="AD2345" i="2" a="1"/>
  <c r="AD2345" i="2" s="1"/>
  <c r="AD2346" i="2" a="1"/>
  <c r="AD2346" i="2" s="1"/>
  <c r="AD2347" i="2" a="1"/>
  <c r="AD2347" i="2" s="1"/>
  <c r="AD2348" i="2" a="1"/>
  <c r="AD2348" i="2" s="1"/>
  <c r="AD2349" i="2" a="1"/>
  <c r="AD2349" i="2" s="1"/>
  <c r="AD2350" i="2" a="1"/>
  <c r="AD2350" i="2" s="1"/>
  <c r="AD2351" i="2" a="1"/>
  <c r="AD2351" i="2" s="1"/>
  <c r="AD2352" i="2" a="1"/>
  <c r="AD2352" i="2" s="1"/>
  <c r="AD2353" i="2" a="1"/>
  <c r="AD2353" i="2" s="1"/>
  <c r="AD2354" i="2" a="1"/>
  <c r="AD2354" i="2" s="1"/>
  <c r="AD2355" i="2" a="1"/>
  <c r="AD2355" i="2" s="1"/>
  <c r="AD2356" i="2" a="1"/>
  <c r="AD2356" i="2" s="1"/>
  <c r="AD2357" i="2" a="1"/>
  <c r="AD2357" i="2" s="1"/>
  <c r="AD2358" i="2" a="1"/>
  <c r="AD2358" i="2" s="1"/>
  <c r="AD2359" i="2" a="1"/>
  <c r="AD2359" i="2" s="1"/>
  <c r="AD2360" i="2" a="1"/>
  <c r="AD2360" i="2" s="1"/>
  <c r="AD2361" i="2" a="1"/>
  <c r="AD2361" i="2" s="1"/>
  <c r="AD2362" i="2" a="1"/>
  <c r="AD2362" i="2" s="1"/>
  <c r="AD2363" i="2" a="1"/>
  <c r="AD2363" i="2" s="1"/>
  <c r="AD2364" i="2" a="1"/>
  <c r="AD2364" i="2" s="1"/>
  <c r="AD2365" i="2" a="1"/>
  <c r="AD2365" i="2" s="1"/>
  <c r="AD2366" i="2" a="1"/>
  <c r="AD2366" i="2" s="1"/>
  <c r="AD2367" i="2" a="1"/>
  <c r="AD2367" i="2" s="1"/>
  <c r="AD2368" i="2" a="1"/>
  <c r="AD2368" i="2" s="1"/>
  <c r="AD2369" i="2" a="1"/>
  <c r="AD2369" i="2" s="1"/>
  <c r="AD2370" i="2" a="1"/>
  <c r="AD2370" i="2" s="1"/>
  <c r="AD2371" i="2" a="1"/>
  <c r="AD2371" i="2" s="1"/>
  <c r="AD2372" i="2" a="1"/>
  <c r="AD2372" i="2" s="1"/>
  <c r="AD2373" i="2" a="1"/>
  <c r="AD2373" i="2" s="1"/>
  <c r="AD2374" i="2" a="1"/>
  <c r="AD2374" i="2" s="1"/>
  <c r="AD2375" i="2" a="1"/>
  <c r="AD2375" i="2" s="1"/>
  <c r="AD2376" i="2" a="1"/>
  <c r="AD2376" i="2" s="1"/>
  <c r="AD2377" i="2" a="1"/>
  <c r="AD2377" i="2" s="1"/>
  <c r="AD2378" i="2" a="1"/>
  <c r="AD2378" i="2" s="1"/>
  <c r="AD2379" i="2" a="1"/>
  <c r="AD2379" i="2" s="1"/>
  <c r="AD2380" i="2" a="1"/>
  <c r="AD2380" i="2" s="1"/>
  <c r="AD2381" i="2" a="1"/>
  <c r="AD2381" i="2" s="1"/>
  <c r="AD2382" i="2" a="1"/>
  <c r="AD2382" i="2" s="1"/>
  <c r="AD2383" i="2" a="1"/>
  <c r="AD2383" i="2" s="1"/>
  <c r="AD2384" i="2" a="1"/>
  <c r="AD2384" i="2" s="1"/>
  <c r="AD2385" i="2" a="1"/>
  <c r="AD2385" i="2" s="1"/>
  <c r="AD2386" i="2" a="1"/>
  <c r="AD2386" i="2" s="1"/>
  <c r="AD2387" i="2" a="1"/>
  <c r="AD2387" i="2" s="1"/>
  <c r="AD2388" i="2" a="1"/>
  <c r="AD2388" i="2" s="1"/>
  <c r="AD2389" i="2" a="1"/>
  <c r="AD2389" i="2" s="1"/>
  <c r="AD2390" i="2" a="1"/>
  <c r="AD2390" i="2" s="1"/>
  <c r="AD2391" i="2" a="1"/>
  <c r="AD2391" i="2" s="1"/>
  <c r="AD2392" i="2" a="1"/>
  <c r="AD2392" i="2" s="1"/>
  <c r="AD2393" i="2" a="1"/>
  <c r="AD2393" i="2" s="1"/>
  <c r="AD2394" i="2" a="1"/>
  <c r="AD2394" i="2" s="1"/>
  <c r="AD2395" i="2" a="1"/>
  <c r="AD2395" i="2" s="1"/>
  <c r="AD2396" i="2" a="1"/>
  <c r="AD2396" i="2" s="1"/>
  <c r="AD2397" i="2" a="1"/>
  <c r="AD2397" i="2" s="1"/>
  <c r="AD2398" i="2" a="1"/>
  <c r="AD2398" i="2" s="1"/>
  <c r="AD2399" i="2" a="1"/>
  <c r="AD2399" i="2" s="1"/>
  <c r="AD2400" i="2" a="1"/>
  <c r="AD2400" i="2" s="1"/>
  <c r="AD2401" i="2" a="1"/>
  <c r="AD2401" i="2" s="1"/>
  <c r="AD2402" i="2" a="1"/>
  <c r="AD2402" i="2" s="1"/>
  <c r="AD2403" i="2" a="1"/>
  <c r="AD2403" i="2" s="1"/>
  <c r="AD2404" i="2" a="1"/>
  <c r="AD2404" i="2" s="1"/>
  <c r="AD2405" i="2" a="1"/>
  <c r="AD2405" i="2" s="1"/>
  <c r="AD2406" i="2" a="1"/>
  <c r="AD2406" i="2" s="1"/>
  <c r="AD2407" i="2" a="1"/>
  <c r="AD2407" i="2" s="1"/>
  <c r="AD2408" i="2" a="1"/>
  <c r="AD2408" i="2" s="1"/>
  <c r="AD2409" i="2" a="1"/>
  <c r="AD2409" i="2" s="1"/>
  <c r="AD2410" i="2" a="1"/>
  <c r="AD2410" i="2" s="1"/>
  <c r="AD2411" i="2" a="1"/>
  <c r="AD2411" i="2" s="1"/>
  <c r="AD2412" i="2" a="1"/>
  <c r="AD2412" i="2" s="1"/>
  <c r="AD2413" i="2" a="1"/>
  <c r="AD2413" i="2" s="1"/>
  <c r="AD2414" i="2" a="1"/>
  <c r="AD2414" i="2" s="1"/>
  <c r="AD2415" i="2" a="1"/>
  <c r="AD2415" i="2" s="1"/>
  <c r="AD2416" i="2" a="1"/>
  <c r="AD2416" i="2" s="1"/>
  <c r="AD2417" i="2" a="1"/>
  <c r="AD2417" i="2" s="1"/>
  <c r="AD2418" i="2" a="1"/>
  <c r="AD2418" i="2" s="1"/>
  <c r="AD2419" i="2" a="1"/>
  <c r="AD2419" i="2" s="1"/>
  <c r="AD2420" i="2" a="1"/>
  <c r="AD2420" i="2" s="1"/>
  <c r="AD2421" i="2" a="1"/>
  <c r="AD2421" i="2" s="1"/>
  <c r="AD2422" i="2" a="1"/>
  <c r="AD2422" i="2" s="1"/>
  <c r="AD2423" i="2" a="1"/>
  <c r="AD2423" i="2" s="1"/>
  <c r="AD2424" i="2" a="1"/>
  <c r="AD2424" i="2" s="1"/>
  <c r="AD2425" i="2" a="1"/>
  <c r="AD2425" i="2" s="1"/>
  <c r="AD2426" i="2" a="1"/>
  <c r="AD2426" i="2" s="1"/>
  <c r="AD2427" i="2" a="1"/>
  <c r="AD2427" i="2" s="1"/>
  <c r="AD2428" i="2" a="1"/>
  <c r="AD2428" i="2" s="1"/>
  <c r="AD2429" i="2" a="1"/>
  <c r="AD2429" i="2" s="1"/>
  <c r="AD2430" i="2" a="1"/>
  <c r="AD2430" i="2" s="1"/>
  <c r="AD2431" i="2" a="1"/>
  <c r="AD2431" i="2" s="1"/>
  <c r="AD2432" i="2" a="1"/>
  <c r="AD2432" i="2" s="1"/>
  <c r="AD2433" i="2" a="1"/>
  <c r="AD2433" i="2" s="1"/>
  <c r="AD2434" i="2" a="1"/>
  <c r="AD2434" i="2" s="1"/>
  <c r="AD2435" i="2" a="1"/>
  <c r="AD2435" i="2" s="1"/>
  <c r="AD2436" i="2" a="1"/>
  <c r="AD2436" i="2" s="1"/>
  <c r="AD2437" i="2" a="1"/>
  <c r="AD2437" i="2"/>
  <c r="AD2438" i="2" a="1"/>
  <c r="AD2438" i="2" s="1"/>
  <c r="AD2439" i="2" a="1"/>
  <c r="AD2439" i="2" s="1"/>
  <c r="AD2440" i="2" a="1"/>
  <c r="AD2440" i="2" s="1"/>
  <c r="AD2441" i="2" a="1"/>
  <c r="AD2441" i="2" s="1"/>
  <c r="AD2442" i="2" a="1"/>
  <c r="AD2442" i="2" s="1"/>
  <c r="AD2443" i="2" a="1"/>
  <c r="AD2443" i="2" s="1"/>
  <c r="AD2444" i="2" a="1"/>
  <c r="AD2444" i="2" s="1"/>
  <c r="AD2445" i="2" a="1"/>
  <c r="AD2445" i="2" s="1"/>
  <c r="AD2446" i="2" a="1"/>
  <c r="AD2446" i="2" s="1"/>
  <c r="AD2447" i="2" a="1"/>
  <c r="AD2447" i="2" s="1"/>
  <c r="AD2448" i="2" a="1"/>
  <c r="AD2448" i="2" s="1"/>
  <c r="AD2449" i="2" a="1"/>
  <c r="AD2449" i="2" s="1"/>
  <c r="AD2450" i="2" a="1"/>
  <c r="AD2450" i="2" s="1"/>
  <c r="AD2451" i="2" a="1"/>
  <c r="AD2451" i="2" s="1"/>
  <c r="AD2452" i="2" a="1"/>
  <c r="AD2452" i="2" s="1"/>
  <c r="AD2453" i="2" a="1"/>
  <c r="AD2453" i="2" s="1"/>
  <c r="AD2454" i="2" a="1"/>
  <c r="AD2454" i="2" s="1"/>
  <c r="AD2455" i="2" a="1"/>
  <c r="AD2455" i="2" s="1"/>
  <c r="AD2456" i="2" a="1"/>
  <c r="AD2456" i="2" s="1"/>
  <c r="AD2457" i="2" a="1"/>
  <c r="AD2457" i="2" s="1"/>
  <c r="AD2458" i="2" a="1"/>
  <c r="AD2458" i="2" s="1"/>
  <c r="AD2459" i="2" a="1"/>
  <c r="AD2459" i="2" s="1"/>
  <c r="AD2460" i="2" a="1"/>
  <c r="AD2460" i="2" s="1"/>
  <c r="AD2461" i="2" a="1"/>
  <c r="AD2461" i="2" s="1"/>
  <c r="AD2462" i="2" a="1"/>
  <c r="AD2462" i="2" s="1"/>
  <c r="AD2463" i="2" a="1"/>
  <c r="AD2463" i="2" s="1"/>
  <c r="AD2464" i="2" a="1"/>
  <c r="AD2464" i="2" s="1"/>
  <c r="AD2465" i="2" a="1"/>
  <c r="AD2465" i="2" s="1"/>
  <c r="AD2466" i="2" a="1"/>
  <c r="AD2466" i="2" s="1"/>
  <c r="AD2467" i="2" a="1"/>
  <c r="AD2467" i="2" s="1"/>
  <c r="AD2468" i="2" a="1"/>
  <c r="AD2468" i="2" s="1"/>
  <c r="AD2469" i="2" a="1"/>
  <c r="AD2469" i="2" s="1"/>
  <c r="AD2470" i="2" a="1"/>
  <c r="AD2470" i="2" s="1"/>
  <c r="AD2471" i="2" a="1"/>
  <c r="AD2471" i="2" s="1"/>
  <c r="AD2472" i="2" a="1"/>
  <c r="AD2472" i="2" s="1"/>
  <c r="AD2473" i="2" a="1"/>
  <c r="AD2473" i="2" s="1"/>
  <c r="AD2474" i="2" a="1"/>
  <c r="AD2474" i="2" s="1"/>
  <c r="AD2475" i="2" a="1"/>
  <c r="AD2475" i="2" s="1"/>
  <c r="AD2476" i="2" a="1"/>
  <c r="AD2476" i="2" s="1"/>
  <c r="AD2477" i="2" a="1"/>
  <c r="AD2477" i="2" s="1"/>
  <c r="AD2478" i="2" a="1"/>
  <c r="AD2478" i="2" s="1"/>
  <c r="AD2479" i="2" a="1"/>
  <c r="AD2479" i="2" s="1"/>
  <c r="AD2480" i="2" a="1"/>
  <c r="AD2480" i="2" s="1"/>
  <c r="AD2481" i="2" a="1"/>
  <c r="AD2481" i="2" s="1"/>
  <c r="AD2482" i="2" a="1"/>
  <c r="AD2482" i="2" s="1"/>
  <c r="AD2483" i="2" a="1"/>
  <c r="AD2483" i="2" s="1"/>
  <c r="AD2484" i="2" a="1"/>
  <c r="AD2484" i="2" s="1"/>
  <c r="AD2485" i="2" a="1"/>
  <c r="AD2485" i="2" s="1"/>
  <c r="AD2486" i="2" a="1"/>
  <c r="AD2486" i="2" s="1"/>
  <c r="AD2487" i="2" a="1"/>
  <c r="AD2487" i="2" s="1"/>
  <c r="AD2488" i="2" a="1"/>
  <c r="AD2488" i="2" s="1"/>
  <c r="AD2489" i="2" a="1"/>
  <c r="AD2489" i="2" s="1"/>
  <c r="AD2490" i="2" a="1"/>
  <c r="AD2490" i="2" s="1"/>
  <c r="AD2491" i="2" a="1"/>
  <c r="AD2491" i="2" s="1"/>
  <c r="AD2492" i="2" a="1"/>
  <c r="AD2492" i="2" s="1"/>
  <c r="AD2493" i="2" a="1"/>
  <c r="AD2493" i="2" s="1"/>
  <c r="AD2494" i="2" a="1"/>
  <c r="AD2494" i="2" s="1"/>
  <c r="AD2495" i="2" a="1"/>
  <c r="AD2495" i="2" s="1"/>
  <c r="AD2496" i="2" a="1"/>
  <c r="AD2496" i="2" s="1"/>
  <c r="AD2497" i="2" a="1"/>
  <c r="AD2497" i="2" s="1"/>
  <c r="AD2498" i="2" a="1"/>
  <c r="AD2498" i="2" s="1"/>
  <c r="AD2499" i="2" a="1"/>
  <c r="AD2499" i="2" s="1"/>
  <c r="AD2500" i="2" a="1"/>
  <c r="AD2500" i="2" s="1"/>
  <c r="AD2501" i="2" a="1"/>
  <c r="AD2501" i="2" s="1"/>
  <c r="AD2502" i="2" a="1"/>
  <c r="AD2502" i="2" s="1"/>
  <c r="AD2503" i="2" a="1"/>
  <c r="AD2503" i="2" s="1"/>
  <c r="AD2504" i="2" a="1"/>
  <c r="AD2504" i="2" s="1"/>
  <c r="AD2505" i="2" a="1"/>
  <c r="AD2505" i="2" s="1"/>
  <c r="AD2506" i="2" a="1"/>
  <c r="AD2506" i="2" s="1"/>
  <c r="AD2507" i="2" a="1"/>
  <c r="AD2507" i="2" s="1"/>
  <c r="AD2508" i="2" a="1"/>
  <c r="AD2508" i="2" s="1"/>
  <c r="AD2509" i="2" a="1"/>
  <c r="AD2509" i="2" s="1"/>
  <c r="AD2510" i="2" a="1"/>
  <c r="AD2510" i="2" s="1"/>
  <c r="AD2511" i="2" a="1"/>
  <c r="AD2511" i="2" s="1"/>
  <c r="AD2512" i="2" a="1"/>
  <c r="AD2512" i="2" s="1"/>
  <c r="AD2513" i="2" a="1"/>
  <c r="AD2513" i="2" s="1"/>
  <c r="AD2514" i="2" a="1"/>
  <c r="AD2514" i="2" s="1"/>
  <c r="AD2515" i="2" a="1"/>
  <c r="AD2515" i="2" s="1"/>
  <c r="AD2516" i="2" a="1"/>
  <c r="AD2516" i="2" s="1"/>
  <c r="AD2517" i="2" a="1"/>
  <c r="AD2517" i="2" s="1"/>
  <c r="AD2518" i="2" a="1"/>
  <c r="AD2518" i="2" s="1"/>
  <c r="AD2519" i="2" a="1"/>
  <c r="AD2519" i="2" s="1"/>
  <c r="AD2520" i="2" a="1"/>
  <c r="AD2520" i="2" s="1"/>
  <c r="AD2521" i="2" a="1"/>
  <c r="AD2521" i="2" s="1"/>
  <c r="AD2522" i="2" a="1"/>
  <c r="AD2522" i="2" s="1"/>
  <c r="AD2523" i="2" a="1"/>
  <c r="AD2523" i="2" s="1"/>
  <c r="AD2524" i="2" a="1"/>
  <c r="AD2524" i="2" s="1"/>
  <c r="AD2525" i="2" a="1"/>
  <c r="AD2525" i="2" s="1"/>
  <c r="AD2526" i="2" a="1"/>
  <c r="AD2526" i="2" s="1"/>
  <c r="AD2527" i="2" a="1"/>
  <c r="AD2527" i="2" s="1"/>
  <c r="AD2528" i="2" a="1"/>
  <c r="AD2528" i="2" s="1"/>
  <c r="AD2529" i="2" a="1"/>
  <c r="AD2529" i="2" s="1"/>
  <c r="AD2530" i="2" a="1"/>
  <c r="AD2530" i="2" s="1"/>
  <c r="AD2531" i="2" a="1"/>
  <c r="AD2531" i="2" s="1"/>
  <c r="AD2532" i="2" a="1"/>
  <c r="AD2532" i="2" s="1"/>
  <c r="AD2533" i="2" a="1"/>
  <c r="AD2533" i="2" s="1"/>
  <c r="AD2534" i="2" a="1"/>
  <c r="AD2534" i="2" s="1"/>
  <c r="AD2535" i="2" a="1"/>
  <c r="AD2535" i="2" s="1"/>
  <c r="AD2536" i="2" a="1"/>
  <c r="AD2536" i="2" s="1"/>
  <c r="AD2537" i="2" a="1"/>
  <c r="AD2537" i="2" s="1"/>
  <c r="AD2538" i="2" a="1"/>
  <c r="AD2538" i="2" s="1"/>
  <c r="AD2539" i="2" a="1"/>
  <c r="AD2539" i="2" s="1"/>
  <c r="AD2540" i="2" a="1"/>
  <c r="AD2540" i="2" s="1"/>
  <c r="AD2541" i="2" a="1"/>
  <c r="AD2541" i="2" s="1"/>
  <c r="AD2542" i="2" a="1"/>
  <c r="AD2542" i="2" s="1"/>
  <c r="AD2543" i="2" a="1"/>
  <c r="AD2543" i="2" s="1"/>
  <c r="AD2544" i="2" a="1"/>
  <c r="AD2544" i="2" s="1"/>
  <c r="AD2545" i="2" a="1"/>
  <c r="AD2545" i="2" s="1"/>
  <c r="AD2546" i="2" a="1"/>
  <c r="AD2546" i="2" s="1"/>
  <c r="AD2547" i="2" a="1"/>
  <c r="AD2547" i="2" s="1"/>
  <c r="AD2548" i="2" a="1"/>
  <c r="AD2548" i="2" s="1"/>
  <c r="AD2549" i="2" a="1"/>
  <c r="AD2549" i="2" s="1"/>
  <c r="AD2550" i="2" a="1"/>
  <c r="AD2550" i="2" s="1"/>
  <c r="AD2551" i="2" a="1"/>
  <c r="AD2551" i="2" s="1"/>
  <c r="AD2552" i="2" a="1"/>
  <c r="AD2552" i="2" s="1"/>
  <c r="AD2553" i="2" a="1"/>
  <c r="AD2553" i="2" s="1"/>
  <c r="AD2554" i="2" a="1"/>
  <c r="AD2554" i="2" s="1"/>
  <c r="AD2555" i="2" a="1"/>
  <c r="AD2555" i="2" s="1"/>
  <c r="AD2556" i="2" a="1"/>
  <c r="AD2556" i="2" s="1"/>
  <c r="AD2557" i="2" a="1"/>
  <c r="AD2557" i="2" s="1"/>
  <c r="AD2558" i="2" a="1"/>
  <c r="AD2558" i="2" s="1"/>
  <c r="AD2559" i="2" a="1"/>
  <c r="AD2559" i="2" s="1"/>
  <c r="AD2560" i="2" a="1"/>
  <c r="AD2560" i="2" s="1"/>
  <c r="AD2561" i="2" a="1"/>
  <c r="AD2561" i="2" s="1"/>
  <c r="AD2562" i="2" a="1"/>
  <c r="AD2562" i="2" s="1"/>
  <c r="AD2563" i="2" a="1"/>
  <c r="AD2563" i="2" s="1"/>
  <c r="AD2564" i="2" a="1"/>
  <c r="AD2564" i="2" s="1"/>
  <c r="AD2565" i="2" a="1"/>
  <c r="AD2565" i="2" s="1"/>
  <c r="AD2566" i="2" a="1"/>
  <c r="AD2566" i="2" s="1"/>
  <c r="AD2567" i="2" a="1"/>
  <c r="AD2567" i="2" s="1"/>
  <c r="AD2568" i="2" a="1"/>
  <c r="AD2568" i="2" s="1"/>
  <c r="AD2569" i="2" a="1"/>
  <c r="AD2569" i="2" s="1"/>
  <c r="AD2570" i="2" a="1"/>
  <c r="AD2570" i="2" s="1"/>
  <c r="AD2571" i="2" a="1"/>
  <c r="AD2571" i="2" s="1"/>
  <c r="AD2572" i="2" a="1"/>
  <c r="AD2572" i="2" s="1"/>
  <c r="AD2573" i="2" a="1"/>
  <c r="AD2573" i="2" s="1"/>
  <c r="AD2574" i="2" a="1"/>
  <c r="AD2574" i="2" s="1"/>
  <c r="AD2575" i="2" a="1"/>
  <c r="AD2575" i="2" s="1"/>
  <c r="AD2576" i="2" a="1"/>
  <c r="AD2576" i="2" s="1"/>
  <c r="AD2577" i="2" a="1"/>
  <c r="AD2577" i="2" s="1"/>
  <c r="AD2578" i="2" a="1"/>
  <c r="AD2578" i="2" s="1"/>
  <c r="AD2579" i="2" a="1"/>
  <c r="AD2579" i="2" s="1"/>
  <c r="AD2580" i="2" a="1"/>
  <c r="AD2580" i="2" s="1"/>
  <c r="AD2581" i="2" a="1"/>
  <c r="AD2581" i="2" s="1"/>
  <c r="AD2582" i="2" a="1"/>
  <c r="AD2582" i="2" s="1"/>
  <c r="AD2583" i="2" a="1"/>
  <c r="AD2583" i="2" s="1"/>
  <c r="AD2584" i="2" a="1"/>
  <c r="AD2584" i="2" s="1"/>
  <c r="AD2585" i="2" a="1"/>
  <c r="AD2585" i="2" s="1"/>
  <c r="AD2586" i="2" a="1"/>
  <c r="AD2586" i="2" s="1"/>
  <c r="AD2587" i="2" a="1"/>
  <c r="AD2587" i="2" s="1"/>
  <c r="AD2588" i="2" a="1"/>
  <c r="AD2588" i="2" s="1"/>
  <c r="AD2589" i="2" a="1"/>
  <c r="AD2589" i="2" s="1"/>
  <c r="AD2590" i="2" a="1"/>
  <c r="AD2590" i="2" s="1"/>
  <c r="AD2591" i="2" a="1"/>
  <c r="AD2591" i="2" s="1"/>
  <c r="AD2592" i="2" a="1"/>
  <c r="AD2592" i="2" s="1"/>
  <c r="AD2593" i="2" a="1"/>
  <c r="AD2593" i="2" s="1"/>
  <c r="AD2594" i="2" a="1"/>
  <c r="AD2594" i="2" s="1"/>
  <c r="AD2595" i="2" a="1"/>
  <c r="AD2595" i="2" s="1"/>
  <c r="AD2596" i="2" a="1"/>
  <c r="AD2596" i="2" s="1"/>
  <c r="AD2597" i="2" a="1"/>
  <c r="AD2597" i="2" s="1"/>
  <c r="AD2598" i="2" a="1"/>
  <c r="AD2598" i="2" s="1"/>
  <c r="AD2599" i="2" a="1"/>
  <c r="AD2599" i="2" s="1"/>
  <c r="AD2600" i="2" a="1"/>
  <c r="AD2600" i="2" s="1"/>
  <c r="AD2601" i="2" a="1"/>
  <c r="AD2601" i="2" s="1"/>
  <c r="AD2602" i="2" a="1"/>
  <c r="AD2602" i="2" s="1"/>
  <c r="AD2603" i="2" a="1"/>
  <c r="AD2603" i="2" s="1"/>
  <c r="AD2604" i="2" a="1"/>
  <c r="AD2604" i="2" s="1"/>
  <c r="AD2605" i="2" a="1"/>
  <c r="AD2605" i="2" s="1"/>
  <c r="AD2606" i="2" a="1"/>
  <c r="AD2606" i="2" s="1"/>
  <c r="AD2607" i="2" a="1"/>
  <c r="AD2607" i="2" s="1"/>
  <c r="AD2608" i="2" a="1"/>
  <c r="AD2608" i="2" s="1"/>
  <c r="AD2609" i="2" a="1"/>
  <c r="AD2609" i="2" s="1"/>
  <c r="AD2610" i="2" a="1"/>
  <c r="AD2610" i="2" s="1"/>
  <c r="AD2611" i="2" a="1"/>
  <c r="AD2611" i="2" s="1"/>
  <c r="AD2612" i="2" a="1"/>
  <c r="AD2612" i="2" s="1"/>
  <c r="AD2613" i="2" a="1"/>
  <c r="AD2613" i="2" s="1"/>
  <c r="AD2614" i="2" a="1"/>
  <c r="AD2614" i="2" s="1"/>
  <c r="AD2615" i="2" a="1"/>
  <c r="AD2615" i="2" s="1"/>
  <c r="AD2616" i="2" a="1"/>
  <c r="AD2616" i="2" s="1"/>
  <c r="AD2617" i="2" a="1"/>
  <c r="AD2617" i="2" s="1"/>
  <c r="AD2618" i="2" a="1"/>
  <c r="AD2618" i="2" s="1"/>
  <c r="AD2619" i="2" a="1"/>
  <c r="AD2619" i="2" s="1"/>
  <c r="AD2620" i="2" a="1"/>
  <c r="AD2620" i="2" s="1"/>
  <c r="AD2621" i="2" a="1"/>
  <c r="AD2621" i="2" s="1"/>
  <c r="AD2622" i="2" a="1"/>
  <c r="AD2622" i="2" s="1"/>
  <c r="AD2623" i="2" a="1"/>
  <c r="AD2623" i="2" s="1"/>
  <c r="AD2624" i="2" a="1"/>
  <c r="AD2624" i="2" s="1"/>
  <c r="AD2625" i="2" a="1"/>
  <c r="AD2625" i="2" s="1"/>
  <c r="AD2626" i="2" a="1"/>
  <c r="AD2626" i="2" s="1"/>
  <c r="AD2627" i="2" a="1"/>
  <c r="AD2627" i="2" s="1"/>
  <c r="AD2628" i="2" a="1"/>
  <c r="AD2628" i="2" s="1"/>
  <c r="AD2629" i="2" a="1"/>
  <c r="AD2629" i="2" s="1"/>
  <c r="AD2630" i="2" a="1"/>
  <c r="AD2630" i="2" s="1"/>
  <c r="AD2631" i="2" a="1"/>
  <c r="AD2631" i="2" s="1"/>
  <c r="AD2632" i="2" a="1"/>
  <c r="AD2632" i="2" s="1"/>
  <c r="AD2633" i="2" a="1"/>
  <c r="AD2633" i="2" s="1"/>
  <c r="AD2634" i="2" a="1"/>
  <c r="AD2634" i="2" s="1"/>
  <c r="AD2635" i="2" a="1"/>
  <c r="AD2635" i="2" s="1"/>
  <c r="AD2636" i="2" a="1"/>
  <c r="AD2636" i="2" s="1"/>
  <c r="AD2637" i="2" a="1"/>
  <c r="AD2637" i="2" s="1"/>
  <c r="AD2638" i="2" a="1"/>
  <c r="AD2638" i="2" s="1"/>
  <c r="AD2639" i="2" a="1"/>
  <c r="AD2639" i="2" s="1"/>
  <c r="AD2640" i="2" a="1"/>
  <c r="AD2640" i="2" s="1"/>
  <c r="AD2641" i="2" a="1"/>
  <c r="AD2641" i="2" s="1"/>
  <c r="AD2642" i="2" a="1"/>
  <c r="AD2642" i="2" s="1"/>
  <c r="AD2643" i="2" a="1"/>
  <c r="AD2643" i="2" s="1"/>
  <c r="AD2644" i="2" a="1"/>
  <c r="AD2644" i="2" s="1"/>
  <c r="AD2645" i="2" a="1"/>
  <c r="AD2645" i="2" s="1"/>
  <c r="AD2646" i="2" a="1"/>
  <c r="AD2646" i="2" s="1"/>
  <c r="AD2647" i="2" a="1"/>
  <c r="AD2647" i="2" s="1"/>
  <c r="AD2648" i="2" a="1"/>
  <c r="AD2648" i="2" s="1"/>
  <c r="AD2649" i="2" a="1"/>
  <c r="AD2649" i="2" s="1"/>
  <c r="AD2650" i="2" a="1"/>
  <c r="AD2650" i="2" s="1"/>
  <c r="AD2651" i="2" a="1"/>
  <c r="AD2651" i="2" s="1"/>
  <c r="AD2652" i="2" a="1"/>
  <c r="AD2652" i="2" s="1"/>
  <c r="AD2653" i="2" a="1"/>
  <c r="AD2653" i="2" s="1"/>
  <c r="AD2654" i="2" a="1"/>
  <c r="AD2654" i="2" s="1"/>
  <c r="AD2655" i="2" a="1"/>
  <c r="AD2655" i="2" s="1"/>
  <c r="AD2656" i="2" a="1"/>
  <c r="AD2656" i="2" s="1"/>
  <c r="AD2657" i="2" a="1"/>
  <c r="AD2657" i="2" s="1"/>
  <c r="AD2658" i="2" a="1"/>
  <c r="AD2658" i="2" s="1"/>
  <c r="AD2659" i="2" a="1"/>
  <c r="AD2659" i="2" s="1"/>
  <c r="AD2660" i="2" a="1"/>
  <c r="AD2660" i="2" s="1"/>
  <c r="AD2661" i="2" a="1"/>
  <c r="AD2661" i="2" s="1"/>
  <c r="AD2662" i="2" a="1"/>
  <c r="AD2662" i="2" s="1"/>
  <c r="AD2663" i="2" a="1"/>
  <c r="AD2663" i="2" s="1"/>
  <c r="AD2664" i="2" a="1"/>
  <c r="AD2664" i="2" s="1"/>
  <c r="AD2665" i="2" a="1"/>
  <c r="AD2665" i="2" s="1"/>
  <c r="AD2666" i="2" a="1"/>
  <c r="AD2666" i="2" s="1"/>
  <c r="AD2667" i="2" a="1"/>
  <c r="AD2667" i="2" s="1"/>
  <c r="AD2668" i="2" a="1"/>
  <c r="AD2668" i="2" s="1"/>
  <c r="AD2669" i="2" a="1"/>
  <c r="AD2669" i="2" s="1"/>
  <c r="AD2670" i="2" a="1"/>
  <c r="AD2670" i="2" s="1"/>
  <c r="AD2671" i="2" a="1"/>
  <c r="AD2671" i="2" s="1"/>
  <c r="AD2672" i="2" a="1"/>
  <c r="AD2672" i="2" s="1"/>
  <c r="AD2673" i="2" a="1"/>
  <c r="AD2673" i="2" s="1"/>
  <c r="AD2674" i="2" a="1"/>
  <c r="AD2674" i="2" s="1"/>
  <c r="AD2675" i="2" a="1"/>
  <c r="AD2675" i="2" s="1"/>
  <c r="AD2676" i="2" a="1"/>
  <c r="AD2676" i="2" s="1"/>
  <c r="AD2677" i="2" a="1"/>
  <c r="AD2677" i="2" s="1"/>
  <c r="AD2678" i="2" a="1"/>
  <c r="AD2678" i="2" s="1"/>
  <c r="AD2679" i="2" a="1"/>
  <c r="AD2679" i="2" s="1"/>
  <c r="AD2680" i="2" a="1"/>
  <c r="AD2680" i="2" s="1"/>
  <c r="AD2681" i="2" a="1"/>
  <c r="AD2681" i="2" s="1"/>
  <c r="AD2682" i="2" a="1"/>
  <c r="AD2682" i="2" s="1"/>
  <c r="AD2683" i="2" a="1"/>
  <c r="AD2683" i="2" s="1"/>
  <c r="AD2684" i="2" a="1"/>
  <c r="AD2684" i="2" s="1"/>
  <c r="AD2685" i="2" a="1"/>
  <c r="AD2685" i="2" s="1"/>
  <c r="AD2686" i="2" a="1"/>
  <c r="AD2686" i="2" s="1"/>
  <c r="AD2687" i="2" a="1"/>
  <c r="AD2687" i="2" s="1"/>
  <c r="AD2688" i="2" a="1"/>
  <c r="AD2688" i="2" s="1"/>
  <c r="AD2689" i="2" a="1"/>
  <c r="AD2689" i="2" s="1"/>
  <c r="AD2690" i="2" a="1"/>
  <c r="AD2690" i="2" s="1"/>
  <c r="AD2691" i="2" a="1"/>
  <c r="AD2691" i="2" s="1"/>
  <c r="AD2692" i="2" a="1"/>
  <c r="AD2692" i="2" s="1"/>
  <c r="AD2693" i="2" a="1"/>
  <c r="AD2693" i="2" s="1"/>
  <c r="AD2694" i="2" a="1"/>
  <c r="AD2694" i="2" s="1"/>
  <c r="AD2695" i="2" a="1"/>
  <c r="AD2695" i="2" s="1"/>
  <c r="AD2696" i="2" a="1"/>
  <c r="AD2696" i="2" s="1"/>
  <c r="AD2697" i="2" a="1"/>
  <c r="AD2697" i="2" s="1"/>
  <c r="AD2698" i="2" a="1"/>
  <c r="AD2698" i="2" s="1"/>
  <c r="AD2699" i="2" a="1"/>
  <c r="AD2699" i="2" s="1"/>
  <c r="AD2700" i="2" a="1"/>
  <c r="AD2700" i="2" s="1"/>
  <c r="AD2701" i="2" a="1"/>
  <c r="AD2701" i="2" s="1"/>
  <c r="AD2702" i="2" a="1"/>
  <c r="AD2702" i="2" s="1"/>
  <c r="AD2703" i="2" a="1"/>
  <c r="AD2703" i="2" s="1"/>
  <c r="AD2704" i="2" a="1"/>
  <c r="AD2704" i="2" s="1"/>
  <c r="AD2705" i="2" a="1"/>
  <c r="AD2705" i="2" s="1"/>
  <c r="AD2706" i="2" a="1"/>
  <c r="AD2706" i="2" s="1"/>
  <c r="AD2707" i="2" a="1"/>
  <c r="AD2707" i="2" s="1"/>
  <c r="AD2708" i="2" a="1"/>
  <c r="AD2708" i="2" s="1"/>
  <c r="AD2709" i="2" a="1"/>
  <c r="AD2709" i="2" s="1"/>
  <c r="AD2710" i="2" a="1"/>
  <c r="AD2710" i="2" s="1"/>
  <c r="AD2711" i="2" a="1"/>
  <c r="AD2711" i="2" s="1"/>
  <c r="AD2712" i="2" a="1"/>
  <c r="AD2712" i="2" s="1"/>
  <c r="AD2713" i="2" a="1"/>
  <c r="AD2713" i="2" s="1"/>
  <c r="AD2714" i="2" a="1"/>
  <c r="AD2714" i="2" s="1"/>
  <c r="AD2715" i="2" a="1"/>
  <c r="AD2715" i="2" s="1"/>
  <c r="AD2716" i="2" a="1"/>
  <c r="AD2716" i="2" s="1"/>
  <c r="AD2717" i="2" a="1"/>
  <c r="AD2717" i="2" s="1"/>
  <c r="AD2718" i="2" a="1"/>
  <c r="AD2718" i="2" s="1"/>
  <c r="AD2719" i="2" a="1"/>
  <c r="AD2719" i="2" s="1"/>
  <c r="AD2720" i="2" a="1"/>
  <c r="AD2720" i="2" s="1"/>
  <c r="AD2721" i="2" a="1"/>
  <c r="AD2721" i="2" s="1"/>
  <c r="AD2722" i="2" a="1"/>
  <c r="AD2722" i="2" s="1"/>
  <c r="AD2723" i="2" a="1"/>
  <c r="AD2723" i="2" s="1"/>
  <c r="AD2724" i="2" a="1"/>
  <c r="AD2724" i="2" s="1"/>
  <c r="AD2725" i="2" a="1"/>
  <c r="AD2725" i="2" s="1"/>
  <c r="AD2726" i="2" a="1"/>
  <c r="AD2726" i="2" s="1"/>
  <c r="AD2727" i="2" a="1"/>
  <c r="AD2727" i="2" s="1"/>
  <c r="AD2728" i="2" a="1"/>
  <c r="AD2728" i="2" s="1"/>
  <c r="AD2729" i="2" a="1"/>
  <c r="AD2729" i="2" s="1"/>
  <c r="AD2730" i="2" a="1"/>
  <c r="AD2730" i="2" s="1"/>
  <c r="AD2731" i="2" a="1"/>
  <c r="AD2731" i="2" s="1"/>
  <c r="AD2732" i="2" a="1"/>
  <c r="AD2732" i="2" s="1"/>
  <c r="AD2733" i="2" a="1"/>
  <c r="AD2733" i="2" s="1"/>
  <c r="AD2734" i="2" a="1"/>
  <c r="AD2734" i="2" s="1"/>
  <c r="AD2735" i="2" a="1"/>
  <c r="AD2735" i="2" s="1"/>
  <c r="AD2736" i="2" a="1"/>
  <c r="AD2736" i="2" s="1"/>
  <c r="AD2737" i="2" a="1"/>
  <c r="AD2737" i="2" s="1"/>
  <c r="AD2738" i="2" a="1"/>
  <c r="AD2738" i="2" s="1"/>
  <c r="AD2739" i="2" a="1"/>
  <c r="AD2739" i="2" s="1"/>
  <c r="AD2740" i="2" a="1"/>
  <c r="AD2740" i="2" s="1"/>
  <c r="AD2741" i="2" a="1"/>
  <c r="AD2741" i="2" s="1"/>
  <c r="AD2742" i="2" a="1"/>
  <c r="AD2742" i="2" s="1"/>
  <c r="AD2743" i="2" a="1"/>
  <c r="AD2743" i="2" s="1"/>
  <c r="AD2744" i="2" a="1"/>
  <c r="AD2744" i="2" s="1"/>
  <c r="AD2745" i="2" a="1"/>
  <c r="AD2745" i="2" s="1"/>
  <c r="AD2746" i="2" a="1"/>
  <c r="AD2746" i="2" s="1"/>
  <c r="AD2747" i="2" a="1"/>
  <c r="AD2747" i="2" s="1"/>
  <c r="AD2748" i="2" a="1"/>
  <c r="AD2748" i="2" s="1"/>
  <c r="AD2749" i="2" a="1"/>
  <c r="AD2749" i="2" s="1"/>
  <c r="AD2750" i="2" a="1"/>
  <c r="AD2750" i="2" s="1"/>
  <c r="AD2751" i="2" a="1"/>
  <c r="AD2751" i="2" s="1"/>
  <c r="AD2752" i="2" a="1"/>
  <c r="AD2752" i="2" s="1"/>
  <c r="AD2753" i="2" a="1"/>
  <c r="AD2753" i="2" s="1"/>
  <c r="AD2754" i="2" a="1"/>
  <c r="AD2754" i="2" s="1"/>
  <c r="AD2755" i="2" a="1"/>
  <c r="AD2755" i="2" s="1"/>
  <c r="AD2756" i="2" a="1"/>
  <c r="AD2756" i="2" s="1"/>
  <c r="AD2757" i="2" a="1"/>
  <c r="AD2757" i="2" s="1"/>
  <c r="AD2758" i="2" a="1"/>
  <c r="AD2758" i="2" s="1"/>
  <c r="AD2759" i="2" a="1"/>
  <c r="AD2759" i="2" s="1"/>
  <c r="AD2760" i="2" a="1"/>
  <c r="AD2760" i="2" s="1"/>
  <c r="AD2761" i="2" a="1"/>
  <c r="AD2761" i="2" s="1"/>
  <c r="AD2762" i="2" a="1"/>
  <c r="AD2762" i="2" s="1"/>
  <c r="AD2763" i="2" a="1"/>
  <c r="AD2763" i="2" s="1"/>
  <c r="AD2764" i="2" a="1"/>
  <c r="AD2764" i="2" s="1"/>
  <c r="AD2765" i="2" a="1"/>
  <c r="AD2765" i="2" s="1"/>
  <c r="AD2766" i="2" a="1"/>
  <c r="AD2766" i="2" s="1"/>
  <c r="AD2767" i="2" a="1"/>
  <c r="AD2767" i="2" s="1"/>
  <c r="AD2768" i="2" a="1"/>
  <c r="AD2768" i="2" s="1"/>
  <c r="AD2769" i="2" a="1"/>
  <c r="AD2769" i="2" s="1"/>
  <c r="AD2770" i="2" a="1"/>
  <c r="AD2770" i="2" s="1"/>
  <c r="AD2771" i="2" a="1"/>
  <c r="AD2771" i="2" s="1"/>
  <c r="AD2772" i="2" a="1"/>
  <c r="AD2772" i="2" s="1"/>
  <c r="AD2773" i="2" a="1"/>
  <c r="AD2773" i="2" s="1"/>
  <c r="AD2774" i="2" a="1"/>
  <c r="AD2774" i="2" s="1"/>
  <c r="AD2775" i="2" a="1"/>
  <c r="AD2775" i="2" s="1"/>
  <c r="AD2776" i="2" a="1"/>
  <c r="AD2776" i="2" s="1"/>
  <c r="AD2777" i="2" a="1"/>
  <c r="AD2777" i="2" s="1"/>
  <c r="AD2778" i="2" a="1"/>
  <c r="AD2778" i="2" s="1"/>
  <c r="AD2779" i="2" a="1"/>
  <c r="AD2779" i="2" s="1"/>
  <c r="AD2780" i="2" a="1"/>
  <c r="AD2780" i="2" s="1"/>
  <c r="AD2781" i="2" a="1"/>
  <c r="AD2781" i="2" s="1"/>
  <c r="AD2782" i="2" a="1"/>
  <c r="AD2782" i="2" s="1"/>
  <c r="AD2783" i="2" a="1"/>
  <c r="AD2783" i="2" s="1"/>
  <c r="AD2784" i="2" a="1"/>
  <c r="AD2784" i="2" s="1"/>
  <c r="AD2785" i="2" a="1"/>
  <c r="AD2785" i="2" s="1"/>
  <c r="AD2786" i="2" a="1"/>
  <c r="AD2786" i="2" s="1"/>
  <c r="AD2787" i="2" a="1"/>
  <c r="AD2787" i="2" s="1"/>
  <c r="AD2788" i="2" a="1"/>
  <c r="AD2788" i="2" s="1"/>
  <c r="AD2789" i="2" a="1"/>
  <c r="AD2789" i="2" s="1"/>
  <c r="AD2790" i="2" a="1"/>
  <c r="AD2790" i="2" s="1"/>
  <c r="AD2791" i="2" a="1"/>
  <c r="AD2791" i="2" s="1"/>
  <c r="AD2792" i="2" a="1"/>
  <c r="AD2792" i="2" s="1"/>
  <c r="AD2793" i="2" a="1"/>
  <c r="AD2793" i="2" s="1"/>
  <c r="AD2794" i="2" a="1"/>
  <c r="AD2794" i="2" s="1"/>
  <c r="AD2795" i="2" a="1"/>
  <c r="AD2795" i="2" s="1"/>
  <c r="AD2796" i="2" a="1"/>
  <c r="AD2796" i="2" s="1"/>
  <c r="AD2797" i="2" a="1"/>
  <c r="AD2797" i="2" s="1"/>
  <c r="AD2798" i="2" a="1"/>
  <c r="AD2798" i="2" s="1"/>
  <c r="AD2799" i="2" a="1"/>
  <c r="AD2799" i="2" s="1"/>
  <c r="AD2800" i="2" a="1"/>
  <c r="AD2800" i="2" s="1"/>
  <c r="AD2801" i="2" a="1"/>
  <c r="AD2801" i="2" s="1"/>
  <c r="AD2802" i="2" a="1"/>
  <c r="AD2802" i="2" s="1"/>
  <c r="AD2803" i="2" a="1"/>
  <c r="AD2803" i="2" s="1"/>
  <c r="AD2804" i="2" a="1"/>
  <c r="AD2804" i="2" s="1"/>
  <c r="AD2805" i="2" a="1"/>
  <c r="AD2805" i="2" s="1"/>
  <c r="AD2806" i="2" a="1"/>
  <c r="AD2806" i="2" s="1"/>
  <c r="AD2807" i="2" a="1"/>
  <c r="AD2807" i="2" s="1"/>
  <c r="AD2808" i="2" a="1"/>
  <c r="AD2808" i="2" s="1"/>
  <c r="AD2809" i="2" a="1"/>
  <c r="AD2809" i="2" s="1"/>
  <c r="AD2810" i="2" a="1"/>
  <c r="AD2810" i="2" s="1"/>
  <c r="AD2811" i="2" a="1"/>
  <c r="AD2811" i="2" s="1"/>
  <c r="AD2812" i="2" a="1"/>
  <c r="AD2812" i="2" s="1"/>
  <c r="AD2813" i="2" a="1"/>
  <c r="AD2813" i="2" s="1"/>
  <c r="AD2814" i="2" a="1"/>
  <c r="AD2814" i="2" s="1"/>
  <c r="AD2815" i="2" a="1"/>
  <c r="AD2815" i="2" s="1"/>
  <c r="AD2816" i="2" a="1"/>
  <c r="AD2816" i="2" s="1"/>
  <c r="AD2817" i="2" a="1"/>
  <c r="AD2817" i="2" s="1"/>
  <c r="AD2818" i="2" a="1"/>
  <c r="AD2818" i="2" s="1"/>
  <c r="AD2819" i="2" a="1"/>
  <c r="AD2819" i="2" s="1"/>
  <c r="AD2820" i="2" a="1"/>
  <c r="AD2820" i="2" s="1"/>
  <c r="AD2821" i="2" a="1"/>
  <c r="AD2821" i="2" s="1"/>
  <c r="AD2822" i="2" a="1"/>
  <c r="AD2822" i="2" s="1"/>
  <c r="AD2823" i="2" a="1"/>
  <c r="AD2823" i="2" s="1"/>
  <c r="AD2824" i="2" a="1"/>
  <c r="AD2824" i="2" s="1"/>
  <c r="AD2825" i="2" a="1"/>
  <c r="AD2825" i="2" s="1"/>
  <c r="AD2826" i="2" a="1"/>
  <c r="AD2826" i="2" s="1"/>
  <c r="AD2827" i="2" a="1"/>
  <c r="AD2827" i="2" s="1"/>
  <c r="AD2828" i="2" a="1"/>
  <c r="AD2828" i="2" s="1"/>
  <c r="AD2829" i="2" a="1"/>
  <c r="AD2829" i="2" s="1"/>
  <c r="AD2830" i="2" a="1"/>
  <c r="AD2830" i="2" s="1"/>
  <c r="AD2831" i="2" a="1"/>
  <c r="AD2831" i="2" s="1"/>
  <c r="AD2832" i="2" a="1"/>
  <c r="AD2832" i="2" s="1"/>
  <c r="AD2833" i="2" a="1"/>
  <c r="AD2833" i="2" s="1"/>
  <c r="AD2834" i="2" a="1"/>
  <c r="AD2834" i="2" s="1"/>
  <c r="AD2835" i="2" a="1"/>
  <c r="AD2835" i="2" s="1"/>
  <c r="AD2836" i="2" a="1"/>
  <c r="AD2836" i="2" s="1"/>
  <c r="AD2837" i="2" a="1"/>
  <c r="AD2837" i="2" s="1"/>
  <c r="AD2838" i="2" a="1"/>
  <c r="AD2838" i="2" s="1"/>
  <c r="AD2839" i="2" a="1"/>
  <c r="AD2839" i="2" s="1"/>
  <c r="AD2840" i="2" a="1"/>
  <c r="AD2840" i="2"/>
  <c r="AD2841" i="2" a="1"/>
  <c r="AD2841" i="2" s="1"/>
  <c r="AD2842" i="2" a="1"/>
  <c r="AD2842" i="2" s="1"/>
  <c r="AD2843" i="2" a="1"/>
  <c r="AD2843" i="2" s="1"/>
  <c r="AD2844" i="2" a="1"/>
  <c r="AD2844" i="2" s="1"/>
  <c r="AD2845" i="2" a="1"/>
  <c r="AD2845" i="2" s="1"/>
  <c r="AD2846" i="2" a="1"/>
  <c r="AD2846" i="2" s="1"/>
  <c r="AD2" i="2" a="1"/>
  <c r="AD2" i="2" s="1"/>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AG1472" i="2"/>
  <c r="AG1473" i="2"/>
  <c r="AG1474" i="2"/>
  <c r="AG1475" i="2"/>
  <c r="AG1476" i="2"/>
  <c r="AG1477" i="2"/>
  <c r="AG1478" i="2"/>
  <c r="AG1479" i="2"/>
  <c r="AG1480" i="2"/>
  <c r="AG1481" i="2"/>
  <c r="AG1482" i="2"/>
  <c r="AG1483" i="2"/>
  <c r="AG1484" i="2"/>
  <c r="AG1485" i="2"/>
  <c r="AG1486" i="2"/>
  <c r="AG1487" i="2"/>
  <c r="AG1488" i="2"/>
  <c r="AG1489" i="2"/>
  <c r="AG1490" i="2"/>
  <c r="AG1491" i="2"/>
  <c r="AG1492" i="2"/>
  <c r="AG1493" i="2"/>
  <c r="AG1494" i="2"/>
  <c r="AG1495" i="2"/>
  <c r="AG1496" i="2"/>
  <c r="AG1497" i="2"/>
  <c r="AG1498" i="2"/>
  <c r="AG1499" i="2"/>
  <c r="AG1500" i="2"/>
  <c r="AG1501" i="2"/>
  <c r="AG1502" i="2"/>
  <c r="AG1503" i="2"/>
  <c r="AG1504" i="2"/>
  <c r="AG1505" i="2"/>
  <c r="AG1506" i="2"/>
  <c r="AG1507" i="2"/>
  <c r="AG1508" i="2"/>
  <c r="AG1509" i="2"/>
  <c r="AG1510" i="2"/>
  <c r="AG1511" i="2"/>
  <c r="AG1512" i="2"/>
  <c r="AG1513" i="2"/>
  <c r="AG1514" i="2"/>
  <c r="AG1515" i="2"/>
  <c r="AG1516" i="2"/>
  <c r="AG1517" i="2"/>
  <c r="AG1518" i="2"/>
  <c r="AG1519" i="2"/>
  <c r="AG1520" i="2"/>
  <c r="AG1521" i="2"/>
  <c r="AG1522" i="2"/>
  <c r="AG1523" i="2"/>
  <c r="AG1524" i="2"/>
  <c r="AG1525" i="2"/>
  <c r="AG1526" i="2"/>
  <c r="AG1527" i="2"/>
  <c r="AG1528" i="2"/>
  <c r="AG1529" i="2"/>
  <c r="AG1530" i="2"/>
  <c r="AG1531" i="2"/>
  <c r="AG1532" i="2"/>
  <c r="AG1533" i="2"/>
  <c r="AG1534" i="2"/>
  <c r="AG1535" i="2"/>
  <c r="AG1536" i="2"/>
  <c r="AG1537" i="2"/>
  <c r="AG1538" i="2"/>
  <c r="AG1539" i="2"/>
  <c r="AG1540" i="2"/>
  <c r="AG1541" i="2"/>
  <c r="AG1542" i="2"/>
  <c r="AG1543" i="2"/>
  <c r="AG1544" i="2"/>
  <c r="AG1545" i="2"/>
  <c r="AG1546" i="2"/>
  <c r="AG1547" i="2"/>
  <c r="AG1548" i="2"/>
  <c r="AG1549" i="2"/>
  <c r="AG1550" i="2"/>
  <c r="AG1551" i="2"/>
  <c r="AG1552" i="2"/>
  <c r="AG1553" i="2"/>
  <c r="AG1554" i="2"/>
  <c r="AG1555" i="2"/>
  <c r="AG1556" i="2"/>
  <c r="AG1557" i="2"/>
  <c r="AG1558" i="2"/>
  <c r="AG1559" i="2"/>
  <c r="AG1560" i="2"/>
  <c r="AG1561" i="2"/>
  <c r="AG1562" i="2"/>
  <c r="AG1563" i="2"/>
  <c r="AG1564" i="2"/>
  <c r="AG1565" i="2"/>
  <c r="AG1566" i="2"/>
  <c r="AG1567" i="2"/>
  <c r="AG1568" i="2"/>
  <c r="AG1569" i="2"/>
  <c r="AG1570" i="2"/>
  <c r="AG1571" i="2"/>
  <c r="AG1572" i="2"/>
  <c r="AG1573" i="2"/>
  <c r="AG1574" i="2"/>
  <c r="AG1575" i="2"/>
  <c r="AG1576" i="2"/>
  <c r="AG1577" i="2"/>
  <c r="AG1578" i="2"/>
  <c r="AG1579" i="2"/>
  <c r="AG1580" i="2"/>
  <c r="AG1581" i="2"/>
  <c r="AG1582" i="2"/>
  <c r="AG1583" i="2"/>
  <c r="AG1584" i="2"/>
  <c r="AG1585" i="2"/>
  <c r="AG1586" i="2"/>
  <c r="AG1587" i="2"/>
  <c r="AG1588" i="2"/>
  <c r="AG1589" i="2"/>
  <c r="AG1590" i="2"/>
  <c r="AG1591" i="2"/>
  <c r="AG1592" i="2"/>
  <c r="AG1593" i="2"/>
  <c r="AG1594" i="2"/>
  <c r="AG1595" i="2"/>
  <c r="AG1596" i="2"/>
  <c r="AG1597" i="2"/>
  <c r="AG1598" i="2"/>
  <c r="AG1599" i="2"/>
  <c r="AG1600" i="2"/>
  <c r="AG1601" i="2"/>
  <c r="AG1602" i="2"/>
  <c r="AG1603" i="2"/>
  <c r="AG1604" i="2"/>
  <c r="AG1605" i="2"/>
  <c r="AG1606" i="2"/>
  <c r="AG1607" i="2"/>
  <c r="AG1608" i="2"/>
  <c r="AG1609" i="2"/>
  <c r="AG1610" i="2"/>
  <c r="AG1611" i="2"/>
  <c r="AG1612" i="2"/>
  <c r="AG1613" i="2"/>
  <c r="AG1614" i="2"/>
  <c r="AG1615" i="2"/>
  <c r="AG1616" i="2"/>
  <c r="AG1617" i="2"/>
  <c r="AG1618" i="2"/>
  <c r="AG1619" i="2"/>
  <c r="AG1620" i="2"/>
  <c r="AG1621" i="2"/>
  <c r="AG1622" i="2"/>
  <c r="AG1623" i="2"/>
  <c r="AG1624" i="2"/>
  <c r="AG1625" i="2"/>
  <c r="AG1626" i="2"/>
  <c r="AG1627" i="2"/>
  <c r="AG1628" i="2"/>
  <c r="AG1629" i="2"/>
  <c r="AG1630" i="2"/>
  <c r="AG1631" i="2"/>
  <c r="AG1632" i="2"/>
  <c r="AG1633" i="2"/>
  <c r="AG1634" i="2"/>
  <c r="AG1635" i="2"/>
  <c r="AG1636" i="2"/>
  <c r="AG1637" i="2"/>
  <c r="AG1638" i="2"/>
  <c r="AG1639" i="2"/>
  <c r="AG1640" i="2"/>
  <c r="AG1641" i="2"/>
  <c r="AG1642" i="2"/>
  <c r="AG1643" i="2"/>
  <c r="AG1644" i="2"/>
  <c r="AG1645" i="2"/>
  <c r="AG1646" i="2"/>
  <c r="AG1647" i="2"/>
  <c r="AG1648" i="2"/>
  <c r="AG1649" i="2"/>
  <c r="AG1650" i="2"/>
  <c r="AG1651" i="2"/>
  <c r="AG1652" i="2"/>
  <c r="AG1653" i="2"/>
  <c r="AG1654" i="2"/>
  <c r="AG1655" i="2"/>
  <c r="AG1656" i="2"/>
  <c r="AG1657" i="2"/>
  <c r="AG1658" i="2"/>
  <c r="AG1659" i="2"/>
  <c r="AG1660" i="2"/>
  <c r="AG1661" i="2"/>
  <c r="AG1662" i="2"/>
  <c r="AG1663" i="2"/>
  <c r="AG1664" i="2"/>
  <c r="AG1665" i="2"/>
  <c r="AG1666" i="2"/>
  <c r="AG1667" i="2"/>
  <c r="AG1668" i="2"/>
  <c r="AG1669" i="2"/>
  <c r="AG1670" i="2"/>
  <c r="AG1671" i="2"/>
  <c r="AG1672" i="2"/>
  <c r="AG1673" i="2"/>
  <c r="AG1674" i="2"/>
  <c r="AG1675" i="2"/>
  <c r="AG1676" i="2"/>
  <c r="AG1677" i="2"/>
  <c r="AG1678" i="2"/>
  <c r="AG1679" i="2"/>
  <c r="AG1680" i="2"/>
  <c r="AG1681" i="2"/>
  <c r="AG1682" i="2"/>
  <c r="AG1683" i="2"/>
  <c r="AG1684" i="2"/>
  <c r="AG1685" i="2"/>
  <c r="AG1686" i="2"/>
  <c r="AG1687" i="2"/>
  <c r="AG1688" i="2"/>
  <c r="AG1689" i="2"/>
  <c r="AG1690" i="2"/>
  <c r="AG1691" i="2"/>
  <c r="AG1692" i="2"/>
  <c r="AG1693" i="2"/>
  <c r="AG1694" i="2"/>
  <c r="AG1695" i="2"/>
  <c r="AG1696" i="2"/>
  <c r="AG1697" i="2"/>
  <c r="AG1698" i="2"/>
  <c r="AG1699" i="2"/>
  <c r="AG1700" i="2"/>
  <c r="AG1701" i="2"/>
  <c r="AG1702" i="2"/>
  <c r="AG1703" i="2"/>
  <c r="AG1704" i="2"/>
  <c r="AG1705" i="2"/>
  <c r="AG1706" i="2"/>
  <c r="AG1707" i="2"/>
  <c r="AG1708" i="2"/>
  <c r="AG1709" i="2"/>
  <c r="AG1710" i="2"/>
  <c r="AG1711" i="2"/>
  <c r="AG1712" i="2"/>
  <c r="AG1713" i="2"/>
  <c r="AG1714" i="2"/>
  <c r="AG1715" i="2"/>
  <c r="AG1716" i="2"/>
  <c r="AG1717" i="2"/>
  <c r="AG1718" i="2"/>
  <c r="AG1719" i="2"/>
  <c r="AG1720" i="2"/>
  <c r="AG1721" i="2"/>
  <c r="AG1722" i="2"/>
  <c r="AG1723" i="2"/>
  <c r="AG1724" i="2"/>
  <c r="AG1725" i="2"/>
  <c r="AG1726" i="2"/>
  <c r="AG1727" i="2"/>
  <c r="AG1728" i="2"/>
  <c r="AG1729" i="2"/>
  <c r="AG1730" i="2"/>
  <c r="AG1731" i="2"/>
  <c r="AG1732" i="2"/>
  <c r="AG1733" i="2"/>
  <c r="AG1734" i="2"/>
  <c r="AG1735" i="2"/>
  <c r="AG1736" i="2"/>
  <c r="AG1737" i="2"/>
  <c r="AG1738" i="2"/>
  <c r="AG1739" i="2"/>
  <c r="AG1740" i="2"/>
  <c r="AG1741" i="2"/>
  <c r="AG1742" i="2"/>
  <c r="AG1743" i="2"/>
  <c r="AG1744" i="2"/>
  <c r="AG1745" i="2"/>
  <c r="AG1746" i="2"/>
  <c r="AG1747" i="2"/>
  <c r="AG1748" i="2"/>
  <c r="AG1749" i="2"/>
  <c r="AG1750" i="2"/>
  <c r="AG1751" i="2"/>
  <c r="AG1752" i="2"/>
  <c r="AG1753" i="2"/>
  <c r="AG1754" i="2"/>
  <c r="AG1755" i="2"/>
  <c r="AG1756" i="2"/>
  <c r="AG1757" i="2"/>
  <c r="AG1758" i="2"/>
  <c r="AG1759" i="2"/>
  <c r="AG1760" i="2"/>
  <c r="AG1761" i="2"/>
  <c r="AG1762" i="2"/>
  <c r="AG1763" i="2"/>
  <c r="AG1764" i="2"/>
  <c r="AG1765" i="2"/>
  <c r="AG1766" i="2"/>
  <c r="AG1767" i="2"/>
  <c r="AG1768" i="2"/>
  <c r="AG1769" i="2"/>
  <c r="AG1770" i="2"/>
  <c r="AG1771" i="2"/>
  <c r="AG1772" i="2"/>
  <c r="AG1773" i="2"/>
  <c r="AG1774" i="2"/>
  <c r="AG1775" i="2"/>
  <c r="AG1776" i="2"/>
  <c r="AG1777" i="2"/>
  <c r="AG1778" i="2"/>
  <c r="AG1779" i="2"/>
  <c r="AG1780" i="2"/>
  <c r="AG1781" i="2"/>
  <c r="AG1782" i="2"/>
  <c r="AG1783" i="2"/>
  <c r="AG1784" i="2"/>
  <c r="AG1785" i="2"/>
  <c r="AG1786" i="2"/>
  <c r="AG1787" i="2"/>
  <c r="AG1788" i="2"/>
  <c r="AG1789" i="2"/>
  <c r="AG1790" i="2"/>
  <c r="AG1791" i="2"/>
  <c r="AG1792" i="2"/>
  <c r="AG1793" i="2"/>
  <c r="AG1794" i="2"/>
  <c r="AG1795" i="2"/>
  <c r="AG1796" i="2"/>
  <c r="AG1797" i="2"/>
  <c r="AG1798" i="2"/>
  <c r="AG1799" i="2"/>
  <c r="AG1800" i="2"/>
  <c r="AG1801" i="2"/>
  <c r="AG1802" i="2"/>
  <c r="AG1803" i="2"/>
  <c r="AG1804" i="2"/>
  <c r="AG1805" i="2"/>
  <c r="AG1806" i="2"/>
  <c r="AG1807" i="2"/>
  <c r="AG1808" i="2"/>
  <c r="AG1809" i="2"/>
  <c r="AG1810" i="2"/>
  <c r="AG1811" i="2"/>
  <c r="AG1812" i="2"/>
  <c r="AG1813" i="2"/>
  <c r="AG1814" i="2"/>
  <c r="AG1815" i="2"/>
  <c r="AG1816" i="2"/>
  <c r="AG1817" i="2"/>
  <c r="AG1818" i="2"/>
  <c r="AG1819" i="2"/>
  <c r="AG1820" i="2"/>
  <c r="AG1821" i="2"/>
  <c r="AG1822" i="2"/>
  <c r="AG1823" i="2"/>
  <c r="AG1824" i="2"/>
  <c r="AG1825" i="2"/>
  <c r="AG1826" i="2"/>
  <c r="AG1827" i="2"/>
  <c r="AG1828" i="2"/>
  <c r="AG1829" i="2"/>
  <c r="AG1830" i="2"/>
  <c r="AG1831" i="2"/>
  <c r="AG1832" i="2"/>
  <c r="AG1833" i="2"/>
  <c r="AG1834" i="2"/>
  <c r="AG1835" i="2"/>
  <c r="AG1836" i="2"/>
  <c r="AG1837" i="2"/>
  <c r="AG1838" i="2"/>
  <c r="AG1839" i="2"/>
  <c r="AG1840" i="2"/>
  <c r="AG1841" i="2"/>
  <c r="AG1842" i="2"/>
  <c r="AG1843" i="2"/>
  <c r="AG1844" i="2"/>
  <c r="AG1845" i="2"/>
  <c r="AG1846" i="2"/>
  <c r="AG1847" i="2"/>
  <c r="AG1848" i="2"/>
  <c r="AG1849" i="2"/>
  <c r="AG1850" i="2"/>
  <c r="AG1851" i="2"/>
  <c r="AG1852" i="2"/>
  <c r="AG1853" i="2"/>
  <c r="AG1854" i="2"/>
  <c r="AG1855" i="2"/>
  <c r="AG1856" i="2"/>
  <c r="AG1857" i="2"/>
  <c r="AG1858" i="2"/>
  <c r="AG1859" i="2"/>
  <c r="AG1860" i="2"/>
  <c r="AG1861" i="2"/>
  <c r="AG1862" i="2"/>
  <c r="AG1863" i="2"/>
  <c r="AG1864" i="2"/>
  <c r="AG1865" i="2"/>
  <c r="AG1866" i="2"/>
  <c r="AG1867" i="2"/>
  <c r="AG1868" i="2"/>
  <c r="AG1869" i="2"/>
  <c r="AG1870" i="2"/>
  <c r="AG1871" i="2"/>
  <c r="AG1872" i="2"/>
  <c r="AG1873" i="2"/>
  <c r="AG1874" i="2"/>
  <c r="AG1875" i="2"/>
  <c r="AG1876" i="2"/>
  <c r="AG1877" i="2"/>
  <c r="AG1878" i="2"/>
  <c r="AG1879" i="2"/>
  <c r="AG1880" i="2"/>
  <c r="AG1881" i="2"/>
  <c r="AG1882" i="2"/>
  <c r="AG1883" i="2"/>
  <c r="AG1884" i="2"/>
  <c r="AG1885" i="2"/>
  <c r="AG1886" i="2"/>
  <c r="AG1887" i="2"/>
  <c r="AG1888" i="2"/>
  <c r="AG1889" i="2"/>
  <c r="AG1890" i="2"/>
  <c r="AG1891" i="2"/>
  <c r="AG1892" i="2"/>
  <c r="AG1893" i="2"/>
  <c r="AG1894" i="2"/>
  <c r="AG1895" i="2"/>
  <c r="AG1896" i="2"/>
  <c r="AG1897" i="2"/>
  <c r="AG1898" i="2"/>
  <c r="AG1899" i="2"/>
  <c r="AG1900" i="2"/>
  <c r="AG1901" i="2"/>
  <c r="AG1902" i="2"/>
  <c r="AG1903" i="2"/>
  <c r="AG1904" i="2"/>
  <c r="AG1905" i="2"/>
  <c r="AG1906" i="2"/>
  <c r="AG1907" i="2"/>
  <c r="AG1908" i="2"/>
  <c r="AG1909" i="2"/>
  <c r="AG1910" i="2"/>
  <c r="AG1911" i="2"/>
  <c r="AG1912" i="2"/>
  <c r="AG1913" i="2"/>
  <c r="AG1914" i="2"/>
  <c r="AG1915" i="2"/>
  <c r="AG1916" i="2"/>
  <c r="AG1917" i="2"/>
  <c r="AG1918" i="2"/>
  <c r="AG1919" i="2"/>
  <c r="AG1920" i="2"/>
  <c r="AG1921" i="2"/>
  <c r="AG1922" i="2"/>
  <c r="AG1923" i="2"/>
  <c r="AG1924" i="2"/>
  <c r="AG1925" i="2"/>
  <c r="AG1926" i="2"/>
  <c r="AG1927" i="2"/>
  <c r="AG1928" i="2"/>
  <c r="AG1929" i="2"/>
  <c r="AG1930" i="2"/>
  <c r="AG1931" i="2"/>
  <c r="AG1932" i="2"/>
  <c r="AG1933" i="2"/>
  <c r="AG1934" i="2"/>
  <c r="AG1935" i="2"/>
  <c r="AG1936" i="2"/>
  <c r="AG1937" i="2"/>
  <c r="AG1938" i="2"/>
  <c r="AG1939" i="2"/>
  <c r="AG1940" i="2"/>
  <c r="AG1941" i="2"/>
  <c r="AG1942" i="2"/>
  <c r="AG1943" i="2"/>
  <c r="AG1944" i="2"/>
  <c r="AG1945" i="2"/>
  <c r="AG1946" i="2"/>
  <c r="AG1947" i="2"/>
  <c r="AG1948" i="2"/>
  <c r="AG1949" i="2"/>
  <c r="AG1950" i="2"/>
  <c r="AG1951" i="2"/>
  <c r="AG1952" i="2"/>
  <c r="AG1953" i="2"/>
  <c r="AG1954" i="2"/>
  <c r="AG1955" i="2"/>
  <c r="AG1956" i="2"/>
  <c r="AG1957" i="2"/>
  <c r="AG1958" i="2"/>
  <c r="AG1959" i="2"/>
  <c r="AG1960" i="2"/>
  <c r="AG1961" i="2"/>
  <c r="AG1962" i="2"/>
  <c r="AG1963" i="2"/>
  <c r="AG1964" i="2"/>
  <c r="AG1965" i="2"/>
  <c r="AG1966" i="2"/>
  <c r="AG1967" i="2"/>
  <c r="AG1968" i="2"/>
  <c r="AG1969" i="2"/>
  <c r="AG1970" i="2"/>
  <c r="AG1971" i="2"/>
  <c r="AG1972" i="2"/>
  <c r="AG1973" i="2"/>
  <c r="AG1974" i="2"/>
  <c r="AG1975" i="2"/>
  <c r="AG1976" i="2"/>
  <c r="AG1977" i="2"/>
  <c r="AG1978" i="2"/>
  <c r="AG1979" i="2"/>
  <c r="AG1980" i="2"/>
  <c r="AG1981" i="2"/>
  <c r="AG1982" i="2"/>
  <c r="AG1983" i="2"/>
  <c r="AG1984" i="2"/>
  <c r="AG1985" i="2"/>
  <c r="AG1986" i="2"/>
  <c r="AG1987" i="2"/>
  <c r="AG1988" i="2"/>
  <c r="AG1989" i="2"/>
  <c r="AG1990" i="2"/>
  <c r="AG1991" i="2"/>
  <c r="AG1992" i="2"/>
  <c r="AG1993" i="2"/>
  <c r="AG1994" i="2"/>
  <c r="AG1995" i="2"/>
  <c r="AG1996" i="2"/>
  <c r="AG1997" i="2"/>
  <c r="AG1998" i="2"/>
  <c r="AG1999" i="2"/>
  <c r="AG2000" i="2"/>
  <c r="AG2001" i="2"/>
  <c r="AG2002" i="2"/>
  <c r="AG2003" i="2"/>
  <c r="AG2004" i="2"/>
  <c r="AG2005" i="2"/>
  <c r="AG2006" i="2"/>
  <c r="AG2007" i="2"/>
  <c r="AG2008" i="2"/>
  <c r="AG2009" i="2"/>
  <c r="AG2010" i="2"/>
  <c r="AG2011" i="2"/>
  <c r="AG2012" i="2"/>
  <c r="AG2013" i="2"/>
  <c r="AG2014" i="2"/>
  <c r="AG2015" i="2"/>
  <c r="AG2016" i="2"/>
  <c r="AG2017" i="2"/>
  <c r="AG2018" i="2"/>
  <c r="AG2019" i="2"/>
  <c r="AG2020" i="2"/>
  <c r="AG2021" i="2"/>
  <c r="AG2022" i="2"/>
  <c r="AG2023" i="2"/>
  <c r="AG2024" i="2"/>
  <c r="AG2025" i="2"/>
  <c r="AG2026" i="2"/>
  <c r="AG2027" i="2"/>
  <c r="AG2028" i="2"/>
  <c r="AG2029" i="2"/>
  <c r="AG2030" i="2"/>
  <c r="AG2031" i="2"/>
  <c r="AG2032" i="2"/>
  <c r="AG2033" i="2"/>
  <c r="AG2034" i="2"/>
  <c r="AG2035" i="2"/>
  <c r="AG2036" i="2"/>
  <c r="AG2037" i="2"/>
  <c r="AG2038" i="2"/>
  <c r="AG2039" i="2"/>
  <c r="AG2040" i="2"/>
  <c r="AG2041" i="2"/>
  <c r="AG2042" i="2"/>
  <c r="AG2043" i="2"/>
  <c r="AG2044" i="2"/>
  <c r="AG2045" i="2"/>
  <c r="AG2046" i="2"/>
  <c r="AG2047" i="2"/>
  <c r="AG2048" i="2"/>
  <c r="AG2049" i="2"/>
  <c r="AG2050" i="2"/>
  <c r="AG2051" i="2"/>
  <c r="AG2052" i="2"/>
  <c r="AG2053" i="2"/>
  <c r="AG2054" i="2"/>
  <c r="AG2055" i="2"/>
  <c r="AG2056" i="2"/>
  <c r="AG2057" i="2"/>
  <c r="AG2058" i="2"/>
  <c r="AG2059" i="2"/>
  <c r="AG2060" i="2"/>
  <c r="AG2061" i="2"/>
  <c r="AG2062" i="2"/>
  <c r="AG2063" i="2"/>
  <c r="AG2064" i="2"/>
  <c r="AG2065" i="2"/>
  <c r="AG2066" i="2"/>
  <c r="AG2067" i="2"/>
  <c r="AG2068" i="2"/>
  <c r="AG2069" i="2"/>
  <c r="AG2070" i="2"/>
  <c r="AG2071" i="2"/>
  <c r="AG2072" i="2"/>
  <c r="AG2073" i="2"/>
  <c r="AG2074" i="2"/>
  <c r="AG2075" i="2"/>
  <c r="AG2076" i="2"/>
  <c r="AG2077" i="2"/>
  <c r="AG2078" i="2"/>
  <c r="AG2079" i="2"/>
  <c r="AG2080" i="2"/>
  <c r="AG2081" i="2"/>
  <c r="AG2082" i="2"/>
  <c r="AG2083" i="2"/>
  <c r="AG2084" i="2"/>
  <c r="AG2085" i="2"/>
  <c r="AG2086" i="2"/>
  <c r="AG2087" i="2"/>
  <c r="AG2088" i="2"/>
  <c r="AG2089" i="2"/>
  <c r="AG2090" i="2"/>
  <c r="AG2091" i="2"/>
  <c r="AG2092" i="2"/>
  <c r="AG2093" i="2"/>
  <c r="AG2094" i="2"/>
  <c r="AG2095" i="2"/>
  <c r="AG2096" i="2"/>
  <c r="AG2097" i="2"/>
  <c r="AG2098" i="2"/>
  <c r="AG2099" i="2"/>
  <c r="AG2100" i="2"/>
  <c r="AG2101" i="2"/>
  <c r="AG2102" i="2"/>
  <c r="AG2103" i="2"/>
  <c r="AG2104" i="2"/>
  <c r="AG2105" i="2"/>
  <c r="AG2106" i="2"/>
  <c r="AG2107" i="2"/>
  <c r="AG2108" i="2"/>
  <c r="AG2109" i="2"/>
  <c r="AG2110" i="2"/>
  <c r="AG2111" i="2"/>
  <c r="AG2112" i="2"/>
  <c r="AG2113" i="2"/>
  <c r="AG2114" i="2"/>
  <c r="AG2115" i="2"/>
  <c r="AG2116" i="2"/>
  <c r="AG2117" i="2"/>
  <c r="AG2118" i="2"/>
  <c r="AG2119" i="2"/>
  <c r="AG2120" i="2"/>
  <c r="AG2121" i="2"/>
  <c r="AG2122" i="2"/>
  <c r="AG2123" i="2"/>
  <c r="AG2124" i="2"/>
  <c r="AG2125" i="2"/>
  <c r="AG2126" i="2"/>
  <c r="AG2127" i="2"/>
  <c r="AG2128" i="2"/>
  <c r="AG2129" i="2"/>
  <c r="AG2130" i="2"/>
  <c r="AG2131" i="2"/>
  <c r="AG2132" i="2"/>
  <c r="AG2133" i="2"/>
  <c r="AG2134" i="2"/>
  <c r="AG2135" i="2"/>
  <c r="AG2136" i="2"/>
  <c r="AG2137" i="2"/>
  <c r="AG2138" i="2"/>
  <c r="AG2139" i="2"/>
  <c r="AG2140" i="2"/>
  <c r="AG2141" i="2"/>
  <c r="AG2142" i="2"/>
  <c r="AG2143" i="2"/>
  <c r="AG2144" i="2"/>
  <c r="AG2145" i="2"/>
  <c r="AG2146" i="2"/>
  <c r="AG2147" i="2"/>
  <c r="AG2148" i="2"/>
  <c r="AG2149" i="2"/>
  <c r="AG2150" i="2"/>
  <c r="AG2151" i="2"/>
  <c r="AG2152" i="2"/>
  <c r="AG2153" i="2"/>
  <c r="AG2154" i="2"/>
  <c r="AG2155" i="2"/>
  <c r="AG2156" i="2"/>
  <c r="AG2157" i="2"/>
  <c r="AG2158" i="2"/>
  <c r="AG2159" i="2"/>
  <c r="AG2160" i="2"/>
  <c r="AG2161" i="2"/>
  <c r="AG2162" i="2"/>
  <c r="AG2163" i="2"/>
  <c r="AG2164" i="2"/>
  <c r="AG2165" i="2"/>
  <c r="AG2166" i="2"/>
  <c r="AG2167" i="2"/>
  <c r="AG2168" i="2"/>
  <c r="AG2169" i="2"/>
  <c r="AG2170" i="2"/>
  <c r="AG2171" i="2"/>
  <c r="AG2172" i="2"/>
  <c r="AG2173" i="2"/>
  <c r="AG2174" i="2"/>
  <c r="AG2175" i="2"/>
  <c r="AG2176" i="2"/>
  <c r="AG2177" i="2"/>
  <c r="AG2178" i="2"/>
  <c r="AG2179" i="2"/>
  <c r="AG2180" i="2"/>
  <c r="AG2181" i="2"/>
  <c r="AG2182" i="2"/>
  <c r="AG2183" i="2"/>
  <c r="AG2184" i="2"/>
  <c r="AG2185" i="2"/>
  <c r="AG2186" i="2"/>
  <c r="AG2187" i="2"/>
  <c r="AG2188" i="2"/>
  <c r="AG2189" i="2"/>
  <c r="AG2190" i="2"/>
  <c r="AG2191" i="2"/>
  <c r="AG2192" i="2"/>
  <c r="AG2193" i="2"/>
  <c r="AG2194" i="2"/>
  <c r="AG2195" i="2"/>
  <c r="AG2196" i="2"/>
  <c r="AG2197" i="2"/>
  <c r="AG2198" i="2"/>
  <c r="AG2199" i="2"/>
  <c r="AG2200" i="2"/>
  <c r="AG2201" i="2"/>
  <c r="AG2202" i="2"/>
  <c r="AG2203" i="2"/>
  <c r="AG2204" i="2"/>
  <c r="AG2205" i="2"/>
  <c r="AG2206" i="2"/>
  <c r="AG2207" i="2"/>
  <c r="AG2208" i="2"/>
  <c r="AG2209" i="2"/>
  <c r="AG2210" i="2"/>
  <c r="AG2211" i="2"/>
  <c r="AG2212" i="2"/>
  <c r="AG2213" i="2"/>
  <c r="AG2214" i="2"/>
  <c r="AG2215" i="2"/>
  <c r="AG2216" i="2"/>
  <c r="AG2217" i="2"/>
  <c r="AG2218" i="2"/>
  <c r="AG2219" i="2"/>
  <c r="AG2220" i="2"/>
  <c r="AG2221" i="2"/>
  <c r="AG2222" i="2"/>
  <c r="AG2223" i="2"/>
  <c r="AG2224" i="2"/>
  <c r="AG2225" i="2"/>
  <c r="AG2226" i="2"/>
  <c r="AG2227" i="2"/>
  <c r="AG2228" i="2"/>
  <c r="AG2229" i="2"/>
  <c r="AG2230" i="2"/>
  <c r="AG2231" i="2"/>
  <c r="AG2232" i="2"/>
  <c r="AG2233" i="2"/>
  <c r="AG2234" i="2"/>
  <c r="AG2235" i="2"/>
  <c r="AG2236" i="2"/>
  <c r="AG2237" i="2"/>
  <c r="AG2238" i="2"/>
  <c r="AG2239" i="2"/>
  <c r="AG2240" i="2"/>
  <c r="AG2241" i="2"/>
  <c r="AG2242" i="2"/>
  <c r="AG2243" i="2"/>
  <c r="AG2244" i="2"/>
  <c r="AG2245" i="2"/>
  <c r="AG2246" i="2"/>
  <c r="AG2247" i="2"/>
  <c r="AG2248" i="2"/>
  <c r="AG2249" i="2"/>
  <c r="AG2250" i="2"/>
  <c r="AG2251" i="2"/>
  <c r="AG2252" i="2"/>
  <c r="AG2253" i="2"/>
  <c r="AG2254" i="2"/>
  <c r="AG2255" i="2"/>
  <c r="AG2256" i="2"/>
  <c r="AG2257" i="2"/>
  <c r="AG2258" i="2"/>
  <c r="AG2259" i="2"/>
  <c r="AG2260" i="2"/>
  <c r="AG2261" i="2"/>
  <c r="AG2262" i="2"/>
  <c r="AG2263" i="2"/>
  <c r="AG2264" i="2"/>
  <c r="AG2265" i="2"/>
  <c r="AG2266" i="2"/>
  <c r="AG2267" i="2"/>
  <c r="AG2268" i="2"/>
  <c r="AG2269" i="2"/>
  <c r="AG2270" i="2"/>
  <c r="AG2271" i="2"/>
  <c r="AG2272" i="2"/>
  <c r="AG2273" i="2"/>
  <c r="AG2274" i="2"/>
  <c r="AG2275" i="2"/>
  <c r="AG2276" i="2"/>
  <c r="AG2277" i="2"/>
  <c r="AG2278" i="2"/>
  <c r="AG2279" i="2"/>
  <c r="AG2280" i="2"/>
  <c r="AG2281" i="2"/>
  <c r="AG2282" i="2"/>
  <c r="AG2283" i="2"/>
  <c r="AG2284" i="2"/>
  <c r="AG2285" i="2"/>
  <c r="AG2286" i="2"/>
  <c r="AG2287" i="2"/>
  <c r="AG2288" i="2"/>
  <c r="AG2289" i="2"/>
  <c r="AG2290" i="2"/>
  <c r="AG2291" i="2"/>
  <c r="AG2292" i="2"/>
  <c r="AG2293" i="2"/>
  <c r="AG2294" i="2"/>
  <c r="AG2295" i="2"/>
  <c r="AG2296" i="2"/>
  <c r="AG2297" i="2"/>
  <c r="AG2298" i="2"/>
  <c r="AG2299" i="2"/>
  <c r="AG2300" i="2"/>
  <c r="AG2301" i="2"/>
  <c r="AG2302" i="2"/>
  <c r="AG2303" i="2"/>
  <c r="AG2304" i="2"/>
  <c r="AG2305" i="2"/>
  <c r="AG2306" i="2"/>
  <c r="AG2307" i="2"/>
  <c r="AG2308" i="2"/>
  <c r="AG2309" i="2"/>
  <c r="AG2310" i="2"/>
  <c r="AG2311" i="2"/>
  <c r="AG2312" i="2"/>
  <c r="AG2313" i="2"/>
  <c r="AG2314" i="2"/>
  <c r="AG2315" i="2"/>
  <c r="AG2316" i="2"/>
  <c r="AG2317" i="2"/>
  <c r="AG2318" i="2"/>
  <c r="AG2319" i="2"/>
  <c r="AG2320" i="2"/>
  <c r="AG2321" i="2"/>
  <c r="AG2322" i="2"/>
  <c r="AG2323" i="2"/>
  <c r="AG2324" i="2"/>
  <c r="AG2325" i="2"/>
  <c r="AG2326" i="2"/>
  <c r="AG2327" i="2"/>
  <c r="AG2328" i="2"/>
  <c r="AG2329" i="2"/>
  <c r="AG2330" i="2"/>
  <c r="AG2331" i="2"/>
  <c r="AG2332" i="2"/>
  <c r="AG2333" i="2"/>
  <c r="AG2334" i="2"/>
  <c r="AG2335" i="2"/>
  <c r="AG2336" i="2"/>
  <c r="AG2337" i="2"/>
  <c r="AG2338" i="2"/>
  <c r="AG2339" i="2"/>
  <c r="AG2340" i="2"/>
  <c r="AG2341" i="2"/>
  <c r="AG2342" i="2"/>
  <c r="AG2343" i="2"/>
  <c r="AG2344" i="2"/>
  <c r="AG2345" i="2"/>
  <c r="AG2346" i="2"/>
  <c r="AG2347" i="2"/>
  <c r="AG2348" i="2"/>
  <c r="AG2349" i="2"/>
  <c r="AG2350" i="2"/>
  <c r="AG2351" i="2"/>
  <c r="AG2352" i="2"/>
  <c r="AG2353" i="2"/>
  <c r="AG2354" i="2"/>
  <c r="AG2355" i="2"/>
  <c r="AG2356" i="2"/>
  <c r="AG2357" i="2"/>
  <c r="AG2358" i="2"/>
  <c r="AG2359" i="2"/>
  <c r="AG2360" i="2"/>
  <c r="AG2361" i="2"/>
  <c r="AG2362" i="2"/>
  <c r="AG2363" i="2"/>
  <c r="AG2364" i="2"/>
  <c r="AG2365" i="2"/>
  <c r="AG2366" i="2"/>
  <c r="AG2367" i="2"/>
  <c r="AG2368" i="2"/>
  <c r="AG2369" i="2"/>
  <c r="AG2370" i="2"/>
  <c r="AG2371" i="2"/>
  <c r="AG2372" i="2"/>
  <c r="AG2373" i="2"/>
  <c r="AG2374" i="2"/>
  <c r="AG2375" i="2"/>
  <c r="AG2376" i="2"/>
  <c r="AG2377" i="2"/>
  <c r="AG2378" i="2"/>
  <c r="AG2379" i="2"/>
  <c r="AG2380" i="2"/>
  <c r="AG2381" i="2"/>
  <c r="AG2382" i="2"/>
  <c r="AG2383" i="2"/>
  <c r="AG2384" i="2"/>
  <c r="AG2385" i="2"/>
  <c r="AG2386" i="2"/>
  <c r="AG2387" i="2"/>
  <c r="AG2388" i="2"/>
  <c r="AG2389" i="2"/>
  <c r="AG2390" i="2"/>
  <c r="AG2391" i="2"/>
  <c r="AG2392" i="2"/>
  <c r="AG2393" i="2"/>
  <c r="AG2394" i="2"/>
  <c r="AG2395" i="2"/>
  <c r="AG2396" i="2"/>
  <c r="AG2397" i="2"/>
  <c r="AG2398" i="2"/>
  <c r="AG2399" i="2"/>
  <c r="AG2400" i="2"/>
  <c r="AG2401" i="2"/>
  <c r="AG2402" i="2"/>
  <c r="AG2403" i="2"/>
  <c r="AG2404" i="2"/>
  <c r="AG2405" i="2"/>
  <c r="AG2406" i="2"/>
  <c r="AG2407" i="2"/>
  <c r="AG2408" i="2"/>
  <c r="AG2409" i="2"/>
  <c r="AG2410" i="2"/>
  <c r="AG2411" i="2"/>
  <c r="AG2412" i="2"/>
  <c r="AG2413" i="2"/>
  <c r="AG2414" i="2"/>
  <c r="AG2415" i="2"/>
  <c r="AG2416" i="2"/>
  <c r="AG2417" i="2"/>
  <c r="AG2418" i="2"/>
  <c r="AG2419" i="2"/>
  <c r="AG2420" i="2"/>
  <c r="AG2421" i="2"/>
  <c r="AG2422" i="2"/>
  <c r="AG2423" i="2"/>
  <c r="AG2424" i="2"/>
  <c r="AG2425" i="2"/>
  <c r="AG2426" i="2"/>
  <c r="AG2427" i="2"/>
  <c r="AG2428" i="2"/>
  <c r="AG2429" i="2"/>
  <c r="AG2430" i="2"/>
  <c r="AG2431" i="2"/>
  <c r="AG2432" i="2"/>
  <c r="AG2433" i="2"/>
  <c r="AG2434" i="2"/>
  <c r="AG2435" i="2"/>
  <c r="AG2436" i="2"/>
  <c r="AG2437" i="2"/>
  <c r="AG2438" i="2"/>
  <c r="AG2439" i="2"/>
  <c r="AG2440" i="2"/>
  <c r="AG2441" i="2"/>
  <c r="AG2442" i="2"/>
  <c r="AG2443" i="2"/>
  <c r="AG2444" i="2"/>
  <c r="AG2445" i="2"/>
  <c r="AG2446" i="2"/>
  <c r="AG2447" i="2"/>
  <c r="AG2448" i="2"/>
  <c r="AG2449" i="2"/>
  <c r="AG2450" i="2"/>
  <c r="AG2451" i="2"/>
  <c r="AG2452" i="2"/>
  <c r="AG2453" i="2"/>
  <c r="AG2454" i="2"/>
  <c r="AG2455" i="2"/>
  <c r="AG2456" i="2"/>
  <c r="AG2457" i="2"/>
  <c r="AG2458" i="2"/>
  <c r="AG2459" i="2"/>
  <c r="AG2460" i="2"/>
  <c r="AG2461" i="2"/>
  <c r="AG2462" i="2"/>
  <c r="AG2463" i="2"/>
  <c r="AG2464" i="2"/>
  <c r="AG2465" i="2"/>
  <c r="AG2466" i="2"/>
  <c r="AG2467" i="2"/>
  <c r="AG2468" i="2"/>
  <c r="AG2469" i="2"/>
  <c r="AG2470" i="2"/>
  <c r="AG2471" i="2"/>
  <c r="AG2472" i="2"/>
  <c r="AG2473" i="2"/>
  <c r="AG2474" i="2"/>
  <c r="AG2475" i="2"/>
  <c r="AG2476" i="2"/>
  <c r="AG2477" i="2"/>
  <c r="AG2478" i="2"/>
  <c r="AG2479" i="2"/>
  <c r="AG2480" i="2"/>
  <c r="AG2481" i="2"/>
  <c r="AG2482" i="2"/>
  <c r="AG2483" i="2"/>
  <c r="AG2484" i="2"/>
  <c r="AG2485" i="2"/>
  <c r="AG2486" i="2"/>
  <c r="AG2487" i="2"/>
  <c r="AG2488" i="2"/>
  <c r="AG2489" i="2"/>
  <c r="AG2490" i="2"/>
  <c r="AG2491" i="2"/>
  <c r="AG2492" i="2"/>
  <c r="AG2493" i="2"/>
  <c r="AG2494" i="2"/>
  <c r="AG2495" i="2"/>
  <c r="AG2496" i="2"/>
  <c r="AG2497" i="2"/>
  <c r="AG2498" i="2"/>
  <c r="AG2499" i="2"/>
  <c r="AG2500" i="2"/>
  <c r="AG2501" i="2"/>
  <c r="AG2502" i="2"/>
  <c r="AG2503" i="2"/>
  <c r="AG2504" i="2"/>
  <c r="AG2505" i="2"/>
  <c r="AG2506" i="2"/>
  <c r="AG2507" i="2"/>
  <c r="AG2508" i="2"/>
  <c r="AG2509" i="2"/>
  <c r="AG2510" i="2"/>
  <c r="AG2511" i="2"/>
  <c r="AG2512" i="2"/>
  <c r="AG2513" i="2"/>
  <c r="AG2514" i="2"/>
  <c r="AG2515" i="2"/>
  <c r="AG2516" i="2"/>
  <c r="AG2517" i="2"/>
  <c r="AG2518" i="2"/>
  <c r="AG2519" i="2"/>
  <c r="AG2520" i="2"/>
  <c r="AG2521" i="2"/>
  <c r="AG2522" i="2"/>
  <c r="AG2523" i="2"/>
  <c r="AG2524" i="2"/>
  <c r="AG2525" i="2"/>
  <c r="AG2526" i="2"/>
  <c r="AG2527" i="2"/>
  <c r="AG2528" i="2"/>
  <c r="AG2529" i="2"/>
  <c r="AG2530" i="2"/>
  <c r="AG2531" i="2"/>
  <c r="AG2532" i="2"/>
  <c r="AG2533" i="2"/>
  <c r="AG2534" i="2"/>
  <c r="AG2535" i="2"/>
  <c r="AG2536" i="2"/>
  <c r="AG2537" i="2"/>
  <c r="AG2538" i="2"/>
  <c r="AG2539" i="2"/>
  <c r="AG2540" i="2"/>
  <c r="AG2541" i="2"/>
  <c r="AG2542" i="2"/>
  <c r="AG2543" i="2"/>
  <c r="AG2544" i="2"/>
  <c r="AG2545" i="2"/>
  <c r="AG2546" i="2"/>
  <c r="AG2547" i="2"/>
  <c r="AG2548" i="2"/>
  <c r="AG2549" i="2"/>
  <c r="AG2550" i="2"/>
  <c r="AG2551" i="2"/>
  <c r="AG2552" i="2"/>
  <c r="AG2553" i="2"/>
  <c r="AG2554" i="2"/>
  <c r="AG2555" i="2"/>
  <c r="AG2556" i="2"/>
  <c r="AG2557" i="2"/>
  <c r="AG2558" i="2"/>
  <c r="AG2559" i="2"/>
  <c r="AG2560" i="2"/>
  <c r="AG2561" i="2"/>
  <c r="AG2562" i="2"/>
  <c r="AG2563" i="2"/>
  <c r="AG2564" i="2"/>
  <c r="AG2565" i="2"/>
  <c r="AG2566" i="2"/>
  <c r="AG2567" i="2"/>
  <c r="AG2568" i="2"/>
  <c r="AG2569" i="2"/>
  <c r="AG2570" i="2"/>
  <c r="AG2571" i="2"/>
  <c r="AG2572" i="2"/>
  <c r="AG2573" i="2"/>
  <c r="AG2574" i="2"/>
  <c r="AG2575" i="2"/>
  <c r="AG2576" i="2"/>
  <c r="AG2577" i="2"/>
  <c r="AG2578" i="2"/>
  <c r="AG2579" i="2"/>
  <c r="AG2580" i="2"/>
  <c r="AG2581" i="2"/>
  <c r="AG2582" i="2"/>
  <c r="AG2583" i="2"/>
  <c r="AG2584" i="2"/>
  <c r="AG2585" i="2"/>
  <c r="AG2586" i="2"/>
  <c r="AG2587" i="2"/>
  <c r="AG2588" i="2"/>
  <c r="AG2589" i="2"/>
  <c r="AG2590" i="2"/>
  <c r="AG2591" i="2"/>
  <c r="AG2592" i="2"/>
  <c r="AG2593" i="2"/>
  <c r="AG2594" i="2"/>
  <c r="AG2595" i="2"/>
  <c r="AG2596" i="2"/>
  <c r="AG2597" i="2"/>
  <c r="AG2598" i="2"/>
  <c r="AG2599" i="2"/>
  <c r="AG2600" i="2"/>
  <c r="AG2601" i="2"/>
  <c r="AG2602" i="2"/>
  <c r="AG2603" i="2"/>
  <c r="AG2604" i="2"/>
  <c r="AG2605" i="2"/>
  <c r="AG2606" i="2"/>
  <c r="AG2607" i="2"/>
  <c r="AG2608" i="2"/>
  <c r="AG2609" i="2"/>
  <c r="AG2610" i="2"/>
  <c r="AG2611" i="2"/>
  <c r="AG2612" i="2"/>
  <c r="AG2613" i="2"/>
  <c r="AG2614" i="2"/>
  <c r="AG2615" i="2"/>
  <c r="AG2616" i="2"/>
  <c r="AG2617" i="2"/>
  <c r="AG2618" i="2"/>
  <c r="AG2619" i="2"/>
  <c r="AG2620" i="2"/>
  <c r="AG2621" i="2"/>
  <c r="AG2622" i="2"/>
  <c r="AG2623" i="2"/>
  <c r="AG2624" i="2"/>
  <c r="AG2625" i="2"/>
  <c r="AG2626" i="2"/>
  <c r="AG2627" i="2"/>
  <c r="AG2628" i="2"/>
  <c r="AG2629" i="2"/>
  <c r="AG2630" i="2"/>
  <c r="AG2631" i="2"/>
  <c r="AG2632" i="2"/>
  <c r="AG2633" i="2"/>
  <c r="AG2634" i="2"/>
  <c r="AG2635" i="2"/>
  <c r="AG2636" i="2"/>
  <c r="AG2637" i="2"/>
  <c r="AG2638" i="2"/>
  <c r="AG2639" i="2"/>
  <c r="AG2640" i="2"/>
  <c r="AG2641" i="2"/>
  <c r="AG2642" i="2"/>
  <c r="AG2643" i="2"/>
  <c r="AG2644" i="2"/>
  <c r="AG2645" i="2"/>
  <c r="AG2646" i="2"/>
  <c r="AG2647" i="2"/>
  <c r="AG2648" i="2"/>
  <c r="AG2649" i="2"/>
  <c r="AG2650" i="2"/>
  <c r="AG2651" i="2"/>
  <c r="AG2652" i="2"/>
  <c r="AG2653" i="2"/>
  <c r="AG2654" i="2"/>
  <c r="AG2655" i="2"/>
  <c r="AG2656" i="2"/>
  <c r="AG2657" i="2"/>
  <c r="AG2658" i="2"/>
  <c r="AG2659" i="2"/>
  <c r="AG2660" i="2"/>
  <c r="AG2661" i="2"/>
  <c r="AG2662" i="2"/>
  <c r="AG2663" i="2"/>
  <c r="AG2664" i="2"/>
  <c r="AG2665" i="2"/>
  <c r="AG2666" i="2"/>
  <c r="AG2667" i="2"/>
  <c r="AG2668" i="2"/>
  <c r="AG2669" i="2"/>
  <c r="AG2670" i="2"/>
  <c r="AG2671" i="2"/>
  <c r="AG2672" i="2"/>
  <c r="AG2673" i="2"/>
  <c r="AG2674" i="2"/>
  <c r="AG2675" i="2"/>
  <c r="AG2676" i="2"/>
  <c r="AG2677" i="2"/>
  <c r="AG2678" i="2"/>
  <c r="AG2679" i="2"/>
  <c r="AG2680" i="2"/>
  <c r="AG2681" i="2"/>
  <c r="AG2682" i="2"/>
  <c r="AG2683" i="2"/>
  <c r="AG2684" i="2"/>
  <c r="AG2685" i="2"/>
  <c r="AG2686" i="2"/>
  <c r="AG2687" i="2"/>
  <c r="AG2688" i="2"/>
  <c r="AG2689" i="2"/>
  <c r="AG2690" i="2"/>
  <c r="AG2691" i="2"/>
  <c r="AG2692" i="2"/>
  <c r="AG2693" i="2"/>
  <c r="AG2694" i="2"/>
  <c r="AG2695" i="2"/>
  <c r="AG2696" i="2"/>
  <c r="AG2697" i="2"/>
  <c r="AG2698" i="2"/>
  <c r="AG2699" i="2"/>
  <c r="AG2700" i="2"/>
  <c r="AG2701" i="2"/>
  <c r="AG2702" i="2"/>
  <c r="AG2703" i="2"/>
  <c r="AG2704" i="2"/>
  <c r="AG2705" i="2"/>
  <c r="AG2706" i="2"/>
  <c r="AG2707" i="2"/>
  <c r="AG2708" i="2"/>
  <c r="AG2709" i="2"/>
  <c r="AG2710" i="2"/>
  <c r="AG2711" i="2"/>
  <c r="AG2712" i="2"/>
  <c r="AG2713" i="2"/>
  <c r="AG2714" i="2"/>
  <c r="AG2715" i="2"/>
  <c r="AG2716" i="2"/>
  <c r="AG2717" i="2"/>
  <c r="AG2718" i="2"/>
  <c r="AG2719" i="2"/>
  <c r="AG2720" i="2"/>
  <c r="AG2721" i="2"/>
  <c r="AG2722" i="2"/>
  <c r="AG2723" i="2"/>
  <c r="AG2724" i="2"/>
  <c r="AG2725" i="2"/>
  <c r="AG2726" i="2"/>
  <c r="AG2727" i="2"/>
  <c r="AG2728" i="2"/>
  <c r="AG2729" i="2"/>
  <c r="AG2730" i="2"/>
  <c r="AG2731" i="2"/>
  <c r="AG2732" i="2"/>
  <c r="AG2733" i="2"/>
  <c r="AG2734" i="2"/>
  <c r="AG2735" i="2"/>
  <c r="AG2736" i="2"/>
  <c r="AG2737" i="2"/>
  <c r="AG2738" i="2"/>
  <c r="AG2739" i="2"/>
  <c r="AG2740" i="2"/>
  <c r="AG2741" i="2"/>
  <c r="AG2742" i="2"/>
  <c r="AG2743" i="2"/>
  <c r="AG2744" i="2"/>
  <c r="AG2745" i="2"/>
  <c r="AG2746" i="2"/>
  <c r="AG2747" i="2"/>
  <c r="AG2748" i="2"/>
  <c r="AG2749" i="2"/>
  <c r="AG2750" i="2"/>
  <c r="AG2751" i="2"/>
  <c r="AG2752" i="2"/>
  <c r="AG2753" i="2"/>
  <c r="AG2754" i="2"/>
  <c r="AG2755" i="2"/>
  <c r="AG2756" i="2"/>
  <c r="AG2757" i="2"/>
  <c r="AG2758" i="2"/>
  <c r="AG2759" i="2"/>
  <c r="AG2760" i="2"/>
  <c r="AG2761" i="2"/>
  <c r="AG2762" i="2"/>
  <c r="AG2763" i="2"/>
  <c r="AG2764" i="2"/>
  <c r="AG2765" i="2"/>
  <c r="AG2766" i="2"/>
  <c r="AG2767" i="2"/>
  <c r="AG2768" i="2"/>
  <c r="AG2769" i="2"/>
  <c r="AG2770" i="2"/>
  <c r="AG2771" i="2"/>
  <c r="AG2772" i="2"/>
  <c r="AG2773" i="2"/>
  <c r="AG2774" i="2"/>
  <c r="AG2775" i="2"/>
  <c r="AG2776" i="2"/>
  <c r="AG2777" i="2"/>
  <c r="AG2778" i="2"/>
  <c r="AG2779" i="2"/>
  <c r="AG2780" i="2"/>
  <c r="AG2781" i="2"/>
  <c r="AG2782" i="2"/>
  <c r="AG2783" i="2"/>
  <c r="AG2784" i="2"/>
  <c r="AG2785" i="2"/>
  <c r="AG2786" i="2"/>
  <c r="AG2787" i="2"/>
  <c r="AG2788" i="2"/>
  <c r="AG2789" i="2"/>
  <c r="AG2790" i="2"/>
  <c r="AG2791" i="2"/>
  <c r="AG2792" i="2"/>
  <c r="AG2793" i="2"/>
  <c r="AG2794" i="2"/>
  <c r="AG2795" i="2"/>
  <c r="AG2796" i="2"/>
  <c r="AG2797" i="2"/>
  <c r="AG2798" i="2"/>
  <c r="AG2799" i="2"/>
  <c r="AG2800" i="2"/>
  <c r="AG2801" i="2"/>
  <c r="AG2802" i="2"/>
  <c r="AG2803" i="2"/>
  <c r="AG2804" i="2"/>
  <c r="AG2805" i="2"/>
  <c r="AG2806" i="2"/>
  <c r="AG2807" i="2"/>
  <c r="AG2808" i="2"/>
  <c r="AG2809" i="2"/>
  <c r="AG2810" i="2"/>
  <c r="AG2811" i="2"/>
  <c r="AG2812" i="2"/>
  <c r="AG2813" i="2"/>
  <c r="AG2814" i="2"/>
  <c r="AG2815" i="2"/>
  <c r="AG2816" i="2"/>
  <c r="AG2817" i="2"/>
  <c r="AG2818" i="2"/>
  <c r="AG2819" i="2"/>
  <c r="AG2820" i="2"/>
  <c r="AG2821" i="2"/>
  <c r="AG2822" i="2"/>
  <c r="AG2823" i="2"/>
  <c r="AG2824" i="2"/>
  <c r="AG2825" i="2"/>
  <c r="AG2826" i="2"/>
  <c r="AG2827" i="2"/>
  <c r="AG2828" i="2"/>
  <c r="AG2829" i="2"/>
  <c r="AG2830" i="2"/>
  <c r="AG2831" i="2"/>
  <c r="AG2832" i="2"/>
  <c r="AG2833" i="2"/>
  <c r="AG2834" i="2"/>
  <c r="AG2835" i="2"/>
  <c r="AG2836" i="2"/>
  <c r="AG2837" i="2"/>
  <c r="AG2838" i="2"/>
  <c r="AG2839" i="2"/>
  <c r="AG2840" i="2"/>
  <c r="AG2841" i="2"/>
  <c r="AG2842" i="2"/>
  <c r="AG2843" i="2"/>
  <c r="AG2844" i="2"/>
  <c r="AG2845" i="2"/>
  <c r="AG2846" i="2"/>
  <c r="AG2"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AF1090" i="2"/>
  <c r="AF1091" i="2"/>
  <c r="AF1092" i="2"/>
  <c r="AF1093" i="2"/>
  <c r="AF1094" i="2"/>
  <c r="AF1095" i="2"/>
  <c r="AF1096" i="2"/>
  <c r="AF1097" i="2"/>
  <c r="AF1098" i="2"/>
  <c r="AF1099" i="2"/>
  <c r="AF1100" i="2"/>
  <c r="AF1101" i="2"/>
  <c r="AF1102" i="2"/>
  <c r="AF1103" i="2"/>
  <c r="AF1104" i="2"/>
  <c r="AF1105" i="2"/>
  <c r="AF1106" i="2"/>
  <c r="AF1107" i="2"/>
  <c r="AF1108" i="2"/>
  <c r="AF1109" i="2"/>
  <c r="AF1110" i="2"/>
  <c r="AF1111" i="2"/>
  <c r="AF1112" i="2"/>
  <c r="AF1113" i="2"/>
  <c r="AF1114" i="2"/>
  <c r="AF1115" i="2"/>
  <c r="AF1116" i="2"/>
  <c r="AF1117" i="2"/>
  <c r="AF1118" i="2"/>
  <c r="AF1119" i="2"/>
  <c r="AF1120" i="2"/>
  <c r="AF1121" i="2"/>
  <c r="AF1122" i="2"/>
  <c r="AF1123" i="2"/>
  <c r="AF1124" i="2"/>
  <c r="AF1125" i="2"/>
  <c r="AF1126" i="2"/>
  <c r="AF1127" i="2"/>
  <c r="AF1128" i="2"/>
  <c r="AF1129" i="2"/>
  <c r="AF1130" i="2"/>
  <c r="AF1131" i="2"/>
  <c r="AF1132" i="2"/>
  <c r="AF1133" i="2"/>
  <c r="AF1134" i="2"/>
  <c r="AF1135" i="2"/>
  <c r="AF1136" i="2"/>
  <c r="AF1137" i="2"/>
  <c r="AF1138" i="2"/>
  <c r="AF1139" i="2"/>
  <c r="AF1140" i="2"/>
  <c r="AF1141" i="2"/>
  <c r="AF1142" i="2"/>
  <c r="AF1143" i="2"/>
  <c r="AF1144" i="2"/>
  <c r="AF1145" i="2"/>
  <c r="AF1146" i="2"/>
  <c r="AF1147" i="2"/>
  <c r="AF1148" i="2"/>
  <c r="AF1149" i="2"/>
  <c r="AF1150" i="2"/>
  <c r="AF1151" i="2"/>
  <c r="AF1152" i="2"/>
  <c r="AF1153" i="2"/>
  <c r="AF1154" i="2"/>
  <c r="AF1155" i="2"/>
  <c r="AF1156" i="2"/>
  <c r="AF1157" i="2"/>
  <c r="AF1158" i="2"/>
  <c r="AF1159" i="2"/>
  <c r="AF1160" i="2"/>
  <c r="AF1161" i="2"/>
  <c r="AF1162" i="2"/>
  <c r="AF1163" i="2"/>
  <c r="AF1164" i="2"/>
  <c r="AF1165" i="2"/>
  <c r="AF1166" i="2"/>
  <c r="AF1167" i="2"/>
  <c r="AF1168" i="2"/>
  <c r="AF1169" i="2"/>
  <c r="AF1170" i="2"/>
  <c r="AF1171" i="2"/>
  <c r="AF1172" i="2"/>
  <c r="AF1173" i="2"/>
  <c r="AF1174" i="2"/>
  <c r="AF1175" i="2"/>
  <c r="AF1176" i="2"/>
  <c r="AF1177" i="2"/>
  <c r="AF1178" i="2"/>
  <c r="AF1179" i="2"/>
  <c r="AF1180" i="2"/>
  <c r="AF1181" i="2"/>
  <c r="AF1182" i="2"/>
  <c r="AF1183" i="2"/>
  <c r="AF1184" i="2"/>
  <c r="AF1185" i="2"/>
  <c r="AF1186" i="2"/>
  <c r="AF1187" i="2"/>
  <c r="AF1188" i="2"/>
  <c r="AF1189" i="2"/>
  <c r="AF1190" i="2"/>
  <c r="AF1191" i="2"/>
  <c r="AF1192" i="2"/>
  <c r="AF1193" i="2"/>
  <c r="AF1194" i="2"/>
  <c r="AF1195" i="2"/>
  <c r="AF1196" i="2"/>
  <c r="AF1197" i="2"/>
  <c r="AF1198" i="2"/>
  <c r="AF1199" i="2"/>
  <c r="AF1200" i="2"/>
  <c r="AF1201" i="2"/>
  <c r="AF1202" i="2"/>
  <c r="AF1203" i="2"/>
  <c r="AF1204" i="2"/>
  <c r="AF1205" i="2"/>
  <c r="AF1206" i="2"/>
  <c r="AF1207" i="2"/>
  <c r="AF1208" i="2"/>
  <c r="AF1209" i="2"/>
  <c r="AF1210" i="2"/>
  <c r="AF1211" i="2"/>
  <c r="AF1212" i="2"/>
  <c r="AF1213" i="2"/>
  <c r="AF1214" i="2"/>
  <c r="AF1215" i="2"/>
  <c r="AF1216" i="2"/>
  <c r="AF1217" i="2"/>
  <c r="AF1218" i="2"/>
  <c r="AF1219" i="2"/>
  <c r="AF1220" i="2"/>
  <c r="AF1221" i="2"/>
  <c r="AF1222" i="2"/>
  <c r="AF1223" i="2"/>
  <c r="AF1224" i="2"/>
  <c r="AF1225" i="2"/>
  <c r="AF1226" i="2"/>
  <c r="AF1227" i="2"/>
  <c r="AF1228" i="2"/>
  <c r="AF1229" i="2"/>
  <c r="AF1230" i="2"/>
  <c r="AF1231" i="2"/>
  <c r="AF1232" i="2"/>
  <c r="AF1233" i="2"/>
  <c r="AF1234" i="2"/>
  <c r="AF1235" i="2"/>
  <c r="AF1236" i="2"/>
  <c r="AF1237" i="2"/>
  <c r="AF1238" i="2"/>
  <c r="AF1239" i="2"/>
  <c r="AF1240" i="2"/>
  <c r="AF1241" i="2"/>
  <c r="AF1242" i="2"/>
  <c r="AF1243" i="2"/>
  <c r="AF1244" i="2"/>
  <c r="AF1245" i="2"/>
  <c r="AF1246" i="2"/>
  <c r="AF1247" i="2"/>
  <c r="AF1248" i="2"/>
  <c r="AF1249" i="2"/>
  <c r="AF1250" i="2"/>
  <c r="AF1251" i="2"/>
  <c r="AF1252" i="2"/>
  <c r="AF1253" i="2"/>
  <c r="AF1254" i="2"/>
  <c r="AF1255" i="2"/>
  <c r="AF1256" i="2"/>
  <c r="AF1257" i="2"/>
  <c r="AF1258" i="2"/>
  <c r="AF1259" i="2"/>
  <c r="AF1260" i="2"/>
  <c r="AF1261" i="2"/>
  <c r="AF1262" i="2"/>
  <c r="AF1263" i="2"/>
  <c r="AF1264" i="2"/>
  <c r="AF1265" i="2"/>
  <c r="AF1266" i="2"/>
  <c r="AF1267" i="2"/>
  <c r="AF1268" i="2"/>
  <c r="AF1269" i="2"/>
  <c r="AF1270" i="2"/>
  <c r="AF1271" i="2"/>
  <c r="AF1272" i="2"/>
  <c r="AF1273" i="2"/>
  <c r="AF1274" i="2"/>
  <c r="AF1275" i="2"/>
  <c r="AF1276" i="2"/>
  <c r="AF1277" i="2"/>
  <c r="AF1278" i="2"/>
  <c r="AF1279" i="2"/>
  <c r="AF1280" i="2"/>
  <c r="AF1281" i="2"/>
  <c r="AF1282" i="2"/>
  <c r="AF1283" i="2"/>
  <c r="AF1284" i="2"/>
  <c r="AF1285" i="2"/>
  <c r="AF1286" i="2"/>
  <c r="AF1287" i="2"/>
  <c r="AF1288" i="2"/>
  <c r="AF1289" i="2"/>
  <c r="AF1290" i="2"/>
  <c r="AF1291" i="2"/>
  <c r="AF1292" i="2"/>
  <c r="AF1293" i="2"/>
  <c r="AF1294" i="2"/>
  <c r="AF1295" i="2"/>
  <c r="AF1296" i="2"/>
  <c r="AF1297" i="2"/>
  <c r="AF1298" i="2"/>
  <c r="AF1299" i="2"/>
  <c r="AF1300" i="2"/>
  <c r="AF1301" i="2"/>
  <c r="AF1302" i="2"/>
  <c r="AF1303" i="2"/>
  <c r="AF1304" i="2"/>
  <c r="AF1305" i="2"/>
  <c r="AF1306" i="2"/>
  <c r="AF1307" i="2"/>
  <c r="AF1308" i="2"/>
  <c r="AF1309" i="2"/>
  <c r="AF1310" i="2"/>
  <c r="AF1311" i="2"/>
  <c r="AF1312" i="2"/>
  <c r="AF1313" i="2"/>
  <c r="AF1314" i="2"/>
  <c r="AF1315" i="2"/>
  <c r="AF1316" i="2"/>
  <c r="AF1317" i="2"/>
  <c r="AF1318" i="2"/>
  <c r="AF1319" i="2"/>
  <c r="AF1320" i="2"/>
  <c r="AF1321" i="2"/>
  <c r="AF1322" i="2"/>
  <c r="AF1323" i="2"/>
  <c r="AF1324" i="2"/>
  <c r="AF1325" i="2"/>
  <c r="AF1326" i="2"/>
  <c r="AF1327" i="2"/>
  <c r="AF1328" i="2"/>
  <c r="AF1329" i="2"/>
  <c r="AF1330" i="2"/>
  <c r="AF1331" i="2"/>
  <c r="AF1332" i="2"/>
  <c r="AF1333" i="2"/>
  <c r="AF1334" i="2"/>
  <c r="AF1335" i="2"/>
  <c r="AF1336" i="2"/>
  <c r="AF1337" i="2"/>
  <c r="AF1338" i="2"/>
  <c r="AF1339" i="2"/>
  <c r="AF1340" i="2"/>
  <c r="AF1341" i="2"/>
  <c r="AF1342" i="2"/>
  <c r="AF1343" i="2"/>
  <c r="AF1344" i="2"/>
  <c r="AF1345" i="2"/>
  <c r="AF1346" i="2"/>
  <c r="AF1347" i="2"/>
  <c r="AF1348" i="2"/>
  <c r="AF1349" i="2"/>
  <c r="AF1350" i="2"/>
  <c r="AF1351" i="2"/>
  <c r="AF1352" i="2"/>
  <c r="AF1353" i="2"/>
  <c r="AF1354" i="2"/>
  <c r="AF1355" i="2"/>
  <c r="AF1356" i="2"/>
  <c r="AF1357" i="2"/>
  <c r="AF1358" i="2"/>
  <c r="AF1359" i="2"/>
  <c r="AF1360" i="2"/>
  <c r="AF1361" i="2"/>
  <c r="AF1362" i="2"/>
  <c r="AF1363" i="2"/>
  <c r="AF1364" i="2"/>
  <c r="AF1365" i="2"/>
  <c r="AF1366" i="2"/>
  <c r="AF1367" i="2"/>
  <c r="AF1368" i="2"/>
  <c r="AF1369" i="2"/>
  <c r="AF1370" i="2"/>
  <c r="AF1371" i="2"/>
  <c r="AF1372" i="2"/>
  <c r="AF1373" i="2"/>
  <c r="AF1374" i="2"/>
  <c r="AF1375" i="2"/>
  <c r="AF1376" i="2"/>
  <c r="AF1377" i="2"/>
  <c r="AF1378" i="2"/>
  <c r="AF1379" i="2"/>
  <c r="AF1380" i="2"/>
  <c r="AF1381" i="2"/>
  <c r="AF1382" i="2"/>
  <c r="AF1383" i="2"/>
  <c r="AF1384" i="2"/>
  <c r="AF1385" i="2"/>
  <c r="AF1386" i="2"/>
  <c r="AF1387" i="2"/>
  <c r="AF1388" i="2"/>
  <c r="AF1389" i="2"/>
  <c r="AF1390" i="2"/>
  <c r="AF1391" i="2"/>
  <c r="AF1392" i="2"/>
  <c r="AF1393" i="2"/>
  <c r="AF1394" i="2"/>
  <c r="AF1395" i="2"/>
  <c r="AF1396" i="2"/>
  <c r="AF1397" i="2"/>
  <c r="AF1398" i="2"/>
  <c r="AF1399" i="2"/>
  <c r="AF1400" i="2"/>
  <c r="AF1401" i="2"/>
  <c r="AF1402" i="2"/>
  <c r="AF1403" i="2"/>
  <c r="AF1404" i="2"/>
  <c r="AF1405" i="2"/>
  <c r="AF1406" i="2"/>
  <c r="AF1407" i="2"/>
  <c r="AF1408" i="2"/>
  <c r="AF1409" i="2"/>
  <c r="AF1410" i="2"/>
  <c r="AF1411" i="2"/>
  <c r="AF1412" i="2"/>
  <c r="AF1413" i="2"/>
  <c r="AF1414" i="2"/>
  <c r="AF1415" i="2"/>
  <c r="AF1416" i="2"/>
  <c r="AF1417" i="2"/>
  <c r="AF1418" i="2"/>
  <c r="AF1419" i="2"/>
  <c r="AF1420" i="2"/>
  <c r="AF1421" i="2"/>
  <c r="AF1422" i="2"/>
  <c r="AF1423" i="2"/>
  <c r="AF1424" i="2"/>
  <c r="AF1425" i="2"/>
  <c r="AF1426" i="2"/>
  <c r="AF1427" i="2"/>
  <c r="AF1428" i="2"/>
  <c r="AF1429" i="2"/>
  <c r="AF1430" i="2"/>
  <c r="AF1431" i="2"/>
  <c r="AF1432" i="2"/>
  <c r="AF1433" i="2"/>
  <c r="AF1434" i="2"/>
  <c r="AF1435" i="2"/>
  <c r="AF1436" i="2"/>
  <c r="AF1437" i="2"/>
  <c r="AF1438" i="2"/>
  <c r="AF1439" i="2"/>
  <c r="AF1440" i="2"/>
  <c r="AF1441" i="2"/>
  <c r="AF1442" i="2"/>
  <c r="AF1443" i="2"/>
  <c r="AF1444" i="2"/>
  <c r="AF1445" i="2"/>
  <c r="AF1446" i="2"/>
  <c r="AF1447" i="2"/>
  <c r="AF1448" i="2"/>
  <c r="AF1449" i="2"/>
  <c r="AF1450" i="2"/>
  <c r="AF1451" i="2"/>
  <c r="AF1452" i="2"/>
  <c r="AF1453" i="2"/>
  <c r="AF1454" i="2"/>
  <c r="AF1455" i="2"/>
  <c r="AF1456" i="2"/>
  <c r="AF1457" i="2"/>
  <c r="AF1458" i="2"/>
  <c r="AF1459" i="2"/>
  <c r="AF1460" i="2"/>
  <c r="AF1461" i="2"/>
  <c r="AF1462" i="2"/>
  <c r="AF1463" i="2"/>
  <c r="AF1464" i="2"/>
  <c r="AF1465" i="2"/>
  <c r="AF1466" i="2"/>
  <c r="AF1467" i="2"/>
  <c r="AF1468" i="2"/>
  <c r="AF1469" i="2"/>
  <c r="AF1470" i="2"/>
  <c r="AF1471" i="2"/>
  <c r="AF1472" i="2"/>
  <c r="AF1473" i="2"/>
  <c r="AF1474" i="2"/>
  <c r="AF1475" i="2"/>
  <c r="AF1476" i="2"/>
  <c r="AF1477" i="2"/>
  <c r="AF1478" i="2"/>
  <c r="AF1479" i="2"/>
  <c r="AF1480" i="2"/>
  <c r="AF1481" i="2"/>
  <c r="AF1482" i="2"/>
  <c r="AF1483" i="2"/>
  <c r="AF1484" i="2"/>
  <c r="AF1485" i="2"/>
  <c r="AF1486" i="2"/>
  <c r="AF1487" i="2"/>
  <c r="AF1488" i="2"/>
  <c r="AF1489" i="2"/>
  <c r="AF1490" i="2"/>
  <c r="AF1491" i="2"/>
  <c r="AF1492" i="2"/>
  <c r="AF1493" i="2"/>
  <c r="AF1494" i="2"/>
  <c r="AF1495" i="2"/>
  <c r="AF1496" i="2"/>
  <c r="AF1497" i="2"/>
  <c r="AF1498" i="2"/>
  <c r="AF1499" i="2"/>
  <c r="AF1500" i="2"/>
  <c r="AF1501" i="2"/>
  <c r="AF1502" i="2"/>
  <c r="AF1503" i="2"/>
  <c r="AF1504" i="2"/>
  <c r="AF1505" i="2"/>
  <c r="AF1506" i="2"/>
  <c r="AF1507" i="2"/>
  <c r="AF1508" i="2"/>
  <c r="AF1509" i="2"/>
  <c r="AF1510" i="2"/>
  <c r="AF1511" i="2"/>
  <c r="AF1512" i="2"/>
  <c r="AF1513" i="2"/>
  <c r="AF1514" i="2"/>
  <c r="AF1515" i="2"/>
  <c r="AF1516" i="2"/>
  <c r="AF1517" i="2"/>
  <c r="AF1518" i="2"/>
  <c r="AF1519" i="2"/>
  <c r="AF1520" i="2"/>
  <c r="AF1521" i="2"/>
  <c r="AF1522" i="2"/>
  <c r="AF1523" i="2"/>
  <c r="AF1524" i="2"/>
  <c r="AF1525" i="2"/>
  <c r="AF1526" i="2"/>
  <c r="AF1527" i="2"/>
  <c r="AF1528" i="2"/>
  <c r="AF1529" i="2"/>
  <c r="AF1530" i="2"/>
  <c r="AF1531" i="2"/>
  <c r="AF1532" i="2"/>
  <c r="AF1533" i="2"/>
  <c r="AF1534" i="2"/>
  <c r="AF1535" i="2"/>
  <c r="AF1536" i="2"/>
  <c r="AF1537" i="2"/>
  <c r="AF1538" i="2"/>
  <c r="AF1539" i="2"/>
  <c r="AF1540" i="2"/>
  <c r="AF1541" i="2"/>
  <c r="AF1542" i="2"/>
  <c r="AF1543" i="2"/>
  <c r="AF1544" i="2"/>
  <c r="AF1545" i="2"/>
  <c r="AF1546" i="2"/>
  <c r="AF1547" i="2"/>
  <c r="AF1548" i="2"/>
  <c r="AF1549" i="2"/>
  <c r="AF1550" i="2"/>
  <c r="AF1551" i="2"/>
  <c r="AF1552" i="2"/>
  <c r="AF1553" i="2"/>
  <c r="AF1554" i="2"/>
  <c r="AF1555" i="2"/>
  <c r="AF1556" i="2"/>
  <c r="AF1557" i="2"/>
  <c r="AF1558" i="2"/>
  <c r="AF1559" i="2"/>
  <c r="AF1560" i="2"/>
  <c r="AF1561" i="2"/>
  <c r="AF1562" i="2"/>
  <c r="AF1563" i="2"/>
  <c r="AF1564" i="2"/>
  <c r="AF1565" i="2"/>
  <c r="AF1566" i="2"/>
  <c r="AF1567" i="2"/>
  <c r="AF1568" i="2"/>
  <c r="AF1569" i="2"/>
  <c r="AF1570" i="2"/>
  <c r="AF1571" i="2"/>
  <c r="AF1572" i="2"/>
  <c r="AF1573" i="2"/>
  <c r="AF1574" i="2"/>
  <c r="AF1575" i="2"/>
  <c r="AF1576" i="2"/>
  <c r="AF1577" i="2"/>
  <c r="AF1578" i="2"/>
  <c r="AF1579" i="2"/>
  <c r="AF1580" i="2"/>
  <c r="AF1581" i="2"/>
  <c r="AF1582" i="2"/>
  <c r="AF1583" i="2"/>
  <c r="AF1584" i="2"/>
  <c r="AF1585" i="2"/>
  <c r="AF1586" i="2"/>
  <c r="AF1587" i="2"/>
  <c r="AF1588" i="2"/>
  <c r="AF1589" i="2"/>
  <c r="AF1590" i="2"/>
  <c r="AF1591" i="2"/>
  <c r="AF1592" i="2"/>
  <c r="AF1593" i="2"/>
  <c r="AF1594" i="2"/>
  <c r="AF1595" i="2"/>
  <c r="AF1596" i="2"/>
  <c r="AF1597" i="2"/>
  <c r="AF1598" i="2"/>
  <c r="AF1599" i="2"/>
  <c r="AF1600" i="2"/>
  <c r="AF1601" i="2"/>
  <c r="AF1602" i="2"/>
  <c r="AF1603" i="2"/>
  <c r="AF1604" i="2"/>
  <c r="AF1605" i="2"/>
  <c r="AF1606" i="2"/>
  <c r="AF1607" i="2"/>
  <c r="AF1608" i="2"/>
  <c r="AF1609" i="2"/>
  <c r="AF1610" i="2"/>
  <c r="AF1611" i="2"/>
  <c r="AF1612" i="2"/>
  <c r="AF1613" i="2"/>
  <c r="AF1614" i="2"/>
  <c r="AF1615" i="2"/>
  <c r="AF1616" i="2"/>
  <c r="AF1617" i="2"/>
  <c r="AF1618" i="2"/>
  <c r="AF1619" i="2"/>
  <c r="AF1620" i="2"/>
  <c r="AF1621" i="2"/>
  <c r="AF1622" i="2"/>
  <c r="AF1623" i="2"/>
  <c r="AF1624" i="2"/>
  <c r="AF1625" i="2"/>
  <c r="AF1626" i="2"/>
  <c r="AF1627" i="2"/>
  <c r="AF1628" i="2"/>
  <c r="AF1629" i="2"/>
  <c r="AF1630" i="2"/>
  <c r="AF1631" i="2"/>
  <c r="AF1632" i="2"/>
  <c r="AF1633" i="2"/>
  <c r="AF1634" i="2"/>
  <c r="AF1635" i="2"/>
  <c r="AF1636" i="2"/>
  <c r="AF1637" i="2"/>
  <c r="AF1638" i="2"/>
  <c r="AF1639" i="2"/>
  <c r="AF1640" i="2"/>
  <c r="AF1641" i="2"/>
  <c r="AF1642" i="2"/>
  <c r="AF1643" i="2"/>
  <c r="AF1644" i="2"/>
  <c r="AF1645" i="2"/>
  <c r="AF1646" i="2"/>
  <c r="AF1647" i="2"/>
  <c r="AF1648" i="2"/>
  <c r="AF1649" i="2"/>
  <c r="AF1650" i="2"/>
  <c r="AF1651" i="2"/>
  <c r="AF1652" i="2"/>
  <c r="AF1653" i="2"/>
  <c r="AF1654" i="2"/>
  <c r="AF1655" i="2"/>
  <c r="AF1656" i="2"/>
  <c r="AF1657" i="2"/>
  <c r="AF1658" i="2"/>
  <c r="AF1659" i="2"/>
  <c r="AF1660" i="2"/>
  <c r="AF1661" i="2"/>
  <c r="AF1662" i="2"/>
  <c r="AF1663" i="2"/>
  <c r="AF1664" i="2"/>
  <c r="AF1665" i="2"/>
  <c r="AF1666" i="2"/>
  <c r="AF1667" i="2"/>
  <c r="AF1668" i="2"/>
  <c r="AF1669" i="2"/>
  <c r="AF1670" i="2"/>
  <c r="AF1671" i="2"/>
  <c r="AF1672" i="2"/>
  <c r="AF1673" i="2"/>
  <c r="AF1674" i="2"/>
  <c r="AF1675" i="2"/>
  <c r="AF1676" i="2"/>
  <c r="AF1677" i="2"/>
  <c r="AF1678" i="2"/>
  <c r="AF1679" i="2"/>
  <c r="AF1680" i="2"/>
  <c r="AF1681" i="2"/>
  <c r="AF1682" i="2"/>
  <c r="AF1683" i="2"/>
  <c r="AF1684" i="2"/>
  <c r="AF1685" i="2"/>
  <c r="AF1686" i="2"/>
  <c r="AF1687" i="2"/>
  <c r="AF1688" i="2"/>
  <c r="AF1689" i="2"/>
  <c r="AF1690" i="2"/>
  <c r="AF1691" i="2"/>
  <c r="AF1692" i="2"/>
  <c r="AF1693" i="2"/>
  <c r="AF1694" i="2"/>
  <c r="AF1695" i="2"/>
  <c r="AF1696" i="2"/>
  <c r="AF1697" i="2"/>
  <c r="AF1698" i="2"/>
  <c r="AF1699" i="2"/>
  <c r="AF1700" i="2"/>
  <c r="AF1701" i="2"/>
  <c r="AF1702" i="2"/>
  <c r="AF1703" i="2"/>
  <c r="AF1704" i="2"/>
  <c r="AF1705" i="2"/>
  <c r="AF1706" i="2"/>
  <c r="AF1707" i="2"/>
  <c r="AF1708" i="2"/>
  <c r="AF1709" i="2"/>
  <c r="AF1710" i="2"/>
  <c r="AF1711" i="2"/>
  <c r="AF1712" i="2"/>
  <c r="AF1713" i="2"/>
  <c r="AF1714" i="2"/>
  <c r="AF1715" i="2"/>
  <c r="AF1716" i="2"/>
  <c r="AF1717" i="2"/>
  <c r="AF1718" i="2"/>
  <c r="AF1719" i="2"/>
  <c r="AF1720" i="2"/>
  <c r="AF1721" i="2"/>
  <c r="AF1722" i="2"/>
  <c r="AF1723" i="2"/>
  <c r="AF1724" i="2"/>
  <c r="AF1725" i="2"/>
  <c r="AF1726" i="2"/>
  <c r="AF1727" i="2"/>
  <c r="AF1728" i="2"/>
  <c r="AF1729" i="2"/>
  <c r="AF1730" i="2"/>
  <c r="AF1731" i="2"/>
  <c r="AF1732" i="2"/>
  <c r="AF1733" i="2"/>
  <c r="AF1734" i="2"/>
  <c r="AF1735" i="2"/>
  <c r="AF1736" i="2"/>
  <c r="AF1737" i="2"/>
  <c r="AF1738" i="2"/>
  <c r="AF1739" i="2"/>
  <c r="AF1740" i="2"/>
  <c r="AF1741" i="2"/>
  <c r="AF1742" i="2"/>
  <c r="AF1743" i="2"/>
  <c r="AF1744" i="2"/>
  <c r="AF1745" i="2"/>
  <c r="AF1746" i="2"/>
  <c r="AF1747" i="2"/>
  <c r="AF1748" i="2"/>
  <c r="AF1749" i="2"/>
  <c r="AF1750" i="2"/>
  <c r="AF1751" i="2"/>
  <c r="AF1752" i="2"/>
  <c r="AF1753" i="2"/>
  <c r="AF1754" i="2"/>
  <c r="AF1755" i="2"/>
  <c r="AF1756" i="2"/>
  <c r="AF1757" i="2"/>
  <c r="AF1758" i="2"/>
  <c r="AF1759" i="2"/>
  <c r="AF1760" i="2"/>
  <c r="AF1761" i="2"/>
  <c r="AF1762" i="2"/>
  <c r="AF1763" i="2"/>
  <c r="AF1764" i="2"/>
  <c r="AF1765" i="2"/>
  <c r="AF1766" i="2"/>
  <c r="AF1767" i="2"/>
  <c r="AF1768" i="2"/>
  <c r="AF1769" i="2"/>
  <c r="AF1770" i="2"/>
  <c r="AF1771" i="2"/>
  <c r="AF1772" i="2"/>
  <c r="AF1773" i="2"/>
  <c r="AF1774" i="2"/>
  <c r="AF1775" i="2"/>
  <c r="AF1776" i="2"/>
  <c r="AF1777" i="2"/>
  <c r="AF1778" i="2"/>
  <c r="AF1779" i="2"/>
  <c r="AF1780" i="2"/>
  <c r="AF1781" i="2"/>
  <c r="AF1782" i="2"/>
  <c r="AF1783" i="2"/>
  <c r="AF1784" i="2"/>
  <c r="AF1785" i="2"/>
  <c r="AF1786" i="2"/>
  <c r="AF1787" i="2"/>
  <c r="AF1788" i="2"/>
  <c r="AF1789" i="2"/>
  <c r="AF1790" i="2"/>
  <c r="AF1791" i="2"/>
  <c r="AF1792" i="2"/>
  <c r="AF1793" i="2"/>
  <c r="AF1794" i="2"/>
  <c r="AF1795" i="2"/>
  <c r="AF1796" i="2"/>
  <c r="AF1797" i="2"/>
  <c r="AF1798" i="2"/>
  <c r="AF1799" i="2"/>
  <c r="AF1800" i="2"/>
  <c r="AF1801" i="2"/>
  <c r="AF1802" i="2"/>
  <c r="AF1803" i="2"/>
  <c r="AF1804" i="2"/>
  <c r="AF1805" i="2"/>
  <c r="AF1806" i="2"/>
  <c r="AF1807" i="2"/>
  <c r="AF1808" i="2"/>
  <c r="AF1809" i="2"/>
  <c r="AF1810" i="2"/>
  <c r="AF1811" i="2"/>
  <c r="AF1812" i="2"/>
  <c r="AF1813" i="2"/>
  <c r="AF1814" i="2"/>
  <c r="AF1815" i="2"/>
  <c r="AF1816" i="2"/>
  <c r="AF1817" i="2"/>
  <c r="AF1818" i="2"/>
  <c r="AF1819" i="2"/>
  <c r="AF1820" i="2"/>
  <c r="AF1821" i="2"/>
  <c r="AF1822" i="2"/>
  <c r="AF1823" i="2"/>
  <c r="AF1824" i="2"/>
  <c r="AF1825" i="2"/>
  <c r="AF1826" i="2"/>
  <c r="AF1827" i="2"/>
  <c r="AF1828" i="2"/>
  <c r="AF1829" i="2"/>
  <c r="AF1830" i="2"/>
  <c r="AF1831" i="2"/>
  <c r="AF1832" i="2"/>
  <c r="AF1833" i="2"/>
  <c r="AF1834" i="2"/>
  <c r="AF1835" i="2"/>
  <c r="AF1836" i="2"/>
  <c r="AF1837" i="2"/>
  <c r="AF1838" i="2"/>
  <c r="AF1839" i="2"/>
  <c r="AF1840" i="2"/>
  <c r="AF1841" i="2"/>
  <c r="AF1842" i="2"/>
  <c r="AF1843" i="2"/>
  <c r="AF1844" i="2"/>
  <c r="AF1845" i="2"/>
  <c r="AF1846" i="2"/>
  <c r="AF1847" i="2"/>
  <c r="AF1848" i="2"/>
  <c r="AF1849" i="2"/>
  <c r="AF1850" i="2"/>
  <c r="AF1851" i="2"/>
  <c r="AF1852" i="2"/>
  <c r="AF1853" i="2"/>
  <c r="AF1854" i="2"/>
  <c r="AF1855" i="2"/>
  <c r="AF1856" i="2"/>
  <c r="AF1857" i="2"/>
  <c r="AF1858" i="2"/>
  <c r="AF1859" i="2"/>
  <c r="AF1860" i="2"/>
  <c r="AF1861" i="2"/>
  <c r="AF1862" i="2"/>
  <c r="AF1863" i="2"/>
  <c r="AF1864" i="2"/>
  <c r="AF1865" i="2"/>
  <c r="AF1866" i="2"/>
  <c r="AF1867" i="2"/>
  <c r="AF1868" i="2"/>
  <c r="AF1869" i="2"/>
  <c r="AF1870" i="2"/>
  <c r="AF1871" i="2"/>
  <c r="AF1872" i="2"/>
  <c r="AF1873" i="2"/>
  <c r="AF1874" i="2"/>
  <c r="AF1875" i="2"/>
  <c r="AF1876" i="2"/>
  <c r="AF1877" i="2"/>
  <c r="AF1878" i="2"/>
  <c r="AF1879" i="2"/>
  <c r="AF1880" i="2"/>
  <c r="AF1881" i="2"/>
  <c r="AF1882" i="2"/>
  <c r="AF1883" i="2"/>
  <c r="AF1884" i="2"/>
  <c r="AF1885" i="2"/>
  <c r="AF1886" i="2"/>
  <c r="AF1887" i="2"/>
  <c r="AF1888" i="2"/>
  <c r="AF1889" i="2"/>
  <c r="AF1890" i="2"/>
  <c r="AF1891" i="2"/>
  <c r="AF1892" i="2"/>
  <c r="AF1893" i="2"/>
  <c r="AF1894" i="2"/>
  <c r="AF1895" i="2"/>
  <c r="AF1896" i="2"/>
  <c r="AF1897" i="2"/>
  <c r="AF1898" i="2"/>
  <c r="AF1899" i="2"/>
  <c r="AF1900" i="2"/>
  <c r="AF1901" i="2"/>
  <c r="AF1902" i="2"/>
  <c r="AF1903" i="2"/>
  <c r="AF1904" i="2"/>
  <c r="AF1905" i="2"/>
  <c r="AF1906" i="2"/>
  <c r="AF1907" i="2"/>
  <c r="AF1908" i="2"/>
  <c r="AF1909" i="2"/>
  <c r="AF1910" i="2"/>
  <c r="AF1911" i="2"/>
  <c r="AF1912" i="2"/>
  <c r="AF1913" i="2"/>
  <c r="AF1914" i="2"/>
  <c r="AF1915" i="2"/>
  <c r="AF1916" i="2"/>
  <c r="AF1917" i="2"/>
  <c r="AF1918" i="2"/>
  <c r="AF1919" i="2"/>
  <c r="AF1920" i="2"/>
  <c r="AF1921" i="2"/>
  <c r="AF1922" i="2"/>
  <c r="AF1923" i="2"/>
  <c r="AF1924" i="2"/>
  <c r="AF1925" i="2"/>
  <c r="AF1926" i="2"/>
  <c r="AF1927" i="2"/>
  <c r="AF1928" i="2"/>
  <c r="AF1929" i="2"/>
  <c r="AF1930" i="2"/>
  <c r="AF1931" i="2"/>
  <c r="AF1932" i="2"/>
  <c r="AF1933" i="2"/>
  <c r="AF1934" i="2"/>
  <c r="AF1935" i="2"/>
  <c r="AF1936" i="2"/>
  <c r="AF1937" i="2"/>
  <c r="AF1938" i="2"/>
  <c r="AF1939" i="2"/>
  <c r="AF1940" i="2"/>
  <c r="AF1941" i="2"/>
  <c r="AF1942" i="2"/>
  <c r="AF1943" i="2"/>
  <c r="AF1944" i="2"/>
  <c r="AF1945" i="2"/>
  <c r="AF1946" i="2"/>
  <c r="AF1947" i="2"/>
  <c r="AF1948" i="2"/>
  <c r="AF1949" i="2"/>
  <c r="AF1950" i="2"/>
  <c r="AF1951" i="2"/>
  <c r="AF1952" i="2"/>
  <c r="AF1953" i="2"/>
  <c r="AF1954" i="2"/>
  <c r="AF1955" i="2"/>
  <c r="AF1956" i="2"/>
  <c r="AF1957" i="2"/>
  <c r="AF1958" i="2"/>
  <c r="AF1959" i="2"/>
  <c r="AF1960" i="2"/>
  <c r="AF1961" i="2"/>
  <c r="AF1962" i="2"/>
  <c r="AF1963" i="2"/>
  <c r="AF1964" i="2"/>
  <c r="AF1965" i="2"/>
  <c r="AF1966" i="2"/>
  <c r="AF1967" i="2"/>
  <c r="AF1968" i="2"/>
  <c r="AF1969" i="2"/>
  <c r="AF1970" i="2"/>
  <c r="AF1971" i="2"/>
  <c r="AF1972" i="2"/>
  <c r="AF1973" i="2"/>
  <c r="AF1974" i="2"/>
  <c r="AF1975" i="2"/>
  <c r="AF1976" i="2"/>
  <c r="AF1977" i="2"/>
  <c r="AF1978" i="2"/>
  <c r="AF1979" i="2"/>
  <c r="AF1980" i="2"/>
  <c r="AF1981" i="2"/>
  <c r="AF1982" i="2"/>
  <c r="AF1983" i="2"/>
  <c r="AF1984" i="2"/>
  <c r="AF1985" i="2"/>
  <c r="AF1986" i="2"/>
  <c r="AF1987" i="2"/>
  <c r="AF1988" i="2"/>
  <c r="AF1989" i="2"/>
  <c r="AF1990" i="2"/>
  <c r="AF1991" i="2"/>
  <c r="AF1992" i="2"/>
  <c r="AF1993" i="2"/>
  <c r="AF1994" i="2"/>
  <c r="AF1995" i="2"/>
  <c r="AF1996" i="2"/>
  <c r="AF1997" i="2"/>
  <c r="AF1998" i="2"/>
  <c r="AF1999" i="2"/>
  <c r="AF2000" i="2"/>
  <c r="AF2001" i="2"/>
  <c r="AF2002" i="2"/>
  <c r="AF2003" i="2"/>
  <c r="AF2004" i="2"/>
  <c r="AF2005" i="2"/>
  <c r="AF2006" i="2"/>
  <c r="AF2007" i="2"/>
  <c r="AF2008" i="2"/>
  <c r="AF2009" i="2"/>
  <c r="AF2010" i="2"/>
  <c r="AF2011" i="2"/>
  <c r="AF2012" i="2"/>
  <c r="AF2013" i="2"/>
  <c r="AF2014" i="2"/>
  <c r="AF2015" i="2"/>
  <c r="AF2016" i="2"/>
  <c r="AF2017" i="2"/>
  <c r="AF2018" i="2"/>
  <c r="AF2019" i="2"/>
  <c r="AF2020" i="2"/>
  <c r="AF2021" i="2"/>
  <c r="AF2022" i="2"/>
  <c r="AF2023" i="2"/>
  <c r="AF2024" i="2"/>
  <c r="AF2025" i="2"/>
  <c r="AF2026" i="2"/>
  <c r="AF2027" i="2"/>
  <c r="AF2028" i="2"/>
  <c r="AF2029" i="2"/>
  <c r="AF2030" i="2"/>
  <c r="AF2031" i="2"/>
  <c r="AF2032" i="2"/>
  <c r="AF2033" i="2"/>
  <c r="AF2034" i="2"/>
  <c r="AF2035" i="2"/>
  <c r="AF2036" i="2"/>
  <c r="AF2037" i="2"/>
  <c r="AF2038" i="2"/>
  <c r="AF2039" i="2"/>
  <c r="AF2040" i="2"/>
  <c r="AF2041" i="2"/>
  <c r="AF2042" i="2"/>
  <c r="AF2043" i="2"/>
  <c r="AF2044" i="2"/>
  <c r="AF2045" i="2"/>
  <c r="AF2046" i="2"/>
  <c r="AF2047" i="2"/>
  <c r="AF2048" i="2"/>
  <c r="AF2049" i="2"/>
  <c r="AF2050" i="2"/>
  <c r="AF2051" i="2"/>
  <c r="AF2052" i="2"/>
  <c r="AF2053" i="2"/>
  <c r="AF2054" i="2"/>
  <c r="AF2055" i="2"/>
  <c r="AF2056" i="2"/>
  <c r="AF2057" i="2"/>
  <c r="AF2058" i="2"/>
  <c r="AF2059" i="2"/>
  <c r="AF2060" i="2"/>
  <c r="AF2061" i="2"/>
  <c r="AF2062" i="2"/>
  <c r="AF2063" i="2"/>
  <c r="AF2064" i="2"/>
  <c r="AF2065" i="2"/>
  <c r="AF2066" i="2"/>
  <c r="AF2067" i="2"/>
  <c r="AF2068" i="2"/>
  <c r="AF2069" i="2"/>
  <c r="AF2070" i="2"/>
  <c r="AF2071" i="2"/>
  <c r="AF2072" i="2"/>
  <c r="AF2073" i="2"/>
  <c r="AF2074" i="2"/>
  <c r="AF2075" i="2"/>
  <c r="AF2076" i="2"/>
  <c r="AF2077" i="2"/>
  <c r="AF2078" i="2"/>
  <c r="AF2079" i="2"/>
  <c r="AF2080" i="2"/>
  <c r="AF2081" i="2"/>
  <c r="AF2082" i="2"/>
  <c r="AF2083" i="2"/>
  <c r="AF2084" i="2"/>
  <c r="AF2085" i="2"/>
  <c r="AF2086" i="2"/>
  <c r="AF2087" i="2"/>
  <c r="AF2088" i="2"/>
  <c r="AF2089" i="2"/>
  <c r="AF2090" i="2"/>
  <c r="AF2091" i="2"/>
  <c r="AF2092" i="2"/>
  <c r="AF2093" i="2"/>
  <c r="AF2094" i="2"/>
  <c r="AF2095" i="2"/>
  <c r="AF2096" i="2"/>
  <c r="AF2097" i="2"/>
  <c r="AF2098" i="2"/>
  <c r="AF2099" i="2"/>
  <c r="AF2100" i="2"/>
  <c r="AF2101" i="2"/>
  <c r="AF2102" i="2"/>
  <c r="AF2103" i="2"/>
  <c r="AF2104" i="2"/>
  <c r="AF2105" i="2"/>
  <c r="AF2106" i="2"/>
  <c r="AF2107" i="2"/>
  <c r="AF2108" i="2"/>
  <c r="AF2109" i="2"/>
  <c r="AF2110" i="2"/>
  <c r="AF2111" i="2"/>
  <c r="AF2112" i="2"/>
  <c r="AF2113" i="2"/>
  <c r="AF2114" i="2"/>
  <c r="AF2115" i="2"/>
  <c r="AF2116" i="2"/>
  <c r="AF2117" i="2"/>
  <c r="AF2118" i="2"/>
  <c r="AF2119" i="2"/>
  <c r="AF2120" i="2"/>
  <c r="AF2121" i="2"/>
  <c r="AF2122" i="2"/>
  <c r="AF2123" i="2"/>
  <c r="AF2124" i="2"/>
  <c r="AF2125" i="2"/>
  <c r="AF2126" i="2"/>
  <c r="AF2127" i="2"/>
  <c r="AF2128" i="2"/>
  <c r="AF2129" i="2"/>
  <c r="AF2130" i="2"/>
  <c r="AF2131" i="2"/>
  <c r="AF2132" i="2"/>
  <c r="AF2133" i="2"/>
  <c r="AF2134" i="2"/>
  <c r="AF2135" i="2"/>
  <c r="AF2136" i="2"/>
  <c r="AF2137" i="2"/>
  <c r="AF2138" i="2"/>
  <c r="AF2139" i="2"/>
  <c r="AF2140" i="2"/>
  <c r="AF2141" i="2"/>
  <c r="AF2142" i="2"/>
  <c r="AF2143" i="2"/>
  <c r="AF2144" i="2"/>
  <c r="AF2145" i="2"/>
  <c r="AF2146" i="2"/>
  <c r="AF2147" i="2"/>
  <c r="AF2148" i="2"/>
  <c r="AF2149" i="2"/>
  <c r="AF2150" i="2"/>
  <c r="AF2151" i="2"/>
  <c r="AF2152" i="2"/>
  <c r="AF2153" i="2"/>
  <c r="AF2154" i="2"/>
  <c r="AF2155" i="2"/>
  <c r="AF2156" i="2"/>
  <c r="AF2157" i="2"/>
  <c r="AF2158" i="2"/>
  <c r="AF2159" i="2"/>
  <c r="AF2160" i="2"/>
  <c r="AF2161" i="2"/>
  <c r="AF2162" i="2"/>
  <c r="AF2163" i="2"/>
  <c r="AF2164" i="2"/>
  <c r="AF2165" i="2"/>
  <c r="AF2166" i="2"/>
  <c r="AF2167" i="2"/>
  <c r="AF2168" i="2"/>
  <c r="AF2169" i="2"/>
  <c r="AF2170" i="2"/>
  <c r="AF2171" i="2"/>
  <c r="AF2172" i="2"/>
  <c r="AF2173" i="2"/>
  <c r="AF2174" i="2"/>
  <c r="AF2175" i="2"/>
  <c r="AF2176" i="2"/>
  <c r="AF2177" i="2"/>
  <c r="AF2178" i="2"/>
  <c r="AF2179" i="2"/>
  <c r="AF2180" i="2"/>
  <c r="AF2181" i="2"/>
  <c r="AF2182" i="2"/>
  <c r="AF2183" i="2"/>
  <c r="AF2184" i="2"/>
  <c r="AF2185" i="2"/>
  <c r="AF2186" i="2"/>
  <c r="AF2187" i="2"/>
  <c r="AF2188" i="2"/>
  <c r="AF2189" i="2"/>
  <c r="AF2190" i="2"/>
  <c r="AF2191" i="2"/>
  <c r="AF2192" i="2"/>
  <c r="AF2193" i="2"/>
  <c r="AF2194" i="2"/>
  <c r="AF2195" i="2"/>
  <c r="AF2196" i="2"/>
  <c r="AF2197" i="2"/>
  <c r="AF2198" i="2"/>
  <c r="AF2199" i="2"/>
  <c r="AF2200" i="2"/>
  <c r="AF2201" i="2"/>
  <c r="AF2202" i="2"/>
  <c r="AF2203" i="2"/>
  <c r="AF2204" i="2"/>
  <c r="AF2205" i="2"/>
  <c r="AF2206" i="2"/>
  <c r="AF2207" i="2"/>
  <c r="AF2208" i="2"/>
  <c r="AF2209" i="2"/>
  <c r="AF2210" i="2"/>
  <c r="AF2211" i="2"/>
  <c r="AF2212" i="2"/>
  <c r="AF2213" i="2"/>
  <c r="AF2214" i="2"/>
  <c r="AF2215" i="2"/>
  <c r="AF2216" i="2"/>
  <c r="AF2217" i="2"/>
  <c r="AF2218" i="2"/>
  <c r="AF2219" i="2"/>
  <c r="AF2220" i="2"/>
  <c r="AF2221" i="2"/>
  <c r="AF2222" i="2"/>
  <c r="AF2223" i="2"/>
  <c r="AF2224" i="2"/>
  <c r="AF2225" i="2"/>
  <c r="AF2226" i="2"/>
  <c r="AF2227" i="2"/>
  <c r="AF2228" i="2"/>
  <c r="AF2229" i="2"/>
  <c r="AF2230" i="2"/>
  <c r="AF2231" i="2"/>
  <c r="AF2232" i="2"/>
  <c r="AF2233" i="2"/>
  <c r="AF2234" i="2"/>
  <c r="AF2235" i="2"/>
  <c r="AF2236" i="2"/>
  <c r="AF2237" i="2"/>
  <c r="AF2238" i="2"/>
  <c r="AF2239" i="2"/>
  <c r="AF2240" i="2"/>
  <c r="AF2241" i="2"/>
  <c r="AF2242" i="2"/>
  <c r="AF2243" i="2"/>
  <c r="AF2244" i="2"/>
  <c r="AF2245" i="2"/>
  <c r="AF2246" i="2"/>
  <c r="AF2247" i="2"/>
  <c r="AF2248" i="2"/>
  <c r="AF2249" i="2"/>
  <c r="AF2250" i="2"/>
  <c r="AF2251" i="2"/>
  <c r="AF2252" i="2"/>
  <c r="AF2253" i="2"/>
  <c r="AF2254" i="2"/>
  <c r="AF2255" i="2"/>
  <c r="AF2256" i="2"/>
  <c r="AF2257" i="2"/>
  <c r="AF2258" i="2"/>
  <c r="AF2259" i="2"/>
  <c r="AF2260" i="2"/>
  <c r="AF2261" i="2"/>
  <c r="AF2262" i="2"/>
  <c r="AF2263" i="2"/>
  <c r="AF2264" i="2"/>
  <c r="AF2265" i="2"/>
  <c r="AF2266" i="2"/>
  <c r="AF2267" i="2"/>
  <c r="AF2268" i="2"/>
  <c r="AF2269" i="2"/>
  <c r="AF2270" i="2"/>
  <c r="AF2271" i="2"/>
  <c r="AF2272" i="2"/>
  <c r="AF2273" i="2"/>
  <c r="AF2274" i="2"/>
  <c r="AF2275" i="2"/>
  <c r="AF2276" i="2"/>
  <c r="AF2277" i="2"/>
  <c r="AF2278" i="2"/>
  <c r="AF2279" i="2"/>
  <c r="AF2280" i="2"/>
  <c r="AF2281" i="2"/>
  <c r="AF2282" i="2"/>
  <c r="AF2283" i="2"/>
  <c r="AF2284" i="2"/>
  <c r="AF2285" i="2"/>
  <c r="AF2286" i="2"/>
  <c r="AF2287" i="2"/>
  <c r="AF2288" i="2"/>
  <c r="AF2289" i="2"/>
  <c r="AF2290" i="2"/>
  <c r="AF2291" i="2"/>
  <c r="AF2292" i="2"/>
  <c r="AF2293" i="2"/>
  <c r="AF2294" i="2"/>
  <c r="AF2295" i="2"/>
  <c r="AF2296" i="2"/>
  <c r="AF2297" i="2"/>
  <c r="AF2298" i="2"/>
  <c r="AF2299" i="2"/>
  <c r="AF2300" i="2"/>
  <c r="AF2301" i="2"/>
  <c r="AF2302" i="2"/>
  <c r="AF2303" i="2"/>
  <c r="AF2304" i="2"/>
  <c r="AF2305" i="2"/>
  <c r="AF2306" i="2"/>
  <c r="AF2307" i="2"/>
  <c r="AF2308" i="2"/>
  <c r="AF2309" i="2"/>
  <c r="AF2310" i="2"/>
  <c r="AF2311" i="2"/>
  <c r="AF2312" i="2"/>
  <c r="AF2313" i="2"/>
  <c r="AF2314" i="2"/>
  <c r="AF2315" i="2"/>
  <c r="AF2316" i="2"/>
  <c r="AF2317" i="2"/>
  <c r="AF2318" i="2"/>
  <c r="AF2319" i="2"/>
  <c r="AF2320" i="2"/>
  <c r="AF2321" i="2"/>
  <c r="AF2322" i="2"/>
  <c r="AF2323" i="2"/>
  <c r="AF2324" i="2"/>
  <c r="AF2325" i="2"/>
  <c r="AF2326" i="2"/>
  <c r="AF2327" i="2"/>
  <c r="AF2328" i="2"/>
  <c r="AF2329" i="2"/>
  <c r="AF2330" i="2"/>
  <c r="AF2331" i="2"/>
  <c r="AF2332" i="2"/>
  <c r="AF2333" i="2"/>
  <c r="AF2334" i="2"/>
  <c r="AF2335" i="2"/>
  <c r="AF2336" i="2"/>
  <c r="AF2337" i="2"/>
  <c r="AF2338" i="2"/>
  <c r="AF2339" i="2"/>
  <c r="AF2340" i="2"/>
  <c r="AF2341" i="2"/>
  <c r="AF2342" i="2"/>
  <c r="AF2343" i="2"/>
  <c r="AF2344" i="2"/>
  <c r="AF2345" i="2"/>
  <c r="AF2346" i="2"/>
  <c r="AF2347" i="2"/>
  <c r="AF2348" i="2"/>
  <c r="AF2349" i="2"/>
  <c r="AF2350" i="2"/>
  <c r="AF2351" i="2"/>
  <c r="AF2352" i="2"/>
  <c r="AF2353" i="2"/>
  <c r="AF2354" i="2"/>
  <c r="AF2355" i="2"/>
  <c r="AF2356" i="2"/>
  <c r="AF2357" i="2"/>
  <c r="AF2358" i="2"/>
  <c r="AF2359" i="2"/>
  <c r="AF2360" i="2"/>
  <c r="AF2361" i="2"/>
  <c r="AF2362" i="2"/>
  <c r="AF2363" i="2"/>
  <c r="AF2364" i="2"/>
  <c r="AF2365" i="2"/>
  <c r="AF2366" i="2"/>
  <c r="AF2367" i="2"/>
  <c r="AF2368" i="2"/>
  <c r="AF2369" i="2"/>
  <c r="AF2370" i="2"/>
  <c r="AF2371" i="2"/>
  <c r="AF2372" i="2"/>
  <c r="AF2373" i="2"/>
  <c r="AF2374" i="2"/>
  <c r="AF2375" i="2"/>
  <c r="AF2376" i="2"/>
  <c r="AF2377" i="2"/>
  <c r="AF2378" i="2"/>
  <c r="AF2379" i="2"/>
  <c r="AF2380" i="2"/>
  <c r="AF2381" i="2"/>
  <c r="AF2382" i="2"/>
  <c r="AF2383" i="2"/>
  <c r="AF2384" i="2"/>
  <c r="AF2385" i="2"/>
  <c r="AF2386" i="2"/>
  <c r="AF2387" i="2"/>
  <c r="AF2388" i="2"/>
  <c r="AF2389" i="2"/>
  <c r="AF2390" i="2"/>
  <c r="AF2391" i="2"/>
  <c r="AF2392" i="2"/>
  <c r="AF2393" i="2"/>
  <c r="AF2394" i="2"/>
  <c r="AF2395" i="2"/>
  <c r="AF2396" i="2"/>
  <c r="AF2397" i="2"/>
  <c r="AF2398" i="2"/>
  <c r="AF2399" i="2"/>
  <c r="AF2400" i="2"/>
  <c r="AF2401" i="2"/>
  <c r="AF2402" i="2"/>
  <c r="AF2403" i="2"/>
  <c r="AF2404" i="2"/>
  <c r="AF2405" i="2"/>
  <c r="AF2406" i="2"/>
  <c r="AF2407" i="2"/>
  <c r="AF2408" i="2"/>
  <c r="AF2409" i="2"/>
  <c r="AF2410" i="2"/>
  <c r="AF2411" i="2"/>
  <c r="AF2412" i="2"/>
  <c r="AF2413" i="2"/>
  <c r="AF2414" i="2"/>
  <c r="AF2415" i="2"/>
  <c r="AF2416" i="2"/>
  <c r="AF2417" i="2"/>
  <c r="AF2418" i="2"/>
  <c r="AF2419" i="2"/>
  <c r="AF2420" i="2"/>
  <c r="AF2421" i="2"/>
  <c r="AF2422" i="2"/>
  <c r="AF2423" i="2"/>
  <c r="AF2424" i="2"/>
  <c r="AF2425" i="2"/>
  <c r="AF2426" i="2"/>
  <c r="AF2427" i="2"/>
  <c r="AF2428" i="2"/>
  <c r="AF2429" i="2"/>
  <c r="AF2430" i="2"/>
  <c r="AF2431" i="2"/>
  <c r="AF2432" i="2"/>
  <c r="AF2433" i="2"/>
  <c r="AF2434" i="2"/>
  <c r="AF2435" i="2"/>
  <c r="AF2436" i="2"/>
  <c r="AF2437" i="2"/>
  <c r="AF2438" i="2"/>
  <c r="AF2439" i="2"/>
  <c r="AF2440" i="2"/>
  <c r="AF2441" i="2"/>
  <c r="AF2442" i="2"/>
  <c r="AF2443" i="2"/>
  <c r="AF2444" i="2"/>
  <c r="AF2445" i="2"/>
  <c r="AF2446" i="2"/>
  <c r="AF2447" i="2"/>
  <c r="AF2448" i="2"/>
  <c r="AF2449" i="2"/>
  <c r="AF2450" i="2"/>
  <c r="AF2451" i="2"/>
  <c r="AF2452" i="2"/>
  <c r="AF2453" i="2"/>
  <c r="AF2454" i="2"/>
  <c r="AF2455" i="2"/>
  <c r="AF2456" i="2"/>
  <c r="AF2457" i="2"/>
  <c r="AF2458" i="2"/>
  <c r="AF2459" i="2"/>
  <c r="AF2460" i="2"/>
  <c r="AF2461" i="2"/>
  <c r="AF2462" i="2"/>
  <c r="AF2463" i="2"/>
  <c r="AF2464" i="2"/>
  <c r="AF2465" i="2"/>
  <c r="AF2466" i="2"/>
  <c r="AF2467" i="2"/>
  <c r="AF2468" i="2"/>
  <c r="AF2469" i="2"/>
  <c r="AF2470" i="2"/>
  <c r="AF2471" i="2"/>
  <c r="AF2472" i="2"/>
  <c r="AF2473" i="2"/>
  <c r="AF2474" i="2"/>
  <c r="AF2475" i="2"/>
  <c r="AF2476" i="2"/>
  <c r="AF2477" i="2"/>
  <c r="AF2478" i="2"/>
  <c r="AF2479" i="2"/>
  <c r="AF2480" i="2"/>
  <c r="AF2481" i="2"/>
  <c r="AF2482" i="2"/>
  <c r="AF2483" i="2"/>
  <c r="AF2484" i="2"/>
  <c r="AF2485" i="2"/>
  <c r="AF2486" i="2"/>
  <c r="AF2487" i="2"/>
  <c r="AF2488" i="2"/>
  <c r="AF2489" i="2"/>
  <c r="AF2490" i="2"/>
  <c r="AF2491" i="2"/>
  <c r="AF2492" i="2"/>
  <c r="AF2493" i="2"/>
  <c r="AF2494" i="2"/>
  <c r="AF2495" i="2"/>
  <c r="AF2496" i="2"/>
  <c r="AF2497" i="2"/>
  <c r="AF2498" i="2"/>
  <c r="AF2499" i="2"/>
  <c r="AF2500" i="2"/>
  <c r="AF2501" i="2"/>
  <c r="AF2502" i="2"/>
  <c r="AF2503" i="2"/>
  <c r="AF2504" i="2"/>
  <c r="AF2505" i="2"/>
  <c r="AF2506" i="2"/>
  <c r="AF2507" i="2"/>
  <c r="AF2508" i="2"/>
  <c r="AF2509" i="2"/>
  <c r="AF2510" i="2"/>
  <c r="AF2511" i="2"/>
  <c r="AF2512" i="2"/>
  <c r="AF2513" i="2"/>
  <c r="AF2514" i="2"/>
  <c r="AF2515" i="2"/>
  <c r="AF2516" i="2"/>
  <c r="AF2517" i="2"/>
  <c r="AF2518" i="2"/>
  <c r="AF2519" i="2"/>
  <c r="AF2520" i="2"/>
  <c r="AF2521" i="2"/>
  <c r="AF2522" i="2"/>
  <c r="AF2523" i="2"/>
  <c r="AF2524" i="2"/>
  <c r="AF2525" i="2"/>
  <c r="AF2526" i="2"/>
  <c r="AF2527" i="2"/>
  <c r="AF2528" i="2"/>
  <c r="AF2529" i="2"/>
  <c r="AF2530" i="2"/>
  <c r="AF2531" i="2"/>
  <c r="AF2532" i="2"/>
  <c r="AF2533" i="2"/>
  <c r="AF2534" i="2"/>
  <c r="AF2535" i="2"/>
  <c r="AF2536" i="2"/>
  <c r="AF2537" i="2"/>
  <c r="AF2538" i="2"/>
  <c r="AF2539" i="2"/>
  <c r="AF2540" i="2"/>
  <c r="AF2541" i="2"/>
  <c r="AF2542" i="2"/>
  <c r="AF2543" i="2"/>
  <c r="AF2544" i="2"/>
  <c r="AF2545" i="2"/>
  <c r="AF2546" i="2"/>
  <c r="AF2547" i="2"/>
  <c r="AF2548" i="2"/>
  <c r="AF2549" i="2"/>
  <c r="AF2550" i="2"/>
  <c r="AF2551" i="2"/>
  <c r="AF2552" i="2"/>
  <c r="AF2553" i="2"/>
  <c r="AF2554" i="2"/>
  <c r="AF2555" i="2"/>
  <c r="AF2556" i="2"/>
  <c r="AF2557" i="2"/>
  <c r="AF2558" i="2"/>
  <c r="AF2559" i="2"/>
  <c r="AF2560" i="2"/>
  <c r="AF2561" i="2"/>
  <c r="AF2562" i="2"/>
  <c r="AF2563" i="2"/>
  <c r="AF2564" i="2"/>
  <c r="AF2565" i="2"/>
  <c r="AF2566" i="2"/>
  <c r="AF2567" i="2"/>
  <c r="AF2568" i="2"/>
  <c r="AF2569" i="2"/>
  <c r="AF2570" i="2"/>
  <c r="AF2571" i="2"/>
  <c r="AF2572" i="2"/>
  <c r="AF2573" i="2"/>
  <c r="AF2574" i="2"/>
  <c r="AF2575" i="2"/>
  <c r="AF2576" i="2"/>
  <c r="AF2577" i="2"/>
  <c r="AF2578" i="2"/>
  <c r="AF2579" i="2"/>
  <c r="AF2580" i="2"/>
  <c r="AF2581" i="2"/>
  <c r="AF2582" i="2"/>
  <c r="AF2583" i="2"/>
  <c r="AF2584" i="2"/>
  <c r="AF2585" i="2"/>
  <c r="AF2586" i="2"/>
  <c r="AF2587" i="2"/>
  <c r="AF2588" i="2"/>
  <c r="AF2589" i="2"/>
  <c r="AF2590" i="2"/>
  <c r="AF2591" i="2"/>
  <c r="AF2592" i="2"/>
  <c r="AF2593" i="2"/>
  <c r="AF2594" i="2"/>
  <c r="AF2595" i="2"/>
  <c r="AF2596" i="2"/>
  <c r="AF2597" i="2"/>
  <c r="AF2598" i="2"/>
  <c r="AF2599" i="2"/>
  <c r="AF2600" i="2"/>
  <c r="AF2601" i="2"/>
  <c r="AF2602" i="2"/>
  <c r="AF2603" i="2"/>
  <c r="AF2604" i="2"/>
  <c r="AF2605" i="2"/>
  <c r="AF2606" i="2"/>
  <c r="AF2607" i="2"/>
  <c r="AF2608" i="2"/>
  <c r="AF2609" i="2"/>
  <c r="AF2610" i="2"/>
  <c r="AF2611" i="2"/>
  <c r="AF2612" i="2"/>
  <c r="AF2613" i="2"/>
  <c r="AF2614" i="2"/>
  <c r="AF2615" i="2"/>
  <c r="AF2616" i="2"/>
  <c r="AF2617" i="2"/>
  <c r="AF2618" i="2"/>
  <c r="AF2619" i="2"/>
  <c r="AF2620" i="2"/>
  <c r="AF2621" i="2"/>
  <c r="AF2622" i="2"/>
  <c r="AF2623" i="2"/>
  <c r="AF2624" i="2"/>
  <c r="AF2625" i="2"/>
  <c r="AF2626" i="2"/>
  <c r="AF2627" i="2"/>
  <c r="AF2628" i="2"/>
  <c r="AF2629" i="2"/>
  <c r="AF2630" i="2"/>
  <c r="AF2631" i="2"/>
  <c r="AF2632" i="2"/>
  <c r="AF2633" i="2"/>
  <c r="AF2634" i="2"/>
  <c r="AF2635" i="2"/>
  <c r="AF2636" i="2"/>
  <c r="AF2637" i="2"/>
  <c r="AF2638" i="2"/>
  <c r="AF2639" i="2"/>
  <c r="AF2640" i="2"/>
  <c r="AF2641" i="2"/>
  <c r="AF2642" i="2"/>
  <c r="AF2643" i="2"/>
  <c r="AF2644" i="2"/>
  <c r="AF2645" i="2"/>
  <c r="AF2646" i="2"/>
  <c r="AF2647" i="2"/>
  <c r="AF2648" i="2"/>
  <c r="AF2649" i="2"/>
  <c r="AF2650" i="2"/>
  <c r="AF2651" i="2"/>
  <c r="AF2652" i="2"/>
  <c r="AF2653" i="2"/>
  <c r="AF2654" i="2"/>
  <c r="AF2655" i="2"/>
  <c r="AF2656" i="2"/>
  <c r="AF2657" i="2"/>
  <c r="AF2658" i="2"/>
  <c r="AF2659" i="2"/>
  <c r="AF2660" i="2"/>
  <c r="AF2661" i="2"/>
  <c r="AF2662" i="2"/>
  <c r="AF2663" i="2"/>
  <c r="AF2664" i="2"/>
  <c r="AF2665" i="2"/>
  <c r="AF2666" i="2"/>
  <c r="AF2667" i="2"/>
  <c r="AF2668" i="2"/>
  <c r="AF2669" i="2"/>
  <c r="AF2670" i="2"/>
  <c r="AF2671" i="2"/>
  <c r="AF2672" i="2"/>
  <c r="AF2673" i="2"/>
  <c r="AF2674" i="2"/>
  <c r="AF2675" i="2"/>
  <c r="AF2676" i="2"/>
  <c r="AF2677" i="2"/>
  <c r="AF2678" i="2"/>
  <c r="AF2679" i="2"/>
  <c r="AF2680" i="2"/>
  <c r="AF2681" i="2"/>
  <c r="AF2682" i="2"/>
  <c r="AF2683" i="2"/>
  <c r="AF2684" i="2"/>
  <c r="AF2685" i="2"/>
  <c r="AF2686" i="2"/>
  <c r="AF2687" i="2"/>
  <c r="AF2688" i="2"/>
  <c r="AF2689" i="2"/>
  <c r="AF2690" i="2"/>
  <c r="AF2691" i="2"/>
  <c r="AF2692" i="2"/>
  <c r="AF2693" i="2"/>
  <c r="AF2694" i="2"/>
  <c r="AF2695" i="2"/>
  <c r="AF2696" i="2"/>
  <c r="AF2697" i="2"/>
  <c r="AF2698" i="2"/>
  <c r="AF2699" i="2"/>
  <c r="AF2700" i="2"/>
  <c r="AF2701" i="2"/>
  <c r="AF2702" i="2"/>
  <c r="AF2703" i="2"/>
  <c r="AF2704" i="2"/>
  <c r="AF2705" i="2"/>
  <c r="AF2706" i="2"/>
  <c r="AF2707" i="2"/>
  <c r="AF2708" i="2"/>
  <c r="AF2709" i="2"/>
  <c r="AF2710" i="2"/>
  <c r="AF2711" i="2"/>
  <c r="AF2712" i="2"/>
  <c r="AF2713" i="2"/>
  <c r="AF2714" i="2"/>
  <c r="AF2715" i="2"/>
  <c r="AF2716" i="2"/>
  <c r="AF2717" i="2"/>
  <c r="AF2718" i="2"/>
  <c r="AF2719" i="2"/>
  <c r="AF2720" i="2"/>
  <c r="AF2721" i="2"/>
  <c r="AF2722" i="2"/>
  <c r="AF2723" i="2"/>
  <c r="AF2724" i="2"/>
  <c r="AF2725" i="2"/>
  <c r="AF2726" i="2"/>
  <c r="AF2727" i="2"/>
  <c r="AF2728" i="2"/>
  <c r="AF2729" i="2"/>
  <c r="AF2730" i="2"/>
  <c r="AF2731" i="2"/>
  <c r="AF2732" i="2"/>
  <c r="AF2733" i="2"/>
  <c r="AF2734" i="2"/>
  <c r="AF2735" i="2"/>
  <c r="AF2736" i="2"/>
  <c r="AF2737" i="2"/>
  <c r="AF2738" i="2"/>
  <c r="AF2739" i="2"/>
  <c r="AF2740" i="2"/>
  <c r="AF2741" i="2"/>
  <c r="AF2742" i="2"/>
  <c r="AF2743" i="2"/>
  <c r="AF2744" i="2"/>
  <c r="AF2745" i="2"/>
  <c r="AF2746" i="2"/>
  <c r="AF2747" i="2"/>
  <c r="AF2748" i="2"/>
  <c r="AF2749" i="2"/>
  <c r="AF2750" i="2"/>
  <c r="AF2751" i="2"/>
  <c r="AF2752" i="2"/>
  <c r="AF2753" i="2"/>
  <c r="AF2754" i="2"/>
  <c r="AF2755" i="2"/>
  <c r="AF2756" i="2"/>
  <c r="AF2757" i="2"/>
  <c r="AF2758" i="2"/>
  <c r="AF2759" i="2"/>
  <c r="AF2760" i="2"/>
  <c r="AF2761" i="2"/>
  <c r="AF2762" i="2"/>
  <c r="AF2763" i="2"/>
  <c r="AF2764" i="2"/>
  <c r="AF2765" i="2"/>
  <c r="AF2766" i="2"/>
  <c r="AF2767" i="2"/>
  <c r="AF2768" i="2"/>
  <c r="AF2769" i="2"/>
  <c r="AF2770" i="2"/>
  <c r="AF2771" i="2"/>
  <c r="AF2772" i="2"/>
  <c r="AF2773" i="2"/>
  <c r="AF2774" i="2"/>
  <c r="AF2775" i="2"/>
  <c r="AF2776" i="2"/>
  <c r="AF2777" i="2"/>
  <c r="AF2778" i="2"/>
  <c r="AF2779" i="2"/>
  <c r="AF2780" i="2"/>
  <c r="AF2781" i="2"/>
  <c r="AF2782" i="2"/>
  <c r="AF2783" i="2"/>
  <c r="AF2784" i="2"/>
  <c r="AF2785" i="2"/>
  <c r="AF2786" i="2"/>
  <c r="AF2787" i="2"/>
  <c r="AF2788" i="2"/>
  <c r="AF2789" i="2"/>
  <c r="AF2790" i="2"/>
  <c r="AF2791" i="2"/>
  <c r="AF2792" i="2"/>
  <c r="AF2793" i="2"/>
  <c r="AF2794" i="2"/>
  <c r="AF2795" i="2"/>
  <c r="AF2796" i="2"/>
  <c r="AF2797" i="2"/>
  <c r="AF2798" i="2"/>
  <c r="AF2799" i="2"/>
  <c r="AF2800" i="2"/>
  <c r="AF2801" i="2"/>
  <c r="AF2802" i="2"/>
  <c r="AF2803" i="2"/>
  <c r="AF2804" i="2"/>
  <c r="AF2805" i="2"/>
  <c r="AF2806" i="2"/>
  <c r="AF2807" i="2"/>
  <c r="AF2808" i="2"/>
  <c r="AF2809" i="2"/>
  <c r="AF2810" i="2"/>
  <c r="AF2811" i="2"/>
  <c r="AF2812" i="2"/>
  <c r="AF2813" i="2"/>
  <c r="AF2814" i="2"/>
  <c r="AF2815" i="2"/>
  <c r="AF2816" i="2"/>
  <c r="AF2817" i="2"/>
  <c r="AF2818" i="2"/>
  <c r="AF2819" i="2"/>
  <c r="AF2820" i="2"/>
  <c r="AF2821" i="2"/>
  <c r="AF2822" i="2"/>
  <c r="AF2823" i="2"/>
  <c r="AF2824" i="2"/>
  <c r="AF2825" i="2"/>
  <c r="AF2826" i="2"/>
  <c r="AF2827" i="2"/>
  <c r="AF2828" i="2"/>
  <c r="AF2829" i="2"/>
  <c r="AF2830" i="2"/>
  <c r="AF2831" i="2"/>
  <c r="AF2832" i="2"/>
  <c r="AF2833" i="2"/>
  <c r="AF2834" i="2"/>
  <c r="AF2835" i="2"/>
  <c r="AF2836" i="2"/>
  <c r="AF2837" i="2"/>
  <c r="AF2838" i="2"/>
  <c r="AF2839" i="2"/>
  <c r="AF2840" i="2"/>
  <c r="AF2841" i="2"/>
  <c r="AF2842" i="2"/>
  <c r="AF2843" i="2"/>
  <c r="AF2844" i="2"/>
  <c r="AF2845" i="2"/>
  <c r="AF2846" i="2"/>
  <c r="C3" i="2"/>
  <c r="AE3" i="2" s="1"/>
  <c r="C4" i="2"/>
  <c r="AE4" i="2" s="1"/>
  <c r="C5" i="2"/>
  <c r="AE5" i="2" s="1"/>
  <c r="C6" i="2"/>
  <c r="AE6" i="2" s="1"/>
  <c r="C7" i="2"/>
  <c r="AE7" i="2" s="1"/>
  <c r="C8" i="2"/>
  <c r="AE8" i="2" s="1"/>
  <c r="C9" i="2"/>
  <c r="AE9" i="2" s="1"/>
  <c r="C10" i="2"/>
  <c r="AE10" i="2" s="1"/>
  <c r="C11" i="2"/>
  <c r="AE11" i="2" s="1"/>
  <c r="C12" i="2"/>
  <c r="AE12" i="2" s="1"/>
  <c r="C13" i="2"/>
  <c r="AE13" i="2" s="1"/>
  <c r="C14" i="2"/>
  <c r="AE14" i="2" s="1"/>
  <c r="C15" i="2"/>
  <c r="AE15" i="2" s="1"/>
  <c r="C16" i="2"/>
  <c r="AE16" i="2" s="1"/>
  <c r="C17" i="2"/>
  <c r="AE17" i="2" s="1"/>
  <c r="C18" i="2"/>
  <c r="AE18" i="2" s="1"/>
  <c r="C19" i="2"/>
  <c r="AE19" i="2" s="1"/>
  <c r="C20" i="2"/>
  <c r="AE20" i="2" s="1"/>
  <c r="C21" i="2"/>
  <c r="AE21" i="2" s="1"/>
  <c r="C22" i="2"/>
  <c r="AE22" i="2" s="1"/>
  <c r="C23" i="2"/>
  <c r="AE23" i="2" s="1"/>
  <c r="C24" i="2"/>
  <c r="AE24" i="2" s="1"/>
  <c r="C25" i="2"/>
  <c r="AE25" i="2" s="1"/>
  <c r="C26" i="2"/>
  <c r="AE26" i="2" s="1"/>
  <c r="C27" i="2"/>
  <c r="AE27" i="2" s="1"/>
  <c r="C28" i="2"/>
  <c r="AE28" i="2" s="1"/>
  <c r="C29" i="2"/>
  <c r="AE29" i="2" s="1"/>
  <c r="C30" i="2"/>
  <c r="AE30" i="2" s="1"/>
  <c r="C31" i="2"/>
  <c r="AE31" i="2" s="1"/>
  <c r="C32" i="2"/>
  <c r="AE32" i="2" s="1"/>
  <c r="C33" i="2"/>
  <c r="AE33" i="2" s="1"/>
  <c r="C34" i="2"/>
  <c r="AE34" i="2" s="1"/>
  <c r="C35" i="2"/>
  <c r="AE35" i="2" s="1"/>
  <c r="C36" i="2"/>
  <c r="AE36" i="2" s="1"/>
  <c r="C37" i="2"/>
  <c r="AE37" i="2" s="1"/>
  <c r="C38" i="2"/>
  <c r="AE38" i="2" s="1"/>
  <c r="C39" i="2"/>
  <c r="AE39" i="2" s="1"/>
  <c r="C40" i="2"/>
  <c r="AE40" i="2" s="1"/>
  <c r="C41" i="2"/>
  <c r="AE41" i="2" s="1"/>
  <c r="C42" i="2"/>
  <c r="AE42" i="2" s="1"/>
  <c r="C43" i="2"/>
  <c r="AE43" i="2" s="1"/>
  <c r="C44" i="2"/>
  <c r="AE44" i="2" s="1"/>
  <c r="C45" i="2"/>
  <c r="AE45" i="2" s="1"/>
  <c r="C46" i="2"/>
  <c r="AE46" i="2" s="1"/>
  <c r="C47" i="2"/>
  <c r="AE47" i="2" s="1"/>
  <c r="C48" i="2"/>
  <c r="AE48" i="2" s="1"/>
  <c r="C49" i="2"/>
  <c r="AE49" i="2" s="1"/>
  <c r="C50" i="2"/>
  <c r="AE50" i="2" s="1"/>
  <c r="C51" i="2"/>
  <c r="AE51" i="2" s="1"/>
  <c r="C52" i="2"/>
  <c r="AE52" i="2" s="1"/>
  <c r="C53" i="2"/>
  <c r="AE53" i="2" s="1"/>
  <c r="C54" i="2"/>
  <c r="AE54" i="2" s="1"/>
  <c r="C55" i="2"/>
  <c r="AE55" i="2" s="1"/>
  <c r="C56" i="2"/>
  <c r="AE56" i="2" s="1"/>
  <c r="C57" i="2"/>
  <c r="AE57" i="2" s="1"/>
  <c r="C58" i="2"/>
  <c r="AE58" i="2" s="1"/>
  <c r="C59" i="2"/>
  <c r="AE59" i="2" s="1"/>
  <c r="C60" i="2"/>
  <c r="AE60" i="2" s="1"/>
  <c r="C61" i="2"/>
  <c r="AE61" i="2" s="1"/>
  <c r="C62" i="2"/>
  <c r="AE62" i="2" s="1"/>
  <c r="C63" i="2"/>
  <c r="AE63" i="2" s="1"/>
  <c r="C64" i="2"/>
  <c r="AE64" i="2" s="1"/>
  <c r="C65" i="2"/>
  <c r="AE65" i="2" s="1"/>
  <c r="C66" i="2"/>
  <c r="AE66" i="2" s="1"/>
  <c r="C67" i="2"/>
  <c r="AE67" i="2" s="1"/>
  <c r="C68" i="2"/>
  <c r="AE68" i="2" s="1"/>
  <c r="C69" i="2"/>
  <c r="AE69" i="2" s="1"/>
  <c r="C70" i="2"/>
  <c r="AE70" i="2" s="1"/>
  <c r="C71" i="2"/>
  <c r="AE71" i="2" s="1"/>
  <c r="C72" i="2"/>
  <c r="AE72" i="2" s="1"/>
  <c r="C73" i="2"/>
  <c r="AE73" i="2" s="1"/>
  <c r="C74" i="2"/>
  <c r="AE74" i="2" s="1"/>
  <c r="C75" i="2"/>
  <c r="AE75" i="2" s="1"/>
  <c r="C76" i="2"/>
  <c r="AE76" i="2" s="1"/>
  <c r="C77" i="2"/>
  <c r="AE77" i="2" s="1"/>
  <c r="C78" i="2"/>
  <c r="AE78" i="2" s="1"/>
  <c r="C79" i="2"/>
  <c r="AE79" i="2" s="1"/>
  <c r="C80" i="2"/>
  <c r="AE80" i="2" s="1"/>
  <c r="C81" i="2"/>
  <c r="AE81" i="2" s="1"/>
  <c r="C82" i="2"/>
  <c r="AE82" i="2" s="1"/>
  <c r="C83" i="2"/>
  <c r="AE83" i="2" s="1"/>
  <c r="C84" i="2"/>
  <c r="AE84" i="2" s="1"/>
  <c r="C85" i="2"/>
  <c r="AE85" i="2" s="1"/>
  <c r="C86" i="2"/>
  <c r="AE86" i="2" s="1"/>
  <c r="C87" i="2"/>
  <c r="AE87" i="2" s="1"/>
  <c r="C88" i="2"/>
  <c r="AE88" i="2" s="1"/>
  <c r="C89" i="2"/>
  <c r="AE89" i="2" s="1"/>
  <c r="C90" i="2"/>
  <c r="AE90" i="2" s="1"/>
  <c r="C91" i="2"/>
  <c r="AE91" i="2" s="1"/>
  <c r="C92" i="2"/>
  <c r="AE92" i="2" s="1"/>
  <c r="C93" i="2"/>
  <c r="AE93" i="2" s="1"/>
  <c r="C94" i="2"/>
  <c r="AE94" i="2" s="1"/>
  <c r="C95" i="2"/>
  <c r="AE95" i="2" s="1"/>
  <c r="C96" i="2"/>
  <c r="AE96" i="2" s="1"/>
  <c r="C97" i="2"/>
  <c r="AE97" i="2" s="1"/>
  <c r="C98" i="2"/>
  <c r="AE98" i="2" s="1"/>
  <c r="C99" i="2"/>
  <c r="AE99" i="2" s="1"/>
  <c r="C100" i="2"/>
  <c r="AE100" i="2" s="1"/>
  <c r="C101" i="2"/>
  <c r="AE101" i="2" s="1"/>
  <c r="C102" i="2"/>
  <c r="AE102" i="2" s="1"/>
  <c r="C103" i="2"/>
  <c r="AE103" i="2" s="1"/>
  <c r="C104" i="2"/>
  <c r="AE104" i="2" s="1"/>
  <c r="C105" i="2"/>
  <c r="AE105" i="2" s="1"/>
  <c r="C106" i="2"/>
  <c r="AE106" i="2" s="1"/>
  <c r="C107" i="2"/>
  <c r="AE107" i="2" s="1"/>
  <c r="C108" i="2"/>
  <c r="AE108" i="2" s="1"/>
  <c r="C109" i="2"/>
  <c r="AE109" i="2" s="1"/>
  <c r="C110" i="2"/>
  <c r="AE110" i="2" s="1"/>
  <c r="C111" i="2"/>
  <c r="AE111" i="2" s="1"/>
  <c r="C112" i="2"/>
  <c r="AE112" i="2" s="1"/>
  <c r="C113" i="2"/>
  <c r="AE113" i="2" s="1"/>
  <c r="C114" i="2"/>
  <c r="AE114" i="2" s="1"/>
  <c r="C115" i="2"/>
  <c r="AE115" i="2" s="1"/>
  <c r="C116" i="2"/>
  <c r="AE116" i="2" s="1"/>
  <c r="C117" i="2"/>
  <c r="AE117" i="2" s="1"/>
  <c r="C118" i="2"/>
  <c r="AE118" i="2" s="1"/>
  <c r="C119" i="2"/>
  <c r="AE119" i="2" s="1"/>
  <c r="C120" i="2"/>
  <c r="AE120" i="2" s="1"/>
  <c r="C121" i="2"/>
  <c r="AE121" i="2" s="1"/>
  <c r="C122" i="2"/>
  <c r="AE122" i="2" s="1"/>
  <c r="C123" i="2"/>
  <c r="AE123" i="2" s="1"/>
  <c r="C124" i="2"/>
  <c r="AE124" i="2" s="1"/>
  <c r="C125" i="2"/>
  <c r="AE125" i="2" s="1"/>
  <c r="C126" i="2"/>
  <c r="AE126" i="2" s="1"/>
  <c r="C127" i="2"/>
  <c r="AE127" i="2" s="1"/>
  <c r="C128" i="2"/>
  <c r="AE128" i="2" s="1"/>
  <c r="C129" i="2"/>
  <c r="AE129" i="2" s="1"/>
  <c r="C130" i="2"/>
  <c r="AE130" i="2" s="1"/>
  <c r="C131" i="2"/>
  <c r="AE131" i="2" s="1"/>
  <c r="C132" i="2"/>
  <c r="AE132" i="2" s="1"/>
  <c r="C133" i="2"/>
  <c r="AE133" i="2" s="1"/>
  <c r="C134" i="2"/>
  <c r="AE134" i="2" s="1"/>
  <c r="C135" i="2"/>
  <c r="AE135" i="2" s="1"/>
  <c r="C136" i="2"/>
  <c r="AE136" i="2" s="1"/>
  <c r="C137" i="2"/>
  <c r="AE137" i="2" s="1"/>
  <c r="C138" i="2"/>
  <c r="AE138" i="2" s="1"/>
  <c r="C139" i="2"/>
  <c r="AE139" i="2" s="1"/>
  <c r="C140" i="2"/>
  <c r="AE140" i="2" s="1"/>
  <c r="C141" i="2"/>
  <c r="AE141" i="2" s="1"/>
  <c r="C142" i="2"/>
  <c r="AE142" i="2" s="1"/>
  <c r="C143" i="2"/>
  <c r="AE143" i="2" s="1"/>
  <c r="C144" i="2"/>
  <c r="AE144" i="2" s="1"/>
  <c r="C145" i="2"/>
  <c r="AE145" i="2" s="1"/>
  <c r="C146" i="2"/>
  <c r="AE146" i="2" s="1"/>
  <c r="C147" i="2"/>
  <c r="AE147" i="2" s="1"/>
  <c r="C148" i="2"/>
  <c r="AE148" i="2" s="1"/>
  <c r="C149" i="2"/>
  <c r="AE149" i="2" s="1"/>
  <c r="C150" i="2"/>
  <c r="AE150" i="2" s="1"/>
  <c r="C151" i="2"/>
  <c r="AE151" i="2" s="1"/>
  <c r="C152" i="2"/>
  <c r="AE152" i="2" s="1"/>
  <c r="C153" i="2"/>
  <c r="AE153" i="2" s="1"/>
  <c r="C154" i="2"/>
  <c r="AE154" i="2" s="1"/>
  <c r="C155" i="2"/>
  <c r="AE155" i="2" s="1"/>
  <c r="C156" i="2"/>
  <c r="AE156" i="2" s="1"/>
  <c r="C157" i="2"/>
  <c r="AE157" i="2" s="1"/>
  <c r="C158" i="2"/>
  <c r="AE158" i="2" s="1"/>
  <c r="C159" i="2"/>
  <c r="AE159" i="2" s="1"/>
  <c r="C160" i="2"/>
  <c r="AE160" i="2" s="1"/>
  <c r="C161" i="2"/>
  <c r="AE161" i="2" s="1"/>
  <c r="C162" i="2"/>
  <c r="AE162" i="2" s="1"/>
  <c r="C163" i="2"/>
  <c r="AE163" i="2" s="1"/>
  <c r="C164" i="2"/>
  <c r="AE164" i="2" s="1"/>
  <c r="C165" i="2"/>
  <c r="AE165" i="2" s="1"/>
  <c r="C166" i="2"/>
  <c r="AE166" i="2" s="1"/>
  <c r="C167" i="2"/>
  <c r="AE167" i="2" s="1"/>
  <c r="C168" i="2"/>
  <c r="AE168" i="2" s="1"/>
  <c r="C169" i="2"/>
  <c r="AE169" i="2" s="1"/>
  <c r="C170" i="2"/>
  <c r="AE170" i="2" s="1"/>
  <c r="C171" i="2"/>
  <c r="AE171" i="2" s="1"/>
  <c r="C172" i="2"/>
  <c r="AE172" i="2" s="1"/>
  <c r="C173" i="2"/>
  <c r="AE173" i="2" s="1"/>
  <c r="C174" i="2"/>
  <c r="AE174" i="2" s="1"/>
  <c r="C175" i="2"/>
  <c r="AE175" i="2" s="1"/>
  <c r="C176" i="2"/>
  <c r="AE176" i="2" s="1"/>
  <c r="C177" i="2"/>
  <c r="AE177" i="2" s="1"/>
  <c r="C178" i="2"/>
  <c r="AE178" i="2" s="1"/>
  <c r="C179" i="2"/>
  <c r="AE179" i="2" s="1"/>
  <c r="C180" i="2"/>
  <c r="AE180" i="2" s="1"/>
  <c r="C181" i="2"/>
  <c r="AE181" i="2" s="1"/>
  <c r="C182" i="2"/>
  <c r="AE182" i="2" s="1"/>
  <c r="C183" i="2"/>
  <c r="AE183" i="2" s="1"/>
  <c r="C184" i="2"/>
  <c r="AE184" i="2" s="1"/>
  <c r="C185" i="2"/>
  <c r="AE185" i="2" s="1"/>
  <c r="C186" i="2"/>
  <c r="AE186" i="2" s="1"/>
  <c r="C187" i="2"/>
  <c r="AE187" i="2" s="1"/>
  <c r="C188" i="2"/>
  <c r="AE188" i="2" s="1"/>
  <c r="C189" i="2"/>
  <c r="AE189" i="2" s="1"/>
  <c r="C190" i="2"/>
  <c r="AE190" i="2" s="1"/>
  <c r="C191" i="2"/>
  <c r="AE191" i="2" s="1"/>
  <c r="C192" i="2"/>
  <c r="AE192" i="2" s="1"/>
  <c r="C193" i="2"/>
  <c r="AE193" i="2" s="1"/>
  <c r="C194" i="2"/>
  <c r="AE194" i="2" s="1"/>
  <c r="C195" i="2"/>
  <c r="AE195" i="2" s="1"/>
  <c r="C196" i="2"/>
  <c r="AE196" i="2" s="1"/>
  <c r="C197" i="2"/>
  <c r="AE197" i="2" s="1"/>
  <c r="C198" i="2"/>
  <c r="AE198" i="2" s="1"/>
  <c r="C199" i="2"/>
  <c r="AE199" i="2" s="1"/>
  <c r="C200" i="2"/>
  <c r="AE200" i="2" s="1"/>
  <c r="C201" i="2"/>
  <c r="AE201" i="2" s="1"/>
  <c r="C202" i="2"/>
  <c r="AE202" i="2" s="1"/>
  <c r="C203" i="2"/>
  <c r="AE203" i="2" s="1"/>
  <c r="C204" i="2"/>
  <c r="AE204" i="2" s="1"/>
  <c r="C205" i="2"/>
  <c r="AE205" i="2" s="1"/>
  <c r="C206" i="2"/>
  <c r="AE206" i="2" s="1"/>
  <c r="C207" i="2"/>
  <c r="AE207" i="2" s="1"/>
  <c r="C208" i="2"/>
  <c r="AE208" i="2" s="1"/>
  <c r="C209" i="2"/>
  <c r="AE209" i="2" s="1"/>
  <c r="C210" i="2"/>
  <c r="AE210" i="2" s="1"/>
  <c r="C211" i="2"/>
  <c r="AE211" i="2" s="1"/>
  <c r="C212" i="2"/>
  <c r="AE212" i="2" s="1"/>
  <c r="C213" i="2"/>
  <c r="AE213" i="2" s="1"/>
  <c r="C214" i="2"/>
  <c r="AE214" i="2" s="1"/>
  <c r="C215" i="2"/>
  <c r="AE215" i="2" s="1"/>
  <c r="C216" i="2"/>
  <c r="AE216" i="2" s="1"/>
  <c r="C217" i="2"/>
  <c r="AE217" i="2" s="1"/>
  <c r="C218" i="2"/>
  <c r="AE218" i="2" s="1"/>
  <c r="C219" i="2"/>
  <c r="AE219" i="2" s="1"/>
  <c r="C220" i="2"/>
  <c r="AE220" i="2" s="1"/>
  <c r="C221" i="2"/>
  <c r="AE221" i="2" s="1"/>
  <c r="C222" i="2"/>
  <c r="AE222" i="2" s="1"/>
  <c r="C223" i="2"/>
  <c r="AE223" i="2" s="1"/>
  <c r="C224" i="2"/>
  <c r="AE224" i="2" s="1"/>
  <c r="C225" i="2"/>
  <c r="AE225" i="2" s="1"/>
  <c r="C226" i="2"/>
  <c r="AE226" i="2" s="1"/>
  <c r="C227" i="2"/>
  <c r="AE227" i="2" s="1"/>
  <c r="C228" i="2"/>
  <c r="AE228" i="2" s="1"/>
  <c r="C229" i="2"/>
  <c r="AE229" i="2" s="1"/>
  <c r="C230" i="2"/>
  <c r="AE230" i="2" s="1"/>
  <c r="C231" i="2"/>
  <c r="AE231" i="2" s="1"/>
  <c r="C232" i="2"/>
  <c r="AE232" i="2" s="1"/>
  <c r="C233" i="2"/>
  <c r="AE233" i="2" s="1"/>
  <c r="C234" i="2"/>
  <c r="AE234" i="2" s="1"/>
  <c r="C235" i="2"/>
  <c r="AE235" i="2" s="1"/>
  <c r="C236" i="2"/>
  <c r="AE236" i="2" s="1"/>
  <c r="C237" i="2"/>
  <c r="AE237" i="2" s="1"/>
  <c r="C238" i="2"/>
  <c r="AE238" i="2" s="1"/>
  <c r="C239" i="2"/>
  <c r="AE239" i="2" s="1"/>
  <c r="C240" i="2"/>
  <c r="AE240" i="2" s="1"/>
  <c r="C241" i="2"/>
  <c r="AE241" i="2" s="1"/>
  <c r="C242" i="2"/>
  <c r="AE242" i="2" s="1"/>
  <c r="C243" i="2"/>
  <c r="AE243" i="2" s="1"/>
  <c r="C244" i="2"/>
  <c r="AE244" i="2" s="1"/>
  <c r="C245" i="2"/>
  <c r="AE245" i="2" s="1"/>
  <c r="C246" i="2"/>
  <c r="AE246" i="2" s="1"/>
  <c r="C247" i="2"/>
  <c r="AE247" i="2" s="1"/>
  <c r="C248" i="2"/>
  <c r="AE248" i="2" s="1"/>
  <c r="C249" i="2"/>
  <c r="AE249" i="2" s="1"/>
  <c r="C250" i="2"/>
  <c r="AE250" i="2" s="1"/>
  <c r="C251" i="2"/>
  <c r="AE251" i="2" s="1"/>
  <c r="C252" i="2"/>
  <c r="AE252" i="2" s="1"/>
  <c r="C253" i="2"/>
  <c r="AE253" i="2" s="1"/>
  <c r="C254" i="2"/>
  <c r="AE254" i="2" s="1"/>
  <c r="C255" i="2"/>
  <c r="AE255" i="2" s="1"/>
  <c r="C256" i="2"/>
  <c r="AE256" i="2" s="1"/>
  <c r="C257" i="2"/>
  <c r="AE257" i="2" s="1"/>
  <c r="C258" i="2"/>
  <c r="AE258" i="2" s="1"/>
  <c r="C259" i="2"/>
  <c r="AE259" i="2" s="1"/>
  <c r="C260" i="2"/>
  <c r="AE260" i="2" s="1"/>
  <c r="C261" i="2"/>
  <c r="AE261" i="2" s="1"/>
  <c r="C262" i="2"/>
  <c r="AE262" i="2" s="1"/>
  <c r="C263" i="2"/>
  <c r="AE263" i="2" s="1"/>
  <c r="C264" i="2"/>
  <c r="AE264" i="2" s="1"/>
  <c r="C265" i="2"/>
  <c r="AE265" i="2" s="1"/>
  <c r="C266" i="2"/>
  <c r="AE266" i="2" s="1"/>
  <c r="C267" i="2"/>
  <c r="AE267" i="2" s="1"/>
  <c r="C268" i="2"/>
  <c r="AE268" i="2" s="1"/>
  <c r="C269" i="2"/>
  <c r="AE269" i="2" s="1"/>
  <c r="C270" i="2"/>
  <c r="AE270" i="2" s="1"/>
  <c r="C271" i="2"/>
  <c r="AE271" i="2" s="1"/>
  <c r="C272" i="2"/>
  <c r="AE272" i="2" s="1"/>
  <c r="C273" i="2"/>
  <c r="AE273" i="2" s="1"/>
  <c r="C274" i="2"/>
  <c r="AE274" i="2" s="1"/>
  <c r="C275" i="2"/>
  <c r="AE275" i="2" s="1"/>
  <c r="C276" i="2"/>
  <c r="AE276" i="2" s="1"/>
  <c r="C277" i="2"/>
  <c r="AE277" i="2" s="1"/>
  <c r="C278" i="2"/>
  <c r="AE278" i="2" s="1"/>
  <c r="C279" i="2"/>
  <c r="AE279" i="2" s="1"/>
  <c r="C280" i="2"/>
  <c r="AE280" i="2" s="1"/>
  <c r="C281" i="2"/>
  <c r="AE281" i="2" s="1"/>
  <c r="C282" i="2"/>
  <c r="AE282" i="2" s="1"/>
  <c r="C283" i="2"/>
  <c r="AE283" i="2" s="1"/>
  <c r="C284" i="2"/>
  <c r="AE284" i="2" s="1"/>
  <c r="C285" i="2"/>
  <c r="AE285" i="2" s="1"/>
  <c r="C286" i="2"/>
  <c r="AE286" i="2" s="1"/>
  <c r="C287" i="2"/>
  <c r="AE287" i="2" s="1"/>
  <c r="C288" i="2"/>
  <c r="AE288" i="2" s="1"/>
  <c r="C289" i="2"/>
  <c r="AE289" i="2" s="1"/>
  <c r="C290" i="2"/>
  <c r="AE290" i="2" s="1"/>
  <c r="C291" i="2"/>
  <c r="AE291" i="2" s="1"/>
  <c r="C292" i="2"/>
  <c r="AE292" i="2" s="1"/>
  <c r="C293" i="2"/>
  <c r="AE293" i="2" s="1"/>
  <c r="C294" i="2"/>
  <c r="AE294" i="2" s="1"/>
  <c r="C295" i="2"/>
  <c r="AE295" i="2" s="1"/>
  <c r="C296" i="2"/>
  <c r="AE296" i="2" s="1"/>
  <c r="C297" i="2"/>
  <c r="AE297" i="2" s="1"/>
  <c r="C298" i="2"/>
  <c r="AE298" i="2" s="1"/>
  <c r="C299" i="2"/>
  <c r="AE299" i="2" s="1"/>
  <c r="C300" i="2"/>
  <c r="AE300" i="2" s="1"/>
  <c r="C301" i="2"/>
  <c r="AE301" i="2" s="1"/>
  <c r="C302" i="2"/>
  <c r="AE302" i="2" s="1"/>
  <c r="C303" i="2"/>
  <c r="AE303" i="2" s="1"/>
  <c r="C304" i="2"/>
  <c r="AE304" i="2" s="1"/>
  <c r="C305" i="2"/>
  <c r="AE305" i="2" s="1"/>
  <c r="C306" i="2"/>
  <c r="AE306" i="2" s="1"/>
  <c r="C307" i="2"/>
  <c r="AE307" i="2" s="1"/>
  <c r="C308" i="2"/>
  <c r="AE308" i="2" s="1"/>
  <c r="C309" i="2"/>
  <c r="AE309" i="2" s="1"/>
  <c r="C310" i="2"/>
  <c r="AE310" i="2" s="1"/>
  <c r="C311" i="2"/>
  <c r="AE311" i="2" s="1"/>
  <c r="C312" i="2"/>
  <c r="AE312" i="2" s="1"/>
  <c r="C313" i="2"/>
  <c r="AE313" i="2" s="1"/>
  <c r="C314" i="2"/>
  <c r="AE314" i="2" s="1"/>
  <c r="C315" i="2"/>
  <c r="AE315" i="2" s="1"/>
  <c r="C316" i="2"/>
  <c r="AE316" i="2" s="1"/>
  <c r="C317" i="2"/>
  <c r="AE317" i="2" s="1"/>
  <c r="C318" i="2"/>
  <c r="AE318" i="2" s="1"/>
  <c r="C319" i="2"/>
  <c r="AE319" i="2" s="1"/>
  <c r="C320" i="2"/>
  <c r="AE320" i="2" s="1"/>
  <c r="C321" i="2"/>
  <c r="AE321" i="2" s="1"/>
  <c r="C322" i="2"/>
  <c r="AE322" i="2" s="1"/>
  <c r="C323" i="2"/>
  <c r="AE323" i="2" s="1"/>
  <c r="C324" i="2"/>
  <c r="AE324" i="2" s="1"/>
  <c r="C325" i="2"/>
  <c r="AE325" i="2" s="1"/>
  <c r="C326" i="2"/>
  <c r="AE326" i="2" s="1"/>
  <c r="C327" i="2"/>
  <c r="AE327" i="2" s="1"/>
  <c r="C328" i="2"/>
  <c r="AE328" i="2" s="1"/>
  <c r="C329" i="2"/>
  <c r="AE329" i="2" s="1"/>
  <c r="C330" i="2"/>
  <c r="AE330" i="2" s="1"/>
  <c r="C331" i="2"/>
  <c r="AE331" i="2" s="1"/>
  <c r="C332" i="2"/>
  <c r="AE332" i="2" s="1"/>
  <c r="C333" i="2"/>
  <c r="AE333" i="2" s="1"/>
  <c r="C334" i="2"/>
  <c r="AE334" i="2" s="1"/>
  <c r="C335" i="2"/>
  <c r="AE335" i="2" s="1"/>
  <c r="C336" i="2"/>
  <c r="AE336" i="2" s="1"/>
  <c r="C337" i="2"/>
  <c r="AE337" i="2" s="1"/>
  <c r="C338" i="2"/>
  <c r="AE338" i="2" s="1"/>
  <c r="C339" i="2"/>
  <c r="AE339" i="2" s="1"/>
  <c r="C340" i="2"/>
  <c r="AE340" i="2" s="1"/>
  <c r="C341" i="2"/>
  <c r="AE341" i="2" s="1"/>
  <c r="C342" i="2"/>
  <c r="AE342" i="2" s="1"/>
  <c r="C343" i="2"/>
  <c r="AE343" i="2" s="1"/>
  <c r="C344" i="2"/>
  <c r="AE344" i="2" s="1"/>
  <c r="C345" i="2"/>
  <c r="AE345" i="2" s="1"/>
  <c r="C346" i="2"/>
  <c r="AE346" i="2" s="1"/>
  <c r="C347" i="2"/>
  <c r="AE347" i="2" s="1"/>
  <c r="C348" i="2"/>
  <c r="AE348" i="2" s="1"/>
  <c r="C349" i="2"/>
  <c r="AE349" i="2" s="1"/>
  <c r="C350" i="2"/>
  <c r="AE350" i="2" s="1"/>
  <c r="C351" i="2"/>
  <c r="AE351" i="2" s="1"/>
  <c r="C352" i="2"/>
  <c r="AE352" i="2" s="1"/>
  <c r="C353" i="2"/>
  <c r="AE353" i="2" s="1"/>
  <c r="C354" i="2"/>
  <c r="AE354" i="2" s="1"/>
  <c r="C355" i="2"/>
  <c r="AE355" i="2" s="1"/>
  <c r="C356" i="2"/>
  <c r="AE356" i="2" s="1"/>
  <c r="C357" i="2"/>
  <c r="AE357" i="2" s="1"/>
  <c r="C358" i="2"/>
  <c r="AE358" i="2" s="1"/>
  <c r="C359" i="2"/>
  <c r="AE359" i="2" s="1"/>
  <c r="C360" i="2"/>
  <c r="AE360" i="2" s="1"/>
  <c r="C361" i="2"/>
  <c r="AE361" i="2" s="1"/>
  <c r="C362" i="2"/>
  <c r="AE362" i="2" s="1"/>
  <c r="C363" i="2"/>
  <c r="AE363" i="2" s="1"/>
  <c r="C364" i="2"/>
  <c r="AE364" i="2" s="1"/>
  <c r="C365" i="2"/>
  <c r="AE365" i="2" s="1"/>
  <c r="C366" i="2"/>
  <c r="AE366" i="2" s="1"/>
  <c r="C367" i="2"/>
  <c r="AE367" i="2" s="1"/>
  <c r="C368" i="2"/>
  <c r="AE368" i="2" s="1"/>
  <c r="C369" i="2"/>
  <c r="AE369" i="2" s="1"/>
  <c r="C370" i="2"/>
  <c r="AE370" i="2" s="1"/>
  <c r="C371" i="2"/>
  <c r="AE371" i="2" s="1"/>
  <c r="C372" i="2"/>
  <c r="AE372" i="2" s="1"/>
  <c r="C373" i="2"/>
  <c r="AE373" i="2" s="1"/>
  <c r="C374" i="2"/>
  <c r="AE374" i="2" s="1"/>
  <c r="C375" i="2"/>
  <c r="AE375" i="2" s="1"/>
  <c r="C376" i="2"/>
  <c r="AE376" i="2" s="1"/>
  <c r="C377" i="2"/>
  <c r="AE377" i="2" s="1"/>
  <c r="C378" i="2"/>
  <c r="AE378" i="2" s="1"/>
  <c r="C379" i="2"/>
  <c r="AE379" i="2" s="1"/>
  <c r="C380" i="2"/>
  <c r="AE380" i="2" s="1"/>
  <c r="C381" i="2"/>
  <c r="AE381" i="2" s="1"/>
  <c r="C382" i="2"/>
  <c r="AE382" i="2" s="1"/>
  <c r="C383" i="2"/>
  <c r="AE383" i="2" s="1"/>
  <c r="C384" i="2"/>
  <c r="AE384" i="2" s="1"/>
  <c r="C385" i="2"/>
  <c r="AE385" i="2" s="1"/>
  <c r="C386" i="2"/>
  <c r="AE386" i="2" s="1"/>
  <c r="C387" i="2"/>
  <c r="AE387" i="2" s="1"/>
  <c r="C388" i="2"/>
  <c r="AE388" i="2" s="1"/>
  <c r="C389" i="2"/>
  <c r="AE389" i="2" s="1"/>
  <c r="C390" i="2"/>
  <c r="AE390" i="2" s="1"/>
  <c r="C391" i="2"/>
  <c r="AE391" i="2" s="1"/>
  <c r="C392" i="2"/>
  <c r="AE392" i="2" s="1"/>
  <c r="C393" i="2"/>
  <c r="AE393" i="2" s="1"/>
  <c r="C394" i="2"/>
  <c r="AE394" i="2" s="1"/>
  <c r="C395" i="2"/>
  <c r="AE395" i="2" s="1"/>
  <c r="C396" i="2"/>
  <c r="AE396" i="2" s="1"/>
  <c r="C397" i="2"/>
  <c r="AE397" i="2" s="1"/>
  <c r="C398" i="2"/>
  <c r="AE398" i="2" s="1"/>
  <c r="C399" i="2"/>
  <c r="AE399" i="2" s="1"/>
  <c r="C400" i="2"/>
  <c r="AE400" i="2" s="1"/>
  <c r="C401" i="2"/>
  <c r="AE401" i="2" s="1"/>
  <c r="C402" i="2"/>
  <c r="AE402" i="2" s="1"/>
  <c r="C403" i="2"/>
  <c r="AE403" i="2" s="1"/>
  <c r="C404" i="2"/>
  <c r="AE404" i="2" s="1"/>
  <c r="C405" i="2"/>
  <c r="AE405" i="2" s="1"/>
  <c r="C406" i="2"/>
  <c r="AE406" i="2" s="1"/>
  <c r="C407" i="2"/>
  <c r="AE407" i="2" s="1"/>
  <c r="C408" i="2"/>
  <c r="AE408" i="2" s="1"/>
  <c r="C409" i="2"/>
  <c r="AE409" i="2" s="1"/>
  <c r="C410" i="2"/>
  <c r="AE410" i="2" s="1"/>
  <c r="C411" i="2"/>
  <c r="AE411" i="2" s="1"/>
  <c r="C412" i="2"/>
  <c r="AE412" i="2" s="1"/>
  <c r="C413" i="2"/>
  <c r="AE413" i="2" s="1"/>
  <c r="C414" i="2"/>
  <c r="AE414" i="2" s="1"/>
  <c r="C415" i="2"/>
  <c r="AE415" i="2" s="1"/>
  <c r="C416" i="2"/>
  <c r="AE416" i="2" s="1"/>
  <c r="C417" i="2"/>
  <c r="AE417" i="2" s="1"/>
  <c r="C418" i="2"/>
  <c r="AE418" i="2" s="1"/>
  <c r="C419" i="2"/>
  <c r="AE419" i="2" s="1"/>
  <c r="C420" i="2"/>
  <c r="AE420" i="2" s="1"/>
  <c r="C421" i="2"/>
  <c r="AE421" i="2" s="1"/>
  <c r="C422" i="2"/>
  <c r="AE422" i="2" s="1"/>
  <c r="C423" i="2"/>
  <c r="AE423" i="2" s="1"/>
  <c r="C424" i="2"/>
  <c r="AE424" i="2" s="1"/>
  <c r="C425" i="2"/>
  <c r="AE425" i="2" s="1"/>
  <c r="C426" i="2"/>
  <c r="AE426" i="2" s="1"/>
  <c r="C427" i="2"/>
  <c r="AE427" i="2" s="1"/>
  <c r="C428" i="2"/>
  <c r="AE428" i="2" s="1"/>
  <c r="C429" i="2"/>
  <c r="AE429" i="2" s="1"/>
  <c r="C430" i="2"/>
  <c r="AE430" i="2" s="1"/>
  <c r="C431" i="2"/>
  <c r="AE431" i="2" s="1"/>
  <c r="C432" i="2"/>
  <c r="AE432" i="2" s="1"/>
  <c r="C433" i="2"/>
  <c r="AE433" i="2" s="1"/>
  <c r="C434" i="2"/>
  <c r="AE434" i="2" s="1"/>
  <c r="C435" i="2"/>
  <c r="AE435" i="2" s="1"/>
  <c r="C436" i="2"/>
  <c r="AE436" i="2" s="1"/>
  <c r="C437" i="2"/>
  <c r="AE437" i="2" s="1"/>
  <c r="C438" i="2"/>
  <c r="AE438" i="2" s="1"/>
  <c r="C439" i="2"/>
  <c r="AE439" i="2" s="1"/>
  <c r="C440" i="2"/>
  <c r="AE440" i="2" s="1"/>
  <c r="C441" i="2"/>
  <c r="AE441" i="2" s="1"/>
  <c r="C442" i="2"/>
  <c r="AE442" i="2" s="1"/>
  <c r="C443" i="2"/>
  <c r="AE443" i="2" s="1"/>
  <c r="C444" i="2"/>
  <c r="AE444" i="2" s="1"/>
  <c r="C445" i="2"/>
  <c r="AE445" i="2" s="1"/>
  <c r="C446" i="2"/>
  <c r="AE446" i="2" s="1"/>
  <c r="C447" i="2"/>
  <c r="AE447" i="2" s="1"/>
  <c r="C448" i="2"/>
  <c r="AE448" i="2" s="1"/>
  <c r="C449" i="2"/>
  <c r="AE449" i="2" s="1"/>
  <c r="C450" i="2"/>
  <c r="AE450" i="2" s="1"/>
  <c r="C451" i="2"/>
  <c r="AE451" i="2" s="1"/>
  <c r="C452" i="2"/>
  <c r="AE452" i="2" s="1"/>
  <c r="C453" i="2"/>
  <c r="AE453" i="2" s="1"/>
  <c r="C454" i="2"/>
  <c r="AE454" i="2" s="1"/>
  <c r="C455" i="2"/>
  <c r="AE455" i="2" s="1"/>
  <c r="C456" i="2"/>
  <c r="AE456" i="2" s="1"/>
  <c r="C457" i="2"/>
  <c r="AE457" i="2" s="1"/>
  <c r="C458" i="2"/>
  <c r="AE458" i="2" s="1"/>
  <c r="C459" i="2"/>
  <c r="AE459" i="2" s="1"/>
  <c r="C460" i="2"/>
  <c r="AE460" i="2" s="1"/>
  <c r="C461" i="2"/>
  <c r="AE461" i="2" s="1"/>
  <c r="C462" i="2"/>
  <c r="AE462" i="2" s="1"/>
  <c r="C463" i="2"/>
  <c r="AE463" i="2" s="1"/>
  <c r="C464" i="2"/>
  <c r="AE464" i="2" s="1"/>
  <c r="C465" i="2"/>
  <c r="AE465" i="2" s="1"/>
  <c r="C466" i="2"/>
  <c r="AE466" i="2" s="1"/>
  <c r="C467" i="2"/>
  <c r="AE467" i="2" s="1"/>
  <c r="C468" i="2"/>
  <c r="AE468" i="2" s="1"/>
  <c r="C469" i="2"/>
  <c r="AE469" i="2" s="1"/>
  <c r="C470" i="2"/>
  <c r="AE470" i="2" s="1"/>
  <c r="C471" i="2"/>
  <c r="AE471" i="2" s="1"/>
  <c r="C472" i="2"/>
  <c r="AE472" i="2" s="1"/>
  <c r="C473" i="2"/>
  <c r="AE473" i="2" s="1"/>
  <c r="C474" i="2"/>
  <c r="AE474" i="2" s="1"/>
  <c r="C475" i="2"/>
  <c r="AE475" i="2" s="1"/>
  <c r="C476" i="2"/>
  <c r="AE476" i="2" s="1"/>
  <c r="C477" i="2"/>
  <c r="AE477" i="2" s="1"/>
  <c r="C478" i="2"/>
  <c r="AE478" i="2" s="1"/>
  <c r="C479" i="2"/>
  <c r="AE479" i="2" s="1"/>
  <c r="C480" i="2"/>
  <c r="AE480" i="2" s="1"/>
  <c r="C481" i="2"/>
  <c r="AE481" i="2" s="1"/>
  <c r="C482" i="2"/>
  <c r="AE482" i="2" s="1"/>
  <c r="C483" i="2"/>
  <c r="AE483" i="2" s="1"/>
  <c r="C484" i="2"/>
  <c r="AE484" i="2" s="1"/>
  <c r="C485" i="2"/>
  <c r="AE485" i="2" s="1"/>
  <c r="C486" i="2"/>
  <c r="AE486" i="2" s="1"/>
  <c r="C487" i="2"/>
  <c r="AE487" i="2" s="1"/>
  <c r="C488" i="2"/>
  <c r="AE488" i="2" s="1"/>
  <c r="C489" i="2"/>
  <c r="AE489" i="2" s="1"/>
  <c r="C490" i="2"/>
  <c r="AE490" i="2" s="1"/>
  <c r="C491" i="2"/>
  <c r="AE491" i="2" s="1"/>
  <c r="C492" i="2"/>
  <c r="AE492" i="2" s="1"/>
  <c r="C493" i="2"/>
  <c r="AE493" i="2" s="1"/>
  <c r="C494" i="2"/>
  <c r="AE494" i="2" s="1"/>
  <c r="C495" i="2"/>
  <c r="AE495" i="2" s="1"/>
  <c r="C496" i="2"/>
  <c r="AE496" i="2" s="1"/>
  <c r="C497" i="2"/>
  <c r="AE497" i="2" s="1"/>
  <c r="C498" i="2"/>
  <c r="AE498" i="2" s="1"/>
  <c r="C499" i="2"/>
  <c r="AE499" i="2" s="1"/>
  <c r="C500" i="2"/>
  <c r="AE500" i="2" s="1"/>
  <c r="C501" i="2"/>
  <c r="AE501" i="2" s="1"/>
  <c r="C502" i="2"/>
  <c r="AE502" i="2" s="1"/>
  <c r="C503" i="2"/>
  <c r="AE503" i="2" s="1"/>
  <c r="C504" i="2"/>
  <c r="AE504" i="2" s="1"/>
  <c r="C505" i="2"/>
  <c r="AE505" i="2" s="1"/>
  <c r="C506" i="2"/>
  <c r="AE506" i="2" s="1"/>
  <c r="C507" i="2"/>
  <c r="AE507" i="2" s="1"/>
  <c r="C508" i="2"/>
  <c r="AE508" i="2" s="1"/>
  <c r="C509" i="2"/>
  <c r="AE509" i="2" s="1"/>
  <c r="C510" i="2"/>
  <c r="AE510" i="2" s="1"/>
  <c r="C511" i="2"/>
  <c r="AE511" i="2" s="1"/>
  <c r="C512" i="2"/>
  <c r="AE512" i="2" s="1"/>
  <c r="C513" i="2"/>
  <c r="AE513" i="2" s="1"/>
  <c r="C514" i="2"/>
  <c r="AE514" i="2" s="1"/>
  <c r="C515" i="2"/>
  <c r="AE515" i="2" s="1"/>
  <c r="C516" i="2"/>
  <c r="AE516" i="2" s="1"/>
  <c r="C517" i="2"/>
  <c r="AE517" i="2" s="1"/>
  <c r="C518" i="2"/>
  <c r="AE518" i="2" s="1"/>
  <c r="C519" i="2"/>
  <c r="AE519" i="2" s="1"/>
  <c r="C520" i="2"/>
  <c r="AE520" i="2" s="1"/>
  <c r="C521" i="2"/>
  <c r="AE521" i="2" s="1"/>
  <c r="C522" i="2"/>
  <c r="AE522" i="2" s="1"/>
  <c r="C523" i="2"/>
  <c r="AE523" i="2" s="1"/>
  <c r="C524" i="2"/>
  <c r="AE524" i="2" s="1"/>
  <c r="C525" i="2"/>
  <c r="AE525" i="2" s="1"/>
  <c r="C526" i="2"/>
  <c r="AE526" i="2" s="1"/>
  <c r="C527" i="2"/>
  <c r="AE527" i="2" s="1"/>
  <c r="C528" i="2"/>
  <c r="AE528" i="2" s="1"/>
  <c r="C529" i="2"/>
  <c r="AE529" i="2" s="1"/>
  <c r="C530" i="2"/>
  <c r="AE530" i="2" s="1"/>
  <c r="C531" i="2"/>
  <c r="AE531" i="2" s="1"/>
  <c r="C532" i="2"/>
  <c r="AE532" i="2" s="1"/>
  <c r="C533" i="2"/>
  <c r="AE533" i="2" s="1"/>
  <c r="C534" i="2"/>
  <c r="AE534" i="2" s="1"/>
  <c r="C535" i="2"/>
  <c r="AE535" i="2" s="1"/>
  <c r="C536" i="2"/>
  <c r="AE536" i="2" s="1"/>
  <c r="C537" i="2"/>
  <c r="AE537" i="2" s="1"/>
  <c r="C538" i="2"/>
  <c r="AE538" i="2" s="1"/>
  <c r="C539" i="2"/>
  <c r="AE539" i="2" s="1"/>
  <c r="C540" i="2"/>
  <c r="AE540" i="2" s="1"/>
  <c r="C541" i="2"/>
  <c r="AE541" i="2" s="1"/>
  <c r="C542" i="2"/>
  <c r="AE542" i="2" s="1"/>
  <c r="C543" i="2"/>
  <c r="AE543" i="2" s="1"/>
  <c r="C544" i="2"/>
  <c r="AE544" i="2" s="1"/>
  <c r="C545" i="2"/>
  <c r="AE545" i="2" s="1"/>
  <c r="C546" i="2"/>
  <c r="AE546" i="2" s="1"/>
  <c r="C547" i="2"/>
  <c r="AE547" i="2" s="1"/>
  <c r="C548" i="2"/>
  <c r="AE548" i="2" s="1"/>
  <c r="C549" i="2"/>
  <c r="AE549" i="2" s="1"/>
  <c r="C550" i="2"/>
  <c r="AE550" i="2" s="1"/>
  <c r="C551" i="2"/>
  <c r="AE551" i="2" s="1"/>
  <c r="C552" i="2"/>
  <c r="AE552" i="2" s="1"/>
  <c r="C553" i="2"/>
  <c r="AE553" i="2" s="1"/>
  <c r="C554" i="2"/>
  <c r="AE554" i="2" s="1"/>
  <c r="C555" i="2"/>
  <c r="AE555" i="2" s="1"/>
  <c r="C556" i="2"/>
  <c r="AE556" i="2" s="1"/>
  <c r="C557" i="2"/>
  <c r="AE557" i="2" s="1"/>
  <c r="C558" i="2"/>
  <c r="AE558" i="2" s="1"/>
  <c r="C559" i="2"/>
  <c r="AE559" i="2" s="1"/>
  <c r="C560" i="2"/>
  <c r="AE560" i="2" s="1"/>
  <c r="C561" i="2"/>
  <c r="AE561" i="2" s="1"/>
  <c r="C562" i="2"/>
  <c r="AE562" i="2" s="1"/>
  <c r="C563" i="2"/>
  <c r="AE563" i="2" s="1"/>
  <c r="C564" i="2"/>
  <c r="AE564" i="2" s="1"/>
  <c r="C565" i="2"/>
  <c r="AE565" i="2" s="1"/>
  <c r="C566" i="2"/>
  <c r="AE566" i="2" s="1"/>
  <c r="C567" i="2"/>
  <c r="AE567" i="2" s="1"/>
  <c r="C568" i="2"/>
  <c r="AE568" i="2" s="1"/>
  <c r="C569" i="2"/>
  <c r="AE569" i="2" s="1"/>
  <c r="C570" i="2"/>
  <c r="AE570" i="2" s="1"/>
  <c r="C571" i="2"/>
  <c r="AE571" i="2" s="1"/>
  <c r="C572" i="2"/>
  <c r="AE572" i="2" s="1"/>
  <c r="C573" i="2"/>
  <c r="AE573" i="2" s="1"/>
  <c r="C574" i="2"/>
  <c r="AE574" i="2" s="1"/>
  <c r="C575" i="2"/>
  <c r="AE575" i="2" s="1"/>
  <c r="C576" i="2"/>
  <c r="AE576" i="2" s="1"/>
  <c r="C577" i="2"/>
  <c r="AE577" i="2" s="1"/>
  <c r="C578" i="2"/>
  <c r="AE578" i="2" s="1"/>
  <c r="C579" i="2"/>
  <c r="AE579" i="2" s="1"/>
  <c r="C580" i="2"/>
  <c r="AE580" i="2" s="1"/>
  <c r="C581" i="2"/>
  <c r="AE581" i="2" s="1"/>
  <c r="C582" i="2"/>
  <c r="AE582" i="2" s="1"/>
  <c r="C583" i="2"/>
  <c r="AE583" i="2" s="1"/>
  <c r="C584" i="2"/>
  <c r="AE584" i="2" s="1"/>
  <c r="C585" i="2"/>
  <c r="AE585" i="2" s="1"/>
  <c r="C586" i="2"/>
  <c r="AE586" i="2" s="1"/>
  <c r="C587" i="2"/>
  <c r="AE587" i="2" s="1"/>
  <c r="C588" i="2"/>
  <c r="AE588" i="2" s="1"/>
  <c r="C589" i="2"/>
  <c r="AE589" i="2" s="1"/>
  <c r="C590" i="2"/>
  <c r="AE590" i="2" s="1"/>
  <c r="C591" i="2"/>
  <c r="AE591" i="2" s="1"/>
  <c r="C592" i="2"/>
  <c r="AE592" i="2" s="1"/>
  <c r="C593" i="2"/>
  <c r="AE593" i="2" s="1"/>
  <c r="C594" i="2"/>
  <c r="AE594" i="2" s="1"/>
  <c r="C595" i="2"/>
  <c r="AE595" i="2" s="1"/>
  <c r="C596" i="2"/>
  <c r="AE596" i="2" s="1"/>
  <c r="C597" i="2"/>
  <c r="AE597" i="2" s="1"/>
  <c r="C598" i="2"/>
  <c r="AE598" i="2" s="1"/>
  <c r="C599" i="2"/>
  <c r="AE599" i="2" s="1"/>
  <c r="C600" i="2"/>
  <c r="AE600" i="2" s="1"/>
  <c r="C601" i="2"/>
  <c r="AE601" i="2" s="1"/>
  <c r="C602" i="2"/>
  <c r="AE602" i="2" s="1"/>
  <c r="C603" i="2"/>
  <c r="AE603" i="2" s="1"/>
  <c r="C604" i="2"/>
  <c r="AE604" i="2" s="1"/>
  <c r="C605" i="2"/>
  <c r="AE605" i="2" s="1"/>
  <c r="C606" i="2"/>
  <c r="AE606" i="2" s="1"/>
  <c r="C607" i="2"/>
  <c r="AE607" i="2" s="1"/>
  <c r="C608" i="2"/>
  <c r="AE608" i="2" s="1"/>
  <c r="C609" i="2"/>
  <c r="AE609" i="2" s="1"/>
  <c r="C610" i="2"/>
  <c r="AE610" i="2" s="1"/>
  <c r="C611" i="2"/>
  <c r="AE611" i="2" s="1"/>
  <c r="C612" i="2"/>
  <c r="AE612" i="2" s="1"/>
  <c r="C613" i="2"/>
  <c r="AE613" i="2" s="1"/>
  <c r="C614" i="2"/>
  <c r="AE614" i="2" s="1"/>
  <c r="C615" i="2"/>
  <c r="AE615" i="2" s="1"/>
  <c r="C616" i="2"/>
  <c r="AE616" i="2" s="1"/>
  <c r="C617" i="2"/>
  <c r="AE617" i="2" s="1"/>
  <c r="C618" i="2"/>
  <c r="AE618" i="2" s="1"/>
  <c r="C619" i="2"/>
  <c r="AE619" i="2" s="1"/>
  <c r="C620" i="2"/>
  <c r="AE620" i="2" s="1"/>
  <c r="C621" i="2"/>
  <c r="AE621" i="2" s="1"/>
  <c r="C622" i="2"/>
  <c r="AE622" i="2" s="1"/>
  <c r="C623" i="2"/>
  <c r="AE623" i="2" s="1"/>
  <c r="C624" i="2"/>
  <c r="AE624" i="2" s="1"/>
  <c r="C625" i="2"/>
  <c r="AE625" i="2" s="1"/>
  <c r="C626" i="2"/>
  <c r="AE626" i="2" s="1"/>
  <c r="C627" i="2"/>
  <c r="AE627" i="2" s="1"/>
  <c r="C628" i="2"/>
  <c r="AE628" i="2" s="1"/>
  <c r="C629" i="2"/>
  <c r="AE629" i="2" s="1"/>
  <c r="C630" i="2"/>
  <c r="AE630" i="2" s="1"/>
  <c r="C631" i="2"/>
  <c r="AE631" i="2" s="1"/>
  <c r="C632" i="2"/>
  <c r="AE632" i="2" s="1"/>
  <c r="C633" i="2"/>
  <c r="AE633" i="2" s="1"/>
  <c r="C634" i="2"/>
  <c r="AE634" i="2" s="1"/>
  <c r="C635" i="2"/>
  <c r="AE635" i="2" s="1"/>
  <c r="C636" i="2"/>
  <c r="AE636" i="2" s="1"/>
  <c r="C637" i="2"/>
  <c r="AE637" i="2" s="1"/>
  <c r="C638" i="2"/>
  <c r="AE638" i="2" s="1"/>
  <c r="C639" i="2"/>
  <c r="AE639" i="2" s="1"/>
  <c r="C640" i="2"/>
  <c r="AE640" i="2" s="1"/>
  <c r="C641" i="2"/>
  <c r="AE641" i="2" s="1"/>
  <c r="C642" i="2"/>
  <c r="AE642" i="2" s="1"/>
  <c r="C643" i="2"/>
  <c r="AE643" i="2" s="1"/>
  <c r="C644" i="2"/>
  <c r="AE644" i="2" s="1"/>
  <c r="C645" i="2"/>
  <c r="AE645" i="2" s="1"/>
  <c r="C646" i="2"/>
  <c r="AE646" i="2" s="1"/>
  <c r="C647" i="2"/>
  <c r="AE647" i="2" s="1"/>
  <c r="C648" i="2"/>
  <c r="AE648" i="2" s="1"/>
  <c r="C649" i="2"/>
  <c r="AE649" i="2" s="1"/>
  <c r="C650" i="2"/>
  <c r="AE650" i="2" s="1"/>
  <c r="C651" i="2"/>
  <c r="AE651" i="2" s="1"/>
  <c r="C652" i="2"/>
  <c r="AE652" i="2" s="1"/>
  <c r="C653" i="2"/>
  <c r="AE653" i="2" s="1"/>
  <c r="C654" i="2"/>
  <c r="AE654" i="2" s="1"/>
  <c r="C655" i="2"/>
  <c r="AE655" i="2" s="1"/>
  <c r="C656" i="2"/>
  <c r="AE656" i="2" s="1"/>
  <c r="C657" i="2"/>
  <c r="AE657" i="2" s="1"/>
  <c r="C658" i="2"/>
  <c r="AE658" i="2" s="1"/>
  <c r="C659" i="2"/>
  <c r="AE659" i="2" s="1"/>
  <c r="C660" i="2"/>
  <c r="AE660" i="2" s="1"/>
  <c r="C661" i="2"/>
  <c r="AE661" i="2" s="1"/>
  <c r="C662" i="2"/>
  <c r="AE662" i="2" s="1"/>
  <c r="C663" i="2"/>
  <c r="AE663" i="2" s="1"/>
  <c r="C664" i="2"/>
  <c r="AE664" i="2" s="1"/>
  <c r="C665" i="2"/>
  <c r="AE665" i="2" s="1"/>
  <c r="C666" i="2"/>
  <c r="AE666" i="2" s="1"/>
  <c r="C667" i="2"/>
  <c r="AE667" i="2" s="1"/>
  <c r="C668" i="2"/>
  <c r="AE668" i="2" s="1"/>
  <c r="C669" i="2"/>
  <c r="AE669" i="2" s="1"/>
  <c r="C670" i="2"/>
  <c r="AE670" i="2" s="1"/>
  <c r="C671" i="2"/>
  <c r="AE671" i="2" s="1"/>
  <c r="C672" i="2"/>
  <c r="AE672" i="2" s="1"/>
  <c r="C673" i="2"/>
  <c r="AE673" i="2" s="1"/>
  <c r="C674" i="2"/>
  <c r="AE674" i="2" s="1"/>
  <c r="C675" i="2"/>
  <c r="AE675" i="2" s="1"/>
  <c r="C676" i="2"/>
  <c r="AE676" i="2" s="1"/>
  <c r="C677" i="2"/>
  <c r="AE677" i="2" s="1"/>
  <c r="C678" i="2"/>
  <c r="AE678" i="2" s="1"/>
  <c r="C679" i="2"/>
  <c r="AE679" i="2" s="1"/>
  <c r="C680" i="2"/>
  <c r="AE680" i="2" s="1"/>
  <c r="C681" i="2"/>
  <c r="AE681" i="2" s="1"/>
  <c r="C682" i="2"/>
  <c r="AE682" i="2" s="1"/>
  <c r="C683" i="2"/>
  <c r="AE683" i="2" s="1"/>
  <c r="C684" i="2"/>
  <c r="AE684" i="2" s="1"/>
  <c r="C685" i="2"/>
  <c r="AE685" i="2" s="1"/>
  <c r="C686" i="2"/>
  <c r="AE686" i="2" s="1"/>
  <c r="C687" i="2"/>
  <c r="AE687" i="2" s="1"/>
  <c r="C688" i="2"/>
  <c r="AE688" i="2" s="1"/>
  <c r="C689" i="2"/>
  <c r="AE689" i="2" s="1"/>
  <c r="C690" i="2"/>
  <c r="AE690" i="2" s="1"/>
  <c r="C691" i="2"/>
  <c r="AE691" i="2" s="1"/>
  <c r="C692" i="2"/>
  <c r="AE692" i="2" s="1"/>
  <c r="C693" i="2"/>
  <c r="AE693" i="2" s="1"/>
  <c r="C694" i="2"/>
  <c r="AE694" i="2" s="1"/>
  <c r="C695" i="2"/>
  <c r="AE695" i="2" s="1"/>
  <c r="C696" i="2"/>
  <c r="AE696" i="2" s="1"/>
  <c r="C697" i="2"/>
  <c r="AE697" i="2" s="1"/>
  <c r="C698" i="2"/>
  <c r="AE698" i="2" s="1"/>
  <c r="C699" i="2"/>
  <c r="AE699" i="2" s="1"/>
  <c r="C700" i="2"/>
  <c r="AE700" i="2" s="1"/>
  <c r="C701" i="2"/>
  <c r="AE701" i="2" s="1"/>
  <c r="C702" i="2"/>
  <c r="AE702" i="2" s="1"/>
  <c r="C703" i="2"/>
  <c r="AE703" i="2" s="1"/>
  <c r="C704" i="2"/>
  <c r="AE704" i="2" s="1"/>
  <c r="C705" i="2"/>
  <c r="AE705" i="2" s="1"/>
  <c r="C706" i="2"/>
  <c r="AE706" i="2" s="1"/>
  <c r="C707" i="2"/>
  <c r="AE707" i="2" s="1"/>
  <c r="C708" i="2"/>
  <c r="AE708" i="2" s="1"/>
  <c r="C709" i="2"/>
  <c r="AE709" i="2" s="1"/>
  <c r="C710" i="2"/>
  <c r="AE710" i="2" s="1"/>
  <c r="C711" i="2"/>
  <c r="AE711" i="2" s="1"/>
  <c r="C712" i="2"/>
  <c r="AE712" i="2" s="1"/>
  <c r="C713" i="2"/>
  <c r="AE713" i="2" s="1"/>
  <c r="C714" i="2"/>
  <c r="AE714" i="2" s="1"/>
  <c r="C715" i="2"/>
  <c r="AE715" i="2" s="1"/>
  <c r="C716" i="2"/>
  <c r="AE716" i="2" s="1"/>
  <c r="C717" i="2"/>
  <c r="AE717" i="2" s="1"/>
  <c r="C718" i="2"/>
  <c r="AE718" i="2" s="1"/>
  <c r="C719" i="2"/>
  <c r="AE719" i="2" s="1"/>
  <c r="C720" i="2"/>
  <c r="AE720" i="2" s="1"/>
  <c r="C721" i="2"/>
  <c r="AE721" i="2" s="1"/>
  <c r="C722" i="2"/>
  <c r="AE722" i="2" s="1"/>
  <c r="C723" i="2"/>
  <c r="AE723" i="2" s="1"/>
  <c r="C724" i="2"/>
  <c r="AE724" i="2" s="1"/>
  <c r="C725" i="2"/>
  <c r="AE725" i="2" s="1"/>
  <c r="C726" i="2"/>
  <c r="AE726" i="2" s="1"/>
  <c r="C727" i="2"/>
  <c r="AE727" i="2" s="1"/>
  <c r="C728" i="2"/>
  <c r="AE728" i="2" s="1"/>
  <c r="C729" i="2"/>
  <c r="AE729" i="2" s="1"/>
  <c r="C730" i="2"/>
  <c r="AE730" i="2" s="1"/>
  <c r="C731" i="2"/>
  <c r="AE731" i="2" s="1"/>
  <c r="C732" i="2"/>
  <c r="AE732" i="2" s="1"/>
  <c r="C733" i="2"/>
  <c r="AE733" i="2" s="1"/>
  <c r="C734" i="2"/>
  <c r="AE734" i="2" s="1"/>
  <c r="C735" i="2"/>
  <c r="AE735" i="2" s="1"/>
  <c r="C736" i="2"/>
  <c r="AE736" i="2" s="1"/>
  <c r="C737" i="2"/>
  <c r="AE737" i="2" s="1"/>
  <c r="C738" i="2"/>
  <c r="AE738" i="2" s="1"/>
  <c r="C739" i="2"/>
  <c r="AE739" i="2" s="1"/>
  <c r="C740" i="2"/>
  <c r="AE740" i="2" s="1"/>
  <c r="C741" i="2"/>
  <c r="AE741" i="2" s="1"/>
  <c r="C742" i="2"/>
  <c r="AE742" i="2" s="1"/>
  <c r="C743" i="2"/>
  <c r="AE743" i="2" s="1"/>
  <c r="C744" i="2"/>
  <c r="AE744" i="2" s="1"/>
  <c r="C745" i="2"/>
  <c r="AE745" i="2" s="1"/>
  <c r="C746" i="2"/>
  <c r="AE746" i="2" s="1"/>
  <c r="C747" i="2"/>
  <c r="AE747" i="2" s="1"/>
  <c r="C748" i="2"/>
  <c r="AE748" i="2" s="1"/>
  <c r="C749" i="2"/>
  <c r="AE749" i="2" s="1"/>
  <c r="C750" i="2"/>
  <c r="AE750" i="2" s="1"/>
  <c r="C751" i="2"/>
  <c r="AE751" i="2" s="1"/>
  <c r="C752" i="2"/>
  <c r="AE752" i="2" s="1"/>
  <c r="C753" i="2"/>
  <c r="AE753" i="2" s="1"/>
  <c r="C754" i="2"/>
  <c r="AE754" i="2" s="1"/>
  <c r="C755" i="2"/>
  <c r="AE755" i="2" s="1"/>
  <c r="C756" i="2"/>
  <c r="AE756" i="2" s="1"/>
  <c r="C757" i="2"/>
  <c r="AE757" i="2" s="1"/>
  <c r="C758" i="2"/>
  <c r="AE758" i="2" s="1"/>
  <c r="C759" i="2"/>
  <c r="AE759" i="2" s="1"/>
  <c r="C760" i="2"/>
  <c r="AE760" i="2" s="1"/>
  <c r="C761" i="2"/>
  <c r="AE761" i="2" s="1"/>
  <c r="C762" i="2"/>
  <c r="AE762" i="2" s="1"/>
  <c r="C763" i="2"/>
  <c r="AE763" i="2" s="1"/>
  <c r="C764" i="2"/>
  <c r="AE764" i="2" s="1"/>
  <c r="C765" i="2"/>
  <c r="AE765" i="2" s="1"/>
  <c r="C766" i="2"/>
  <c r="AE766" i="2" s="1"/>
  <c r="C767" i="2"/>
  <c r="AE767" i="2" s="1"/>
  <c r="C768" i="2"/>
  <c r="AE768" i="2" s="1"/>
  <c r="C769" i="2"/>
  <c r="AE769" i="2" s="1"/>
  <c r="C770" i="2"/>
  <c r="AE770" i="2" s="1"/>
  <c r="C771" i="2"/>
  <c r="AE771" i="2" s="1"/>
  <c r="C772" i="2"/>
  <c r="AE772" i="2" s="1"/>
  <c r="C773" i="2"/>
  <c r="AE773" i="2" s="1"/>
  <c r="C774" i="2"/>
  <c r="AE774" i="2" s="1"/>
  <c r="C775" i="2"/>
  <c r="AE775" i="2" s="1"/>
  <c r="C776" i="2"/>
  <c r="AE776" i="2" s="1"/>
  <c r="C777" i="2"/>
  <c r="AE777" i="2" s="1"/>
  <c r="C778" i="2"/>
  <c r="AE778" i="2" s="1"/>
  <c r="C779" i="2"/>
  <c r="AE779" i="2" s="1"/>
  <c r="C780" i="2"/>
  <c r="AE780" i="2" s="1"/>
  <c r="C781" i="2"/>
  <c r="AE781" i="2" s="1"/>
  <c r="C782" i="2"/>
  <c r="AE782" i="2" s="1"/>
  <c r="C783" i="2"/>
  <c r="AE783" i="2" s="1"/>
  <c r="C784" i="2"/>
  <c r="AE784" i="2" s="1"/>
  <c r="C785" i="2"/>
  <c r="AE785" i="2" s="1"/>
  <c r="C786" i="2"/>
  <c r="AE786" i="2" s="1"/>
  <c r="C787" i="2"/>
  <c r="AE787" i="2" s="1"/>
  <c r="C788" i="2"/>
  <c r="AE788" i="2" s="1"/>
  <c r="C789" i="2"/>
  <c r="AE789" i="2" s="1"/>
  <c r="C790" i="2"/>
  <c r="AE790" i="2" s="1"/>
  <c r="C791" i="2"/>
  <c r="AE791" i="2" s="1"/>
  <c r="C792" i="2"/>
  <c r="AE792" i="2" s="1"/>
  <c r="C793" i="2"/>
  <c r="AE793" i="2" s="1"/>
  <c r="C794" i="2"/>
  <c r="AE794" i="2" s="1"/>
  <c r="C795" i="2"/>
  <c r="AE795" i="2" s="1"/>
  <c r="C796" i="2"/>
  <c r="AE796" i="2" s="1"/>
  <c r="C797" i="2"/>
  <c r="AE797" i="2" s="1"/>
  <c r="C798" i="2"/>
  <c r="AE798" i="2" s="1"/>
  <c r="C799" i="2"/>
  <c r="AE799" i="2" s="1"/>
  <c r="C800" i="2"/>
  <c r="AE800" i="2" s="1"/>
  <c r="C801" i="2"/>
  <c r="AE801" i="2" s="1"/>
  <c r="C802" i="2"/>
  <c r="AE802" i="2" s="1"/>
  <c r="C803" i="2"/>
  <c r="AE803" i="2" s="1"/>
  <c r="C804" i="2"/>
  <c r="AE804" i="2" s="1"/>
  <c r="C805" i="2"/>
  <c r="AE805" i="2" s="1"/>
  <c r="C806" i="2"/>
  <c r="AE806" i="2" s="1"/>
  <c r="C807" i="2"/>
  <c r="AE807" i="2" s="1"/>
  <c r="C808" i="2"/>
  <c r="AE808" i="2" s="1"/>
  <c r="C809" i="2"/>
  <c r="AE809" i="2" s="1"/>
  <c r="C810" i="2"/>
  <c r="AE810" i="2" s="1"/>
  <c r="C811" i="2"/>
  <c r="AE811" i="2" s="1"/>
  <c r="C812" i="2"/>
  <c r="AE812" i="2" s="1"/>
  <c r="C813" i="2"/>
  <c r="AE813" i="2" s="1"/>
  <c r="C814" i="2"/>
  <c r="AE814" i="2" s="1"/>
  <c r="C815" i="2"/>
  <c r="AE815" i="2" s="1"/>
  <c r="C816" i="2"/>
  <c r="AE816" i="2" s="1"/>
  <c r="C817" i="2"/>
  <c r="AE817" i="2" s="1"/>
  <c r="C818" i="2"/>
  <c r="AE818" i="2" s="1"/>
  <c r="C819" i="2"/>
  <c r="AE819" i="2" s="1"/>
  <c r="C820" i="2"/>
  <c r="AE820" i="2" s="1"/>
  <c r="C821" i="2"/>
  <c r="AE821" i="2" s="1"/>
  <c r="C822" i="2"/>
  <c r="AE822" i="2" s="1"/>
  <c r="C823" i="2"/>
  <c r="AE823" i="2" s="1"/>
  <c r="C824" i="2"/>
  <c r="AE824" i="2" s="1"/>
  <c r="C825" i="2"/>
  <c r="AE825" i="2" s="1"/>
  <c r="C826" i="2"/>
  <c r="AE826" i="2" s="1"/>
  <c r="C827" i="2"/>
  <c r="AE827" i="2" s="1"/>
  <c r="C828" i="2"/>
  <c r="AE828" i="2" s="1"/>
  <c r="C829" i="2"/>
  <c r="AE829" i="2" s="1"/>
  <c r="C830" i="2"/>
  <c r="AE830" i="2" s="1"/>
  <c r="C831" i="2"/>
  <c r="AE831" i="2" s="1"/>
  <c r="C832" i="2"/>
  <c r="AE832" i="2" s="1"/>
  <c r="C833" i="2"/>
  <c r="AE833" i="2" s="1"/>
  <c r="C834" i="2"/>
  <c r="AE834" i="2" s="1"/>
  <c r="C835" i="2"/>
  <c r="AE835" i="2" s="1"/>
  <c r="C836" i="2"/>
  <c r="AE836" i="2" s="1"/>
  <c r="C837" i="2"/>
  <c r="AE837" i="2" s="1"/>
  <c r="C838" i="2"/>
  <c r="AE838" i="2" s="1"/>
  <c r="C839" i="2"/>
  <c r="AE839" i="2" s="1"/>
  <c r="C840" i="2"/>
  <c r="AE840" i="2" s="1"/>
  <c r="C841" i="2"/>
  <c r="AE841" i="2" s="1"/>
  <c r="C842" i="2"/>
  <c r="AE842" i="2" s="1"/>
  <c r="C843" i="2"/>
  <c r="AE843" i="2" s="1"/>
  <c r="C844" i="2"/>
  <c r="AE844" i="2" s="1"/>
  <c r="C845" i="2"/>
  <c r="AE845" i="2" s="1"/>
  <c r="C846" i="2"/>
  <c r="AE846" i="2" s="1"/>
  <c r="C847" i="2"/>
  <c r="AE847" i="2" s="1"/>
  <c r="C848" i="2"/>
  <c r="AE848" i="2" s="1"/>
  <c r="C849" i="2"/>
  <c r="AE849" i="2" s="1"/>
  <c r="C850" i="2"/>
  <c r="AE850" i="2" s="1"/>
  <c r="C851" i="2"/>
  <c r="AE851" i="2" s="1"/>
  <c r="C852" i="2"/>
  <c r="AE852" i="2" s="1"/>
  <c r="C853" i="2"/>
  <c r="AE853" i="2" s="1"/>
  <c r="C854" i="2"/>
  <c r="AE854" i="2" s="1"/>
  <c r="C855" i="2"/>
  <c r="AE855" i="2" s="1"/>
  <c r="C856" i="2"/>
  <c r="AE856" i="2" s="1"/>
  <c r="C857" i="2"/>
  <c r="AE857" i="2" s="1"/>
  <c r="C858" i="2"/>
  <c r="AE858" i="2" s="1"/>
  <c r="C859" i="2"/>
  <c r="AE859" i="2" s="1"/>
  <c r="C860" i="2"/>
  <c r="AE860" i="2" s="1"/>
  <c r="C861" i="2"/>
  <c r="AE861" i="2" s="1"/>
  <c r="C862" i="2"/>
  <c r="AE862" i="2" s="1"/>
  <c r="C863" i="2"/>
  <c r="AE863" i="2" s="1"/>
  <c r="C864" i="2"/>
  <c r="AE864" i="2" s="1"/>
  <c r="C865" i="2"/>
  <c r="AE865" i="2" s="1"/>
  <c r="C866" i="2"/>
  <c r="AE866" i="2" s="1"/>
  <c r="C867" i="2"/>
  <c r="AE867" i="2" s="1"/>
  <c r="C868" i="2"/>
  <c r="AE868" i="2" s="1"/>
  <c r="C869" i="2"/>
  <c r="AE869" i="2" s="1"/>
  <c r="C870" i="2"/>
  <c r="AE870" i="2" s="1"/>
  <c r="C871" i="2"/>
  <c r="AE871" i="2" s="1"/>
  <c r="C872" i="2"/>
  <c r="AE872" i="2" s="1"/>
  <c r="C873" i="2"/>
  <c r="AE873" i="2" s="1"/>
  <c r="C874" i="2"/>
  <c r="AE874" i="2" s="1"/>
  <c r="C875" i="2"/>
  <c r="AE875" i="2" s="1"/>
  <c r="C876" i="2"/>
  <c r="AE876" i="2" s="1"/>
  <c r="C877" i="2"/>
  <c r="AE877" i="2" s="1"/>
  <c r="C878" i="2"/>
  <c r="AE878" i="2" s="1"/>
  <c r="C879" i="2"/>
  <c r="AE879" i="2" s="1"/>
  <c r="C880" i="2"/>
  <c r="AE880" i="2" s="1"/>
  <c r="C881" i="2"/>
  <c r="AE881" i="2" s="1"/>
  <c r="C882" i="2"/>
  <c r="AE882" i="2" s="1"/>
  <c r="C883" i="2"/>
  <c r="AE883" i="2" s="1"/>
  <c r="C884" i="2"/>
  <c r="AE884" i="2" s="1"/>
  <c r="C885" i="2"/>
  <c r="AE885" i="2" s="1"/>
  <c r="C886" i="2"/>
  <c r="AE886" i="2" s="1"/>
  <c r="C887" i="2"/>
  <c r="AE887" i="2" s="1"/>
  <c r="C888" i="2"/>
  <c r="AE888" i="2" s="1"/>
  <c r="C889" i="2"/>
  <c r="AE889" i="2" s="1"/>
  <c r="C890" i="2"/>
  <c r="AE890" i="2" s="1"/>
  <c r="C891" i="2"/>
  <c r="AE891" i="2" s="1"/>
  <c r="C892" i="2"/>
  <c r="AE892" i="2" s="1"/>
  <c r="C893" i="2"/>
  <c r="AE893" i="2" s="1"/>
  <c r="C894" i="2"/>
  <c r="AE894" i="2" s="1"/>
  <c r="C895" i="2"/>
  <c r="AE895" i="2" s="1"/>
  <c r="C896" i="2"/>
  <c r="AE896" i="2" s="1"/>
  <c r="C897" i="2"/>
  <c r="AE897" i="2" s="1"/>
  <c r="C898" i="2"/>
  <c r="AE898" i="2" s="1"/>
  <c r="C899" i="2"/>
  <c r="AE899" i="2" s="1"/>
  <c r="C900" i="2"/>
  <c r="AE900" i="2" s="1"/>
  <c r="C901" i="2"/>
  <c r="AE901" i="2" s="1"/>
  <c r="C902" i="2"/>
  <c r="AE902" i="2" s="1"/>
  <c r="C903" i="2"/>
  <c r="AE903" i="2" s="1"/>
  <c r="C904" i="2"/>
  <c r="AE904" i="2" s="1"/>
  <c r="C905" i="2"/>
  <c r="AE905" i="2" s="1"/>
  <c r="C906" i="2"/>
  <c r="AE906" i="2" s="1"/>
  <c r="C907" i="2"/>
  <c r="AE907" i="2" s="1"/>
  <c r="C908" i="2"/>
  <c r="AE908" i="2" s="1"/>
  <c r="C909" i="2"/>
  <c r="AE909" i="2" s="1"/>
  <c r="C910" i="2"/>
  <c r="AE910" i="2" s="1"/>
  <c r="C911" i="2"/>
  <c r="AE911" i="2" s="1"/>
  <c r="C912" i="2"/>
  <c r="AE912" i="2" s="1"/>
  <c r="C913" i="2"/>
  <c r="AE913" i="2" s="1"/>
  <c r="C914" i="2"/>
  <c r="AE914" i="2" s="1"/>
  <c r="C915" i="2"/>
  <c r="AE915" i="2" s="1"/>
  <c r="C916" i="2"/>
  <c r="AE916" i="2" s="1"/>
  <c r="C917" i="2"/>
  <c r="AE917" i="2" s="1"/>
  <c r="C918" i="2"/>
  <c r="AE918" i="2" s="1"/>
  <c r="C919" i="2"/>
  <c r="AE919" i="2" s="1"/>
  <c r="C920" i="2"/>
  <c r="AE920" i="2" s="1"/>
  <c r="C921" i="2"/>
  <c r="AE921" i="2" s="1"/>
  <c r="C922" i="2"/>
  <c r="AE922" i="2" s="1"/>
  <c r="C923" i="2"/>
  <c r="AE923" i="2" s="1"/>
  <c r="C924" i="2"/>
  <c r="AE924" i="2" s="1"/>
  <c r="C925" i="2"/>
  <c r="AE925" i="2" s="1"/>
  <c r="C926" i="2"/>
  <c r="AE926" i="2" s="1"/>
  <c r="C927" i="2"/>
  <c r="AE927" i="2" s="1"/>
  <c r="C928" i="2"/>
  <c r="AE928" i="2" s="1"/>
  <c r="C929" i="2"/>
  <c r="AE929" i="2" s="1"/>
  <c r="C930" i="2"/>
  <c r="AE930" i="2" s="1"/>
  <c r="C931" i="2"/>
  <c r="AE931" i="2" s="1"/>
  <c r="C932" i="2"/>
  <c r="AE932" i="2" s="1"/>
  <c r="C933" i="2"/>
  <c r="AE933" i="2" s="1"/>
  <c r="C934" i="2"/>
  <c r="AE934" i="2" s="1"/>
  <c r="C935" i="2"/>
  <c r="AE935" i="2" s="1"/>
  <c r="C936" i="2"/>
  <c r="AE936" i="2" s="1"/>
  <c r="C937" i="2"/>
  <c r="AE937" i="2" s="1"/>
  <c r="C938" i="2"/>
  <c r="AE938" i="2" s="1"/>
  <c r="C939" i="2"/>
  <c r="AE939" i="2" s="1"/>
  <c r="C940" i="2"/>
  <c r="AE940" i="2" s="1"/>
  <c r="C941" i="2"/>
  <c r="AE941" i="2" s="1"/>
  <c r="C942" i="2"/>
  <c r="AE942" i="2" s="1"/>
  <c r="C943" i="2"/>
  <c r="AE943" i="2" s="1"/>
  <c r="C944" i="2"/>
  <c r="AE944" i="2" s="1"/>
  <c r="C945" i="2"/>
  <c r="AE945" i="2" s="1"/>
  <c r="C946" i="2"/>
  <c r="AE946" i="2" s="1"/>
  <c r="C947" i="2"/>
  <c r="AE947" i="2" s="1"/>
  <c r="C948" i="2"/>
  <c r="AE948" i="2" s="1"/>
  <c r="C949" i="2"/>
  <c r="AE949" i="2" s="1"/>
  <c r="C950" i="2"/>
  <c r="AE950" i="2" s="1"/>
  <c r="C951" i="2"/>
  <c r="AE951" i="2" s="1"/>
  <c r="C952" i="2"/>
  <c r="AE952" i="2" s="1"/>
  <c r="C953" i="2"/>
  <c r="AE953" i="2" s="1"/>
  <c r="C954" i="2"/>
  <c r="AE954" i="2" s="1"/>
  <c r="C955" i="2"/>
  <c r="AE955" i="2" s="1"/>
  <c r="C956" i="2"/>
  <c r="AE956" i="2" s="1"/>
  <c r="C957" i="2"/>
  <c r="AE957" i="2" s="1"/>
  <c r="C958" i="2"/>
  <c r="AE958" i="2" s="1"/>
  <c r="C959" i="2"/>
  <c r="AE959" i="2" s="1"/>
  <c r="C960" i="2"/>
  <c r="AE960" i="2" s="1"/>
  <c r="C961" i="2"/>
  <c r="AE961" i="2" s="1"/>
  <c r="C962" i="2"/>
  <c r="AE962" i="2" s="1"/>
  <c r="C963" i="2"/>
  <c r="AE963" i="2" s="1"/>
  <c r="C964" i="2"/>
  <c r="AE964" i="2" s="1"/>
  <c r="C965" i="2"/>
  <c r="AE965" i="2" s="1"/>
  <c r="C966" i="2"/>
  <c r="AE966" i="2" s="1"/>
  <c r="C967" i="2"/>
  <c r="AE967" i="2" s="1"/>
  <c r="C968" i="2"/>
  <c r="AE968" i="2" s="1"/>
  <c r="C969" i="2"/>
  <c r="AE969" i="2" s="1"/>
  <c r="C970" i="2"/>
  <c r="AE970" i="2" s="1"/>
  <c r="C971" i="2"/>
  <c r="AE971" i="2" s="1"/>
  <c r="C972" i="2"/>
  <c r="AE972" i="2" s="1"/>
  <c r="C973" i="2"/>
  <c r="AE973" i="2" s="1"/>
  <c r="C974" i="2"/>
  <c r="AE974" i="2" s="1"/>
  <c r="C975" i="2"/>
  <c r="AE975" i="2" s="1"/>
  <c r="C976" i="2"/>
  <c r="AE976" i="2" s="1"/>
  <c r="C977" i="2"/>
  <c r="AE977" i="2" s="1"/>
  <c r="C978" i="2"/>
  <c r="AE978" i="2" s="1"/>
  <c r="C979" i="2"/>
  <c r="AE979" i="2" s="1"/>
  <c r="C980" i="2"/>
  <c r="AE980" i="2" s="1"/>
  <c r="C981" i="2"/>
  <c r="AE981" i="2" s="1"/>
  <c r="C982" i="2"/>
  <c r="AE982" i="2" s="1"/>
  <c r="C983" i="2"/>
  <c r="AE983" i="2" s="1"/>
  <c r="C984" i="2"/>
  <c r="AE984" i="2" s="1"/>
  <c r="C985" i="2"/>
  <c r="AE985" i="2" s="1"/>
  <c r="C986" i="2"/>
  <c r="AE986" i="2" s="1"/>
  <c r="C987" i="2"/>
  <c r="AE987" i="2" s="1"/>
  <c r="C988" i="2"/>
  <c r="AE988" i="2" s="1"/>
  <c r="C989" i="2"/>
  <c r="AE989" i="2" s="1"/>
  <c r="C990" i="2"/>
  <c r="AE990" i="2" s="1"/>
  <c r="C991" i="2"/>
  <c r="AE991" i="2" s="1"/>
  <c r="C992" i="2"/>
  <c r="AE992" i="2" s="1"/>
  <c r="C993" i="2"/>
  <c r="AE993" i="2" s="1"/>
  <c r="C994" i="2"/>
  <c r="AE994" i="2" s="1"/>
  <c r="C995" i="2"/>
  <c r="AE995" i="2" s="1"/>
  <c r="C996" i="2"/>
  <c r="AE996" i="2" s="1"/>
  <c r="C997" i="2"/>
  <c r="AE997" i="2" s="1"/>
  <c r="C998" i="2"/>
  <c r="AE998" i="2" s="1"/>
  <c r="C999" i="2"/>
  <c r="AE999" i="2" s="1"/>
  <c r="C1000" i="2"/>
  <c r="AE1000" i="2" s="1"/>
  <c r="C1001" i="2"/>
  <c r="AE1001" i="2" s="1"/>
  <c r="C1002" i="2"/>
  <c r="AE1002" i="2" s="1"/>
  <c r="C1003" i="2"/>
  <c r="AE1003" i="2" s="1"/>
  <c r="C1004" i="2"/>
  <c r="AE1004" i="2" s="1"/>
  <c r="C1005" i="2"/>
  <c r="AE1005" i="2" s="1"/>
  <c r="C1006" i="2"/>
  <c r="AE1006" i="2" s="1"/>
  <c r="C1007" i="2"/>
  <c r="AE1007" i="2" s="1"/>
  <c r="C1008" i="2"/>
  <c r="AE1008" i="2" s="1"/>
  <c r="C1009" i="2"/>
  <c r="AE1009" i="2" s="1"/>
  <c r="C1010" i="2"/>
  <c r="AE1010" i="2" s="1"/>
  <c r="C1011" i="2"/>
  <c r="AE1011" i="2" s="1"/>
  <c r="C1012" i="2"/>
  <c r="AE1012" i="2" s="1"/>
  <c r="C1013" i="2"/>
  <c r="AE1013" i="2" s="1"/>
  <c r="C1014" i="2"/>
  <c r="AE1014" i="2" s="1"/>
  <c r="C1015" i="2"/>
  <c r="AE1015" i="2" s="1"/>
  <c r="C1016" i="2"/>
  <c r="AE1016" i="2" s="1"/>
  <c r="C1017" i="2"/>
  <c r="AE1017" i="2" s="1"/>
  <c r="C1018" i="2"/>
  <c r="AE1018" i="2" s="1"/>
  <c r="C1019" i="2"/>
  <c r="AE1019" i="2" s="1"/>
  <c r="C1020" i="2"/>
  <c r="AE1020" i="2" s="1"/>
  <c r="C1021" i="2"/>
  <c r="AE1021" i="2" s="1"/>
  <c r="C1022" i="2"/>
  <c r="AE1022" i="2" s="1"/>
  <c r="C1023" i="2"/>
  <c r="AE1023" i="2" s="1"/>
  <c r="C1024" i="2"/>
  <c r="AE1024" i="2" s="1"/>
  <c r="C1025" i="2"/>
  <c r="AE1025" i="2" s="1"/>
  <c r="C1026" i="2"/>
  <c r="AE1026" i="2" s="1"/>
  <c r="C1027" i="2"/>
  <c r="AE1027" i="2" s="1"/>
  <c r="C1028" i="2"/>
  <c r="AE1028" i="2" s="1"/>
  <c r="C1029" i="2"/>
  <c r="AE1029" i="2" s="1"/>
  <c r="C1030" i="2"/>
  <c r="AE1030" i="2" s="1"/>
  <c r="C1031" i="2"/>
  <c r="AE1031" i="2" s="1"/>
  <c r="C1032" i="2"/>
  <c r="AE1032" i="2" s="1"/>
  <c r="C1033" i="2"/>
  <c r="AE1033" i="2" s="1"/>
  <c r="C1034" i="2"/>
  <c r="AE1034" i="2" s="1"/>
  <c r="C1035" i="2"/>
  <c r="AE1035" i="2" s="1"/>
  <c r="C1036" i="2"/>
  <c r="AE1036" i="2" s="1"/>
  <c r="C1037" i="2"/>
  <c r="AE1037" i="2" s="1"/>
  <c r="C1038" i="2"/>
  <c r="AE1038" i="2" s="1"/>
  <c r="C1039" i="2"/>
  <c r="AE1039" i="2" s="1"/>
  <c r="C1040" i="2"/>
  <c r="AE1040" i="2" s="1"/>
  <c r="C1041" i="2"/>
  <c r="AE1041" i="2" s="1"/>
  <c r="C1042" i="2"/>
  <c r="AE1042" i="2" s="1"/>
  <c r="C1043" i="2"/>
  <c r="AE1043" i="2" s="1"/>
  <c r="C1044" i="2"/>
  <c r="AE1044" i="2" s="1"/>
  <c r="C1045" i="2"/>
  <c r="AE1045" i="2" s="1"/>
  <c r="C1046" i="2"/>
  <c r="AE1046" i="2" s="1"/>
  <c r="C1047" i="2"/>
  <c r="AE1047" i="2" s="1"/>
  <c r="C1048" i="2"/>
  <c r="AE1048" i="2" s="1"/>
  <c r="C1049" i="2"/>
  <c r="AE1049" i="2" s="1"/>
  <c r="C1050" i="2"/>
  <c r="AE1050" i="2" s="1"/>
  <c r="C1051" i="2"/>
  <c r="AE1051" i="2" s="1"/>
  <c r="C1052" i="2"/>
  <c r="AE1052" i="2" s="1"/>
  <c r="C1053" i="2"/>
  <c r="AE1053" i="2" s="1"/>
  <c r="C1054" i="2"/>
  <c r="AE1054" i="2" s="1"/>
  <c r="C1055" i="2"/>
  <c r="AE1055" i="2" s="1"/>
  <c r="C1056" i="2"/>
  <c r="AE1056" i="2" s="1"/>
  <c r="C1057" i="2"/>
  <c r="AE1057" i="2" s="1"/>
  <c r="C1058" i="2"/>
  <c r="AE1058" i="2" s="1"/>
  <c r="C1059" i="2"/>
  <c r="AE1059" i="2" s="1"/>
  <c r="C1060" i="2"/>
  <c r="AE1060" i="2" s="1"/>
  <c r="C1061" i="2"/>
  <c r="AE1061" i="2" s="1"/>
  <c r="C1062" i="2"/>
  <c r="AE1062" i="2" s="1"/>
  <c r="C1063" i="2"/>
  <c r="AE1063" i="2" s="1"/>
  <c r="C1064" i="2"/>
  <c r="AE1064" i="2" s="1"/>
  <c r="C1065" i="2"/>
  <c r="AE1065" i="2" s="1"/>
  <c r="C1066" i="2"/>
  <c r="AE1066" i="2" s="1"/>
  <c r="C1067" i="2"/>
  <c r="AE1067" i="2" s="1"/>
  <c r="C1068" i="2"/>
  <c r="AE1068" i="2" s="1"/>
  <c r="C1069" i="2"/>
  <c r="AE1069" i="2" s="1"/>
  <c r="C1070" i="2"/>
  <c r="AE1070" i="2" s="1"/>
  <c r="C1071" i="2"/>
  <c r="AE1071" i="2" s="1"/>
  <c r="C1072" i="2"/>
  <c r="AE1072" i="2" s="1"/>
  <c r="C1073" i="2"/>
  <c r="AE1073" i="2" s="1"/>
  <c r="C1074" i="2"/>
  <c r="AE1074" i="2" s="1"/>
  <c r="C1075" i="2"/>
  <c r="AE1075" i="2" s="1"/>
  <c r="C1076" i="2"/>
  <c r="AE1076" i="2" s="1"/>
  <c r="C1077" i="2"/>
  <c r="AE1077" i="2" s="1"/>
  <c r="C1078" i="2"/>
  <c r="AE1078" i="2" s="1"/>
  <c r="C1079" i="2"/>
  <c r="AE1079" i="2" s="1"/>
  <c r="C1080" i="2"/>
  <c r="AE1080" i="2" s="1"/>
  <c r="C1081" i="2"/>
  <c r="AE1081" i="2" s="1"/>
  <c r="C1082" i="2"/>
  <c r="AE1082" i="2" s="1"/>
  <c r="C1083" i="2"/>
  <c r="AE1083" i="2" s="1"/>
  <c r="C1084" i="2"/>
  <c r="AE1084" i="2" s="1"/>
  <c r="C1085" i="2"/>
  <c r="AE1085" i="2" s="1"/>
  <c r="C1086" i="2"/>
  <c r="AE1086" i="2" s="1"/>
  <c r="C1087" i="2"/>
  <c r="AE1087" i="2" s="1"/>
  <c r="C1088" i="2"/>
  <c r="AE1088" i="2" s="1"/>
  <c r="C1089" i="2"/>
  <c r="AE1089" i="2" s="1"/>
  <c r="C1090" i="2"/>
  <c r="AE1090" i="2" s="1"/>
  <c r="C1091" i="2"/>
  <c r="AE1091" i="2" s="1"/>
  <c r="C1092" i="2"/>
  <c r="AE1092" i="2" s="1"/>
  <c r="C1093" i="2"/>
  <c r="AE1093" i="2" s="1"/>
  <c r="C1094" i="2"/>
  <c r="AE1094" i="2" s="1"/>
  <c r="C1095" i="2"/>
  <c r="AE1095" i="2" s="1"/>
  <c r="C1096" i="2"/>
  <c r="AE1096" i="2" s="1"/>
  <c r="C1097" i="2"/>
  <c r="AE1097" i="2" s="1"/>
  <c r="C1098" i="2"/>
  <c r="AE1098" i="2" s="1"/>
  <c r="C1099" i="2"/>
  <c r="AE1099" i="2" s="1"/>
  <c r="C1100" i="2"/>
  <c r="AE1100" i="2" s="1"/>
  <c r="C1101" i="2"/>
  <c r="AE1101" i="2" s="1"/>
  <c r="C1102" i="2"/>
  <c r="AE1102" i="2" s="1"/>
  <c r="C1103" i="2"/>
  <c r="AE1103" i="2" s="1"/>
  <c r="C1104" i="2"/>
  <c r="AE1104" i="2" s="1"/>
  <c r="C1105" i="2"/>
  <c r="AE1105" i="2" s="1"/>
  <c r="C1106" i="2"/>
  <c r="AE1106" i="2" s="1"/>
  <c r="C1107" i="2"/>
  <c r="AE1107" i="2" s="1"/>
  <c r="C1108" i="2"/>
  <c r="AE1108" i="2" s="1"/>
  <c r="C1109" i="2"/>
  <c r="AE1109" i="2" s="1"/>
  <c r="C1110" i="2"/>
  <c r="AE1110" i="2" s="1"/>
  <c r="C1111" i="2"/>
  <c r="AE1111" i="2" s="1"/>
  <c r="C1112" i="2"/>
  <c r="AE1112" i="2" s="1"/>
  <c r="C1113" i="2"/>
  <c r="AE1113" i="2" s="1"/>
  <c r="C1114" i="2"/>
  <c r="AE1114" i="2" s="1"/>
  <c r="C1115" i="2"/>
  <c r="AE1115" i="2" s="1"/>
  <c r="C1116" i="2"/>
  <c r="AE1116" i="2" s="1"/>
  <c r="C1117" i="2"/>
  <c r="AE1117" i="2" s="1"/>
  <c r="C1118" i="2"/>
  <c r="AE1118" i="2" s="1"/>
  <c r="C1119" i="2"/>
  <c r="AE1119" i="2" s="1"/>
  <c r="C1120" i="2"/>
  <c r="AE1120" i="2" s="1"/>
  <c r="C1121" i="2"/>
  <c r="AE1121" i="2" s="1"/>
  <c r="C1122" i="2"/>
  <c r="AE1122" i="2" s="1"/>
  <c r="C1123" i="2"/>
  <c r="AE1123" i="2" s="1"/>
  <c r="C1124" i="2"/>
  <c r="AE1124" i="2" s="1"/>
  <c r="C1125" i="2"/>
  <c r="AE1125" i="2" s="1"/>
  <c r="C1126" i="2"/>
  <c r="AE1126" i="2" s="1"/>
  <c r="C1127" i="2"/>
  <c r="AE1127" i="2" s="1"/>
  <c r="C1128" i="2"/>
  <c r="AE1128" i="2" s="1"/>
  <c r="C1129" i="2"/>
  <c r="AE1129" i="2" s="1"/>
  <c r="C1130" i="2"/>
  <c r="AE1130" i="2" s="1"/>
  <c r="C1131" i="2"/>
  <c r="AE1131" i="2" s="1"/>
  <c r="C1132" i="2"/>
  <c r="AE1132" i="2" s="1"/>
  <c r="C1133" i="2"/>
  <c r="AE1133" i="2" s="1"/>
  <c r="C1134" i="2"/>
  <c r="AE1134" i="2" s="1"/>
  <c r="C1135" i="2"/>
  <c r="AE1135" i="2" s="1"/>
  <c r="C1136" i="2"/>
  <c r="AE1136" i="2" s="1"/>
  <c r="C1137" i="2"/>
  <c r="AE1137" i="2" s="1"/>
  <c r="C1138" i="2"/>
  <c r="AE1138" i="2" s="1"/>
  <c r="C1139" i="2"/>
  <c r="AE1139" i="2" s="1"/>
  <c r="C1140" i="2"/>
  <c r="AE1140" i="2" s="1"/>
  <c r="C1141" i="2"/>
  <c r="AE1141" i="2" s="1"/>
  <c r="C1142" i="2"/>
  <c r="AE1142" i="2" s="1"/>
  <c r="C1143" i="2"/>
  <c r="AE1143" i="2" s="1"/>
  <c r="C1144" i="2"/>
  <c r="AE1144" i="2" s="1"/>
  <c r="C1145" i="2"/>
  <c r="AE1145" i="2" s="1"/>
  <c r="C1146" i="2"/>
  <c r="AE1146" i="2" s="1"/>
  <c r="C1147" i="2"/>
  <c r="AE1147" i="2" s="1"/>
  <c r="C1148" i="2"/>
  <c r="AE1148" i="2" s="1"/>
  <c r="C1149" i="2"/>
  <c r="AE1149" i="2" s="1"/>
  <c r="C1150" i="2"/>
  <c r="AE1150" i="2" s="1"/>
  <c r="C1151" i="2"/>
  <c r="AE1151" i="2" s="1"/>
  <c r="C1152" i="2"/>
  <c r="AE1152" i="2" s="1"/>
  <c r="C1153" i="2"/>
  <c r="AE1153" i="2" s="1"/>
  <c r="C1154" i="2"/>
  <c r="AE1154" i="2" s="1"/>
  <c r="C1155" i="2"/>
  <c r="AE1155" i="2" s="1"/>
  <c r="C1156" i="2"/>
  <c r="AE1156" i="2" s="1"/>
  <c r="C1157" i="2"/>
  <c r="AE1157" i="2" s="1"/>
  <c r="C1158" i="2"/>
  <c r="AE1158" i="2" s="1"/>
  <c r="C1159" i="2"/>
  <c r="AE1159" i="2" s="1"/>
  <c r="C1160" i="2"/>
  <c r="AE1160" i="2" s="1"/>
  <c r="C1161" i="2"/>
  <c r="AE1161" i="2" s="1"/>
  <c r="C1162" i="2"/>
  <c r="AE1162" i="2" s="1"/>
  <c r="C1163" i="2"/>
  <c r="AE1163" i="2" s="1"/>
  <c r="C1164" i="2"/>
  <c r="AE1164" i="2" s="1"/>
  <c r="C1165" i="2"/>
  <c r="AE1165" i="2" s="1"/>
  <c r="C1166" i="2"/>
  <c r="AE1166" i="2" s="1"/>
  <c r="C1167" i="2"/>
  <c r="AE1167" i="2" s="1"/>
  <c r="C1168" i="2"/>
  <c r="AE1168" i="2" s="1"/>
  <c r="C1169" i="2"/>
  <c r="AE1169" i="2" s="1"/>
  <c r="C1170" i="2"/>
  <c r="AE1170" i="2" s="1"/>
  <c r="C1171" i="2"/>
  <c r="AE1171" i="2" s="1"/>
  <c r="C1172" i="2"/>
  <c r="AE1172" i="2" s="1"/>
  <c r="C1173" i="2"/>
  <c r="AE1173" i="2" s="1"/>
  <c r="C1174" i="2"/>
  <c r="AE1174" i="2" s="1"/>
  <c r="C1175" i="2"/>
  <c r="AE1175" i="2" s="1"/>
  <c r="C1176" i="2"/>
  <c r="AE1176" i="2" s="1"/>
  <c r="C1177" i="2"/>
  <c r="AE1177" i="2" s="1"/>
  <c r="C1178" i="2"/>
  <c r="AE1178" i="2" s="1"/>
  <c r="C1179" i="2"/>
  <c r="AE1179" i="2" s="1"/>
  <c r="C1180" i="2"/>
  <c r="AE1180" i="2" s="1"/>
  <c r="C1181" i="2"/>
  <c r="AE1181" i="2" s="1"/>
  <c r="C1182" i="2"/>
  <c r="AE1182" i="2" s="1"/>
  <c r="C1183" i="2"/>
  <c r="AE1183" i="2" s="1"/>
  <c r="C1184" i="2"/>
  <c r="AE1184" i="2" s="1"/>
  <c r="C1185" i="2"/>
  <c r="AE1185" i="2" s="1"/>
  <c r="C1186" i="2"/>
  <c r="AE1186" i="2" s="1"/>
  <c r="C1187" i="2"/>
  <c r="AE1187" i="2" s="1"/>
  <c r="C1188" i="2"/>
  <c r="AE1188" i="2" s="1"/>
  <c r="C1189" i="2"/>
  <c r="AE1189" i="2" s="1"/>
  <c r="C1190" i="2"/>
  <c r="AE1190" i="2" s="1"/>
  <c r="C1191" i="2"/>
  <c r="AE1191" i="2" s="1"/>
  <c r="C1192" i="2"/>
  <c r="AE1192" i="2" s="1"/>
  <c r="C1193" i="2"/>
  <c r="AE1193" i="2" s="1"/>
  <c r="C1194" i="2"/>
  <c r="AE1194" i="2" s="1"/>
  <c r="C1195" i="2"/>
  <c r="AE1195" i="2" s="1"/>
  <c r="C1196" i="2"/>
  <c r="AE1196" i="2" s="1"/>
  <c r="C1197" i="2"/>
  <c r="AE1197" i="2" s="1"/>
  <c r="C1198" i="2"/>
  <c r="AE1198" i="2" s="1"/>
  <c r="C1199" i="2"/>
  <c r="AE1199" i="2" s="1"/>
  <c r="C1200" i="2"/>
  <c r="AE1200" i="2" s="1"/>
  <c r="C1201" i="2"/>
  <c r="AE1201" i="2" s="1"/>
  <c r="C1202" i="2"/>
  <c r="AE1202" i="2" s="1"/>
  <c r="C1203" i="2"/>
  <c r="AE1203" i="2" s="1"/>
  <c r="C1204" i="2"/>
  <c r="AE1204" i="2" s="1"/>
  <c r="C1205" i="2"/>
  <c r="AE1205" i="2" s="1"/>
  <c r="C1206" i="2"/>
  <c r="AE1206" i="2" s="1"/>
  <c r="C1207" i="2"/>
  <c r="AE1207" i="2" s="1"/>
  <c r="C1208" i="2"/>
  <c r="AE1208" i="2" s="1"/>
  <c r="C1209" i="2"/>
  <c r="AE1209" i="2" s="1"/>
  <c r="C1210" i="2"/>
  <c r="AE1210" i="2" s="1"/>
  <c r="C1211" i="2"/>
  <c r="AE1211" i="2" s="1"/>
  <c r="C1212" i="2"/>
  <c r="AE1212" i="2" s="1"/>
  <c r="C1213" i="2"/>
  <c r="AE1213" i="2" s="1"/>
  <c r="C1214" i="2"/>
  <c r="AE1214" i="2" s="1"/>
  <c r="C1215" i="2"/>
  <c r="AE1215" i="2" s="1"/>
  <c r="C1216" i="2"/>
  <c r="AE1216" i="2" s="1"/>
  <c r="C1217" i="2"/>
  <c r="AE1217" i="2" s="1"/>
  <c r="C1218" i="2"/>
  <c r="AE1218" i="2" s="1"/>
  <c r="C1219" i="2"/>
  <c r="AE1219" i="2" s="1"/>
  <c r="C1220" i="2"/>
  <c r="AE1220" i="2" s="1"/>
  <c r="C1221" i="2"/>
  <c r="AE1221" i="2" s="1"/>
  <c r="C1222" i="2"/>
  <c r="AE1222" i="2" s="1"/>
  <c r="C1223" i="2"/>
  <c r="AE1223" i="2" s="1"/>
  <c r="C1224" i="2"/>
  <c r="AE1224" i="2" s="1"/>
  <c r="C1225" i="2"/>
  <c r="AE1225" i="2" s="1"/>
  <c r="C1226" i="2"/>
  <c r="AE1226" i="2" s="1"/>
  <c r="C1227" i="2"/>
  <c r="AE1227" i="2" s="1"/>
  <c r="C1228" i="2"/>
  <c r="AE1228" i="2" s="1"/>
  <c r="C1229" i="2"/>
  <c r="AE1229" i="2" s="1"/>
  <c r="C1230" i="2"/>
  <c r="AE1230" i="2" s="1"/>
  <c r="C1231" i="2"/>
  <c r="AE1231" i="2" s="1"/>
  <c r="C1232" i="2"/>
  <c r="AE1232" i="2" s="1"/>
  <c r="C1233" i="2"/>
  <c r="AE1233" i="2" s="1"/>
  <c r="C1234" i="2"/>
  <c r="AE1234" i="2" s="1"/>
  <c r="C1235" i="2"/>
  <c r="AE1235" i="2" s="1"/>
  <c r="C1236" i="2"/>
  <c r="AE1236" i="2" s="1"/>
  <c r="C1237" i="2"/>
  <c r="AE1237" i="2" s="1"/>
  <c r="C1238" i="2"/>
  <c r="AE1238" i="2" s="1"/>
  <c r="C1239" i="2"/>
  <c r="AE1239" i="2" s="1"/>
  <c r="C1240" i="2"/>
  <c r="AE1240" i="2" s="1"/>
  <c r="C1241" i="2"/>
  <c r="AE1241" i="2" s="1"/>
  <c r="C1242" i="2"/>
  <c r="AE1242" i="2" s="1"/>
  <c r="C1243" i="2"/>
  <c r="AE1243" i="2" s="1"/>
  <c r="C1244" i="2"/>
  <c r="AE1244" i="2" s="1"/>
  <c r="C1245" i="2"/>
  <c r="AE1245" i="2" s="1"/>
  <c r="C1246" i="2"/>
  <c r="AE1246" i="2" s="1"/>
  <c r="C1247" i="2"/>
  <c r="AE1247" i="2" s="1"/>
  <c r="C1248" i="2"/>
  <c r="AE1248" i="2" s="1"/>
  <c r="C1249" i="2"/>
  <c r="AE1249" i="2" s="1"/>
  <c r="C1250" i="2"/>
  <c r="AE1250" i="2" s="1"/>
  <c r="C1251" i="2"/>
  <c r="AE1251" i="2" s="1"/>
  <c r="C1252" i="2"/>
  <c r="AE1252" i="2" s="1"/>
  <c r="C1253" i="2"/>
  <c r="AE1253" i="2" s="1"/>
  <c r="C1254" i="2"/>
  <c r="AE1254" i="2" s="1"/>
  <c r="C1255" i="2"/>
  <c r="AE1255" i="2" s="1"/>
  <c r="C1256" i="2"/>
  <c r="AE1256" i="2" s="1"/>
  <c r="C1257" i="2"/>
  <c r="AE1257" i="2" s="1"/>
  <c r="C1258" i="2"/>
  <c r="AE1258" i="2" s="1"/>
  <c r="C1259" i="2"/>
  <c r="AE1259" i="2" s="1"/>
  <c r="C1260" i="2"/>
  <c r="AE1260" i="2" s="1"/>
  <c r="C1261" i="2"/>
  <c r="AE1261" i="2" s="1"/>
  <c r="C1262" i="2"/>
  <c r="AE1262" i="2" s="1"/>
  <c r="C1263" i="2"/>
  <c r="AE1263" i="2" s="1"/>
  <c r="C1264" i="2"/>
  <c r="AE1264" i="2" s="1"/>
  <c r="C1265" i="2"/>
  <c r="AE1265" i="2" s="1"/>
  <c r="C1266" i="2"/>
  <c r="AE1266" i="2" s="1"/>
  <c r="C1267" i="2"/>
  <c r="AE1267" i="2" s="1"/>
  <c r="C1268" i="2"/>
  <c r="AE1268" i="2" s="1"/>
  <c r="C1269" i="2"/>
  <c r="AE1269" i="2" s="1"/>
  <c r="C1270" i="2"/>
  <c r="AE1270" i="2" s="1"/>
  <c r="C1271" i="2"/>
  <c r="AE1271" i="2" s="1"/>
  <c r="C1272" i="2"/>
  <c r="AE1272" i="2" s="1"/>
  <c r="C1273" i="2"/>
  <c r="AE1273" i="2" s="1"/>
  <c r="C1274" i="2"/>
  <c r="AE1274" i="2" s="1"/>
  <c r="C1275" i="2"/>
  <c r="AE1275" i="2" s="1"/>
  <c r="C1276" i="2"/>
  <c r="AE1276" i="2" s="1"/>
  <c r="C1277" i="2"/>
  <c r="AE1277" i="2" s="1"/>
  <c r="C1278" i="2"/>
  <c r="AE1278" i="2" s="1"/>
  <c r="C1279" i="2"/>
  <c r="AE1279" i="2" s="1"/>
  <c r="C1280" i="2"/>
  <c r="AE1280" i="2" s="1"/>
  <c r="C1281" i="2"/>
  <c r="AE1281" i="2" s="1"/>
  <c r="C1282" i="2"/>
  <c r="AE1282" i="2" s="1"/>
  <c r="C1283" i="2"/>
  <c r="AE1283" i="2" s="1"/>
  <c r="C1284" i="2"/>
  <c r="AE1284" i="2" s="1"/>
  <c r="C1285" i="2"/>
  <c r="AE1285" i="2" s="1"/>
  <c r="C1286" i="2"/>
  <c r="AE1286" i="2" s="1"/>
  <c r="C1287" i="2"/>
  <c r="AE1287" i="2" s="1"/>
  <c r="C1288" i="2"/>
  <c r="AE1288" i="2" s="1"/>
  <c r="C1289" i="2"/>
  <c r="AE1289" i="2" s="1"/>
  <c r="C1290" i="2"/>
  <c r="AE1290" i="2" s="1"/>
  <c r="C1291" i="2"/>
  <c r="AE1291" i="2" s="1"/>
  <c r="C1292" i="2"/>
  <c r="AE1292" i="2" s="1"/>
  <c r="C1293" i="2"/>
  <c r="AE1293" i="2" s="1"/>
  <c r="C1294" i="2"/>
  <c r="AE1294" i="2" s="1"/>
  <c r="C1295" i="2"/>
  <c r="AE1295" i="2" s="1"/>
  <c r="C1296" i="2"/>
  <c r="AE1296" i="2" s="1"/>
  <c r="C1297" i="2"/>
  <c r="AE1297" i="2" s="1"/>
  <c r="C1298" i="2"/>
  <c r="AE1298" i="2" s="1"/>
  <c r="C1299" i="2"/>
  <c r="AE1299" i="2" s="1"/>
  <c r="C1300" i="2"/>
  <c r="AE1300" i="2" s="1"/>
  <c r="C1301" i="2"/>
  <c r="AE1301" i="2" s="1"/>
  <c r="C1302" i="2"/>
  <c r="AE1302" i="2" s="1"/>
  <c r="C1303" i="2"/>
  <c r="AE1303" i="2" s="1"/>
  <c r="C1304" i="2"/>
  <c r="AE1304" i="2" s="1"/>
  <c r="C1305" i="2"/>
  <c r="AE1305" i="2" s="1"/>
  <c r="C1306" i="2"/>
  <c r="AE1306" i="2" s="1"/>
  <c r="C1307" i="2"/>
  <c r="AE1307" i="2" s="1"/>
  <c r="C1308" i="2"/>
  <c r="AE1308" i="2" s="1"/>
  <c r="C1309" i="2"/>
  <c r="AE1309" i="2" s="1"/>
  <c r="C1310" i="2"/>
  <c r="AE1310" i="2" s="1"/>
  <c r="C1311" i="2"/>
  <c r="AE1311" i="2" s="1"/>
  <c r="C1312" i="2"/>
  <c r="AE1312" i="2" s="1"/>
  <c r="C1313" i="2"/>
  <c r="AE1313" i="2" s="1"/>
  <c r="C1314" i="2"/>
  <c r="AE1314" i="2" s="1"/>
  <c r="C1315" i="2"/>
  <c r="AE1315" i="2" s="1"/>
  <c r="C1316" i="2"/>
  <c r="AE1316" i="2" s="1"/>
  <c r="C1317" i="2"/>
  <c r="AE1317" i="2" s="1"/>
  <c r="C1318" i="2"/>
  <c r="AE1318" i="2" s="1"/>
  <c r="C1319" i="2"/>
  <c r="AE1319" i="2" s="1"/>
  <c r="C1320" i="2"/>
  <c r="AE1320" i="2" s="1"/>
  <c r="C1321" i="2"/>
  <c r="AE1321" i="2" s="1"/>
  <c r="C1322" i="2"/>
  <c r="AE1322" i="2" s="1"/>
  <c r="C1323" i="2"/>
  <c r="AE1323" i="2" s="1"/>
  <c r="C1324" i="2"/>
  <c r="AE1324" i="2" s="1"/>
  <c r="C1325" i="2"/>
  <c r="AE1325" i="2" s="1"/>
  <c r="C1326" i="2"/>
  <c r="AE1326" i="2" s="1"/>
  <c r="C1327" i="2"/>
  <c r="AE1327" i="2" s="1"/>
  <c r="C1328" i="2"/>
  <c r="AE1328" i="2" s="1"/>
  <c r="C1329" i="2"/>
  <c r="AE1329" i="2" s="1"/>
  <c r="C1330" i="2"/>
  <c r="AE1330" i="2" s="1"/>
  <c r="C1331" i="2"/>
  <c r="AE1331" i="2" s="1"/>
  <c r="C1332" i="2"/>
  <c r="AE1332" i="2" s="1"/>
  <c r="C1333" i="2"/>
  <c r="AE1333" i="2" s="1"/>
  <c r="C1334" i="2"/>
  <c r="AE1334" i="2" s="1"/>
  <c r="C1335" i="2"/>
  <c r="AE1335" i="2" s="1"/>
  <c r="C1336" i="2"/>
  <c r="AE1336" i="2" s="1"/>
  <c r="C1337" i="2"/>
  <c r="AE1337" i="2" s="1"/>
  <c r="C1338" i="2"/>
  <c r="AE1338" i="2" s="1"/>
  <c r="C1339" i="2"/>
  <c r="AE1339" i="2" s="1"/>
  <c r="C1340" i="2"/>
  <c r="AE1340" i="2" s="1"/>
  <c r="C1341" i="2"/>
  <c r="AE1341" i="2" s="1"/>
  <c r="C1342" i="2"/>
  <c r="AE1342" i="2" s="1"/>
  <c r="C1343" i="2"/>
  <c r="AE1343" i="2" s="1"/>
  <c r="C1344" i="2"/>
  <c r="AE1344" i="2" s="1"/>
  <c r="C1345" i="2"/>
  <c r="AE1345" i="2" s="1"/>
  <c r="C1346" i="2"/>
  <c r="AE1346" i="2" s="1"/>
  <c r="C1347" i="2"/>
  <c r="AE1347" i="2" s="1"/>
  <c r="C1348" i="2"/>
  <c r="AE1348" i="2" s="1"/>
  <c r="C1349" i="2"/>
  <c r="AE1349" i="2" s="1"/>
  <c r="C1350" i="2"/>
  <c r="AE1350" i="2" s="1"/>
  <c r="C1351" i="2"/>
  <c r="AE1351" i="2" s="1"/>
  <c r="C1352" i="2"/>
  <c r="AE1352" i="2" s="1"/>
  <c r="C1353" i="2"/>
  <c r="AE1353" i="2" s="1"/>
  <c r="C1354" i="2"/>
  <c r="AE1354" i="2" s="1"/>
  <c r="C1355" i="2"/>
  <c r="AE1355" i="2" s="1"/>
  <c r="C1356" i="2"/>
  <c r="AE1356" i="2" s="1"/>
  <c r="C1357" i="2"/>
  <c r="AE1357" i="2" s="1"/>
  <c r="C1358" i="2"/>
  <c r="AE1358" i="2" s="1"/>
  <c r="C1359" i="2"/>
  <c r="AE1359" i="2" s="1"/>
  <c r="C1360" i="2"/>
  <c r="AE1360" i="2" s="1"/>
  <c r="C1361" i="2"/>
  <c r="AE1361" i="2" s="1"/>
  <c r="C1362" i="2"/>
  <c r="AE1362" i="2" s="1"/>
  <c r="C1363" i="2"/>
  <c r="AE1363" i="2" s="1"/>
  <c r="C1364" i="2"/>
  <c r="AE1364" i="2" s="1"/>
  <c r="C1365" i="2"/>
  <c r="AE1365" i="2" s="1"/>
  <c r="C1366" i="2"/>
  <c r="AE1366" i="2" s="1"/>
  <c r="C1367" i="2"/>
  <c r="AE1367" i="2" s="1"/>
  <c r="C1368" i="2"/>
  <c r="AE1368" i="2" s="1"/>
  <c r="C1369" i="2"/>
  <c r="AE1369" i="2" s="1"/>
  <c r="C1370" i="2"/>
  <c r="AE1370" i="2" s="1"/>
  <c r="C1371" i="2"/>
  <c r="AE1371" i="2" s="1"/>
  <c r="C1372" i="2"/>
  <c r="AE1372" i="2" s="1"/>
  <c r="C1373" i="2"/>
  <c r="AE1373" i="2" s="1"/>
  <c r="C1374" i="2"/>
  <c r="AE1374" i="2" s="1"/>
  <c r="C1375" i="2"/>
  <c r="AE1375" i="2" s="1"/>
  <c r="C1376" i="2"/>
  <c r="AE1376" i="2" s="1"/>
  <c r="C1377" i="2"/>
  <c r="AE1377" i="2" s="1"/>
  <c r="C1378" i="2"/>
  <c r="AE1378" i="2" s="1"/>
  <c r="C1379" i="2"/>
  <c r="AE1379" i="2" s="1"/>
  <c r="C1380" i="2"/>
  <c r="AE1380" i="2" s="1"/>
  <c r="C1381" i="2"/>
  <c r="AE1381" i="2" s="1"/>
  <c r="C1382" i="2"/>
  <c r="AE1382" i="2" s="1"/>
  <c r="C1383" i="2"/>
  <c r="AE1383" i="2" s="1"/>
  <c r="C1384" i="2"/>
  <c r="AE1384" i="2" s="1"/>
  <c r="C1385" i="2"/>
  <c r="AE1385" i="2" s="1"/>
  <c r="C1386" i="2"/>
  <c r="AE1386" i="2" s="1"/>
  <c r="C1387" i="2"/>
  <c r="AE1387" i="2" s="1"/>
  <c r="C1388" i="2"/>
  <c r="AE1388" i="2" s="1"/>
  <c r="C1389" i="2"/>
  <c r="AE1389" i="2" s="1"/>
  <c r="C1390" i="2"/>
  <c r="AE1390" i="2" s="1"/>
  <c r="C1391" i="2"/>
  <c r="AE1391" i="2" s="1"/>
  <c r="C1392" i="2"/>
  <c r="AE1392" i="2" s="1"/>
  <c r="C1393" i="2"/>
  <c r="AE1393" i="2" s="1"/>
  <c r="C1394" i="2"/>
  <c r="AE1394" i="2" s="1"/>
  <c r="C1395" i="2"/>
  <c r="AE1395" i="2" s="1"/>
  <c r="C1396" i="2"/>
  <c r="AE1396" i="2" s="1"/>
  <c r="C1397" i="2"/>
  <c r="AE1397" i="2" s="1"/>
  <c r="C1398" i="2"/>
  <c r="AE1398" i="2" s="1"/>
  <c r="C1399" i="2"/>
  <c r="AE1399" i="2" s="1"/>
  <c r="C1400" i="2"/>
  <c r="AE1400" i="2" s="1"/>
  <c r="C1401" i="2"/>
  <c r="AE1401" i="2" s="1"/>
  <c r="C1402" i="2"/>
  <c r="AE1402" i="2" s="1"/>
  <c r="C1403" i="2"/>
  <c r="AE1403" i="2" s="1"/>
  <c r="C1404" i="2"/>
  <c r="AE1404" i="2" s="1"/>
  <c r="C1405" i="2"/>
  <c r="AE1405" i="2" s="1"/>
  <c r="C1406" i="2"/>
  <c r="AE1406" i="2" s="1"/>
  <c r="C1407" i="2"/>
  <c r="AE1407" i="2" s="1"/>
  <c r="C1408" i="2"/>
  <c r="AE1408" i="2" s="1"/>
  <c r="C1409" i="2"/>
  <c r="AE1409" i="2" s="1"/>
  <c r="C1410" i="2"/>
  <c r="AE1410" i="2" s="1"/>
  <c r="C1411" i="2"/>
  <c r="AE1411" i="2" s="1"/>
  <c r="C1412" i="2"/>
  <c r="AE1412" i="2" s="1"/>
  <c r="C1413" i="2"/>
  <c r="AE1413" i="2" s="1"/>
  <c r="C1414" i="2"/>
  <c r="AE1414" i="2" s="1"/>
  <c r="C1415" i="2"/>
  <c r="AE1415" i="2" s="1"/>
  <c r="C1416" i="2"/>
  <c r="AE1416" i="2" s="1"/>
  <c r="C1417" i="2"/>
  <c r="AE1417" i="2" s="1"/>
  <c r="C1418" i="2"/>
  <c r="AE1418" i="2" s="1"/>
  <c r="C1419" i="2"/>
  <c r="AE1419" i="2" s="1"/>
  <c r="C1420" i="2"/>
  <c r="AE1420" i="2" s="1"/>
  <c r="C1421" i="2"/>
  <c r="AE1421" i="2" s="1"/>
  <c r="C1422" i="2"/>
  <c r="AE1422" i="2" s="1"/>
  <c r="C1423" i="2"/>
  <c r="AE1423" i="2" s="1"/>
  <c r="C1424" i="2"/>
  <c r="AE1424" i="2" s="1"/>
  <c r="C1425" i="2"/>
  <c r="AE1425" i="2" s="1"/>
  <c r="C1426" i="2"/>
  <c r="AE1426" i="2" s="1"/>
  <c r="C1427" i="2"/>
  <c r="AE1427" i="2" s="1"/>
  <c r="C1428" i="2"/>
  <c r="AE1428" i="2" s="1"/>
  <c r="C1429" i="2"/>
  <c r="AE1429" i="2" s="1"/>
  <c r="C1430" i="2"/>
  <c r="AE1430" i="2" s="1"/>
  <c r="C1431" i="2"/>
  <c r="AE1431" i="2" s="1"/>
  <c r="C1432" i="2"/>
  <c r="AE1432" i="2" s="1"/>
  <c r="C1433" i="2"/>
  <c r="AE1433" i="2" s="1"/>
  <c r="C1434" i="2"/>
  <c r="AE1434" i="2" s="1"/>
  <c r="C1435" i="2"/>
  <c r="AE1435" i="2" s="1"/>
  <c r="C1436" i="2"/>
  <c r="AE1436" i="2" s="1"/>
  <c r="C1437" i="2"/>
  <c r="AE1437" i="2" s="1"/>
  <c r="C1438" i="2"/>
  <c r="AE1438" i="2" s="1"/>
  <c r="C1439" i="2"/>
  <c r="AE1439" i="2" s="1"/>
  <c r="C1440" i="2"/>
  <c r="AE1440" i="2" s="1"/>
  <c r="C1441" i="2"/>
  <c r="AE1441" i="2" s="1"/>
  <c r="C1442" i="2"/>
  <c r="AE1442" i="2" s="1"/>
  <c r="C1443" i="2"/>
  <c r="AE1443" i="2" s="1"/>
  <c r="C1444" i="2"/>
  <c r="AE1444" i="2" s="1"/>
  <c r="C1445" i="2"/>
  <c r="AE1445" i="2" s="1"/>
  <c r="C1446" i="2"/>
  <c r="AE1446" i="2" s="1"/>
  <c r="C1447" i="2"/>
  <c r="AE1447" i="2" s="1"/>
  <c r="C1448" i="2"/>
  <c r="AE1448" i="2" s="1"/>
  <c r="C1449" i="2"/>
  <c r="AE1449" i="2" s="1"/>
  <c r="C1450" i="2"/>
  <c r="AE1450" i="2" s="1"/>
  <c r="C1451" i="2"/>
  <c r="AE1451" i="2" s="1"/>
  <c r="C1452" i="2"/>
  <c r="AE1452" i="2" s="1"/>
  <c r="C1453" i="2"/>
  <c r="AE1453" i="2" s="1"/>
  <c r="C1454" i="2"/>
  <c r="AE1454" i="2" s="1"/>
  <c r="C1455" i="2"/>
  <c r="AE1455" i="2" s="1"/>
  <c r="C1456" i="2"/>
  <c r="AE1456" i="2" s="1"/>
  <c r="C1457" i="2"/>
  <c r="AE1457" i="2" s="1"/>
  <c r="C1458" i="2"/>
  <c r="AE1458" i="2" s="1"/>
  <c r="C1459" i="2"/>
  <c r="AE1459" i="2" s="1"/>
  <c r="C1460" i="2"/>
  <c r="AE1460" i="2" s="1"/>
  <c r="C1461" i="2"/>
  <c r="AE1461" i="2" s="1"/>
  <c r="C1462" i="2"/>
  <c r="AE1462" i="2" s="1"/>
  <c r="C1463" i="2"/>
  <c r="AE1463" i="2" s="1"/>
  <c r="C1464" i="2"/>
  <c r="AE1464" i="2" s="1"/>
  <c r="C1465" i="2"/>
  <c r="AE1465" i="2" s="1"/>
  <c r="C1466" i="2"/>
  <c r="AE1466" i="2" s="1"/>
  <c r="C1467" i="2"/>
  <c r="AE1467" i="2" s="1"/>
  <c r="C1468" i="2"/>
  <c r="AE1468" i="2" s="1"/>
  <c r="C1469" i="2"/>
  <c r="AE1469" i="2" s="1"/>
  <c r="C1470" i="2"/>
  <c r="AE1470" i="2" s="1"/>
  <c r="C1471" i="2"/>
  <c r="AE1471" i="2" s="1"/>
  <c r="C1472" i="2"/>
  <c r="AE1472" i="2" s="1"/>
  <c r="C1473" i="2"/>
  <c r="AE1473" i="2" s="1"/>
  <c r="C1474" i="2"/>
  <c r="AE1474" i="2" s="1"/>
  <c r="C1475" i="2"/>
  <c r="AE1475" i="2" s="1"/>
  <c r="C1476" i="2"/>
  <c r="AE1476" i="2" s="1"/>
  <c r="C1477" i="2"/>
  <c r="AE1477" i="2" s="1"/>
  <c r="C1478" i="2"/>
  <c r="AE1478" i="2" s="1"/>
  <c r="C1479" i="2"/>
  <c r="AE1479" i="2" s="1"/>
  <c r="C1480" i="2"/>
  <c r="AE1480" i="2" s="1"/>
  <c r="C1481" i="2"/>
  <c r="AE1481" i="2" s="1"/>
  <c r="C1482" i="2"/>
  <c r="AE1482" i="2" s="1"/>
  <c r="C1483" i="2"/>
  <c r="AE1483" i="2" s="1"/>
  <c r="C1484" i="2"/>
  <c r="AE1484" i="2" s="1"/>
  <c r="C1485" i="2"/>
  <c r="AE1485" i="2" s="1"/>
  <c r="C1486" i="2"/>
  <c r="AE1486" i="2" s="1"/>
  <c r="C1487" i="2"/>
  <c r="AE1487" i="2" s="1"/>
  <c r="C1488" i="2"/>
  <c r="AE1488" i="2" s="1"/>
  <c r="C1489" i="2"/>
  <c r="AE1489" i="2" s="1"/>
  <c r="C1490" i="2"/>
  <c r="AE1490" i="2" s="1"/>
  <c r="C1491" i="2"/>
  <c r="AE1491" i="2" s="1"/>
  <c r="C1492" i="2"/>
  <c r="AE1492" i="2" s="1"/>
  <c r="C1493" i="2"/>
  <c r="AE1493" i="2" s="1"/>
  <c r="C1494" i="2"/>
  <c r="AE1494" i="2" s="1"/>
  <c r="C1495" i="2"/>
  <c r="AE1495" i="2" s="1"/>
  <c r="C1496" i="2"/>
  <c r="AE1496" i="2" s="1"/>
  <c r="C1497" i="2"/>
  <c r="AE1497" i="2" s="1"/>
  <c r="C1498" i="2"/>
  <c r="AE1498" i="2" s="1"/>
  <c r="C1499" i="2"/>
  <c r="AE1499" i="2" s="1"/>
  <c r="C1500" i="2"/>
  <c r="AE1500" i="2" s="1"/>
  <c r="C1501" i="2"/>
  <c r="AE1501" i="2" s="1"/>
  <c r="C1502" i="2"/>
  <c r="AE1502" i="2" s="1"/>
  <c r="C1503" i="2"/>
  <c r="AE1503" i="2" s="1"/>
  <c r="C1504" i="2"/>
  <c r="AE1504" i="2" s="1"/>
  <c r="C1505" i="2"/>
  <c r="AE1505" i="2" s="1"/>
  <c r="C1506" i="2"/>
  <c r="AE1506" i="2" s="1"/>
  <c r="C1507" i="2"/>
  <c r="AE1507" i="2" s="1"/>
  <c r="C1508" i="2"/>
  <c r="AE1508" i="2" s="1"/>
  <c r="C1509" i="2"/>
  <c r="AE1509" i="2" s="1"/>
  <c r="C1510" i="2"/>
  <c r="AE1510" i="2" s="1"/>
  <c r="C1511" i="2"/>
  <c r="AE1511" i="2" s="1"/>
  <c r="C1512" i="2"/>
  <c r="AE1512" i="2" s="1"/>
  <c r="C1513" i="2"/>
  <c r="AE1513" i="2" s="1"/>
  <c r="C1514" i="2"/>
  <c r="AE1514" i="2" s="1"/>
  <c r="C1515" i="2"/>
  <c r="AE1515" i="2" s="1"/>
  <c r="C1516" i="2"/>
  <c r="AE1516" i="2" s="1"/>
  <c r="C1517" i="2"/>
  <c r="AE1517" i="2" s="1"/>
  <c r="C1518" i="2"/>
  <c r="AE1518" i="2" s="1"/>
  <c r="C1519" i="2"/>
  <c r="AE1519" i="2" s="1"/>
  <c r="C1520" i="2"/>
  <c r="AE1520" i="2" s="1"/>
  <c r="C1521" i="2"/>
  <c r="AE1521" i="2" s="1"/>
  <c r="C1522" i="2"/>
  <c r="AE1522" i="2" s="1"/>
  <c r="C1523" i="2"/>
  <c r="AE1523" i="2" s="1"/>
  <c r="C1524" i="2"/>
  <c r="AE1524" i="2" s="1"/>
  <c r="C1525" i="2"/>
  <c r="AE1525" i="2" s="1"/>
  <c r="C1526" i="2"/>
  <c r="AE1526" i="2" s="1"/>
  <c r="C1527" i="2"/>
  <c r="AE1527" i="2" s="1"/>
  <c r="C1528" i="2"/>
  <c r="AE1528" i="2" s="1"/>
  <c r="C1529" i="2"/>
  <c r="AE1529" i="2" s="1"/>
  <c r="C1530" i="2"/>
  <c r="AE1530" i="2" s="1"/>
  <c r="C1531" i="2"/>
  <c r="AE1531" i="2" s="1"/>
  <c r="C1532" i="2"/>
  <c r="AE1532" i="2" s="1"/>
  <c r="C1533" i="2"/>
  <c r="AE1533" i="2" s="1"/>
  <c r="C1534" i="2"/>
  <c r="AE1534" i="2" s="1"/>
  <c r="C1535" i="2"/>
  <c r="AE1535" i="2" s="1"/>
  <c r="C1536" i="2"/>
  <c r="AE1536" i="2" s="1"/>
  <c r="C1537" i="2"/>
  <c r="AE1537" i="2" s="1"/>
  <c r="C1538" i="2"/>
  <c r="AE1538" i="2" s="1"/>
  <c r="C1539" i="2"/>
  <c r="AE1539" i="2" s="1"/>
  <c r="C1540" i="2"/>
  <c r="AE1540" i="2" s="1"/>
  <c r="C1541" i="2"/>
  <c r="AE1541" i="2" s="1"/>
  <c r="C1542" i="2"/>
  <c r="AE1542" i="2" s="1"/>
  <c r="C1543" i="2"/>
  <c r="AE1543" i="2" s="1"/>
  <c r="C1544" i="2"/>
  <c r="AE1544" i="2" s="1"/>
  <c r="C1545" i="2"/>
  <c r="AE1545" i="2" s="1"/>
  <c r="C1546" i="2"/>
  <c r="AE1546" i="2" s="1"/>
  <c r="C1547" i="2"/>
  <c r="AE1547" i="2" s="1"/>
  <c r="C1548" i="2"/>
  <c r="AE1548" i="2" s="1"/>
  <c r="C1549" i="2"/>
  <c r="AE1549" i="2" s="1"/>
  <c r="C1550" i="2"/>
  <c r="AE1550" i="2" s="1"/>
  <c r="C1551" i="2"/>
  <c r="AE1551" i="2" s="1"/>
  <c r="C1552" i="2"/>
  <c r="AE1552" i="2" s="1"/>
  <c r="C1553" i="2"/>
  <c r="AE1553" i="2" s="1"/>
  <c r="C1554" i="2"/>
  <c r="AE1554" i="2" s="1"/>
  <c r="C1555" i="2"/>
  <c r="AE1555" i="2" s="1"/>
  <c r="C1556" i="2"/>
  <c r="AE1556" i="2" s="1"/>
  <c r="C1557" i="2"/>
  <c r="AE1557" i="2" s="1"/>
  <c r="C1558" i="2"/>
  <c r="AE1558" i="2" s="1"/>
  <c r="C1559" i="2"/>
  <c r="AE1559" i="2" s="1"/>
  <c r="C1560" i="2"/>
  <c r="AE1560" i="2" s="1"/>
  <c r="C1561" i="2"/>
  <c r="AE1561" i="2" s="1"/>
  <c r="C1562" i="2"/>
  <c r="AE1562" i="2" s="1"/>
  <c r="C1563" i="2"/>
  <c r="AE1563" i="2" s="1"/>
  <c r="C1564" i="2"/>
  <c r="AE1564" i="2" s="1"/>
  <c r="C1565" i="2"/>
  <c r="AE1565" i="2" s="1"/>
  <c r="C1566" i="2"/>
  <c r="AE1566" i="2" s="1"/>
  <c r="C1567" i="2"/>
  <c r="AE1567" i="2" s="1"/>
  <c r="C1568" i="2"/>
  <c r="AE1568" i="2" s="1"/>
  <c r="C1569" i="2"/>
  <c r="AE1569" i="2" s="1"/>
  <c r="C1570" i="2"/>
  <c r="AE1570" i="2" s="1"/>
  <c r="C1571" i="2"/>
  <c r="AE1571" i="2" s="1"/>
  <c r="C1572" i="2"/>
  <c r="AE1572" i="2" s="1"/>
  <c r="C1573" i="2"/>
  <c r="AE1573" i="2" s="1"/>
  <c r="C1574" i="2"/>
  <c r="AE1574" i="2" s="1"/>
  <c r="C1575" i="2"/>
  <c r="AE1575" i="2" s="1"/>
  <c r="C1576" i="2"/>
  <c r="AE1576" i="2" s="1"/>
  <c r="C1577" i="2"/>
  <c r="AE1577" i="2" s="1"/>
  <c r="C1578" i="2"/>
  <c r="AE1578" i="2" s="1"/>
  <c r="C1579" i="2"/>
  <c r="AE1579" i="2" s="1"/>
  <c r="C1580" i="2"/>
  <c r="AE1580" i="2" s="1"/>
  <c r="C1581" i="2"/>
  <c r="AE1581" i="2" s="1"/>
  <c r="C1582" i="2"/>
  <c r="AE1582" i="2" s="1"/>
  <c r="C1583" i="2"/>
  <c r="AE1583" i="2" s="1"/>
  <c r="C1584" i="2"/>
  <c r="AE1584" i="2" s="1"/>
  <c r="C1585" i="2"/>
  <c r="AE1585" i="2" s="1"/>
  <c r="C1586" i="2"/>
  <c r="AE1586" i="2" s="1"/>
  <c r="C1587" i="2"/>
  <c r="AE1587" i="2" s="1"/>
  <c r="C1588" i="2"/>
  <c r="AE1588" i="2" s="1"/>
  <c r="C1589" i="2"/>
  <c r="AE1589" i="2" s="1"/>
  <c r="C1590" i="2"/>
  <c r="AE1590" i="2" s="1"/>
  <c r="C1591" i="2"/>
  <c r="AE1591" i="2" s="1"/>
  <c r="C1592" i="2"/>
  <c r="AE1592" i="2" s="1"/>
  <c r="C1593" i="2"/>
  <c r="AE1593" i="2" s="1"/>
  <c r="C1594" i="2"/>
  <c r="AE1594" i="2" s="1"/>
  <c r="C1595" i="2"/>
  <c r="AE1595" i="2" s="1"/>
  <c r="C1596" i="2"/>
  <c r="AE1596" i="2" s="1"/>
  <c r="C1597" i="2"/>
  <c r="AE1597" i="2" s="1"/>
  <c r="C1598" i="2"/>
  <c r="AE1598" i="2" s="1"/>
  <c r="C1599" i="2"/>
  <c r="AE1599" i="2" s="1"/>
  <c r="C1600" i="2"/>
  <c r="AE1600" i="2" s="1"/>
  <c r="C1601" i="2"/>
  <c r="AE1601" i="2" s="1"/>
  <c r="C1602" i="2"/>
  <c r="AE1602" i="2" s="1"/>
  <c r="C1603" i="2"/>
  <c r="AE1603" i="2" s="1"/>
  <c r="C1604" i="2"/>
  <c r="AE1604" i="2" s="1"/>
  <c r="C1605" i="2"/>
  <c r="AE1605" i="2" s="1"/>
  <c r="C1606" i="2"/>
  <c r="AE1606" i="2" s="1"/>
  <c r="C1607" i="2"/>
  <c r="AE1607" i="2" s="1"/>
  <c r="C1608" i="2"/>
  <c r="AE1608" i="2" s="1"/>
  <c r="C1609" i="2"/>
  <c r="AE1609" i="2" s="1"/>
  <c r="C1610" i="2"/>
  <c r="AE1610" i="2" s="1"/>
  <c r="C1611" i="2"/>
  <c r="AE1611" i="2" s="1"/>
  <c r="C1612" i="2"/>
  <c r="AE1612" i="2" s="1"/>
  <c r="C1613" i="2"/>
  <c r="AE1613" i="2" s="1"/>
  <c r="C1614" i="2"/>
  <c r="AE1614" i="2" s="1"/>
  <c r="C1615" i="2"/>
  <c r="AE1615" i="2" s="1"/>
  <c r="C1616" i="2"/>
  <c r="AE1616" i="2" s="1"/>
  <c r="C1617" i="2"/>
  <c r="AE1617" i="2" s="1"/>
  <c r="C1618" i="2"/>
  <c r="AE1618" i="2" s="1"/>
  <c r="C1619" i="2"/>
  <c r="AE1619" i="2" s="1"/>
  <c r="C1620" i="2"/>
  <c r="AE1620" i="2" s="1"/>
  <c r="C1621" i="2"/>
  <c r="AE1621" i="2" s="1"/>
  <c r="C1622" i="2"/>
  <c r="AE1622" i="2" s="1"/>
  <c r="C1623" i="2"/>
  <c r="AE1623" i="2" s="1"/>
  <c r="C1624" i="2"/>
  <c r="AE1624" i="2" s="1"/>
  <c r="C1625" i="2"/>
  <c r="AE1625" i="2" s="1"/>
  <c r="C1626" i="2"/>
  <c r="AE1626" i="2" s="1"/>
  <c r="C1627" i="2"/>
  <c r="AE1627" i="2" s="1"/>
  <c r="C1628" i="2"/>
  <c r="AE1628" i="2" s="1"/>
  <c r="C1629" i="2"/>
  <c r="AE1629" i="2" s="1"/>
  <c r="C1630" i="2"/>
  <c r="AE1630" i="2" s="1"/>
  <c r="C1631" i="2"/>
  <c r="AE1631" i="2" s="1"/>
  <c r="C1632" i="2"/>
  <c r="AE1632" i="2" s="1"/>
  <c r="C1633" i="2"/>
  <c r="AE1633" i="2" s="1"/>
  <c r="C1634" i="2"/>
  <c r="AE1634" i="2" s="1"/>
  <c r="C1635" i="2"/>
  <c r="AE1635" i="2" s="1"/>
  <c r="C1636" i="2"/>
  <c r="AE1636" i="2" s="1"/>
  <c r="C1637" i="2"/>
  <c r="AE1637" i="2" s="1"/>
  <c r="C1638" i="2"/>
  <c r="AE1638" i="2" s="1"/>
  <c r="C1639" i="2"/>
  <c r="AE1639" i="2" s="1"/>
  <c r="C1640" i="2"/>
  <c r="AE1640" i="2" s="1"/>
  <c r="C1641" i="2"/>
  <c r="AE1641" i="2" s="1"/>
  <c r="C1642" i="2"/>
  <c r="AE1642" i="2" s="1"/>
  <c r="C1643" i="2"/>
  <c r="AE1643" i="2" s="1"/>
  <c r="C1644" i="2"/>
  <c r="AE1644" i="2" s="1"/>
  <c r="C1645" i="2"/>
  <c r="AE1645" i="2" s="1"/>
  <c r="C1646" i="2"/>
  <c r="AE1646" i="2" s="1"/>
  <c r="C1647" i="2"/>
  <c r="AE1647" i="2" s="1"/>
  <c r="C1648" i="2"/>
  <c r="AE1648" i="2" s="1"/>
  <c r="C1649" i="2"/>
  <c r="AE1649" i="2" s="1"/>
  <c r="C1650" i="2"/>
  <c r="AE1650" i="2" s="1"/>
  <c r="C1651" i="2"/>
  <c r="AE1651" i="2" s="1"/>
  <c r="C1652" i="2"/>
  <c r="AE1652" i="2" s="1"/>
  <c r="C1653" i="2"/>
  <c r="AE1653" i="2" s="1"/>
  <c r="C1654" i="2"/>
  <c r="AE1654" i="2" s="1"/>
  <c r="C1655" i="2"/>
  <c r="AE1655" i="2" s="1"/>
  <c r="C1656" i="2"/>
  <c r="AE1656" i="2" s="1"/>
  <c r="C1657" i="2"/>
  <c r="AE1657" i="2" s="1"/>
  <c r="C1658" i="2"/>
  <c r="AE1658" i="2" s="1"/>
  <c r="C1659" i="2"/>
  <c r="AE1659" i="2" s="1"/>
  <c r="C1660" i="2"/>
  <c r="AE1660" i="2" s="1"/>
  <c r="C1661" i="2"/>
  <c r="AE1661" i="2" s="1"/>
  <c r="C1662" i="2"/>
  <c r="AE1662" i="2" s="1"/>
  <c r="C1663" i="2"/>
  <c r="AE1663" i="2" s="1"/>
  <c r="C1664" i="2"/>
  <c r="AE1664" i="2" s="1"/>
  <c r="C1665" i="2"/>
  <c r="AE1665" i="2" s="1"/>
  <c r="C1666" i="2"/>
  <c r="AE1666" i="2" s="1"/>
  <c r="C1667" i="2"/>
  <c r="AE1667" i="2" s="1"/>
  <c r="C1668" i="2"/>
  <c r="AE1668" i="2" s="1"/>
  <c r="C1669" i="2"/>
  <c r="AE1669" i="2" s="1"/>
  <c r="C1670" i="2"/>
  <c r="AE1670" i="2" s="1"/>
  <c r="C1671" i="2"/>
  <c r="AE1671" i="2" s="1"/>
  <c r="C1672" i="2"/>
  <c r="AE1672" i="2" s="1"/>
  <c r="C1673" i="2"/>
  <c r="AE1673" i="2" s="1"/>
  <c r="C1674" i="2"/>
  <c r="AE1674" i="2" s="1"/>
  <c r="C1675" i="2"/>
  <c r="AE1675" i="2" s="1"/>
  <c r="C1676" i="2"/>
  <c r="AE1676" i="2" s="1"/>
  <c r="C1677" i="2"/>
  <c r="AE1677" i="2" s="1"/>
  <c r="C1678" i="2"/>
  <c r="AE1678" i="2" s="1"/>
  <c r="C1679" i="2"/>
  <c r="AE1679" i="2" s="1"/>
  <c r="C1680" i="2"/>
  <c r="AE1680" i="2" s="1"/>
  <c r="C1681" i="2"/>
  <c r="AE1681" i="2" s="1"/>
  <c r="C1682" i="2"/>
  <c r="AE1682" i="2" s="1"/>
  <c r="C1683" i="2"/>
  <c r="AE1683" i="2" s="1"/>
  <c r="C1684" i="2"/>
  <c r="AE1684" i="2" s="1"/>
  <c r="C1685" i="2"/>
  <c r="AE1685" i="2" s="1"/>
  <c r="C1686" i="2"/>
  <c r="AE1686" i="2" s="1"/>
  <c r="C1687" i="2"/>
  <c r="AE1687" i="2" s="1"/>
  <c r="C1688" i="2"/>
  <c r="AE1688" i="2" s="1"/>
  <c r="C1689" i="2"/>
  <c r="AE1689" i="2" s="1"/>
  <c r="C1690" i="2"/>
  <c r="AE1690" i="2" s="1"/>
  <c r="C1691" i="2"/>
  <c r="AE1691" i="2" s="1"/>
  <c r="C1692" i="2"/>
  <c r="AE1692" i="2" s="1"/>
  <c r="C1693" i="2"/>
  <c r="AE1693" i="2" s="1"/>
  <c r="C1694" i="2"/>
  <c r="AE1694" i="2" s="1"/>
  <c r="C1695" i="2"/>
  <c r="AE1695" i="2" s="1"/>
  <c r="C1696" i="2"/>
  <c r="AE1696" i="2" s="1"/>
  <c r="C1697" i="2"/>
  <c r="AE1697" i="2" s="1"/>
  <c r="C1698" i="2"/>
  <c r="AE1698" i="2" s="1"/>
  <c r="C1699" i="2"/>
  <c r="AE1699" i="2" s="1"/>
  <c r="C1700" i="2"/>
  <c r="AE1700" i="2" s="1"/>
  <c r="C1701" i="2"/>
  <c r="AE1701" i="2" s="1"/>
  <c r="C1702" i="2"/>
  <c r="AE1702" i="2" s="1"/>
  <c r="C1703" i="2"/>
  <c r="AE1703" i="2" s="1"/>
  <c r="C1704" i="2"/>
  <c r="AE1704" i="2" s="1"/>
  <c r="C1705" i="2"/>
  <c r="AE1705" i="2" s="1"/>
  <c r="C1706" i="2"/>
  <c r="AE1706" i="2" s="1"/>
  <c r="C1707" i="2"/>
  <c r="AE1707" i="2" s="1"/>
  <c r="C1708" i="2"/>
  <c r="AE1708" i="2" s="1"/>
  <c r="C1709" i="2"/>
  <c r="AE1709" i="2" s="1"/>
  <c r="C1710" i="2"/>
  <c r="AE1710" i="2" s="1"/>
  <c r="C1711" i="2"/>
  <c r="AE1711" i="2" s="1"/>
  <c r="C1712" i="2"/>
  <c r="AE1712" i="2" s="1"/>
  <c r="C1713" i="2"/>
  <c r="AE1713" i="2" s="1"/>
  <c r="C1714" i="2"/>
  <c r="AE1714" i="2" s="1"/>
  <c r="C1715" i="2"/>
  <c r="AE1715" i="2" s="1"/>
  <c r="C1716" i="2"/>
  <c r="AE1716" i="2" s="1"/>
  <c r="C1717" i="2"/>
  <c r="AE1717" i="2" s="1"/>
  <c r="C1718" i="2"/>
  <c r="AE1718" i="2" s="1"/>
  <c r="C1719" i="2"/>
  <c r="AE1719" i="2" s="1"/>
  <c r="C1720" i="2"/>
  <c r="AE1720" i="2" s="1"/>
  <c r="C1721" i="2"/>
  <c r="AE1721" i="2" s="1"/>
  <c r="C1722" i="2"/>
  <c r="AE1722" i="2" s="1"/>
  <c r="C1723" i="2"/>
  <c r="AE1723" i="2" s="1"/>
  <c r="C1724" i="2"/>
  <c r="AE1724" i="2" s="1"/>
  <c r="C1725" i="2"/>
  <c r="AE1725" i="2" s="1"/>
  <c r="C1726" i="2"/>
  <c r="AE1726" i="2" s="1"/>
  <c r="C1727" i="2"/>
  <c r="AE1727" i="2" s="1"/>
  <c r="C1728" i="2"/>
  <c r="AE1728" i="2" s="1"/>
  <c r="C1729" i="2"/>
  <c r="AE1729" i="2" s="1"/>
  <c r="C1730" i="2"/>
  <c r="AE1730" i="2" s="1"/>
  <c r="C1731" i="2"/>
  <c r="AE1731" i="2" s="1"/>
  <c r="C1732" i="2"/>
  <c r="AE1732" i="2" s="1"/>
  <c r="C1733" i="2"/>
  <c r="AE1733" i="2" s="1"/>
  <c r="C1734" i="2"/>
  <c r="AE1734" i="2" s="1"/>
  <c r="C1735" i="2"/>
  <c r="AE1735" i="2" s="1"/>
  <c r="C1736" i="2"/>
  <c r="AE1736" i="2" s="1"/>
  <c r="C1737" i="2"/>
  <c r="AE1737" i="2" s="1"/>
  <c r="C1738" i="2"/>
  <c r="AE1738" i="2" s="1"/>
  <c r="C1739" i="2"/>
  <c r="AE1739" i="2" s="1"/>
  <c r="C1740" i="2"/>
  <c r="AE1740" i="2" s="1"/>
  <c r="C1741" i="2"/>
  <c r="AE1741" i="2" s="1"/>
  <c r="C1742" i="2"/>
  <c r="AE1742" i="2" s="1"/>
  <c r="C1743" i="2"/>
  <c r="AE1743" i="2" s="1"/>
  <c r="C1744" i="2"/>
  <c r="AE1744" i="2" s="1"/>
  <c r="C1745" i="2"/>
  <c r="AE1745" i="2" s="1"/>
  <c r="C1746" i="2"/>
  <c r="AE1746" i="2" s="1"/>
  <c r="C1747" i="2"/>
  <c r="AE1747" i="2" s="1"/>
  <c r="C1748" i="2"/>
  <c r="AE1748" i="2" s="1"/>
  <c r="C1749" i="2"/>
  <c r="AE1749" i="2" s="1"/>
  <c r="C1750" i="2"/>
  <c r="AE1750" i="2" s="1"/>
  <c r="C1751" i="2"/>
  <c r="AE1751" i="2" s="1"/>
  <c r="C1752" i="2"/>
  <c r="AE1752" i="2" s="1"/>
  <c r="C1753" i="2"/>
  <c r="AE1753" i="2" s="1"/>
  <c r="C1754" i="2"/>
  <c r="AE1754" i="2" s="1"/>
  <c r="C1755" i="2"/>
  <c r="AE1755" i="2" s="1"/>
  <c r="C1756" i="2"/>
  <c r="AE1756" i="2" s="1"/>
  <c r="C1757" i="2"/>
  <c r="AE1757" i="2" s="1"/>
  <c r="C1758" i="2"/>
  <c r="AE1758" i="2" s="1"/>
  <c r="C1759" i="2"/>
  <c r="AE1759" i="2" s="1"/>
  <c r="C1760" i="2"/>
  <c r="AE1760" i="2" s="1"/>
  <c r="C1761" i="2"/>
  <c r="AE1761" i="2" s="1"/>
  <c r="C1762" i="2"/>
  <c r="AE1762" i="2" s="1"/>
  <c r="C1763" i="2"/>
  <c r="AE1763" i="2" s="1"/>
  <c r="C1764" i="2"/>
  <c r="AE1764" i="2" s="1"/>
  <c r="C1765" i="2"/>
  <c r="AE1765" i="2" s="1"/>
  <c r="C1766" i="2"/>
  <c r="AE1766" i="2" s="1"/>
  <c r="C1767" i="2"/>
  <c r="AE1767" i="2" s="1"/>
  <c r="C1768" i="2"/>
  <c r="AE1768" i="2" s="1"/>
  <c r="C1769" i="2"/>
  <c r="AE1769" i="2" s="1"/>
  <c r="C1770" i="2"/>
  <c r="AE1770" i="2" s="1"/>
  <c r="C1771" i="2"/>
  <c r="AE1771" i="2" s="1"/>
  <c r="C1772" i="2"/>
  <c r="AE1772" i="2" s="1"/>
  <c r="C1773" i="2"/>
  <c r="AE1773" i="2" s="1"/>
  <c r="C1774" i="2"/>
  <c r="AE1774" i="2" s="1"/>
  <c r="C1775" i="2"/>
  <c r="AE1775" i="2" s="1"/>
  <c r="C1776" i="2"/>
  <c r="AE1776" i="2" s="1"/>
  <c r="C1777" i="2"/>
  <c r="AE1777" i="2" s="1"/>
  <c r="C1778" i="2"/>
  <c r="AE1778" i="2" s="1"/>
  <c r="C1779" i="2"/>
  <c r="AE1779" i="2" s="1"/>
  <c r="C1780" i="2"/>
  <c r="AE1780" i="2" s="1"/>
  <c r="C1781" i="2"/>
  <c r="AE1781" i="2" s="1"/>
  <c r="C1782" i="2"/>
  <c r="AE1782" i="2" s="1"/>
  <c r="C1783" i="2"/>
  <c r="AE1783" i="2" s="1"/>
  <c r="C1784" i="2"/>
  <c r="AE1784" i="2" s="1"/>
  <c r="C1785" i="2"/>
  <c r="AE1785" i="2" s="1"/>
  <c r="C1786" i="2"/>
  <c r="AE1786" i="2" s="1"/>
  <c r="C1787" i="2"/>
  <c r="AE1787" i="2" s="1"/>
  <c r="C1788" i="2"/>
  <c r="AE1788" i="2" s="1"/>
  <c r="C1789" i="2"/>
  <c r="AE1789" i="2" s="1"/>
  <c r="C1790" i="2"/>
  <c r="AE1790" i="2" s="1"/>
  <c r="C1791" i="2"/>
  <c r="AE1791" i="2" s="1"/>
  <c r="C1792" i="2"/>
  <c r="AE1792" i="2" s="1"/>
  <c r="C1793" i="2"/>
  <c r="AE1793" i="2" s="1"/>
  <c r="C1794" i="2"/>
  <c r="AE1794" i="2" s="1"/>
  <c r="C1795" i="2"/>
  <c r="AE1795" i="2" s="1"/>
  <c r="C1796" i="2"/>
  <c r="AE1796" i="2" s="1"/>
  <c r="C1797" i="2"/>
  <c r="AE1797" i="2" s="1"/>
  <c r="C1798" i="2"/>
  <c r="AE1798" i="2" s="1"/>
  <c r="C1799" i="2"/>
  <c r="AE1799" i="2" s="1"/>
  <c r="C1800" i="2"/>
  <c r="AE1800" i="2" s="1"/>
  <c r="C1801" i="2"/>
  <c r="AE1801" i="2" s="1"/>
  <c r="C1802" i="2"/>
  <c r="AE1802" i="2" s="1"/>
  <c r="C1803" i="2"/>
  <c r="AE1803" i="2" s="1"/>
  <c r="C1804" i="2"/>
  <c r="AE1804" i="2" s="1"/>
  <c r="C1805" i="2"/>
  <c r="AE1805" i="2" s="1"/>
  <c r="C1806" i="2"/>
  <c r="AE1806" i="2" s="1"/>
  <c r="C1807" i="2"/>
  <c r="AE1807" i="2" s="1"/>
  <c r="C1808" i="2"/>
  <c r="AE1808" i="2" s="1"/>
  <c r="C1809" i="2"/>
  <c r="AE1809" i="2" s="1"/>
  <c r="C1810" i="2"/>
  <c r="AE1810" i="2" s="1"/>
  <c r="C1811" i="2"/>
  <c r="AE1811" i="2" s="1"/>
  <c r="C1812" i="2"/>
  <c r="AE1812" i="2" s="1"/>
  <c r="C1813" i="2"/>
  <c r="AE1813" i="2" s="1"/>
  <c r="C1814" i="2"/>
  <c r="AE1814" i="2" s="1"/>
  <c r="C1815" i="2"/>
  <c r="AE1815" i="2" s="1"/>
  <c r="C1816" i="2"/>
  <c r="AE1816" i="2" s="1"/>
  <c r="C1817" i="2"/>
  <c r="AE1817" i="2" s="1"/>
  <c r="C1818" i="2"/>
  <c r="AE1818" i="2" s="1"/>
  <c r="C1819" i="2"/>
  <c r="AE1819" i="2" s="1"/>
  <c r="C1820" i="2"/>
  <c r="AE1820" i="2" s="1"/>
  <c r="C1821" i="2"/>
  <c r="AE1821" i="2" s="1"/>
  <c r="C1822" i="2"/>
  <c r="AE1822" i="2" s="1"/>
  <c r="C1823" i="2"/>
  <c r="AE1823" i="2" s="1"/>
  <c r="C1824" i="2"/>
  <c r="AE1824" i="2" s="1"/>
  <c r="C1825" i="2"/>
  <c r="AE1825" i="2" s="1"/>
  <c r="C1826" i="2"/>
  <c r="AE1826" i="2" s="1"/>
  <c r="C1827" i="2"/>
  <c r="AE1827" i="2" s="1"/>
  <c r="C1828" i="2"/>
  <c r="AE1828" i="2" s="1"/>
  <c r="C1829" i="2"/>
  <c r="AE1829" i="2" s="1"/>
  <c r="C1830" i="2"/>
  <c r="AE1830" i="2" s="1"/>
  <c r="C1831" i="2"/>
  <c r="AE1831" i="2" s="1"/>
  <c r="C1832" i="2"/>
  <c r="AE1832" i="2" s="1"/>
  <c r="C1833" i="2"/>
  <c r="AE1833" i="2" s="1"/>
  <c r="C1834" i="2"/>
  <c r="AE1834" i="2" s="1"/>
  <c r="C1835" i="2"/>
  <c r="AE1835" i="2" s="1"/>
  <c r="C1836" i="2"/>
  <c r="AE1836" i="2" s="1"/>
  <c r="C1837" i="2"/>
  <c r="AE1837" i="2" s="1"/>
  <c r="C1838" i="2"/>
  <c r="AE1838" i="2" s="1"/>
  <c r="C1839" i="2"/>
  <c r="AE1839" i="2" s="1"/>
  <c r="C1840" i="2"/>
  <c r="AE1840" i="2" s="1"/>
  <c r="C1841" i="2"/>
  <c r="AE1841" i="2" s="1"/>
  <c r="C1842" i="2"/>
  <c r="AE1842" i="2" s="1"/>
  <c r="C1843" i="2"/>
  <c r="AE1843" i="2" s="1"/>
  <c r="C1844" i="2"/>
  <c r="AE1844" i="2" s="1"/>
  <c r="C1845" i="2"/>
  <c r="AE1845" i="2" s="1"/>
  <c r="C1846" i="2"/>
  <c r="AE1846" i="2" s="1"/>
  <c r="C1847" i="2"/>
  <c r="AE1847" i="2" s="1"/>
  <c r="C1848" i="2"/>
  <c r="AE1848" i="2" s="1"/>
  <c r="C1849" i="2"/>
  <c r="AE1849" i="2" s="1"/>
  <c r="C1850" i="2"/>
  <c r="AE1850" i="2" s="1"/>
  <c r="C1851" i="2"/>
  <c r="AE1851" i="2" s="1"/>
  <c r="C1852" i="2"/>
  <c r="AE1852" i="2" s="1"/>
  <c r="C1853" i="2"/>
  <c r="AE1853" i="2" s="1"/>
  <c r="C1854" i="2"/>
  <c r="AE1854" i="2" s="1"/>
  <c r="C1855" i="2"/>
  <c r="AE1855" i="2" s="1"/>
  <c r="C1856" i="2"/>
  <c r="AE1856" i="2" s="1"/>
  <c r="C1857" i="2"/>
  <c r="AE1857" i="2" s="1"/>
  <c r="C1858" i="2"/>
  <c r="AE1858" i="2" s="1"/>
  <c r="C1859" i="2"/>
  <c r="AE1859" i="2" s="1"/>
  <c r="C1860" i="2"/>
  <c r="AE1860" i="2" s="1"/>
  <c r="C1861" i="2"/>
  <c r="AE1861" i="2" s="1"/>
  <c r="C1862" i="2"/>
  <c r="AE1862" i="2" s="1"/>
  <c r="C1863" i="2"/>
  <c r="AE1863" i="2" s="1"/>
  <c r="C1864" i="2"/>
  <c r="AE1864" i="2" s="1"/>
  <c r="C1865" i="2"/>
  <c r="AE1865" i="2" s="1"/>
  <c r="C1866" i="2"/>
  <c r="AE1866" i="2" s="1"/>
  <c r="C1867" i="2"/>
  <c r="AE1867" i="2" s="1"/>
  <c r="C1868" i="2"/>
  <c r="AE1868" i="2" s="1"/>
  <c r="C1869" i="2"/>
  <c r="AE1869" i="2" s="1"/>
  <c r="C1870" i="2"/>
  <c r="AE1870" i="2" s="1"/>
  <c r="C1871" i="2"/>
  <c r="AE1871" i="2" s="1"/>
  <c r="C1872" i="2"/>
  <c r="AE1872" i="2" s="1"/>
  <c r="C1873" i="2"/>
  <c r="AE1873" i="2" s="1"/>
  <c r="C1874" i="2"/>
  <c r="AE1874" i="2" s="1"/>
  <c r="C1875" i="2"/>
  <c r="AE1875" i="2" s="1"/>
  <c r="C1876" i="2"/>
  <c r="AE1876" i="2" s="1"/>
  <c r="C1877" i="2"/>
  <c r="AE1877" i="2" s="1"/>
  <c r="C1878" i="2"/>
  <c r="AE1878" i="2" s="1"/>
  <c r="C1879" i="2"/>
  <c r="AE1879" i="2" s="1"/>
  <c r="C1880" i="2"/>
  <c r="AE1880" i="2" s="1"/>
  <c r="C1881" i="2"/>
  <c r="AE1881" i="2" s="1"/>
  <c r="C1882" i="2"/>
  <c r="AE1882" i="2" s="1"/>
  <c r="C1883" i="2"/>
  <c r="AE1883" i="2" s="1"/>
  <c r="C1884" i="2"/>
  <c r="AE1884" i="2" s="1"/>
  <c r="C1885" i="2"/>
  <c r="AE1885" i="2" s="1"/>
  <c r="C1886" i="2"/>
  <c r="AE1886" i="2" s="1"/>
  <c r="C1887" i="2"/>
  <c r="AE1887" i="2" s="1"/>
  <c r="C1888" i="2"/>
  <c r="AE1888" i="2" s="1"/>
  <c r="C1889" i="2"/>
  <c r="AE1889" i="2" s="1"/>
  <c r="C1890" i="2"/>
  <c r="AE1890" i="2" s="1"/>
  <c r="C1891" i="2"/>
  <c r="AE1891" i="2" s="1"/>
  <c r="C1892" i="2"/>
  <c r="AE1892" i="2" s="1"/>
  <c r="C1893" i="2"/>
  <c r="AE1893" i="2" s="1"/>
  <c r="C1894" i="2"/>
  <c r="AE1894" i="2" s="1"/>
  <c r="C1895" i="2"/>
  <c r="AE1895" i="2" s="1"/>
  <c r="C1896" i="2"/>
  <c r="AE1896" i="2" s="1"/>
  <c r="C1897" i="2"/>
  <c r="AE1897" i="2" s="1"/>
  <c r="C1898" i="2"/>
  <c r="AE1898" i="2" s="1"/>
  <c r="C1899" i="2"/>
  <c r="AE1899" i="2" s="1"/>
  <c r="C1900" i="2"/>
  <c r="AE1900" i="2" s="1"/>
  <c r="C1901" i="2"/>
  <c r="AE1901" i="2" s="1"/>
  <c r="C1902" i="2"/>
  <c r="AE1902" i="2" s="1"/>
  <c r="C1903" i="2"/>
  <c r="AE1903" i="2" s="1"/>
  <c r="C1904" i="2"/>
  <c r="AE1904" i="2" s="1"/>
  <c r="C1905" i="2"/>
  <c r="AE1905" i="2" s="1"/>
  <c r="C1906" i="2"/>
  <c r="AE1906" i="2" s="1"/>
  <c r="C1907" i="2"/>
  <c r="AE1907" i="2" s="1"/>
  <c r="C1908" i="2"/>
  <c r="AE1908" i="2" s="1"/>
  <c r="C1909" i="2"/>
  <c r="AE1909" i="2" s="1"/>
  <c r="C1910" i="2"/>
  <c r="AE1910" i="2" s="1"/>
  <c r="C1911" i="2"/>
  <c r="AE1911" i="2" s="1"/>
  <c r="C1912" i="2"/>
  <c r="AE1912" i="2" s="1"/>
  <c r="C1913" i="2"/>
  <c r="AE1913" i="2" s="1"/>
  <c r="C1914" i="2"/>
  <c r="AE1914" i="2" s="1"/>
  <c r="C1915" i="2"/>
  <c r="AE1915" i="2" s="1"/>
  <c r="C1916" i="2"/>
  <c r="AE1916" i="2" s="1"/>
  <c r="C1917" i="2"/>
  <c r="AE1917" i="2" s="1"/>
  <c r="C1918" i="2"/>
  <c r="AE1918" i="2" s="1"/>
  <c r="C1919" i="2"/>
  <c r="AE1919" i="2" s="1"/>
  <c r="C1920" i="2"/>
  <c r="AE1920" i="2" s="1"/>
  <c r="C1921" i="2"/>
  <c r="AE1921" i="2" s="1"/>
  <c r="C1922" i="2"/>
  <c r="AE1922" i="2" s="1"/>
  <c r="C1923" i="2"/>
  <c r="AE1923" i="2" s="1"/>
  <c r="C1924" i="2"/>
  <c r="AE1924" i="2" s="1"/>
  <c r="C1925" i="2"/>
  <c r="AE1925" i="2" s="1"/>
  <c r="C1926" i="2"/>
  <c r="AE1926" i="2" s="1"/>
  <c r="C1927" i="2"/>
  <c r="AE1927" i="2" s="1"/>
  <c r="C1928" i="2"/>
  <c r="AE1928" i="2" s="1"/>
  <c r="C1929" i="2"/>
  <c r="AE1929" i="2" s="1"/>
  <c r="C1930" i="2"/>
  <c r="AE1930" i="2" s="1"/>
  <c r="C1931" i="2"/>
  <c r="AE1931" i="2" s="1"/>
  <c r="C1932" i="2"/>
  <c r="AE1932" i="2" s="1"/>
  <c r="C1933" i="2"/>
  <c r="AE1933" i="2" s="1"/>
  <c r="C1934" i="2"/>
  <c r="AE1934" i="2" s="1"/>
  <c r="C1935" i="2"/>
  <c r="AE1935" i="2" s="1"/>
  <c r="C1936" i="2"/>
  <c r="AE1936" i="2" s="1"/>
  <c r="C1937" i="2"/>
  <c r="AE1937" i="2" s="1"/>
  <c r="C1938" i="2"/>
  <c r="AE1938" i="2" s="1"/>
  <c r="C1939" i="2"/>
  <c r="AE1939" i="2" s="1"/>
  <c r="C1940" i="2"/>
  <c r="AE1940" i="2" s="1"/>
  <c r="C1941" i="2"/>
  <c r="AE1941" i="2" s="1"/>
  <c r="C1942" i="2"/>
  <c r="AE1942" i="2" s="1"/>
  <c r="C1943" i="2"/>
  <c r="AE1943" i="2" s="1"/>
  <c r="C1944" i="2"/>
  <c r="AE1944" i="2" s="1"/>
  <c r="C1945" i="2"/>
  <c r="AE1945" i="2" s="1"/>
  <c r="C1946" i="2"/>
  <c r="AE1946" i="2" s="1"/>
  <c r="C1947" i="2"/>
  <c r="AE1947" i="2" s="1"/>
  <c r="C1948" i="2"/>
  <c r="AE1948" i="2" s="1"/>
  <c r="C1949" i="2"/>
  <c r="AE1949" i="2" s="1"/>
  <c r="C1950" i="2"/>
  <c r="AE1950" i="2" s="1"/>
  <c r="C1951" i="2"/>
  <c r="AE1951" i="2" s="1"/>
  <c r="C1952" i="2"/>
  <c r="AE1952" i="2" s="1"/>
  <c r="C1953" i="2"/>
  <c r="AE1953" i="2" s="1"/>
  <c r="C1954" i="2"/>
  <c r="AE1954" i="2" s="1"/>
  <c r="C1955" i="2"/>
  <c r="AE1955" i="2" s="1"/>
  <c r="C1956" i="2"/>
  <c r="AE1956" i="2" s="1"/>
  <c r="C1957" i="2"/>
  <c r="AE1957" i="2" s="1"/>
  <c r="C1958" i="2"/>
  <c r="AE1958" i="2" s="1"/>
  <c r="C1959" i="2"/>
  <c r="AE1959" i="2" s="1"/>
  <c r="C1960" i="2"/>
  <c r="AE1960" i="2" s="1"/>
  <c r="C1961" i="2"/>
  <c r="AE1961" i="2" s="1"/>
  <c r="C1962" i="2"/>
  <c r="AE1962" i="2" s="1"/>
  <c r="C1963" i="2"/>
  <c r="AE1963" i="2" s="1"/>
  <c r="C1964" i="2"/>
  <c r="AE1964" i="2" s="1"/>
  <c r="C1965" i="2"/>
  <c r="AE1965" i="2" s="1"/>
  <c r="C1966" i="2"/>
  <c r="AE1966" i="2" s="1"/>
  <c r="C1967" i="2"/>
  <c r="AE1967" i="2" s="1"/>
  <c r="C1968" i="2"/>
  <c r="AE1968" i="2" s="1"/>
  <c r="C1969" i="2"/>
  <c r="AE1969" i="2" s="1"/>
  <c r="C1970" i="2"/>
  <c r="AE1970" i="2" s="1"/>
  <c r="C1971" i="2"/>
  <c r="AE1971" i="2" s="1"/>
  <c r="C1972" i="2"/>
  <c r="AE1972" i="2" s="1"/>
  <c r="C1973" i="2"/>
  <c r="AE1973" i="2" s="1"/>
  <c r="C1974" i="2"/>
  <c r="AE1974" i="2" s="1"/>
  <c r="C1975" i="2"/>
  <c r="AE1975" i="2" s="1"/>
  <c r="C1976" i="2"/>
  <c r="AE1976" i="2" s="1"/>
  <c r="C1977" i="2"/>
  <c r="AE1977" i="2" s="1"/>
  <c r="C1978" i="2"/>
  <c r="AE1978" i="2" s="1"/>
  <c r="C1979" i="2"/>
  <c r="AE1979" i="2" s="1"/>
  <c r="C1980" i="2"/>
  <c r="AE1980" i="2" s="1"/>
  <c r="C1981" i="2"/>
  <c r="AE1981" i="2" s="1"/>
  <c r="C1982" i="2"/>
  <c r="AE1982" i="2" s="1"/>
  <c r="C1983" i="2"/>
  <c r="AE1983" i="2" s="1"/>
  <c r="C1984" i="2"/>
  <c r="AE1984" i="2" s="1"/>
  <c r="C1985" i="2"/>
  <c r="AE1985" i="2" s="1"/>
  <c r="C1986" i="2"/>
  <c r="AE1986" i="2" s="1"/>
  <c r="C1987" i="2"/>
  <c r="AE1987" i="2" s="1"/>
  <c r="C1988" i="2"/>
  <c r="AE1988" i="2" s="1"/>
  <c r="C1989" i="2"/>
  <c r="AE1989" i="2" s="1"/>
  <c r="C1990" i="2"/>
  <c r="AE1990" i="2" s="1"/>
  <c r="C1991" i="2"/>
  <c r="AE1991" i="2" s="1"/>
  <c r="C1992" i="2"/>
  <c r="AE1992" i="2" s="1"/>
  <c r="C1993" i="2"/>
  <c r="AE1993" i="2" s="1"/>
  <c r="C1994" i="2"/>
  <c r="AE1994" i="2" s="1"/>
  <c r="C1995" i="2"/>
  <c r="AE1995" i="2" s="1"/>
  <c r="C1996" i="2"/>
  <c r="AE1996" i="2" s="1"/>
  <c r="C1997" i="2"/>
  <c r="AE1997" i="2" s="1"/>
  <c r="C1998" i="2"/>
  <c r="AE1998" i="2" s="1"/>
  <c r="C1999" i="2"/>
  <c r="AE1999" i="2" s="1"/>
  <c r="C2000" i="2"/>
  <c r="AE2000" i="2" s="1"/>
  <c r="C2001" i="2"/>
  <c r="AE2001" i="2" s="1"/>
  <c r="C2002" i="2"/>
  <c r="AE2002" i="2" s="1"/>
  <c r="C2003" i="2"/>
  <c r="AE2003" i="2" s="1"/>
  <c r="C2004" i="2"/>
  <c r="AE2004" i="2" s="1"/>
  <c r="C2005" i="2"/>
  <c r="AE2005" i="2" s="1"/>
  <c r="C2006" i="2"/>
  <c r="AE2006" i="2" s="1"/>
  <c r="C2007" i="2"/>
  <c r="AE2007" i="2" s="1"/>
  <c r="C2008" i="2"/>
  <c r="AE2008" i="2" s="1"/>
  <c r="C2009" i="2"/>
  <c r="AE2009" i="2" s="1"/>
  <c r="C2010" i="2"/>
  <c r="AE2010" i="2" s="1"/>
  <c r="C2011" i="2"/>
  <c r="AE2011" i="2" s="1"/>
  <c r="C2012" i="2"/>
  <c r="AE2012" i="2" s="1"/>
  <c r="C2013" i="2"/>
  <c r="AE2013" i="2" s="1"/>
  <c r="C2014" i="2"/>
  <c r="AE2014" i="2" s="1"/>
  <c r="C2015" i="2"/>
  <c r="AE2015" i="2" s="1"/>
  <c r="C2016" i="2"/>
  <c r="AE2016" i="2" s="1"/>
  <c r="C2017" i="2"/>
  <c r="AE2017" i="2" s="1"/>
  <c r="C2018" i="2"/>
  <c r="AE2018" i="2" s="1"/>
  <c r="C2019" i="2"/>
  <c r="AE2019" i="2" s="1"/>
  <c r="C2020" i="2"/>
  <c r="AE2020" i="2" s="1"/>
  <c r="C2021" i="2"/>
  <c r="AE2021" i="2" s="1"/>
  <c r="C2022" i="2"/>
  <c r="AE2022" i="2" s="1"/>
  <c r="C2023" i="2"/>
  <c r="AE2023" i="2" s="1"/>
  <c r="C2024" i="2"/>
  <c r="AE2024" i="2" s="1"/>
  <c r="C2025" i="2"/>
  <c r="AE2025" i="2" s="1"/>
  <c r="C2026" i="2"/>
  <c r="AE2026" i="2" s="1"/>
  <c r="C2027" i="2"/>
  <c r="AE2027" i="2" s="1"/>
  <c r="C2028" i="2"/>
  <c r="AE2028" i="2" s="1"/>
  <c r="C2029" i="2"/>
  <c r="AE2029" i="2" s="1"/>
  <c r="C2030" i="2"/>
  <c r="AE2030" i="2" s="1"/>
  <c r="C2031" i="2"/>
  <c r="AE2031" i="2" s="1"/>
  <c r="C2032" i="2"/>
  <c r="AE2032" i="2" s="1"/>
  <c r="C2033" i="2"/>
  <c r="AE2033" i="2" s="1"/>
  <c r="C2034" i="2"/>
  <c r="AE2034" i="2" s="1"/>
  <c r="C2035" i="2"/>
  <c r="AE2035" i="2" s="1"/>
  <c r="C2036" i="2"/>
  <c r="AE2036" i="2" s="1"/>
  <c r="C2037" i="2"/>
  <c r="AE2037" i="2" s="1"/>
  <c r="C2038" i="2"/>
  <c r="AE2038" i="2" s="1"/>
  <c r="C2039" i="2"/>
  <c r="AE2039" i="2" s="1"/>
  <c r="C2040" i="2"/>
  <c r="AE2040" i="2" s="1"/>
  <c r="C2041" i="2"/>
  <c r="AE2041" i="2" s="1"/>
  <c r="C2042" i="2"/>
  <c r="AE2042" i="2" s="1"/>
  <c r="C2043" i="2"/>
  <c r="AE2043" i="2" s="1"/>
  <c r="C2044" i="2"/>
  <c r="AE2044" i="2" s="1"/>
  <c r="C2045" i="2"/>
  <c r="AE2045" i="2" s="1"/>
  <c r="C2046" i="2"/>
  <c r="AE2046" i="2" s="1"/>
  <c r="C2047" i="2"/>
  <c r="AE2047" i="2" s="1"/>
  <c r="C2048" i="2"/>
  <c r="AE2048" i="2" s="1"/>
  <c r="C2049" i="2"/>
  <c r="AE2049" i="2" s="1"/>
  <c r="C2050" i="2"/>
  <c r="AE2050" i="2" s="1"/>
  <c r="C2051" i="2"/>
  <c r="AE2051" i="2" s="1"/>
  <c r="C2052" i="2"/>
  <c r="AE2052" i="2" s="1"/>
  <c r="C2053" i="2"/>
  <c r="AE2053" i="2" s="1"/>
  <c r="C2054" i="2"/>
  <c r="AE2054" i="2" s="1"/>
  <c r="C2055" i="2"/>
  <c r="AE2055" i="2" s="1"/>
  <c r="C2056" i="2"/>
  <c r="AE2056" i="2" s="1"/>
  <c r="C2057" i="2"/>
  <c r="AE2057" i="2" s="1"/>
  <c r="C2058" i="2"/>
  <c r="AE2058" i="2" s="1"/>
  <c r="C2059" i="2"/>
  <c r="AE2059" i="2" s="1"/>
  <c r="C2060" i="2"/>
  <c r="AE2060" i="2" s="1"/>
  <c r="C2061" i="2"/>
  <c r="AE2061" i="2" s="1"/>
  <c r="C2062" i="2"/>
  <c r="AE2062" i="2" s="1"/>
  <c r="C2063" i="2"/>
  <c r="AE2063" i="2" s="1"/>
  <c r="C2064" i="2"/>
  <c r="AE2064" i="2" s="1"/>
  <c r="C2065" i="2"/>
  <c r="AE2065" i="2" s="1"/>
  <c r="C2066" i="2"/>
  <c r="AE2066" i="2" s="1"/>
  <c r="C2067" i="2"/>
  <c r="AE2067" i="2" s="1"/>
  <c r="C2068" i="2"/>
  <c r="AE2068" i="2" s="1"/>
  <c r="C2069" i="2"/>
  <c r="AE2069" i="2" s="1"/>
  <c r="C2070" i="2"/>
  <c r="AE2070" i="2" s="1"/>
  <c r="C2071" i="2"/>
  <c r="AE2071" i="2" s="1"/>
  <c r="C2072" i="2"/>
  <c r="AE2072" i="2" s="1"/>
  <c r="C2073" i="2"/>
  <c r="AE2073" i="2" s="1"/>
  <c r="C2074" i="2"/>
  <c r="AE2074" i="2" s="1"/>
  <c r="C2075" i="2"/>
  <c r="AE2075" i="2" s="1"/>
  <c r="C2076" i="2"/>
  <c r="AE2076" i="2" s="1"/>
  <c r="C2077" i="2"/>
  <c r="AE2077" i="2" s="1"/>
  <c r="C2078" i="2"/>
  <c r="AE2078" i="2" s="1"/>
  <c r="C2079" i="2"/>
  <c r="AE2079" i="2" s="1"/>
  <c r="C2080" i="2"/>
  <c r="AE2080" i="2" s="1"/>
  <c r="C2081" i="2"/>
  <c r="AE2081" i="2" s="1"/>
  <c r="C2082" i="2"/>
  <c r="AE2082" i="2" s="1"/>
  <c r="C2083" i="2"/>
  <c r="AE2083" i="2" s="1"/>
  <c r="C2084" i="2"/>
  <c r="AE2084" i="2" s="1"/>
  <c r="C2085" i="2"/>
  <c r="AE2085" i="2" s="1"/>
  <c r="C2086" i="2"/>
  <c r="AE2086" i="2" s="1"/>
  <c r="C2087" i="2"/>
  <c r="AE2087" i="2" s="1"/>
  <c r="C2088" i="2"/>
  <c r="AE2088" i="2" s="1"/>
  <c r="C2089" i="2"/>
  <c r="AE2089" i="2" s="1"/>
  <c r="C2090" i="2"/>
  <c r="AE2090" i="2" s="1"/>
  <c r="C2091" i="2"/>
  <c r="AE2091" i="2" s="1"/>
  <c r="C2092" i="2"/>
  <c r="AE2092" i="2" s="1"/>
  <c r="C2093" i="2"/>
  <c r="AE2093" i="2" s="1"/>
  <c r="C2094" i="2"/>
  <c r="AE2094" i="2" s="1"/>
  <c r="C2095" i="2"/>
  <c r="AE2095" i="2" s="1"/>
  <c r="C2096" i="2"/>
  <c r="AE2096" i="2" s="1"/>
  <c r="C2097" i="2"/>
  <c r="AE2097" i="2" s="1"/>
  <c r="C2098" i="2"/>
  <c r="AE2098" i="2" s="1"/>
  <c r="C2099" i="2"/>
  <c r="AE2099" i="2" s="1"/>
  <c r="C2100" i="2"/>
  <c r="AE2100" i="2" s="1"/>
  <c r="C2101" i="2"/>
  <c r="AE2101" i="2" s="1"/>
  <c r="C2102" i="2"/>
  <c r="AE2102" i="2" s="1"/>
  <c r="C2103" i="2"/>
  <c r="AE2103" i="2" s="1"/>
  <c r="C2104" i="2"/>
  <c r="AE2104" i="2" s="1"/>
  <c r="C2105" i="2"/>
  <c r="AE2105" i="2" s="1"/>
  <c r="C2106" i="2"/>
  <c r="AE2106" i="2" s="1"/>
  <c r="C2107" i="2"/>
  <c r="AE2107" i="2" s="1"/>
  <c r="C2108" i="2"/>
  <c r="AE2108" i="2" s="1"/>
  <c r="C2109" i="2"/>
  <c r="AE2109" i="2" s="1"/>
  <c r="C2110" i="2"/>
  <c r="AE2110" i="2" s="1"/>
  <c r="C2111" i="2"/>
  <c r="AE2111" i="2" s="1"/>
  <c r="C2112" i="2"/>
  <c r="AE2112" i="2" s="1"/>
  <c r="C2113" i="2"/>
  <c r="AE2113" i="2" s="1"/>
  <c r="C2114" i="2"/>
  <c r="AE2114" i="2" s="1"/>
  <c r="C2115" i="2"/>
  <c r="AE2115" i="2" s="1"/>
  <c r="C2116" i="2"/>
  <c r="AE2116" i="2" s="1"/>
  <c r="C2117" i="2"/>
  <c r="AE2117" i="2" s="1"/>
  <c r="C2118" i="2"/>
  <c r="AE2118" i="2" s="1"/>
  <c r="C2119" i="2"/>
  <c r="AE2119" i="2" s="1"/>
  <c r="C2120" i="2"/>
  <c r="AE2120" i="2" s="1"/>
  <c r="C2121" i="2"/>
  <c r="AE2121" i="2" s="1"/>
  <c r="C2122" i="2"/>
  <c r="AE2122" i="2" s="1"/>
  <c r="C2123" i="2"/>
  <c r="AE2123" i="2" s="1"/>
  <c r="C2124" i="2"/>
  <c r="AE2124" i="2" s="1"/>
  <c r="C2125" i="2"/>
  <c r="AE2125" i="2" s="1"/>
  <c r="C2126" i="2"/>
  <c r="AE2126" i="2" s="1"/>
  <c r="C2127" i="2"/>
  <c r="AE2127" i="2" s="1"/>
  <c r="C2128" i="2"/>
  <c r="AE2128" i="2" s="1"/>
  <c r="C2129" i="2"/>
  <c r="AE2129" i="2" s="1"/>
  <c r="C2130" i="2"/>
  <c r="AE2130" i="2" s="1"/>
  <c r="C2131" i="2"/>
  <c r="AE2131" i="2" s="1"/>
  <c r="C2132" i="2"/>
  <c r="AE2132" i="2" s="1"/>
  <c r="C2133" i="2"/>
  <c r="AE2133" i="2" s="1"/>
  <c r="C2134" i="2"/>
  <c r="AE2134" i="2" s="1"/>
  <c r="C2135" i="2"/>
  <c r="AE2135" i="2" s="1"/>
  <c r="C2136" i="2"/>
  <c r="AE2136" i="2" s="1"/>
  <c r="C2137" i="2"/>
  <c r="AE2137" i="2" s="1"/>
  <c r="C2138" i="2"/>
  <c r="AE2138" i="2" s="1"/>
  <c r="C2139" i="2"/>
  <c r="AE2139" i="2" s="1"/>
  <c r="C2140" i="2"/>
  <c r="AE2140" i="2" s="1"/>
  <c r="C2141" i="2"/>
  <c r="AE2141" i="2" s="1"/>
  <c r="C2142" i="2"/>
  <c r="AE2142" i="2" s="1"/>
  <c r="C2143" i="2"/>
  <c r="AE2143" i="2" s="1"/>
  <c r="C2144" i="2"/>
  <c r="AE2144" i="2" s="1"/>
  <c r="C2145" i="2"/>
  <c r="AE2145" i="2" s="1"/>
  <c r="C2146" i="2"/>
  <c r="AE2146" i="2" s="1"/>
  <c r="C2147" i="2"/>
  <c r="AE2147" i="2" s="1"/>
  <c r="C2148" i="2"/>
  <c r="AE2148" i="2" s="1"/>
  <c r="C2149" i="2"/>
  <c r="AE2149" i="2" s="1"/>
  <c r="C2150" i="2"/>
  <c r="AE2150" i="2" s="1"/>
  <c r="C2151" i="2"/>
  <c r="AE2151" i="2" s="1"/>
  <c r="C2152" i="2"/>
  <c r="AE2152" i="2" s="1"/>
  <c r="C2153" i="2"/>
  <c r="AE2153" i="2" s="1"/>
  <c r="C2154" i="2"/>
  <c r="AE2154" i="2" s="1"/>
  <c r="C2155" i="2"/>
  <c r="AE2155" i="2" s="1"/>
  <c r="C2156" i="2"/>
  <c r="AE2156" i="2" s="1"/>
  <c r="C2157" i="2"/>
  <c r="AE2157" i="2" s="1"/>
  <c r="C2158" i="2"/>
  <c r="AE2158" i="2" s="1"/>
  <c r="C2159" i="2"/>
  <c r="AE2159" i="2" s="1"/>
  <c r="C2160" i="2"/>
  <c r="AE2160" i="2" s="1"/>
  <c r="C2161" i="2"/>
  <c r="AE2161" i="2" s="1"/>
  <c r="C2162" i="2"/>
  <c r="AE2162" i="2" s="1"/>
  <c r="C2163" i="2"/>
  <c r="AE2163" i="2" s="1"/>
  <c r="C2164" i="2"/>
  <c r="AE2164" i="2" s="1"/>
  <c r="C2165" i="2"/>
  <c r="AE2165" i="2" s="1"/>
  <c r="C2166" i="2"/>
  <c r="AE2166" i="2" s="1"/>
  <c r="C2167" i="2"/>
  <c r="AE2167" i="2" s="1"/>
  <c r="C2168" i="2"/>
  <c r="AE2168" i="2" s="1"/>
  <c r="C2169" i="2"/>
  <c r="AE2169" i="2" s="1"/>
  <c r="C2170" i="2"/>
  <c r="AE2170" i="2" s="1"/>
  <c r="C2171" i="2"/>
  <c r="AE2171" i="2" s="1"/>
  <c r="C2172" i="2"/>
  <c r="AE2172" i="2" s="1"/>
  <c r="C2173" i="2"/>
  <c r="AE2173" i="2" s="1"/>
  <c r="C2174" i="2"/>
  <c r="AE2174" i="2" s="1"/>
  <c r="C2175" i="2"/>
  <c r="AE2175" i="2" s="1"/>
  <c r="C2176" i="2"/>
  <c r="AE2176" i="2" s="1"/>
  <c r="C2177" i="2"/>
  <c r="AE2177" i="2" s="1"/>
  <c r="C2178" i="2"/>
  <c r="AE2178" i="2" s="1"/>
  <c r="C2179" i="2"/>
  <c r="AE2179" i="2" s="1"/>
  <c r="C2180" i="2"/>
  <c r="AE2180" i="2" s="1"/>
  <c r="C2181" i="2"/>
  <c r="AE2181" i="2" s="1"/>
  <c r="C2182" i="2"/>
  <c r="AE2182" i="2" s="1"/>
  <c r="C2183" i="2"/>
  <c r="AE2183" i="2" s="1"/>
  <c r="C2184" i="2"/>
  <c r="AE2184" i="2" s="1"/>
  <c r="C2185" i="2"/>
  <c r="AE2185" i="2" s="1"/>
  <c r="C2186" i="2"/>
  <c r="AE2186" i="2" s="1"/>
  <c r="C2187" i="2"/>
  <c r="AE2187" i="2" s="1"/>
  <c r="C2188" i="2"/>
  <c r="AE2188" i="2" s="1"/>
  <c r="C2189" i="2"/>
  <c r="AE2189" i="2" s="1"/>
  <c r="C2190" i="2"/>
  <c r="AE2190" i="2" s="1"/>
  <c r="C2191" i="2"/>
  <c r="AE2191" i="2" s="1"/>
  <c r="C2192" i="2"/>
  <c r="AE2192" i="2" s="1"/>
  <c r="C2193" i="2"/>
  <c r="AE2193" i="2" s="1"/>
  <c r="C2194" i="2"/>
  <c r="AE2194" i="2" s="1"/>
  <c r="C2195" i="2"/>
  <c r="AE2195" i="2" s="1"/>
  <c r="C2196" i="2"/>
  <c r="AE2196" i="2" s="1"/>
  <c r="C2197" i="2"/>
  <c r="AE2197" i="2" s="1"/>
  <c r="C2198" i="2"/>
  <c r="AE2198" i="2" s="1"/>
  <c r="C2199" i="2"/>
  <c r="AE2199" i="2" s="1"/>
  <c r="C2200" i="2"/>
  <c r="AE2200" i="2" s="1"/>
  <c r="C2201" i="2"/>
  <c r="AE2201" i="2" s="1"/>
  <c r="C2202" i="2"/>
  <c r="AE2202" i="2" s="1"/>
  <c r="C2203" i="2"/>
  <c r="AE2203" i="2" s="1"/>
  <c r="C2204" i="2"/>
  <c r="AE2204" i="2" s="1"/>
  <c r="C2205" i="2"/>
  <c r="AE2205" i="2" s="1"/>
  <c r="C2206" i="2"/>
  <c r="AE2206" i="2" s="1"/>
  <c r="C2207" i="2"/>
  <c r="AE2207" i="2" s="1"/>
  <c r="C2208" i="2"/>
  <c r="AE2208" i="2" s="1"/>
  <c r="C2209" i="2"/>
  <c r="AE2209" i="2" s="1"/>
  <c r="C2210" i="2"/>
  <c r="AE2210" i="2" s="1"/>
  <c r="C2211" i="2"/>
  <c r="AE2211" i="2" s="1"/>
  <c r="C2212" i="2"/>
  <c r="AE2212" i="2" s="1"/>
  <c r="C2213" i="2"/>
  <c r="AE2213" i="2" s="1"/>
  <c r="C2214" i="2"/>
  <c r="AE2214" i="2" s="1"/>
  <c r="C2215" i="2"/>
  <c r="AE2215" i="2" s="1"/>
  <c r="C2216" i="2"/>
  <c r="AE2216" i="2" s="1"/>
  <c r="C2217" i="2"/>
  <c r="AE2217" i="2" s="1"/>
  <c r="C2218" i="2"/>
  <c r="AE2218" i="2" s="1"/>
  <c r="C2219" i="2"/>
  <c r="AE2219" i="2" s="1"/>
  <c r="C2220" i="2"/>
  <c r="AE2220" i="2" s="1"/>
  <c r="C2221" i="2"/>
  <c r="AE2221" i="2" s="1"/>
  <c r="C2222" i="2"/>
  <c r="AE2222" i="2" s="1"/>
  <c r="C2223" i="2"/>
  <c r="AE2223" i="2" s="1"/>
  <c r="C2224" i="2"/>
  <c r="AE2224" i="2" s="1"/>
  <c r="C2225" i="2"/>
  <c r="AE2225" i="2" s="1"/>
  <c r="C2226" i="2"/>
  <c r="AE2226" i="2" s="1"/>
  <c r="C2227" i="2"/>
  <c r="AE2227" i="2" s="1"/>
  <c r="C2228" i="2"/>
  <c r="AE2228" i="2" s="1"/>
  <c r="C2229" i="2"/>
  <c r="AE2229" i="2" s="1"/>
  <c r="C2230" i="2"/>
  <c r="AE2230" i="2" s="1"/>
  <c r="C2231" i="2"/>
  <c r="AE2231" i="2" s="1"/>
  <c r="C2232" i="2"/>
  <c r="AE2232" i="2" s="1"/>
  <c r="C2233" i="2"/>
  <c r="AE2233" i="2" s="1"/>
  <c r="C2234" i="2"/>
  <c r="AE2234" i="2" s="1"/>
  <c r="C2235" i="2"/>
  <c r="AE2235" i="2" s="1"/>
  <c r="C2236" i="2"/>
  <c r="AE2236" i="2" s="1"/>
  <c r="C2237" i="2"/>
  <c r="AE2237" i="2" s="1"/>
  <c r="C2238" i="2"/>
  <c r="AE2238" i="2" s="1"/>
  <c r="C2239" i="2"/>
  <c r="AE2239" i="2" s="1"/>
  <c r="C2240" i="2"/>
  <c r="AE2240" i="2" s="1"/>
  <c r="C2241" i="2"/>
  <c r="AE2241" i="2" s="1"/>
  <c r="C2242" i="2"/>
  <c r="AE2242" i="2" s="1"/>
  <c r="C2243" i="2"/>
  <c r="AE2243" i="2" s="1"/>
  <c r="C2244" i="2"/>
  <c r="AE2244" i="2" s="1"/>
  <c r="C2245" i="2"/>
  <c r="AE2245" i="2" s="1"/>
  <c r="C2246" i="2"/>
  <c r="AE2246" i="2" s="1"/>
  <c r="C2247" i="2"/>
  <c r="AE2247" i="2" s="1"/>
  <c r="C2248" i="2"/>
  <c r="AE2248" i="2" s="1"/>
  <c r="C2249" i="2"/>
  <c r="AE2249" i="2" s="1"/>
  <c r="C2250" i="2"/>
  <c r="AE2250" i="2" s="1"/>
  <c r="C2251" i="2"/>
  <c r="AE2251" i="2" s="1"/>
  <c r="C2252" i="2"/>
  <c r="AE2252" i="2" s="1"/>
  <c r="C2253" i="2"/>
  <c r="AE2253" i="2" s="1"/>
  <c r="C2254" i="2"/>
  <c r="AE2254" i="2" s="1"/>
  <c r="C2255" i="2"/>
  <c r="AE2255" i="2" s="1"/>
  <c r="C2256" i="2"/>
  <c r="AE2256" i="2" s="1"/>
  <c r="C2257" i="2"/>
  <c r="AE2257" i="2" s="1"/>
  <c r="C2258" i="2"/>
  <c r="AE2258" i="2" s="1"/>
  <c r="C2259" i="2"/>
  <c r="AE2259" i="2" s="1"/>
  <c r="C2260" i="2"/>
  <c r="AE2260" i="2" s="1"/>
  <c r="C2261" i="2"/>
  <c r="AE2261" i="2" s="1"/>
  <c r="C2262" i="2"/>
  <c r="AE2262" i="2" s="1"/>
  <c r="C2263" i="2"/>
  <c r="AE2263" i="2" s="1"/>
  <c r="C2264" i="2"/>
  <c r="AE2264" i="2" s="1"/>
  <c r="C2265" i="2"/>
  <c r="AE2265" i="2" s="1"/>
  <c r="C2266" i="2"/>
  <c r="AE2266" i="2" s="1"/>
  <c r="C2267" i="2"/>
  <c r="AE2267" i="2" s="1"/>
  <c r="C2268" i="2"/>
  <c r="AE2268" i="2" s="1"/>
  <c r="C2269" i="2"/>
  <c r="AE2269" i="2" s="1"/>
  <c r="C2270" i="2"/>
  <c r="AE2270" i="2" s="1"/>
  <c r="C2271" i="2"/>
  <c r="AE2271" i="2" s="1"/>
  <c r="C2272" i="2"/>
  <c r="AE2272" i="2" s="1"/>
  <c r="C2273" i="2"/>
  <c r="AE2273" i="2" s="1"/>
  <c r="C2274" i="2"/>
  <c r="AE2274" i="2" s="1"/>
  <c r="C2275" i="2"/>
  <c r="AE2275" i="2" s="1"/>
  <c r="C2276" i="2"/>
  <c r="AE2276" i="2" s="1"/>
  <c r="C2277" i="2"/>
  <c r="AE2277" i="2" s="1"/>
  <c r="C2278" i="2"/>
  <c r="AE2278" i="2" s="1"/>
  <c r="C2279" i="2"/>
  <c r="AE2279" i="2" s="1"/>
  <c r="C2280" i="2"/>
  <c r="AE2280" i="2" s="1"/>
  <c r="C2281" i="2"/>
  <c r="AE2281" i="2" s="1"/>
  <c r="C2282" i="2"/>
  <c r="AE2282" i="2" s="1"/>
  <c r="C2283" i="2"/>
  <c r="AE2283" i="2" s="1"/>
  <c r="C2284" i="2"/>
  <c r="AE2284" i="2" s="1"/>
  <c r="C2285" i="2"/>
  <c r="AE2285" i="2" s="1"/>
  <c r="C2286" i="2"/>
  <c r="AE2286" i="2" s="1"/>
  <c r="C2287" i="2"/>
  <c r="AE2287" i="2" s="1"/>
  <c r="C2288" i="2"/>
  <c r="AE2288" i="2" s="1"/>
  <c r="C2289" i="2"/>
  <c r="AE2289" i="2" s="1"/>
  <c r="C2290" i="2"/>
  <c r="AE2290" i="2" s="1"/>
  <c r="C2291" i="2"/>
  <c r="AE2291" i="2" s="1"/>
  <c r="C2292" i="2"/>
  <c r="AE2292" i="2" s="1"/>
  <c r="C2293" i="2"/>
  <c r="AE2293" i="2" s="1"/>
  <c r="C2294" i="2"/>
  <c r="AE2294" i="2" s="1"/>
  <c r="C2295" i="2"/>
  <c r="AE2295" i="2" s="1"/>
  <c r="C2296" i="2"/>
  <c r="AE2296" i="2" s="1"/>
  <c r="C2297" i="2"/>
  <c r="AE2297" i="2" s="1"/>
  <c r="C2298" i="2"/>
  <c r="AE2298" i="2" s="1"/>
  <c r="C2299" i="2"/>
  <c r="AE2299" i="2" s="1"/>
  <c r="C2300" i="2"/>
  <c r="AE2300" i="2" s="1"/>
  <c r="C2301" i="2"/>
  <c r="AE2301" i="2" s="1"/>
  <c r="C2302" i="2"/>
  <c r="AE2302" i="2" s="1"/>
  <c r="C2303" i="2"/>
  <c r="AE2303" i="2" s="1"/>
  <c r="C2304" i="2"/>
  <c r="AE2304" i="2" s="1"/>
  <c r="C2305" i="2"/>
  <c r="AE2305" i="2" s="1"/>
  <c r="C2306" i="2"/>
  <c r="AE2306" i="2" s="1"/>
  <c r="C2307" i="2"/>
  <c r="AE2307" i="2" s="1"/>
  <c r="C2308" i="2"/>
  <c r="AE2308" i="2" s="1"/>
  <c r="C2309" i="2"/>
  <c r="AE2309" i="2" s="1"/>
  <c r="C2310" i="2"/>
  <c r="AE2310" i="2" s="1"/>
  <c r="C2311" i="2"/>
  <c r="AE2311" i="2" s="1"/>
  <c r="C2312" i="2"/>
  <c r="AE2312" i="2" s="1"/>
  <c r="C2313" i="2"/>
  <c r="AE2313" i="2" s="1"/>
  <c r="C2314" i="2"/>
  <c r="AE2314" i="2" s="1"/>
  <c r="C2315" i="2"/>
  <c r="AE2315" i="2" s="1"/>
  <c r="C2316" i="2"/>
  <c r="AE2316" i="2" s="1"/>
  <c r="C2317" i="2"/>
  <c r="AE2317" i="2" s="1"/>
  <c r="C2318" i="2"/>
  <c r="AE2318" i="2" s="1"/>
  <c r="C2319" i="2"/>
  <c r="AE2319" i="2" s="1"/>
  <c r="C2320" i="2"/>
  <c r="AE2320" i="2" s="1"/>
  <c r="C2321" i="2"/>
  <c r="AE2321" i="2" s="1"/>
  <c r="C2322" i="2"/>
  <c r="AE2322" i="2" s="1"/>
  <c r="C2323" i="2"/>
  <c r="AE2323" i="2" s="1"/>
  <c r="C2324" i="2"/>
  <c r="AE2324" i="2" s="1"/>
  <c r="C2325" i="2"/>
  <c r="AE2325" i="2" s="1"/>
  <c r="C2326" i="2"/>
  <c r="AE2326" i="2" s="1"/>
  <c r="C2327" i="2"/>
  <c r="AE2327" i="2" s="1"/>
  <c r="C2328" i="2"/>
  <c r="AE2328" i="2" s="1"/>
  <c r="C2329" i="2"/>
  <c r="AE2329" i="2" s="1"/>
  <c r="C2330" i="2"/>
  <c r="AE2330" i="2" s="1"/>
  <c r="C2331" i="2"/>
  <c r="AE2331" i="2" s="1"/>
  <c r="C2332" i="2"/>
  <c r="AE2332" i="2" s="1"/>
  <c r="C2333" i="2"/>
  <c r="AE2333" i="2" s="1"/>
  <c r="C2334" i="2"/>
  <c r="AE2334" i="2" s="1"/>
  <c r="C2335" i="2"/>
  <c r="AE2335" i="2" s="1"/>
  <c r="C2336" i="2"/>
  <c r="AE2336" i="2" s="1"/>
  <c r="C2337" i="2"/>
  <c r="AE2337" i="2" s="1"/>
  <c r="C2338" i="2"/>
  <c r="AE2338" i="2" s="1"/>
  <c r="C2339" i="2"/>
  <c r="AE2339" i="2" s="1"/>
  <c r="C2340" i="2"/>
  <c r="AE2340" i="2" s="1"/>
  <c r="C2341" i="2"/>
  <c r="AE2341" i="2" s="1"/>
  <c r="C2342" i="2"/>
  <c r="AE2342" i="2" s="1"/>
  <c r="C2343" i="2"/>
  <c r="AE2343" i="2" s="1"/>
  <c r="C2344" i="2"/>
  <c r="AE2344" i="2" s="1"/>
  <c r="C2345" i="2"/>
  <c r="AE2345" i="2" s="1"/>
  <c r="C2346" i="2"/>
  <c r="AE2346" i="2" s="1"/>
  <c r="C2347" i="2"/>
  <c r="AE2347" i="2" s="1"/>
  <c r="C2348" i="2"/>
  <c r="AE2348" i="2" s="1"/>
  <c r="C2349" i="2"/>
  <c r="AE2349" i="2" s="1"/>
  <c r="C2350" i="2"/>
  <c r="AE2350" i="2" s="1"/>
  <c r="C2351" i="2"/>
  <c r="AE2351" i="2" s="1"/>
  <c r="C2352" i="2"/>
  <c r="AE2352" i="2" s="1"/>
  <c r="C2353" i="2"/>
  <c r="AE2353" i="2" s="1"/>
  <c r="C2354" i="2"/>
  <c r="AE2354" i="2" s="1"/>
  <c r="C2355" i="2"/>
  <c r="AE2355" i="2" s="1"/>
  <c r="C2356" i="2"/>
  <c r="AE2356" i="2" s="1"/>
  <c r="C2357" i="2"/>
  <c r="AE2357" i="2" s="1"/>
  <c r="C2358" i="2"/>
  <c r="AE2358" i="2" s="1"/>
  <c r="C2359" i="2"/>
  <c r="AE2359" i="2" s="1"/>
  <c r="C2360" i="2"/>
  <c r="AE2360" i="2" s="1"/>
  <c r="C2361" i="2"/>
  <c r="AE2361" i="2" s="1"/>
  <c r="C2362" i="2"/>
  <c r="AE2362" i="2" s="1"/>
  <c r="C2363" i="2"/>
  <c r="AE2363" i="2" s="1"/>
  <c r="C2364" i="2"/>
  <c r="AE2364" i="2" s="1"/>
  <c r="C2365" i="2"/>
  <c r="AE2365" i="2" s="1"/>
  <c r="C2366" i="2"/>
  <c r="AE2366" i="2" s="1"/>
  <c r="C2367" i="2"/>
  <c r="AE2367" i="2" s="1"/>
  <c r="C2368" i="2"/>
  <c r="AE2368" i="2" s="1"/>
  <c r="C2369" i="2"/>
  <c r="AE2369" i="2" s="1"/>
  <c r="C2370" i="2"/>
  <c r="AE2370" i="2" s="1"/>
  <c r="C2371" i="2"/>
  <c r="AE2371" i="2" s="1"/>
  <c r="C2372" i="2"/>
  <c r="AE2372" i="2" s="1"/>
  <c r="C2373" i="2"/>
  <c r="AE2373" i="2" s="1"/>
  <c r="C2374" i="2"/>
  <c r="AE2374" i="2" s="1"/>
  <c r="C2375" i="2"/>
  <c r="AE2375" i="2" s="1"/>
  <c r="C2376" i="2"/>
  <c r="AE2376" i="2" s="1"/>
  <c r="C2377" i="2"/>
  <c r="AE2377" i="2" s="1"/>
  <c r="C2378" i="2"/>
  <c r="AE2378" i="2" s="1"/>
  <c r="C2379" i="2"/>
  <c r="AE2379" i="2" s="1"/>
  <c r="C2380" i="2"/>
  <c r="AE2380" i="2" s="1"/>
  <c r="C2381" i="2"/>
  <c r="AE2381" i="2" s="1"/>
  <c r="C2382" i="2"/>
  <c r="AE2382" i="2" s="1"/>
  <c r="C2383" i="2"/>
  <c r="AE2383" i="2" s="1"/>
  <c r="C2384" i="2"/>
  <c r="AE2384" i="2" s="1"/>
  <c r="C2385" i="2"/>
  <c r="AE2385" i="2" s="1"/>
  <c r="C2386" i="2"/>
  <c r="AE2386" i="2" s="1"/>
  <c r="C2387" i="2"/>
  <c r="AE2387" i="2" s="1"/>
  <c r="C2388" i="2"/>
  <c r="AE2388" i="2" s="1"/>
  <c r="C2389" i="2"/>
  <c r="AE2389" i="2" s="1"/>
  <c r="C2390" i="2"/>
  <c r="AE2390" i="2" s="1"/>
  <c r="C2391" i="2"/>
  <c r="AE2391" i="2" s="1"/>
  <c r="C2392" i="2"/>
  <c r="AE2392" i="2" s="1"/>
  <c r="C2393" i="2"/>
  <c r="AE2393" i="2" s="1"/>
  <c r="C2394" i="2"/>
  <c r="AE2394" i="2" s="1"/>
  <c r="C2395" i="2"/>
  <c r="AE2395" i="2" s="1"/>
  <c r="C2396" i="2"/>
  <c r="AE2396" i="2" s="1"/>
  <c r="C2397" i="2"/>
  <c r="AE2397" i="2" s="1"/>
  <c r="C2398" i="2"/>
  <c r="AE2398" i="2" s="1"/>
  <c r="C2399" i="2"/>
  <c r="AE2399" i="2" s="1"/>
  <c r="C2400" i="2"/>
  <c r="AE2400" i="2" s="1"/>
  <c r="C2401" i="2"/>
  <c r="AE2401" i="2" s="1"/>
  <c r="C2402" i="2"/>
  <c r="AE2402" i="2" s="1"/>
  <c r="C2403" i="2"/>
  <c r="AE2403" i="2" s="1"/>
  <c r="C2404" i="2"/>
  <c r="AE2404" i="2" s="1"/>
  <c r="C2405" i="2"/>
  <c r="AE2405" i="2" s="1"/>
  <c r="C2406" i="2"/>
  <c r="AE2406" i="2" s="1"/>
  <c r="C2407" i="2"/>
  <c r="AE2407" i="2" s="1"/>
  <c r="C2408" i="2"/>
  <c r="AE2408" i="2" s="1"/>
  <c r="C2409" i="2"/>
  <c r="AE2409" i="2" s="1"/>
  <c r="C2410" i="2"/>
  <c r="AE2410" i="2" s="1"/>
  <c r="C2411" i="2"/>
  <c r="AE2411" i="2" s="1"/>
  <c r="C2412" i="2"/>
  <c r="AE2412" i="2" s="1"/>
  <c r="C2413" i="2"/>
  <c r="AE2413" i="2" s="1"/>
  <c r="C2414" i="2"/>
  <c r="AE2414" i="2" s="1"/>
  <c r="C2415" i="2"/>
  <c r="AE2415" i="2" s="1"/>
  <c r="C2416" i="2"/>
  <c r="AE2416" i="2" s="1"/>
  <c r="C2417" i="2"/>
  <c r="AE2417" i="2" s="1"/>
  <c r="C2418" i="2"/>
  <c r="AE2418" i="2" s="1"/>
  <c r="C2419" i="2"/>
  <c r="AE2419" i="2" s="1"/>
  <c r="C2420" i="2"/>
  <c r="AE2420" i="2" s="1"/>
  <c r="C2421" i="2"/>
  <c r="AE2421" i="2" s="1"/>
  <c r="C2422" i="2"/>
  <c r="AE2422" i="2" s="1"/>
  <c r="C2423" i="2"/>
  <c r="AE2423" i="2" s="1"/>
  <c r="C2424" i="2"/>
  <c r="AE2424" i="2" s="1"/>
  <c r="C2425" i="2"/>
  <c r="AE2425" i="2" s="1"/>
  <c r="C2426" i="2"/>
  <c r="AE2426" i="2" s="1"/>
  <c r="C2427" i="2"/>
  <c r="AE2427" i="2" s="1"/>
  <c r="C2428" i="2"/>
  <c r="AE2428" i="2" s="1"/>
  <c r="C2429" i="2"/>
  <c r="AE2429" i="2" s="1"/>
  <c r="C2430" i="2"/>
  <c r="AE2430" i="2" s="1"/>
  <c r="C2431" i="2"/>
  <c r="AE2431" i="2" s="1"/>
  <c r="C2432" i="2"/>
  <c r="AE2432" i="2" s="1"/>
  <c r="C2433" i="2"/>
  <c r="AE2433" i="2" s="1"/>
  <c r="C2434" i="2"/>
  <c r="AE2434" i="2" s="1"/>
  <c r="C2435" i="2"/>
  <c r="AE2435" i="2" s="1"/>
  <c r="C2436" i="2"/>
  <c r="AE2436" i="2" s="1"/>
  <c r="C2437" i="2"/>
  <c r="AE2437" i="2" s="1"/>
  <c r="C2438" i="2"/>
  <c r="AE2438" i="2" s="1"/>
  <c r="C2439" i="2"/>
  <c r="AE2439" i="2" s="1"/>
  <c r="C2440" i="2"/>
  <c r="AE2440" i="2" s="1"/>
  <c r="C2441" i="2"/>
  <c r="AE2441" i="2" s="1"/>
  <c r="C2442" i="2"/>
  <c r="AE2442" i="2" s="1"/>
  <c r="C2443" i="2"/>
  <c r="AE2443" i="2" s="1"/>
  <c r="C2444" i="2"/>
  <c r="AE2444" i="2" s="1"/>
  <c r="C2445" i="2"/>
  <c r="AE2445" i="2" s="1"/>
  <c r="C2446" i="2"/>
  <c r="AE2446" i="2" s="1"/>
  <c r="C2447" i="2"/>
  <c r="AE2447" i="2" s="1"/>
  <c r="C2448" i="2"/>
  <c r="AE2448" i="2" s="1"/>
  <c r="C2449" i="2"/>
  <c r="AE2449" i="2" s="1"/>
  <c r="C2450" i="2"/>
  <c r="AE2450" i="2" s="1"/>
  <c r="C2451" i="2"/>
  <c r="AE2451" i="2" s="1"/>
  <c r="C2452" i="2"/>
  <c r="AE2452" i="2" s="1"/>
  <c r="C2453" i="2"/>
  <c r="AE2453" i="2" s="1"/>
  <c r="C2454" i="2"/>
  <c r="AE2454" i="2" s="1"/>
  <c r="C2455" i="2"/>
  <c r="AE2455" i="2" s="1"/>
  <c r="C2456" i="2"/>
  <c r="AE2456" i="2" s="1"/>
  <c r="C2457" i="2"/>
  <c r="AE2457" i="2" s="1"/>
  <c r="C2458" i="2"/>
  <c r="AE2458" i="2" s="1"/>
  <c r="C2459" i="2"/>
  <c r="AE2459" i="2" s="1"/>
  <c r="C2460" i="2"/>
  <c r="AE2460" i="2" s="1"/>
  <c r="C2461" i="2"/>
  <c r="AE2461" i="2" s="1"/>
  <c r="C2462" i="2"/>
  <c r="AE2462" i="2" s="1"/>
  <c r="C2463" i="2"/>
  <c r="AE2463" i="2" s="1"/>
  <c r="C2464" i="2"/>
  <c r="AE2464" i="2" s="1"/>
  <c r="C2465" i="2"/>
  <c r="AE2465" i="2" s="1"/>
  <c r="C2466" i="2"/>
  <c r="AE2466" i="2" s="1"/>
  <c r="C2467" i="2"/>
  <c r="AE2467" i="2" s="1"/>
  <c r="C2468" i="2"/>
  <c r="AE2468" i="2" s="1"/>
  <c r="C2469" i="2"/>
  <c r="AE2469" i="2" s="1"/>
  <c r="C2470" i="2"/>
  <c r="AE2470" i="2" s="1"/>
  <c r="C2471" i="2"/>
  <c r="AE2471" i="2" s="1"/>
  <c r="C2472" i="2"/>
  <c r="AE2472" i="2" s="1"/>
  <c r="C2473" i="2"/>
  <c r="AE2473" i="2" s="1"/>
  <c r="C2474" i="2"/>
  <c r="AE2474" i="2" s="1"/>
  <c r="C2475" i="2"/>
  <c r="AE2475" i="2" s="1"/>
  <c r="C2476" i="2"/>
  <c r="AE2476" i="2" s="1"/>
  <c r="C2477" i="2"/>
  <c r="AE2477" i="2" s="1"/>
  <c r="C2478" i="2"/>
  <c r="AE2478" i="2" s="1"/>
  <c r="C2479" i="2"/>
  <c r="AE2479" i="2" s="1"/>
  <c r="C2480" i="2"/>
  <c r="AE2480" i="2" s="1"/>
  <c r="C2481" i="2"/>
  <c r="AE2481" i="2" s="1"/>
  <c r="C2482" i="2"/>
  <c r="AE2482" i="2" s="1"/>
  <c r="C2483" i="2"/>
  <c r="AE2483" i="2" s="1"/>
  <c r="C2484" i="2"/>
  <c r="AE2484" i="2" s="1"/>
  <c r="C2485" i="2"/>
  <c r="AE2485" i="2" s="1"/>
  <c r="C2486" i="2"/>
  <c r="AE2486" i="2" s="1"/>
  <c r="C2487" i="2"/>
  <c r="AE2487" i="2" s="1"/>
  <c r="C2488" i="2"/>
  <c r="AE2488" i="2" s="1"/>
  <c r="C2489" i="2"/>
  <c r="AE2489" i="2" s="1"/>
  <c r="C2490" i="2"/>
  <c r="AE2490" i="2" s="1"/>
  <c r="C2491" i="2"/>
  <c r="AE2491" i="2" s="1"/>
  <c r="C2492" i="2"/>
  <c r="AE2492" i="2" s="1"/>
  <c r="C2493" i="2"/>
  <c r="AE2493" i="2" s="1"/>
  <c r="C2494" i="2"/>
  <c r="AE2494" i="2" s="1"/>
  <c r="C2495" i="2"/>
  <c r="AE2495" i="2" s="1"/>
  <c r="C2496" i="2"/>
  <c r="AE2496" i="2" s="1"/>
  <c r="C2497" i="2"/>
  <c r="AE2497" i="2" s="1"/>
  <c r="C2498" i="2"/>
  <c r="AE2498" i="2" s="1"/>
  <c r="C2499" i="2"/>
  <c r="AE2499" i="2" s="1"/>
  <c r="C2500" i="2"/>
  <c r="AE2500" i="2" s="1"/>
  <c r="C2501" i="2"/>
  <c r="AE2501" i="2" s="1"/>
  <c r="C2502" i="2"/>
  <c r="AE2502" i="2" s="1"/>
  <c r="C2503" i="2"/>
  <c r="AE2503" i="2" s="1"/>
  <c r="C2504" i="2"/>
  <c r="AE2504" i="2" s="1"/>
  <c r="C2505" i="2"/>
  <c r="AE2505" i="2" s="1"/>
  <c r="C2506" i="2"/>
  <c r="AE2506" i="2" s="1"/>
  <c r="C2507" i="2"/>
  <c r="AE2507" i="2" s="1"/>
  <c r="C2508" i="2"/>
  <c r="AE2508" i="2" s="1"/>
  <c r="C2509" i="2"/>
  <c r="AE2509" i="2" s="1"/>
  <c r="C2510" i="2"/>
  <c r="AE2510" i="2" s="1"/>
  <c r="C2511" i="2"/>
  <c r="AE2511" i="2" s="1"/>
  <c r="C2512" i="2"/>
  <c r="AE2512" i="2" s="1"/>
  <c r="C2513" i="2"/>
  <c r="AE2513" i="2" s="1"/>
  <c r="C2514" i="2"/>
  <c r="AE2514" i="2" s="1"/>
  <c r="C2515" i="2"/>
  <c r="AE2515" i="2" s="1"/>
  <c r="C2516" i="2"/>
  <c r="AE2516" i="2" s="1"/>
  <c r="C2517" i="2"/>
  <c r="AE2517" i="2" s="1"/>
  <c r="C2518" i="2"/>
  <c r="AE2518" i="2" s="1"/>
  <c r="C2519" i="2"/>
  <c r="AE2519" i="2" s="1"/>
  <c r="C2520" i="2"/>
  <c r="AE2520" i="2" s="1"/>
  <c r="C2521" i="2"/>
  <c r="AE2521" i="2" s="1"/>
  <c r="C2522" i="2"/>
  <c r="AE2522" i="2" s="1"/>
  <c r="C2523" i="2"/>
  <c r="AE2523" i="2" s="1"/>
  <c r="C2524" i="2"/>
  <c r="AE2524" i="2" s="1"/>
  <c r="C2525" i="2"/>
  <c r="AE2525" i="2" s="1"/>
  <c r="C2526" i="2"/>
  <c r="AE2526" i="2" s="1"/>
  <c r="C2527" i="2"/>
  <c r="AE2527" i="2" s="1"/>
  <c r="C2528" i="2"/>
  <c r="AE2528" i="2" s="1"/>
  <c r="C2529" i="2"/>
  <c r="AE2529" i="2" s="1"/>
  <c r="C2530" i="2"/>
  <c r="AE2530" i="2" s="1"/>
  <c r="C2531" i="2"/>
  <c r="AE2531" i="2" s="1"/>
  <c r="C2532" i="2"/>
  <c r="AE2532" i="2" s="1"/>
  <c r="C2533" i="2"/>
  <c r="AE2533" i="2" s="1"/>
  <c r="C2534" i="2"/>
  <c r="AE2534" i="2" s="1"/>
  <c r="C2535" i="2"/>
  <c r="AE2535" i="2" s="1"/>
  <c r="C2536" i="2"/>
  <c r="AE2536" i="2" s="1"/>
  <c r="C2537" i="2"/>
  <c r="AE2537" i="2" s="1"/>
  <c r="C2538" i="2"/>
  <c r="AE2538" i="2" s="1"/>
  <c r="C2539" i="2"/>
  <c r="AE2539" i="2" s="1"/>
  <c r="C2540" i="2"/>
  <c r="AE2540" i="2" s="1"/>
  <c r="C2541" i="2"/>
  <c r="AE2541" i="2" s="1"/>
  <c r="C2542" i="2"/>
  <c r="AE2542" i="2" s="1"/>
  <c r="C2543" i="2"/>
  <c r="AE2543" i="2" s="1"/>
  <c r="C2544" i="2"/>
  <c r="AE2544" i="2" s="1"/>
  <c r="C2545" i="2"/>
  <c r="AE2545" i="2" s="1"/>
  <c r="C2546" i="2"/>
  <c r="AE2546" i="2" s="1"/>
  <c r="C2547" i="2"/>
  <c r="AE2547" i="2" s="1"/>
  <c r="C2548" i="2"/>
  <c r="AE2548" i="2" s="1"/>
  <c r="C2549" i="2"/>
  <c r="AE2549" i="2" s="1"/>
  <c r="C2550" i="2"/>
  <c r="AE2550" i="2" s="1"/>
  <c r="C2551" i="2"/>
  <c r="AE2551" i="2" s="1"/>
  <c r="C2552" i="2"/>
  <c r="AE2552" i="2" s="1"/>
  <c r="C2553" i="2"/>
  <c r="AE2553" i="2" s="1"/>
  <c r="C2554" i="2"/>
  <c r="AE2554" i="2" s="1"/>
  <c r="C2555" i="2"/>
  <c r="AE2555" i="2" s="1"/>
  <c r="C2556" i="2"/>
  <c r="AE2556" i="2" s="1"/>
  <c r="C2557" i="2"/>
  <c r="AE2557" i="2" s="1"/>
  <c r="C2558" i="2"/>
  <c r="AE2558" i="2" s="1"/>
  <c r="C2559" i="2"/>
  <c r="AE2559" i="2" s="1"/>
  <c r="C2560" i="2"/>
  <c r="AE2560" i="2" s="1"/>
  <c r="C2561" i="2"/>
  <c r="AE2561" i="2" s="1"/>
  <c r="C2562" i="2"/>
  <c r="AE2562" i="2" s="1"/>
  <c r="C2563" i="2"/>
  <c r="AE2563" i="2" s="1"/>
  <c r="C2564" i="2"/>
  <c r="AE2564" i="2" s="1"/>
  <c r="C2565" i="2"/>
  <c r="AE2565" i="2" s="1"/>
  <c r="C2566" i="2"/>
  <c r="AE2566" i="2" s="1"/>
  <c r="C2567" i="2"/>
  <c r="AE2567" i="2" s="1"/>
  <c r="C2568" i="2"/>
  <c r="AE2568" i="2" s="1"/>
  <c r="C2569" i="2"/>
  <c r="AE2569" i="2" s="1"/>
  <c r="C2570" i="2"/>
  <c r="AE2570" i="2" s="1"/>
  <c r="C2571" i="2"/>
  <c r="AE2571" i="2" s="1"/>
  <c r="C2572" i="2"/>
  <c r="AE2572" i="2" s="1"/>
  <c r="C2573" i="2"/>
  <c r="AE2573" i="2" s="1"/>
  <c r="C2574" i="2"/>
  <c r="AE2574" i="2" s="1"/>
  <c r="C2575" i="2"/>
  <c r="AE2575" i="2" s="1"/>
  <c r="C2576" i="2"/>
  <c r="AE2576" i="2" s="1"/>
  <c r="C2577" i="2"/>
  <c r="AE2577" i="2" s="1"/>
  <c r="C2578" i="2"/>
  <c r="AE2578" i="2" s="1"/>
  <c r="C2579" i="2"/>
  <c r="AE2579" i="2" s="1"/>
  <c r="C2580" i="2"/>
  <c r="AE2580" i="2" s="1"/>
  <c r="C2581" i="2"/>
  <c r="AE2581" i="2" s="1"/>
  <c r="C2582" i="2"/>
  <c r="AE2582" i="2" s="1"/>
  <c r="C2583" i="2"/>
  <c r="AE2583" i="2" s="1"/>
  <c r="C2584" i="2"/>
  <c r="AE2584" i="2" s="1"/>
  <c r="C2585" i="2"/>
  <c r="AE2585" i="2" s="1"/>
  <c r="C2586" i="2"/>
  <c r="AE2586" i="2" s="1"/>
  <c r="C2587" i="2"/>
  <c r="AE2587" i="2" s="1"/>
  <c r="C2588" i="2"/>
  <c r="AE2588" i="2" s="1"/>
  <c r="C2589" i="2"/>
  <c r="AE2589" i="2" s="1"/>
  <c r="C2590" i="2"/>
  <c r="AE2590" i="2" s="1"/>
  <c r="C2591" i="2"/>
  <c r="AE2591" i="2" s="1"/>
  <c r="C2592" i="2"/>
  <c r="AE2592" i="2" s="1"/>
  <c r="C2593" i="2"/>
  <c r="AE2593" i="2" s="1"/>
  <c r="C2594" i="2"/>
  <c r="AE2594" i="2" s="1"/>
  <c r="C2595" i="2"/>
  <c r="AE2595" i="2" s="1"/>
  <c r="C2596" i="2"/>
  <c r="AE2596" i="2" s="1"/>
  <c r="C2597" i="2"/>
  <c r="AE2597" i="2" s="1"/>
  <c r="C2598" i="2"/>
  <c r="AE2598" i="2" s="1"/>
  <c r="C2599" i="2"/>
  <c r="AE2599" i="2" s="1"/>
  <c r="C2600" i="2"/>
  <c r="AE2600" i="2" s="1"/>
  <c r="C2601" i="2"/>
  <c r="AE2601" i="2" s="1"/>
  <c r="C2602" i="2"/>
  <c r="AE2602" i="2" s="1"/>
  <c r="C2603" i="2"/>
  <c r="AE2603" i="2" s="1"/>
  <c r="C2604" i="2"/>
  <c r="AE2604" i="2" s="1"/>
  <c r="C2605" i="2"/>
  <c r="AE2605" i="2" s="1"/>
  <c r="C2606" i="2"/>
  <c r="AE2606" i="2" s="1"/>
  <c r="C2607" i="2"/>
  <c r="AE2607" i="2" s="1"/>
  <c r="C2608" i="2"/>
  <c r="AE2608" i="2" s="1"/>
  <c r="C2609" i="2"/>
  <c r="AE2609" i="2" s="1"/>
  <c r="C2610" i="2"/>
  <c r="AE2610" i="2" s="1"/>
  <c r="C2611" i="2"/>
  <c r="AE2611" i="2" s="1"/>
  <c r="C2612" i="2"/>
  <c r="AE2612" i="2" s="1"/>
  <c r="C2613" i="2"/>
  <c r="AE2613" i="2" s="1"/>
  <c r="C2614" i="2"/>
  <c r="AE2614" i="2" s="1"/>
  <c r="C2615" i="2"/>
  <c r="AE2615" i="2" s="1"/>
  <c r="C2616" i="2"/>
  <c r="AE2616" i="2" s="1"/>
  <c r="C2617" i="2"/>
  <c r="AE2617" i="2" s="1"/>
  <c r="C2618" i="2"/>
  <c r="AE2618" i="2" s="1"/>
  <c r="C2619" i="2"/>
  <c r="AE2619" i="2" s="1"/>
  <c r="C2620" i="2"/>
  <c r="AE2620" i="2" s="1"/>
  <c r="C2621" i="2"/>
  <c r="AE2621" i="2" s="1"/>
  <c r="C2622" i="2"/>
  <c r="AE2622" i="2" s="1"/>
  <c r="C2623" i="2"/>
  <c r="AE2623" i="2" s="1"/>
  <c r="C2624" i="2"/>
  <c r="AE2624" i="2" s="1"/>
  <c r="C2625" i="2"/>
  <c r="AE2625" i="2" s="1"/>
  <c r="C2626" i="2"/>
  <c r="AE2626" i="2" s="1"/>
  <c r="C2627" i="2"/>
  <c r="AE2627" i="2" s="1"/>
  <c r="C2628" i="2"/>
  <c r="AE2628" i="2" s="1"/>
  <c r="C2629" i="2"/>
  <c r="AE2629" i="2" s="1"/>
  <c r="C2630" i="2"/>
  <c r="AE2630" i="2" s="1"/>
  <c r="C2631" i="2"/>
  <c r="AE2631" i="2" s="1"/>
  <c r="C2632" i="2"/>
  <c r="AE2632" i="2" s="1"/>
  <c r="C2633" i="2"/>
  <c r="AE2633" i="2" s="1"/>
  <c r="C2634" i="2"/>
  <c r="AE2634" i="2" s="1"/>
  <c r="C2635" i="2"/>
  <c r="AE2635" i="2" s="1"/>
  <c r="C2636" i="2"/>
  <c r="AE2636" i="2" s="1"/>
  <c r="C2637" i="2"/>
  <c r="AE2637" i="2" s="1"/>
  <c r="C2638" i="2"/>
  <c r="AE2638" i="2" s="1"/>
  <c r="C2639" i="2"/>
  <c r="AE2639" i="2" s="1"/>
  <c r="C2640" i="2"/>
  <c r="AE2640" i="2" s="1"/>
  <c r="C2641" i="2"/>
  <c r="AE2641" i="2" s="1"/>
  <c r="C2642" i="2"/>
  <c r="AE2642" i="2" s="1"/>
  <c r="C2643" i="2"/>
  <c r="AE2643" i="2" s="1"/>
  <c r="C2644" i="2"/>
  <c r="AE2644" i="2" s="1"/>
  <c r="C2645" i="2"/>
  <c r="AE2645" i="2" s="1"/>
  <c r="C2646" i="2"/>
  <c r="AE2646" i="2" s="1"/>
  <c r="C2647" i="2"/>
  <c r="AE2647" i="2" s="1"/>
  <c r="C2648" i="2"/>
  <c r="AE2648" i="2" s="1"/>
  <c r="C2649" i="2"/>
  <c r="AE2649" i="2" s="1"/>
  <c r="C2650" i="2"/>
  <c r="AE2650" i="2" s="1"/>
  <c r="C2651" i="2"/>
  <c r="AE2651" i="2" s="1"/>
  <c r="C2652" i="2"/>
  <c r="AE2652" i="2" s="1"/>
  <c r="C2653" i="2"/>
  <c r="AE2653" i="2" s="1"/>
  <c r="C2654" i="2"/>
  <c r="AE2654" i="2" s="1"/>
  <c r="C2655" i="2"/>
  <c r="AE2655" i="2" s="1"/>
  <c r="C2656" i="2"/>
  <c r="AE2656" i="2" s="1"/>
  <c r="C2657" i="2"/>
  <c r="AE2657" i="2" s="1"/>
  <c r="C2658" i="2"/>
  <c r="AE2658" i="2" s="1"/>
  <c r="C2659" i="2"/>
  <c r="AE2659" i="2" s="1"/>
  <c r="C2660" i="2"/>
  <c r="AE2660" i="2" s="1"/>
  <c r="C2661" i="2"/>
  <c r="AE2661" i="2" s="1"/>
  <c r="C2662" i="2"/>
  <c r="AE2662" i="2" s="1"/>
  <c r="C2663" i="2"/>
  <c r="AE2663" i="2" s="1"/>
  <c r="C2664" i="2"/>
  <c r="AE2664" i="2" s="1"/>
  <c r="C2665" i="2"/>
  <c r="AE2665" i="2" s="1"/>
  <c r="C2666" i="2"/>
  <c r="AE2666" i="2" s="1"/>
  <c r="C2667" i="2"/>
  <c r="AE2667" i="2" s="1"/>
  <c r="C2668" i="2"/>
  <c r="AE2668" i="2" s="1"/>
  <c r="C2669" i="2"/>
  <c r="AE2669" i="2" s="1"/>
  <c r="C2670" i="2"/>
  <c r="AE2670" i="2" s="1"/>
  <c r="C2671" i="2"/>
  <c r="AE2671" i="2" s="1"/>
  <c r="C2672" i="2"/>
  <c r="AE2672" i="2" s="1"/>
  <c r="C2673" i="2"/>
  <c r="AE2673" i="2" s="1"/>
  <c r="C2674" i="2"/>
  <c r="AE2674" i="2" s="1"/>
  <c r="C2675" i="2"/>
  <c r="AE2675" i="2" s="1"/>
  <c r="C2676" i="2"/>
  <c r="AE2676" i="2" s="1"/>
  <c r="C2677" i="2"/>
  <c r="AE2677" i="2" s="1"/>
  <c r="C2678" i="2"/>
  <c r="AE2678" i="2" s="1"/>
  <c r="C2679" i="2"/>
  <c r="AE2679" i="2" s="1"/>
  <c r="C2680" i="2"/>
  <c r="AE2680" i="2" s="1"/>
  <c r="C2681" i="2"/>
  <c r="AE2681" i="2" s="1"/>
  <c r="C2682" i="2"/>
  <c r="AE2682" i="2" s="1"/>
  <c r="C2683" i="2"/>
  <c r="AE2683" i="2" s="1"/>
  <c r="C2684" i="2"/>
  <c r="AE2684" i="2" s="1"/>
  <c r="C2685" i="2"/>
  <c r="AE2685" i="2" s="1"/>
  <c r="C2686" i="2"/>
  <c r="AE2686" i="2" s="1"/>
  <c r="C2687" i="2"/>
  <c r="AE2687" i="2" s="1"/>
  <c r="C2688" i="2"/>
  <c r="AE2688" i="2" s="1"/>
  <c r="C2689" i="2"/>
  <c r="AE2689" i="2" s="1"/>
  <c r="C2690" i="2"/>
  <c r="AE2690" i="2" s="1"/>
  <c r="C2691" i="2"/>
  <c r="AE2691" i="2" s="1"/>
  <c r="C2692" i="2"/>
  <c r="AE2692" i="2" s="1"/>
  <c r="C2693" i="2"/>
  <c r="AE2693" i="2" s="1"/>
  <c r="C2694" i="2"/>
  <c r="AE2694" i="2" s="1"/>
  <c r="C2695" i="2"/>
  <c r="AE2695" i="2" s="1"/>
  <c r="C2696" i="2"/>
  <c r="AE2696" i="2" s="1"/>
  <c r="C2697" i="2"/>
  <c r="AE2697" i="2" s="1"/>
  <c r="C2698" i="2"/>
  <c r="AE2698" i="2" s="1"/>
  <c r="C2699" i="2"/>
  <c r="AE2699" i="2" s="1"/>
  <c r="C2700" i="2"/>
  <c r="AE2700" i="2" s="1"/>
  <c r="C2701" i="2"/>
  <c r="AE2701" i="2" s="1"/>
  <c r="C2702" i="2"/>
  <c r="AE2702" i="2" s="1"/>
  <c r="C2703" i="2"/>
  <c r="AE2703" i="2" s="1"/>
  <c r="C2704" i="2"/>
  <c r="AE2704" i="2" s="1"/>
  <c r="C2705" i="2"/>
  <c r="AE2705" i="2" s="1"/>
  <c r="C2706" i="2"/>
  <c r="AE2706" i="2" s="1"/>
  <c r="C2707" i="2"/>
  <c r="AE2707" i="2" s="1"/>
  <c r="C2708" i="2"/>
  <c r="AE2708" i="2" s="1"/>
  <c r="C2709" i="2"/>
  <c r="AE2709" i="2" s="1"/>
  <c r="C2710" i="2"/>
  <c r="AE2710" i="2" s="1"/>
  <c r="C2711" i="2"/>
  <c r="AE2711" i="2" s="1"/>
  <c r="C2712" i="2"/>
  <c r="AE2712" i="2" s="1"/>
  <c r="C2713" i="2"/>
  <c r="AE2713" i="2" s="1"/>
  <c r="C2714" i="2"/>
  <c r="AE2714" i="2" s="1"/>
  <c r="C2715" i="2"/>
  <c r="AE2715" i="2" s="1"/>
  <c r="C2716" i="2"/>
  <c r="AE2716" i="2" s="1"/>
  <c r="C2717" i="2"/>
  <c r="AE2717" i="2" s="1"/>
  <c r="C2718" i="2"/>
  <c r="AE2718" i="2" s="1"/>
  <c r="C2719" i="2"/>
  <c r="AE2719" i="2" s="1"/>
  <c r="C2720" i="2"/>
  <c r="AE2720" i="2" s="1"/>
  <c r="C2721" i="2"/>
  <c r="AE2721" i="2" s="1"/>
  <c r="C2722" i="2"/>
  <c r="AE2722" i="2" s="1"/>
  <c r="C2723" i="2"/>
  <c r="AE2723" i="2" s="1"/>
  <c r="C2724" i="2"/>
  <c r="AE2724" i="2" s="1"/>
  <c r="C2725" i="2"/>
  <c r="AE2725" i="2" s="1"/>
  <c r="C2726" i="2"/>
  <c r="AE2726" i="2" s="1"/>
  <c r="C2727" i="2"/>
  <c r="AE2727" i="2" s="1"/>
  <c r="C2728" i="2"/>
  <c r="AE2728" i="2" s="1"/>
  <c r="C2729" i="2"/>
  <c r="AE2729" i="2" s="1"/>
  <c r="C2730" i="2"/>
  <c r="AE2730" i="2" s="1"/>
  <c r="C2731" i="2"/>
  <c r="AE2731" i="2" s="1"/>
  <c r="C2732" i="2"/>
  <c r="AE2732" i="2" s="1"/>
  <c r="C2733" i="2"/>
  <c r="AE2733" i="2" s="1"/>
  <c r="C2734" i="2"/>
  <c r="AE2734" i="2" s="1"/>
  <c r="C2735" i="2"/>
  <c r="AE2735" i="2" s="1"/>
  <c r="C2736" i="2"/>
  <c r="AE2736" i="2" s="1"/>
  <c r="C2737" i="2"/>
  <c r="AE2737" i="2" s="1"/>
  <c r="C2738" i="2"/>
  <c r="AE2738" i="2" s="1"/>
  <c r="C2739" i="2"/>
  <c r="AE2739" i="2" s="1"/>
  <c r="C2740" i="2"/>
  <c r="AE2740" i="2" s="1"/>
  <c r="C2741" i="2"/>
  <c r="AE2741" i="2" s="1"/>
  <c r="C2742" i="2"/>
  <c r="AE2742" i="2" s="1"/>
  <c r="C2743" i="2"/>
  <c r="AE2743" i="2" s="1"/>
  <c r="C2744" i="2"/>
  <c r="AE2744" i="2" s="1"/>
  <c r="C2745" i="2"/>
  <c r="AE2745" i="2" s="1"/>
  <c r="C2746" i="2"/>
  <c r="AE2746" i="2" s="1"/>
  <c r="C2747" i="2"/>
  <c r="AE2747" i="2" s="1"/>
  <c r="C2748" i="2"/>
  <c r="AE2748" i="2" s="1"/>
  <c r="C2749" i="2"/>
  <c r="AE2749" i="2" s="1"/>
  <c r="C2750" i="2"/>
  <c r="AE2750" i="2" s="1"/>
  <c r="C2751" i="2"/>
  <c r="AE2751" i="2" s="1"/>
  <c r="C2752" i="2"/>
  <c r="AE2752" i="2" s="1"/>
  <c r="C2753" i="2"/>
  <c r="AE2753" i="2" s="1"/>
  <c r="C2754" i="2"/>
  <c r="AE2754" i="2" s="1"/>
  <c r="C2755" i="2"/>
  <c r="AE2755" i="2" s="1"/>
  <c r="C2756" i="2"/>
  <c r="AE2756" i="2" s="1"/>
  <c r="C2757" i="2"/>
  <c r="AE2757" i="2" s="1"/>
  <c r="C2758" i="2"/>
  <c r="AE2758" i="2" s="1"/>
  <c r="C2759" i="2"/>
  <c r="AE2759" i="2" s="1"/>
  <c r="C2760" i="2"/>
  <c r="AE2760" i="2" s="1"/>
  <c r="C2761" i="2"/>
  <c r="AE2761" i="2" s="1"/>
  <c r="C2762" i="2"/>
  <c r="AE2762" i="2" s="1"/>
  <c r="C2763" i="2"/>
  <c r="AE2763" i="2" s="1"/>
  <c r="C2764" i="2"/>
  <c r="AE2764" i="2" s="1"/>
  <c r="C2765" i="2"/>
  <c r="AE2765" i="2" s="1"/>
  <c r="C2766" i="2"/>
  <c r="AE2766" i="2" s="1"/>
  <c r="C2767" i="2"/>
  <c r="AE2767" i="2" s="1"/>
  <c r="C2768" i="2"/>
  <c r="AE2768" i="2" s="1"/>
  <c r="C2769" i="2"/>
  <c r="AE2769" i="2" s="1"/>
  <c r="C2770" i="2"/>
  <c r="AE2770" i="2" s="1"/>
  <c r="C2771" i="2"/>
  <c r="AE2771" i="2" s="1"/>
  <c r="C2772" i="2"/>
  <c r="AE2772" i="2" s="1"/>
  <c r="C2773" i="2"/>
  <c r="AE2773" i="2" s="1"/>
  <c r="C2774" i="2"/>
  <c r="AE2774" i="2" s="1"/>
  <c r="C2775" i="2"/>
  <c r="AE2775" i="2" s="1"/>
  <c r="C2776" i="2"/>
  <c r="AE2776" i="2" s="1"/>
  <c r="C2777" i="2"/>
  <c r="AE2777" i="2" s="1"/>
  <c r="C2778" i="2"/>
  <c r="AE2778" i="2" s="1"/>
  <c r="C2779" i="2"/>
  <c r="AE2779" i="2" s="1"/>
  <c r="C2780" i="2"/>
  <c r="AE2780" i="2" s="1"/>
  <c r="C2781" i="2"/>
  <c r="AE2781" i="2" s="1"/>
  <c r="C2782" i="2"/>
  <c r="AE2782" i="2" s="1"/>
  <c r="C2783" i="2"/>
  <c r="AE2783" i="2" s="1"/>
  <c r="C2784" i="2"/>
  <c r="AE2784" i="2" s="1"/>
  <c r="C2785" i="2"/>
  <c r="AE2785" i="2" s="1"/>
  <c r="C2786" i="2"/>
  <c r="AE2786" i="2" s="1"/>
  <c r="C2787" i="2"/>
  <c r="AE2787" i="2" s="1"/>
  <c r="C2788" i="2"/>
  <c r="AE2788" i="2" s="1"/>
  <c r="C2789" i="2"/>
  <c r="AE2789" i="2" s="1"/>
  <c r="C2790" i="2"/>
  <c r="AE2790" i="2" s="1"/>
  <c r="C2791" i="2"/>
  <c r="AE2791" i="2" s="1"/>
  <c r="C2792" i="2"/>
  <c r="AE2792" i="2" s="1"/>
  <c r="C2793" i="2"/>
  <c r="AE2793" i="2" s="1"/>
  <c r="C2794" i="2"/>
  <c r="AE2794" i="2" s="1"/>
  <c r="C2795" i="2"/>
  <c r="AE2795" i="2" s="1"/>
  <c r="C2796" i="2"/>
  <c r="AE2796" i="2" s="1"/>
  <c r="C2797" i="2"/>
  <c r="AE2797" i="2" s="1"/>
  <c r="C2798" i="2"/>
  <c r="AE2798" i="2" s="1"/>
  <c r="C2799" i="2"/>
  <c r="AE2799" i="2" s="1"/>
  <c r="C2800" i="2"/>
  <c r="AE2800" i="2" s="1"/>
  <c r="C2801" i="2"/>
  <c r="AE2801" i="2" s="1"/>
  <c r="C2802" i="2"/>
  <c r="AE2802" i="2" s="1"/>
  <c r="C2803" i="2"/>
  <c r="AE2803" i="2" s="1"/>
  <c r="C2804" i="2"/>
  <c r="AE2804" i="2" s="1"/>
  <c r="C2805" i="2"/>
  <c r="AE2805" i="2" s="1"/>
  <c r="C2806" i="2"/>
  <c r="AE2806" i="2" s="1"/>
  <c r="C2807" i="2"/>
  <c r="AE2807" i="2" s="1"/>
  <c r="C2808" i="2"/>
  <c r="AE2808" i="2" s="1"/>
  <c r="C2809" i="2"/>
  <c r="AE2809" i="2" s="1"/>
  <c r="C2810" i="2"/>
  <c r="AE2810" i="2" s="1"/>
  <c r="C2811" i="2"/>
  <c r="AE2811" i="2" s="1"/>
  <c r="C2812" i="2"/>
  <c r="AE2812" i="2" s="1"/>
  <c r="C2813" i="2"/>
  <c r="AE2813" i="2" s="1"/>
  <c r="C2814" i="2"/>
  <c r="AE2814" i="2" s="1"/>
  <c r="C2815" i="2"/>
  <c r="AE2815" i="2" s="1"/>
  <c r="C2816" i="2"/>
  <c r="AE2816" i="2" s="1"/>
  <c r="C2817" i="2"/>
  <c r="AE2817" i="2" s="1"/>
  <c r="C2818" i="2"/>
  <c r="AE2818" i="2" s="1"/>
  <c r="C2819" i="2"/>
  <c r="AE2819" i="2" s="1"/>
  <c r="C2820" i="2"/>
  <c r="AE2820" i="2" s="1"/>
  <c r="C2821" i="2"/>
  <c r="AE2821" i="2" s="1"/>
  <c r="C2822" i="2"/>
  <c r="AE2822" i="2" s="1"/>
  <c r="C2823" i="2"/>
  <c r="AE2823" i="2" s="1"/>
  <c r="C2824" i="2"/>
  <c r="AE2824" i="2" s="1"/>
  <c r="C2825" i="2"/>
  <c r="AE2825" i="2" s="1"/>
  <c r="C2826" i="2"/>
  <c r="AE2826" i="2" s="1"/>
  <c r="C2827" i="2"/>
  <c r="AE2827" i="2" s="1"/>
  <c r="C2828" i="2"/>
  <c r="AE2828" i="2" s="1"/>
  <c r="C2829" i="2"/>
  <c r="AE2829" i="2" s="1"/>
  <c r="C2830" i="2"/>
  <c r="AE2830" i="2" s="1"/>
  <c r="C2831" i="2"/>
  <c r="AE2831" i="2" s="1"/>
  <c r="C2832" i="2"/>
  <c r="AE2832" i="2" s="1"/>
  <c r="C2833" i="2"/>
  <c r="AE2833" i="2" s="1"/>
  <c r="C2834" i="2"/>
  <c r="AE2834" i="2" s="1"/>
  <c r="C2835" i="2"/>
  <c r="AE2835" i="2" s="1"/>
  <c r="C2836" i="2"/>
  <c r="AE2836" i="2" s="1"/>
  <c r="C2837" i="2"/>
  <c r="AE2837" i="2" s="1"/>
  <c r="C2838" i="2"/>
  <c r="AE2838" i="2" s="1"/>
  <c r="C2839" i="2"/>
  <c r="AE2839" i="2" s="1"/>
  <c r="C2840" i="2"/>
  <c r="AE2840" i="2" s="1"/>
  <c r="C2841" i="2"/>
  <c r="AE2841" i="2" s="1"/>
  <c r="C2842" i="2"/>
  <c r="AE2842" i="2" s="1"/>
  <c r="C2843" i="2"/>
  <c r="AE2843" i="2" s="1"/>
  <c r="C2844" i="2"/>
  <c r="AE2844" i="2" s="1"/>
  <c r="C2845" i="2"/>
  <c r="AE2845" i="2" s="1"/>
  <c r="C2846" i="2"/>
  <c r="AE2846" i="2" s="1"/>
  <c r="C2" i="2"/>
  <c r="AE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<sst xmlns="http://schemas.openxmlformats.org/spreadsheetml/2006/main" count="91285" uniqueCount="237">
  <si>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</si>
  <si>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</si>
  <si>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</si>
  <si>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</si>
  <si>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</si>
  <si>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</si>
  <si>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</si>
  <si>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</si>
  <si>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</si>
  <si>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</si>
  <si>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</si>
  <si>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</si>
  <si>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</si>
  <si>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</si>
  <si>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</si>
  <si>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</si>
  <si>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</si>
  <si>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</si>
  <si>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</si>
  <si>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</si>
  <si>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</si>
  <si>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</si>
  <si>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</si>
  <si>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</si>
  <si>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</si>
  <si>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</si>
  <si>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</si>
  <si>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</si>
  <si>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</si>
  <si>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</si>
  <si>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</si>
  <si>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</si>
  <si>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</si>
  <si>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</si>
  <si>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</si>
  <si>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</si>
  <si>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</si>
  <si>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</si>
  <si>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</si>
  <si>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</si>
  <si>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</si>
  <si>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</si>
  <si>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</si>
  <si>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</si>
  <si>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</si>
  <si>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</si>
  <si>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</si>
  <si>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</si>
  <si>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</si>
  <si>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</si>
  <si>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</si>
  <si>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</si>
  <si>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</si>
  <si>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</si>
  <si>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</si>
  <si>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</si>
  <si>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</si>
  <si>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</si>
  <si>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</si>
  <si>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</si>
  <si>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</si>
  <si>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</si>
  <si>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</si>
  <si>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</si>
  <si>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</si>
  <si>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</si>
  <si>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</si>
  <si>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</si>
  <si>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</si>
  <si>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</si>
  <si>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</si>
  <si>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</si>
  <si>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</si>
  <si>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</si>
  <si>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</si>
  <si>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</si>
  <si>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</si>
  <si>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</si>
  <si>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</si>
  <si>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</si>
  <si>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</si>
  <si>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</si>
  <si>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</si>
  <si>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</si>
  <si>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</si>
  <si>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</si>
  <si>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</si>
  <si>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</si>
  <si>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</si>
  <si>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</si>
  <si>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</si>
  <si>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</si>
  <si>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</si>
  <si>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</si>
  <si>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</si>
  <si>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</si>
  <si>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</si>
  <si>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</si>
  <si>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</si>
  <si>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</si>
  <si>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</si>
  <si>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</si>
  <si>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</si>
  <si>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</si>
  <si>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</si>
  <si>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</si>
  <si>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</si>
  <si>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</si>
  <si>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</si>
  <si>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</si>
  <si>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</si>
  <si>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</si>
  <si>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</si>
  <si>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</si>
  <si>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</si>
  <si>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</si>
  <si>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</si>
  <si>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</si>
  <si>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</si>
  <si>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</si>
  <si>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</si>
  <si>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</si>
  <si>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</si>
  <si>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</si>
  <si>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</si>
  <si>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</si>
  <si>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</si>
  <si>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</si>
  <si>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</si>
  <si>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</si>
  <si>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</si>
  <si>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</si>
  <si>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</si>
  <si>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</si>
  <si>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</si>
  <si>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</si>
  <si>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</si>
  <si>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</si>
  <si>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</si>
  <si>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</si>
  <si>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</si>
  <si>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</si>
  <si>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</si>
  <si>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</si>
  <si>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</si>
  <si>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</si>
  <si>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</si>
  <si>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</si>
  <si>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</si>
  <si>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</si>
  <si>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</si>
  <si>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</si>
  <si>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</si>
  <si>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</si>
  <si>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</si>
  <si>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</si>
  <si>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</si>
  <si>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</si>
  <si>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</si>
  <si>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</si>
  <si>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</si>
  <si>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</si>
  <si>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</si>
  <si>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</si>
  <si>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Age group</t>
  </si>
  <si>
    <t>Today</t>
  </si>
  <si>
    <t>Tenure</t>
  </si>
  <si>
    <t>Engagement Level</t>
  </si>
  <si>
    <t>Satisfaction Level</t>
  </si>
  <si>
    <t>Performance Category</t>
  </si>
  <si>
    <t>Training Efficiency</t>
  </si>
  <si>
    <t>Total Employees</t>
  </si>
  <si>
    <t>Count of Employee ID</t>
  </si>
  <si>
    <t>Average Employee Age</t>
  </si>
  <si>
    <t>Average of Age</t>
  </si>
  <si>
    <t>Male Employees</t>
  </si>
  <si>
    <t>Row Labels</t>
  </si>
  <si>
    <t>Grand Total</t>
  </si>
  <si>
    <t>Column Labels</t>
  </si>
  <si>
    <t>Count of GenderCode</t>
  </si>
  <si>
    <t>Female Employees</t>
  </si>
  <si>
    <t>Average Tenure</t>
  </si>
  <si>
    <t>Average of Tenure</t>
  </si>
  <si>
    <t>Employee Count by Department</t>
  </si>
  <si>
    <t>Gender Distribution</t>
  </si>
  <si>
    <t>Employee Count by Business Unit</t>
  </si>
  <si>
    <t>Workforce Distribution by Age Group</t>
  </si>
  <si>
    <t>17-24</t>
  </si>
  <si>
    <t>25-34</t>
  </si>
  <si>
    <t>35-44</t>
  </si>
  <si>
    <t>45-54</t>
  </si>
  <si>
    <t>55+</t>
  </si>
  <si>
    <t>Workforce Overview Dashboard</t>
  </si>
  <si>
    <t>Employee Performance &amp; Engagement Dashboard</t>
  </si>
  <si>
    <t>Average Engagement Score</t>
  </si>
  <si>
    <t>Average of Engagement Score</t>
  </si>
  <si>
    <t>Average Satisfaction Score</t>
  </si>
  <si>
    <t>Average of Satisfaction Score</t>
  </si>
  <si>
    <t>Average Work-Life Balance Score</t>
  </si>
  <si>
    <t>Average Employee Rating</t>
  </si>
  <si>
    <t>High Performer Count</t>
  </si>
  <si>
    <t>Average of Work-Life Balance Score</t>
  </si>
  <si>
    <t>Average of Current Employee Rating</t>
  </si>
  <si>
    <t>High Performer</t>
  </si>
  <si>
    <t>Count of Performance Category</t>
  </si>
  <si>
    <t>Engagement Level Distribution</t>
  </si>
  <si>
    <t>High</t>
  </si>
  <si>
    <t>Low</t>
  </si>
  <si>
    <t>Medium</t>
  </si>
  <si>
    <t>Count of Engagement Level</t>
  </si>
  <si>
    <t>Satisfaction Score by Division</t>
  </si>
  <si>
    <t>Training &amp; HR Investment Dashboard</t>
  </si>
  <si>
    <t>Total Training Cost</t>
  </si>
  <si>
    <t>Sum of Training Cost</t>
  </si>
  <si>
    <t>Total Training Programs</t>
  </si>
  <si>
    <t>Count of Training Program Name</t>
  </si>
  <si>
    <t>Training Completion Rate</t>
  </si>
  <si>
    <t>Count of Satisfaction Score</t>
  </si>
  <si>
    <t>Average Training Duration</t>
  </si>
  <si>
    <t>Average of Training Duration(Days)</t>
  </si>
  <si>
    <t>Successful Training Count</t>
  </si>
  <si>
    <t>Count of Training Outcome</t>
  </si>
  <si>
    <t>Training Success Status</t>
  </si>
  <si>
    <t>Performance Category Score</t>
  </si>
  <si>
    <t>Average of Performance Category Score</t>
  </si>
  <si>
    <t>Count of Training Success Status</t>
  </si>
  <si>
    <t>Training Program Attendance</t>
  </si>
  <si>
    <t>Training Cost by Department</t>
  </si>
  <si>
    <t>Training Outcome Analysis</t>
  </si>
  <si>
    <t>Training Type Performance</t>
  </si>
  <si>
    <t>Complete</t>
  </si>
  <si>
    <t>At Risk</t>
  </si>
  <si>
    <t>Average Performer</t>
  </si>
  <si>
    <t>Low Performer</t>
  </si>
  <si>
    <t>Top Performing Department</t>
  </si>
  <si>
    <t>Performance Score distribution</t>
  </si>
  <si>
    <t>Count of Training Success Status2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</si>
</sst>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0.0"/>
    <numFmt numFmtId="168" formatCode="&quot;$&quot;0.00,,\ &quot;M&quot;"/>
    <numFmt numFmtId="169" formatCode="[&gt;=1000000]&quot;$&quot;0.00,,&quot;M&quot;;[&gt;=1000]&quot;$&quot;0.0,&quot;K&quot;;&quot;$&quot;0"/>
    <numFmt numFmtId="170" formatCode="[&gt;=1000000]&quot;$&quot;0.0,,&quot;M&quot;;[&gt;=1000]&quot;$&quot;0,&quot;K&quot;;&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2C2C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5" fontId="0" fillId="0" borderId="0" xfId="0" applyNumberFormat="1"/>
    <xf numFmtId="14" fontId="0" fillId="0" borderId="0" xfId="0" applyNumberFormat="1"/>
    <xf numFmtId="0" fontId="0" fillId="0" borderId="0" xfId="0" applyNumberFormat="1"/>
    <xf numFmtId="0" fontId="0" fillId="0" borderId="0" xfId="0" pivotButton="1"/>
    <xf numFmtId="2" fontId="0" fillId="0" borderId="0" xfId="0" applyNumberFormat="1"/>
    <xf numFmtId="1" fontId="0" fillId="0" borderId="0" xfId="0" applyNumberFormat="1"/>
    <xf numFmtId="0" fontId="0" fillId="0" borderId="0" xfId="0" applyAlignment="1">
      <alignment horizontal="left"/>
    </xf>
    <xf numFmtId="0" fontId="16" fillId="0" borderId="0" xfId="0" applyFont="1"/>
    <xf numFmtId="44" fontId="0" fillId="0" borderId="0" xfId="0" applyNumberFormat="1"/>
    <xf numFmtId="0" fontId="0" fillId="0" borderId="0" xfId="0" pivotButton="1" applyNumberFormat="1"/>
    <xf numFmtId="0" fontId="0" fillId="0" borderId="0" xfId="0" applyNumberFormat="1" applyAlignment="1">
      <alignment horizontal="left"/>
    </xf>
    <xf numFmtId="10" fontId="0" fillId="0" borderId="0" xfId="0" applyNumberFormat="1"/>
    <xf numFmtId="164" fontId="0" fillId="0" borderId="0" xfId="0" applyNumberFormat="1"/>
    <xf numFmtId="0" fontId="0" fillId="33" borderId="0" xfId="0" applyFill="1"/>
    <xf numFmtId="165" fontId="0" fillId="0" borderId="0" xfId="0" applyNumberFormat="1"/>
    <xf numFmtId="168" fontId="0" fillId="0" borderId="0" xfId="0" applyNumberFormat="1"/>
    <xf numFmtId="169" fontId="0" fillId="0" borderId="0" xfId="0" applyNumberFormat="1"/>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6">
    <dxf>
      <font>
        <b/>
        <color theme="1"/>
      </font>
      <border>
        <bottom style="thin">
          <color theme="4"/>
        </bottom>
        <vertical/>
        <horizontal/>
      </border>
    </dxf>
    <dxf>
      <font>
        <b val="0"/>
        <i val="0"/>
        <sz val="14"/>
        <color theme="0"/>
      </font>
      <fill>
        <patternFill patternType="none">
          <bgColor auto="1"/>
        </patternFill>
      </fill>
      <border diagonalUp="0" diagonalDown="0">
        <left/>
        <right/>
        <top/>
        <bottom/>
        <vertical/>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gt;=1000000]&quot;$&quot;0.0,,&quot;M&quot;;[&gt;=1000]&quot;$&quot;0,&quot;K&quot;;&quot;$&quot;0"/>
    </dxf>
    <dxf>
      <numFmt numFmtId="169" formatCode="[&gt;=1000000]&quot;$&quot;0.00,,&quot;M&quot;;[&gt;=1000]&quot;$&quot;0.0,&quot;K&quot;;&quot;$&quot;0"/>
    </dxf>
    <dxf>
      <numFmt numFmtId="168" formatCode="&quot;$&quot;0.00,,\ &quot;M&quo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5" tint="-0.24994659260841701"/>
      </font>
      <fill>
        <patternFill>
          <bgColor theme="5"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5" tint="-0.24994659260841701"/>
        </patternFill>
      </fill>
    </dxf>
    <dxf>
      <fill>
        <patternFill>
          <bgColor theme="5" tint="0.39994506668294322"/>
        </patternFill>
      </fill>
    </dxf>
    <dxf>
      <font>
        <color theme="5" tint="-0.24994659260841701"/>
      </font>
      <fill>
        <patternFill>
          <bgColor theme="5"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1" formatCode="0"/>
    </dxf>
    <dxf>
      <numFmt numFmtId="14" formatCode="0.00%"/>
    </dxf>
    <dxf>
      <numFmt numFmtId="165" formatCode="0.0"/>
    </dxf>
    <dxf>
      <numFmt numFmtId="165" formatCode="0.0"/>
    </dxf>
    <dxf>
      <numFmt numFmtId="165" formatCode="0.0"/>
    </dxf>
    <dxf>
      <numFmt numFmtId="165" formatCode="0.0"/>
    </dxf>
    <dxf>
      <numFmt numFmtId="14" formatCode="0.00%"/>
    </dxf>
    <dxf>
      <font>
        <b/>
        <i val="0"/>
        <sz val="10"/>
        <color theme="1"/>
      </font>
      <border diagonalUp="0" diagonalDown="0">
        <left/>
        <right/>
        <top/>
        <bottom/>
        <vertical/>
        <horizontal/>
      </border>
    </dxf>
    <dxf>
      <font>
        <color theme="1"/>
      </font>
      <fill>
        <patternFill>
          <bgColor rgb="FFF3F3F3"/>
        </patternFill>
      </fill>
      <border diagonalUp="0" diagonalDown="0">
        <left/>
        <right/>
        <top/>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numFmt numFmtId="34" formatCode="_(&quot;$&quot;* #,##0.00_);_(&quot;$&quot;* \(#,##0.00\);_(&quot;$&quot;* &quot;-&quot;??_);_(@_)"/>
    </dxf>
    <dxf>
      <numFmt numFmtId="34" formatCode="_(&quot;$&quot;* #,##0.00_);_(&quot;$&quot;* \(#,##0.00\);_(&quot;$&quot;* &quot;-&quot;??_);_(@_)"/>
    </dxf>
    <dxf>
      <numFmt numFmtId="164" formatCode="0.0%"/>
    </dxf>
    <dxf>
      <numFmt numFmtId="14" formatCode="0.00%"/>
    </dxf>
    <dxf>
      <numFmt numFmtId="1" formatCode="0"/>
    </dxf>
    <dxf>
      <numFmt numFmtId="0" formatCode="General"/>
    </dxf>
    <dxf>
      <numFmt numFmtId="0" formatCode="General"/>
    </dxf>
    <dxf>
      <numFmt numFmtId="1" formatCode="0"/>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34" formatCode="_(&quot;$&quot;* #,##0.00_);_(&quot;$&quot;* \(#,##0.00\);_(&quot;$&quot;* &quot;-&quot;??_);_(@_)"/>
    </dxf>
    <dxf>
      <numFmt numFmtId="0" formatCode="General"/>
    </dxf>
    <dxf>
      <numFmt numFmtId="0" formatCode="General"/>
    </dxf>
    <dxf>
      <numFmt numFmtId="14" formatCode="0.00%"/>
    </dxf>
    <dxf>
      <numFmt numFmtId="1" formatCode="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19" formatCode="m/d/yyyy"/>
    </dxf>
  </dxfs>
  <tableStyles count="3" defaultTableStyle="TableStyleMedium2" defaultPivotStyle="PivotStyleLight16">
    <tableStyle name="SlicerStyleLight1 2" pivot="0" table="0" count="10" xr9:uid="{80442E48-272D-4908-B3E1-9909506A6281}">
      <tableStyleElement type="wholeTable" dxfId="1"/>
      <tableStyleElement type="headerRow" dxfId="0"/>
    </tableStyle>
    <tableStyle name="SlicerStyleLight3 2" pivot="0" table="0" count="10" xr9:uid="{7DCD3E5F-23E9-425F-B816-44667EE9C08C}">
      <tableStyleElement type="wholeTable" dxfId="49"/>
      <tableStyleElement type="headerRow" dxfId="48"/>
    </tableStyle>
    <tableStyle name="SlicerStyleLight3 3" pivot="0" table="0" count="10" xr9:uid="{2AF27150-10D4-43CF-9106-C25DCE475919}">
      <tableStyleElement type="wholeTable" dxfId="47"/>
      <tableStyleElement type="headerRow" dxfId="46"/>
    </tableStyle>
  </tableStyles>
  <colors>
    <mruColors>
      <color rgb="FFFEFEFE"/>
      <color rgb="FF4856DB"/>
      <color rgb="FF1D99F1"/>
      <color rgb="FF8891E8"/>
      <color rgb="FF47D892"/>
      <color rgb="FFA3ABAC"/>
      <color rgb="FFC8D1EE"/>
      <color rgb="FFD48F97"/>
      <color rgb="FFE1E6F6"/>
      <color rgb="FFF3F3F3"/>
    </mruColors>
  </colors>
  <extLst>
    <ext xmlns:x14="http://schemas.microsoft.com/office/spreadsheetml/2009/9/main" uri="{46F421CA-312F-682f-3DD2-61675219B42D}">
      <x14:dxfs count="24">
        <dxf>
          <font>
            <color rgb="FF000000"/>
          </font>
          <fill>
            <patternFill patternType="solid">
              <fgColor auto="1"/>
              <bgColor rgb="FF4856DB"/>
            </patternFill>
          </fill>
          <border diagonalUp="0" diagonalDown="0">
            <left/>
            <right/>
            <top/>
            <bottom/>
            <vertical/>
            <horizontal/>
          </border>
        </dxf>
        <dxf>
          <font>
            <color rgb="FF000000"/>
          </font>
          <fill>
            <patternFill patternType="solid">
              <fgColor auto="1"/>
              <bgColor rgb="FFCED2F6"/>
            </patternFill>
          </fill>
          <border diagonalUp="0" diagonalDown="0">
            <left/>
            <right/>
            <top/>
            <bottom/>
            <vertical/>
            <horizontal/>
          </border>
        </dxf>
        <dxf>
          <font>
            <color rgb="FF000000"/>
          </font>
          <fill>
            <patternFill patternType="solid">
              <fgColor auto="1"/>
              <bgColor rgb="FF4856DB"/>
            </patternFill>
          </fill>
          <border diagonalUp="0" diagonalDown="0">
            <left/>
            <right/>
            <top/>
            <bottom/>
            <vertical/>
            <horizontal/>
          </border>
        </dxf>
        <dxf>
          <font>
            <color rgb="FF000000"/>
          </font>
          <fill>
            <patternFill patternType="solid">
              <fgColor auto="1"/>
              <bgColor rgb="FF4856DB"/>
            </patternFill>
          </fill>
          <border diagonalUp="0" diagonalDown="0">
            <left/>
            <right/>
            <top/>
            <bottom/>
            <vertical/>
            <horizontal/>
          </border>
        </dxf>
        <dxf>
          <font>
            <color theme="1"/>
          </font>
          <fill>
            <patternFill patternType="solid">
              <fgColor theme="4" tint="0.79979857783745845"/>
              <bgColor rgb="FFFEFEFE"/>
            </patternFill>
          </fill>
          <border>
            <left style="thin">
              <color rgb="FFCCCCCC"/>
            </left>
            <right style="thin">
              <color rgb="FFCCCCCC"/>
            </right>
            <top style="thin">
              <color rgb="FFCCCCCC"/>
            </top>
            <bottom style="thin">
              <color rgb="FFCCCCCC"/>
            </bottom>
            <vertical/>
            <horizontal/>
          </border>
        </dxf>
        <dxf>
          <font>
            <b/>
            <i val="0"/>
            <sz val="14"/>
            <color theme="0"/>
          </font>
          <fill>
            <patternFill patternType="solid">
              <fgColor theme="4" tint="0.59999389629810485"/>
              <bgColor rgb="FF4856DB"/>
            </patternFill>
          </fill>
          <border diagonalUp="0" diagonalDown="0">
            <left style="thin">
              <color rgb="FF4856DB"/>
            </left>
            <right style="thin">
              <color rgb="FF4856DB"/>
            </right>
            <top style="thin">
              <color rgb="FF4856DB"/>
            </top>
            <bottom style="thin">
              <color rgb="FF4856DB"/>
            </bottom>
            <vertical/>
            <horizontal/>
          </border>
        </dxf>
        <dxf>
          <font>
            <color theme="0"/>
          </font>
          <fill>
            <patternFill patternType="solid">
              <fgColor rgb="FFFFFFFF"/>
              <bgColor rgb="FFFEFEFE"/>
            </patternFill>
          </fill>
          <border diagonalUp="0" diagonalDown="0">
            <left/>
            <right/>
            <top/>
            <bottom/>
            <vertical/>
            <horizontal/>
          </border>
        </dxf>
        <dxf>
          <font>
            <b/>
            <i val="0"/>
            <sz val="14"/>
            <color theme="1"/>
          </font>
          <fill>
            <patternFill patternType="solid">
              <fgColor rgb="FFFFFFFF"/>
              <bgColor rgb="FFFEFEFE"/>
            </patternFill>
          </fill>
          <border diagonalUp="0" diagonalDown="0">
            <left style="thin">
              <color theme="2" tint="-9.9948118533890809E-2"/>
            </left>
            <right style="thin">
              <color theme="2" tint="-9.9948118533890809E-2"/>
            </right>
            <top style="thin">
              <color theme="2" tint="-9.9948118533890809E-2"/>
            </top>
            <bottom style="thin">
              <color theme="2" tint="-9.9948118533890809E-2"/>
            </bottom>
            <vertical/>
            <horizontal/>
          </border>
        </dxf>
        <dxf>
          <font>
            <color rgb="FF000000"/>
          </font>
          <fill>
            <patternFill patternType="solid">
              <fgColor auto="1"/>
              <bgColor rgb="FF4856D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3F3F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4856D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3F3F3"/>
            </patternFill>
          </fill>
          <border>
            <left style="thin">
              <color rgb="FF999999"/>
            </left>
            <right style="thin">
              <color rgb="FF999999"/>
            </right>
            <top style="thin">
              <color rgb="FF999999"/>
            </top>
            <bottom style="thin">
              <color rgb="FF999999"/>
            </bottom>
            <vertical/>
            <horizontal/>
          </border>
        </dxf>
        <dxf>
          <font>
            <sz val="10"/>
            <color rgb="FF828282"/>
          </font>
          <fill>
            <patternFill patternType="solid">
              <fgColor theme="6" tint="0.79995117038483843"/>
              <bgColor rgb="FFF3F3F3"/>
            </patternFill>
          </fill>
          <border diagonalUp="0" diagonalDown="0">
            <left/>
            <right/>
            <top/>
            <bottom/>
            <vertical/>
            <horizontal/>
          </border>
        </dxf>
        <dxf>
          <font>
            <b/>
            <i val="0"/>
            <sz val="10"/>
            <color rgb="FF000000"/>
          </font>
          <fill>
            <patternFill patternType="solid">
              <fgColor theme="6" tint="0.59999389629810485"/>
              <bgColor rgb="FFA3ABEC"/>
            </patternFill>
          </fill>
          <border diagonalUp="0" diagonalDown="0">
            <left/>
            <right/>
            <top/>
            <bottom/>
            <vertical/>
            <horizontal/>
          </border>
        </dxf>
        <dxf>
          <font>
            <color rgb="FF828282"/>
          </font>
          <fill>
            <patternFill patternType="solid">
              <fgColor rgb="FFFFFFFF"/>
              <bgColor rgb="FFF3F3F3"/>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3F3F3"/>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3 3">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DATASET.xlsx]Analysis!gender distr</c:name>
    <c:fmtId val="5"/>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0">
                <a:solidFill>
                  <a:srgbClr val="232323"/>
                </a:solidFill>
              </a:rPr>
              <a:t>Gender Distribution</a:t>
            </a:r>
          </a:p>
        </c:rich>
      </c:tx>
      <c:layout>
        <c:manualLayout>
          <c:xMode val="edge"/>
          <c:yMode val="edge"/>
          <c:x val="9.3272440076473478E-2"/>
          <c:y val="3.5761585674340547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4856DB"/>
          </a:solidFill>
          <a:ln w="19050">
            <a:noFill/>
          </a:ln>
          <a:effectLst/>
        </c:spPr>
        <c:dLbl>
          <c:idx val="0"/>
          <c:layout>
            <c:manualLayout>
              <c:x val="-0.13032788567547252"/>
              <c:y val="-4.768211423245409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47D893"/>
          </a:solidFill>
          <a:ln w="19050">
            <a:noFill/>
          </a:ln>
          <a:effectLst/>
        </c:spPr>
        <c:dLbl>
          <c:idx val="0"/>
          <c:layout>
            <c:manualLayout>
              <c:x val="0.14754100265147824"/>
              <c:y val="2.384105711622688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23232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234106135808202"/>
          <c:y val="0.21248733248293972"/>
          <c:w val="0.56863464162058108"/>
          <c:h val="0.78751266751706028"/>
        </c:manualLayout>
      </c:layout>
      <c:doughnutChart>
        <c:varyColors val="1"/>
        <c:ser>
          <c:idx val="0"/>
          <c:order val="0"/>
          <c:tx>
            <c:strRef>
              <c:f>Analysis!$D$14</c:f>
              <c:strCache>
                <c:ptCount val="1"/>
                <c:pt idx="0">
                  <c:v>Total</c:v>
                </c:pt>
              </c:strCache>
            </c:strRef>
          </c:tx>
          <c:spPr>
            <a:ln>
              <a:noFill/>
            </a:ln>
          </c:spPr>
          <c:dPt>
            <c:idx val="0"/>
            <c:bubble3D val="0"/>
            <c:spPr>
              <a:solidFill>
                <a:srgbClr val="4856DB"/>
              </a:solidFill>
              <a:ln w="19050">
                <a:noFill/>
              </a:ln>
              <a:effectLst/>
            </c:spPr>
            <c:extLst>
              <c:ext xmlns:c16="http://schemas.microsoft.com/office/drawing/2014/chart" uri="{C3380CC4-5D6E-409C-BE32-E72D297353CC}">
                <c16:uniqueId val="{00000001-DB99-4A07-A552-24120DF96158}"/>
              </c:ext>
            </c:extLst>
          </c:dPt>
          <c:dPt>
            <c:idx val="1"/>
            <c:bubble3D val="0"/>
            <c:spPr>
              <a:solidFill>
                <a:srgbClr val="47D893"/>
              </a:solidFill>
              <a:ln w="19050">
                <a:noFill/>
              </a:ln>
              <a:effectLst/>
            </c:spPr>
            <c:extLst>
              <c:ext xmlns:c16="http://schemas.microsoft.com/office/drawing/2014/chart" uri="{C3380CC4-5D6E-409C-BE32-E72D297353CC}">
                <c16:uniqueId val="{00000003-DB99-4A07-A552-24120DF96158}"/>
              </c:ext>
            </c:extLst>
          </c:dPt>
          <c:dLbls>
            <c:dLbl>
              <c:idx val="0"/>
              <c:layout>
                <c:manualLayout>
                  <c:x val="-0.13032788567547252"/>
                  <c:y val="-4.768211423245409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99-4A07-A552-24120DF96158}"/>
                </c:ext>
              </c:extLst>
            </c:dLbl>
            <c:dLbl>
              <c:idx val="1"/>
              <c:layout>
                <c:manualLayout>
                  <c:x val="0.14754100265147824"/>
                  <c:y val="2.384105711622688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23232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99-4A07-A552-24120DF961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Analysis!$C$15:$C$17</c:f>
              <c:strCache>
                <c:ptCount val="2"/>
                <c:pt idx="0">
                  <c:v>Female</c:v>
                </c:pt>
                <c:pt idx="1">
                  <c:v>Male</c:v>
                </c:pt>
              </c:strCache>
            </c:strRef>
          </c:cat>
          <c:val>
            <c:numRef>
              <c:f>Analysis!$D$15:$D$17</c:f>
              <c:numCache>
                <c:formatCode>0</c:formatCode>
                <c:ptCount val="2"/>
                <c:pt idx="0">
                  <c:v>1588</c:v>
                </c:pt>
                <c:pt idx="1">
                  <c:v>1257</c:v>
                </c:pt>
              </c:numCache>
            </c:numRef>
          </c:val>
          <c:extLst>
            <c:ext xmlns:c16="http://schemas.microsoft.com/office/drawing/2014/chart" uri="{C3380CC4-5D6E-409C-BE32-E72D297353CC}">
              <c16:uniqueId val="{00000004-DB99-4A07-A552-24120DF96158}"/>
            </c:ext>
          </c:extLst>
        </c:ser>
        <c:dLbls>
          <c:showLegendKey val="0"/>
          <c:showVal val="1"/>
          <c:showCatName val="0"/>
          <c:showSerName val="0"/>
          <c:showPercent val="0"/>
          <c:showBubbleSize val="0"/>
          <c:showLeaderLines val="1"/>
        </c:dLbls>
        <c:firstSliceAng val="225"/>
        <c:holeSize val="75"/>
      </c:doughnutChart>
      <c:spPr>
        <a:noFill/>
        <a:ln>
          <a:noFill/>
        </a:ln>
        <a:effectLst>
          <a:softEdge rad="0"/>
        </a:effectLst>
      </c:spPr>
    </c:plotArea>
    <c:legend>
      <c:legendPos val="r"/>
      <c:layout>
        <c:manualLayout>
          <c:xMode val="edge"/>
          <c:yMode val="edge"/>
          <c:x val="0.64164710747994158"/>
          <c:y val="4.6072060690195447E-2"/>
          <c:w val="0.31900862514633088"/>
          <c:h val="0.16294204902309548"/>
        </c:manualLayout>
      </c:layout>
      <c:overlay val="0"/>
      <c:spPr>
        <a:noFill/>
        <a:ln>
          <a:noFill/>
        </a:ln>
        <a:effectLst/>
      </c:spPr>
      <c:txPr>
        <a:bodyPr rot="0" spcFirstLastPara="1" vertOverflow="ellipsis" vert="horz" wrap="square" anchor="ctr" anchorCtr="1"/>
        <a:lstStyle/>
        <a:p>
          <a:pPr>
            <a:defRPr sz="1400" b="0" i="0" u="none" strike="noStrike" kern="1200" baseline="0">
              <a:solidFill>
                <a:srgbClr val="23232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DATASET.xlsx]Analysis!emp by dept</c:name>
    <c:fmtId val="2"/>
  </c:pivotSource>
  <c:chart>
    <c:title>
      <c:tx>
        <c:rich>
          <a:bodyPr rot="0" spcFirstLastPara="1" vertOverflow="ellipsis" vert="horz" wrap="square" anchor="ctr" anchorCtr="1"/>
          <a:lstStyle/>
          <a:p>
            <a:pPr>
              <a:defRPr lang="en-US" sz="1500" b="0" i="0" u="none" strike="noStrike" kern="1200" spc="0" baseline="0">
                <a:solidFill>
                  <a:schemeClr val="tx1"/>
                </a:solidFill>
                <a:latin typeface="+mn-lt"/>
                <a:ea typeface="+mn-ea"/>
                <a:cs typeface="+mn-cs"/>
              </a:defRPr>
            </a:pPr>
            <a:r>
              <a:rPr lang="en-US" sz="1500">
                <a:solidFill>
                  <a:sysClr val="windowText" lastClr="000000"/>
                </a:solidFill>
              </a:rPr>
              <a:t>Employee Count </a:t>
            </a:r>
          </a:p>
          <a:p>
            <a:pPr>
              <a:defRPr sz="1500"/>
            </a:pPr>
            <a:r>
              <a:rPr lang="en-US" sz="1500">
                <a:solidFill>
                  <a:sysClr val="windowText" lastClr="000000"/>
                </a:solidFill>
              </a:rPr>
              <a:t>by Department</a:t>
            </a:r>
          </a:p>
        </c:rich>
      </c:tx>
      <c:layout>
        <c:manualLayout>
          <c:xMode val="edge"/>
          <c:yMode val="edge"/>
          <c:x val="1.0938000171335182E-2"/>
          <c:y val="2.6091047822693499E-2"/>
        </c:manualLayout>
      </c:layout>
      <c:overlay val="0"/>
      <c:spPr>
        <a:noFill/>
        <a:ln>
          <a:noFill/>
        </a:ln>
        <a:effectLst/>
      </c:spPr>
      <c:txPr>
        <a:bodyPr rot="0" spcFirstLastPara="1" vertOverflow="ellipsis" vert="horz" wrap="square" anchor="ctr" anchorCtr="1"/>
        <a:lstStyle/>
        <a:p>
          <a:pPr>
            <a:defRPr lang="en-US" sz="15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rgbClr val="4856DB"/>
            </a:outerShdw>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7D8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D89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6836534107106905E-2"/>
                  <c:h val="7.7594306916178621E-2"/>
                </c:manualLayout>
              </c15:layout>
            </c:ext>
          </c:extLst>
        </c:dLbl>
      </c:pivotFmt>
      <c:pivotFmt>
        <c:idx val="6"/>
        <c:spPr>
          <a:solidFill>
            <a:srgbClr val="47D89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7711054996999184E-2"/>
                  <c:h val="9.8770791236270375E-2"/>
                </c:manualLayout>
              </c15:layout>
            </c:ext>
          </c:extLst>
        </c:dLbl>
      </c:pivotFmt>
      <c:pivotFmt>
        <c:idx val="7"/>
        <c:spPr>
          <a:solidFill>
            <a:srgbClr val="47D89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1399273662160751E-2"/>
                  <c:h val="8.1123720969527247E-2"/>
                </c:manualLayout>
              </c15:layout>
            </c:ext>
          </c:extLst>
        </c:dLbl>
      </c:pivotFmt>
      <c:pivotFmt>
        <c:idx val="8"/>
        <c:spPr>
          <a:solidFill>
            <a:srgbClr val="47D89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099622747663796E-2"/>
                  <c:h val="8.1123720969527247E-2"/>
                </c:manualLayout>
              </c15:layout>
            </c:ext>
          </c:extLst>
        </c:dLbl>
      </c:pivotFmt>
      <c:pivotFmt>
        <c:idx val="9"/>
        <c:spPr>
          <a:solidFill>
            <a:srgbClr val="47D89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1528555474380296E-2"/>
                  <c:h val="8.8182549076224512E-2"/>
                </c:manualLayout>
              </c15:layout>
            </c:ext>
          </c:extLst>
        </c:dLbl>
      </c:pivotFmt>
      <c:pivotFmt>
        <c:idx val="10"/>
        <c:spPr>
          <a:solidFill>
            <a:srgbClr val="47D89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274526925642254E-2"/>
                  <c:h val="0.10230020528961899"/>
                </c:manualLayout>
              </c15:layout>
            </c:ext>
          </c:extLst>
        </c:dLbl>
      </c:pivotFmt>
    </c:pivotFmts>
    <c:plotArea>
      <c:layout>
        <c:manualLayout>
          <c:layoutTarget val="inner"/>
          <c:xMode val="edge"/>
          <c:yMode val="edge"/>
          <c:x val="2.5287360899151217E-2"/>
          <c:y val="0.24168677089461754"/>
          <c:w val="0.94942527820169753"/>
          <c:h val="0.66133688090395237"/>
        </c:manualLayout>
      </c:layout>
      <c:barChart>
        <c:barDir val="col"/>
        <c:grouping val="clustered"/>
        <c:varyColors val="0"/>
        <c:ser>
          <c:idx val="0"/>
          <c:order val="0"/>
          <c:tx>
            <c:strRef>
              <c:f>Analysis!$G$4:$G$5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Analysis!$F$6:$F$12</c:f>
              <c:strCache>
                <c:ptCount val="6"/>
                <c:pt idx="0">
                  <c:v>Admin Offices</c:v>
                </c:pt>
                <c:pt idx="1">
                  <c:v>Executive Office</c:v>
                </c:pt>
                <c:pt idx="2">
                  <c:v>IT/IS</c:v>
                </c:pt>
                <c:pt idx="3">
                  <c:v>Production       </c:v>
                </c:pt>
                <c:pt idx="4">
                  <c:v>Sales</c:v>
                </c:pt>
                <c:pt idx="5">
                  <c:v>Software Engineering</c:v>
                </c:pt>
              </c:strCache>
            </c:strRef>
          </c:cat>
          <c:val>
            <c:numRef>
              <c:f>Analysis!$G$6:$G$12</c:f>
              <c:numCache>
                <c:formatCode>0</c:formatCode>
                <c:ptCount val="6"/>
                <c:pt idx="0">
                  <c:v>43</c:v>
                </c:pt>
                <c:pt idx="1">
                  <c:v>1</c:v>
                </c:pt>
                <c:pt idx="2">
                  <c:v>199</c:v>
                </c:pt>
                <c:pt idx="3">
                  <c:v>1190</c:v>
                </c:pt>
                <c:pt idx="4">
                  <c:v>109</c:v>
                </c:pt>
                <c:pt idx="5">
                  <c:v>46</c:v>
                </c:pt>
              </c:numCache>
            </c:numRef>
          </c:val>
          <c:extLst>
            <c:ext xmlns:c16="http://schemas.microsoft.com/office/drawing/2014/chart" uri="{C3380CC4-5D6E-409C-BE32-E72D297353CC}">
              <c16:uniqueId val="{00000000-5828-4C4D-BC5E-F9C893726561}"/>
            </c:ext>
          </c:extLst>
        </c:ser>
        <c:ser>
          <c:idx val="1"/>
          <c:order val="1"/>
          <c:tx>
            <c:strRef>
              <c:f>Analysis!$H$4:$H$5</c:f>
              <c:strCache>
                <c:ptCount val="1"/>
                <c:pt idx="0">
                  <c:v>Male</c:v>
                </c:pt>
              </c:strCache>
            </c:strRef>
          </c:tx>
          <c:spPr>
            <a:solidFill>
              <a:srgbClr val="47D89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1528555474380296E-2"/>
                      <c:h val="8.8182549076224512E-2"/>
                    </c:manualLayout>
                  </c15:layout>
                </c:ext>
                <c:ext xmlns:c16="http://schemas.microsoft.com/office/drawing/2014/chart" uri="{C3380CC4-5D6E-409C-BE32-E72D297353CC}">
                  <c16:uniqueId val="{00000008-5828-4C4D-BC5E-F9C893726561}"/>
                </c:ext>
              </c:extLst>
            </c:dLbl>
            <c:dLbl>
              <c:idx val="1"/>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099622747663796E-2"/>
                      <c:h val="8.1123720969527247E-2"/>
                    </c:manualLayout>
                  </c15:layout>
                </c:ext>
                <c:ext xmlns:c16="http://schemas.microsoft.com/office/drawing/2014/chart" uri="{C3380CC4-5D6E-409C-BE32-E72D297353CC}">
                  <c16:uniqueId val="{00000007-5828-4C4D-BC5E-F9C893726561}"/>
                </c:ext>
              </c:extLst>
            </c:dLbl>
            <c:dLbl>
              <c:idx val="2"/>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1399273662160751E-2"/>
                      <c:h val="8.1123720969527247E-2"/>
                    </c:manualLayout>
                  </c15:layout>
                </c:ext>
                <c:ext xmlns:c16="http://schemas.microsoft.com/office/drawing/2014/chart" uri="{C3380CC4-5D6E-409C-BE32-E72D297353CC}">
                  <c16:uniqueId val="{00000006-5828-4C4D-BC5E-F9C893726561}"/>
                </c:ext>
              </c:extLst>
            </c:dLbl>
            <c:dLbl>
              <c:idx val="3"/>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7711054996999184E-2"/>
                      <c:h val="9.8770791236270375E-2"/>
                    </c:manualLayout>
                  </c15:layout>
                </c:ext>
                <c:ext xmlns:c16="http://schemas.microsoft.com/office/drawing/2014/chart" uri="{C3380CC4-5D6E-409C-BE32-E72D297353CC}">
                  <c16:uniqueId val="{00000005-5828-4C4D-BC5E-F9C893726561}"/>
                </c:ext>
              </c:extLst>
            </c:dLbl>
            <c:dLbl>
              <c:idx val="4"/>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6836534107106905E-2"/>
                      <c:h val="7.7594306916178621E-2"/>
                    </c:manualLayout>
                  </c15:layout>
                </c:ext>
                <c:ext xmlns:c16="http://schemas.microsoft.com/office/drawing/2014/chart" uri="{C3380CC4-5D6E-409C-BE32-E72D297353CC}">
                  <c16:uniqueId val="{00000004-5828-4C4D-BC5E-F9C893726561}"/>
                </c:ext>
              </c:extLst>
            </c:dLbl>
            <c:dLbl>
              <c:idx val="5"/>
              <c:spPr>
                <a:noFill/>
                <a:ln>
                  <a:noFill/>
                </a:ln>
                <a:effectLst/>
              </c:spPr>
              <c:txPr>
                <a:bodyPr rot="0" spcFirstLastPara="1" vertOverflow="ellipsis"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274526925642254E-2"/>
                      <c:h val="0.10230020528961899"/>
                    </c:manualLayout>
                  </c15:layout>
                </c:ext>
                <c:ext xmlns:c16="http://schemas.microsoft.com/office/drawing/2014/chart" uri="{C3380CC4-5D6E-409C-BE32-E72D297353CC}">
                  <c16:uniqueId val="{00000009-5828-4C4D-BC5E-F9C893726561}"/>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Analysis!$F$6:$F$12</c:f>
              <c:strCache>
                <c:ptCount val="6"/>
                <c:pt idx="0">
                  <c:v>Admin Offices</c:v>
                </c:pt>
                <c:pt idx="1">
                  <c:v>Executive Office</c:v>
                </c:pt>
                <c:pt idx="2">
                  <c:v>IT/IS</c:v>
                </c:pt>
                <c:pt idx="3">
                  <c:v>Production       </c:v>
                </c:pt>
                <c:pt idx="4">
                  <c:v>Sales</c:v>
                </c:pt>
                <c:pt idx="5">
                  <c:v>Software Engineering</c:v>
                </c:pt>
              </c:strCache>
            </c:strRef>
          </c:cat>
          <c:val>
            <c:numRef>
              <c:f>Analysis!$H$6:$H$12</c:f>
              <c:numCache>
                <c:formatCode>0</c:formatCode>
                <c:ptCount val="6"/>
                <c:pt idx="0">
                  <c:v>36</c:v>
                </c:pt>
                <c:pt idx="1">
                  <c:v>23</c:v>
                </c:pt>
                <c:pt idx="2">
                  <c:v>210</c:v>
                </c:pt>
                <c:pt idx="3">
                  <c:v>720</c:v>
                </c:pt>
                <c:pt idx="4">
                  <c:v>202</c:v>
                </c:pt>
                <c:pt idx="5">
                  <c:v>66</c:v>
                </c:pt>
              </c:numCache>
            </c:numRef>
          </c:val>
          <c:extLst>
            <c:ext xmlns:c16="http://schemas.microsoft.com/office/drawing/2014/chart" uri="{C3380CC4-5D6E-409C-BE32-E72D297353CC}">
              <c16:uniqueId val="{00000003-5828-4C4D-BC5E-F9C893726561}"/>
            </c:ext>
          </c:extLst>
        </c:ser>
        <c:dLbls>
          <c:dLblPos val="outEnd"/>
          <c:showLegendKey val="0"/>
          <c:showVal val="1"/>
          <c:showCatName val="0"/>
          <c:showSerName val="0"/>
          <c:showPercent val="0"/>
          <c:showBubbleSize val="0"/>
        </c:dLbls>
        <c:gapWidth val="219"/>
        <c:overlap val="-27"/>
        <c:axId val="1496968191"/>
        <c:axId val="1496967775"/>
      </c:barChart>
      <c:catAx>
        <c:axId val="14969681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crossAx val="1496967775"/>
        <c:crosses val="autoZero"/>
        <c:auto val="1"/>
        <c:lblAlgn val="ctr"/>
        <c:lblOffset val="100"/>
        <c:noMultiLvlLbl val="0"/>
      </c:catAx>
      <c:valAx>
        <c:axId val="1496967775"/>
        <c:scaling>
          <c:orientation val="minMax"/>
        </c:scaling>
        <c:delete val="1"/>
        <c:axPos val="l"/>
        <c:numFmt formatCode="0" sourceLinked="1"/>
        <c:majorTickMark val="none"/>
        <c:minorTickMark val="none"/>
        <c:tickLblPos val="nextTo"/>
        <c:crossAx val="1496968191"/>
        <c:crosses val="autoZero"/>
        <c:crossBetween val="between"/>
      </c:valAx>
      <c:spPr>
        <a:noFill/>
        <a:ln>
          <a:noFill/>
        </a:ln>
        <a:effectLst/>
      </c:spPr>
    </c:plotArea>
    <c:legend>
      <c:legendPos val="r"/>
      <c:layout>
        <c:manualLayout>
          <c:xMode val="edge"/>
          <c:yMode val="edge"/>
          <c:x val="0.82344682527424273"/>
          <c:y val="5.934702161450614E-2"/>
          <c:w val="0.12593135896093258"/>
          <c:h val="0.18837522958698288"/>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DATASET.xlsx]Analysis!dist by age group</c:name>
    <c:fmtId val="9"/>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500">
                <a:solidFill>
                  <a:sysClr val="windowText" lastClr="000000"/>
                </a:solidFill>
              </a:rPr>
              <a:t>Workforce Distribution by Age Group</a:t>
            </a:r>
          </a:p>
        </c:rich>
      </c:tx>
      <c:layout>
        <c:manualLayout>
          <c:xMode val="edge"/>
          <c:yMode val="edge"/>
          <c:x val="7.5826130758438692E-2"/>
          <c:y val="8.3186682402231066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86277368304763"/>
          <c:w val="0.93888888888888888"/>
          <c:h val="0.64126652802998685"/>
        </c:manualLayout>
      </c:layout>
      <c:barChart>
        <c:barDir val="col"/>
        <c:grouping val="clustered"/>
        <c:varyColors val="0"/>
        <c:ser>
          <c:idx val="0"/>
          <c:order val="0"/>
          <c:tx>
            <c:strRef>
              <c:f>Analysis!$L$4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Analysis!$K$5:$K$10</c:f>
              <c:strCache>
                <c:ptCount val="5"/>
                <c:pt idx="0">
                  <c:v>17-24</c:v>
                </c:pt>
                <c:pt idx="1">
                  <c:v>25-34</c:v>
                </c:pt>
                <c:pt idx="2">
                  <c:v>35-44</c:v>
                </c:pt>
                <c:pt idx="3">
                  <c:v>45-54</c:v>
                </c:pt>
                <c:pt idx="4">
                  <c:v>55+</c:v>
                </c:pt>
              </c:strCache>
            </c:strRef>
          </c:cat>
          <c:val>
            <c:numRef>
              <c:f>Analysis!$L$5:$L$10</c:f>
              <c:numCache>
                <c:formatCode>0</c:formatCode>
                <c:ptCount val="5"/>
                <c:pt idx="0">
                  <c:v>251</c:v>
                </c:pt>
                <c:pt idx="1">
                  <c:v>493</c:v>
                </c:pt>
                <c:pt idx="2">
                  <c:v>459</c:v>
                </c:pt>
                <c:pt idx="3">
                  <c:v>429</c:v>
                </c:pt>
                <c:pt idx="4">
                  <c:v>1213</c:v>
                </c:pt>
              </c:numCache>
            </c:numRef>
          </c:val>
          <c:extLst>
            <c:ext xmlns:c16="http://schemas.microsoft.com/office/drawing/2014/chart" uri="{C3380CC4-5D6E-409C-BE32-E72D297353CC}">
              <c16:uniqueId val="{00000000-302C-422A-8674-284299784A21}"/>
            </c:ext>
          </c:extLst>
        </c:ser>
        <c:dLbls>
          <c:dLblPos val="outEnd"/>
          <c:showLegendKey val="0"/>
          <c:showVal val="1"/>
          <c:showCatName val="0"/>
          <c:showSerName val="0"/>
          <c:showPercent val="0"/>
          <c:showBubbleSize val="0"/>
        </c:dLbls>
        <c:gapWidth val="219"/>
        <c:overlap val="-27"/>
        <c:axId val="1237662799"/>
        <c:axId val="1237669039"/>
      </c:barChart>
      <c:catAx>
        <c:axId val="12376627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500" b="0" i="0" u="none" strike="noStrike" kern="1200" baseline="0">
                <a:solidFill>
                  <a:sysClr val="windowText" lastClr="000000"/>
                </a:solidFill>
                <a:latin typeface="+mn-lt"/>
                <a:ea typeface="+mn-ea"/>
                <a:cs typeface="+mn-cs"/>
              </a:defRPr>
            </a:pPr>
            <a:endParaRPr lang="en-US"/>
          </a:p>
        </c:txPr>
        <c:crossAx val="1237669039"/>
        <c:crosses val="autoZero"/>
        <c:auto val="1"/>
        <c:lblAlgn val="ctr"/>
        <c:lblOffset val="100"/>
        <c:noMultiLvlLbl val="0"/>
      </c:catAx>
      <c:valAx>
        <c:axId val="1237669039"/>
        <c:scaling>
          <c:orientation val="minMax"/>
        </c:scaling>
        <c:delete val="1"/>
        <c:axPos val="l"/>
        <c:numFmt formatCode="0" sourceLinked="1"/>
        <c:majorTickMark val="none"/>
        <c:minorTickMark val="none"/>
        <c:tickLblPos val="nextTo"/>
        <c:crossAx val="123766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DATASET.xlsx]Analysis!emp by bus unit</c:name>
    <c:fmtId val="7"/>
  </c:pivotSource>
  <c:chart>
    <c:title>
      <c:tx>
        <c:rich>
          <a:bodyPr rot="0" spcFirstLastPara="1" vertOverflow="ellipsis" vert="horz" wrap="square" anchor="ctr" anchorCtr="1"/>
          <a:lstStyle/>
          <a:p>
            <a:pPr>
              <a:defRPr lang="en-US" sz="1500" b="0" i="0" u="none" strike="noStrike" kern="1200" spc="0" baseline="0">
                <a:solidFill>
                  <a:schemeClr val="tx1"/>
                </a:solidFill>
                <a:latin typeface="+mn-lt"/>
                <a:ea typeface="+mn-ea"/>
                <a:cs typeface="+mn-cs"/>
              </a:defRPr>
            </a:pPr>
            <a:r>
              <a:rPr lang="en-US" sz="1500">
                <a:solidFill>
                  <a:sysClr val="windowText" lastClr="000000"/>
                </a:solidFill>
              </a:rPr>
              <a:t>Employee Count by Business Unit</a:t>
            </a:r>
          </a:p>
        </c:rich>
      </c:tx>
      <c:layout>
        <c:manualLayout>
          <c:xMode val="edge"/>
          <c:yMode val="edge"/>
          <c:x val="5.6392763404574428E-2"/>
          <c:y val="0"/>
        </c:manualLayout>
      </c:layout>
      <c:overlay val="0"/>
      <c:spPr>
        <a:noFill/>
        <a:ln>
          <a:noFill/>
        </a:ln>
        <a:effectLst/>
      </c:spPr>
      <c:txPr>
        <a:bodyPr rot="0" spcFirstLastPara="1" vertOverflow="ellipsis" vert="horz" wrap="square" anchor="ctr" anchorCtr="1"/>
        <a:lstStyle/>
        <a:p>
          <a:pPr>
            <a:defRPr lang="en-US" sz="15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28571428571426E-3"/>
          <c:y val="0.21508211505317051"/>
          <c:w val="0.99158923884514438"/>
          <c:h val="0.64017089212434652"/>
        </c:manualLayout>
      </c:layout>
      <c:barChart>
        <c:barDir val="col"/>
        <c:grouping val="clustered"/>
        <c:varyColors val="0"/>
        <c:ser>
          <c:idx val="0"/>
          <c:order val="0"/>
          <c:tx>
            <c:strRef>
              <c:f>Analysis!$G$16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Analysis!$F$17:$F$27</c:f>
              <c:strCache>
                <c:ptCount val="10"/>
                <c:pt idx="0">
                  <c:v>BPC</c:v>
                </c:pt>
                <c:pt idx="1">
                  <c:v>CCDR</c:v>
                </c:pt>
                <c:pt idx="2">
                  <c:v>EW</c:v>
                </c:pt>
                <c:pt idx="3">
                  <c:v>MSC</c:v>
                </c:pt>
                <c:pt idx="4">
                  <c:v>NEL</c:v>
                </c:pt>
                <c:pt idx="5">
                  <c:v>PL</c:v>
                </c:pt>
                <c:pt idx="6">
                  <c:v>PYZ</c:v>
                </c:pt>
                <c:pt idx="7">
                  <c:v>SVG</c:v>
                </c:pt>
                <c:pt idx="8">
                  <c:v>TNS</c:v>
                </c:pt>
                <c:pt idx="9">
                  <c:v>WBL</c:v>
                </c:pt>
              </c:strCache>
            </c:strRef>
          </c:cat>
          <c:val>
            <c:numRef>
              <c:f>Analysis!$G$17:$G$27</c:f>
              <c:numCache>
                <c:formatCode>0</c:formatCode>
                <c:ptCount val="10"/>
                <c:pt idx="0">
                  <c:v>288</c:v>
                </c:pt>
                <c:pt idx="1">
                  <c:v>284</c:v>
                </c:pt>
                <c:pt idx="2">
                  <c:v>282</c:v>
                </c:pt>
                <c:pt idx="3">
                  <c:v>282</c:v>
                </c:pt>
                <c:pt idx="4">
                  <c:v>291</c:v>
                </c:pt>
                <c:pt idx="5">
                  <c:v>283</c:v>
                </c:pt>
                <c:pt idx="6">
                  <c:v>285</c:v>
                </c:pt>
                <c:pt idx="7">
                  <c:v>281</c:v>
                </c:pt>
                <c:pt idx="8">
                  <c:v>283</c:v>
                </c:pt>
                <c:pt idx="9">
                  <c:v>286</c:v>
                </c:pt>
              </c:numCache>
            </c:numRef>
          </c:val>
          <c:extLst>
            <c:ext xmlns:c16="http://schemas.microsoft.com/office/drawing/2014/chart" uri="{C3380CC4-5D6E-409C-BE32-E72D297353CC}">
              <c16:uniqueId val="{00000000-FBA9-4796-9D54-8846FD8BFEBD}"/>
            </c:ext>
          </c:extLst>
        </c:ser>
        <c:dLbls>
          <c:showLegendKey val="0"/>
          <c:showVal val="0"/>
          <c:showCatName val="0"/>
          <c:showSerName val="0"/>
          <c:showPercent val="0"/>
          <c:showBubbleSize val="0"/>
        </c:dLbls>
        <c:gapWidth val="219"/>
        <c:overlap val="-27"/>
        <c:axId val="1406734175"/>
        <c:axId val="1406734591"/>
      </c:barChart>
      <c:catAx>
        <c:axId val="14067341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600" b="0" i="0" u="none" strike="noStrike" kern="1200" baseline="0">
                <a:solidFill>
                  <a:sysClr val="windowText" lastClr="000000"/>
                </a:solidFill>
                <a:latin typeface="+mn-lt"/>
                <a:ea typeface="+mn-ea"/>
                <a:cs typeface="+mn-cs"/>
              </a:defRPr>
            </a:pPr>
            <a:endParaRPr lang="en-US"/>
          </a:p>
        </c:txPr>
        <c:crossAx val="1406734591"/>
        <c:crosses val="autoZero"/>
        <c:auto val="1"/>
        <c:lblAlgn val="ctr"/>
        <c:lblOffset val="100"/>
        <c:noMultiLvlLbl val="0"/>
      </c:catAx>
      <c:valAx>
        <c:axId val="1406734591"/>
        <c:scaling>
          <c:orientation val="minMax"/>
        </c:scaling>
        <c:delete val="1"/>
        <c:axPos val="l"/>
        <c:numFmt formatCode="0" sourceLinked="1"/>
        <c:majorTickMark val="none"/>
        <c:minorTickMark val="none"/>
        <c:tickLblPos val="nextTo"/>
        <c:crossAx val="140673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DATASET.xlsx]Analysis!performance score dist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a:solidFill>
                  <a:schemeClr val="tx1"/>
                </a:solidFill>
              </a:rPr>
              <a:t>Performance Score Distribution Across Departments</a:t>
            </a:r>
          </a:p>
        </c:rich>
      </c:tx>
      <c:layout>
        <c:manualLayout>
          <c:xMode val="edge"/>
          <c:yMode val="edge"/>
          <c:x val="6.2497957580034388E-2"/>
          <c:y val="2.0325203252032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rgbClr val="47D8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856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272723723208991E-2"/>
          <c:y val="0.12552973561231676"/>
          <c:w val="0.96794609766604855"/>
          <c:h val="0.69330516612252735"/>
        </c:manualLayout>
      </c:layout>
      <c:barChart>
        <c:barDir val="col"/>
        <c:grouping val="clustered"/>
        <c:varyColors val="0"/>
        <c:ser>
          <c:idx val="0"/>
          <c:order val="0"/>
          <c:tx>
            <c:strRef>
              <c:f>Analysis!$U$4:$U$5</c:f>
              <c:strCache>
                <c:ptCount val="1"/>
                <c:pt idx="0">
                  <c:v>Exceeds</c:v>
                </c:pt>
              </c:strCache>
            </c:strRef>
          </c:tx>
          <c:spPr>
            <a:solidFill>
              <a:srgbClr val="47D8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Analysis!$T$6:$T$12</c:f>
              <c:strCache>
                <c:ptCount val="6"/>
                <c:pt idx="0">
                  <c:v>Admin Offices</c:v>
                </c:pt>
                <c:pt idx="1">
                  <c:v>Executive Office</c:v>
                </c:pt>
                <c:pt idx="2">
                  <c:v>IT/IS</c:v>
                </c:pt>
                <c:pt idx="3">
                  <c:v>Production       </c:v>
                </c:pt>
                <c:pt idx="4">
                  <c:v>Sales</c:v>
                </c:pt>
                <c:pt idx="5">
                  <c:v>Software Engineering</c:v>
                </c:pt>
              </c:strCache>
            </c:strRef>
          </c:cat>
          <c:val>
            <c:numRef>
              <c:f>Analysis!$U$6:$U$12</c:f>
              <c:numCache>
                <c:formatCode>0</c:formatCode>
                <c:ptCount val="6"/>
                <c:pt idx="0">
                  <c:v>16</c:v>
                </c:pt>
                <c:pt idx="1">
                  <c:v>1</c:v>
                </c:pt>
                <c:pt idx="2">
                  <c:v>36</c:v>
                </c:pt>
                <c:pt idx="3">
                  <c:v>276</c:v>
                </c:pt>
                <c:pt idx="4">
                  <c:v>17</c:v>
                </c:pt>
              </c:numCache>
            </c:numRef>
          </c:val>
          <c:extLst>
            <c:ext xmlns:c16="http://schemas.microsoft.com/office/drawing/2014/chart" uri="{C3380CC4-5D6E-409C-BE32-E72D297353CC}">
              <c16:uniqueId val="{00000000-98D6-4D11-9386-8C04E659423A}"/>
            </c:ext>
          </c:extLst>
        </c:ser>
        <c:ser>
          <c:idx val="1"/>
          <c:order val="1"/>
          <c:tx>
            <c:strRef>
              <c:f>Analysis!$V$4:$V$5</c:f>
              <c:strCache>
                <c:ptCount val="1"/>
                <c:pt idx="0">
                  <c:v>Fully Meets</c:v>
                </c:pt>
              </c:strCache>
            </c:strRef>
          </c:tx>
          <c:spPr>
            <a:solidFill>
              <a:srgbClr val="4856D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Analysis!$T$6:$T$12</c:f>
              <c:strCache>
                <c:ptCount val="6"/>
                <c:pt idx="0">
                  <c:v>Admin Offices</c:v>
                </c:pt>
                <c:pt idx="1">
                  <c:v>Executive Office</c:v>
                </c:pt>
                <c:pt idx="2">
                  <c:v>IT/IS</c:v>
                </c:pt>
                <c:pt idx="3">
                  <c:v>Production       </c:v>
                </c:pt>
                <c:pt idx="4">
                  <c:v>Sales</c:v>
                </c:pt>
                <c:pt idx="5">
                  <c:v>Software Engineering</c:v>
                </c:pt>
              </c:strCache>
            </c:strRef>
          </c:cat>
          <c:val>
            <c:numRef>
              <c:f>Analysis!$V$6:$V$12</c:f>
              <c:numCache>
                <c:formatCode>0</c:formatCode>
                <c:ptCount val="6"/>
                <c:pt idx="0">
                  <c:v>58</c:v>
                </c:pt>
                <c:pt idx="1">
                  <c:v>17</c:v>
                </c:pt>
                <c:pt idx="2">
                  <c:v>338</c:v>
                </c:pt>
                <c:pt idx="3">
                  <c:v>1441</c:v>
                </c:pt>
                <c:pt idx="4">
                  <c:v>285</c:v>
                </c:pt>
                <c:pt idx="5">
                  <c:v>112</c:v>
                </c:pt>
              </c:numCache>
            </c:numRef>
          </c:val>
          <c:extLst>
            <c:ext xmlns:c16="http://schemas.microsoft.com/office/drawing/2014/chart" uri="{C3380CC4-5D6E-409C-BE32-E72D297353CC}">
              <c16:uniqueId val="{00000002-98D6-4D11-9386-8C04E659423A}"/>
            </c:ext>
          </c:extLst>
        </c:ser>
        <c:ser>
          <c:idx val="2"/>
          <c:order val="2"/>
          <c:tx>
            <c:strRef>
              <c:f>Analysis!$W$4:$W$5</c:f>
              <c:strCache>
                <c:ptCount val="1"/>
                <c:pt idx="0">
                  <c:v>Needs Improvement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Analysis!$T$6:$T$12</c:f>
              <c:strCache>
                <c:ptCount val="6"/>
                <c:pt idx="0">
                  <c:v>Admin Offices</c:v>
                </c:pt>
                <c:pt idx="1">
                  <c:v>Executive Office</c:v>
                </c:pt>
                <c:pt idx="2">
                  <c:v>IT/IS</c:v>
                </c:pt>
                <c:pt idx="3">
                  <c:v>Production       </c:v>
                </c:pt>
                <c:pt idx="4">
                  <c:v>Sales</c:v>
                </c:pt>
                <c:pt idx="5">
                  <c:v>Software Engineering</c:v>
                </c:pt>
              </c:strCache>
            </c:strRef>
          </c:cat>
          <c:val>
            <c:numRef>
              <c:f>Analysis!$W$6:$W$12</c:f>
              <c:numCache>
                <c:formatCode>0</c:formatCode>
                <c:ptCount val="6"/>
                <c:pt idx="1">
                  <c:v>1</c:v>
                </c:pt>
                <c:pt idx="2">
                  <c:v>19</c:v>
                </c:pt>
                <c:pt idx="3">
                  <c:v>133</c:v>
                </c:pt>
                <c:pt idx="4">
                  <c:v>9</c:v>
                </c:pt>
              </c:numCache>
            </c:numRef>
          </c:val>
          <c:extLst>
            <c:ext xmlns:c16="http://schemas.microsoft.com/office/drawing/2014/chart" uri="{C3380CC4-5D6E-409C-BE32-E72D297353CC}">
              <c16:uniqueId val="{00000003-98D6-4D11-9386-8C04E659423A}"/>
            </c:ext>
          </c:extLst>
        </c:ser>
        <c:ser>
          <c:idx val="3"/>
          <c:order val="3"/>
          <c:tx>
            <c:strRef>
              <c:f>Analysis!$X$4:$X$5</c:f>
              <c:strCache>
                <c:ptCount val="1"/>
                <c:pt idx="0">
                  <c:v>PIP</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Analysis!$T$6:$T$12</c:f>
              <c:strCache>
                <c:ptCount val="6"/>
                <c:pt idx="0">
                  <c:v>Admin Offices</c:v>
                </c:pt>
                <c:pt idx="1">
                  <c:v>Executive Office</c:v>
                </c:pt>
                <c:pt idx="2">
                  <c:v>IT/IS</c:v>
                </c:pt>
                <c:pt idx="3">
                  <c:v>Production       </c:v>
                </c:pt>
                <c:pt idx="4">
                  <c:v>Sales</c:v>
                </c:pt>
                <c:pt idx="5">
                  <c:v>Software Engineering</c:v>
                </c:pt>
              </c:strCache>
            </c:strRef>
          </c:cat>
          <c:val>
            <c:numRef>
              <c:f>Analysis!$X$6:$X$12</c:f>
              <c:numCache>
                <c:formatCode>0</c:formatCode>
                <c:ptCount val="6"/>
                <c:pt idx="0">
                  <c:v>5</c:v>
                </c:pt>
                <c:pt idx="1">
                  <c:v>5</c:v>
                </c:pt>
                <c:pt idx="2">
                  <c:v>16</c:v>
                </c:pt>
                <c:pt idx="3">
                  <c:v>60</c:v>
                </c:pt>
              </c:numCache>
            </c:numRef>
          </c:val>
          <c:extLst>
            <c:ext xmlns:c16="http://schemas.microsoft.com/office/drawing/2014/chart" uri="{C3380CC4-5D6E-409C-BE32-E72D297353CC}">
              <c16:uniqueId val="{00000004-98D6-4D11-9386-8C04E659423A}"/>
            </c:ext>
          </c:extLst>
        </c:ser>
        <c:dLbls>
          <c:dLblPos val="outEnd"/>
          <c:showLegendKey val="0"/>
          <c:showVal val="1"/>
          <c:showCatName val="0"/>
          <c:showSerName val="0"/>
          <c:showPercent val="0"/>
          <c:showBubbleSize val="0"/>
        </c:dLbls>
        <c:gapWidth val="219"/>
        <c:overlap val="-27"/>
        <c:axId val="1651548127"/>
        <c:axId val="1651548543"/>
      </c:barChart>
      <c:catAx>
        <c:axId val="16515481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651548543"/>
        <c:crosses val="autoZero"/>
        <c:auto val="1"/>
        <c:lblAlgn val="ctr"/>
        <c:lblOffset val="100"/>
        <c:noMultiLvlLbl val="0"/>
      </c:catAx>
      <c:valAx>
        <c:axId val="1651548543"/>
        <c:scaling>
          <c:orientation val="minMax"/>
        </c:scaling>
        <c:delete val="1"/>
        <c:axPos val="l"/>
        <c:numFmt formatCode="0" sourceLinked="1"/>
        <c:majorTickMark val="none"/>
        <c:minorTickMark val="none"/>
        <c:tickLblPos val="nextTo"/>
        <c:crossAx val="1651548127"/>
        <c:crosses val="autoZero"/>
        <c:crossBetween val="between"/>
      </c:valAx>
      <c:spPr>
        <a:noFill/>
        <a:ln>
          <a:noFill/>
        </a:ln>
        <a:effectLst/>
      </c:spPr>
    </c:plotArea>
    <c:legend>
      <c:legendPos val="r"/>
      <c:layout>
        <c:manualLayout>
          <c:xMode val="edge"/>
          <c:yMode val="edge"/>
          <c:x val="2.855716158999911E-2"/>
          <c:y val="0.13782408296523907"/>
          <c:w val="0.26833120547075595"/>
          <c:h val="0.3333909480827091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DATASET.xlsx]Analysis!engagement level dist</c:name>
    <c:fmtId val="2"/>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500"/>
              <a:t>Engagement Level Distribution</a:t>
            </a:r>
          </a:p>
        </c:rich>
      </c:tx>
      <c:layout>
        <c:manualLayout>
          <c:xMode val="edge"/>
          <c:yMode val="edge"/>
          <c:x val="5.9865194714982695E-2"/>
          <c:y val="4.143163447586274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7D892"/>
          </a:solidFill>
          <a:ln w="19050">
            <a:noFill/>
          </a:ln>
          <a:effectLst/>
        </c:spPr>
        <c:dLbl>
          <c:idx val="0"/>
          <c:layout>
            <c:manualLayout>
              <c:x val="0.22832762050709515"/>
              <c:y val="-4.756098017677949E-2"/>
            </c:manualLayout>
          </c:layout>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2566095771026"/>
                  <c:h val="7.3500007057807473E-2"/>
                </c:manualLayout>
              </c15:layout>
            </c:ext>
          </c:extLst>
        </c:dLbl>
      </c:pivotFmt>
      <c:pivotFmt>
        <c:idx val="7"/>
        <c:spPr>
          <a:solidFill>
            <a:srgbClr val="4856DB"/>
          </a:solidFill>
          <a:ln w="19050">
            <a:noFill/>
          </a:ln>
          <a:effectLst/>
        </c:spPr>
        <c:dLbl>
          <c:idx val="0"/>
          <c:layout>
            <c:manualLayout>
              <c:x val="-2.3549485523153311E-2"/>
              <c:y val="-0.22500002160553309"/>
            </c:manualLayout>
          </c:layout>
          <c:spPr>
            <a:noFill/>
            <a:ln>
              <a:noFill/>
            </a:ln>
            <a:effectLst/>
          </c:spPr>
          <c:txPr>
            <a:bodyPr rot="0" spcFirstLastPara="1" vertOverflow="ellipsis" vert="horz" wrap="square" lIns="38100" tIns="19050" rIns="38100" bIns="19050" anchor="ctr" anchorCtr="1">
              <a:no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85672205995841"/>
                  <c:h val="8.4475617867833475E-2"/>
                </c:manualLayout>
              </c15:layout>
            </c:ext>
          </c:extLst>
        </c:dLbl>
      </c:pivotFmt>
      <c:pivotFmt>
        <c:idx val="8"/>
        <c:spPr>
          <a:solidFill>
            <a:srgbClr val="1D99F1"/>
          </a:solidFill>
          <a:ln w="19050">
            <a:noFill/>
          </a:ln>
          <a:effectLst/>
        </c:spPr>
        <c:dLbl>
          <c:idx val="0"/>
          <c:layout>
            <c:manualLayout>
              <c:x val="0.1249146623402046"/>
              <c:y val="-2.3780490088389679E-2"/>
            </c:manualLayout>
          </c:layout>
          <c:spPr>
            <a:noFill/>
            <a:ln>
              <a:noFill/>
            </a:ln>
            <a:effectLst/>
          </c:spPr>
          <c:txPr>
            <a:bodyPr rot="0" spcFirstLastPara="1" vertOverflow="ellipsis" vert="horz" wrap="square" lIns="38100" tIns="19050" rIns="38100" bIns="19050" anchor="ctr" anchorCtr="1">
              <a:no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70655228759751"/>
                  <c:h val="8.4091615526369831E-2"/>
                </c:manualLayout>
              </c15:layout>
            </c:ext>
          </c:extLst>
        </c:dLbl>
      </c:pivotFmt>
    </c:pivotFmts>
    <c:plotArea>
      <c:layout>
        <c:manualLayout>
          <c:layoutTarget val="inner"/>
          <c:xMode val="edge"/>
          <c:yMode val="edge"/>
          <c:x val="0.18418277071253752"/>
          <c:y val="0.16863838761651503"/>
          <c:w val="0.47030700918470247"/>
          <c:h val="0.84024379107391889"/>
        </c:manualLayout>
      </c:layout>
      <c:doughnutChart>
        <c:varyColors val="1"/>
        <c:ser>
          <c:idx val="0"/>
          <c:order val="0"/>
          <c:tx>
            <c:strRef>
              <c:f>Analysis!$U$14</c:f>
              <c:strCache>
                <c:ptCount val="1"/>
                <c:pt idx="0">
                  <c:v>Total</c:v>
                </c:pt>
              </c:strCache>
            </c:strRef>
          </c:tx>
          <c:spPr>
            <a:ln>
              <a:noFill/>
            </a:ln>
          </c:spPr>
          <c:dPt>
            <c:idx val="0"/>
            <c:bubble3D val="0"/>
            <c:spPr>
              <a:solidFill>
                <a:srgbClr val="47D892"/>
              </a:solidFill>
              <a:ln w="19050">
                <a:noFill/>
              </a:ln>
              <a:effectLst/>
            </c:spPr>
            <c:extLst>
              <c:ext xmlns:c16="http://schemas.microsoft.com/office/drawing/2014/chart" uri="{C3380CC4-5D6E-409C-BE32-E72D297353CC}">
                <c16:uniqueId val="{00000001-E27E-4FC6-BFB6-2395E9BE9465}"/>
              </c:ext>
            </c:extLst>
          </c:dPt>
          <c:dPt>
            <c:idx val="1"/>
            <c:bubble3D val="0"/>
            <c:spPr>
              <a:solidFill>
                <a:srgbClr val="4856DB"/>
              </a:solidFill>
              <a:ln w="19050">
                <a:noFill/>
              </a:ln>
              <a:effectLst/>
            </c:spPr>
            <c:extLst>
              <c:ext xmlns:c16="http://schemas.microsoft.com/office/drawing/2014/chart" uri="{C3380CC4-5D6E-409C-BE32-E72D297353CC}">
                <c16:uniqueId val="{00000003-E27E-4FC6-BFB6-2395E9BE9465}"/>
              </c:ext>
            </c:extLst>
          </c:dPt>
          <c:dPt>
            <c:idx val="2"/>
            <c:bubble3D val="0"/>
            <c:spPr>
              <a:solidFill>
                <a:srgbClr val="1D99F1"/>
              </a:solidFill>
              <a:ln w="19050">
                <a:noFill/>
              </a:ln>
              <a:effectLst/>
            </c:spPr>
            <c:extLst>
              <c:ext xmlns:c16="http://schemas.microsoft.com/office/drawing/2014/chart" uri="{C3380CC4-5D6E-409C-BE32-E72D297353CC}">
                <c16:uniqueId val="{00000005-E27E-4FC6-BFB6-2395E9BE9465}"/>
              </c:ext>
            </c:extLst>
          </c:dPt>
          <c:dLbls>
            <c:dLbl>
              <c:idx val="0"/>
              <c:layout>
                <c:manualLayout>
                  <c:x val="0.22832762050709515"/>
                  <c:y val="-4.756098017677949E-2"/>
                </c:manualLayout>
              </c:layout>
              <c:showLegendKey val="0"/>
              <c:showVal val="1"/>
              <c:showCatName val="0"/>
              <c:showSerName val="0"/>
              <c:showPercent val="0"/>
              <c:showBubbleSize val="0"/>
              <c:extLst>
                <c:ext xmlns:c15="http://schemas.microsoft.com/office/drawing/2012/chart" uri="{CE6537A1-D6FC-4f65-9D91-7224C49458BB}">
                  <c15:layout>
                    <c:manualLayout>
                      <c:w val="0.15752566095771026"/>
                      <c:h val="7.3500007057807473E-2"/>
                    </c:manualLayout>
                  </c15:layout>
                </c:ext>
                <c:ext xmlns:c16="http://schemas.microsoft.com/office/drawing/2014/chart" uri="{C3380CC4-5D6E-409C-BE32-E72D297353CC}">
                  <c16:uniqueId val="{00000001-E27E-4FC6-BFB6-2395E9BE9465}"/>
                </c:ext>
              </c:extLst>
            </c:dLbl>
            <c:dLbl>
              <c:idx val="1"/>
              <c:layout>
                <c:manualLayout>
                  <c:x val="-2.3549485523153311E-2"/>
                  <c:y val="-0.22500002160553309"/>
                </c:manualLayout>
              </c:layout>
              <c:spPr>
                <a:noFill/>
                <a:ln>
                  <a:noFill/>
                </a:ln>
                <a:effectLst/>
              </c:spPr>
              <c:txPr>
                <a:bodyPr rot="0" spcFirstLastPara="1" vertOverflow="ellipsis" vert="horz" wrap="square" lIns="38100" tIns="19050" rIns="38100" bIns="19050" anchor="ctr" anchorCtr="1">
                  <a:no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85672205995841"/>
                      <c:h val="8.4475617867833475E-2"/>
                    </c:manualLayout>
                  </c15:layout>
                </c:ext>
                <c:ext xmlns:c16="http://schemas.microsoft.com/office/drawing/2014/chart" uri="{C3380CC4-5D6E-409C-BE32-E72D297353CC}">
                  <c16:uniqueId val="{00000003-E27E-4FC6-BFB6-2395E9BE9465}"/>
                </c:ext>
              </c:extLst>
            </c:dLbl>
            <c:dLbl>
              <c:idx val="2"/>
              <c:layout>
                <c:manualLayout>
                  <c:x val="0.1249146623402046"/>
                  <c:y val="-2.3780490088389679E-2"/>
                </c:manualLayout>
              </c:layout>
              <c:spPr>
                <a:noFill/>
                <a:ln>
                  <a:noFill/>
                </a:ln>
                <a:effectLst/>
              </c:spPr>
              <c:txPr>
                <a:bodyPr rot="0" spcFirstLastPara="1" vertOverflow="ellipsis" vert="horz" wrap="square" lIns="38100" tIns="19050" rIns="38100" bIns="19050" anchor="ctr" anchorCtr="1">
                  <a:no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70655228759751"/>
                      <c:h val="8.4091615526369831E-2"/>
                    </c:manualLayout>
                  </c15:layout>
                </c:ext>
                <c:ext xmlns:c16="http://schemas.microsoft.com/office/drawing/2014/chart" uri="{C3380CC4-5D6E-409C-BE32-E72D297353CC}">
                  <c16:uniqueId val="{00000005-E27E-4FC6-BFB6-2395E9BE9465}"/>
                </c:ext>
              </c:extLst>
            </c:dLbl>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Analysis!$T$15:$T$18</c:f>
              <c:strCache>
                <c:ptCount val="3"/>
                <c:pt idx="0">
                  <c:v>High</c:v>
                </c:pt>
                <c:pt idx="1">
                  <c:v>Low</c:v>
                </c:pt>
                <c:pt idx="2">
                  <c:v>Medium</c:v>
                </c:pt>
              </c:strCache>
            </c:strRef>
          </c:cat>
          <c:val>
            <c:numRef>
              <c:f>Analysis!$U$15:$U$18</c:f>
              <c:numCache>
                <c:formatCode>0.00%</c:formatCode>
                <c:ptCount val="3"/>
                <c:pt idx="0">
                  <c:v>0.38980667838312827</c:v>
                </c:pt>
                <c:pt idx="1">
                  <c:v>0.42319859402460458</c:v>
                </c:pt>
                <c:pt idx="2">
                  <c:v>0.18699472759226712</c:v>
                </c:pt>
              </c:numCache>
            </c:numRef>
          </c:val>
          <c:extLst>
            <c:ext xmlns:c16="http://schemas.microsoft.com/office/drawing/2014/chart" uri="{C3380CC4-5D6E-409C-BE32-E72D297353CC}">
              <c16:uniqueId val="{00000006-E27E-4FC6-BFB6-2395E9BE9465}"/>
            </c:ext>
          </c:extLst>
        </c:ser>
        <c:dLbls>
          <c:showLegendKey val="0"/>
          <c:showVal val="1"/>
          <c:showCatName val="0"/>
          <c:showSerName val="0"/>
          <c:showPercent val="0"/>
          <c:showBubbleSize val="0"/>
          <c:showLeaderLines val="1"/>
        </c:dLbls>
        <c:firstSliceAng val="80"/>
        <c:holeSize val="76"/>
      </c:doughnutChart>
      <c:spPr>
        <a:noFill/>
        <a:ln>
          <a:noFill/>
        </a:ln>
        <a:effectLst/>
      </c:spPr>
    </c:plotArea>
    <c:legend>
      <c:legendPos val="r"/>
      <c:legendEntry>
        <c:idx val="0"/>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legendEntry>
      <c:layout>
        <c:manualLayout>
          <c:xMode val="edge"/>
          <c:yMode val="edge"/>
          <c:x val="0.81825424543772052"/>
          <c:y val="7.6781167349833618E-2"/>
          <c:w val="0.18174575456227951"/>
          <c:h val="0.28138498957028901"/>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DATASET.xlsx]Analysis!satisfaction score by division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a:t>Top 7 Divisions</a:t>
            </a:r>
            <a:r>
              <a:rPr lang="en-US" sz="1500" baseline="0"/>
              <a:t> By Satisfaction Score</a:t>
            </a:r>
            <a:endParaRPr lang="en-US" sz="1500"/>
          </a:p>
        </c:rich>
      </c:tx>
      <c:layout>
        <c:manualLayout>
          <c:xMode val="edge"/>
          <c:yMode val="edge"/>
          <c:x val="5.878260064599785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7D892"/>
          </a:solidFill>
          <a:ln>
            <a:noFill/>
          </a:ln>
          <a:effectLst/>
        </c:spPr>
      </c:pivotFmt>
    </c:pivotFmts>
    <c:plotArea>
      <c:layout>
        <c:manualLayout>
          <c:layoutTarget val="inner"/>
          <c:xMode val="edge"/>
          <c:yMode val="edge"/>
          <c:x val="1.2882572696669264E-2"/>
          <c:y val="0.13392916678502603"/>
          <c:w val="0.98329134087075099"/>
          <c:h val="0.62740006608189669"/>
        </c:manualLayout>
      </c:layout>
      <c:barChart>
        <c:barDir val="col"/>
        <c:grouping val="clustered"/>
        <c:varyColors val="0"/>
        <c:ser>
          <c:idx val="0"/>
          <c:order val="0"/>
          <c:tx>
            <c:strRef>
              <c:f>Analysis!$U$21</c:f>
              <c:strCache>
                <c:ptCount val="1"/>
                <c:pt idx="0">
                  <c:v>Total</c:v>
                </c:pt>
              </c:strCache>
            </c:strRef>
          </c:tx>
          <c:spPr>
            <a:solidFill>
              <a:schemeClr val="accent1"/>
            </a:solidFill>
            <a:ln>
              <a:noFill/>
            </a:ln>
            <a:effectLst/>
          </c:spPr>
          <c:invertIfNegative val="0"/>
          <c:dPt>
            <c:idx val="0"/>
            <c:invertIfNegative val="0"/>
            <c:bubble3D val="0"/>
            <c:spPr>
              <a:solidFill>
                <a:srgbClr val="47D892"/>
              </a:solidFill>
              <a:ln>
                <a:noFill/>
              </a:ln>
              <a:effectLst/>
            </c:spPr>
            <c:extLst>
              <c:ext xmlns:c16="http://schemas.microsoft.com/office/drawing/2014/chart" uri="{C3380CC4-5D6E-409C-BE32-E72D297353CC}">
                <c16:uniqueId val="{00000002-8B29-4ECF-8486-C57EC258EB7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Analysis!$T$22:$T$29</c:f>
              <c:strCache>
                <c:ptCount val="7"/>
                <c:pt idx="0">
                  <c:v>Field Operations</c:v>
                </c:pt>
                <c:pt idx="1">
                  <c:v>General - Con</c:v>
                </c:pt>
                <c:pt idx="2">
                  <c:v>Engineers</c:v>
                </c:pt>
                <c:pt idx="3">
                  <c:v>Aerial</c:v>
                </c:pt>
                <c:pt idx="4">
                  <c:v>Wireline Construction</c:v>
                </c:pt>
                <c:pt idx="5">
                  <c:v>Project Management - Con</c:v>
                </c:pt>
                <c:pt idx="6">
                  <c:v>General - Sga</c:v>
                </c:pt>
              </c:strCache>
            </c:strRef>
          </c:cat>
          <c:val>
            <c:numRef>
              <c:f>Analysis!$U$22:$U$29</c:f>
              <c:numCache>
                <c:formatCode>0</c:formatCode>
                <c:ptCount val="7"/>
                <c:pt idx="0">
                  <c:v>747</c:v>
                </c:pt>
                <c:pt idx="1">
                  <c:v>474</c:v>
                </c:pt>
                <c:pt idx="2">
                  <c:v>261</c:v>
                </c:pt>
                <c:pt idx="3">
                  <c:v>181</c:v>
                </c:pt>
                <c:pt idx="4">
                  <c:v>175</c:v>
                </c:pt>
                <c:pt idx="5">
                  <c:v>172</c:v>
                </c:pt>
                <c:pt idx="6">
                  <c:v>112</c:v>
                </c:pt>
              </c:numCache>
            </c:numRef>
          </c:val>
          <c:extLst>
            <c:ext xmlns:c16="http://schemas.microsoft.com/office/drawing/2014/chart" uri="{C3380CC4-5D6E-409C-BE32-E72D297353CC}">
              <c16:uniqueId val="{00000000-8B29-4ECF-8486-C57EC258EB7D}"/>
            </c:ext>
          </c:extLst>
        </c:ser>
        <c:dLbls>
          <c:dLblPos val="outEnd"/>
          <c:showLegendKey val="0"/>
          <c:showVal val="1"/>
          <c:showCatName val="0"/>
          <c:showSerName val="0"/>
          <c:showPercent val="0"/>
          <c:showBubbleSize val="0"/>
        </c:dLbls>
        <c:gapWidth val="325"/>
        <c:overlap val="-27"/>
        <c:axId val="1651632575"/>
        <c:axId val="1651632991"/>
      </c:barChart>
      <c:catAx>
        <c:axId val="16516325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651632991"/>
        <c:crosses val="autoZero"/>
        <c:auto val="1"/>
        <c:lblAlgn val="ctr"/>
        <c:lblOffset val="100"/>
        <c:noMultiLvlLbl val="0"/>
      </c:catAx>
      <c:valAx>
        <c:axId val="1651632991"/>
        <c:scaling>
          <c:orientation val="minMax"/>
        </c:scaling>
        <c:delete val="1"/>
        <c:axPos val="l"/>
        <c:numFmt formatCode="0" sourceLinked="1"/>
        <c:majorTickMark val="none"/>
        <c:minorTickMark val="none"/>
        <c:tickLblPos val="nextTo"/>
        <c:crossAx val="165163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DATASET.xlsx]Analysis!Top performing dept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Performing Department (Based on Average Performance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7D892"/>
          </a:solidFill>
          <a:ln>
            <a:noFill/>
          </a:ln>
          <a:effectLst/>
        </c:spPr>
      </c:pivotFmt>
      <c:pivotFmt>
        <c:idx val="4"/>
        <c:spPr>
          <a:solidFill>
            <a:srgbClr val="47D892"/>
          </a:solidFill>
          <a:ln>
            <a:noFill/>
          </a:ln>
          <a:effectLst/>
        </c:spPr>
      </c:pivotFmt>
      <c:pivotFmt>
        <c:idx val="5"/>
        <c:spPr>
          <a:solidFill>
            <a:srgbClr val="47D892"/>
          </a:solidFill>
          <a:ln>
            <a:noFill/>
          </a:ln>
          <a:effectLst/>
        </c:spPr>
      </c:pivotFmt>
      <c:pivotFmt>
        <c:idx val="6"/>
        <c:spPr>
          <a:solidFill>
            <a:srgbClr val="47D892"/>
          </a:solidFill>
          <a:ln>
            <a:noFill/>
          </a:ln>
          <a:effectLst/>
        </c:spPr>
      </c:pivotFmt>
      <c:pivotFmt>
        <c:idx val="7"/>
        <c:spPr>
          <a:solidFill>
            <a:srgbClr val="47D892"/>
          </a:solidFill>
          <a:ln>
            <a:noFill/>
          </a:ln>
          <a:effectLst/>
        </c:spPr>
      </c:pivotFmt>
    </c:pivotFmts>
    <c:plotArea>
      <c:layout>
        <c:manualLayout>
          <c:layoutTarget val="inner"/>
          <c:xMode val="edge"/>
          <c:yMode val="edge"/>
          <c:x val="0"/>
          <c:y val="0.16291365396148394"/>
          <c:w val="1"/>
          <c:h val="0.64133250512041717"/>
        </c:manualLayout>
      </c:layout>
      <c:barChart>
        <c:barDir val="col"/>
        <c:grouping val="clustered"/>
        <c:varyColors val="0"/>
        <c:ser>
          <c:idx val="0"/>
          <c:order val="0"/>
          <c:tx>
            <c:strRef>
              <c:f>Analysis!$AB$5</c:f>
              <c:strCache>
                <c:ptCount val="1"/>
                <c:pt idx="0">
                  <c:v>Total</c:v>
                </c:pt>
              </c:strCache>
            </c:strRef>
          </c:tx>
          <c:spPr>
            <a:solidFill>
              <a:schemeClr val="accent1"/>
            </a:solidFill>
            <a:ln>
              <a:noFill/>
            </a:ln>
            <a:effectLst/>
          </c:spPr>
          <c:invertIfNegative val="0"/>
          <c:dPt>
            <c:idx val="1"/>
            <c:invertIfNegative val="0"/>
            <c:bubble3D val="0"/>
            <c:spPr>
              <a:solidFill>
                <a:srgbClr val="47D892"/>
              </a:solidFill>
              <a:ln>
                <a:noFill/>
              </a:ln>
              <a:effectLst/>
            </c:spPr>
            <c:extLst>
              <c:ext xmlns:c16="http://schemas.microsoft.com/office/drawing/2014/chart" uri="{C3380CC4-5D6E-409C-BE32-E72D297353CC}">
                <c16:uniqueId val="{00000003-6034-4D67-AFBF-81D5E3FBCF55}"/>
              </c:ext>
            </c:extLst>
          </c:dPt>
          <c:dPt>
            <c:idx val="2"/>
            <c:invertIfNegative val="0"/>
            <c:bubble3D val="0"/>
            <c:spPr>
              <a:solidFill>
                <a:srgbClr val="47D892"/>
              </a:solidFill>
              <a:ln>
                <a:noFill/>
              </a:ln>
              <a:effectLst/>
            </c:spPr>
            <c:extLst>
              <c:ext xmlns:c16="http://schemas.microsoft.com/office/drawing/2014/chart" uri="{C3380CC4-5D6E-409C-BE32-E72D297353CC}">
                <c16:uniqueId val="{00000004-6034-4D67-AFBF-81D5E3FBCF55}"/>
              </c:ext>
            </c:extLst>
          </c:dPt>
          <c:dPt>
            <c:idx val="3"/>
            <c:invertIfNegative val="0"/>
            <c:bubble3D val="0"/>
            <c:spPr>
              <a:solidFill>
                <a:srgbClr val="47D892"/>
              </a:solidFill>
              <a:ln>
                <a:noFill/>
              </a:ln>
              <a:effectLst/>
            </c:spPr>
            <c:extLst>
              <c:ext xmlns:c16="http://schemas.microsoft.com/office/drawing/2014/chart" uri="{C3380CC4-5D6E-409C-BE32-E72D297353CC}">
                <c16:uniqueId val="{00000005-6034-4D67-AFBF-81D5E3FBCF55}"/>
              </c:ext>
            </c:extLst>
          </c:dPt>
          <c:dPt>
            <c:idx val="4"/>
            <c:invertIfNegative val="0"/>
            <c:bubble3D val="0"/>
            <c:spPr>
              <a:solidFill>
                <a:srgbClr val="47D892"/>
              </a:solidFill>
              <a:ln>
                <a:noFill/>
              </a:ln>
              <a:effectLst/>
            </c:spPr>
            <c:extLst>
              <c:ext xmlns:c16="http://schemas.microsoft.com/office/drawing/2014/chart" uri="{C3380CC4-5D6E-409C-BE32-E72D297353CC}">
                <c16:uniqueId val="{00000006-6034-4D67-AFBF-81D5E3FBCF55}"/>
              </c:ext>
            </c:extLst>
          </c:dPt>
          <c:dPt>
            <c:idx val="5"/>
            <c:invertIfNegative val="0"/>
            <c:bubble3D val="0"/>
            <c:spPr>
              <a:solidFill>
                <a:srgbClr val="47D892"/>
              </a:solidFill>
              <a:ln>
                <a:noFill/>
              </a:ln>
              <a:effectLst/>
            </c:spPr>
            <c:extLst>
              <c:ext xmlns:c16="http://schemas.microsoft.com/office/drawing/2014/chart" uri="{C3380CC4-5D6E-409C-BE32-E72D297353CC}">
                <c16:uniqueId val="{00000007-6034-4D67-AFBF-81D5E3FBCF5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Analysis!$AA$6:$AA$12</c:f>
              <c:strCache>
                <c:ptCount val="6"/>
                <c:pt idx="0">
                  <c:v>Admin Offices</c:v>
                </c:pt>
                <c:pt idx="1">
                  <c:v>Sales</c:v>
                </c:pt>
                <c:pt idx="2">
                  <c:v>Production       </c:v>
                </c:pt>
                <c:pt idx="3">
                  <c:v>Software Engineering</c:v>
                </c:pt>
                <c:pt idx="4">
                  <c:v>IT/IS</c:v>
                </c:pt>
                <c:pt idx="5">
                  <c:v>Executive Office</c:v>
                </c:pt>
              </c:strCache>
            </c:strRef>
          </c:cat>
          <c:val>
            <c:numRef>
              <c:f>Analysis!$AB$6:$AB$12</c:f>
              <c:numCache>
                <c:formatCode>0.00</c:formatCode>
                <c:ptCount val="6"/>
                <c:pt idx="0">
                  <c:v>3.0759493670886076</c:v>
                </c:pt>
                <c:pt idx="1">
                  <c:v>3.0257234726688105</c:v>
                </c:pt>
                <c:pt idx="2">
                  <c:v>3.0120418848167541</c:v>
                </c:pt>
                <c:pt idx="3">
                  <c:v>3</c:v>
                </c:pt>
                <c:pt idx="4">
                  <c:v>2.9633251833740832</c:v>
                </c:pt>
                <c:pt idx="5">
                  <c:v>2.5833333333333335</c:v>
                </c:pt>
              </c:numCache>
            </c:numRef>
          </c:val>
          <c:extLst>
            <c:ext xmlns:c16="http://schemas.microsoft.com/office/drawing/2014/chart" uri="{C3380CC4-5D6E-409C-BE32-E72D297353CC}">
              <c16:uniqueId val="{00000000-6034-4D67-AFBF-81D5E3FBCF55}"/>
            </c:ext>
          </c:extLst>
        </c:ser>
        <c:dLbls>
          <c:dLblPos val="outEnd"/>
          <c:showLegendKey val="0"/>
          <c:showVal val="1"/>
          <c:showCatName val="0"/>
          <c:showSerName val="0"/>
          <c:showPercent val="0"/>
          <c:showBubbleSize val="0"/>
        </c:dLbls>
        <c:gapWidth val="253"/>
        <c:overlap val="-27"/>
        <c:axId val="1124507183"/>
        <c:axId val="1124513423"/>
      </c:barChart>
      <c:catAx>
        <c:axId val="11245071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1124513423"/>
        <c:crosses val="autoZero"/>
        <c:auto val="1"/>
        <c:lblAlgn val="ctr"/>
        <c:lblOffset val="100"/>
        <c:noMultiLvlLbl val="0"/>
      </c:catAx>
      <c:valAx>
        <c:axId val="1124513423"/>
        <c:scaling>
          <c:orientation val="minMax"/>
        </c:scaling>
        <c:delete val="1"/>
        <c:axPos val="l"/>
        <c:numFmt formatCode="0.00" sourceLinked="1"/>
        <c:majorTickMark val="none"/>
        <c:minorTickMark val="none"/>
        <c:tickLblPos val="nextTo"/>
        <c:crossAx val="1124507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DATASET.xlsx]Analysis!training program attendance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a:t>Training Program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200253062829686E-2"/>
          <c:y val="0.11253170160958796"/>
          <c:w val="0.9878883321403007"/>
          <c:h val="0.69242165512443477"/>
        </c:manualLayout>
      </c:layout>
      <c:barChart>
        <c:barDir val="col"/>
        <c:grouping val="clustered"/>
        <c:varyColors val="0"/>
        <c:ser>
          <c:idx val="0"/>
          <c:order val="0"/>
          <c:tx>
            <c:strRef>
              <c:f>Analysis!$AJ$4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Analysis!$AI$5:$AI$10</c:f>
              <c:strCache>
                <c:ptCount val="5"/>
                <c:pt idx="0">
                  <c:v>Communication Skills</c:v>
                </c:pt>
                <c:pt idx="1">
                  <c:v>Customer Service</c:v>
                </c:pt>
                <c:pt idx="2">
                  <c:v>Leadership Development</c:v>
                </c:pt>
                <c:pt idx="3">
                  <c:v>Project Management</c:v>
                </c:pt>
                <c:pt idx="4">
                  <c:v>Technical Skills</c:v>
                </c:pt>
              </c:strCache>
            </c:strRef>
          </c:cat>
          <c:val>
            <c:numRef>
              <c:f>Analysis!$AJ$5:$AJ$10</c:f>
              <c:numCache>
                <c:formatCode>0</c:formatCode>
                <c:ptCount val="5"/>
                <c:pt idx="0">
                  <c:v>633</c:v>
                </c:pt>
                <c:pt idx="1">
                  <c:v>540</c:v>
                </c:pt>
                <c:pt idx="2">
                  <c:v>544</c:v>
                </c:pt>
                <c:pt idx="3">
                  <c:v>585</c:v>
                </c:pt>
                <c:pt idx="4">
                  <c:v>543</c:v>
                </c:pt>
              </c:numCache>
            </c:numRef>
          </c:val>
          <c:extLst>
            <c:ext xmlns:c16="http://schemas.microsoft.com/office/drawing/2014/chart" uri="{C3380CC4-5D6E-409C-BE32-E72D297353CC}">
              <c16:uniqueId val="{00000000-7385-4459-8551-78B2CDDA293E}"/>
            </c:ext>
          </c:extLst>
        </c:ser>
        <c:dLbls>
          <c:dLblPos val="outEnd"/>
          <c:showLegendKey val="0"/>
          <c:showVal val="1"/>
          <c:showCatName val="0"/>
          <c:showSerName val="0"/>
          <c:showPercent val="0"/>
          <c:showBubbleSize val="0"/>
        </c:dLbls>
        <c:gapWidth val="337"/>
        <c:overlap val="-27"/>
        <c:axId val="1509700479"/>
        <c:axId val="1509707551"/>
      </c:barChart>
      <c:catAx>
        <c:axId val="15097004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09707551"/>
        <c:crosses val="autoZero"/>
        <c:auto val="1"/>
        <c:lblAlgn val="ctr"/>
        <c:lblOffset val="100"/>
        <c:noMultiLvlLbl val="0"/>
      </c:catAx>
      <c:valAx>
        <c:axId val="1509707551"/>
        <c:scaling>
          <c:orientation val="minMax"/>
        </c:scaling>
        <c:delete val="1"/>
        <c:axPos val="l"/>
        <c:numFmt formatCode="0" sourceLinked="1"/>
        <c:majorTickMark val="none"/>
        <c:minorTickMark val="none"/>
        <c:tickLblPos val="nextTo"/>
        <c:crossAx val="1509700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DATASET.xlsx]Analysis!training outcome analysis</c:name>
    <c:fmtId val="2"/>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a:t>Training Outcome Distribution</a:t>
            </a:r>
          </a:p>
        </c:rich>
      </c:tx>
      <c:layout>
        <c:manualLayout>
          <c:xMode val="edge"/>
          <c:yMode val="edge"/>
          <c:x val="6.758863904898485E-2"/>
          <c:y val="2.1739130434782608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7D892"/>
          </a:solidFill>
          <a:ln w="19050">
            <a:noFill/>
          </a:ln>
          <a:effectLst/>
        </c:spPr>
        <c:dLbl>
          <c:idx val="0"/>
          <c:layout>
            <c:manualLayout>
              <c:x val="0.12600229095074456"/>
              <c:y val="-6.311637080867850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D99F1"/>
          </a:solidFill>
          <a:ln w="19050">
            <a:noFill/>
          </a:ln>
          <a:effectLst/>
        </c:spPr>
        <c:dLbl>
          <c:idx val="0"/>
          <c:layout>
            <c:manualLayout>
              <c:x val="0.11683848797250859"/>
              <c:y val="3.944773175542406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891E8"/>
          </a:solidFill>
          <a:ln w="19050">
            <a:noFill/>
          </a:ln>
          <a:effectLst/>
        </c:spPr>
        <c:dLbl>
          <c:idx val="0"/>
          <c:layout>
            <c:manualLayout>
              <c:x val="-0.10996563573883161"/>
              <c:y val="2.366863905325443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856DB"/>
          </a:solidFill>
          <a:ln w="19050">
            <a:noFill/>
          </a:ln>
          <a:effectLst/>
        </c:spPr>
        <c:dLbl>
          <c:idx val="0"/>
          <c:layout>
            <c:manualLayout>
              <c:x val="-8.9347079037800703E-2"/>
              <c:y val="-0.1301775147928994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577635269818"/>
          <c:y val="0.18342728465759958"/>
          <c:w val="0.48335362718835401"/>
          <c:h val="0.83228346456692914"/>
        </c:manualLayout>
      </c:layout>
      <c:doughnutChart>
        <c:varyColors val="1"/>
        <c:ser>
          <c:idx val="0"/>
          <c:order val="0"/>
          <c:tx>
            <c:strRef>
              <c:f>Analysis!$AM$5</c:f>
              <c:strCache>
                <c:ptCount val="1"/>
                <c:pt idx="0">
                  <c:v>Total</c:v>
                </c:pt>
              </c:strCache>
            </c:strRef>
          </c:tx>
          <c:dPt>
            <c:idx val="0"/>
            <c:bubble3D val="0"/>
            <c:spPr>
              <a:solidFill>
                <a:srgbClr val="47D892"/>
              </a:solidFill>
              <a:ln w="19050">
                <a:noFill/>
              </a:ln>
              <a:effectLst/>
            </c:spPr>
            <c:extLst>
              <c:ext xmlns:c16="http://schemas.microsoft.com/office/drawing/2014/chart" uri="{C3380CC4-5D6E-409C-BE32-E72D297353CC}">
                <c16:uniqueId val="{00000001-F5F6-4D81-9E20-4FDE2683B897}"/>
              </c:ext>
            </c:extLst>
          </c:dPt>
          <c:dPt>
            <c:idx val="1"/>
            <c:bubble3D val="0"/>
            <c:spPr>
              <a:solidFill>
                <a:srgbClr val="1D99F1"/>
              </a:solidFill>
              <a:ln w="19050">
                <a:noFill/>
              </a:ln>
              <a:effectLst/>
            </c:spPr>
            <c:extLst>
              <c:ext xmlns:c16="http://schemas.microsoft.com/office/drawing/2014/chart" uri="{C3380CC4-5D6E-409C-BE32-E72D297353CC}">
                <c16:uniqueId val="{00000003-F5F6-4D81-9E20-4FDE2683B897}"/>
              </c:ext>
            </c:extLst>
          </c:dPt>
          <c:dPt>
            <c:idx val="2"/>
            <c:bubble3D val="0"/>
            <c:spPr>
              <a:solidFill>
                <a:srgbClr val="8891E8"/>
              </a:solidFill>
              <a:ln w="19050">
                <a:noFill/>
              </a:ln>
              <a:effectLst/>
            </c:spPr>
            <c:extLst>
              <c:ext xmlns:c16="http://schemas.microsoft.com/office/drawing/2014/chart" uri="{C3380CC4-5D6E-409C-BE32-E72D297353CC}">
                <c16:uniqueId val="{00000005-F5F6-4D81-9E20-4FDE2683B897}"/>
              </c:ext>
            </c:extLst>
          </c:dPt>
          <c:dPt>
            <c:idx val="3"/>
            <c:bubble3D val="0"/>
            <c:spPr>
              <a:solidFill>
                <a:srgbClr val="4856DB"/>
              </a:solidFill>
              <a:ln w="19050">
                <a:noFill/>
              </a:ln>
              <a:effectLst/>
            </c:spPr>
            <c:extLst>
              <c:ext xmlns:c16="http://schemas.microsoft.com/office/drawing/2014/chart" uri="{C3380CC4-5D6E-409C-BE32-E72D297353CC}">
                <c16:uniqueId val="{00000007-F5F6-4D81-9E20-4FDE2683B897}"/>
              </c:ext>
            </c:extLst>
          </c:dPt>
          <c:dLbls>
            <c:dLbl>
              <c:idx val="0"/>
              <c:layout>
                <c:manualLayout>
                  <c:x val="0.12600229095074456"/>
                  <c:y val="-6.31163708086785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F6-4D81-9E20-4FDE2683B897}"/>
                </c:ext>
              </c:extLst>
            </c:dLbl>
            <c:dLbl>
              <c:idx val="1"/>
              <c:layout>
                <c:manualLayout>
                  <c:x val="0.11683848797250859"/>
                  <c:y val="3.9447731755424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F6-4D81-9E20-4FDE2683B897}"/>
                </c:ext>
              </c:extLst>
            </c:dLbl>
            <c:dLbl>
              <c:idx val="2"/>
              <c:layout>
                <c:manualLayout>
                  <c:x val="-0.10996563573883161"/>
                  <c:y val="2.3668639053254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F6-4D81-9E20-4FDE2683B897}"/>
                </c:ext>
              </c:extLst>
            </c:dLbl>
            <c:dLbl>
              <c:idx val="3"/>
              <c:layout>
                <c:manualLayout>
                  <c:x val="-8.9347079037800703E-2"/>
                  <c:y val="-0.13017751479289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5F6-4D81-9E20-4FDE2683B89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Analysis!$AL$6:$AL$10</c:f>
              <c:strCache>
                <c:ptCount val="4"/>
                <c:pt idx="0">
                  <c:v>Completed</c:v>
                </c:pt>
                <c:pt idx="1">
                  <c:v>Failed</c:v>
                </c:pt>
                <c:pt idx="2">
                  <c:v>Incomplete</c:v>
                </c:pt>
                <c:pt idx="3">
                  <c:v>Passed</c:v>
                </c:pt>
              </c:strCache>
            </c:strRef>
          </c:cat>
          <c:val>
            <c:numRef>
              <c:f>Analysis!$AM$6:$AM$10</c:f>
              <c:numCache>
                <c:formatCode>0.0%</c:formatCode>
                <c:ptCount val="4"/>
                <c:pt idx="0">
                  <c:v>0.25905096660808435</c:v>
                </c:pt>
                <c:pt idx="1">
                  <c:v>0.23479789103690685</c:v>
                </c:pt>
                <c:pt idx="2">
                  <c:v>0.25694200351493851</c:v>
                </c:pt>
                <c:pt idx="3">
                  <c:v>0.24920913884007029</c:v>
                </c:pt>
              </c:numCache>
            </c:numRef>
          </c:val>
          <c:extLst>
            <c:ext xmlns:c16="http://schemas.microsoft.com/office/drawing/2014/chart" uri="{C3380CC4-5D6E-409C-BE32-E72D297353CC}">
              <c16:uniqueId val="{00000008-F5F6-4D81-9E20-4FDE2683B89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DATASET.xlsx]Analysis!training type performance</c:name>
    <c:fmtId val="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Training Type Performance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856DB"/>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7D89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D99F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891E8"/>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Analysis!$AM$14:$AM$15</c:f>
              <c:strCache>
                <c:ptCount val="1"/>
                <c:pt idx="0">
                  <c:v>Completed</c:v>
                </c:pt>
              </c:strCache>
            </c:strRef>
          </c:tx>
          <c:spPr>
            <a:solidFill>
              <a:srgbClr val="4856DB"/>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Analysis!$AL$16:$AL$18</c:f>
              <c:strCache>
                <c:ptCount val="2"/>
                <c:pt idx="0">
                  <c:v>External</c:v>
                </c:pt>
                <c:pt idx="1">
                  <c:v>Internal</c:v>
                </c:pt>
              </c:strCache>
            </c:strRef>
          </c:cat>
          <c:val>
            <c:numRef>
              <c:f>Analysis!$AM$16:$AM$18</c:f>
              <c:numCache>
                <c:formatCode>0</c:formatCode>
                <c:ptCount val="2"/>
                <c:pt idx="0">
                  <c:v>344</c:v>
                </c:pt>
                <c:pt idx="1">
                  <c:v>393</c:v>
                </c:pt>
              </c:numCache>
            </c:numRef>
          </c:val>
          <c:extLst>
            <c:ext xmlns:c16="http://schemas.microsoft.com/office/drawing/2014/chart" uri="{C3380CC4-5D6E-409C-BE32-E72D297353CC}">
              <c16:uniqueId val="{00000000-E973-4226-BC55-860751E3DD6E}"/>
            </c:ext>
          </c:extLst>
        </c:ser>
        <c:ser>
          <c:idx val="1"/>
          <c:order val="1"/>
          <c:tx>
            <c:strRef>
              <c:f>Analysis!$AN$14:$AN$15</c:f>
              <c:strCache>
                <c:ptCount val="1"/>
                <c:pt idx="0">
                  <c:v>Failed</c:v>
                </c:pt>
              </c:strCache>
            </c:strRef>
          </c:tx>
          <c:spPr>
            <a:solidFill>
              <a:srgbClr val="47D89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Analysis!$AL$16:$AL$18</c:f>
              <c:strCache>
                <c:ptCount val="2"/>
                <c:pt idx="0">
                  <c:v>External</c:v>
                </c:pt>
                <c:pt idx="1">
                  <c:v>Internal</c:v>
                </c:pt>
              </c:strCache>
            </c:strRef>
          </c:cat>
          <c:val>
            <c:numRef>
              <c:f>Analysis!$AN$16:$AN$18</c:f>
              <c:numCache>
                <c:formatCode>0</c:formatCode>
                <c:ptCount val="2"/>
                <c:pt idx="0">
                  <c:v>344</c:v>
                </c:pt>
                <c:pt idx="1">
                  <c:v>324</c:v>
                </c:pt>
              </c:numCache>
            </c:numRef>
          </c:val>
          <c:extLst>
            <c:ext xmlns:c16="http://schemas.microsoft.com/office/drawing/2014/chart" uri="{C3380CC4-5D6E-409C-BE32-E72D297353CC}">
              <c16:uniqueId val="{00000001-E973-4226-BC55-860751E3DD6E}"/>
            </c:ext>
          </c:extLst>
        </c:ser>
        <c:ser>
          <c:idx val="2"/>
          <c:order val="2"/>
          <c:tx>
            <c:strRef>
              <c:f>Analysis!$AO$14:$AO$15</c:f>
              <c:strCache>
                <c:ptCount val="1"/>
                <c:pt idx="0">
                  <c:v>Incomplete</c:v>
                </c:pt>
              </c:strCache>
            </c:strRef>
          </c:tx>
          <c:spPr>
            <a:solidFill>
              <a:srgbClr val="1D99F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Analysis!$AL$16:$AL$18</c:f>
              <c:strCache>
                <c:ptCount val="2"/>
                <c:pt idx="0">
                  <c:v>External</c:v>
                </c:pt>
                <c:pt idx="1">
                  <c:v>Internal</c:v>
                </c:pt>
              </c:strCache>
            </c:strRef>
          </c:cat>
          <c:val>
            <c:numRef>
              <c:f>Analysis!$AO$16:$AO$18</c:f>
              <c:numCache>
                <c:formatCode>0</c:formatCode>
                <c:ptCount val="2"/>
                <c:pt idx="0">
                  <c:v>380</c:v>
                </c:pt>
                <c:pt idx="1">
                  <c:v>351</c:v>
                </c:pt>
              </c:numCache>
            </c:numRef>
          </c:val>
          <c:extLst>
            <c:ext xmlns:c16="http://schemas.microsoft.com/office/drawing/2014/chart" uri="{C3380CC4-5D6E-409C-BE32-E72D297353CC}">
              <c16:uniqueId val="{00000002-E973-4226-BC55-860751E3DD6E}"/>
            </c:ext>
          </c:extLst>
        </c:ser>
        <c:ser>
          <c:idx val="3"/>
          <c:order val="3"/>
          <c:tx>
            <c:strRef>
              <c:f>Analysis!$AP$14:$AP$15</c:f>
              <c:strCache>
                <c:ptCount val="1"/>
                <c:pt idx="0">
                  <c:v>Passed</c:v>
                </c:pt>
              </c:strCache>
            </c:strRef>
          </c:tx>
          <c:spPr>
            <a:solidFill>
              <a:srgbClr val="8891E8"/>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Analysis!$AL$16:$AL$18</c:f>
              <c:strCache>
                <c:ptCount val="2"/>
                <c:pt idx="0">
                  <c:v>External</c:v>
                </c:pt>
                <c:pt idx="1">
                  <c:v>Internal</c:v>
                </c:pt>
              </c:strCache>
            </c:strRef>
          </c:cat>
          <c:val>
            <c:numRef>
              <c:f>Analysis!$AP$16:$AP$18</c:f>
              <c:numCache>
                <c:formatCode>0</c:formatCode>
                <c:ptCount val="2"/>
                <c:pt idx="0">
                  <c:v>356</c:v>
                </c:pt>
                <c:pt idx="1">
                  <c:v>353</c:v>
                </c:pt>
              </c:numCache>
            </c:numRef>
          </c:val>
          <c:extLst>
            <c:ext xmlns:c16="http://schemas.microsoft.com/office/drawing/2014/chart" uri="{C3380CC4-5D6E-409C-BE32-E72D297353CC}">
              <c16:uniqueId val="{00000003-E973-4226-BC55-860751E3DD6E}"/>
            </c:ext>
          </c:extLst>
        </c:ser>
        <c:dLbls>
          <c:dLblPos val="outEnd"/>
          <c:showLegendKey val="0"/>
          <c:showVal val="1"/>
          <c:showCatName val="0"/>
          <c:showSerName val="0"/>
          <c:showPercent val="0"/>
          <c:showBubbleSize val="0"/>
        </c:dLbls>
        <c:gapWidth val="219"/>
        <c:overlap val="-27"/>
        <c:axId val="1651741567"/>
        <c:axId val="1651739071"/>
      </c:barChart>
      <c:catAx>
        <c:axId val="16517415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1739071"/>
        <c:crosses val="autoZero"/>
        <c:auto val="1"/>
        <c:lblAlgn val="ctr"/>
        <c:lblOffset val="100"/>
        <c:noMultiLvlLbl val="0"/>
      </c:catAx>
      <c:valAx>
        <c:axId val="1651739071"/>
        <c:scaling>
          <c:orientation val="minMax"/>
        </c:scaling>
        <c:delete val="1"/>
        <c:axPos val="l"/>
        <c:numFmt formatCode="0" sourceLinked="1"/>
        <c:majorTickMark val="none"/>
        <c:minorTickMark val="none"/>
        <c:tickLblPos val="nextTo"/>
        <c:crossAx val="1651741567"/>
        <c:crosses val="autoZero"/>
        <c:crossBetween val="between"/>
      </c:valAx>
      <c:spPr>
        <a:noFill/>
        <a:ln>
          <a:noFill/>
        </a:ln>
        <a:effectLst/>
      </c:spPr>
    </c:plotArea>
    <c:legend>
      <c:legendPos val="r"/>
      <c:layout>
        <c:manualLayout>
          <c:xMode val="edge"/>
          <c:yMode val="edge"/>
          <c:x val="0.79431849642974661"/>
          <c:y val="0.38077588688510711"/>
          <c:w val="0.20568155358909471"/>
          <c:h val="0.3527491321649309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DATASET.xlsx]Analysis!training cost by department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0" i="0" baseline="0">
                <a:effectLst/>
              </a:rPr>
              <a:t>Training Cost by Department</a:t>
            </a:r>
            <a:endParaRPr lang="en-US" sz="15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quot;$&quot;0.00,,&quot;M&quot;;\ &quot;$&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quot;$&quot;0.00,,&quot;M&quot;;\ &quot;$&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quot;$&quot;0.00,,&quot;M&quot;;\ &quot;$&quot;#\ ##0.#,&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Analysis!$AJ$14</c:f>
              <c:strCache>
                <c:ptCount val="1"/>
                <c:pt idx="0">
                  <c:v>Total</c:v>
                </c:pt>
              </c:strCache>
            </c:strRef>
          </c:tx>
          <c:spPr>
            <a:solidFill>
              <a:schemeClr val="accent1"/>
            </a:solidFill>
            <a:ln>
              <a:noFill/>
            </a:ln>
            <a:effectLst/>
          </c:spPr>
          <c:invertIfNegative val="0"/>
          <c:dLbls>
            <c:numFmt formatCode="[&gt;=1000000]&quot;$&quot;0.00,,&quot;M&quot;;\ &quot;$&quot;#\ ##0.#,&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Analysis!$AI$15:$AI$21</c:f>
              <c:strCache>
                <c:ptCount val="6"/>
                <c:pt idx="0">
                  <c:v>Production       </c:v>
                </c:pt>
                <c:pt idx="1">
                  <c:v>IT/IS</c:v>
                </c:pt>
                <c:pt idx="2">
                  <c:v>Sales</c:v>
                </c:pt>
                <c:pt idx="3">
                  <c:v>Software Engineering</c:v>
                </c:pt>
                <c:pt idx="4">
                  <c:v>Admin Offices</c:v>
                </c:pt>
                <c:pt idx="5">
                  <c:v>Executive Office</c:v>
                </c:pt>
              </c:strCache>
            </c:strRef>
          </c:cat>
          <c:val>
            <c:numRef>
              <c:f>Analysis!$AJ$15:$AJ$21</c:f>
              <c:numCache>
                <c:formatCode>General</c:formatCode>
                <c:ptCount val="6"/>
                <c:pt idx="0">
                  <c:v>1070266.1500000015</c:v>
                </c:pt>
                <c:pt idx="1">
                  <c:v>230396.33999999994</c:v>
                </c:pt>
                <c:pt idx="2">
                  <c:v>168016.97999999995</c:v>
                </c:pt>
                <c:pt idx="3">
                  <c:v>66317.369999999966</c:v>
                </c:pt>
                <c:pt idx="4">
                  <c:v>42100.519999999982</c:v>
                </c:pt>
                <c:pt idx="5">
                  <c:v>14051.269999999999</c:v>
                </c:pt>
              </c:numCache>
            </c:numRef>
          </c:val>
          <c:extLst>
            <c:ext xmlns:c16="http://schemas.microsoft.com/office/drawing/2014/chart" uri="{C3380CC4-5D6E-409C-BE32-E72D297353CC}">
              <c16:uniqueId val="{00000000-B318-4087-A5F8-D67F648ABE02}"/>
            </c:ext>
          </c:extLst>
        </c:ser>
        <c:dLbls>
          <c:dLblPos val="outEnd"/>
          <c:showLegendKey val="0"/>
          <c:showVal val="1"/>
          <c:showCatName val="0"/>
          <c:showSerName val="0"/>
          <c:showPercent val="0"/>
          <c:showBubbleSize val="0"/>
        </c:dLbls>
        <c:gapWidth val="219"/>
        <c:overlap val="-27"/>
        <c:axId val="1485348959"/>
        <c:axId val="1485331071"/>
      </c:barChart>
      <c:catAx>
        <c:axId val="14853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1485331071"/>
        <c:crosses val="autoZero"/>
        <c:auto val="1"/>
        <c:lblAlgn val="ctr"/>
        <c:lblOffset val="100"/>
        <c:noMultiLvlLbl val="0"/>
      </c:catAx>
      <c:valAx>
        <c:axId val="1485331071"/>
        <c:scaling>
          <c:orientation val="minMax"/>
        </c:scaling>
        <c:delete val="1"/>
        <c:axPos val="l"/>
        <c:numFmt formatCode="General" sourceLinked="1"/>
        <c:majorTickMark val="none"/>
        <c:minorTickMark val="none"/>
        <c:tickLblPos val="nextTo"/>
        <c:crossAx val="1485348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chart" Target="../charts/chart4.xml"/><Relationship Id="rId3" Type="http://schemas.microsoft.com/office/2007/relationships/hdphoto" Target="../media/hdphoto1.wdp"/><Relationship Id="rId7" Type="http://schemas.openxmlformats.org/officeDocument/2006/relationships/image" Target="../media/image3.png"/><Relationship Id="rId12"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hyperlink" Target="#'Employee performance'!A1"/><Relationship Id="rId6" Type="http://schemas.openxmlformats.org/officeDocument/2006/relationships/hyperlink" Target="#Analysis!A1"/><Relationship Id="rId11" Type="http://schemas.openxmlformats.org/officeDocument/2006/relationships/chart" Target="../charts/chart2.xml"/><Relationship Id="rId5" Type="http://schemas.openxmlformats.org/officeDocument/2006/relationships/image" Target="../media/image2.png"/><Relationship Id="rId10" Type="http://schemas.openxmlformats.org/officeDocument/2006/relationships/chart" Target="../charts/chart1.xml"/><Relationship Id="rId4" Type="http://schemas.openxmlformats.org/officeDocument/2006/relationships/hyperlink" Target="#'HR ANALYTICS DATASET (cleaned)'!A1"/><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7.xml"/><Relationship Id="rId3" Type="http://schemas.openxmlformats.org/officeDocument/2006/relationships/image" Target="../media/image1.png"/><Relationship Id="rId7" Type="http://schemas.openxmlformats.org/officeDocument/2006/relationships/hyperlink" Target="#Analysis!A1"/><Relationship Id="rId12" Type="http://schemas.openxmlformats.org/officeDocument/2006/relationships/chart" Target="../charts/chart6.xml"/><Relationship Id="rId2" Type="http://schemas.openxmlformats.org/officeDocument/2006/relationships/hyperlink" Target="#'Training &amp; HR invst.'!A1"/><Relationship Id="rId1" Type="http://schemas.openxmlformats.org/officeDocument/2006/relationships/hyperlink" Target="#'Workforce Overview'!A1"/><Relationship Id="rId6" Type="http://schemas.openxmlformats.org/officeDocument/2006/relationships/image" Target="../media/image2.png"/><Relationship Id="rId11" Type="http://schemas.openxmlformats.org/officeDocument/2006/relationships/chart" Target="../charts/chart5.xml"/><Relationship Id="rId5" Type="http://schemas.openxmlformats.org/officeDocument/2006/relationships/hyperlink" Target="#'HR ANALYTICS DATASET (cleaned)'!A1"/><Relationship Id="rId10" Type="http://schemas.openxmlformats.org/officeDocument/2006/relationships/image" Target="../media/image5.png"/><Relationship Id="rId4" Type="http://schemas.microsoft.com/office/2007/relationships/hdphoto" Target="../media/hdphoto1.wdp"/><Relationship Id="rId9" Type="http://schemas.microsoft.com/office/2007/relationships/hdphoto" Target="../media/hdphoto2.wdp"/><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1.xml"/><Relationship Id="rId3" Type="http://schemas.openxmlformats.org/officeDocument/2006/relationships/image" Target="../media/image1.png"/><Relationship Id="rId7" Type="http://schemas.openxmlformats.org/officeDocument/2006/relationships/hyperlink" Target="#Analysis!A1"/><Relationship Id="rId12" Type="http://schemas.openxmlformats.org/officeDocument/2006/relationships/chart" Target="../charts/chart10.xml"/><Relationship Id="rId2" Type="http://schemas.openxmlformats.org/officeDocument/2006/relationships/hyperlink" Target="#'Employee performance'!A1"/><Relationship Id="rId1" Type="http://schemas.openxmlformats.org/officeDocument/2006/relationships/hyperlink" Target="#'Workforce Overview'!A1"/><Relationship Id="rId6" Type="http://schemas.openxmlformats.org/officeDocument/2006/relationships/image" Target="../media/image2.png"/><Relationship Id="rId11" Type="http://schemas.openxmlformats.org/officeDocument/2006/relationships/chart" Target="../charts/chart9.xml"/><Relationship Id="rId5" Type="http://schemas.openxmlformats.org/officeDocument/2006/relationships/hyperlink" Target="#'HR ANALYTICS DATASET (cleaned)'!A1"/><Relationship Id="rId10" Type="http://schemas.openxmlformats.org/officeDocument/2006/relationships/image" Target="../media/image5.png"/><Relationship Id="rId4" Type="http://schemas.microsoft.com/office/2007/relationships/hdphoto" Target="../media/hdphoto1.wdp"/><Relationship Id="rId9" Type="http://schemas.microsoft.com/office/2007/relationships/hdphoto" Target="../media/hdphoto2.wdp"/><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300038</xdr:colOff>
      <xdr:row>3</xdr:row>
      <xdr:rowOff>142875</xdr:rowOff>
    </xdr:from>
    <xdr:to>
      <xdr:col>37</xdr:col>
      <xdr:colOff>49446</xdr:colOff>
      <xdr:row>49</xdr:row>
      <xdr:rowOff>84963</xdr:rowOff>
    </xdr:to>
    <xdr:grpSp>
      <xdr:nvGrpSpPr>
        <xdr:cNvPr id="59" name="Group 58">
          <a:extLst>
            <a:ext uri="{FF2B5EF4-FFF2-40B4-BE49-F238E27FC236}">
              <a16:creationId xmlns:a16="http://schemas.microsoft.com/office/drawing/2014/main" id="{F8FA4171-DF8C-40D7-8CA0-6CB343C2DD28}"/>
            </a:ext>
          </a:extLst>
        </xdr:cNvPr>
        <xdr:cNvGrpSpPr/>
      </xdr:nvGrpSpPr>
      <xdr:grpSpPr>
        <a:xfrm>
          <a:off x="5149129" y="714375"/>
          <a:ext cx="17327362" cy="8705088"/>
          <a:chOff x="282596" y="292608"/>
          <a:chExt cx="17694508" cy="8705088"/>
        </a:xfrm>
      </xdr:grpSpPr>
      <xdr:sp macro="" textlink="">
        <xdr:nvSpPr>
          <xdr:cNvPr id="60" name="Rectangle 59">
            <a:extLst>
              <a:ext uri="{FF2B5EF4-FFF2-40B4-BE49-F238E27FC236}">
                <a16:creationId xmlns:a16="http://schemas.microsoft.com/office/drawing/2014/main" id="{C5B2C8B5-9DD3-4AB9-8D39-1C92F0A54FD5}"/>
              </a:ext>
            </a:extLst>
          </xdr:cNvPr>
          <xdr:cNvSpPr/>
        </xdr:nvSpPr>
        <xdr:spPr>
          <a:xfrm>
            <a:off x="301632" y="292608"/>
            <a:ext cx="17657184" cy="8705088"/>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61" name="Rectangle 60">
            <a:extLst>
              <a:ext uri="{FF2B5EF4-FFF2-40B4-BE49-F238E27FC236}">
                <a16:creationId xmlns:a16="http://schemas.microsoft.com/office/drawing/2014/main" id="{9D8B7F6C-69C4-41DE-8029-2BB922DF8ECB}"/>
              </a:ext>
            </a:extLst>
          </xdr:cNvPr>
          <xdr:cNvSpPr/>
        </xdr:nvSpPr>
        <xdr:spPr>
          <a:xfrm>
            <a:off x="310896" y="292608"/>
            <a:ext cx="17666208" cy="820545"/>
          </a:xfrm>
          <a:prstGeom prst="rect">
            <a:avLst/>
          </a:prstGeom>
          <a:solidFill>
            <a:srgbClr val="23232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2" name="Rectangle 61">
            <a:extLst>
              <a:ext uri="{FF2B5EF4-FFF2-40B4-BE49-F238E27FC236}">
                <a16:creationId xmlns:a16="http://schemas.microsoft.com/office/drawing/2014/main" id="{82E8D447-CEF8-42A1-94A6-3EC62DAE3EB8}"/>
              </a:ext>
            </a:extLst>
          </xdr:cNvPr>
          <xdr:cNvSpPr/>
        </xdr:nvSpPr>
        <xdr:spPr>
          <a:xfrm>
            <a:off x="2708498" y="468686"/>
            <a:ext cx="3076647" cy="546453"/>
          </a:xfrm>
          <a:prstGeom prst="rect">
            <a:avLst/>
          </a:prstGeom>
          <a:solidFill>
            <a:srgbClr val="3939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3" name="TextBox 8">
            <a:extLst>
              <a:ext uri="{FF2B5EF4-FFF2-40B4-BE49-F238E27FC236}">
                <a16:creationId xmlns:a16="http://schemas.microsoft.com/office/drawing/2014/main" id="{F4A5C6E3-FB7B-424D-9772-7BC63CB1A1AB}"/>
              </a:ext>
            </a:extLst>
          </xdr:cNvPr>
          <xdr:cNvSpPr txBox="1"/>
        </xdr:nvSpPr>
        <xdr:spPr>
          <a:xfrm>
            <a:off x="2976931" y="593204"/>
            <a:ext cx="2870160" cy="410558"/>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900" b="1" u="sng">
                <a:solidFill>
                  <a:srgbClr val="E1E6F6"/>
                </a:solidFill>
              </a:rPr>
              <a:t>Workforce Overview</a:t>
            </a:r>
          </a:p>
        </xdr:txBody>
      </xdr:sp>
      <xdr:sp macro="" textlink="">
        <xdr:nvSpPr>
          <xdr:cNvPr id="64" name="TextBox 16">
            <a:hlinkClick xmlns:r="http://schemas.openxmlformats.org/officeDocument/2006/relationships" r:id="rId1"/>
            <a:extLst>
              <a:ext uri="{FF2B5EF4-FFF2-40B4-BE49-F238E27FC236}">
                <a16:creationId xmlns:a16="http://schemas.microsoft.com/office/drawing/2014/main" id="{537AFA10-96F6-43C4-BCA2-92E1BE552922}"/>
              </a:ext>
            </a:extLst>
          </xdr:cNvPr>
          <xdr:cNvSpPr txBox="1"/>
        </xdr:nvSpPr>
        <xdr:spPr>
          <a:xfrm>
            <a:off x="6445901" y="605732"/>
            <a:ext cx="6297834" cy="410558"/>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900" b="1">
                <a:solidFill>
                  <a:srgbClr val="E1E6F6"/>
                </a:solidFill>
              </a:rPr>
              <a:t>Employee Performance &amp; Engagement</a:t>
            </a:r>
          </a:p>
        </xdr:txBody>
      </xdr:sp>
      <xdr:sp macro="" textlink="">
        <xdr:nvSpPr>
          <xdr:cNvPr id="65" name="TextBox 18">
            <a:extLst>
              <a:ext uri="{FF2B5EF4-FFF2-40B4-BE49-F238E27FC236}">
                <a16:creationId xmlns:a16="http://schemas.microsoft.com/office/drawing/2014/main" id="{972A38FB-4AAE-4367-8E77-9CDEC93A46B5}"/>
              </a:ext>
            </a:extLst>
          </xdr:cNvPr>
          <xdr:cNvSpPr txBox="1"/>
        </xdr:nvSpPr>
        <xdr:spPr>
          <a:xfrm>
            <a:off x="11489981" y="634256"/>
            <a:ext cx="2870160" cy="410558"/>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900" b="1">
                <a:solidFill>
                  <a:srgbClr val="E1E6F6"/>
                </a:solidFill>
              </a:rPr>
              <a:t>Workforce Overview</a:t>
            </a:r>
          </a:p>
        </xdr:txBody>
      </xdr:sp>
      <xdr:pic>
        <xdr:nvPicPr>
          <xdr:cNvPr id="66" name="Picture 65">
            <a:extLst>
              <a:ext uri="{FF2B5EF4-FFF2-40B4-BE49-F238E27FC236}">
                <a16:creationId xmlns:a16="http://schemas.microsoft.com/office/drawing/2014/main" id="{813C344D-4BD2-4052-8F95-E1D1D97F74FF}"/>
              </a:ext>
            </a:extLst>
          </xdr:cNvPr>
          <xdr:cNvPicPr>
            <a:picLocks noChangeAspect="1"/>
          </xdr:cNvPicPr>
        </xdr:nvPicPr>
        <xdr:blipFill>
          <a:blip xmlns:r="http://schemas.openxmlformats.org/officeDocument/2006/relationships" r:embed="rId2">
            <a:alphaModFix/>
            <a:duotone>
              <a:schemeClr val="bg2">
                <a:shade val="45000"/>
                <a:satMod val="135000"/>
              </a:schemeClr>
              <a:prstClr val="white"/>
            </a:duotone>
            <a:extLst>
              <a:ext uri="{BEBA8EAE-BF5A-486C-A8C5-ECC9F3942E4B}">
                <a14:imgProps xmlns:a14="http://schemas.microsoft.com/office/drawing/2010/main">
                  <a14:imgLayer r:embed="rId3">
                    <a14:imgEffect>
                      <a14:artisticPhotocopy/>
                    </a14:imgEffect>
                  </a14:imgLayer>
                </a14:imgProps>
              </a:ext>
            </a:extLst>
          </a:blip>
          <a:stretch>
            <a:fillRect/>
          </a:stretch>
        </xdr:blipFill>
        <xdr:spPr>
          <a:xfrm rot="10800000" flipV="1">
            <a:off x="17035440" y="708516"/>
            <a:ext cx="309730" cy="292743"/>
          </a:xfrm>
          <a:prstGeom prst="rect">
            <a:avLst/>
          </a:prstGeom>
        </xdr:spPr>
      </xdr:pic>
      <xdr:sp macro="" textlink="">
        <xdr:nvSpPr>
          <xdr:cNvPr id="67" name="TextBox 23">
            <a:extLst>
              <a:ext uri="{FF2B5EF4-FFF2-40B4-BE49-F238E27FC236}">
                <a16:creationId xmlns:a16="http://schemas.microsoft.com/office/drawing/2014/main" id="{CF09140C-84CA-4B2B-AB40-937F6C22BDA4}"/>
              </a:ext>
            </a:extLst>
          </xdr:cNvPr>
          <xdr:cNvSpPr txBox="1"/>
        </xdr:nvSpPr>
        <xdr:spPr>
          <a:xfrm>
            <a:off x="447188" y="1306007"/>
            <a:ext cx="6041687" cy="4054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2000"/>
              <a:t>Workforce distribution and employee demographics </a:t>
            </a:r>
          </a:p>
        </xdr:txBody>
      </xdr:sp>
      <xdr:sp macro="" textlink="">
        <xdr:nvSpPr>
          <xdr:cNvPr id="68" name="Rectangle 67">
            <a:extLst>
              <a:ext uri="{FF2B5EF4-FFF2-40B4-BE49-F238E27FC236}">
                <a16:creationId xmlns:a16="http://schemas.microsoft.com/office/drawing/2014/main" id="{3A2543D0-4116-4048-8492-96008A2D8648}"/>
              </a:ext>
            </a:extLst>
          </xdr:cNvPr>
          <xdr:cNvSpPr/>
        </xdr:nvSpPr>
        <xdr:spPr>
          <a:xfrm>
            <a:off x="6944143" y="2037745"/>
            <a:ext cx="6472758" cy="3121970"/>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69" name="Rectangle 68">
            <a:extLst>
              <a:ext uri="{FF2B5EF4-FFF2-40B4-BE49-F238E27FC236}">
                <a16:creationId xmlns:a16="http://schemas.microsoft.com/office/drawing/2014/main" id="{0AC9C1F6-661E-4B23-9EB4-3D8A47B3CA8B}"/>
              </a:ext>
            </a:extLst>
          </xdr:cNvPr>
          <xdr:cNvSpPr/>
        </xdr:nvSpPr>
        <xdr:spPr>
          <a:xfrm>
            <a:off x="486542" y="2037745"/>
            <a:ext cx="6254496" cy="3121970"/>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grpSp>
        <xdr:nvGrpSpPr>
          <xdr:cNvPr id="70" name="Group 69">
            <a:extLst>
              <a:ext uri="{FF2B5EF4-FFF2-40B4-BE49-F238E27FC236}">
                <a16:creationId xmlns:a16="http://schemas.microsoft.com/office/drawing/2014/main" id="{4AFAAD82-BD0F-4ACE-9222-2E64DE6B4D54}"/>
              </a:ext>
            </a:extLst>
          </xdr:cNvPr>
          <xdr:cNvGrpSpPr/>
        </xdr:nvGrpSpPr>
        <xdr:grpSpPr>
          <a:xfrm>
            <a:off x="842659" y="2421308"/>
            <a:ext cx="5560855" cy="2431902"/>
            <a:chOff x="684933" y="2377440"/>
            <a:chExt cx="5560855" cy="2431902"/>
          </a:xfrm>
        </xdr:grpSpPr>
        <xdr:sp macro="" textlink="">
          <xdr:nvSpPr>
            <xdr:cNvPr id="79" name="Rectangle 78">
              <a:extLst>
                <a:ext uri="{FF2B5EF4-FFF2-40B4-BE49-F238E27FC236}">
                  <a16:creationId xmlns:a16="http://schemas.microsoft.com/office/drawing/2014/main" id="{5CAB3182-B9CB-4BAE-A03D-DCC2777DB290}"/>
                </a:ext>
              </a:extLst>
            </xdr:cNvPr>
            <xdr:cNvSpPr/>
          </xdr:nvSpPr>
          <xdr:spPr>
            <a:xfrm>
              <a:off x="684933" y="2377440"/>
              <a:ext cx="1710795"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80" name="Rectangle 79">
              <a:extLst>
                <a:ext uri="{FF2B5EF4-FFF2-40B4-BE49-F238E27FC236}">
                  <a16:creationId xmlns:a16="http://schemas.microsoft.com/office/drawing/2014/main" id="{4A63279D-ADEC-4E4F-AC70-95F3DE61E97B}"/>
                </a:ext>
              </a:extLst>
            </xdr:cNvPr>
            <xdr:cNvSpPr/>
          </xdr:nvSpPr>
          <xdr:spPr>
            <a:xfrm>
              <a:off x="4516401" y="2377440"/>
              <a:ext cx="1710795"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81" name="Rectangle 80">
              <a:extLst>
                <a:ext uri="{FF2B5EF4-FFF2-40B4-BE49-F238E27FC236}">
                  <a16:creationId xmlns:a16="http://schemas.microsoft.com/office/drawing/2014/main" id="{E10DDF17-E7DD-486B-9DD8-DB038B159F57}"/>
                </a:ext>
              </a:extLst>
            </xdr:cNvPr>
            <xdr:cNvSpPr/>
          </xdr:nvSpPr>
          <xdr:spPr>
            <a:xfrm>
              <a:off x="2600667" y="2377440"/>
              <a:ext cx="1710795"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82" name="Rectangle 81">
              <a:extLst>
                <a:ext uri="{FF2B5EF4-FFF2-40B4-BE49-F238E27FC236}">
                  <a16:creationId xmlns:a16="http://schemas.microsoft.com/office/drawing/2014/main" id="{86153C51-279D-4C91-9CCB-66D25D2B75A5}"/>
                </a:ext>
              </a:extLst>
            </xdr:cNvPr>
            <xdr:cNvSpPr/>
          </xdr:nvSpPr>
          <xdr:spPr>
            <a:xfrm>
              <a:off x="684933" y="3657198"/>
              <a:ext cx="2466519"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83" name="Rectangle 82">
              <a:extLst>
                <a:ext uri="{FF2B5EF4-FFF2-40B4-BE49-F238E27FC236}">
                  <a16:creationId xmlns:a16="http://schemas.microsoft.com/office/drawing/2014/main" id="{CD0A19DE-2608-4B81-9CFE-5D34C7562475}"/>
                </a:ext>
              </a:extLst>
            </xdr:cNvPr>
            <xdr:cNvSpPr/>
          </xdr:nvSpPr>
          <xdr:spPr>
            <a:xfrm>
              <a:off x="3389658" y="3636031"/>
              <a:ext cx="2856130"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grpSp>
      <xdr:sp macro="" textlink="">
        <xdr:nvSpPr>
          <xdr:cNvPr id="71" name="Rectangle 70">
            <a:extLst>
              <a:ext uri="{FF2B5EF4-FFF2-40B4-BE49-F238E27FC236}">
                <a16:creationId xmlns:a16="http://schemas.microsoft.com/office/drawing/2014/main" id="{3A2F18D3-2D74-48BB-B815-BA4F614E8A0D}"/>
              </a:ext>
            </a:extLst>
          </xdr:cNvPr>
          <xdr:cNvSpPr/>
        </xdr:nvSpPr>
        <xdr:spPr>
          <a:xfrm>
            <a:off x="13576069" y="2037415"/>
            <a:ext cx="4154002" cy="3097022"/>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72" name="Rectangle 71">
            <a:extLst>
              <a:ext uri="{FF2B5EF4-FFF2-40B4-BE49-F238E27FC236}">
                <a16:creationId xmlns:a16="http://schemas.microsoft.com/office/drawing/2014/main" id="{58321D05-01CB-4176-892E-89FBAA6F95C9}"/>
              </a:ext>
            </a:extLst>
          </xdr:cNvPr>
          <xdr:cNvSpPr/>
        </xdr:nvSpPr>
        <xdr:spPr>
          <a:xfrm>
            <a:off x="486542" y="5450907"/>
            <a:ext cx="6254496" cy="3400483"/>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3" name="Rectangle 72">
            <a:extLst>
              <a:ext uri="{FF2B5EF4-FFF2-40B4-BE49-F238E27FC236}">
                <a16:creationId xmlns:a16="http://schemas.microsoft.com/office/drawing/2014/main" id="{FCA55023-70EF-423A-B239-23927B662CDA}"/>
              </a:ext>
            </a:extLst>
          </xdr:cNvPr>
          <xdr:cNvSpPr/>
        </xdr:nvSpPr>
        <xdr:spPr>
          <a:xfrm>
            <a:off x="7077746" y="5450908"/>
            <a:ext cx="5211790" cy="340048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74" name="Rectangle 73">
            <a:extLst>
              <a:ext uri="{FF2B5EF4-FFF2-40B4-BE49-F238E27FC236}">
                <a16:creationId xmlns:a16="http://schemas.microsoft.com/office/drawing/2014/main" id="{E6FC70CA-5F9A-4068-AFE9-DA379BF754C4}"/>
              </a:ext>
            </a:extLst>
          </xdr:cNvPr>
          <xdr:cNvSpPr/>
        </xdr:nvSpPr>
        <xdr:spPr>
          <a:xfrm>
            <a:off x="12518281" y="5428464"/>
            <a:ext cx="5211790" cy="3422925"/>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pic>
        <xdr:nvPicPr>
          <xdr:cNvPr id="75" name="Picture 74">
            <a:hlinkClick xmlns:r="http://schemas.openxmlformats.org/officeDocument/2006/relationships" r:id="rId4"/>
            <a:extLst>
              <a:ext uri="{FF2B5EF4-FFF2-40B4-BE49-F238E27FC236}">
                <a16:creationId xmlns:a16="http://schemas.microsoft.com/office/drawing/2014/main" id="{1FFD462C-FF10-4FC1-BF30-D8B2950707F7}"/>
              </a:ext>
            </a:extLst>
          </xdr:cNvPr>
          <xdr:cNvPicPr>
            <a:picLocks noChangeAspect="1"/>
          </xdr:cNvPicPr>
        </xdr:nvPicPr>
        <xdr:blipFill>
          <a:blip xmlns:r="http://schemas.openxmlformats.org/officeDocument/2006/relationships" r:embed="rId5">
            <a:lum bright="70000" contrast="-70000"/>
          </a:blip>
          <a:stretch>
            <a:fillRect/>
          </a:stretch>
        </xdr:blipFill>
        <xdr:spPr>
          <a:xfrm rot="10800000" flipH="1" flipV="1">
            <a:off x="15955723" y="705996"/>
            <a:ext cx="301752" cy="301752"/>
          </a:xfrm>
          <a:prstGeom prst="rect">
            <a:avLst/>
          </a:prstGeom>
        </xdr:spPr>
      </xdr:pic>
      <xdr:pic>
        <xdr:nvPicPr>
          <xdr:cNvPr id="76" name="Picture 75">
            <a:hlinkClick xmlns:r="http://schemas.openxmlformats.org/officeDocument/2006/relationships" r:id="rId6"/>
            <a:extLst>
              <a:ext uri="{FF2B5EF4-FFF2-40B4-BE49-F238E27FC236}">
                <a16:creationId xmlns:a16="http://schemas.microsoft.com/office/drawing/2014/main" id="{A7AD765E-0105-46CE-B9CE-67A509CBC415}"/>
              </a:ext>
            </a:extLst>
          </xdr:cNvPr>
          <xdr:cNvPicPr>
            <a:picLocks noChangeAspect="1"/>
          </xdr:cNvPicPr>
        </xdr:nvPicPr>
        <xdr:blipFill>
          <a:blip xmlns:r="http://schemas.openxmlformats.org/officeDocument/2006/relationships" r:embed="rId7">
            <a:lum bright="70000" contrast="-70000"/>
            <a:extLst>
              <a:ext uri="{BEBA8EAE-BF5A-486C-A8C5-ECC9F3942E4B}">
                <a14:imgProps xmlns:a14="http://schemas.microsoft.com/office/drawing/2010/main">
                  <a14:imgLayer r:embed="rId8">
                    <a14:imgEffect>
                      <a14:artisticPhotocopy/>
                    </a14:imgEffect>
                  </a14:imgLayer>
                </a14:imgProps>
              </a:ext>
            </a:extLst>
          </a:blip>
          <a:stretch>
            <a:fillRect/>
          </a:stretch>
        </xdr:blipFill>
        <xdr:spPr>
          <a:xfrm flipH="1">
            <a:off x="16486353" y="693239"/>
            <a:ext cx="365760" cy="365760"/>
          </a:xfrm>
          <a:prstGeom prst="rect">
            <a:avLst/>
          </a:prstGeom>
        </xdr:spPr>
      </xdr:pic>
      <xdr:pic>
        <xdr:nvPicPr>
          <xdr:cNvPr id="77" name="Picture 76">
            <a:extLst>
              <a:ext uri="{FF2B5EF4-FFF2-40B4-BE49-F238E27FC236}">
                <a16:creationId xmlns:a16="http://schemas.microsoft.com/office/drawing/2014/main" id="{C8B0E869-9123-4425-AE28-4AE5FE598E0E}"/>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8209" t="18606" r="11092" b="38384"/>
          <a:stretch/>
        </xdr:blipFill>
        <xdr:spPr>
          <a:xfrm>
            <a:off x="282596" y="421683"/>
            <a:ext cx="891966" cy="542614"/>
          </a:xfrm>
          <a:prstGeom prst="rect">
            <a:avLst/>
          </a:prstGeom>
        </xdr:spPr>
      </xdr:pic>
      <xdr:sp macro="" textlink="">
        <xdr:nvSpPr>
          <xdr:cNvPr id="78" name="TextBox 53">
            <a:extLst>
              <a:ext uri="{FF2B5EF4-FFF2-40B4-BE49-F238E27FC236}">
                <a16:creationId xmlns:a16="http://schemas.microsoft.com/office/drawing/2014/main" id="{EC18456A-492E-444E-89B2-3C030471F85A}"/>
              </a:ext>
            </a:extLst>
          </xdr:cNvPr>
          <xdr:cNvSpPr txBox="1"/>
        </xdr:nvSpPr>
        <xdr:spPr>
          <a:xfrm>
            <a:off x="887572" y="579939"/>
            <a:ext cx="1546767" cy="374141"/>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b="1">
                <a:solidFill>
                  <a:srgbClr val="F9F9F9"/>
                </a:solidFill>
              </a:rPr>
              <a:t>NEXA LTD</a:t>
            </a:r>
          </a:p>
        </xdr:txBody>
      </xdr:sp>
    </xdr:grpSp>
    <xdr:clientData/>
  </xdr:twoCellAnchor>
  <xdr:oneCellAnchor>
    <xdr:from>
      <xdr:col>9</xdr:col>
      <xdr:colOff>338663</xdr:colOff>
      <xdr:row>17</xdr:row>
      <xdr:rowOff>169334</xdr:rowOff>
    </xdr:from>
    <xdr:ext cx="1439333" cy="507831"/>
    <xdr:sp macro="" textlink="Analysis!$A$5">
      <xdr:nvSpPr>
        <xdr:cNvPr id="85" name="TextBox 84">
          <a:extLst>
            <a:ext uri="{FF2B5EF4-FFF2-40B4-BE49-F238E27FC236}">
              <a16:creationId xmlns:a16="http://schemas.microsoft.com/office/drawing/2014/main" id="{8E5E7288-DAEF-4C07-BAB1-90B18876394E}"/>
            </a:ext>
          </a:extLst>
        </xdr:cNvPr>
        <xdr:cNvSpPr txBox="1"/>
      </xdr:nvSpPr>
      <xdr:spPr>
        <a:xfrm>
          <a:off x="5863163" y="2836334"/>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90B9971-851E-42F1-90AF-C769A7B206E1}" type="TxLink">
            <a:rPr lang="en-US" sz="2800" b="0" i="0" u="none" strike="noStrike">
              <a:solidFill>
                <a:srgbClr val="232323"/>
              </a:solidFill>
              <a:latin typeface="Arial Rounded MT Bold" panose="020F0704030504030204" pitchFamily="34" charset="0"/>
              <a:ea typeface="Calibri"/>
              <a:cs typeface="Calibri"/>
            </a:rPr>
            <a:t>2845</a:t>
          </a:fld>
          <a:endParaRPr lang="en-US" sz="2800" b="0">
            <a:solidFill>
              <a:srgbClr val="232323"/>
            </a:solidFill>
            <a:latin typeface="Arial Rounded MT Bold" panose="020F0704030504030204" pitchFamily="34" charset="0"/>
          </a:endParaRPr>
        </a:p>
      </xdr:txBody>
    </xdr:sp>
    <xdr:clientData/>
  </xdr:oneCellAnchor>
  <xdr:oneCellAnchor>
    <xdr:from>
      <xdr:col>9</xdr:col>
      <xdr:colOff>253999</xdr:colOff>
      <xdr:row>15</xdr:row>
      <xdr:rowOff>84667</xdr:rowOff>
    </xdr:from>
    <xdr:ext cx="1498359" cy="342786"/>
    <xdr:sp macro="" textlink="">
      <xdr:nvSpPr>
        <xdr:cNvPr id="86" name="TextBox 85">
          <a:extLst>
            <a:ext uri="{FF2B5EF4-FFF2-40B4-BE49-F238E27FC236}">
              <a16:creationId xmlns:a16="http://schemas.microsoft.com/office/drawing/2014/main" id="{9F9A7546-2081-4EF1-9AA4-AB47EDE22B9B}"/>
            </a:ext>
          </a:extLst>
        </xdr:cNvPr>
        <xdr:cNvSpPr txBox="1"/>
      </xdr:nvSpPr>
      <xdr:spPr>
        <a:xfrm>
          <a:off x="5778499" y="2370667"/>
          <a:ext cx="149835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Total</a:t>
          </a:r>
          <a:r>
            <a:rPr lang="en-US" sz="1500"/>
            <a:t> Employees</a:t>
          </a:r>
        </a:p>
      </xdr:txBody>
    </xdr:sp>
    <xdr:clientData/>
  </xdr:oneCellAnchor>
  <xdr:oneCellAnchor>
    <xdr:from>
      <xdr:col>12</xdr:col>
      <xdr:colOff>342899</xdr:colOff>
      <xdr:row>15</xdr:row>
      <xdr:rowOff>67734</xdr:rowOff>
    </xdr:from>
    <xdr:ext cx="1498936" cy="342786"/>
    <xdr:sp macro="" textlink="">
      <xdr:nvSpPr>
        <xdr:cNvPr id="87" name="TextBox 86">
          <a:extLst>
            <a:ext uri="{FF2B5EF4-FFF2-40B4-BE49-F238E27FC236}">
              <a16:creationId xmlns:a16="http://schemas.microsoft.com/office/drawing/2014/main" id="{381FFD7D-4101-42BA-B064-AF975F4BCD5D}"/>
            </a:ext>
          </a:extLst>
        </xdr:cNvPr>
        <xdr:cNvSpPr txBox="1"/>
      </xdr:nvSpPr>
      <xdr:spPr>
        <a:xfrm>
          <a:off x="7708899" y="2353734"/>
          <a:ext cx="149893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Male</a:t>
          </a:r>
          <a:r>
            <a:rPr lang="en-US" sz="1500"/>
            <a:t> Employees</a:t>
          </a:r>
        </a:p>
      </xdr:txBody>
    </xdr:sp>
    <xdr:clientData/>
  </xdr:oneCellAnchor>
  <xdr:oneCellAnchor>
    <xdr:from>
      <xdr:col>15</xdr:col>
      <xdr:colOff>410631</xdr:colOff>
      <xdr:row>15</xdr:row>
      <xdr:rowOff>29634</xdr:rowOff>
    </xdr:from>
    <xdr:ext cx="1683731" cy="342786"/>
    <xdr:sp macro="" textlink="">
      <xdr:nvSpPr>
        <xdr:cNvPr id="88" name="TextBox 87">
          <a:extLst>
            <a:ext uri="{FF2B5EF4-FFF2-40B4-BE49-F238E27FC236}">
              <a16:creationId xmlns:a16="http://schemas.microsoft.com/office/drawing/2014/main" id="{59F0D0A3-A0F7-4AEA-96CF-1CB93935373A}"/>
            </a:ext>
          </a:extLst>
        </xdr:cNvPr>
        <xdr:cNvSpPr txBox="1"/>
      </xdr:nvSpPr>
      <xdr:spPr>
        <a:xfrm>
          <a:off x="9618131" y="2315634"/>
          <a:ext cx="168373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Female</a:t>
          </a:r>
          <a:r>
            <a:rPr lang="en-US" sz="1500"/>
            <a:t> Employees</a:t>
          </a:r>
        </a:p>
      </xdr:txBody>
    </xdr:sp>
    <xdr:clientData/>
  </xdr:oneCellAnchor>
  <xdr:oneCellAnchor>
    <xdr:from>
      <xdr:col>9</xdr:col>
      <xdr:colOff>287866</xdr:colOff>
      <xdr:row>21</xdr:row>
      <xdr:rowOff>160867</xdr:rowOff>
    </xdr:from>
    <xdr:ext cx="1504258" cy="342786"/>
    <xdr:sp macro="" textlink="">
      <xdr:nvSpPr>
        <xdr:cNvPr id="89" name="TextBox 88">
          <a:extLst>
            <a:ext uri="{FF2B5EF4-FFF2-40B4-BE49-F238E27FC236}">
              <a16:creationId xmlns:a16="http://schemas.microsoft.com/office/drawing/2014/main" id="{FC9B333E-7B64-4363-A7C8-1B2DF096ACAF}"/>
            </a:ext>
          </a:extLst>
        </xdr:cNvPr>
        <xdr:cNvSpPr txBox="1"/>
      </xdr:nvSpPr>
      <xdr:spPr>
        <a:xfrm>
          <a:off x="5812366" y="3589867"/>
          <a:ext cx="150425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Average</a:t>
          </a:r>
          <a:r>
            <a:rPr lang="en-US" sz="1600" baseline="0"/>
            <a:t> Tenure</a:t>
          </a:r>
          <a:endParaRPr lang="en-US" sz="1500"/>
        </a:p>
      </xdr:txBody>
    </xdr:sp>
    <xdr:clientData/>
  </xdr:oneCellAnchor>
  <xdr:oneCellAnchor>
    <xdr:from>
      <xdr:col>13</xdr:col>
      <xdr:colOff>482597</xdr:colOff>
      <xdr:row>21</xdr:row>
      <xdr:rowOff>122767</xdr:rowOff>
    </xdr:from>
    <xdr:ext cx="2100960" cy="342786"/>
    <xdr:sp macro="" textlink="">
      <xdr:nvSpPr>
        <xdr:cNvPr id="90" name="TextBox 89">
          <a:extLst>
            <a:ext uri="{FF2B5EF4-FFF2-40B4-BE49-F238E27FC236}">
              <a16:creationId xmlns:a16="http://schemas.microsoft.com/office/drawing/2014/main" id="{468C8CA0-6E5A-45D6-A7BC-3B6E881E8D99}"/>
            </a:ext>
          </a:extLst>
        </xdr:cNvPr>
        <xdr:cNvSpPr txBox="1"/>
      </xdr:nvSpPr>
      <xdr:spPr>
        <a:xfrm>
          <a:off x="8462430" y="3551767"/>
          <a:ext cx="210096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Average</a:t>
          </a:r>
          <a:r>
            <a:rPr lang="en-US" sz="1600" baseline="0"/>
            <a:t> Employee Age</a:t>
          </a:r>
          <a:endParaRPr lang="en-US" sz="1500"/>
        </a:p>
      </xdr:txBody>
    </xdr:sp>
    <xdr:clientData/>
  </xdr:oneCellAnchor>
  <xdr:oneCellAnchor>
    <xdr:from>
      <xdr:col>9</xdr:col>
      <xdr:colOff>300563</xdr:colOff>
      <xdr:row>24</xdr:row>
      <xdr:rowOff>173568</xdr:rowOff>
    </xdr:from>
    <xdr:ext cx="1439333" cy="507831"/>
    <xdr:sp macro="" textlink="Analysis!$A$13">
      <xdr:nvSpPr>
        <xdr:cNvPr id="91" name="TextBox 90">
          <a:extLst>
            <a:ext uri="{FF2B5EF4-FFF2-40B4-BE49-F238E27FC236}">
              <a16:creationId xmlns:a16="http://schemas.microsoft.com/office/drawing/2014/main" id="{0E63E565-4501-4454-9BDF-B2435CE99B11}"/>
            </a:ext>
          </a:extLst>
        </xdr:cNvPr>
        <xdr:cNvSpPr txBox="1"/>
      </xdr:nvSpPr>
      <xdr:spPr>
        <a:xfrm>
          <a:off x="5825063" y="4174068"/>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DB91FCD-841A-4740-B876-21816E9F6D23}" type="TxLink">
            <a:rPr lang="en-US" sz="2800" b="0" i="0" u="none" strike="noStrike">
              <a:solidFill>
                <a:srgbClr val="232323"/>
              </a:solidFill>
              <a:latin typeface="Arial Rounded MT Bold" panose="020F0704030504030204" pitchFamily="34" charset="0"/>
              <a:ea typeface="Calibri"/>
              <a:cs typeface="Calibri"/>
            </a:rPr>
            <a:pPr marL="0" indent="0"/>
            <a:t>5</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13</xdr:col>
      <xdr:colOff>579964</xdr:colOff>
      <xdr:row>24</xdr:row>
      <xdr:rowOff>93135</xdr:rowOff>
    </xdr:from>
    <xdr:ext cx="1439333" cy="507831"/>
    <xdr:sp macro="" textlink="Analysis!$A$9">
      <xdr:nvSpPr>
        <xdr:cNvPr id="92" name="TextBox 91">
          <a:extLst>
            <a:ext uri="{FF2B5EF4-FFF2-40B4-BE49-F238E27FC236}">
              <a16:creationId xmlns:a16="http://schemas.microsoft.com/office/drawing/2014/main" id="{235C8613-6004-4080-9AC9-37FBED06F784}"/>
            </a:ext>
          </a:extLst>
        </xdr:cNvPr>
        <xdr:cNvSpPr txBox="1"/>
      </xdr:nvSpPr>
      <xdr:spPr>
        <a:xfrm>
          <a:off x="8559797" y="4093635"/>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F5F7ECA-D327-4AEF-A37E-A712A1B26433}" type="TxLink">
            <a:rPr lang="en-US" sz="2800" b="0" i="0" u="none" strike="noStrike">
              <a:solidFill>
                <a:srgbClr val="232323"/>
              </a:solidFill>
              <a:latin typeface="Arial Rounded MT Bold" panose="020F0704030504030204" pitchFamily="34" charset="0"/>
              <a:ea typeface="Calibri"/>
              <a:cs typeface="Calibri"/>
            </a:rPr>
            <a:pPr marL="0" indent="0"/>
            <a:t>49</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12</xdr:col>
      <xdr:colOff>351363</xdr:colOff>
      <xdr:row>18</xdr:row>
      <xdr:rowOff>12701</xdr:rowOff>
    </xdr:from>
    <xdr:ext cx="1439333" cy="507831"/>
    <xdr:sp macro="" textlink="Analysis!$D$5">
      <xdr:nvSpPr>
        <xdr:cNvPr id="93" name="TextBox 92">
          <a:extLst>
            <a:ext uri="{FF2B5EF4-FFF2-40B4-BE49-F238E27FC236}">
              <a16:creationId xmlns:a16="http://schemas.microsoft.com/office/drawing/2014/main" id="{6E57010E-C087-4038-8337-E54A74288CE8}"/>
            </a:ext>
          </a:extLst>
        </xdr:cNvPr>
        <xdr:cNvSpPr txBox="1"/>
      </xdr:nvSpPr>
      <xdr:spPr>
        <a:xfrm>
          <a:off x="7717363" y="2870201"/>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FEBAC92-C0B4-4341-AF52-7EB4F2DE162C}" type="TxLink">
            <a:rPr lang="en-US" sz="2800" b="0" i="0" u="none" strike="noStrike">
              <a:solidFill>
                <a:srgbClr val="232323"/>
              </a:solidFill>
              <a:latin typeface="Arial Rounded MT Bold" panose="020F0704030504030204" pitchFamily="34" charset="0"/>
              <a:ea typeface="Calibri"/>
              <a:cs typeface="Calibri"/>
            </a:rPr>
            <a:pPr marL="0" indent="0"/>
            <a:t>1257</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15</xdr:col>
      <xdr:colOff>440263</xdr:colOff>
      <xdr:row>17</xdr:row>
      <xdr:rowOff>165101</xdr:rowOff>
    </xdr:from>
    <xdr:ext cx="1439333" cy="507831"/>
    <xdr:sp macro="" textlink="Analysis!$D$10">
      <xdr:nvSpPr>
        <xdr:cNvPr id="94" name="TextBox 93">
          <a:extLst>
            <a:ext uri="{FF2B5EF4-FFF2-40B4-BE49-F238E27FC236}">
              <a16:creationId xmlns:a16="http://schemas.microsoft.com/office/drawing/2014/main" id="{4A08DEFB-7483-4A8B-A5A6-3D25E26C0CF8}"/>
            </a:ext>
          </a:extLst>
        </xdr:cNvPr>
        <xdr:cNvSpPr txBox="1"/>
      </xdr:nvSpPr>
      <xdr:spPr>
        <a:xfrm>
          <a:off x="9647763" y="2832101"/>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6DF9D55-0EF0-4DB0-9217-16712D407130}" type="TxLink">
            <a:rPr lang="en-US" sz="2800" b="0" i="0" u="none" strike="noStrike">
              <a:solidFill>
                <a:srgbClr val="232323"/>
              </a:solidFill>
              <a:latin typeface="Arial Rounded MT Bold" panose="020F0704030504030204" pitchFamily="34" charset="0"/>
              <a:ea typeface="Calibri"/>
              <a:cs typeface="Calibri"/>
            </a:rPr>
            <a:pPr marL="0" indent="0"/>
            <a:t>1588</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twoCellAnchor>
    <xdr:from>
      <xdr:col>9</xdr:col>
      <xdr:colOff>105834</xdr:colOff>
      <xdr:row>31</xdr:row>
      <xdr:rowOff>0</xdr:rowOff>
    </xdr:from>
    <xdr:to>
      <xdr:col>17</xdr:col>
      <xdr:colOff>359833</xdr:colOff>
      <xdr:row>47</xdr:row>
      <xdr:rowOff>148167</xdr:rowOff>
    </xdr:to>
    <xdr:graphicFrame macro="">
      <xdr:nvGraphicFramePr>
        <xdr:cNvPr id="95" name="Chart 94">
          <a:extLst>
            <a:ext uri="{FF2B5EF4-FFF2-40B4-BE49-F238E27FC236}">
              <a16:creationId xmlns:a16="http://schemas.microsoft.com/office/drawing/2014/main" id="{042FC626-CF32-4D79-9498-FBF741AE9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173183</xdr:colOff>
      <xdr:row>12</xdr:row>
      <xdr:rowOff>138545</xdr:rowOff>
    </xdr:from>
    <xdr:to>
      <xdr:col>29</xdr:col>
      <xdr:colOff>450272</xdr:colOff>
      <xdr:row>28</xdr:row>
      <xdr:rowOff>180877</xdr:rowOff>
    </xdr:to>
    <xdr:graphicFrame macro="">
      <xdr:nvGraphicFramePr>
        <xdr:cNvPr id="96" name="Chart 95">
          <a:extLst>
            <a:ext uri="{FF2B5EF4-FFF2-40B4-BE49-F238E27FC236}">
              <a16:creationId xmlns:a16="http://schemas.microsoft.com/office/drawing/2014/main" id="{58601D0C-841D-4DA2-8CDD-61E865AC8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484908</xdr:colOff>
      <xdr:row>12</xdr:row>
      <xdr:rowOff>30788</xdr:rowOff>
    </xdr:from>
    <xdr:to>
      <xdr:col>37</xdr:col>
      <xdr:colOff>17317</xdr:colOff>
      <xdr:row>29</xdr:row>
      <xdr:rowOff>1155</xdr:rowOff>
    </xdr:to>
    <xdr:graphicFrame macro="">
      <xdr:nvGraphicFramePr>
        <xdr:cNvPr id="97" name="Chart 96">
          <a:extLst>
            <a:ext uri="{FF2B5EF4-FFF2-40B4-BE49-F238E27FC236}">
              <a16:creationId xmlns:a16="http://schemas.microsoft.com/office/drawing/2014/main" id="{DEB2FD2B-937B-4081-8CCE-156154663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211667</xdr:colOff>
      <xdr:row>31</xdr:row>
      <xdr:rowOff>21168</xdr:rowOff>
    </xdr:from>
    <xdr:to>
      <xdr:col>27</xdr:col>
      <xdr:colOff>571500</xdr:colOff>
      <xdr:row>48</xdr:row>
      <xdr:rowOff>63500</xdr:rowOff>
    </xdr:to>
    <xdr:graphicFrame macro="">
      <xdr:nvGraphicFramePr>
        <xdr:cNvPr id="98" name="Chart 97">
          <a:extLst>
            <a:ext uri="{FF2B5EF4-FFF2-40B4-BE49-F238E27FC236}">
              <a16:creationId xmlns:a16="http://schemas.microsoft.com/office/drawing/2014/main" id="{D1F87FF7-4A3D-4C82-8E45-6E97600F0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19</xdr:col>
      <xdr:colOff>277091</xdr:colOff>
      <xdr:row>8</xdr:row>
      <xdr:rowOff>105834</xdr:rowOff>
    </xdr:from>
    <xdr:to>
      <xdr:col>36</xdr:col>
      <xdr:colOff>541236</xdr:colOff>
      <xdr:row>11</xdr:row>
      <xdr:rowOff>174414</xdr:rowOff>
    </xdr:to>
    <mc:AlternateContent xmlns:mc="http://schemas.openxmlformats.org/markup-compatibility/2006">
      <mc:Choice xmlns:a14="http://schemas.microsoft.com/office/drawing/2010/main" Requires="a14">
        <xdr:graphicFrame macro="">
          <xdr:nvGraphicFramePr>
            <xdr:cNvPr id="99" name="DepartmentType">
              <a:extLst>
                <a:ext uri="{FF2B5EF4-FFF2-40B4-BE49-F238E27FC236}">
                  <a16:creationId xmlns:a16="http://schemas.microsoft.com/office/drawing/2014/main" id="{85A0C866-2C1F-4F51-A295-E975C2C2EB58}"/>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dr:sp macro="" textlink="">
          <xdr:nvSpPr>
            <xdr:cNvPr id="0" name=""/>
            <xdr:cNvSpPr>
              <a:spLocks noTextEdit="1"/>
            </xdr:cNvSpPr>
          </xdr:nvSpPr>
          <xdr:spPr>
            <a:xfrm>
              <a:off x="11793682" y="1629834"/>
              <a:ext cx="10568463"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28</xdr:col>
      <xdr:colOff>121229</xdr:colOff>
      <xdr:row>31</xdr:row>
      <xdr:rowOff>69274</xdr:rowOff>
    </xdr:from>
    <xdr:ext cx="5126181" cy="3013362"/>
    <xdr:sp macro="" textlink="">
      <xdr:nvSpPr>
        <xdr:cNvPr id="100" name="TextBox 99">
          <a:extLst>
            <a:ext uri="{FF2B5EF4-FFF2-40B4-BE49-F238E27FC236}">
              <a16:creationId xmlns:a16="http://schemas.microsoft.com/office/drawing/2014/main" id="{1E913043-A9D1-462C-93F8-CC013565A748}"/>
            </a:ext>
          </a:extLst>
        </xdr:cNvPr>
        <xdr:cNvSpPr txBox="1"/>
      </xdr:nvSpPr>
      <xdr:spPr>
        <a:xfrm>
          <a:off x="17093047" y="5974774"/>
          <a:ext cx="5126181" cy="3013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0" i="0"/>
            <a:t>The workforce is also ageing, with the 55+ age group</a:t>
          </a:r>
          <a:r>
            <a:rPr lang="en-US" sz="1400" b="0" i="0" baseline="0"/>
            <a:t> </a:t>
          </a:r>
          <a:r>
            <a:rPr lang="en-US" sz="1400" b="0" i="0"/>
            <a:t>representing</a:t>
          </a:r>
        </a:p>
        <a:p>
          <a:r>
            <a:rPr lang="en-US" sz="1400" b="0" i="0"/>
            <a:t>the largest employee segment,</a:t>
          </a:r>
          <a:r>
            <a:rPr lang="en-US" sz="1400" b="0" i="0" baseline="0"/>
            <a:t> </a:t>
          </a:r>
          <a:r>
            <a:rPr lang="en-US" sz="1400" b="0" i="0"/>
            <a:t>indicating potential future retirement</a:t>
          </a:r>
        </a:p>
        <a:p>
          <a:r>
            <a:rPr lang="en-US" sz="1400" b="0" i="0"/>
            <a:t>and</a:t>
          </a:r>
          <a:r>
            <a:rPr lang="en-US" sz="1400" b="0" i="0" baseline="0"/>
            <a:t> </a:t>
          </a:r>
          <a:r>
            <a:rPr lang="en-US" sz="1400" b="0" i="0"/>
            <a:t>succession risks.</a:t>
          </a:r>
        </a:p>
        <a:p>
          <a:endParaRPr lang="en-US" sz="1400" b="0" i="0"/>
        </a:p>
        <a:p>
          <a:pPr marL="0" marR="0" lvl="0" indent="0" defTabSz="914400" eaLnBrk="1" fontAlgn="auto" latinLnBrk="0" hangingPunct="1">
            <a:lnSpc>
              <a:spcPct val="100000"/>
            </a:lnSpc>
            <a:spcBef>
              <a:spcPts val="0"/>
            </a:spcBef>
            <a:spcAft>
              <a:spcPts val="0"/>
            </a:spcAft>
            <a:buClrTx/>
            <a:buSzTx/>
            <a:buFontTx/>
            <a:buNone/>
            <a:tabLst/>
            <a:defRPr/>
          </a:pPr>
          <a:r>
            <a:rPr lang="en-US" sz="1400" b="0" i="0"/>
            <a:t>Nexa should implement a succession and workforce </a:t>
          </a:r>
          <a:r>
            <a:rPr lang="en-US" sz="1400" b="0" i="0" baseline="0"/>
            <a:t> </a:t>
          </a:r>
          <a:r>
            <a:rPr lang="en-US" sz="1400" b="0" i="0"/>
            <a:t>renewal strategy</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a:t>by strengthening talent acquisition for younger age groups and</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a:t>ensuring knowledge transfer from senior employees.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a:p>
        <a:p>
          <a:pPr marL="0" marR="0" lvl="0" indent="0" defTabSz="914400" eaLnBrk="1" fontAlgn="auto" latinLnBrk="0" hangingPunct="1">
            <a:lnSpc>
              <a:spcPct val="100000"/>
            </a:lnSpc>
            <a:spcBef>
              <a:spcPts val="0"/>
            </a:spcBef>
            <a:spcAft>
              <a:spcPts val="0"/>
            </a:spcAft>
            <a:buClrTx/>
            <a:buSzTx/>
            <a:buFontTx/>
            <a:buNone/>
            <a:tabLst/>
            <a:defRPr/>
          </a:pPr>
          <a:r>
            <a:rPr lang="en-US" sz="1400" b="0" i="0"/>
            <a:t>Additionally, workforce planning should focus on balancing employee</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a:t>distribution across departments to reduce overdependence on </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a:t>Production.</a:t>
          </a:r>
        </a:p>
        <a:p>
          <a:endParaRPr lang="en-US" sz="14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127000</xdr:colOff>
      <xdr:row>5</xdr:row>
      <xdr:rowOff>0</xdr:rowOff>
    </xdr:from>
    <xdr:to>
      <xdr:col>38</xdr:col>
      <xdr:colOff>120586</xdr:colOff>
      <xdr:row>50</xdr:row>
      <xdr:rowOff>132588</xdr:rowOff>
    </xdr:to>
    <xdr:grpSp>
      <xdr:nvGrpSpPr>
        <xdr:cNvPr id="2" name="Group 1">
          <a:extLst>
            <a:ext uri="{FF2B5EF4-FFF2-40B4-BE49-F238E27FC236}">
              <a16:creationId xmlns:a16="http://schemas.microsoft.com/office/drawing/2014/main" id="{76B664DB-4D1F-4269-9F17-3E03CA6E44BD}"/>
            </a:ext>
          </a:extLst>
        </xdr:cNvPr>
        <xdr:cNvGrpSpPr/>
      </xdr:nvGrpSpPr>
      <xdr:grpSpPr>
        <a:xfrm>
          <a:off x="5582227" y="952500"/>
          <a:ext cx="17571541" cy="8705088"/>
          <a:chOff x="282596" y="292608"/>
          <a:chExt cx="17676220" cy="8705088"/>
        </a:xfrm>
      </xdr:grpSpPr>
      <xdr:sp macro="" textlink="">
        <xdr:nvSpPr>
          <xdr:cNvPr id="3" name="Rectangle 2">
            <a:extLst>
              <a:ext uri="{FF2B5EF4-FFF2-40B4-BE49-F238E27FC236}">
                <a16:creationId xmlns:a16="http://schemas.microsoft.com/office/drawing/2014/main" id="{C5B2C8B5-9DD3-4AB9-8D39-1C92F0A54FD5}"/>
              </a:ext>
            </a:extLst>
          </xdr:cNvPr>
          <xdr:cNvSpPr/>
        </xdr:nvSpPr>
        <xdr:spPr>
          <a:xfrm>
            <a:off x="301632" y="292608"/>
            <a:ext cx="17657184" cy="8705088"/>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4" name="Rectangle 3">
            <a:extLst>
              <a:ext uri="{FF2B5EF4-FFF2-40B4-BE49-F238E27FC236}">
                <a16:creationId xmlns:a16="http://schemas.microsoft.com/office/drawing/2014/main" id="{9D8B7F6C-69C4-41DE-8029-2BB922DF8ECB}"/>
              </a:ext>
            </a:extLst>
          </xdr:cNvPr>
          <xdr:cNvSpPr/>
        </xdr:nvSpPr>
        <xdr:spPr>
          <a:xfrm>
            <a:off x="292608" y="292608"/>
            <a:ext cx="17666208" cy="820545"/>
          </a:xfrm>
          <a:prstGeom prst="rect">
            <a:avLst/>
          </a:prstGeom>
          <a:solidFill>
            <a:srgbClr val="23232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4">
            <a:extLst>
              <a:ext uri="{FF2B5EF4-FFF2-40B4-BE49-F238E27FC236}">
                <a16:creationId xmlns:a16="http://schemas.microsoft.com/office/drawing/2014/main" id="{82E8D447-CEF8-42A1-94A6-3EC62DAE3EB8}"/>
              </a:ext>
            </a:extLst>
          </xdr:cNvPr>
          <xdr:cNvSpPr/>
        </xdr:nvSpPr>
        <xdr:spPr>
          <a:xfrm>
            <a:off x="6217023" y="468686"/>
            <a:ext cx="4659311" cy="546453"/>
          </a:xfrm>
          <a:prstGeom prst="rect">
            <a:avLst/>
          </a:prstGeom>
          <a:solidFill>
            <a:srgbClr val="3939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TextBox 8">
            <a:hlinkClick xmlns:r="http://schemas.openxmlformats.org/officeDocument/2006/relationships" r:id="rId1"/>
            <a:extLst>
              <a:ext uri="{FF2B5EF4-FFF2-40B4-BE49-F238E27FC236}">
                <a16:creationId xmlns:a16="http://schemas.microsoft.com/office/drawing/2014/main" id="{F4A5C6E3-FB7B-424D-9772-7BC63CB1A1AB}"/>
              </a:ext>
            </a:extLst>
          </xdr:cNvPr>
          <xdr:cNvSpPr txBox="1"/>
        </xdr:nvSpPr>
        <xdr:spPr>
          <a:xfrm>
            <a:off x="2976931" y="593204"/>
            <a:ext cx="2870160" cy="384721"/>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900" b="1">
                <a:solidFill>
                  <a:srgbClr val="E1E6F6"/>
                </a:solidFill>
              </a:rPr>
              <a:t>Workforce Overview</a:t>
            </a:r>
          </a:p>
        </xdr:txBody>
      </xdr:sp>
      <xdr:sp macro="" textlink="">
        <xdr:nvSpPr>
          <xdr:cNvPr id="7" name="TextBox 16">
            <a:extLst>
              <a:ext uri="{FF2B5EF4-FFF2-40B4-BE49-F238E27FC236}">
                <a16:creationId xmlns:a16="http://schemas.microsoft.com/office/drawing/2014/main" id="{537AFA10-96F6-43C4-BCA2-92E1BE552922}"/>
              </a:ext>
            </a:extLst>
          </xdr:cNvPr>
          <xdr:cNvSpPr txBox="1"/>
        </xdr:nvSpPr>
        <xdr:spPr>
          <a:xfrm>
            <a:off x="6445901" y="605732"/>
            <a:ext cx="6297834" cy="384721"/>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900" b="1" u="sng">
                <a:solidFill>
                  <a:srgbClr val="E1E6F6"/>
                </a:solidFill>
              </a:rPr>
              <a:t>Employee Performance &amp; Engagement</a:t>
            </a:r>
          </a:p>
        </xdr:txBody>
      </xdr:sp>
      <xdr:sp macro="" textlink="">
        <xdr:nvSpPr>
          <xdr:cNvPr id="8" name="TextBox 18">
            <a:hlinkClick xmlns:r="http://schemas.openxmlformats.org/officeDocument/2006/relationships" r:id="rId2"/>
            <a:extLst>
              <a:ext uri="{FF2B5EF4-FFF2-40B4-BE49-F238E27FC236}">
                <a16:creationId xmlns:a16="http://schemas.microsoft.com/office/drawing/2014/main" id="{972A38FB-4AAE-4367-8E77-9CDEC93A46B5}"/>
              </a:ext>
            </a:extLst>
          </xdr:cNvPr>
          <xdr:cNvSpPr txBox="1"/>
        </xdr:nvSpPr>
        <xdr:spPr>
          <a:xfrm>
            <a:off x="11489981" y="634256"/>
            <a:ext cx="2870160" cy="374141"/>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rtl="0" eaLnBrk="1" latinLnBrk="0" hangingPunct="1"/>
            <a:r>
              <a:rPr lang="en-US" sz="1800" b="1" u="none" kern="1200">
                <a:solidFill>
                  <a:srgbClr val="E1E6F6"/>
                </a:solidFill>
                <a:effectLst/>
                <a:latin typeface="+mn-lt"/>
                <a:ea typeface="+mn-ea"/>
                <a:cs typeface="+mn-cs"/>
              </a:rPr>
              <a:t>Training &amp; HR investment</a:t>
            </a:r>
            <a:endParaRPr lang="en-US" sz="2000" u="none">
              <a:solidFill>
                <a:srgbClr val="E1E6F6"/>
              </a:solidFill>
              <a:effectLst/>
            </a:endParaRPr>
          </a:p>
        </xdr:txBody>
      </xdr:sp>
      <xdr:pic>
        <xdr:nvPicPr>
          <xdr:cNvPr id="9" name="Picture 8">
            <a:extLst>
              <a:ext uri="{FF2B5EF4-FFF2-40B4-BE49-F238E27FC236}">
                <a16:creationId xmlns:a16="http://schemas.microsoft.com/office/drawing/2014/main" id="{813C344D-4BD2-4052-8F95-E1D1D97F74FF}"/>
              </a:ext>
            </a:extLst>
          </xdr:cNvPr>
          <xdr:cNvPicPr>
            <a:picLocks noChangeAspect="1"/>
          </xdr:cNvPicPr>
        </xdr:nvPicPr>
        <xdr:blipFill>
          <a:blip xmlns:r="http://schemas.openxmlformats.org/officeDocument/2006/relationships" r:embed="rId3">
            <a:alphaModFix/>
            <a:duotone>
              <a:schemeClr val="bg2">
                <a:shade val="45000"/>
                <a:satMod val="135000"/>
              </a:schemeClr>
              <a:prstClr val="white"/>
            </a:duotone>
            <a:extLst>
              <a:ext uri="{BEBA8EAE-BF5A-486C-A8C5-ECC9F3942E4B}">
                <a14:imgProps xmlns:a14="http://schemas.microsoft.com/office/drawing/2010/main">
                  <a14:imgLayer r:embed="rId4">
                    <a14:imgEffect>
                      <a14:artisticPhotocopy/>
                    </a14:imgEffect>
                  </a14:imgLayer>
                </a14:imgProps>
              </a:ext>
            </a:extLst>
          </a:blip>
          <a:stretch>
            <a:fillRect/>
          </a:stretch>
        </xdr:blipFill>
        <xdr:spPr>
          <a:xfrm rot="10800000" flipV="1">
            <a:off x="17035440" y="708516"/>
            <a:ext cx="309730" cy="292743"/>
          </a:xfrm>
          <a:prstGeom prst="rect">
            <a:avLst/>
          </a:prstGeom>
        </xdr:spPr>
      </xdr:pic>
      <xdr:sp macro="" textlink="">
        <xdr:nvSpPr>
          <xdr:cNvPr id="10" name="TextBox 23">
            <a:extLst>
              <a:ext uri="{FF2B5EF4-FFF2-40B4-BE49-F238E27FC236}">
                <a16:creationId xmlns:a16="http://schemas.microsoft.com/office/drawing/2014/main" id="{CF09140C-84CA-4B2B-AB40-937F6C22BDA4}"/>
              </a:ext>
            </a:extLst>
          </xdr:cNvPr>
          <xdr:cNvSpPr txBox="1"/>
        </xdr:nvSpPr>
        <xdr:spPr>
          <a:xfrm>
            <a:off x="447188" y="1279159"/>
            <a:ext cx="7690972"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a:t>Employee performance, engagement, satisfaction, and work-life balance</a:t>
            </a:r>
          </a:p>
        </xdr:txBody>
      </xdr:sp>
      <xdr:sp macro="" textlink="">
        <xdr:nvSpPr>
          <xdr:cNvPr id="11" name="Rectangle 10">
            <a:extLst>
              <a:ext uri="{FF2B5EF4-FFF2-40B4-BE49-F238E27FC236}">
                <a16:creationId xmlns:a16="http://schemas.microsoft.com/office/drawing/2014/main" id="{3A2543D0-4116-4048-8492-96008A2D8648}"/>
              </a:ext>
            </a:extLst>
          </xdr:cNvPr>
          <xdr:cNvSpPr/>
        </xdr:nvSpPr>
        <xdr:spPr>
          <a:xfrm>
            <a:off x="6884658" y="2037745"/>
            <a:ext cx="5621920" cy="3121970"/>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12" name="Rectangle 11">
            <a:extLst>
              <a:ext uri="{FF2B5EF4-FFF2-40B4-BE49-F238E27FC236}">
                <a16:creationId xmlns:a16="http://schemas.microsoft.com/office/drawing/2014/main" id="{0AC9C1F6-661E-4B23-9EB4-3D8A47B3CA8B}"/>
              </a:ext>
            </a:extLst>
          </xdr:cNvPr>
          <xdr:cNvSpPr/>
        </xdr:nvSpPr>
        <xdr:spPr>
          <a:xfrm>
            <a:off x="486542" y="2037745"/>
            <a:ext cx="6254496" cy="3121970"/>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grpSp>
        <xdr:nvGrpSpPr>
          <xdr:cNvPr id="13" name="Group 12">
            <a:extLst>
              <a:ext uri="{FF2B5EF4-FFF2-40B4-BE49-F238E27FC236}">
                <a16:creationId xmlns:a16="http://schemas.microsoft.com/office/drawing/2014/main" id="{4AFAAD82-BD0F-4ACE-9222-2E64DE6B4D54}"/>
              </a:ext>
            </a:extLst>
          </xdr:cNvPr>
          <xdr:cNvGrpSpPr/>
        </xdr:nvGrpSpPr>
        <xdr:grpSpPr>
          <a:xfrm>
            <a:off x="842659" y="2421308"/>
            <a:ext cx="5558409" cy="2431902"/>
            <a:chOff x="684933" y="2377440"/>
            <a:chExt cx="5558409" cy="2431902"/>
          </a:xfrm>
        </xdr:grpSpPr>
        <xdr:sp macro="" textlink="">
          <xdr:nvSpPr>
            <xdr:cNvPr id="22" name="Rectangle 21">
              <a:extLst>
                <a:ext uri="{FF2B5EF4-FFF2-40B4-BE49-F238E27FC236}">
                  <a16:creationId xmlns:a16="http://schemas.microsoft.com/office/drawing/2014/main" id="{5CAB3182-B9CB-4BAE-A03D-DCC2777DB290}"/>
                </a:ext>
              </a:extLst>
            </xdr:cNvPr>
            <xdr:cNvSpPr/>
          </xdr:nvSpPr>
          <xdr:spPr>
            <a:xfrm>
              <a:off x="684933" y="2377440"/>
              <a:ext cx="1710795"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23" name="Rectangle 22">
              <a:extLst>
                <a:ext uri="{FF2B5EF4-FFF2-40B4-BE49-F238E27FC236}">
                  <a16:creationId xmlns:a16="http://schemas.microsoft.com/office/drawing/2014/main" id="{4A63279D-ADEC-4E4F-AC70-95F3DE61E97B}"/>
                </a:ext>
              </a:extLst>
            </xdr:cNvPr>
            <xdr:cNvSpPr/>
          </xdr:nvSpPr>
          <xdr:spPr>
            <a:xfrm>
              <a:off x="4516401" y="2377440"/>
              <a:ext cx="1710795"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24" name="Rectangle 23">
              <a:extLst>
                <a:ext uri="{FF2B5EF4-FFF2-40B4-BE49-F238E27FC236}">
                  <a16:creationId xmlns:a16="http://schemas.microsoft.com/office/drawing/2014/main" id="{E10DDF17-E7DD-486B-9DD8-DB038B159F57}"/>
                </a:ext>
              </a:extLst>
            </xdr:cNvPr>
            <xdr:cNvSpPr/>
          </xdr:nvSpPr>
          <xdr:spPr>
            <a:xfrm>
              <a:off x="2600667" y="2377440"/>
              <a:ext cx="1710795"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25" name="Rectangle 24">
              <a:extLst>
                <a:ext uri="{FF2B5EF4-FFF2-40B4-BE49-F238E27FC236}">
                  <a16:creationId xmlns:a16="http://schemas.microsoft.com/office/drawing/2014/main" id="{86153C51-279D-4C91-9CCB-66D25D2B75A5}"/>
                </a:ext>
              </a:extLst>
            </xdr:cNvPr>
            <xdr:cNvSpPr/>
          </xdr:nvSpPr>
          <xdr:spPr>
            <a:xfrm>
              <a:off x="684933" y="3657198"/>
              <a:ext cx="2656864"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26" name="Rectangle 25">
              <a:extLst>
                <a:ext uri="{FF2B5EF4-FFF2-40B4-BE49-F238E27FC236}">
                  <a16:creationId xmlns:a16="http://schemas.microsoft.com/office/drawing/2014/main" id="{CD0A19DE-2608-4B81-9CFE-5D34C7562475}"/>
                </a:ext>
              </a:extLst>
            </xdr:cNvPr>
            <xdr:cNvSpPr/>
          </xdr:nvSpPr>
          <xdr:spPr>
            <a:xfrm>
              <a:off x="3573080" y="3657198"/>
              <a:ext cx="2670262"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grpSp>
      <xdr:sp macro="" textlink="">
        <xdr:nvSpPr>
          <xdr:cNvPr id="14" name="Rectangle 13">
            <a:extLst>
              <a:ext uri="{FF2B5EF4-FFF2-40B4-BE49-F238E27FC236}">
                <a16:creationId xmlns:a16="http://schemas.microsoft.com/office/drawing/2014/main" id="{3A2F18D3-2D74-48BB-B815-BA4F614E8A0D}"/>
              </a:ext>
            </a:extLst>
          </xdr:cNvPr>
          <xdr:cNvSpPr/>
        </xdr:nvSpPr>
        <xdr:spPr>
          <a:xfrm>
            <a:off x="12628527" y="2029785"/>
            <a:ext cx="5121878" cy="3121970"/>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15" name="Rectangle 14">
            <a:extLst>
              <a:ext uri="{FF2B5EF4-FFF2-40B4-BE49-F238E27FC236}">
                <a16:creationId xmlns:a16="http://schemas.microsoft.com/office/drawing/2014/main" id="{58321D05-01CB-4176-892E-89FBAA6F95C9}"/>
              </a:ext>
            </a:extLst>
          </xdr:cNvPr>
          <xdr:cNvSpPr/>
        </xdr:nvSpPr>
        <xdr:spPr>
          <a:xfrm>
            <a:off x="486543" y="5450907"/>
            <a:ext cx="4842438" cy="3400483"/>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16" name="Rectangle 15">
            <a:extLst>
              <a:ext uri="{FF2B5EF4-FFF2-40B4-BE49-F238E27FC236}">
                <a16:creationId xmlns:a16="http://schemas.microsoft.com/office/drawing/2014/main" id="{FCA55023-70EF-423A-B239-23927B662CDA}"/>
              </a:ext>
            </a:extLst>
          </xdr:cNvPr>
          <xdr:cNvSpPr/>
        </xdr:nvSpPr>
        <xdr:spPr>
          <a:xfrm>
            <a:off x="5433512" y="5468226"/>
            <a:ext cx="6881431" cy="340048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17" name="Rectangle 16">
            <a:extLst>
              <a:ext uri="{FF2B5EF4-FFF2-40B4-BE49-F238E27FC236}">
                <a16:creationId xmlns:a16="http://schemas.microsoft.com/office/drawing/2014/main" id="{E6FC70CA-5F9A-4068-AFE9-DA379BF754C4}"/>
              </a:ext>
            </a:extLst>
          </xdr:cNvPr>
          <xdr:cNvSpPr/>
        </xdr:nvSpPr>
        <xdr:spPr>
          <a:xfrm>
            <a:off x="12436893" y="5463100"/>
            <a:ext cx="5296092" cy="3422925"/>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pic>
        <xdr:nvPicPr>
          <xdr:cNvPr id="18" name="Picture 17">
            <a:hlinkClick xmlns:r="http://schemas.openxmlformats.org/officeDocument/2006/relationships" r:id="rId5"/>
            <a:extLst>
              <a:ext uri="{FF2B5EF4-FFF2-40B4-BE49-F238E27FC236}">
                <a16:creationId xmlns:a16="http://schemas.microsoft.com/office/drawing/2014/main" id="{1FFD462C-FF10-4FC1-BF30-D8B2950707F7}"/>
              </a:ext>
            </a:extLst>
          </xdr:cNvPr>
          <xdr:cNvPicPr>
            <a:picLocks noChangeAspect="1"/>
          </xdr:cNvPicPr>
        </xdr:nvPicPr>
        <xdr:blipFill>
          <a:blip xmlns:r="http://schemas.openxmlformats.org/officeDocument/2006/relationships" r:embed="rId6">
            <a:lum bright="70000" contrast="-70000"/>
          </a:blip>
          <a:stretch>
            <a:fillRect/>
          </a:stretch>
        </xdr:blipFill>
        <xdr:spPr>
          <a:xfrm rot="10800000" flipH="1" flipV="1">
            <a:off x="15955723" y="705996"/>
            <a:ext cx="301752" cy="301752"/>
          </a:xfrm>
          <a:prstGeom prst="rect">
            <a:avLst/>
          </a:prstGeom>
        </xdr:spPr>
      </xdr:pic>
      <xdr:pic>
        <xdr:nvPicPr>
          <xdr:cNvPr id="19" name="Picture 18">
            <a:hlinkClick xmlns:r="http://schemas.openxmlformats.org/officeDocument/2006/relationships" r:id="rId7"/>
            <a:extLst>
              <a:ext uri="{FF2B5EF4-FFF2-40B4-BE49-F238E27FC236}">
                <a16:creationId xmlns:a16="http://schemas.microsoft.com/office/drawing/2014/main" id="{A7AD765E-0105-46CE-B9CE-67A509CBC415}"/>
              </a:ext>
            </a:extLst>
          </xdr:cNvPr>
          <xdr:cNvPicPr>
            <a:picLocks noChangeAspect="1"/>
          </xdr:cNvPicPr>
        </xdr:nvPicPr>
        <xdr:blipFill>
          <a:blip xmlns:r="http://schemas.openxmlformats.org/officeDocument/2006/relationships" r:embed="rId8">
            <a:lum bright="70000" contrast="-70000"/>
            <a:extLst>
              <a:ext uri="{BEBA8EAE-BF5A-486C-A8C5-ECC9F3942E4B}">
                <a14:imgProps xmlns:a14="http://schemas.microsoft.com/office/drawing/2010/main">
                  <a14:imgLayer r:embed="rId9">
                    <a14:imgEffect>
                      <a14:artisticPhotocopy/>
                    </a14:imgEffect>
                  </a14:imgLayer>
                </a14:imgProps>
              </a:ext>
            </a:extLst>
          </a:blip>
          <a:stretch>
            <a:fillRect/>
          </a:stretch>
        </xdr:blipFill>
        <xdr:spPr>
          <a:xfrm flipH="1">
            <a:off x="16486353" y="693239"/>
            <a:ext cx="365760" cy="365760"/>
          </a:xfrm>
          <a:prstGeom prst="rect">
            <a:avLst/>
          </a:prstGeom>
        </xdr:spPr>
      </xdr:pic>
      <xdr:pic>
        <xdr:nvPicPr>
          <xdr:cNvPr id="20" name="Picture 19">
            <a:extLst>
              <a:ext uri="{FF2B5EF4-FFF2-40B4-BE49-F238E27FC236}">
                <a16:creationId xmlns:a16="http://schemas.microsoft.com/office/drawing/2014/main" id="{C8B0E869-9123-4425-AE28-4AE5FE598E0E}"/>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8209" t="18606" r="11092" b="38384"/>
          <a:stretch/>
        </xdr:blipFill>
        <xdr:spPr>
          <a:xfrm>
            <a:off x="282596" y="421683"/>
            <a:ext cx="891966" cy="542614"/>
          </a:xfrm>
          <a:prstGeom prst="rect">
            <a:avLst/>
          </a:prstGeom>
        </xdr:spPr>
      </xdr:pic>
      <xdr:sp macro="" textlink="">
        <xdr:nvSpPr>
          <xdr:cNvPr id="21" name="TextBox 53">
            <a:extLst>
              <a:ext uri="{FF2B5EF4-FFF2-40B4-BE49-F238E27FC236}">
                <a16:creationId xmlns:a16="http://schemas.microsoft.com/office/drawing/2014/main" id="{EC18456A-492E-444E-89B2-3C030471F85A}"/>
              </a:ext>
            </a:extLst>
          </xdr:cNvPr>
          <xdr:cNvSpPr txBox="1"/>
        </xdr:nvSpPr>
        <xdr:spPr>
          <a:xfrm>
            <a:off x="887573" y="579939"/>
            <a:ext cx="1108701"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b="1">
                <a:solidFill>
                  <a:srgbClr val="F9F9F9"/>
                </a:solidFill>
              </a:rPr>
              <a:t>NEXA LTD</a:t>
            </a:r>
          </a:p>
        </xdr:txBody>
      </xdr:sp>
    </xdr:grpSp>
    <xdr:clientData/>
  </xdr:twoCellAnchor>
  <xdr:oneCellAnchor>
    <xdr:from>
      <xdr:col>10</xdr:col>
      <xdr:colOff>169334</xdr:colOff>
      <xdr:row>19</xdr:row>
      <xdr:rowOff>105835</xdr:rowOff>
    </xdr:from>
    <xdr:ext cx="1439333" cy="507831"/>
    <xdr:sp macro="" textlink="Analysis!$P$5">
      <xdr:nvSpPr>
        <xdr:cNvPr id="28" name="TextBox 27">
          <a:extLst>
            <a:ext uri="{FF2B5EF4-FFF2-40B4-BE49-F238E27FC236}">
              <a16:creationId xmlns:a16="http://schemas.microsoft.com/office/drawing/2014/main" id="{1C473CCB-497D-443B-A109-EB810D1C6F57}"/>
            </a:ext>
          </a:extLst>
        </xdr:cNvPr>
        <xdr:cNvSpPr txBox="1"/>
      </xdr:nvSpPr>
      <xdr:spPr>
        <a:xfrm>
          <a:off x="6307667" y="3725335"/>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8D96A9B-BE31-408C-8E98-271A41EE3001}" type="TxLink">
            <a:rPr lang="en-US" sz="2800" b="0" i="0" u="none" strike="noStrike">
              <a:solidFill>
                <a:srgbClr val="232323"/>
              </a:solidFill>
              <a:latin typeface="Arial Rounded MT Bold" panose="020F0704030504030204" pitchFamily="34" charset="0"/>
              <a:ea typeface="Calibri"/>
              <a:cs typeface="Calibri"/>
            </a:rPr>
            <a:pPr marL="0" indent="0"/>
            <a:t>2.9</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10</xdr:col>
      <xdr:colOff>63502</xdr:colOff>
      <xdr:row>16</xdr:row>
      <xdr:rowOff>42333</xdr:rowOff>
    </xdr:from>
    <xdr:ext cx="1784271" cy="762000"/>
    <xdr:sp macro="" textlink="">
      <xdr:nvSpPr>
        <xdr:cNvPr id="29" name="TextBox 28">
          <a:extLst>
            <a:ext uri="{FF2B5EF4-FFF2-40B4-BE49-F238E27FC236}">
              <a16:creationId xmlns:a16="http://schemas.microsoft.com/office/drawing/2014/main" id="{E1913E44-A39C-45D1-A2DB-E8AAA97CC0F2}"/>
            </a:ext>
          </a:extLst>
        </xdr:cNvPr>
        <xdr:cNvSpPr txBox="1"/>
      </xdr:nvSpPr>
      <xdr:spPr>
        <a:xfrm>
          <a:off x="6201835" y="3090333"/>
          <a:ext cx="1784271"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Average</a:t>
          </a:r>
        </a:p>
        <a:p>
          <a:r>
            <a:rPr lang="en-US" sz="1600"/>
            <a:t>Engagement Score</a:t>
          </a:r>
        </a:p>
      </xdr:txBody>
    </xdr:sp>
    <xdr:clientData/>
  </xdr:oneCellAnchor>
  <xdr:oneCellAnchor>
    <xdr:from>
      <xdr:col>10</xdr:col>
      <xdr:colOff>215901</xdr:colOff>
      <xdr:row>26</xdr:row>
      <xdr:rowOff>25402</xdr:rowOff>
    </xdr:from>
    <xdr:ext cx="1439333" cy="507831"/>
    <xdr:sp macro="" textlink="Analysis!$P$13">
      <xdr:nvSpPr>
        <xdr:cNvPr id="30" name="TextBox 29">
          <a:extLst>
            <a:ext uri="{FF2B5EF4-FFF2-40B4-BE49-F238E27FC236}">
              <a16:creationId xmlns:a16="http://schemas.microsoft.com/office/drawing/2014/main" id="{AD123AB1-C69A-467F-BD7E-759A2D12C4AC}"/>
            </a:ext>
          </a:extLst>
        </xdr:cNvPr>
        <xdr:cNvSpPr txBox="1"/>
      </xdr:nvSpPr>
      <xdr:spPr>
        <a:xfrm>
          <a:off x="6354234" y="4978402"/>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7A3E29D0-38C2-4D60-BF5D-58654B10FF76}" type="TxLink">
            <a:rPr lang="en-US" sz="2800" b="0" i="0" u="none" strike="noStrike">
              <a:solidFill>
                <a:srgbClr val="232323"/>
              </a:solidFill>
              <a:latin typeface="Arial Rounded MT Bold" panose="020F0704030504030204" pitchFamily="34" charset="0"/>
              <a:ea typeface="Calibri"/>
              <a:cs typeface="Calibri"/>
            </a:rPr>
            <a:pPr marL="0" indent="0"/>
            <a:t>3.0</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16</xdr:col>
      <xdr:colOff>304800</xdr:colOff>
      <xdr:row>19</xdr:row>
      <xdr:rowOff>29635</xdr:rowOff>
    </xdr:from>
    <xdr:ext cx="1439333" cy="507831"/>
    <xdr:sp macro="" textlink="Analysis!$P$17">
      <xdr:nvSpPr>
        <xdr:cNvPr id="31" name="TextBox 30">
          <a:extLst>
            <a:ext uri="{FF2B5EF4-FFF2-40B4-BE49-F238E27FC236}">
              <a16:creationId xmlns:a16="http://schemas.microsoft.com/office/drawing/2014/main" id="{1237980B-2C23-4678-94E9-6778A1AF7C2C}"/>
            </a:ext>
          </a:extLst>
        </xdr:cNvPr>
        <xdr:cNvSpPr txBox="1"/>
      </xdr:nvSpPr>
      <xdr:spPr>
        <a:xfrm>
          <a:off x="10126133" y="3649135"/>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A5310DA-EA66-4203-BF84-09E6AE1949C9}" type="TxLink">
            <a:rPr lang="en-US" sz="2800" b="0" i="0" u="none" strike="noStrike">
              <a:solidFill>
                <a:srgbClr val="232323"/>
              </a:solidFill>
              <a:latin typeface="Arial Rounded MT Bold" panose="020F0704030504030204" pitchFamily="34" charset="0"/>
              <a:ea typeface="Calibri"/>
              <a:cs typeface="Calibri"/>
            </a:rPr>
            <a:pPr marL="0" indent="0"/>
            <a:t>3.0</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13</xdr:col>
      <xdr:colOff>266703</xdr:colOff>
      <xdr:row>19</xdr:row>
      <xdr:rowOff>97366</xdr:rowOff>
    </xdr:from>
    <xdr:ext cx="1439333" cy="507831"/>
    <xdr:sp macro="" textlink="Analysis!$P$9">
      <xdr:nvSpPr>
        <xdr:cNvPr id="32" name="TextBox 31">
          <a:extLst>
            <a:ext uri="{FF2B5EF4-FFF2-40B4-BE49-F238E27FC236}">
              <a16:creationId xmlns:a16="http://schemas.microsoft.com/office/drawing/2014/main" id="{30FDFF97-9B0A-437A-B0CA-8401E7042456}"/>
            </a:ext>
          </a:extLst>
        </xdr:cNvPr>
        <xdr:cNvSpPr txBox="1"/>
      </xdr:nvSpPr>
      <xdr:spPr>
        <a:xfrm>
          <a:off x="8246536" y="3716866"/>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2CE3F09-EAEF-4BAD-B5E1-BF9335D311AD}" type="TxLink">
            <a:rPr lang="en-US" sz="2800" b="0" i="0" u="none" strike="noStrike">
              <a:solidFill>
                <a:srgbClr val="232323"/>
              </a:solidFill>
              <a:latin typeface="Arial Rounded MT Bold" panose="020F0704030504030204" pitchFamily="34" charset="0"/>
              <a:ea typeface="Calibri"/>
              <a:cs typeface="Calibri"/>
            </a:rPr>
            <a:pPr marL="0" indent="0"/>
            <a:t>3.0</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13</xdr:col>
      <xdr:colOff>152402</xdr:colOff>
      <xdr:row>16</xdr:row>
      <xdr:rowOff>46566</xdr:rowOff>
    </xdr:from>
    <xdr:ext cx="1784271" cy="762000"/>
    <xdr:sp macro="" textlink="">
      <xdr:nvSpPr>
        <xdr:cNvPr id="33" name="TextBox 32">
          <a:extLst>
            <a:ext uri="{FF2B5EF4-FFF2-40B4-BE49-F238E27FC236}">
              <a16:creationId xmlns:a16="http://schemas.microsoft.com/office/drawing/2014/main" id="{9BFA3566-C9D1-4123-A746-5A071B65B536}"/>
            </a:ext>
          </a:extLst>
        </xdr:cNvPr>
        <xdr:cNvSpPr txBox="1"/>
      </xdr:nvSpPr>
      <xdr:spPr>
        <a:xfrm>
          <a:off x="8132235" y="3094566"/>
          <a:ext cx="1784271"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Average</a:t>
          </a:r>
        </a:p>
        <a:p>
          <a:r>
            <a:rPr lang="en-US" sz="1600"/>
            <a:t>Satisfaction Score</a:t>
          </a:r>
        </a:p>
      </xdr:txBody>
    </xdr:sp>
    <xdr:clientData/>
  </xdr:oneCellAnchor>
  <xdr:oneCellAnchor>
    <xdr:from>
      <xdr:col>10</xdr:col>
      <xdr:colOff>88902</xdr:colOff>
      <xdr:row>22</xdr:row>
      <xdr:rowOff>152401</xdr:rowOff>
    </xdr:from>
    <xdr:ext cx="1784271" cy="762000"/>
    <xdr:sp macro="" textlink="">
      <xdr:nvSpPr>
        <xdr:cNvPr id="35" name="TextBox 34">
          <a:extLst>
            <a:ext uri="{FF2B5EF4-FFF2-40B4-BE49-F238E27FC236}">
              <a16:creationId xmlns:a16="http://schemas.microsoft.com/office/drawing/2014/main" id="{CE924D02-4E54-4F19-A68A-2D20BC0C99F0}"/>
            </a:ext>
          </a:extLst>
        </xdr:cNvPr>
        <xdr:cNvSpPr txBox="1"/>
      </xdr:nvSpPr>
      <xdr:spPr>
        <a:xfrm>
          <a:off x="6227235" y="4343401"/>
          <a:ext cx="1784271"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Average Work-Life</a:t>
          </a:r>
        </a:p>
        <a:p>
          <a:r>
            <a:rPr lang="en-US" sz="1600"/>
            <a:t> Balance Score</a:t>
          </a:r>
        </a:p>
      </xdr:txBody>
    </xdr:sp>
    <xdr:clientData/>
  </xdr:oneCellAnchor>
  <xdr:oneCellAnchor>
    <xdr:from>
      <xdr:col>14</xdr:col>
      <xdr:colOff>537635</xdr:colOff>
      <xdr:row>22</xdr:row>
      <xdr:rowOff>156635</xdr:rowOff>
    </xdr:from>
    <xdr:ext cx="1452032" cy="647698"/>
    <xdr:sp macro="" textlink="">
      <xdr:nvSpPr>
        <xdr:cNvPr id="37" name="TextBox 36">
          <a:extLst>
            <a:ext uri="{FF2B5EF4-FFF2-40B4-BE49-F238E27FC236}">
              <a16:creationId xmlns:a16="http://schemas.microsoft.com/office/drawing/2014/main" id="{2610CC36-47D4-4EF3-AF2D-B60AAF489C28}"/>
            </a:ext>
          </a:extLst>
        </xdr:cNvPr>
        <xdr:cNvSpPr txBox="1"/>
      </xdr:nvSpPr>
      <xdr:spPr>
        <a:xfrm>
          <a:off x="9131302" y="4347635"/>
          <a:ext cx="1452032" cy="6476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High Performer</a:t>
          </a:r>
        </a:p>
        <a:p>
          <a:r>
            <a:rPr lang="en-US" sz="1600"/>
            <a:t>Count</a:t>
          </a:r>
        </a:p>
      </xdr:txBody>
    </xdr:sp>
    <xdr:clientData/>
  </xdr:oneCellAnchor>
  <xdr:oneCellAnchor>
    <xdr:from>
      <xdr:col>14</xdr:col>
      <xdr:colOff>579968</xdr:colOff>
      <xdr:row>25</xdr:row>
      <xdr:rowOff>156635</xdr:rowOff>
    </xdr:from>
    <xdr:ext cx="859365" cy="507831"/>
    <xdr:sp macro="" textlink="Analysis!$Q$23">
      <xdr:nvSpPr>
        <xdr:cNvPr id="38" name="TextBox 37">
          <a:extLst>
            <a:ext uri="{FF2B5EF4-FFF2-40B4-BE49-F238E27FC236}">
              <a16:creationId xmlns:a16="http://schemas.microsoft.com/office/drawing/2014/main" id="{53D08313-A970-4685-90B8-06FA5BED7157}"/>
            </a:ext>
          </a:extLst>
        </xdr:cNvPr>
        <xdr:cNvSpPr txBox="1"/>
      </xdr:nvSpPr>
      <xdr:spPr>
        <a:xfrm>
          <a:off x="9173635" y="4919135"/>
          <a:ext cx="859365"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D898597-868E-4CB3-ADE7-A698BACD767F}" type="TxLink">
            <a:rPr lang="en-US" sz="2800" b="0" i="0" u="none" strike="noStrike">
              <a:solidFill>
                <a:srgbClr val="232323"/>
              </a:solidFill>
              <a:latin typeface="Arial Rounded MT Bold" panose="020F0704030504030204" pitchFamily="34" charset="0"/>
              <a:ea typeface="Calibri"/>
              <a:cs typeface="Calibri"/>
            </a:rPr>
            <a:pPr marL="0" indent="0"/>
            <a:t>346</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16</xdr:col>
      <xdr:colOff>304801</xdr:colOff>
      <xdr:row>15</xdr:row>
      <xdr:rowOff>177799</xdr:rowOff>
    </xdr:from>
    <xdr:ext cx="1784271" cy="762000"/>
    <xdr:sp macro="" textlink="">
      <xdr:nvSpPr>
        <xdr:cNvPr id="39" name="TextBox 38">
          <a:extLst>
            <a:ext uri="{FF2B5EF4-FFF2-40B4-BE49-F238E27FC236}">
              <a16:creationId xmlns:a16="http://schemas.microsoft.com/office/drawing/2014/main" id="{FA708928-2801-4BDE-9F01-81032AC4E505}"/>
            </a:ext>
          </a:extLst>
        </xdr:cNvPr>
        <xdr:cNvSpPr txBox="1"/>
      </xdr:nvSpPr>
      <xdr:spPr>
        <a:xfrm>
          <a:off x="10126134" y="3035299"/>
          <a:ext cx="1784271"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solidFill>
                <a:schemeClr val="tx1"/>
              </a:solidFill>
              <a:effectLst/>
              <a:latin typeface="+mn-lt"/>
              <a:ea typeface="+mn-ea"/>
              <a:cs typeface="+mn-cs"/>
            </a:rPr>
            <a:t>Average </a:t>
          </a:r>
          <a:endParaRPr lang="en-US" sz="1600">
            <a:effectLst/>
          </a:endParaRPr>
        </a:p>
        <a:p>
          <a:r>
            <a:rPr lang="en-US" sz="1600">
              <a:solidFill>
                <a:schemeClr val="tx1"/>
              </a:solidFill>
              <a:effectLst/>
              <a:latin typeface="+mn-lt"/>
              <a:ea typeface="+mn-ea"/>
              <a:cs typeface="+mn-cs"/>
            </a:rPr>
            <a:t>Employee Rating</a:t>
          </a:r>
          <a:endParaRPr lang="en-US" sz="1600">
            <a:effectLst/>
          </a:endParaRPr>
        </a:p>
      </xdr:txBody>
    </xdr:sp>
    <xdr:clientData/>
  </xdr:oneCellAnchor>
  <xdr:oneCellAnchor>
    <xdr:from>
      <xdr:col>17</xdr:col>
      <xdr:colOff>21164</xdr:colOff>
      <xdr:row>24</xdr:row>
      <xdr:rowOff>126996</xdr:rowOff>
    </xdr:from>
    <xdr:ext cx="859365" cy="311496"/>
    <xdr:sp macro="" textlink="Analysis!$R$23">
      <xdr:nvSpPr>
        <xdr:cNvPr id="40" name="TextBox 39">
          <a:extLst>
            <a:ext uri="{FF2B5EF4-FFF2-40B4-BE49-F238E27FC236}">
              <a16:creationId xmlns:a16="http://schemas.microsoft.com/office/drawing/2014/main" id="{099CD20F-0E71-449A-849E-6E9AB306D4E9}"/>
            </a:ext>
          </a:extLst>
        </xdr:cNvPr>
        <xdr:cNvSpPr txBox="1"/>
      </xdr:nvSpPr>
      <xdr:spPr>
        <a:xfrm>
          <a:off x="10456331" y="4698996"/>
          <a:ext cx="85936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57A0DF9-F417-43B2-8217-E191B1F744F0}" type="TxLink">
            <a:rPr lang="en-US" sz="1400" b="0" i="0" u="none" strike="noStrike">
              <a:solidFill>
                <a:srgbClr val="FF0000"/>
              </a:solidFill>
              <a:latin typeface="Calibri"/>
              <a:ea typeface="Calibri"/>
              <a:cs typeface="Calibri"/>
            </a:rPr>
            <a:t>12.16%</a:t>
          </a:fld>
          <a:endParaRPr lang="en-US" sz="3600" b="0" i="0" u="none" strike="noStrike">
            <a:solidFill>
              <a:srgbClr val="FF0000"/>
            </a:solidFill>
            <a:latin typeface="Arial Rounded MT Bold" panose="020F0704030504030204" pitchFamily="34" charset="0"/>
            <a:ea typeface="Calibri"/>
            <a:cs typeface="Calibri"/>
          </a:endParaRPr>
        </a:p>
      </xdr:txBody>
    </xdr:sp>
    <xdr:clientData/>
  </xdr:oneCellAnchor>
  <xdr:twoCellAnchor>
    <xdr:from>
      <xdr:col>16</xdr:col>
      <xdr:colOff>253157</xdr:colOff>
      <xdr:row>27</xdr:row>
      <xdr:rowOff>0</xdr:rowOff>
    </xdr:from>
    <xdr:to>
      <xdr:col>16</xdr:col>
      <xdr:colOff>436037</xdr:colOff>
      <xdr:row>27</xdr:row>
      <xdr:rowOff>846</xdr:rowOff>
    </xdr:to>
    <xdr:cxnSp macro="">
      <xdr:nvCxnSpPr>
        <xdr:cNvPr id="41" name="Straight Connector 40">
          <a:extLst>
            <a:ext uri="{FF2B5EF4-FFF2-40B4-BE49-F238E27FC236}">
              <a16:creationId xmlns:a16="http://schemas.microsoft.com/office/drawing/2014/main" id="{DCEB9E9E-A697-40D1-8E30-85B71B8DB7CD}"/>
            </a:ext>
          </a:extLst>
        </xdr:cNvPr>
        <xdr:cNvCxnSpPr/>
      </xdr:nvCxnSpPr>
      <xdr:spPr>
        <a:xfrm flipH="1">
          <a:off x="10074490" y="5143500"/>
          <a:ext cx="182880" cy="84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16</xdr:col>
      <xdr:colOff>601133</xdr:colOff>
      <xdr:row>25</xdr:row>
      <xdr:rowOff>177800</xdr:rowOff>
    </xdr:from>
    <xdr:ext cx="986366" cy="732365"/>
    <xdr:sp macro="" textlink="">
      <xdr:nvSpPr>
        <xdr:cNvPr id="47" name="TextBox 46">
          <a:extLst>
            <a:ext uri="{FF2B5EF4-FFF2-40B4-BE49-F238E27FC236}">
              <a16:creationId xmlns:a16="http://schemas.microsoft.com/office/drawing/2014/main" id="{ABBDE6A7-0A08-4808-BDBD-9DDBF9638F75}"/>
            </a:ext>
          </a:extLst>
        </xdr:cNvPr>
        <xdr:cNvSpPr txBox="1"/>
      </xdr:nvSpPr>
      <xdr:spPr>
        <a:xfrm>
          <a:off x="10422466" y="4940300"/>
          <a:ext cx="986366" cy="7323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of total</a:t>
          </a:r>
        </a:p>
        <a:p>
          <a:r>
            <a:rPr lang="en-US" sz="1600"/>
            <a:t>employees</a:t>
          </a:r>
        </a:p>
      </xdr:txBody>
    </xdr:sp>
    <xdr:clientData/>
  </xdr:oneCellAnchor>
  <xdr:twoCellAnchor>
    <xdr:from>
      <xdr:col>19</xdr:col>
      <xdr:colOff>571500</xdr:colOff>
      <xdr:row>13</xdr:row>
      <xdr:rowOff>178954</xdr:rowOff>
    </xdr:from>
    <xdr:to>
      <xdr:col>29</xdr:col>
      <xdr:colOff>155864</xdr:colOff>
      <xdr:row>30</xdr:row>
      <xdr:rowOff>64654</xdr:rowOff>
    </xdr:to>
    <xdr:graphicFrame macro="">
      <xdr:nvGraphicFramePr>
        <xdr:cNvPr id="50" name="Chart 49">
          <a:extLst>
            <a:ext uri="{FF2B5EF4-FFF2-40B4-BE49-F238E27FC236}">
              <a16:creationId xmlns:a16="http://schemas.microsoft.com/office/drawing/2014/main" id="{96CB5A50-654C-46EF-A350-E0A21ECDC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48107</xdr:colOff>
      <xdr:row>31</xdr:row>
      <xdr:rowOff>150090</xdr:rowOff>
    </xdr:from>
    <xdr:to>
      <xdr:col>17</xdr:col>
      <xdr:colOff>311727</xdr:colOff>
      <xdr:row>50</xdr:row>
      <xdr:rowOff>1923</xdr:rowOff>
    </xdr:to>
    <xdr:graphicFrame macro="">
      <xdr:nvGraphicFramePr>
        <xdr:cNvPr id="51" name="Chart 50">
          <a:extLst>
            <a:ext uri="{FF2B5EF4-FFF2-40B4-BE49-F238E27FC236}">
              <a16:creationId xmlns:a16="http://schemas.microsoft.com/office/drawing/2014/main" id="{650102B5-A5C3-4DA7-8148-A086ADBE0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294408</xdr:colOff>
      <xdr:row>32</xdr:row>
      <xdr:rowOff>25013</xdr:rowOff>
    </xdr:from>
    <xdr:to>
      <xdr:col>29</xdr:col>
      <xdr:colOff>17322</xdr:colOff>
      <xdr:row>49</xdr:row>
      <xdr:rowOff>130848</xdr:rowOff>
    </xdr:to>
    <xdr:graphicFrame macro="">
      <xdr:nvGraphicFramePr>
        <xdr:cNvPr id="52" name="Chart 51">
          <a:extLst>
            <a:ext uri="{FF2B5EF4-FFF2-40B4-BE49-F238E27FC236}">
              <a16:creationId xmlns:a16="http://schemas.microsoft.com/office/drawing/2014/main" id="{687C8303-826E-4ADE-9F37-9D2B6F33F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121227</xdr:colOff>
      <xdr:row>14</xdr:row>
      <xdr:rowOff>34635</xdr:rowOff>
    </xdr:from>
    <xdr:to>
      <xdr:col>37</xdr:col>
      <xdr:colOff>588818</xdr:colOff>
      <xdr:row>30</xdr:row>
      <xdr:rowOff>30017</xdr:rowOff>
    </xdr:to>
    <xdr:graphicFrame macro="">
      <xdr:nvGraphicFramePr>
        <xdr:cNvPr id="53" name="Chart 52">
          <a:extLst>
            <a:ext uri="{FF2B5EF4-FFF2-40B4-BE49-F238E27FC236}">
              <a16:creationId xmlns:a16="http://schemas.microsoft.com/office/drawing/2014/main" id="{3B81341A-6890-4492-AF8B-29DA7A3C7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25</xdr:col>
      <xdr:colOff>0</xdr:colOff>
      <xdr:row>10</xdr:row>
      <xdr:rowOff>1</xdr:rowOff>
    </xdr:from>
    <xdr:to>
      <xdr:col>37</xdr:col>
      <xdr:colOff>588817</xdr:colOff>
      <xdr:row>12</xdr:row>
      <xdr:rowOff>138546</xdr:rowOff>
    </xdr:to>
    <mc:AlternateContent xmlns:mc="http://schemas.openxmlformats.org/markup-compatibility/2006">
      <mc:Choice xmlns:a14="http://schemas.microsoft.com/office/drawing/2010/main" Requires="a14">
        <xdr:graphicFrame macro="">
          <xdr:nvGraphicFramePr>
            <xdr:cNvPr id="54" name="BusinessUnit">
              <a:extLst>
                <a:ext uri="{FF2B5EF4-FFF2-40B4-BE49-F238E27FC236}">
                  <a16:creationId xmlns:a16="http://schemas.microsoft.com/office/drawing/2014/main" id="{451F0391-7B12-42E4-9936-26EA9C23DAEC}"/>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dr:sp macro="" textlink="">
          <xdr:nvSpPr>
            <xdr:cNvPr id="0" name=""/>
            <xdr:cNvSpPr>
              <a:spLocks noTextEdit="1"/>
            </xdr:cNvSpPr>
          </xdr:nvSpPr>
          <xdr:spPr>
            <a:xfrm>
              <a:off x="15153409" y="1905001"/>
              <a:ext cx="7862453" cy="519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29</xdr:col>
      <xdr:colOff>51956</xdr:colOff>
      <xdr:row>32</xdr:row>
      <xdr:rowOff>51960</xdr:rowOff>
    </xdr:from>
    <xdr:ext cx="14043559" cy="3598934"/>
    <xdr:sp macro="" textlink="">
      <xdr:nvSpPr>
        <xdr:cNvPr id="49" name="TextBox 48">
          <a:extLst>
            <a:ext uri="{FF2B5EF4-FFF2-40B4-BE49-F238E27FC236}">
              <a16:creationId xmlns:a16="http://schemas.microsoft.com/office/drawing/2014/main" id="{873F7572-68C4-420E-B68E-9C77DF947BCC}"/>
            </a:ext>
          </a:extLst>
        </xdr:cNvPr>
        <xdr:cNvSpPr txBox="1"/>
      </xdr:nvSpPr>
      <xdr:spPr>
        <a:xfrm>
          <a:off x="17629911" y="6147960"/>
          <a:ext cx="14043559" cy="35989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t>There</a:t>
          </a:r>
          <a:r>
            <a:rPr lang="en-US" sz="1400" b="0" baseline="0"/>
            <a:t> is </a:t>
          </a:r>
          <a:r>
            <a:rPr lang="en-US" sz="1400" b="0"/>
            <a:t>moderate employee sentiment, with</a:t>
          </a:r>
          <a:r>
            <a:rPr lang="en-US" sz="1400" b="0" baseline="0"/>
            <a:t> </a:t>
          </a:r>
          <a:r>
            <a:rPr lang="en-US" sz="1400" b="0"/>
            <a:t>average engagement,</a:t>
          </a:r>
        </a:p>
        <a:p>
          <a:r>
            <a:rPr lang="en-US" sz="1400" b="0"/>
            <a:t>satisfaction, employee</a:t>
          </a:r>
          <a:r>
            <a:rPr lang="en-US" sz="1400" b="0" baseline="0"/>
            <a:t> </a:t>
          </a:r>
          <a:r>
            <a:rPr lang="en-US" sz="1400" b="0"/>
            <a:t>rating, and</a:t>
          </a:r>
          <a:r>
            <a:rPr lang="en-US" sz="1400" b="0" baseline="0"/>
            <a:t> </a:t>
          </a:r>
          <a:r>
            <a:rPr lang="en-US" sz="1400" b="0"/>
            <a:t>work-life</a:t>
          </a:r>
          <a:r>
            <a:rPr lang="en-US" sz="1400" b="0" baseline="0"/>
            <a:t> </a:t>
          </a:r>
          <a:r>
            <a:rPr lang="en-US" sz="1400" b="0"/>
            <a:t>balance scores,indicating</a:t>
          </a:r>
        </a:p>
        <a:p>
          <a:r>
            <a:rPr lang="en-US" sz="1400" b="0"/>
            <a:t>that</a:t>
          </a:r>
          <a:r>
            <a:rPr lang="en-US" sz="1400" b="0" baseline="0"/>
            <a:t> </a:t>
          </a:r>
          <a:r>
            <a:rPr lang="en-US" sz="1400" b="0"/>
            <a:t>employees are neither</a:t>
          </a:r>
          <a:r>
            <a:rPr lang="en-US" sz="1400" b="0" baseline="0"/>
            <a:t> </a:t>
          </a:r>
          <a:r>
            <a:rPr lang="en-US" sz="1400" b="0"/>
            <a:t>highly satisfied nor</a:t>
          </a:r>
          <a:r>
            <a:rPr lang="en-US" sz="1400" b="0" baseline="0"/>
            <a:t> </a:t>
          </a:r>
          <a:r>
            <a:rPr lang="en-US" sz="1400" b="0"/>
            <a:t>disengaged, but</a:t>
          </a:r>
          <a:r>
            <a:rPr lang="en-US" sz="1400" b="0" baseline="0"/>
            <a:t> </a:t>
          </a:r>
          <a:r>
            <a:rPr lang="en-US" sz="1400" b="0"/>
            <a:t>there </a:t>
          </a:r>
        </a:p>
        <a:p>
          <a:r>
            <a:rPr lang="en-US" sz="1400" b="0"/>
            <a:t>is room for improvement.</a:t>
          </a:r>
        </a:p>
        <a:p>
          <a:endParaRPr lang="en-US" sz="1400" b="0"/>
        </a:p>
        <a:p>
          <a:r>
            <a:rPr lang="en-US" sz="1400" b="0"/>
            <a:t>Employee performance is largely concentrated in</a:t>
          </a:r>
          <a:r>
            <a:rPr lang="en-US" sz="1400" b="0" baseline="0"/>
            <a:t> </a:t>
          </a:r>
          <a:r>
            <a:rPr lang="en-US" sz="1400" b="0"/>
            <a:t>the “Fully Meets” </a:t>
          </a:r>
        </a:p>
        <a:p>
          <a:r>
            <a:rPr lang="en-US" sz="1400" b="0"/>
            <a:t>category, particularly in Production, indicating stable but not </a:t>
          </a:r>
        </a:p>
        <a:p>
          <a:r>
            <a:rPr lang="en-US" sz="1400" b="0"/>
            <a:t>exceptional performance across</a:t>
          </a:r>
          <a:r>
            <a:rPr lang="en-US" sz="1400" b="0" baseline="0"/>
            <a:t> </a:t>
          </a:r>
          <a:r>
            <a:rPr lang="en-US" sz="1400" b="0"/>
            <a:t>departments. </a:t>
          </a:r>
        </a:p>
        <a:p>
          <a:endParaRPr lang="en-US" sz="1400" b="0"/>
        </a:p>
        <a:p>
          <a:pPr marL="0" marR="0" lvl="0" indent="0" defTabSz="914400" eaLnBrk="1" fontAlgn="auto" latinLnBrk="0" hangingPunct="1">
            <a:lnSpc>
              <a:spcPct val="100000"/>
            </a:lnSpc>
            <a:spcBef>
              <a:spcPts val="0"/>
            </a:spcBef>
            <a:spcAft>
              <a:spcPts val="0"/>
            </a:spcAft>
            <a:buClrTx/>
            <a:buSzTx/>
            <a:buFontTx/>
            <a:buNone/>
            <a:tabLst/>
            <a:defRPr/>
          </a:pPr>
          <a:r>
            <a:rPr lang="en-US" sz="1400" b="0"/>
            <a:t>Nexa should prioritize engagement improvement</a:t>
          </a:r>
          <a:r>
            <a:rPr lang="en-US" sz="1400" b="0" baseline="0"/>
            <a:t> </a:t>
          </a:r>
          <a:r>
            <a:rPr lang="en-US" sz="1400" b="0"/>
            <a:t>initiatives, particularly</a:t>
          </a:r>
        </a:p>
        <a:p>
          <a:pPr marL="0" marR="0" lvl="0" indent="0" defTabSz="914400" eaLnBrk="1" fontAlgn="auto" latinLnBrk="0" hangingPunct="1">
            <a:lnSpc>
              <a:spcPct val="100000"/>
            </a:lnSpc>
            <a:spcBef>
              <a:spcPts val="0"/>
            </a:spcBef>
            <a:spcAft>
              <a:spcPts val="0"/>
            </a:spcAft>
            <a:buClrTx/>
            <a:buSzTx/>
            <a:buFontTx/>
            <a:buNone/>
            <a:tabLst/>
            <a:defRPr/>
          </a:pPr>
          <a:r>
            <a:rPr lang="en-US" sz="1400" b="0"/>
            <a:t>for low-engagement</a:t>
          </a:r>
          <a:r>
            <a:rPr lang="en-US" sz="1400" b="0" baseline="0"/>
            <a:t> </a:t>
          </a:r>
          <a:r>
            <a:rPr lang="en-US" sz="1400" b="0"/>
            <a:t>employees, through</a:t>
          </a:r>
          <a:r>
            <a:rPr lang="en-US" sz="1400" b="0" baseline="0"/>
            <a:t> </a:t>
          </a:r>
          <a:r>
            <a:rPr lang="en-US" sz="1400" b="0"/>
            <a:t>feedback systems, and career</a:t>
          </a:r>
        </a:p>
        <a:p>
          <a:pPr marL="0" marR="0" lvl="0" indent="0" defTabSz="914400" eaLnBrk="1" fontAlgn="auto" latinLnBrk="0" hangingPunct="1">
            <a:lnSpc>
              <a:spcPct val="100000"/>
            </a:lnSpc>
            <a:spcBef>
              <a:spcPts val="0"/>
            </a:spcBef>
            <a:spcAft>
              <a:spcPts val="0"/>
            </a:spcAft>
            <a:buClrTx/>
            <a:buSzTx/>
            <a:buFontTx/>
            <a:buNone/>
            <a:tabLst/>
            <a:defRPr/>
          </a:pPr>
          <a:r>
            <a:rPr lang="en-US" sz="1400" b="0"/>
            <a:t> growth opportunities.</a:t>
          </a:r>
        </a:p>
        <a:p>
          <a:pPr marL="0" marR="0" lvl="0" indent="0" defTabSz="914400" eaLnBrk="1" fontAlgn="auto" latinLnBrk="0" hangingPunct="1">
            <a:lnSpc>
              <a:spcPct val="100000"/>
            </a:lnSpc>
            <a:spcBef>
              <a:spcPts val="0"/>
            </a:spcBef>
            <a:spcAft>
              <a:spcPts val="0"/>
            </a:spcAft>
            <a:buClrTx/>
            <a:buSzTx/>
            <a:buFontTx/>
            <a:buNone/>
            <a:tabLst/>
            <a:defRPr/>
          </a:pPr>
          <a:r>
            <a:rPr lang="en-US" sz="1400" b="0"/>
            <a:t>Additionally, underperforming departments may</a:t>
          </a:r>
          <a:r>
            <a:rPr lang="en-US" sz="1400" b="0" baseline="0"/>
            <a:t> </a:t>
          </a:r>
          <a:r>
            <a:rPr lang="en-US" sz="1400" b="0"/>
            <a:t>require targeted </a:t>
          </a:r>
        </a:p>
        <a:p>
          <a:pPr marL="0" marR="0" lvl="0" indent="0" defTabSz="914400" eaLnBrk="1" fontAlgn="auto" latinLnBrk="0" hangingPunct="1">
            <a:lnSpc>
              <a:spcPct val="100000"/>
            </a:lnSpc>
            <a:spcBef>
              <a:spcPts val="0"/>
            </a:spcBef>
            <a:spcAft>
              <a:spcPts val="0"/>
            </a:spcAft>
            <a:buClrTx/>
            <a:buSzTx/>
            <a:buFontTx/>
            <a:buNone/>
            <a:tabLst/>
            <a:defRPr/>
          </a:pPr>
          <a:r>
            <a:rPr lang="en-US" sz="1400" b="0"/>
            <a:t>performance support, while best practices from high-performing and </a:t>
          </a:r>
        </a:p>
        <a:p>
          <a:pPr marL="0" marR="0" lvl="0" indent="0" defTabSz="914400" eaLnBrk="1" fontAlgn="auto" latinLnBrk="0" hangingPunct="1">
            <a:lnSpc>
              <a:spcPct val="100000"/>
            </a:lnSpc>
            <a:spcBef>
              <a:spcPts val="0"/>
            </a:spcBef>
            <a:spcAft>
              <a:spcPts val="0"/>
            </a:spcAft>
            <a:buClrTx/>
            <a:buSzTx/>
            <a:buFontTx/>
            <a:buNone/>
            <a:tabLst/>
            <a:defRPr/>
          </a:pPr>
          <a:r>
            <a:rPr lang="en-US" sz="1400" b="0"/>
            <a:t>highly satisfied</a:t>
          </a:r>
          <a:r>
            <a:rPr lang="en-US" sz="1400" b="0" baseline="0"/>
            <a:t> </a:t>
          </a:r>
          <a:r>
            <a:rPr lang="en-US" sz="1400" b="0"/>
            <a:t>divisions should be replicated across the organization.</a:t>
          </a:r>
        </a:p>
        <a:p>
          <a:endParaRPr lang="en-US" sz="1400" b="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13</xdr:col>
      <xdr:colOff>486834</xdr:colOff>
      <xdr:row>3</xdr:row>
      <xdr:rowOff>42333</xdr:rowOff>
    </xdr:from>
    <xdr:to>
      <xdr:col>42</xdr:col>
      <xdr:colOff>480420</xdr:colOff>
      <xdr:row>48</xdr:row>
      <xdr:rowOff>174921</xdr:rowOff>
    </xdr:to>
    <xdr:grpSp>
      <xdr:nvGrpSpPr>
        <xdr:cNvPr id="2" name="Group 1">
          <a:extLst>
            <a:ext uri="{FF2B5EF4-FFF2-40B4-BE49-F238E27FC236}">
              <a16:creationId xmlns:a16="http://schemas.microsoft.com/office/drawing/2014/main" id="{FA05DF54-BE73-472A-AA37-1F009E5E063B}"/>
            </a:ext>
          </a:extLst>
        </xdr:cNvPr>
        <xdr:cNvGrpSpPr/>
      </xdr:nvGrpSpPr>
      <xdr:grpSpPr>
        <a:xfrm>
          <a:off x="8366607" y="613833"/>
          <a:ext cx="17571540" cy="8705088"/>
          <a:chOff x="282596" y="292608"/>
          <a:chExt cx="17676220" cy="8705088"/>
        </a:xfrm>
      </xdr:grpSpPr>
      <xdr:sp macro="" textlink="">
        <xdr:nvSpPr>
          <xdr:cNvPr id="3" name="Rectangle 2">
            <a:extLst>
              <a:ext uri="{FF2B5EF4-FFF2-40B4-BE49-F238E27FC236}">
                <a16:creationId xmlns:a16="http://schemas.microsoft.com/office/drawing/2014/main" id="{C5B2C8B5-9DD3-4AB9-8D39-1C92F0A54FD5}"/>
              </a:ext>
            </a:extLst>
          </xdr:cNvPr>
          <xdr:cNvSpPr/>
        </xdr:nvSpPr>
        <xdr:spPr>
          <a:xfrm>
            <a:off x="301632" y="292608"/>
            <a:ext cx="17657184" cy="8705088"/>
          </a:xfrm>
          <a:prstGeom prst="rect">
            <a:avLst/>
          </a:prstGeom>
          <a:solidFill>
            <a:srgbClr val="F9F9F9"/>
          </a:solidFill>
          <a:ln>
            <a:solidFill>
              <a:srgbClr val="F2DADD"/>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2376"/>
          </a:p>
        </xdr:txBody>
      </xdr:sp>
      <xdr:sp macro="" textlink="">
        <xdr:nvSpPr>
          <xdr:cNvPr id="4" name="Rectangle 3">
            <a:extLst>
              <a:ext uri="{FF2B5EF4-FFF2-40B4-BE49-F238E27FC236}">
                <a16:creationId xmlns:a16="http://schemas.microsoft.com/office/drawing/2014/main" id="{9D8B7F6C-69C4-41DE-8029-2BB922DF8ECB}"/>
              </a:ext>
            </a:extLst>
          </xdr:cNvPr>
          <xdr:cNvSpPr/>
        </xdr:nvSpPr>
        <xdr:spPr>
          <a:xfrm>
            <a:off x="292608" y="292608"/>
            <a:ext cx="17666208" cy="820545"/>
          </a:xfrm>
          <a:prstGeom prst="rect">
            <a:avLst/>
          </a:prstGeom>
          <a:solidFill>
            <a:srgbClr val="23232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4">
            <a:extLst>
              <a:ext uri="{FF2B5EF4-FFF2-40B4-BE49-F238E27FC236}">
                <a16:creationId xmlns:a16="http://schemas.microsoft.com/office/drawing/2014/main" id="{82E8D447-CEF8-42A1-94A6-3EC62DAE3EB8}"/>
              </a:ext>
            </a:extLst>
          </xdr:cNvPr>
          <xdr:cNvSpPr/>
        </xdr:nvSpPr>
        <xdr:spPr>
          <a:xfrm>
            <a:off x="11212418" y="468686"/>
            <a:ext cx="3076647" cy="546453"/>
          </a:xfrm>
          <a:prstGeom prst="rect">
            <a:avLst/>
          </a:prstGeom>
          <a:solidFill>
            <a:srgbClr val="3939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TextBox 8">
            <a:hlinkClick xmlns:r="http://schemas.openxmlformats.org/officeDocument/2006/relationships" r:id="rId1"/>
            <a:extLst>
              <a:ext uri="{FF2B5EF4-FFF2-40B4-BE49-F238E27FC236}">
                <a16:creationId xmlns:a16="http://schemas.microsoft.com/office/drawing/2014/main" id="{F4A5C6E3-FB7B-424D-9772-7BC63CB1A1AB}"/>
              </a:ext>
            </a:extLst>
          </xdr:cNvPr>
          <xdr:cNvSpPr txBox="1"/>
        </xdr:nvSpPr>
        <xdr:spPr>
          <a:xfrm>
            <a:off x="2976931" y="593204"/>
            <a:ext cx="2870160" cy="384721"/>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900" b="1">
                <a:solidFill>
                  <a:srgbClr val="E1E6F6"/>
                </a:solidFill>
              </a:rPr>
              <a:t>Workforce Overview</a:t>
            </a:r>
          </a:p>
        </xdr:txBody>
      </xdr:sp>
      <xdr:sp macro="" textlink="">
        <xdr:nvSpPr>
          <xdr:cNvPr id="7" name="TextBox 16">
            <a:hlinkClick xmlns:r="http://schemas.openxmlformats.org/officeDocument/2006/relationships" r:id="rId2"/>
            <a:extLst>
              <a:ext uri="{FF2B5EF4-FFF2-40B4-BE49-F238E27FC236}">
                <a16:creationId xmlns:a16="http://schemas.microsoft.com/office/drawing/2014/main" id="{537AFA10-96F6-43C4-BCA2-92E1BE552922}"/>
              </a:ext>
            </a:extLst>
          </xdr:cNvPr>
          <xdr:cNvSpPr txBox="1"/>
        </xdr:nvSpPr>
        <xdr:spPr>
          <a:xfrm>
            <a:off x="6445901" y="605732"/>
            <a:ext cx="6297834" cy="410558"/>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900" b="1">
                <a:solidFill>
                  <a:srgbClr val="E1E6F6"/>
                </a:solidFill>
              </a:rPr>
              <a:t>Employee Performance &amp; Engagement</a:t>
            </a:r>
          </a:p>
        </xdr:txBody>
      </xdr:sp>
      <xdr:sp macro="" textlink="">
        <xdr:nvSpPr>
          <xdr:cNvPr id="8" name="TextBox 18">
            <a:extLst>
              <a:ext uri="{FF2B5EF4-FFF2-40B4-BE49-F238E27FC236}">
                <a16:creationId xmlns:a16="http://schemas.microsoft.com/office/drawing/2014/main" id="{972A38FB-4AAE-4367-8E77-9CDEC93A46B5}"/>
              </a:ext>
            </a:extLst>
          </xdr:cNvPr>
          <xdr:cNvSpPr txBox="1"/>
        </xdr:nvSpPr>
        <xdr:spPr>
          <a:xfrm>
            <a:off x="11380253" y="634256"/>
            <a:ext cx="2870160" cy="384721"/>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900" b="1" u="sng">
                <a:solidFill>
                  <a:srgbClr val="E1E6F6"/>
                </a:solidFill>
              </a:rPr>
              <a:t>Training &amp; HR investment</a:t>
            </a:r>
          </a:p>
        </xdr:txBody>
      </xdr:sp>
      <xdr:pic>
        <xdr:nvPicPr>
          <xdr:cNvPr id="9" name="Picture 8">
            <a:extLst>
              <a:ext uri="{FF2B5EF4-FFF2-40B4-BE49-F238E27FC236}">
                <a16:creationId xmlns:a16="http://schemas.microsoft.com/office/drawing/2014/main" id="{813C344D-4BD2-4052-8F95-E1D1D97F74FF}"/>
              </a:ext>
            </a:extLst>
          </xdr:cNvPr>
          <xdr:cNvPicPr>
            <a:picLocks noChangeAspect="1"/>
          </xdr:cNvPicPr>
        </xdr:nvPicPr>
        <xdr:blipFill>
          <a:blip xmlns:r="http://schemas.openxmlformats.org/officeDocument/2006/relationships" r:embed="rId3">
            <a:alphaModFix/>
            <a:duotone>
              <a:schemeClr val="bg2">
                <a:shade val="45000"/>
                <a:satMod val="135000"/>
              </a:schemeClr>
              <a:prstClr val="white"/>
            </a:duotone>
            <a:extLst>
              <a:ext uri="{BEBA8EAE-BF5A-486C-A8C5-ECC9F3942E4B}">
                <a14:imgProps xmlns:a14="http://schemas.microsoft.com/office/drawing/2010/main">
                  <a14:imgLayer r:embed="rId4">
                    <a14:imgEffect>
                      <a14:artisticPhotocopy/>
                    </a14:imgEffect>
                  </a14:imgLayer>
                </a14:imgProps>
              </a:ext>
            </a:extLst>
          </a:blip>
          <a:stretch>
            <a:fillRect/>
          </a:stretch>
        </xdr:blipFill>
        <xdr:spPr>
          <a:xfrm rot="10800000" flipV="1">
            <a:off x="17035440" y="708516"/>
            <a:ext cx="309730" cy="292743"/>
          </a:xfrm>
          <a:prstGeom prst="rect">
            <a:avLst/>
          </a:prstGeom>
        </xdr:spPr>
      </xdr:pic>
      <xdr:sp macro="" textlink="">
        <xdr:nvSpPr>
          <xdr:cNvPr id="10" name="TextBox 23">
            <a:extLst>
              <a:ext uri="{FF2B5EF4-FFF2-40B4-BE49-F238E27FC236}">
                <a16:creationId xmlns:a16="http://schemas.microsoft.com/office/drawing/2014/main" id="{CF09140C-84CA-4B2B-AB40-937F6C22BDA4}"/>
              </a:ext>
            </a:extLst>
          </xdr:cNvPr>
          <xdr:cNvSpPr txBox="1"/>
        </xdr:nvSpPr>
        <xdr:spPr>
          <a:xfrm>
            <a:off x="410612" y="1267824"/>
            <a:ext cx="4658327"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a:t>Employee training activities and HR investment.</a:t>
            </a:r>
          </a:p>
        </xdr:txBody>
      </xdr:sp>
      <xdr:sp macro="" textlink="">
        <xdr:nvSpPr>
          <xdr:cNvPr id="11" name="Rectangle 10">
            <a:extLst>
              <a:ext uri="{FF2B5EF4-FFF2-40B4-BE49-F238E27FC236}">
                <a16:creationId xmlns:a16="http://schemas.microsoft.com/office/drawing/2014/main" id="{3A2543D0-4116-4048-8492-96008A2D8648}"/>
              </a:ext>
            </a:extLst>
          </xdr:cNvPr>
          <xdr:cNvSpPr/>
        </xdr:nvSpPr>
        <xdr:spPr>
          <a:xfrm>
            <a:off x="6979216" y="2037745"/>
            <a:ext cx="5811642" cy="3121970"/>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12" name="Rectangle 11">
            <a:extLst>
              <a:ext uri="{FF2B5EF4-FFF2-40B4-BE49-F238E27FC236}">
                <a16:creationId xmlns:a16="http://schemas.microsoft.com/office/drawing/2014/main" id="{0AC9C1F6-661E-4B23-9EB4-3D8A47B3CA8B}"/>
              </a:ext>
            </a:extLst>
          </xdr:cNvPr>
          <xdr:cNvSpPr/>
        </xdr:nvSpPr>
        <xdr:spPr>
          <a:xfrm>
            <a:off x="486542" y="2037745"/>
            <a:ext cx="6254496" cy="3121970"/>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grpSp>
        <xdr:nvGrpSpPr>
          <xdr:cNvPr id="13" name="Group 12">
            <a:extLst>
              <a:ext uri="{FF2B5EF4-FFF2-40B4-BE49-F238E27FC236}">
                <a16:creationId xmlns:a16="http://schemas.microsoft.com/office/drawing/2014/main" id="{4AFAAD82-BD0F-4ACE-9222-2E64DE6B4D54}"/>
              </a:ext>
            </a:extLst>
          </xdr:cNvPr>
          <xdr:cNvGrpSpPr/>
        </xdr:nvGrpSpPr>
        <xdr:grpSpPr>
          <a:xfrm>
            <a:off x="842659" y="2421308"/>
            <a:ext cx="5558408" cy="2431902"/>
            <a:chOff x="684933" y="2377440"/>
            <a:chExt cx="5558408" cy="2431902"/>
          </a:xfrm>
        </xdr:grpSpPr>
        <xdr:sp macro="" textlink="">
          <xdr:nvSpPr>
            <xdr:cNvPr id="22" name="Rectangle 21">
              <a:extLst>
                <a:ext uri="{FF2B5EF4-FFF2-40B4-BE49-F238E27FC236}">
                  <a16:creationId xmlns:a16="http://schemas.microsoft.com/office/drawing/2014/main" id="{5CAB3182-B9CB-4BAE-A03D-DCC2777DB290}"/>
                </a:ext>
              </a:extLst>
            </xdr:cNvPr>
            <xdr:cNvSpPr/>
          </xdr:nvSpPr>
          <xdr:spPr>
            <a:xfrm>
              <a:off x="684933" y="2377440"/>
              <a:ext cx="1710795"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23" name="Rectangle 22">
              <a:extLst>
                <a:ext uri="{FF2B5EF4-FFF2-40B4-BE49-F238E27FC236}">
                  <a16:creationId xmlns:a16="http://schemas.microsoft.com/office/drawing/2014/main" id="{4A63279D-ADEC-4E4F-AC70-95F3DE61E97B}"/>
                </a:ext>
              </a:extLst>
            </xdr:cNvPr>
            <xdr:cNvSpPr/>
          </xdr:nvSpPr>
          <xdr:spPr>
            <a:xfrm>
              <a:off x="4516401" y="2377440"/>
              <a:ext cx="1710795"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24" name="Rectangle 23">
              <a:extLst>
                <a:ext uri="{FF2B5EF4-FFF2-40B4-BE49-F238E27FC236}">
                  <a16:creationId xmlns:a16="http://schemas.microsoft.com/office/drawing/2014/main" id="{E10DDF17-E7DD-486B-9DD8-DB038B159F57}"/>
                </a:ext>
              </a:extLst>
            </xdr:cNvPr>
            <xdr:cNvSpPr/>
          </xdr:nvSpPr>
          <xdr:spPr>
            <a:xfrm>
              <a:off x="2600667" y="2377440"/>
              <a:ext cx="1710795"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25" name="Rectangle 24">
              <a:extLst>
                <a:ext uri="{FF2B5EF4-FFF2-40B4-BE49-F238E27FC236}">
                  <a16:creationId xmlns:a16="http://schemas.microsoft.com/office/drawing/2014/main" id="{86153C51-279D-4C91-9CCB-66D25D2B75A5}"/>
                </a:ext>
              </a:extLst>
            </xdr:cNvPr>
            <xdr:cNvSpPr/>
          </xdr:nvSpPr>
          <xdr:spPr>
            <a:xfrm>
              <a:off x="684933" y="3657198"/>
              <a:ext cx="2783018"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26" name="Rectangle 25">
              <a:extLst>
                <a:ext uri="{FF2B5EF4-FFF2-40B4-BE49-F238E27FC236}">
                  <a16:creationId xmlns:a16="http://schemas.microsoft.com/office/drawing/2014/main" id="{CD0A19DE-2608-4B81-9CFE-5D34C7562475}"/>
                </a:ext>
              </a:extLst>
            </xdr:cNvPr>
            <xdr:cNvSpPr/>
          </xdr:nvSpPr>
          <xdr:spPr>
            <a:xfrm>
              <a:off x="3678207" y="3657198"/>
              <a:ext cx="2565134" cy="115214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grpSp>
      <xdr:sp macro="" textlink="">
        <xdr:nvSpPr>
          <xdr:cNvPr id="14" name="Rectangle 13">
            <a:extLst>
              <a:ext uri="{FF2B5EF4-FFF2-40B4-BE49-F238E27FC236}">
                <a16:creationId xmlns:a16="http://schemas.microsoft.com/office/drawing/2014/main" id="{3A2F18D3-2D74-48BB-B815-BA4F614E8A0D}"/>
              </a:ext>
            </a:extLst>
          </xdr:cNvPr>
          <xdr:cNvSpPr/>
        </xdr:nvSpPr>
        <xdr:spPr>
          <a:xfrm>
            <a:off x="12981404" y="2031517"/>
            <a:ext cx="4748667" cy="3121970"/>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15" name="Rectangle 14">
            <a:extLst>
              <a:ext uri="{FF2B5EF4-FFF2-40B4-BE49-F238E27FC236}">
                <a16:creationId xmlns:a16="http://schemas.microsoft.com/office/drawing/2014/main" id="{58321D05-01CB-4176-892E-89FBAA6F95C9}"/>
              </a:ext>
            </a:extLst>
          </xdr:cNvPr>
          <xdr:cNvSpPr/>
        </xdr:nvSpPr>
        <xdr:spPr>
          <a:xfrm>
            <a:off x="486542" y="5450907"/>
            <a:ext cx="6254496" cy="3400483"/>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16" name="Rectangle 15">
            <a:extLst>
              <a:ext uri="{FF2B5EF4-FFF2-40B4-BE49-F238E27FC236}">
                <a16:creationId xmlns:a16="http://schemas.microsoft.com/office/drawing/2014/main" id="{FCA55023-70EF-423A-B239-23927B662CDA}"/>
              </a:ext>
            </a:extLst>
          </xdr:cNvPr>
          <xdr:cNvSpPr/>
        </xdr:nvSpPr>
        <xdr:spPr>
          <a:xfrm>
            <a:off x="6900774" y="5450908"/>
            <a:ext cx="5388763" cy="3400484"/>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sp macro="" textlink="">
        <xdr:nvSpPr>
          <xdr:cNvPr id="17" name="Rectangle 16">
            <a:extLst>
              <a:ext uri="{FF2B5EF4-FFF2-40B4-BE49-F238E27FC236}">
                <a16:creationId xmlns:a16="http://schemas.microsoft.com/office/drawing/2014/main" id="{E6FC70CA-5F9A-4068-AFE9-DA379BF754C4}"/>
              </a:ext>
            </a:extLst>
          </xdr:cNvPr>
          <xdr:cNvSpPr/>
        </xdr:nvSpPr>
        <xdr:spPr>
          <a:xfrm>
            <a:off x="12440764" y="5428464"/>
            <a:ext cx="5289307" cy="3422925"/>
          </a:xfrm>
          <a:prstGeom prst="rect">
            <a:avLst/>
          </a:prstGeom>
          <a:solidFill>
            <a:srgbClr val="F3F3F3"/>
          </a:solidFill>
          <a:ln>
            <a:solidFill>
              <a:srgbClr val="C8D1EE"/>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endParaRPr lang="en-US" sz="1800" kern="1200">
              <a:solidFill>
                <a:schemeClr val="lt1"/>
              </a:solidFill>
              <a:latin typeface="+mn-lt"/>
              <a:ea typeface="+mn-ea"/>
              <a:cs typeface="+mn-cs"/>
            </a:endParaRPr>
          </a:p>
        </xdr:txBody>
      </xdr:sp>
      <xdr:pic>
        <xdr:nvPicPr>
          <xdr:cNvPr id="18" name="Picture 17">
            <a:hlinkClick xmlns:r="http://schemas.openxmlformats.org/officeDocument/2006/relationships" r:id="rId5"/>
            <a:extLst>
              <a:ext uri="{FF2B5EF4-FFF2-40B4-BE49-F238E27FC236}">
                <a16:creationId xmlns:a16="http://schemas.microsoft.com/office/drawing/2014/main" id="{1FFD462C-FF10-4FC1-BF30-D8B2950707F7}"/>
              </a:ext>
            </a:extLst>
          </xdr:cNvPr>
          <xdr:cNvPicPr>
            <a:picLocks noChangeAspect="1"/>
          </xdr:cNvPicPr>
        </xdr:nvPicPr>
        <xdr:blipFill>
          <a:blip xmlns:r="http://schemas.openxmlformats.org/officeDocument/2006/relationships" r:embed="rId6">
            <a:lum bright="70000" contrast="-70000"/>
          </a:blip>
          <a:stretch>
            <a:fillRect/>
          </a:stretch>
        </xdr:blipFill>
        <xdr:spPr>
          <a:xfrm rot="10800000" flipH="1" flipV="1">
            <a:off x="15955723" y="705996"/>
            <a:ext cx="301752" cy="301752"/>
          </a:xfrm>
          <a:prstGeom prst="rect">
            <a:avLst/>
          </a:prstGeom>
        </xdr:spPr>
      </xdr:pic>
      <xdr:pic>
        <xdr:nvPicPr>
          <xdr:cNvPr id="19" name="Picture 18">
            <a:hlinkClick xmlns:r="http://schemas.openxmlformats.org/officeDocument/2006/relationships" r:id="rId7"/>
            <a:extLst>
              <a:ext uri="{FF2B5EF4-FFF2-40B4-BE49-F238E27FC236}">
                <a16:creationId xmlns:a16="http://schemas.microsoft.com/office/drawing/2014/main" id="{A7AD765E-0105-46CE-B9CE-67A509CBC415}"/>
              </a:ext>
            </a:extLst>
          </xdr:cNvPr>
          <xdr:cNvPicPr>
            <a:picLocks noChangeAspect="1"/>
          </xdr:cNvPicPr>
        </xdr:nvPicPr>
        <xdr:blipFill>
          <a:blip xmlns:r="http://schemas.openxmlformats.org/officeDocument/2006/relationships" r:embed="rId8">
            <a:lum bright="70000" contrast="-70000"/>
            <a:extLst>
              <a:ext uri="{BEBA8EAE-BF5A-486C-A8C5-ECC9F3942E4B}">
                <a14:imgProps xmlns:a14="http://schemas.microsoft.com/office/drawing/2010/main">
                  <a14:imgLayer r:embed="rId9">
                    <a14:imgEffect>
                      <a14:artisticPhotocopy/>
                    </a14:imgEffect>
                  </a14:imgLayer>
                </a14:imgProps>
              </a:ext>
            </a:extLst>
          </a:blip>
          <a:stretch>
            <a:fillRect/>
          </a:stretch>
        </xdr:blipFill>
        <xdr:spPr>
          <a:xfrm flipH="1">
            <a:off x="16486353" y="693239"/>
            <a:ext cx="365760" cy="365760"/>
          </a:xfrm>
          <a:prstGeom prst="rect">
            <a:avLst/>
          </a:prstGeom>
        </xdr:spPr>
      </xdr:pic>
      <xdr:pic>
        <xdr:nvPicPr>
          <xdr:cNvPr id="20" name="Picture 19">
            <a:extLst>
              <a:ext uri="{FF2B5EF4-FFF2-40B4-BE49-F238E27FC236}">
                <a16:creationId xmlns:a16="http://schemas.microsoft.com/office/drawing/2014/main" id="{C8B0E869-9123-4425-AE28-4AE5FE598E0E}"/>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8209" t="18606" r="11092" b="38384"/>
          <a:stretch/>
        </xdr:blipFill>
        <xdr:spPr>
          <a:xfrm>
            <a:off x="282596" y="421683"/>
            <a:ext cx="891966" cy="542614"/>
          </a:xfrm>
          <a:prstGeom prst="rect">
            <a:avLst/>
          </a:prstGeom>
        </xdr:spPr>
      </xdr:pic>
      <xdr:sp macro="" textlink="">
        <xdr:nvSpPr>
          <xdr:cNvPr id="21" name="TextBox 53">
            <a:extLst>
              <a:ext uri="{FF2B5EF4-FFF2-40B4-BE49-F238E27FC236}">
                <a16:creationId xmlns:a16="http://schemas.microsoft.com/office/drawing/2014/main" id="{EC18456A-492E-444E-89B2-3C030471F85A}"/>
              </a:ext>
            </a:extLst>
          </xdr:cNvPr>
          <xdr:cNvSpPr txBox="1"/>
        </xdr:nvSpPr>
        <xdr:spPr>
          <a:xfrm>
            <a:off x="887573" y="579939"/>
            <a:ext cx="1108701"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b="1">
                <a:solidFill>
                  <a:srgbClr val="F9F9F9"/>
                </a:solidFill>
              </a:rPr>
              <a:t>NEXA LTD</a:t>
            </a:r>
          </a:p>
        </xdr:txBody>
      </xdr:sp>
    </xdr:grpSp>
    <xdr:clientData/>
  </xdr:twoCellAnchor>
  <xdr:oneCellAnchor>
    <xdr:from>
      <xdr:col>14</xdr:col>
      <xdr:colOff>444496</xdr:colOff>
      <xdr:row>17</xdr:row>
      <xdr:rowOff>148167</xdr:rowOff>
    </xdr:from>
    <xdr:ext cx="1841504" cy="507831"/>
    <xdr:sp macro="" textlink="Analysis!$AD$5">
      <xdr:nvSpPr>
        <xdr:cNvPr id="28" name="TextBox 27">
          <a:extLst>
            <a:ext uri="{FF2B5EF4-FFF2-40B4-BE49-F238E27FC236}">
              <a16:creationId xmlns:a16="http://schemas.microsoft.com/office/drawing/2014/main" id="{5E8CABB1-B2A2-43F8-A269-510A72986086}"/>
            </a:ext>
          </a:extLst>
        </xdr:cNvPr>
        <xdr:cNvSpPr txBox="1"/>
      </xdr:nvSpPr>
      <xdr:spPr>
        <a:xfrm>
          <a:off x="9038163" y="3386667"/>
          <a:ext cx="1841504"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C8B0DA2-C172-480D-A287-B9A6E2BEF781}" type="TxLink">
            <a:rPr lang="en-US" sz="2800" b="0" i="0" u="none" strike="noStrike">
              <a:solidFill>
                <a:srgbClr val="232323"/>
              </a:solidFill>
              <a:latin typeface="Arial Rounded MT Bold" panose="020F0704030504030204" pitchFamily="34" charset="0"/>
              <a:ea typeface="Calibri"/>
              <a:cs typeface="Calibri"/>
            </a:rPr>
            <a:pPr marL="0" indent="0"/>
            <a:t>$1.59 M</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14</xdr:col>
      <xdr:colOff>465666</xdr:colOff>
      <xdr:row>14</xdr:row>
      <xdr:rowOff>127000</xdr:rowOff>
    </xdr:from>
    <xdr:ext cx="1784271" cy="762000"/>
    <xdr:sp macro="" textlink="">
      <xdr:nvSpPr>
        <xdr:cNvPr id="29" name="TextBox 28">
          <a:extLst>
            <a:ext uri="{FF2B5EF4-FFF2-40B4-BE49-F238E27FC236}">
              <a16:creationId xmlns:a16="http://schemas.microsoft.com/office/drawing/2014/main" id="{1CE922DE-FE03-4DC2-B3E4-F9ABEDA1520B}"/>
            </a:ext>
          </a:extLst>
        </xdr:cNvPr>
        <xdr:cNvSpPr txBox="1"/>
      </xdr:nvSpPr>
      <xdr:spPr>
        <a:xfrm>
          <a:off x="9059333" y="2794000"/>
          <a:ext cx="1784271"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Total Training Cost</a:t>
          </a:r>
        </a:p>
      </xdr:txBody>
    </xdr:sp>
    <xdr:clientData/>
  </xdr:oneCellAnchor>
  <xdr:oneCellAnchor>
    <xdr:from>
      <xdr:col>17</xdr:col>
      <xdr:colOff>571496</xdr:colOff>
      <xdr:row>17</xdr:row>
      <xdr:rowOff>148170</xdr:rowOff>
    </xdr:from>
    <xdr:ext cx="1439333" cy="507831"/>
    <xdr:sp macro="" textlink="Analysis!$AD$9">
      <xdr:nvSpPr>
        <xdr:cNvPr id="30" name="TextBox 29">
          <a:extLst>
            <a:ext uri="{FF2B5EF4-FFF2-40B4-BE49-F238E27FC236}">
              <a16:creationId xmlns:a16="http://schemas.microsoft.com/office/drawing/2014/main" id="{F599ABAF-C05A-487D-9AD9-3296AFA11A3E}"/>
            </a:ext>
          </a:extLst>
        </xdr:cNvPr>
        <xdr:cNvSpPr txBox="1"/>
      </xdr:nvSpPr>
      <xdr:spPr>
        <a:xfrm>
          <a:off x="11006663" y="3386670"/>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0360ED99-435B-4B52-B966-536A29A28711}" type="TxLink">
            <a:rPr lang="en-US" sz="2800" b="0" i="0" u="none" strike="noStrike">
              <a:solidFill>
                <a:srgbClr val="232323"/>
              </a:solidFill>
              <a:latin typeface="Arial Rounded MT Bold" panose="020F0704030504030204" pitchFamily="34" charset="0"/>
              <a:ea typeface="Calibri"/>
              <a:cs typeface="Calibri"/>
            </a:rPr>
            <a:pPr marL="0" indent="0"/>
            <a:t>2845</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17</xdr:col>
      <xdr:colOff>529166</xdr:colOff>
      <xdr:row>14</xdr:row>
      <xdr:rowOff>84667</xdr:rowOff>
    </xdr:from>
    <xdr:ext cx="1784271" cy="762000"/>
    <xdr:sp macro="" textlink="">
      <xdr:nvSpPr>
        <xdr:cNvPr id="31" name="TextBox 30">
          <a:extLst>
            <a:ext uri="{FF2B5EF4-FFF2-40B4-BE49-F238E27FC236}">
              <a16:creationId xmlns:a16="http://schemas.microsoft.com/office/drawing/2014/main" id="{D2551247-9F8E-4EE5-B752-C9638771FEC3}"/>
            </a:ext>
          </a:extLst>
        </xdr:cNvPr>
        <xdr:cNvSpPr txBox="1"/>
      </xdr:nvSpPr>
      <xdr:spPr>
        <a:xfrm>
          <a:off x="10964333" y="2751667"/>
          <a:ext cx="1784271"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Total Training</a:t>
          </a:r>
        </a:p>
        <a:p>
          <a:r>
            <a:rPr lang="en-US" sz="1600"/>
            <a:t>Programs</a:t>
          </a:r>
        </a:p>
      </xdr:txBody>
    </xdr:sp>
    <xdr:clientData/>
  </xdr:oneCellAnchor>
  <xdr:oneCellAnchor>
    <xdr:from>
      <xdr:col>21</xdr:col>
      <xdr:colOff>4230</xdr:colOff>
      <xdr:row>17</xdr:row>
      <xdr:rowOff>131237</xdr:rowOff>
    </xdr:from>
    <xdr:ext cx="1439333" cy="507831"/>
    <xdr:sp macro="" textlink="Analysis!$AE$17">
      <xdr:nvSpPr>
        <xdr:cNvPr id="38" name="TextBox 37">
          <a:extLst>
            <a:ext uri="{FF2B5EF4-FFF2-40B4-BE49-F238E27FC236}">
              <a16:creationId xmlns:a16="http://schemas.microsoft.com/office/drawing/2014/main" id="{16CBBF12-5199-4065-A1FF-94FC168070B9}"/>
            </a:ext>
          </a:extLst>
        </xdr:cNvPr>
        <xdr:cNvSpPr txBox="1"/>
      </xdr:nvSpPr>
      <xdr:spPr>
        <a:xfrm>
          <a:off x="12894730" y="3369737"/>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139073A-5A87-4E8E-BE05-0E4A15F6D1BC}" type="TxLink">
            <a:rPr lang="en-US" sz="2800" b="0" i="0" u="none" strike="noStrike">
              <a:solidFill>
                <a:srgbClr val="232323"/>
              </a:solidFill>
              <a:latin typeface="Arial Rounded MT Bold" panose="020F0704030504030204" pitchFamily="34" charset="0"/>
              <a:ea typeface="Calibri"/>
              <a:cs typeface="Calibri"/>
            </a:rPr>
            <a:pPr marL="0" indent="0"/>
            <a:t>709</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20</xdr:col>
      <xdr:colOff>596899</xdr:colOff>
      <xdr:row>14</xdr:row>
      <xdr:rowOff>46567</xdr:rowOff>
    </xdr:from>
    <xdr:ext cx="1784271" cy="762000"/>
    <xdr:sp macro="" textlink="">
      <xdr:nvSpPr>
        <xdr:cNvPr id="39" name="TextBox 38">
          <a:extLst>
            <a:ext uri="{FF2B5EF4-FFF2-40B4-BE49-F238E27FC236}">
              <a16:creationId xmlns:a16="http://schemas.microsoft.com/office/drawing/2014/main" id="{E5704F26-E4DA-4627-BCB1-88955068C2AB}"/>
            </a:ext>
          </a:extLst>
        </xdr:cNvPr>
        <xdr:cNvSpPr txBox="1"/>
      </xdr:nvSpPr>
      <xdr:spPr>
        <a:xfrm>
          <a:off x="12873566" y="2713567"/>
          <a:ext cx="1784271"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Successful Training</a:t>
          </a:r>
        </a:p>
        <a:p>
          <a:r>
            <a:rPr lang="en-US" sz="1600"/>
            <a:t>Count</a:t>
          </a:r>
        </a:p>
      </xdr:txBody>
    </xdr:sp>
    <xdr:clientData/>
  </xdr:oneCellAnchor>
  <xdr:oneCellAnchor>
    <xdr:from>
      <xdr:col>14</xdr:col>
      <xdr:colOff>424099</xdr:colOff>
      <xdr:row>24</xdr:row>
      <xdr:rowOff>21167</xdr:rowOff>
    </xdr:from>
    <xdr:ext cx="1473201" cy="516303"/>
    <xdr:sp macro="" textlink="Analysis!$AG$6">
      <xdr:nvSpPr>
        <xdr:cNvPr id="40" name="TextBox 39">
          <a:extLst>
            <a:ext uri="{FF2B5EF4-FFF2-40B4-BE49-F238E27FC236}">
              <a16:creationId xmlns:a16="http://schemas.microsoft.com/office/drawing/2014/main" id="{65FDD31A-72D3-40DD-BD38-5F84F69C1028}"/>
            </a:ext>
          </a:extLst>
        </xdr:cNvPr>
        <xdr:cNvSpPr txBox="1"/>
      </xdr:nvSpPr>
      <xdr:spPr>
        <a:xfrm>
          <a:off x="8910008" y="4593167"/>
          <a:ext cx="1473201" cy="516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B28625F-F083-4F73-915B-AC4E4C9E7D9A}" type="TxLink">
            <a:rPr lang="en-US" sz="2800" b="0" i="0" u="none" strike="noStrike">
              <a:solidFill>
                <a:srgbClr val="232323"/>
              </a:solidFill>
              <a:latin typeface="Arial Rounded MT Bold" panose="020F0704030504030204" pitchFamily="34" charset="0"/>
              <a:ea typeface="Calibri"/>
              <a:cs typeface="Calibri"/>
            </a:rPr>
            <a:pPr marL="0" indent="0"/>
            <a:t>50.83%</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14</xdr:col>
      <xdr:colOff>431799</xdr:colOff>
      <xdr:row>20</xdr:row>
      <xdr:rowOff>177801</xdr:rowOff>
    </xdr:from>
    <xdr:ext cx="2468034" cy="762000"/>
    <xdr:sp macro="" textlink="">
      <xdr:nvSpPr>
        <xdr:cNvPr id="41" name="TextBox 40">
          <a:extLst>
            <a:ext uri="{FF2B5EF4-FFF2-40B4-BE49-F238E27FC236}">
              <a16:creationId xmlns:a16="http://schemas.microsoft.com/office/drawing/2014/main" id="{E639AB99-DAC7-43E5-B0B3-557E9C19722F}"/>
            </a:ext>
          </a:extLst>
        </xdr:cNvPr>
        <xdr:cNvSpPr txBox="1"/>
      </xdr:nvSpPr>
      <xdr:spPr>
        <a:xfrm>
          <a:off x="9025466" y="3987801"/>
          <a:ext cx="2468034"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solidFill>
                <a:schemeClr val="tx1"/>
              </a:solidFill>
              <a:effectLst/>
              <a:latin typeface="+mn-lt"/>
              <a:ea typeface="+mn-ea"/>
              <a:cs typeface="+mn-cs"/>
            </a:rPr>
            <a:t>Training Completion</a:t>
          </a:r>
          <a:r>
            <a:rPr lang="en-US" sz="1600" baseline="0">
              <a:solidFill>
                <a:schemeClr val="tx1"/>
              </a:solidFill>
              <a:effectLst/>
              <a:latin typeface="+mn-lt"/>
              <a:ea typeface="+mn-ea"/>
              <a:cs typeface="+mn-cs"/>
            </a:rPr>
            <a:t> </a:t>
          </a:r>
          <a:r>
            <a:rPr lang="en-US" sz="1600">
              <a:solidFill>
                <a:schemeClr val="tx1"/>
              </a:solidFill>
              <a:effectLst/>
              <a:latin typeface="+mn-lt"/>
              <a:ea typeface="+mn-ea"/>
              <a:cs typeface="+mn-cs"/>
            </a:rPr>
            <a:t>Rate</a:t>
          </a:r>
          <a:endParaRPr lang="en-US" sz="1600">
            <a:effectLst/>
          </a:endParaRPr>
        </a:p>
      </xdr:txBody>
    </xdr:sp>
    <xdr:clientData/>
  </xdr:oneCellAnchor>
  <xdr:oneCellAnchor>
    <xdr:from>
      <xdr:col>19</xdr:col>
      <xdr:colOff>541865</xdr:colOff>
      <xdr:row>24</xdr:row>
      <xdr:rowOff>55036</xdr:rowOff>
    </xdr:from>
    <xdr:ext cx="1439333" cy="507831"/>
    <xdr:sp macro="" textlink="Analysis!$AD$13">
      <xdr:nvSpPr>
        <xdr:cNvPr id="42" name="TextBox 41">
          <a:extLst>
            <a:ext uri="{FF2B5EF4-FFF2-40B4-BE49-F238E27FC236}">
              <a16:creationId xmlns:a16="http://schemas.microsoft.com/office/drawing/2014/main" id="{CF0F3C50-12C5-4433-B37B-FE571A325E26}"/>
            </a:ext>
          </a:extLst>
        </xdr:cNvPr>
        <xdr:cNvSpPr txBox="1"/>
      </xdr:nvSpPr>
      <xdr:spPr>
        <a:xfrm>
          <a:off x="12204698" y="4627036"/>
          <a:ext cx="1439333"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E1D15A9-1706-4AB9-B42A-1E475AFEF447}" type="TxLink">
            <a:rPr lang="en-US" sz="2800" b="0" i="0" u="none" strike="noStrike">
              <a:solidFill>
                <a:srgbClr val="232323"/>
              </a:solidFill>
              <a:latin typeface="Arial Rounded MT Bold" panose="020F0704030504030204" pitchFamily="34" charset="0"/>
              <a:ea typeface="Calibri"/>
              <a:cs typeface="Calibri"/>
            </a:rPr>
            <a:pPr marL="0" indent="0"/>
            <a:t>3</a:t>
          </a:fld>
          <a:endParaRPr lang="en-US" sz="280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19</xdr:col>
      <xdr:colOff>436033</xdr:colOff>
      <xdr:row>20</xdr:row>
      <xdr:rowOff>182034</xdr:rowOff>
    </xdr:from>
    <xdr:ext cx="2484967" cy="762000"/>
    <xdr:sp macro="" textlink="">
      <xdr:nvSpPr>
        <xdr:cNvPr id="43" name="TextBox 42">
          <a:extLst>
            <a:ext uri="{FF2B5EF4-FFF2-40B4-BE49-F238E27FC236}">
              <a16:creationId xmlns:a16="http://schemas.microsoft.com/office/drawing/2014/main" id="{7F52808C-C497-4E8E-81EC-7FE61BE60F2A}"/>
            </a:ext>
          </a:extLst>
        </xdr:cNvPr>
        <xdr:cNvSpPr txBox="1"/>
      </xdr:nvSpPr>
      <xdr:spPr>
        <a:xfrm>
          <a:off x="12098866" y="3992034"/>
          <a:ext cx="2484967"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Average Training Duration </a:t>
          </a:r>
        </a:p>
      </xdr:txBody>
    </xdr:sp>
    <xdr:clientData/>
  </xdr:oneCellAnchor>
  <xdr:oneCellAnchor>
    <xdr:from>
      <xdr:col>20</xdr:col>
      <xdr:colOff>207432</xdr:colOff>
      <xdr:row>24</xdr:row>
      <xdr:rowOff>38099</xdr:rowOff>
    </xdr:from>
    <xdr:ext cx="1147234" cy="507831"/>
    <xdr:sp macro="" textlink="">
      <xdr:nvSpPr>
        <xdr:cNvPr id="44" name="TextBox 43">
          <a:extLst>
            <a:ext uri="{FF2B5EF4-FFF2-40B4-BE49-F238E27FC236}">
              <a16:creationId xmlns:a16="http://schemas.microsoft.com/office/drawing/2014/main" id="{9DC91847-9CC6-4EBE-98AC-5128D0BC3A06}"/>
            </a:ext>
          </a:extLst>
        </xdr:cNvPr>
        <xdr:cNvSpPr txBox="1"/>
      </xdr:nvSpPr>
      <xdr:spPr>
        <a:xfrm>
          <a:off x="12484099" y="4610099"/>
          <a:ext cx="1147234"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2800" b="0" i="0" u="none" strike="noStrike">
              <a:solidFill>
                <a:srgbClr val="232323"/>
              </a:solidFill>
              <a:latin typeface="Arial Rounded MT Bold" panose="020F0704030504030204" pitchFamily="34" charset="0"/>
              <a:ea typeface="Calibri"/>
              <a:cs typeface="Calibri"/>
            </a:rPr>
            <a:t>days</a:t>
          </a:r>
        </a:p>
      </xdr:txBody>
    </xdr:sp>
    <xdr:clientData/>
  </xdr:oneCellAnchor>
  <xdr:oneCellAnchor>
    <xdr:from>
      <xdr:col>17</xdr:col>
      <xdr:colOff>296332</xdr:colOff>
      <xdr:row>24</xdr:row>
      <xdr:rowOff>21166</xdr:rowOff>
    </xdr:from>
    <xdr:ext cx="508001" cy="280205"/>
    <xdr:sp macro="" textlink="Analysis!$AH$6">
      <xdr:nvSpPr>
        <xdr:cNvPr id="45" name="TextBox 44">
          <a:extLst>
            <a:ext uri="{FF2B5EF4-FFF2-40B4-BE49-F238E27FC236}">
              <a16:creationId xmlns:a16="http://schemas.microsoft.com/office/drawing/2014/main" id="{28B5A18A-20A4-4AED-9DFA-00DC648CCC41}"/>
            </a:ext>
          </a:extLst>
        </xdr:cNvPr>
        <xdr:cNvSpPr txBox="1"/>
      </xdr:nvSpPr>
      <xdr:spPr>
        <a:xfrm>
          <a:off x="10659532" y="4593166"/>
          <a:ext cx="5080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9FB819F-B0EF-4447-B3BA-4D593112FD72}" type="TxLink">
            <a:rPr lang="en-US" sz="1200" b="0" i="0" u="none" strike="noStrike">
              <a:solidFill>
                <a:srgbClr val="000000"/>
              </a:solidFill>
              <a:latin typeface="Calibri"/>
              <a:ea typeface="Calibri"/>
              <a:cs typeface="Calibri"/>
            </a:rPr>
            <a:t>1446</a:t>
          </a:fld>
          <a:endParaRPr lang="en-US" sz="105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18</xdr:col>
      <xdr:colOff>342901</xdr:colOff>
      <xdr:row>24</xdr:row>
      <xdr:rowOff>25400</xdr:rowOff>
    </xdr:from>
    <xdr:ext cx="508001" cy="280205"/>
    <xdr:sp macro="" textlink="Analysis!$AH$7">
      <xdr:nvSpPr>
        <xdr:cNvPr id="46" name="TextBox 45">
          <a:extLst>
            <a:ext uri="{FF2B5EF4-FFF2-40B4-BE49-F238E27FC236}">
              <a16:creationId xmlns:a16="http://schemas.microsoft.com/office/drawing/2014/main" id="{5ECDCD6C-3389-4625-83C4-DF01043705C5}"/>
            </a:ext>
          </a:extLst>
        </xdr:cNvPr>
        <xdr:cNvSpPr txBox="1"/>
      </xdr:nvSpPr>
      <xdr:spPr>
        <a:xfrm>
          <a:off x="11315701" y="4597400"/>
          <a:ext cx="5080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7726511-C6AA-4B48-A807-9174F0162E4A}" type="TxLink">
            <a:rPr lang="en-US" sz="1200" b="0" i="0" u="none" strike="noStrike">
              <a:solidFill>
                <a:srgbClr val="000000"/>
              </a:solidFill>
              <a:latin typeface="Calibri"/>
              <a:ea typeface="Calibri"/>
              <a:cs typeface="Calibri"/>
            </a:rPr>
            <a:t>2845</a:t>
          </a:fld>
          <a:endParaRPr lang="en-US" sz="1050" b="0" i="0" u="none" strike="noStrike">
            <a:solidFill>
              <a:srgbClr val="232323"/>
            </a:solidFill>
            <a:latin typeface="Arial Rounded MT Bold" panose="020F0704030504030204" pitchFamily="34" charset="0"/>
            <a:ea typeface="Calibri"/>
            <a:cs typeface="Calibri"/>
          </a:endParaRPr>
        </a:p>
      </xdr:txBody>
    </xdr:sp>
    <xdr:clientData/>
  </xdr:oneCellAnchor>
  <xdr:oneCellAnchor>
    <xdr:from>
      <xdr:col>18</xdr:col>
      <xdr:colOff>105835</xdr:colOff>
      <xdr:row>24</xdr:row>
      <xdr:rowOff>21168</xdr:rowOff>
    </xdr:from>
    <xdr:ext cx="402168" cy="255583"/>
    <xdr:sp macro="" textlink="">
      <xdr:nvSpPr>
        <xdr:cNvPr id="47" name="TextBox 46">
          <a:extLst>
            <a:ext uri="{FF2B5EF4-FFF2-40B4-BE49-F238E27FC236}">
              <a16:creationId xmlns:a16="http://schemas.microsoft.com/office/drawing/2014/main" id="{D7101438-2D7E-448D-8897-64671106899A}"/>
            </a:ext>
          </a:extLst>
        </xdr:cNvPr>
        <xdr:cNvSpPr txBox="1"/>
      </xdr:nvSpPr>
      <xdr:spPr>
        <a:xfrm>
          <a:off x="11078635" y="4593168"/>
          <a:ext cx="402168" cy="255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b="0" i="0" u="none" strike="noStrike">
              <a:solidFill>
                <a:srgbClr val="232323"/>
              </a:solidFill>
              <a:latin typeface="Arial Rounded MT Bold" panose="020F0704030504030204" pitchFamily="34" charset="0"/>
              <a:ea typeface="Calibri"/>
              <a:cs typeface="Calibri"/>
            </a:rPr>
            <a:t>of</a:t>
          </a:r>
        </a:p>
      </xdr:txBody>
    </xdr:sp>
    <xdr:clientData/>
  </xdr:oneCellAnchor>
  <xdr:oneCellAnchor>
    <xdr:from>
      <xdr:col>17</xdr:col>
      <xdr:colOff>380999</xdr:colOff>
      <xdr:row>25</xdr:row>
      <xdr:rowOff>84668</xdr:rowOff>
    </xdr:from>
    <xdr:ext cx="1147234" cy="270395"/>
    <xdr:sp macro="" textlink="">
      <xdr:nvSpPr>
        <xdr:cNvPr id="48" name="TextBox 47">
          <a:extLst>
            <a:ext uri="{FF2B5EF4-FFF2-40B4-BE49-F238E27FC236}">
              <a16:creationId xmlns:a16="http://schemas.microsoft.com/office/drawing/2014/main" id="{E34C3FE6-B4D5-473B-8339-7CFAA926876A}"/>
            </a:ext>
          </a:extLst>
        </xdr:cNvPr>
        <xdr:cNvSpPr txBox="1"/>
      </xdr:nvSpPr>
      <xdr:spPr>
        <a:xfrm>
          <a:off x="10816166" y="4847168"/>
          <a:ext cx="1147234" cy="270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200" b="0" i="0" u="none" strike="noStrike">
              <a:solidFill>
                <a:srgbClr val="232323"/>
              </a:solidFill>
              <a:latin typeface="Arial Rounded MT Bold" panose="020F0704030504030204" pitchFamily="34" charset="0"/>
              <a:ea typeface="Calibri"/>
              <a:cs typeface="Calibri"/>
            </a:rPr>
            <a:t>completed</a:t>
          </a:r>
        </a:p>
      </xdr:txBody>
    </xdr:sp>
    <xdr:clientData/>
  </xdr:oneCellAnchor>
  <xdr:twoCellAnchor>
    <xdr:from>
      <xdr:col>24</xdr:col>
      <xdr:colOff>457200</xdr:colOff>
      <xdr:row>12</xdr:row>
      <xdr:rowOff>76200</xdr:rowOff>
    </xdr:from>
    <xdr:to>
      <xdr:col>34</xdr:col>
      <xdr:colOff>209550</xdr:colOff>
      <xdr:row>29</xdr:row>
      <xdr:rowOff>0</xdr:rowOff>
    </xdr:to>
    <xdr:graphicFrame macro="">
      <xdr:nvGraphicFramePr>
        <xdr:cNvPr id="49" name="Chart 48">
          <a:extLst>
            <a:ext uri="{FF2B5EF4-FFF2-40B4-BE49-F238E27FC236}">
              <a16:creationId xmlns:a16="http://schemas.microsoft.com/office/drawing/2014/main" id="{AB68E713-65B1-4C16-A3AB-4415D3BC4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476250</xdr:colOff>
      <xdr:row>30</xdr:row>
      <xdr:rowOff>0</xdr:rowOff>
    </xdr:from>
    <xdr:to>
      <xdr:col>23</xdr:col>
      <xdr:colOff>533400</xdr:colOff>
      <xdr:row>48</xdr:row>
      <xdr:rowOff>76200</xdr:rowOff>
    </xdr:to>
    <xdr:graphicFrame macro="">
      <xdr:nvGraphicFramePr>
        <xdr:cNvPr id="52" name="Chart 51">
          <a:extLst>
            <a:ext uri="{FF2B5EF4-FFF2-40B4-BE49-F238E27FC236}">
              <a16:creationId xmlns:a16="http://schemas.microsoft.com/office/drawing/2014/main" id="{B8473665-22FF-42B2-8C44-3BD22C5A6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438150</xdr:colOff>
      <xdr:row>12</xdr:row>
      <xdr:rowOff>133350</xdr:rowOff>
    </xdr:from>
    <xdr:to>
      <xdr:col>42</xdr:col>
      <xdr:colOff>162984</xdr:colOff>
      <xdr:row>28</xdr:row>
      <xdr:rowOff>38100</xdr:rowOff>
    </xdr:to>
    <xdr:graphicFrame macro="">
      <xdr:nvGraphicFramePr>
        <xdr:cNvPr id="53" name="Chart 52">
          <a:extLst>
            <a:ext uri="{FF2B5EF4-FFF2-40B4-BE49-F238E27FC236}">
              <a16:creationId xmlns:a16="http://schemas.microsoft.com/office/drawing/2014/main" id="{8563F3E2-C1EA-4249-B0CA-6BB3EB84F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467591</xdr:colOff>
      <xdr:row>30</xdr:row>
      <xdr:rowOff>155864</xdr:rowOff>
    </xdr:from>
    <xdr:to>
      <xdr:col>33</xdr:col>
      <xdr:colOff>225136</xdr:colOff>
      <xdr:row>47</xdr:row>
      <xdr:rowOff>114300</xdr:rowOff>
    </xdr:to>
    <xdr:graphicFrame macro="">
      <xdr:nvGraphicFramePr>
        <xdr:cNvPr id="54" name="Chart 53">
          <a:extLst>
            <a:ext uri="{FF2B5EF4-FFF2-40B4-BE49-F238E27FC236}">
              <a16:creationId xmlns:a16="http://schemas.microsoft.com/office/drawing/2014/main" id="{03C362E9-AA38-456A-9DF6-F07BAD94A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25</xdr:col>
      <xdr:colOff>285750</xdr:colOff>
      <xdr:row>7</xdr:row>
      <xdr:rowOff>152401</xdr:rowOff>
    </xdr:from>
    <xdr:to>
      <xdr:col>42</xdr:col>
      <xdr:colOff>381000</xdr:colOff>
      <xdr:row>11</xdr:row>
      <xdr:rowOff>133350</xdr:rowOff>
    </xdr:to>
    <mc:AlternateContent xmlns:mc="http://schemas.openxmlformats.org/markup-compatibility/2006">
      <mc:Choice xmlns:a14="http://schemas.microsoft.com/office/drawing/2010/main" Requires="a14">
        <xdr:graphicFrame macro="">
          <xdr:nvGraphicFramePr>
            <xdr:cNvPr id="56" name="Training Program Name">
              <a:extLst>
                <a:ext uri="{FF2B5EF4-FFF2-40B4-BE49-F238E27FC236}">
                  <a16:creationId xmlns:a16="http://schemas.microsoft.com/office/drawing/2014/main" id="{5BFE125F-6D88-456A-9ED5-714B46F6482D}"/>
                </a:ext>
              </a:extLst>
            </xdr:cNvPr>
            <xdr:cNvGraphicFramePr/>
          </xdr:nvGraphicFramePr>
          <xdr:xfrm>
            <a:off x="0" y="0"/>
            <a:ext cx="0" cy="0"/>
          </xdr:xfrm>
          <a:graphic>
            <a:graphicData uri="http://schemas.microsoft.com/office/drawing/2010/slicer">
              <sle:slicer xmlns:sle="http://schemas.microsoft.com/office/drawing/2010/slicer" name="Training Program Name"/>
            </a:graphicData>
          </a:graphic>
        </xdr:graphicFrame>
      </mc:Choice>
      <mc:Fallback>
        <xdr:sp macro="" textlink="">
          <xdr:nvSpPr>
            <xdr:cNvPr id="0" name=""/>
            <xdr:cNvSpPr>
              <a:spLocks noTextEdit="1"/>
            </xdr:cNvSpPr>
          </xdr:nvSpPr>
          <xdr:spPr>
            <a:xfrm>
              <a:off x="15439159" y="1485901"/>
              <a:ext cx="10399568" cy="742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33</xdr:col>
      <xdr:colOff>398319</xdr:colOff>
      <xdr:row>29</xdr:row>
      <xdr:rowOff>173183</xdr:rowOff>
    </xdr:from>
    <xdr:ext cx="5524500" cy="3515590"/>
    <xdr:sp macro="" textlink="">
      <xdr:nvSpPr>
        <xdr:cNvPr id="57" name="TextBox 56">
          <a:extLst>
            <a:ext uri="{FF2B5EF4-FFF2-40B4-BE49-F238E27FC236}">
              <a16:creationId xmlns:a16="http://schemas.microsoft.com/office/drawing/2014/main" id="{F2343BB3-D124-43CC-9985-93C7F4D03A14}"/>
            </a:ext>
          </a:extLst>
        </xdr:cNvPr>
        <xdr:cNvSpPr txBox="1"/>
      </xdr:nvSpPr>
      <xdr:spPr>
        <a:xfrm>
          <a:off x="20400819" y="5697683"/>
          <a:ext cx="5524500" cy="351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There is a potential gap between training investment and effectiveness,</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 suggesting employees may not be fully completing or benefiting from</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 training initiatives. </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endParaRPr lang="en-US" sz="1400" b="0"/>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Internal training recorded higher completion than external training, </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but also showed notable failed and incomplete outcomes, indicating </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that higher participation does not necessarily translate into greater </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effectiveness.</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endParaRPr lang="en-US" sz="1400" b="0"/>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Nexa should improve training engagement and completion rates while</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evaluating the ROI of high-cost training programs to ensure investments</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 translate into measurable employee development outcomes. </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Additionally, the company should review training quality and</a:t>
          </a:r>
          <a:r>
            <a:rPr lang="en-US" sz="1400" b="0" baseline="0"/>
            <a:t> </a:t>
          </a:r>
          <a:r>
            <a:rPr lang="en-US" sz="1400" b="0"/>
            <a:t>post-</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training assessments, particularly for internal programs, to improve</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400" b="0"/>
            <a:t> pass and completion rates.</a:t>
          </a:r>
          <a:endParaRPr lang="en-US" sz="1400" b="0">
            <a:solidFill>
              <a:schemeClr val="tx1"/>
            </a:solidFill>
            <a:effectLst/>
            <a:latin typeface="+mn-lt"/>
            <a:ea typeface="+mn-ea"/>
            <a:cs typeface="+mn-cs"/>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6.762612037041" createdVersion="7" refreshedVersion="7" minRefreshableVersion="3" recordCount="2845" xr:uid="{00000000-000A-0000-FFFF-FFFFCF000000}">
  <cacheSource type="worksheet">
    <worksheetSource name="HR_DATA"/>
  </cacheSource>
  <cacheFields count="37">
    <cacheField name="Employee ID" numFmtId="0">
      <sharedItems containsSemiMixedTypes="0" containsString="0" containsNumber="1" containsInteger="1" minValue="1001" maxValue="4000" count="2845">
        <n v="3427"/>
        <n v="3428"/>
        <n v="3429"/>
        <n v="3430"/>
        <n v="3431"/>
        <n v="3432"/>
        <n v="3433"/>
        <n v="3434"/>
        <n v="3435"/>
        <n v="3436"/>
        <n v="3437"/>
        <n v="3438"/>
        <n v="3439"/>
        <n v="3440"/>
        <n v="3441"/>
        <n v="3442"/>
        <n v="3443"/>
        <n v="3444"/>
        <n v="3445"/>
        <n v="3446"/>
        <n v="3450"/>
        <n v="3451"/>
        <n v="3452"/>
        <n v="3453"/>
        <n v="3454"/>
        <n v="3455"/>
        <n v="3456"/>
        <n v="3457"/>
        <n v="3460"/>
        <n v="3462"/>
        <n v="3463"/>
        <n v="3464"/>
        <n v="3465"/>
        <n v="3466"/>
        <n v="3467"/>
        <n v="3468"/>
        <n v="3471"/>
        <n v="3472"/>
        <n v="3473"/>
        <n v="3474"/>
        <n v="3475"/>
        <n v="3476"/>
        <n v="3477"/>
        <n v="3478"/>
        <n v="3479"/>
        <n v="3483"/>
        <n v="3484"/>
        <n v="3485"/>
        <n v="3486"/>
        <n v="3487"/>
        <n v="3488"/>
        <n v="3489"/>
        <n v="3490"/>
        <n v="3491"/>
        <n v="3492"/>
        <n v="3493"/>
        <n v="3494"/>
        <n v="3495"/>
        <n v="3496"/>
        <n v="3497"/>
        <n v="3498"/>
        <n v="3499"/>
        <n v="3500"/>
        <n v="3502"/>
        <n v="3503"/>
        <n v="3504"/>
        <n v="3505"/>
        <n v="3506"/>
        <n v="3507"/>
        <n v="3508"/>
        <n v="3509"/>
        <n v="3510"/>
        <n v="3511"/>
        <n v="3514"/>
        <n v="3516"/>
        <n v="3517"/>
        <n v="3518"/>
        <n v="3519"/>
        <n v="3520"/>
        <n v="3521"/>
        <n v="3522"/>
        <n v="3523"/>
        <n v="3526"/>
        <n v="3527"/>
        <n v="3528"/>
        <n v="3529"/>
        <n v="3530"/>
        <n v="3531"/>
        <n v="3532"/>
        <n v="3533"/>
        <n v="3534"/>
        <n v="3535"/>
        <n v="3536"/>
        <n v="3539"/>
        <n v="3540"/>
        <n v="3541"/>
        <n v="3542"/>
        <n v="3543"/>
        <n v="3544"/>
        <n v="3545"/>
        <n v="3546"/>
        <n v="3547"/>
        <n v="3548"/>
        <n v="3549"/>
        <n v="3551"/>
        <n v="3552"/>
        <n v="3553"/>
        <n v="3554"/>
        <n v="3555"/>
        <n v="3556"/>
        <n v="3557"/>
        <n v="3558"/>
        <n v="3559"/>
        <n v="3560"/>
        <n v="3561"/>
        <n v="3563"/>
        <n v="3564"/>
        <n v="3565"/>
        <n v="3566"/>
        <n v="3567"/>
        <n v="3568"/>
        <n v="3569"/>
        <n v="3570"/>
        <n v="3571"/>
        <n v="3572"/>
        <n v="3573"/>
        <n v="3575"/>
        <n v="3576"/>
        <n v="3577"/>
        <n v="3578"/>
        <n v="3579"/>
        <n v="3580"/>
        <n v="3581"/>
        <n v="3582"/>
        <n v="3583"/>
        <n v="3584"/>
        <n v="3585"/>
        <n v="3586"/>
        <n v="3587"/>
        <n v="3588"/>
        <n v="3589"/>
        <n v="3593"/>
        <n v="3594"/>
        <n v="3595"/>
        <n v="3596"/>
        <n v="3598"/>
        <n v="3599"/>
        <n v="3600"/>
        <n v="3601"/>
        <n v="3602"/>
        <n v="3603"/>
        <n v="3604"/>
        <n v="3605"/>
        <n v="3606"/>
        <n v="3607"/>
        <n v="3608"/>
        <n v="3609"/>
        <n v="3610"/>
        <n v="3611"/>
        <n v="3612"/>
        <n v="3613"/>
        <n v="3614"/>
        <n v="3616"/>
        <n v="3617"/>
        <n v="3618"/>
        <n v="3619"/>
        <n v="3620"/>
        <n v="3621"/>
        <n v="3622"/>
        <n v="3623"/>
        <n v="3624"/>
        <n v="3625"/>
        <n v="3626"/>
        <n v="3627"/>
        <n v="3628"/>
        <n v="3629"/>
        <n v="3630"/>
        <n v="3631"/>
        <n v="3632"/>
        <n v="3633"/>
        <n v="3634"/>
        <n v="3635"/>
        <n v="3636"/>
        <n v="3637"/>
        <n v="3638"/>
        <n v="3640"/>
        <n v="3643"/>
        <n v="3644"/>
        <n v="3645"/>
        <n v="3646"/>
        <n v="3647"/>
        <n v="3648"/>
        <n v="3649"/>
        <n v="3650"/>
        <n v="3651"/>
        <n v="3652"/>
        <n v="3653"/>
        <n v="3654"/>
        <n v="3655"/>
        <n v="3656"/>
        <n v="3657"/>
        <n v="3658"/>
        <n v="3659"/>
        <n v="3660"/>
        <n v="3661"/>
        <n v="3662"/>
        <n v="3665"/>
        <n v="3666"/>
        <n v="3667"/>
        <n v="3668"/>
        <n v="3669"/>
        <n v="3670"/>
        <n v="3671"/>
        <n v="3672"/>
        <n v="3673"/>
        <n v="3674"/>
        <n v="3675"/>
        <n v="3676"/>
        <n v="3677"/>
        <n v="3678"/>
        <n v="3679"/>
        <n v="3680"/>
        <n v="3681"/>
        <n v="3682"/>
        <n v="3683"/>
        <n v="3684"/>
        <n v="3685"/>
        <n v="3687"/>
        <n v="3689"/>
        <n v="3690"/>
        <n v="3691"/>
        <n v="3692"/>
        <n v="3693"/>
        <n v="3694"/>
        <n v="3695"/>
        <n v="3696"/>
        <n v="3697"/>
        <n v="3698"/>
        <n v="3699"/>
        <n v="3700"/>
        <n v="3701"/>
        <n v="3702"/>
        <n v="3703"/>
        <n v="3704"/>
        <n v="3705"/>
        <n v="3706"/>
        <n v="3707"/>
        <n v="3708"/>
        <n v="3709"/>
        <n v="3710"/>
        <n v="3711"/>
        <n v="3713"/>
        <n v="3714"/>
        <n v="3715"/>
        <n v="3716"/>
        <n v="3717"/>
        <n v="3718"/>
        <n v="3719"/>
        <n v="3720"/>
        <n v="3721"/>
        <n v="3722"/>
        <n v="3723"/>
        <n v="3724"/>
        <n v="3725"/>
        <n v="3726"/>
        <n v="3727"/>
        <n v="3728"/>
        <n v="3729"/>
        <n v="3730"/>
        <n v="3731"/>
        <n v="3732"/>
        <n v="3734"/>
        <n v="3735"/>
        <n v="3736"/>
        <n v="3737"/>
        <n v="3738"/>
        <n v="3739"/>
        <n v="3740"/>
        <n v="3741"/>
        <n v="3742"/>
        <n v="3743"/>
        <n v="3744"/>
        <n v="3745"/>
        <n v="3746"/>
        <n v="3747"/>
        <n v="3748"/>
        <n v="3749"/>
        <n v="3750"/>
        <n v="3751"/>
        <n v="3752"/>
        <n v="3753"/>
        <n v="3754"/>
        <n v="3756"/>
        <n v="3758"/>
        <n v="3759"/>
        <n v="3760"/>
        <n v="3761"/>
        <n v="3762"/>
        <n v="3763"/>
        <n v="3764"/>
        <n v="3765"/>
        <n v="3766"/>
        <n v="3767"/>
        <n v="3768"/>
        <n v="3769"/>
        <n v="3770"/>
        <n v="3771"/>
        <n v="3772"/>
        <n v="3773"/>
        <n v="3774"/>
        <n v="3775"/>
        <n v="3776"/>
        <n v="3777"/>
        <n v="3778"/>
        <n v="3782"/>
        <n v="3783"/>
        <n v="3784"/>
        <n v="3785"/>
        <n v="3786"/>
        <n v="3787"/>
        <n v="3788"/>
        <n v="3789"/>
        <n v="3790"/>
        <n v="3791"/>
        <n v="3792"/>
        <n v="3793"/>
        <n v="3794"/>
        <n v="3795"/>
        <n v="3796"/>
        <n v="3797"/>
        <n v="3798"/>
        <n v="3799"/>
        <n v="3800"/>
        <n v="3801"/>
        <n v="3802"/>
        <n v="3804"/>
        <n v="3805"/>
        <n v="3806"/>
        <n v="3807"/>
        <n v="3808"/>
        <n v="3809"/>
        <n v="3810"/>
        <n v="3811"/>
        <n v="3812"/>
        <n v="3813"/>
        <n v="3815"/>
        <n v="3816"/>
        <n v="3817"/>
        <n v="3818"/>
        <n v="3819"/>
        <n v="3820"/>
        <n v="3821"/>
        <n v="3822"/>
        <n v="3823"/>
        <n v="3824"/>
        <n v="3825"/>
        <n v="3826"/>
        <n v="3827"/>
        <n v="3828"/>
        <n v="3829"/>
        <n v="3830"/>
        <n v="3831"/>
        <n v="3833"/>
        <n v="3834"/>
        <n v="3835"/>
        <n v="3836"/>
        <n v="3837"/>
        <n v="3838"/>
        <n v="3839"/>
        <n v="3840"/>
        <n v="3841"/>
        <n v="3844"/>
        <n v="3845"/>
        <n v="3846"/>
        <n v="3847"/>
        <n v="3848"/>
        <n v="3849"/>
        <n v="3850"/>
        <n v="3854"/>
        <n v="3855"/>
        <n v="3856"/>
        <n v="3857"/>
        <n v="3858"/>
        <n v="3859"/>
        <n v="3860"/>
        <n v="3861"/>
        <n v="3863"/>
        <n v="3865"/>
        <n v="3866"/>
        <n v="3867"/>
        <n v="3868"/>
        <n v="3869"/>
        <n v="3870"/>
        <n v="3871"/>
        <n v="3872"/>
        <n v="3873"/>
        <n v="3874"/>
        <n v="3875"/>
        <n v="3876"/>
        <n v="3877"/>
        <n v="3878"/>
        <n v="3879"/>
        <n v="3880"/>
        <n v="3881"/>
        <n v="3882"/>
        <n v="3883"/>
        <n v="3884"/>
        <n v="3885"/>
        <n v="3886"/>
        <n v="3889"/>
        <n v="3890"/>
        <n v="3891"/>
        <n v="3892"/>
        <n v="3893"/>
        <n v="3894"/>
        <n v="3895"/>
        <n v="3896"/>
        <n v="3897"/>
        <n v="3900"/>
        <n v="3901"/>
        <n v="3902"/>
        <n v="3903"/>
        <n v="3904"/>
        <n v="3905"/>
        <n v="3906"/>
        <n v="3907"/>
        <n v="3908"/>
        <n v="3909"/>
        <n v="3910"/>
        <n v="3911"/>
        <n v="3914"/>
        <n v="3915"/>
        <n v="3916"/>
        <n v="3917"/>
        <n v="3918"/>
        <n v="3919"/>
        <n v="3920"/>
        <n v="3921"/>
        <n v="3922"/>
        <n v="3923"/>
        <n v="3924"/>
        <n v="3926"/>
        <n v="3927"/>
        <n v="3928"/>
        <n v="3929"/>
        <n v="3930"/>
        <n v="3931"/>
        <n v="3932"/>
        <n v="3933"/>
        <n v="3934"/>
        <n v="3935"/>
        <n v="3936"/>
        <n v="3937"/>
        <n v="3938"/>
        <n v="3939"/>
        <n v="3940"/>
        <n v="3941"/>
        <n v="3942"/>
        <n v="3943"/>
        <n v="3944"/>
        <n v="3945"/>
        <n v="3946"/>
        <n v="3947"/>
        <n v="3948"/>
        <n v="3950"/>
        <n v="3951"/>
        <n v="3952"/>
        <n v="3953"/>
        <n v="3954"/>
        <n v="3955"/>
        <n v="3956"/>
        <n v="3957"/>
        <n v="3958"/>
        <n v="3959"/>
        <n v="3960"/>
        <n v="3961"/>
        <n v="3962"/>
        <n v="3963"/>
        <n v="3965"/>
        <n v="3967"/>
        <n v="3968"/>
        <n v="3969"/>
        <n v="3970"/>
        <n v="3971"/>
        <n v="3972"/>
        <n v="3973"/>
        <n v="3974"/>
        <n v="3975"/>
        <n v="3976"/>
        <n v="3977"/>
        <n v="3978"/>
        <n v="3980"/>
        <n v="3981"/>
        <n v="3982"/>
        <n v="3983"/>
        <n v="3984"/>
        <n v="3985"/>
        <n v="3986"/>
        <n v="3987"/>
        <n v="3989"/>
        <n v="3991"/>
        <n v="3992"/>
        <n v="3993"/>
        <n v="3994"/>
        <n v="3995"/>
        <n v="3996"/>
        <n v="3997"/>
        <n v="3998"/>
        <n v="3999"/>
        <n v="4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9"/>
        <n v="1350"/>
        <n v="1351"/>
        <n v="1352"/>
        <n v="1353"/>
        <n v="1355"/>
        <n v="1356"/>
        <n v="1357"/>
        <n v="1358"/>
        <n v="1359"/>
        <n v="1360"/>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3"/>
        <n v="1425"/>
        <n v="1426"/>
        <n v="1427"/>
        <n v="1428"/>
        <n v="1429"/>
        <n v="1430"/>
        <n v="1431"/>
        <n v="1432"/>
        <n v="1433"/>
        <n v="1434"/>
        <n v="1435"/>
        <n v="1436"/>
        <n v="1437"/>
        <n v="1438"/>
        <n v="1439"/>
        <n v="1440"/>
        <n v="1441"/>
        <n v="1442"/>
        <n v="1443"/>
        <n v="1444"/>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9"/>
        <n v="1490"/>
        <n v="1491"/>
        <n v="1492"/>
        <n v="1493"/>
        <n v="1494"/>
        <n v="1495"/>
        <n v="1496"/>
        <n v="1497"/>
        <n v="1498"/>
        <n v="1499"/>
        <n v="1500"/>
        <n v="1501"/>
        <n v="1502"/>
        <n v="1503"/>
        <n v="1504"/>
        <n v="1505"/>
        <n v="1506"/>
        <n v="1507"/>
        <n v="1508"/>
        <n v="1509"/>
        <n v="1510"/>
        <n v="1513"/>
        <n v="1514"/>
        <n v="1515"/>
        <n v="1516"/>
        <n v="1517"/>
        <n v="1518"/>
        <n v="1519"/>
        <n v="1520"/>
        <n v="1521"/>
        <n v="1522"/>
        <n v="1523"/>
        <n v="1524"/>
        <n v="1525"/>
        <n v="1526"/>
        <n v="1527"/>
        <n v="1528"/>
        <n v="1529"/>
        <n v="1530"/>
        <n v="1534"/>
        <n v="1535"/>
        <n v="1536"/>
        <n v="1537"/>
        <n v="1538"/>
        <n v="1539"/>
        <n v="1540"/>
        <n v="1541"/>
        <n v="1542"/>
        <n v="1543"/>
        <n v="1544"/>
        <n v="1545"/>
        <n v="1546"/>
        <n v="1547"/>
        <n v="1548"/>
        <n v="1549"/>
        <n v="1550"/>
        <n v="1553"/>
        <n v="1555"/>
        <n v="1556"/>
        <n v="1557"/>
        <n v="1558"/>
        <n v="1559"/>
        <n v="1560"/>
        <n v="1561"/>
        <n v="1562"/>
        <n v="1563"/>
        <n v="1564"/>
        <n v="1565"/>
        <n v="1566"/>
        <n v="1567"/>
        <n v="1568"/>
        <n v="1569"/>
        <n v="1570"/>
        <n v="1571"/>
        <n v="1572"/>
        <n v="1573"/>
        <n v="1576"/>
        <n v="1577"/>
        <n v="1578"/>
        <n v="1579"/>
        <n v="1580"/>
        <n v="1581"/>
        <n v="1582"/>
        <n v="1583"/>
        <n v="1584"/>
        <n v="1585"/>
        <n v="1586"/>
        <n v="1587"/>
        <n v="1588"/>
        <n v="1589"/>
        <n v="1590"/>
        <n v="1591"/>
        <n v="1592"/>
        <n v="1593"/>
        <n v="1594"/>
        <n v="1595"/>
        <n v="1599"/>
        <n v="1600"/>
        <n v="1601"/>
        <n v="1602"/>
        <n v="1603"/>
        <n v="1604"/>
        <n v="1605"/>
        <n v="1606"/>
        <n v="1607"/>
        <n v="1608"/>
        <n v="1609"/>
        <n v="1610"/>
        <n v="1611"/>
        <n v="1612"/>
        <n v="1613"/>
        <n v="1614"/>
        <n v="1615"/>
        <n v="1616"/>
        <n v="1617"/>
        <n v="1618"/>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8"/>
        <n v="2139"/>
        <n v="2140"/>
        <n v="2141"/>
        <n v="2142"/>
        <n v="2144"/>
        <n v="2145"/>
        <n v="2146"/>
        <n v="2147"/>
        <n v="2148"/>
        <n v="2149"/>
        <n v="2150"/>
        <n v="2151"/>
        <n v="2152"/>
        <n v="2153"/>
        <n v="2154"/>
        <n v="2155"/>
        <n v="2156"/>
        <n v="2157"/>
        <n v="2158"/>
        <n v="2159"/>
        <n v="2160"/>
        <n v="2161"/>
        <n v="2162"/>
        <n v="2163"/>
        <n v="2164"/>
        <n v="2165"/>
        <n v="2166"/>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2"/>
        <n v="2753"/>
        <n v="2754"/>
        <n v="2755"/>
        <n v="2756"/>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7"/>
        <n v="2828"/>
        <n v="2829"/>
        <n v="2830"/>
        <n v="2831"/>
        <n v="2832"/>
        <n v="2833"/>
        <n v="2834"/>
        <n v="2835"/>
        <n v="2836"/>
        <n v="2837"/>
        <n v="2838"/>
        <n v="2839"/>
        <n v="2840"/>
        <n v="2841"/>
        <n v="2842"/>
        <n v="2843"/>
        <n v="2845"/>
        <n v="2846"/>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6"/>
        <n v="2887"/>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8"/>
        <n v="2929"/>
        <n v="2930"/>
        <n v="2931"/>
        <n v="2932"/>
        <n v="2933"/>
        <n v="2934"/>
        <n v="2935"/>
        <n v="2936"/>
        <n v="2937"/>
        <n v="2938"/>
        <n v="2939"/>
        <n v="2940"/>
        <n v="2941"/>
        <n v="2942"/>
        <n v="2943"/>
        <n v="2944"/>
        <n v="2945"/>
        <n v="2946"/>
        <n v="2947"/>
        <n v="2950"/>
        <n v="2951"/>
        <n v="2952"/>
        <n v="2953"/>
        <n v="2954"/>
        <n v="2955"/>
        <n v="2956"/>
        <n v="2957"/>
        <n v="2958"/>
        <n v="2959"/>
        <n v="2960"/>
        <n v="2961"/>
        <n v="2962"/>
        <n v="2963"/>
        <n v="2964"/>
        <n v="2965"/>
        <n v="2966"/>
        <n v="2967"/>
        <n v="2968"/>
        <n v="2969"/>
        <n v="2970"/>
        <n v="2971"/>
        <n v="2972"/>
        <n v="2973"/>
        <n v="2974"/>
        <n v="2975"/>
        <n v="2977"/>
        <n v="2978"/>
        <n v="2979"/>
        <n v="2980"/>
        <n v="2981"/>
        <n v="2982"/>
        <n v="2983"/>
        <n v="2984"/>
        <n v="2985"/>
        <n v="2986"/>
        <n v="2987"/>
        <n v="2988"/>
        <n v="2989"/>
        <n v="2990"/>
        <n v="2991"/>
        <n v="2992"/>
        <n v="2993"/>
        <n v="2994"/>
        <n v="2995"/>
        <n v="2996"/>
        <n v="2997"/>
        <n v="2998"/>
        <n v="2999"/>
        <n v="3000"/>
        <n v="3001"/>
        <n v="3002"/>
        <n v="3003"/>
        <n v="3004"/>
        <n v="3005"/>
        <n v="3006"/>
        <n v="3007"/>
        <n v="3008"/>
        <n v="3009"/>
        <n v="3013"/>
        <n v="3014"/>
        <n v="3015"/>
        <n v="3016"/>
        <n v="3017"/>
        <n v="3018"/>
        <n v="3019"/>
        <n v="3020"/>
        <n v="3021"/>
        <n v="3022"/>
        <n v="3023"/>
        <n v="3024"/>
        <n v="3025"/>
        <n v="3026"/>
        <n v="3027"/>
        <n v="3028"/>
        <n v="3029"/>
        <n v="3030"/>
        <n v="3031"/>
        <n v="3034"/>
        <n v="3035"/>
        <n v="3036"/>
        <n v="3037"/>
        <n v="3038"/>
        <n v="3039"/>
        <n v="3040"/>
        <n v="3041"/>
        <n v="3042"/>
        <n v="3043"/>
        <n v="3044"/>
        <n v="3045"/>
        <n v="3046"/>
        <n v="3047"/>
        <n v="3048"/>
        <n v="3049"/>
        <n v="3050"/>
        <n v="3051"/>
        <n v="3052"/>
        <n v="3053"/>
        <n v="3054"/>
        <n v="3056"/>
        <n v="3059"/>
        <n v="3060"/>
        <n v="3061"/>
        <n v="3062"/>
        <n v="3063"/>
        <n v="3064"/>
        <n v="3065"/>
        <n v="3066"/>
        <n v="3067"/>
        <n v="3068"/>
        <n v="3069"/>
        <n v="3070"/>
        <n v="3071"/>
        <n v="3072"/>
        <n v="3073"/>
        <n v="3074"/>
        <n v="3075"/>
        <n v="3076"/>
        <n v="3077"/>
        <n v="3078"/>
        <n v="3081"/>
        <n v="3082"/>
        <n v="3083"/>
        <n v="3084"/>
        <n v="3085"/>
        <n v="3086"/>
        <n v="3087"/>
        <n v="3088"/>
        <n v="3089"/>
        <n v="3090"/>
        <n v="3091"/>
        <n v="3092"/>
        <n v="3093"/>
        <n v="3094"/>
        <n v="3095"/>
        <n v="3096"/>
        <n v="3097"/>
        <n v="3098"/>
        <n v="3099"/>
        <n v="3100"/>
        <n v="3101"/>
        <n v="3104"/>
        <n v="3105"/>
        <n v="3106"/>
        <n v="3107"/>
        <n v="3108"/>
        <n v="3109"/>
        <n v="3110"/>
        <n v="3111"/>
        <n v="3112"/>
        <n v="3113"/>
        <n v="3114"/>
        <n v="3115"/>
        <n v="3116"/>
        <n v="3117"/>
        <n v="3118"/>
        <n v="3119"/>
        <n v="3120"/>
        <n v="3121"/>
        <n v="3123"/>
        <n v="3126"/>
        <n v="3127"/>
        <n v="3128"/>
        <n v="3129"/>
        <n v="3130"/>
        <n v="3131"/>
        <n v="3132"/>
        <n v="3133"/>
        <n v="3134"/>
        <n v="3135"/>
        <n v="3136"/>
        <n v="3137"/>
        <n v="3138"/>
        <n v="3139"/>
        <n v="3140"/>
        <n v="3141"/>
        <n v="3142"/>
        <n v="3143"/>
        <n v="3144"/>
        <n v="3146"/>
        <n v="3147"/>
        <n v="3148"/>
        <n v="3149"/>
        <n v="3150"/>
        <n v="3151"/>
        <n v="3152"/>
        <n v="3153"/>
        <n v="3154"/>
        <n v="3155"/>
        <n v="3156"/>
        <n v="3157"/>
        <n v="3158"/>
        <n v="3159"/>
        <n v="3160"/>
        <n v="3161"/>
        <n v="3162"/>
        <n v="3163"/>
        <n v="3164"/>
        <n v="3165"/>
        <n v="3166"/>
        <n v="3167"/>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6"/>
        <n v="3207"/>
        <n v="3208"/>
        <n v="3209"/>
        <n v="3210"/>
        <n v="3211"/>
        <n v="3212"/>
        <n v="3213"/>
        <n v="3214"/>
        <n v="3215"/>
        <n v="3216"/>
        <n v="3217"/>
        <n v="3218"/>
        <n v="3219"/>
        <n v="3220"/>
        <n v="3221"/>
        <n v="3222"/>
        <n v="3223"/>
        <n v="3224"/>
        <n v="3225"/>
        <n v="3226"/>
        <n v="3228"/>
        <n v="3229"/>
        <n v="3231"/>
        <n v="3234"/>
        <n v="3235"/>
        <n v="3236"/>
        <n v="3237"/>
        <n v="3238"/>
        <n v="3239"/>
        <n v="3240"/>
        <n v="3241"/>
        <n v="3242"/>
        <n v="3243"/>
        <n v="3244"/>
        <n v="3245"/>
        <n v="3246"/>
        <n v="3247"/>
        <n v="3248"/>
        <n v="3249"/>
        <n v="3250"/>
        <n v="3251"/>
        <n v="3252"/>
        <n v="3255"/>
        <n v="3256"/>
        <n v="3257"/>
        <n v="3258"/>
        <n v="3259"/>
        <n v="3260"/>
        <n v="3262"/>
        <n v="3263"/>
        <n v="3264"/>
        <n v="3265"/>
        <n v="3266"/>
        <n v="3267"/>
        <n v="3268"/>
        <n v="3269"/>
        <n v="3270"/>
        <n v="3271"/>
        <n v="3272"/>
        <n v="3273"/>
        <n v="3275"/>
        <n v="3276"/>
        <n v="3277"/>
        <n v="3278"/>
        <n v="3279"/>
        <n v="3280"/>
        <n v="3281"/>
        <n v="3282"/>
        <n v="3283"/>
        <n v="3284"/>
        <n v="3285"/>
        <n v="3286"/>
        <n v="3287"/>
        <n v="3288"/>
        <n v="3289"/>
        <n v="3290"/>
        <n v="3291"/>
        <n v="3292"/>
        <n v="3293"/>
        <n v="3295"/>
        <n v="3298"/>
        <n v="3299"/>
        <n v="3300"/>
        <n v="3301"/>
        <n v="3303"/>
        <n v="3304"/>
        <n v="3305"/>
        <n v="3306"/>
        <n v="3307"/>
        <n v="3308"/>
        <n v="3309"/>
        <n v="3310"/>
        <n v="3311"/>
        <n v="3312"/>
        <n v="3313"/>
        <n v="3314"/>
        <n v="3315"/>
        <n v="3317"/>
        <n v="3319"/>
        <n v="3320"/>
        <n v="3321"/>
        <n v="3322"/>
        <n v="3325"/>
        <n v="3326"/>
        <n v="3327"/>
        <n v="3328"/>
        <n v="3329"/>
        <n v="3330"/>
        <n v="3331"/>
        <n v="3332"/>
        <n v="3333"/>
        <n v="3334"/>
        <n v="3335"/>
        <n v="3336"/>
        <n v="3337"/>
        <n v="3338"/>
        <n v="3339"/>
        <n v="3340"/>
        <n v="3341"/>
        <n v="3342"/>
        <n v="3343"/>
        <n v="3344"/>
        <n v="3345"/>
        <n v="3348"/>
        <n v="3349"/>
        <n v="3350"/>
        <n v="3351"/>
        <n v="3352"/>
        <n v="3353"/>
        <n v="3354"/>
        <n v="3355"/>
        <n v="3356"/>
        <n v="3357"/>
        <n v="3359"/>
        <n v="3360"/>
        <n v="3361"/>
        <n v="3362"/>
        <n v="3363"/>
        <n v="3364"/>
        <n v="3365"/>
        <n v="3366"/>
        <n v="3367"/>
        <n v="3370"/>
        <n v="3371"/>
        <n v="3372"/>
        <n v="3373"/>
        <n v="3374"/>
        <n v="3375"/>
        <n v="3376"/>
        <n v="3377"/>
        <n v="3378"/>
        <n v="3380"/>
        <n v="3381"/>
        <n v="3382"/>
        <n v="3383"/>
        <n v="3384"/>
        <n v="3385"/>
        <n v="3386"/>
        <n v="3387"/>
        <n v="3388"/>
        <n v="3389"/>
        <n v="3391"/>
        <n v="3392"/>
        <n v="3393"/>
        <n v="3394"/>
        <n v="3395"/>
        <n v="3396"/>
        <n v="3397"/>
        <n v="3398"/>
        <n v="3399"/>
        <n v="3400"/>
        <n v="3402"/>
        <n v="3403"/>
        <n v="3406"/>
        <n v="3407"/>
        <n v="3408"/>
        <n v="3409"/>
        <n v="3410"/>
        <n v="3411"/>
        <n v="3412"/>
        <n v="3413"/>
        <n v="3414"/>
        <n v="3415"/>
        <n v="3416"/>
        <n v="3417"/>
        <n v="3418"/>
        <n v="3419"/>
        <n v="3420"/>
        <n v="3421"/>
        <n v="3423"/>
        <n v="3424"/>
        <n v="3425"/>
        <n v="3426"/>
      </sharedItems>
    </cacheField>
    <cacheField name="StartDate" numFmtId="14">
      <sharedItems containsSemiMixedTypes="0" containsNonDate="0" containsDate="1" containsString="0" minDate="2018-08-07T00:00:00" maxDate="2023-08-07T00:00:00"/>
    </cacheField>
    <cacheField name="Today" numFmtId="14">
      <sharedItems containsSemiMixedTypes="0" containsNonDate="0" containsDate="1" containsString="0" minDate="2026-05-14T00:00:00" maxDate="2026-05-15T00:00:00"/>
    </cacheField>
    <cacheField name="Title" numFmtId="0">
      <sharedItems/>
    </cacheField>
    <cacheField name="BusinessUnit" numFmtId="0">
      <sharedItems count="10">
        <s v="CCDR"/>
        <s v="EW"/>
        <s v="PL"/>
        <s v="TNS"/>
        <s v="BPC"/>
        <s v="WBL"/>
        <s v="NEL"/>
        <s v="SVG"/>
        <s v="MSC"/>
        <s v="PYZ"/>
      </sharedItems>
    </cacheField>
    <cacheField name="EmployeeStatus" numFmtId="0">
      <sharedItems/>
    </cacheField>
    <cacheField name="EmployeeType" numFmtId="0">
      <sharedItems/>
    </cacheField>
    <cacheField name="PayZone" numFmtId="0">
      <sharedItems/>
    </cacheField>
    <cacheField name="EmployeeClassificationType" numFmtId="0">
      <sharedItems/>
    </cacheField>
    <cacheField name="DepartmentType"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Wireless"/>
        <s v="People Services"/>
        <s v="Yard (Material Handling)"/>
        <s v="Billable Consultants"/>
        <s v="Technology / It"/>
        <s v="Underground"/>
        <s v="Sales &amp; Marketing"/>
        <s v="Isp"/>
        <s v="Safety"/>
        <s v="Corp Operations"/>
      </sharedItems>
    </cacheField>
    <cacheField name="DOB" numFmtId="14">
      <sharedItems containsSemiMixedTypes="0" containsNonDate="0" containsDate="1" containsString="0" minDate="1941-08-14T00:00:00" maxDate="2001-07-10T00:00:00"/>
    </cacheField>
    <cacheField name="State" numFmtId="0">
      <sharedItems/>
    </cacheField>
    <cacheField name="GenderCode" numFmtId="0">
      <sharedItems count="2">
        <s v="Female"/>
        <s v="Male"/>
      </sharedItems>
    </cacheField>
    <cacheField name="RaceDesc" numFmtId="0">
      <sharedItems/>
    </cacheField>
    <cacheField name="MaritalDesc" numFmtId="0">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Survey Date" numFmtId="1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14">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ount="2">
        <s v="Internal"/>
        <s v="External"/>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Age" numFmtId="0">
      <sharedItems containsSemiMixedTypes="0" containsString="0" containsNumber="1" containsInteger="1" minValue="17" maxValue="82"/>
    </cacheField>
    <cacheField name="Age group" numFmtId="0">
      <sharedItems count="5">
        <s v="45-54"/>
        <s v="55+"/>
        <s v="25-34"/>
        <s v="17-24"/>
        <s v="35-44"/>
      </sharedItems>
    </cacheField>
    <cacheField name="Tenure" numFmtId="0">
      <sharedItems containsSemiMixedTypes="0" containsString="0" containsNumber="1" containsInteger="1" minValue="2" maxValue="7"/>
    </cacheField>
    <cacheField name="Engagement Level" numFmtId="0">
      <sharedItems count="3">
        <s v="Low"/>
        <s v="High"/>
        <s v="Medium"/>
      </sharedItems>
    </cacheField>
    <cacheField name="Satisfaction Level" numFmtId="0">
      <sharedItems/>
    </cacheField>
    <cacheField name="Performance Category" numFmtId="0">
      <sharedItems count="4">
        <s v="Average Performer"/>
        <s v="High Performer"/>
        <s v="Low Performer"/>
        <s v="At Risk"/>
      </sharedItems>
    </cacheField>
    <cacheField name="Training Efficiency" numFmtId="0">
      <sharedItems/>
    </cacheField>
    <cacheField name="Training Success Status" numFmtId="0">
      <sharedItems count="4">
        <s v="Incomplete"/>
        <s v="Complete"/>
        <s v="Unsuccessful" u="1"/>
        <s v="Successful" u="1"/>
      </sharedItems>
    </cacheField>
    <cacheField name="Performance Category Scor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638349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x v="0"/>
    <d v="2019-09-20T00:00:00"/>
    <d v="2026-05-14T00:00:00"/>
    <s v="Production Technician I"/>
    <x v="0"/>
    <s v="Active"/>
    <s v="Contract"/>
    <s v="Zone C"/>
    <s v="Temporary"/>
    <x v="0"/>
    <x v="0"/>
    <d v="1969-10-07T00:00:00"/>
    <s v="MA"/>
    <x v="0"/>
    <s v="White"/>
    <s v="Widowed"/>
    <x v="0"/>
    <n v="4"/>
    <d v="2023-01-14T00:00:00"/>
    <n v="1"/>
    <n v="2"/>
    <n v="3"/>
    <d v="2023-07-15T00:00:00"/>
    <x v="0"/>
    <x v="0"/>
    <x v="0"/>
    <n v="2"/>
    <n v="606.11"/>
    <n v="50"/>
    <x v="0"/>
    <n v="6"/>
    <x v="0"/>
    <s v="Not satisfied"/>
    <x v="0"/>
    <s v="Low"/>
    <x v="0"/>
    <n v="3"/>
  </r>
  <r>
    <x v="1"/>
    <d v="2023-02-11T00:00:00"/>
    <d v="2026-05-14T00:00:00"/>
    <s v="Production Technician I"/>
    <x v="1"/>
    <s v="Active"/>
    <s v="Contract"/>
    <s v="Zone A"/>
    <s v="Part-Time"/>
    <x v="0"/>
    <x v="1"/>
    <d v="1965-08-30T00:00:00"/>
    <s v="MA"/>
    <x v="1"/>
    <s v="Hispanic"/>
    <s v="Widowed"/>
    <x v="0"/>
    <n v="3"/>
    <d v="2022-09-09T00:00:00"/>
    <n v="2"/>
    <n v="1"/>
    <n v="5"/>
    <d v="2022-09-12T00:00:00"/>
    <x v="1"/>
    <x v="1"/>
    <x v="1"/>
    <n v="4"/>
    <n v="673.02"/>
    <n v="58"/>
    <x v="1"/>
    <n v="3"/>
    <x v="0"/>
    <s v="Not satisfied"/>
    <x v="0"/>
    <s v="Low"/>
    <x v="0"/>
    <n v="3"/>
  </r>
  <r>
    <x v="2"/>
    <d v="2018-12-10T00:00:00"/>
    <d v="2026-05-14T00:00:00"/>
    <s v="Area Sales Manager"/>
    <x v="2"/>
    <s v="Active"/>
    <s v="Full-Time"/>
    <s v="Zone B"/>
    <s v="Part-Time"/>
    <x v="1"/>
    <x v="2"/>
    <d v="1991-10-06T00:00:00"/>
    <s v="MA"/>
    <x v="1"/>
    <s v="Hispanic"/>
    <s v="Widowed"/>
    <x v="0"/>
    <n v="4"/>
    <d v="2023-05-27T00:00:00"/>
    <n v="1"/>
    <n v="2"/>
    <n v="1"/>
    <d v="2022-08-13T00:00:00"/>
    <x v="0"/>
    <x v="1"/>
    <x v="0"/>
    <n v="2"/>
    <n v="413.28"/>
    <n v="27"/>
    <x v="2"/>
    <n v="7"/>
    <x v="0"/>
    <s v="Not satisfied"/>
    <x v="0"/>
    <s v="Low"/>
    <x v="0"/>
    <n v="3"/>
  </r>
  <r>
    <x v="3"/>
    <d v="2021-06-21T00:00:00"/>
    <d v="2026-05-14T00:00:00"/>
    <s v="Area Sales Manager"/>
    <x v="0"/>
    <s v="Active"/>
    <s v="Contract"/>
    <s v="Zone A"/>
    <s v="Full-Time"/>
    <x v="1"/>
    <x v="0"/>
    <d v="1998-04-04T00:00:00"/>
    <s v="ND"/>
    <x v="1"/>
    <s v="Other"/>
    <s v="Single"/>
    <x v="0"/>
    <n v="2"/>
    <d v="2023-06-16T00:00:00"/>
    <n v="5"/>
    <n v="5"/>
    <n v="4"/>
    <d v="2022-12-15T00:00:00"/>
    <x v="2"/>
    <x v="1"/>
    <x v="2"/>
    <n v="3"/>
    <n v="663.78"/>
    <n v="23"/>
    <x v="3"/>
    <n v="4"/>
    <x v="1"/>
    <s v="Satisfied"/>
    <x v="0"/>
    <s v="Moderate"/>
    <x v="1"/>
    <n v="3"/>
  </r>
  <r>
    <x v="4"/>
    <d v="2019-06-29T00:00:00"/>
    <d v="2026-05-14T00:00:00"/>
    <s v="Area Sales Manager"/>
    <x v="3"/>
    <s v="Active"/>
    <s v="Contract"/>
    <s v="Zone A"/>
    <s v="Temporary"/>
    <x v="1"/>
    <x v="3"/>
    <d v="1969-08-29T00:00:00"/>
    <s v="FL"/>
    <x v="0"/>
    <s v="Other"/>
    <s v="Married"/>
    <x v="0"/>
    <n v="3"/>
    <d v="2022-11-25T00:00:00"/>
    <n v="2"/>
    <n v="5"/>
    <n v="3"/>
    <d v="2023-07-13T00:00:00"/>
    <x v="3"/>
    <x v="1"/>
    <x v="0"/>
    <n v="5"/>
    <n v="399.03"/>
    <n v="50"/>
    <x v="0"/>
    <n v="6"/>
    <x v="0"/>
    <s v="Satisfied"/>
    <x v="0"/>
    <s v="Low"/>
    <x v="0"/>
    <n v="3"/>
  </r>
  <r>
    <x v="5"/>
    <d v="2020-01-17T00:00:00"/>
    <d v="2026-05-14T00:00:00"/>
    <s v="Area Sales Manager"/>
    <x v="4"/>
    <s v="Active"/>
    <s v="Contract"/>
    <s v="Zone B"/>
    <s v="Full-Time"/>
    <x v="1"/>
    <x v="4"/>
    <d v="1949-04-03T00:00:00"/>
    <s v="CT"/>
    <x v="1"/>
    <s v="Black"/>
    <s v="Married"/>
    <x v="0"/>
    <n v="3"/>
    <d v="2022-12-12T00:00:00"/>
    <n v="2"/>
    <n v="3"/>
    <n v="5"/>
    <d v="2023-04-18T00:00:00"/>
    <x v="2"/>
    <x v="0"/>
    <x v="3"/>
    <n v="2"/>
    <n v="820.33"/>
    <n v="71"/>
    <x v="1"/>
    <n v="6"/>
    <x v="0"/>
    <s v="Neutral"/>
    <x v="0"/>
    <s v="High"/>
    <x v="1"/>
    <n v="3"/>
  </r>
  <r>
    <x v="6"/>
    <d v="2022-04-06T00:00:00"/>
    <d v="2026-05-14T00:00:00"/>
    <s v="Area Sales Manager"/>
    <x v="5"/>
    <s v="Active"/>
    <s v="Full-Time"/>
    <s v="Zone B"/>
    <s v="Temporary"/>
    <x v="1"/>
    <x v="5"/>
    <d v="1942-07-01T00:00:00"/>
    <s v="CA"/>
    <x v="0"/>
    <s v="Hispanic"/>
    <s v="Divorced"/>
    <x v="1"/>
    <n v="4"/>
    <d v="2023-03-25T00:00:00"/>
    <n v="1"/>
    <n v="5"/>
    <n v="2"/>
    <d v="2022-08-06T00:00:00"/>
    <x v="1"/>
    <x v="1"/>
    <x v="3"/>
    <n v="5"/>
    <n v="295.08"/>
    <n v="80"/>
    <x v="1"/>
    <n v="4"/>
    <x v="0"/>
    <s v="Satisfied"/>
    <x v="1"/>
    <s v="High"/>
    <x v="1"/>
    <n v="4"/>
  </r>
  <r>
    <x v="7"/>
    <d v="2020-11-06T00:00:00"/>
    <d v="2026-05-14T00:00:00"/>
    <s v="Area Sales Manager"/>
    <x v="0"/>
    <s v="Active"/>
    <s v="Contract"/>
    <s v="Zone C"/>
    <s v="Full-Time"/>
    <x v="1"/>
    <x v="6"/>
    <d v="1957-03-07T00:00:00"/>
    <s v="OR"/>
    <x v="0"/>
    <s v="White"/>
    <s v="Divorced"/>
    <x v="0"/>
    <n v="2"/>
    <d v="2023-04-21T00:00:00"/>
    <n v="1"/>
    <n v="4"/>
    <n v="2"/>
    <d v="2022-10-07T00:00:00"/>
    <x v="0"/>
    <x v="0"/>
    <x v="3"/>
    <n v="3"/>
    <n v="790.15"/>
    <n v="63"/>
    <x v="1"/>
    <n v="5"/>
    <x v="0"/>
    <s v="Satisfied"/>
    <x v="0"/>
    <s v="High"/>
    <x v="1"/>
    <n v="3"/>
  </r>
  <r>
    <x v="8"/>
    <d v="2018-08-18T00:00:00"/>
    <d v="2026-05-14T00:00:00"/>
    <s v="Area Sales Manager"/>
    <x v="6"/>
    <s v="Active"/>
    <s v="Contract"/>
    <s v="Zone B"/>
    <s v="Part-Time"/>
    <x v="1"/>
    <x v="7"/>
    <d v="1974-05-15T00:00:00"/>
    <s v="TX"/>
    <x v="1"/>
    <s v="Black"/>
    <s v="Widowed"/>
    <x v="1"/>
    <n v="3"/>
    <d v="2022-12-09T00:00:00"/>
    <n v="4"/>
    <n v="3"/>
    <n v="3"/>
    <d v="2023-07-19T00:00:00"/>
    <x v="1"/>
    <x v="0"/>
    <x v="3"/>
    <n v="3"/>
    <n v="798.4"/>
    <n v="44"/>
    <x v="4"/>
    <n v="7"/>
    <x v="1"/>
    <s v="Neutral"/>
    <x v="1"/>
    <s v="High"/>
    <x v="1"/>
    <n v="4"/>
  </r>
  <r>
    <x v="9"/>
    <d v="2022-01-21T00:00:00"/>
    <d v="2026-05-14T00:00:00"/>
    <s v="Area Sales Manager"/>
    <x v="4"/>
    <s v="Active"/>
    <s v="Part-Time"/>
    <s v="Zone B"/>
    <s v="Temporary"/>
    <x v="1"/>
    <x v="6"/>
    <d v="1949-11-11T00:00:00"/>
    <s v="TX"/>
    <x v="1"/>
    <s v="Asian"/>
    <s v="Widowed"/>
    <x v="0"/>
    <n v="5"/>
    <d v="2023-07-30T00:00:00"/>
    <n v="5"/>
    <n v="5"/>
    <n v="2"/>
    <d v="2023-04-09T00:00:00"/>
    <x v="0"/>
    <x v="0"/>
    <x v="0"/>
    <n v="5"/>
    <n v="192.61"/>
    <n v="73"/>
    <x v="1"/>
    <n v="4"/>
    <x v="1"/>
    <s v="Satisfied"/>
    <x v="0"/>
    <s v="Low"/>
    <x v="0"/>
    <n v="3"/>
  </r>
  <r>
    <x v="10"/>
    <d v="2023-08-04T00:00:00"/>
    <d v="2026-05-14T00:00:00"/>
    <s v="Area Sales Manager"/>
    <x v="7"/>
    <s v="Active"/>
    <s v="Contract"/>
    <s v="Zone B"/>
    <s v="Temporary"/>
    <x v="1"/>
    <x v="4"/>
    <d v="1964-01-26T00:00:00"/>
    <s v="IN"/>
    <x v="0"/>
    <s v="Other"/>
    <s v="Single"/>
    <x v="0"/>
    <n v="5"/>
    <d v="2022-10-15T00:00:00"/>
    <n v="3"/>
    <n v="2"/>
    <n v="5"/>
    <d v="2022-10-20T00:00:00"/>
    <x v="3"/>
    <x v="0"/>
    <x v="0"/>
    <n v="1"/>
    <n v="455.68"/>
    <n v="59"/>
    <x v="1"/>
    <n v="2"/>
    <x v="2"/>
    <s v="Not satisfied"/>
    <x v="0"/>
    <s v="Low"/>
    <x v="0"/>
    <n v="3"/>
  </r>
  <r>
    <x v="11"/>
    <d v="2018-08-10T00:00:00"/>
    <d v="2026-05-14T00:00:00"/>
    <s v="Area Sales Manager"/>
    <x v="8"/>
    <s v="Active"/>
    <s v="Full-Time"/>
    <s v="Zone C"/>
    <s v="Temporary"/>
    <x v="1"/>
    <x v="3"/>
    <d v="1948-04-06T00:00:00"/>
    <s v="GA"/>
    <x v="0"/>
    <s v="Asian"/>
    <s v="Married"/>
    <x v="0"/>
    <n v="3"/>
    <d v="2022-10-28T00:00:00"/>
    <n v="4"/>
    <n v="2"/>
    <n v="5"/>
    <d v="2022-10-05T00:00:00"/>
    <x v="3"/>
    <x v="0"/>
    <x v="0"/>
    <n v="2"/>
    <n v="208.17"/>
    <n v="70"/>
    <x v="1"/>
    <n v="7"/>
    <x v="1"/>
    <s v="Not satisfied"/>
    <x v="0"/>
    <s v="Low"/>
    <x v="0"/>
    <n v="3"/>
  </r>
  <r>
    <x v="12"/>
    <d v="2022-05-25T00:00:00"/>
    <d v="2026-05-14T00:00:00"/>
    <s v="Area Sales Manager"/>
    <x v="1"/>
    <s v="Active"/>
    <s v="Full-Time"/>
    <s v="Zone A"/>
    <s v="Temporary"/>
    <x v="1"/>
    <x v="8"/>
    <d v="1981-11-24T00:00:00"/>
    <s v="CO"/>
    <x v="1"/>
    <s v="Other"/>
    <s v="Single"/>
    <x v="0"/>
    <n v="3"/>
    <d v="2022-10-30T00:00:00"/>
    <n v="1"/>
    <n v="2"/>
    <n v="5"/>
    <d v="2023-03-09T00:00:00"/>
    <x v="3"/>
    <x v="1"/>
    <x v="1"/>
    <n v="1"/>
    <n v="421.07"/>
    <n v="41"/>
    <x v="4"/>
    <n v="3"/>
    <x v="0"/>
    <s v="Not satisfied"/>
    <x v="0"/>
    <s v="Low"/>
    <x v="0"/>
    <n v="3"/>
  </r>
  <r>
    <x v="13"/>
    <d v="2019-12-05T00:00:00"/>
    <d v="2026-05-14T00:00:00"/>
    <s v="Area Sales Manager"/>
    <x v="0"/>
    <s v="Active"/>
    <s v="Contract"/>
    <s v="Zone A"/>
    <s v="Full-Time"/>
    <x v="1"/>
    <x v="0"/>
    <d v="1951-11-06T00:00:00"/>
    <s v="KY"/>
    <x v="0"/>
    <s v="White"/>
    <s v="Divorced"/>
    <x v="0"/>
    <n v="3"/>
    <d v="2022-09-24T00:00:00"/>
    <n v="1"/>
    <n v="4"/>
    <n v="5"/>
    <d v="2023-05-29T00:00:00"/>
    <x v="4"/>
    <x v="1"/>
    <x v="0"/>
    <n v="1"/>
    <n v="649.03"/>
    <n v="68"/>
    <x v="1"/>
    <n v="6"/>
    <x v="0"/>
    <s v="Satisfied"/>
    <x v="0"/>
    <s v="Low"/>
    <x v="0"/>
    <n v="3"/>
  </r>
  <r>
    <x v="14"/>
    <d v="2019-04-28T00:00:00"/>
    <d v="2026-05-14T00:00:00"/>
    <s v="Area Sales Manager"/>
    <x v="4"/>
    <s v="Active"/>
    <s v="Part-Time"/>
    <s v="Zone A"/>
    <s v="Part-Time"/>
    <x v="1"/>
    <x v="3"/>
    <d v="1989-11-21T00:00:00"/>
    <s v="NV"/>
    <x v="1"/>
    <s v="Asian"/>
    <s v="Widowed"/>
    <x v="1"/>
    <n v="4"/>
    <d v="2022-10-30T00:00:00"/>
    <n v="4"/>
    <n v="2"/>
    <n v="5"/>
    <d v="2023-01-08T00:00:00"/>
    <x v="2"/>
    <x v="0"/>
    <x v="3"/>
    <n v="4"/>
    <n v="450.2"/>
    <n v="30"/>
    <x v="2"/>
    <n v="7"/>
    <x v="1"/>
    <s v="Not satisfied"/>
    <x v="1"/>
    <s v="High"/>
    <x v="1"/>
    <n v="4"/>
  </r>
  <r>
    <x v="15"/>
    <d v="2019-07-09T00:00:00"/>
    <d v="2026-05-14T00:00:00"/>
    <s v="Area Sales Manager"/>
    <x v="9"/>
    <s v="Active"/>
    <s v="Full-Time"/>
    <s v="Zone A"/>
    <s v="Full-Time"/>
    <x v="2"/>
    <x v="4"/>
    <d v="1952-11-24T00:00:00"/>
    <s v="MA"/>
    <x v="1"/>
    <s v="Black"/>
    <s v="Single"/>
    <x v="1"/>
    <n v="2"/>
    <d v="2022-10-31T00:00:00"/>
    <n v="2"/>
    <n v="5"/>
    <n v="3"/>
    <d v="2023-03-06T00:00:00"/>
    <x v="2"/>
    <x v="1"/>
    <x v="0"/>
    <n v="4"/>
    <n v="286.87"/>
    <n v="67"/>
    <x v="1"/>
    <n v="6"/>
    <x v="0"/>
    <s v="Satisfied"/>
    <x v="1"/>
    <s v="Low"/>
    <x v="0"/>
    <n v="4"/>
  </r>
  <r>
    <x v="16"/>
    <d v="2021-04-05T00:00:00"/>
    <d v="2026-05-14T00:00:00"/>
    <s v="Area Sales Manager"/>
    <x v="5"/>
    <s v="Active"/>
    <s v="Full-Time"/>
    <s v="Zone C"/>
    <s v="Part-Time"/>
    <x v="2"/>
    <x v="9"/>
    <d v="1994-04-08T00:00:00"/>
    <s v="KY"/>
    <x v="1"/>
    <s v="Asian"/>
    <s v="Widowed"/>
    <x v="0"/>
    <n v="3"/>
    <d v="2023-04-29T00:00:00"/>
    <n v="2"/>
    <n v="2"/>
    <n v="4"/>
    <d v="2023-02-18T00:00:00"/>
    <x v="3"/>
    <x v="1"/>
    <x v="0"/>
    <n v="3"/>
    <n v="402.13"/>
    <n v="27"/>
    <x v="2"/>
    <n v="5"/>
    <x v="0"/>
    <s v="Not satisfied"/>
    <x v="0"/>
    <s v="Low"/>
    <x v="0"/>
    <n v="3"/>
  </r>
  <r>
    <x v="17"/>
    <d v="2021-11-28T00:00:00"/>
    <d v="2026-05-14T00:00:00"/>
    <s v="Area Sales Manager"/>
    <x v="6"/>
    <s v="Active"/>
    <s v="Contract"/>
    <s v="Zone A"/>
    <s v="Part-Time"/>
    <x v="1"/>
    <x v="6"/>
    <d v="1983-11-15T00:00:00"/>
    <s v="KY"/>
    <x v="1"/>
    <s v="Other"/>
    <s v="Widowed"/>
    <x v="0"/>
    <n v="3"/>
    <d v="2022-12-14T00:00:00"/>
    <n v="1"/>
    <n v="2"/>
    <n v="4"/>
    <d v="2022-11-02T00:00:00"/>
    <x v="3"/>
    <x v="1"/>
    <x v="0"/>
    <n v="2"/>
    <n v="388.84"/>
    <n v="38"/>
    <x v="4"/>
    <n v="4"/>
    <x v="0"/>
    <s v="Not satisfied"/>
    <x v="0"/>
    <s v="Low"/>
    <x v="0"/>
    <n v="3"/>
  </r>
  <r>
    <x v="18"/>
    <d v="2021-01-16T00:00:00"/>
    <d v="2026-05-14T00:00:00"/>
    <s v="Area Sales Manager"/>
    <x v="2"/>
    <s v="Active"/>
    <s v="Contract"/>
    <s v="Zone C"/>
    <s v="Full-Time"/>
    <x v="1"/>
    <x v="9"/>
    <d v="1985-12-07T00:00:00"/>
    <s v="KY"/>
    <x v="0"/>
    <s v="Other"/>
    <s v="Married"/>
    <x v="1"/>
    <n v="4"/>
    <d v="2023-05-07T00:00:00"/>
    <n v="4"/>
    <n v="5"/>
    <n v="2"/>
    <d v="2023-07-14T00:00:00"/>
    <x v="2"/>
    <x v="1"/>
    <x v="2"/>
    <n v="2"/>
    <n v="879.64"/>
    <n v="36"/>
    <x v="4"/>
    <n v="5"/>
    <x v="1"/>
    <s v="Satisfied"/>
    <x v="1"/>
    <s v="Moderate"/>
    <x v="1"/>
    <n v="4"/>
  </r>
  <r>
    <x v="19"/>
    <d v="2021-08-24T00:00:00"/>
    <d v="2026-05-14T00:00:00"/>
    <s v="Area Sales Manager"/>
    <x v="4"/>
    <s v="Active"/>
    <s v="Part-Time"/>
    <s v="Zone A"/>
    <s v="Part-Time"/>
    <x v="1"/>
    <x v="4"/>
    <d v="1996-05-01T00:00:00"/>
    <s v="TX"/>
    <x v="0"/>
    <s v="White"/>
    <s v="Divorced"/>
    <x v="1"/>
    <n v="2"/>
    <d v="2023-05-21T00:00:00"/>
    <n v="4"/>
    <n v="3"/>
    <n v="5"/>
    <d v="2022-12-11T00:00:00"/>
    <x v="3"/>
    <x v="0"/>
    <x v="0"/>
    <n v="5"/>
    <n v="701.13"/>
    <n v="25"/>
    <x v="2"/>
    <n v="4"/>
    <x v="1"/>
    <s v="Neutral"/>
    <x v="1"/>
    <s v="Low"/>
    <x v="0"/>
    <n v="4"/>
  </r>
  <r>
    <x v="20"/>
    <d v="2020-09-01T00:00:00"/>
    <d v="2026-05-14T00:00:00"/>
    <s v="Area Sales Manager"/>
    <x v="8"/>
    <s v="Active"/>
    <s v="Contract"/>
    <s v="Zone C"/>
    <s v="Temporary"/>
    <x v="1"/>
    <x v="4"/>
    <d v="1994-08-11T00:00:00"/>
    <s v="CO"/>
    <x v="1"/>
    <s v="Other"/>
    <s v="Single"/>
    <x v="1"/>
    <n v="2"/>
    <d v="2023-01-18T00:00:00"/>
    <n v="4"/>
    <n v="3"/>
    <n v="5"/>
    <d v="2023-01-12T00:00:00"/>
    <x v="3"/>
    <x v="0"/>
    <x v="2"/>
    <n v="4"/>
    <n v="186.07"/>
    <n v="26"/>
    <x v="2"/>
    <n v="5"/>
    <x v="1"/>
    <s v="Neutral"/>
    <x v="1"/>
    <s v="Moderate"/>
    <x v="1"/>
    <n v="4"/>
  </r>
  <r>
    <x v="21"/>
    <d v="2021-02-18T00:00:00"/>
    <d v="2026-05-14T00:00:00"/>
    <s v="Area Sales Manager"/>
    <x v="3"/>
    <s v="Active"/>
    <s v="Contract"/>
    <s v="Zone C"/>
    <s v="Full-Time"/>
    <x v="1"/>
    <x v="3"/>
    <d v="1968-01-15T00:00:00"/>
    <s v="CO"/>
    <x v="1"/>
    <s v="Other"/>
    <s v="Divorced"/>
    <x v="1"/>
    <n v="3"/>
    <d v="2023-04-29T00:00:00"/>
    <n v="5"/>
    <n v="1"/>
    <n v="2"/>
    <d v="2023-03-22T00:00:00"/>
    <x v="3"/>
    <x v="1"/>
    <x v="2"/>
    <n v="1"/>
    <n v="921.97"/>
    <n v="53"/>
    <x v="0"/>
    <n v="5"/>
    <x v="1"/>
    <s v="Not satisfied"/>
    <x v="1"/>
    <s v="Moderate"/>
    <x v="1"/>
    <n v="4"/>
  </r>
  <r>
    <x v="22"/>
    <d v="2022-11-08T00:00:00"/>
    <d v="2026-05-14T00:00:00"/>
    <s v="Area Sales Manager"/>
    <x v="9"/>
    <s v="Active"/>
    <s v="Part-Time"/>
    <s v="Zone A"/>
    <s v="Part-Time"/>
    <x v="1"/>
    <x v="3"/>
    <d v="1947-01-07T00:00:00"/>
    <s v="IN"/>
    <x v="1"/>
    <s v="Black"/>
    <s v="Divorced"/>
    <x v="0"/>
    <n v="2"/>
    <d v="2023-01-19T00:00:00"/>
    <n v="5"/>
    <n v="5"/>
    <n v="2"/>
    <d v="2022-09-13T00:00:00"/>
    <x v="1"/>
    <x v="0"/>
    <x v="0"/>
    <n v="1"/>
    <n v="691.04"/>
    <n v="75"/>
    <x v="1"/>
    <n v="3"/>
    <x v="1"/>
    <s v="Satisfied"/>
    <x v="0"/>
    <s v="Low"/>
    <x v="0"/>
    <n v="3"/>
  </r>
  <r>
    <x v="23"/>
    <d v="2022-10-13T00:00:00"/>
    <d v="2026-05-14T00:00:00"/>
    <s v="Area Sales Manager"/>
    <x v="5"/>
    <s v="Active"/>
    <s v="Contract"/>
    <s v="Zone C"/>
    <s v="Part-Time"/>
    <x v="1"/>
    <x v="10"/>
    <d v="1982-04-07T00:00:00"/>
    <s v="MA"/>
    <x v="1"/>
    <s v="White"/>
    <s v="Widowed"/>
    <x v="0"/>
    <n v="4"/>
    <d v="2022-09-17T00:00:00"/>
    <n v="5"/>
    <n v="5"/>
    <n v="3"/>
    <d v="2022-08-25T00:00:00"/>
    <x v="1"/>
    <x v="1"/>
    <x v="2"/>
    <n v="5"/>
    <n v="964.44"/>
    <n v="40"/>
    <x v="4"/>
    <n v="3"/>
    <x v="1"/>
    <s v="Satisfied"/>
    <x v="0"/>
    <s v="Moderate"/>
    <x v="1"/>
    <n v="3"/>
  </r>
  <r>
    <x v="24"/>
    <d v="2022-09-11T00:00:00"/>
    <d v="2026-05-14T00:00:00"/>
    <s v="Area Sales Manager"/>
    <x v="9"/>
    <s v="Active"/>
    <s v="Full-Time"/>
    <s v="Zone C"/>
    <s v="Full-Time"/>
    <x v="2"/>
    <x v="3"/>
    <d v="1970-01-29T00:00:00"/>
    <s v="KY"/>
    <x v="1"/>
    <s v="Hispanic"/>
    <s v="Married"/>
    <x v="2"/>
    <n v="4"/>
    <d v="2023-03-14T00:00:00"/>
    <n v="4"/>
    <n v="4"/>
    <n v="2"/>
    <d v="2023-02-07T00:00:00"/>
    <x v="4"/>
    <x v="0"/>
    <x v="3"/>
    <n v="3"/>
    <n v="184.9"/>
    <n v="52"/>
    <x v="0"/>
    <n v="3"/>
    <x v="1"/>
    <s v="Satisfied"/>
    <x v="2"/>
    <s v="High"/>
    <x v="1"/>
    <n v="2"/>
  </r>
  <r>
    <x v="25"/>
    <d v="2021-06-29T00:00:00"/>
    <d v="2026-05-14T00:00:00"/>
    <s v="Area Sales Manager"/>
    <x v="5"/>
    <s v="Active"/>
    <s v="Full-Time"/>
    <s v="Zone C"/>
    <s v="Temporary"/>
    <x v="1"/>
    <x v="11"/>
    <d v="1999-01-18T00:00:00"/>
    <s v="KY"/>
    <x v="1"/>
    <s v="Other"/>
    <s v="Widowed"/>
    <x v="1"/>
    <n v="4"/>
    <d v="2022-08-12T00:00:00"/>
    <n v="2"/>
    <n v="1"/>
    <n v="1"/>
    <d v="2023-03-17T00:00:00"/>
    <x v="2"/>
    <x v="1"/>
    <x v="3"/>
    <n v="1"/>
    <n v="220.41"/>
    <n v="22"/>
    <x v="3"/>
    <n v="4"/>
    <x v="0"/>
    <s v="Not satisfied"/>
    <x v="1"/>
    <s v="High"/>
    <x v="1"/>
    <n v="4"/>
  </r>
  <r>
    <x v="26"/>
    <d v="2023-03-06T00:00:00"/>
    <d v="2026-05-14T00:00:00"/>
    <s v="Area Sales Manager"/>
    <x v="6"/>
    <s v="Active"/>
    <s v="Full-Time"/>
    <s v="Zone A"/>
    <s v="Temporary"/>
    <x v="1"/>
    <x v="4"/>
    <d v="1946-09-25T00:00:00"/>
    <s v="KY"/>
    <x v="0"/>
    <s v="Black"/>
    <s v="Divorced"/>
    <x v="0"/>
    <n v="3"/>
    <d v="2023-03-30T00:00:00"/>
    <n v="4"/>
    <n v="3"/>
    <n v="4"/>
    <d v="2023-06-08T00:00:00"/>
    <x v="3"/>
    <x v="1"/>
    <x v="3"/>
    <n v="2"/>
    <n v="336.82"/>
    <n v="77"/>
    <x v="1"/>
    <n v="3"/>
    <x v="1"/>
    <s v="Neutral"/>
    <x v="0"/>
    <s v="High"/>
    <x v="1"/>
    <n v="3"/>
  </r>
  <r>
    <x v="27"/>
    <d v="2020-09-25T00:00:00"/>
    <d v="2026-05-14T00:00:00"/>
    <s v="Area Sales Manager"/>
    <x v="2"/>
    <s v="Active"/>
    <s v="Full-Time"/>
    <s v="Zone B"/>
    <s v="Temporary"/>
    <x v="1"/>
    <x v="6"/>
    <d v="1947-08-23T00:00:00"/>
    <s v="KY"/>
    <x v="0"/>
    <s v="White"/>
    <s v="Divorced"/>
    <x v="2"/>
    <n v="3"/>
    <d v="2023-04-21T00:00:00"/>
    <n v="5"/>
    <n v="1"/>
    <n v="4"/>
    <d v="2023-04-15T00:00:00"/>
    <x v="1"/>
    <x v="1"/>
    <x v="2"/>
    <n v="4"/>
    <n v="485.73"/>
    <n v="73"/>
    <x v="1"/>
    <n v="5"/>
    <x v="1"/>
    <s v="Not satisfied"/>
    <x v="2"/>
    <s v="Moderate"/>
    <x v="1"/>
    <n v="2"/>
  </r>
  <r>
    <x v="28"/>
    <d v="2020-02-19T00:00:00"/>
    <d v="2026-05-14T00:00:00"/>
    <s v="Area Sales Manager"/>
    <x v="7"/>
    <s v="Active"/>
    <s v="Full-Time"/>
    <s v="Zone A"/>
    <s v="Full-Time"/>
    <x v="1"/>
    <x v="1"/>
    <d v="1944-02-10T00:00:00"/>
    <s v="TX"/>
    <x v="1"/>
    <s v="Asian"/>
    <s v="Married"/>
    <x v="0"/>
    <n v="3"/>
    <d v="2022-11-16T00:00:00"/>
    <n v="4"/>
    <n v="3"/>
    <n v="3"/>
    <d v="2023-07-08T00:00:00"/>
    <x v="4"/>
    <x v="1"/>
    <x v="1"/>
    <n v="5"/>
    <n v="919.52"/>
    <n v="76"/>
    <x v="1"/>
    <n v="6"/>
    <x v="1"/>
    <s v="Neutral"/>
    <x v="0"/>
    <s v="Low"/>
    <x v="0"/>
    <n v="3"/>
  </r>
  <r>
    <x v="29"/>
    <d v="2018-09-13T00:00:00"/>
    <d v="2026-05-14T00:00:00"/>
    <s v="Area Sales Manager"/>
    <x v="8"/>
    <s v="Active"/>
    <s v="Contract"/>
    <s v="Zone A"/>
    <s v="Full-Time"/>
    <x v="1"/>
    <x v="4"/>
    <d v="1942-08-09T00:00:00"/>
    <s v="CO"/>
    <x v="1"/>
    <s v="Hispanic"/>
    <s v="Divorced"/>
    <x v="2"/>
    <n v="3"/>
    <d v="2022-11-08T00:00:00"/>
    <n v="3"/>
    <n v="3"/>
    <n v="1"/>
    <d v="2023-07-19T00:00:00"/>
    <x v="2"/>
    <x v="1"/>
    <x v="2"/>
    <n v="1"/>
    <n v="320.01"/>
    <n v="76"/>
    <x v="1"/>
    <n v="7"/>
    <x v="2"/>
    <s v="Neutral"/>
    <x v="2"/>
    <s v="Moderate"/>
    <x v="1"/>
    <n v="2"/>
  </r>
  <r>
    <x v="30"/>
    <d v="2020-04-30T00:00:00"/>
    <d v="2026-05-14T00:00:00"/>
    <s v="Area Sales Manager"/>
    <x v="3"/>
    <s v="Active"/>
    <s v="Part-Time"/>
    <s v="Zone A"/>
    <s v="Temporary"/>
    <x v="1"/>
    <x v="4"/>
    <d v="1951-06-21T00:00:00"/>
    <s v="IN"/>
    <x v="1"/>
    <s v="Hispanic"/>
    <s v="Single"/>
    <x v="0"/>
    <n v="1"/>
    <d v="2022-09-18T00:00:00"/>
    <n v="4"/>
    <n v="3"/>
    <n v="4"/>
    <d v="2022-08-29T00:00:00"/>
    <x v="3"/>
    <x v="0"/>
    <x v="1"/>
    <n v="4"/>
    <n v="926.19"/>
    <n v="69"/>
    <x v="1"/>
    <n v="6"/>
    <x v="1"/>
    <s v="Neutral"/>
    <x v="0"/>
    <s v="Low"/>
    <x v="0"/>
    <n v="3"/>
  </r>
  <r>
    <x v="31"/>
    <d v="2018-12-03T00:00:00"/>
    <d v="2026-05-14T00:00:00"/>
    <s v="Area Sales Manager"/>
    <x v="9"/>
    <s v="Active"/>
    <s v="Contract"/>
    <s v="Zone B"/>
    <s v="Full-Time"/>
    <x v="1"/>
    <x v="12"/>
    <d v="1998-06-17T00:00:00"/>
    <s v="MA"/>
    <x v="1"/>
    <s v="Black"/>
    <s v="Widowed"/>
    <x v="2"/>
    <n v="5"/>
    <d v="2022-12-29T00:00:00"/>
    <n v="2"/>
    <n v="5"/>
    <n v="3"/>
    <d v="2022-11-13T00:00:00"/>
    <x v="1"/>
    <x v="1"/>
    <x v="3"/>
    <n v="2"/>
    <n v="290.47000000000003"/>
    <n v="20"/>
    <x v="3"/>
    <n v="7"/>
    <x v="0"/>
    <s v="Satisfied"/>
    <x v="2"/>
    <s v="High"/>
    <x v="1"/>
    <n v="2"/>
  </r>
  <r>
    <x v="32"/>
    <d v="2021-11-08T00:00:00"/>
    <d v="2026-05-14T00:00:00"/>
    <s v="Area Sales Manager"/>
    <x v="5"/>
    <s v="Active"/>
    <s v="Full-Time"/>
    <s v="Zone B"/>
    <s v="Full-Time"/>
    <x v="1"/>
    <x v="3"/>
    <d v="1962-01-07T00:00:00"/>
    <s v="MA"/>
    <x v="1"/>
    <s v="Asian"/>
    <s v="Divorced"/>
    <x v="2"/>
    <n v="3"/>
    <d v="2023-05-19T00:00:00"/>
    <n v="5"/>
    <n v="4"/>
    <n v="3"/>
    <d v="2023-06-04T00:00:00"/>
    <x v="4"/>
    <x v="1"/>
    <x v="1"/>
    <n v="1"/>
    <n v="706.1"/>
    <n v="59"/>
    <x v="1"/>
    <n v="4"/>
    <x v="1"/>
    <s v="Satisfied"/>
    <x v="2"/>
    <s v="Low"/>
    <x v="0"/>
    <n v="2"/>
  </r>
  <r>
    <x v="33"/>
    <d v="2022-04-13T00:00:00"/>
    <d v="2026-05-14T00:00:00"/>
    <s v="Area Sales Manager"/>
    <x v="9"/>
    <s v="Active"/>
    <s v="Part-Time"/>
    <s v="Zone C"/>
    <s v="Full-Time"/>
    <x v="2"/>
    <x v="1"/>
    <d v="1979-01-26T00:00:00"/>
    <s v="KY"/>
    <x v="1"/>
    <s v="Other"/>
    <s v="Married"/>
    <x v="1"/>
    <n v="4"/>
    <d v="2023-08-04T00:00:00"/>
    <n v="1"/>
    <n v="3"/>
    <n v="4"/>
    <d v="2022-12-07T00:00:00"/>
    <x v="1"/>
    <x v="1"/>
    <x v="3"/>
    <n v="3"/>
    <n v="447.66"/>
    <n v="43"/>
    <x v="4"/>
    <n v="4"/>
    <x v="0"/>
    <s v="Neutral"/>
    <x v="1"/>
    <s v="High"/>
    <x v="1"/>
    <n v="4"/>
  </r>
  <r>
    <x v="34"/>
    <d v="2020-05-06T00:00:00"/>
    <d v="2026-05-14T00:00:00"/>
    <s v="Area Sales Manager"/>
    <x v="5"/>
    <s v="Active"/>
    <s v="Contract"/>
    <s v="Zone A"/>
    <s v="Part-Time"/>
    <x v="1"/>
    <x v="10"/>
    <d v="1987-05-14T00:00:00"/>
    <s v="KY"/>
    <x v="0"/>
    <s v="Asian"/>
    <s v="Divorced"/>
    <x v="1"/>
    <n v="1"/>
    <d v="2023-06-27T00:00:00"/>
    <n v="4"/>
    <n v="3"/>
    <n v="2"/>
    <d v="2023-02-24T00:00:00"/>
    <x v="3"/>
    <x v="0"/>
    <x v="1"/>
    <n v="1"/>
    <n v="759.7"/>
    <n v="33"/>
    <x v="2"/>
    <n v="6"/>
    <x v="1"/>
    <s v="Neutral"/>
    <x v="1"/>
    <s v="Low"/>
    <x v="0"/>
    <n v="4"/>
  </r>
  <r>
    <x v="35"/>
    <d v="2019-09-09T00:00:00"/>
    <d v="2026-05-14T00:00:00"/>
    <s v="Area Sales Manager"/>
    <x v="6"/>
    <s v="Active"/>
    <s v="Contract"/>
    <s v="Zone B"/>
    <s v="Temporary"/>
    <x v="1"/>
    <x v="13"/>
    <d v="1998-04-26T00:00:00"/>
    <s v="KY"/>
    <x v="0"/>
    <s v="Black"/>
    <s v="Single"/>
    <x v="0"/>
    <n v="4"/>
    <d v="2023-02-05T00:00:00"/>
    <n v="3"/>
    <n v="1"/>
    <n v="3"/>
    <d v="2023-05-10T00:00:00"/>
    <x v="1"/>
    <x v="0"/>
    <x v="2"/>
    <n v="3"/>
    <n v="180.63"/>
    <n v="21"/>
    <x v="3"/>
    <n v="6"/>
    <x v="2"/>
    <s v="Not satisfied"/>
    <x v="0"/>
    <s v="Moderate"/>
    <x v="1"/>
    <n v="3"/>
  </r>
  <r>
    <x v="36"/>
    <d v="2020-02-29T00:00:00"/>
    <d v="2026-05-14T00:00:00"/>
    <s v="Area Sales Manager"/>
    <x v="0"/>
    <s v="Active"/>
    <s v="Part-Time"/>
    <s v="Zone C"/>
    <s v="Temporary"/>
    <x v="1"/>
    <x v="4"/>
    <d v="1967-01-03T00:00:00"/>
    <s v="TX"/>
    <x v="1"/>
    <s v="Asian"/>
    <s v="Married"/>
    <x v="0"/>
    <n v="4"/>
    <d v="2023-04-30T00:00:00"/>
    <n v="2"/>
    <n v="4"/>
    <n v="1"/>
    <d v="2023-03-23T00:00:00"/>
    <x v="1"/>
    <x v="1"/>
    <x v="3"/>
    <n v="3"/>
    <n v="109.98"/>
    <n v="53"/>
    <x v="0"/>
    <n v="6"/>
    <x v="0"/>
    <s v="Satisfied"/>
    <x v="0"/>
    <s v="High"/>
    <x v="1"/>
    <n v="3"/>
  </r>
  <r>
    <x v="37"/>
    <d v="2023-01-15T00:00:00"/>
    <d v="2026-05-14T00:00:00"/>
    <s v="Area Sales Manager"/>
    <x v="7"/>
    <s v="Active"/>
    <s v="Contract"/>
    <s v="Zone C"/>
    <s v="Full-Time"/>
    <x v="1"/>
    <x v="9"/>
    <d v="1982-01-12T00:00:00"/>
    <s v="TX"/>
    <x v="1"/>
    <s v="Other"/>
    <s v="Married"/>
    <x v="1"/>
    <n v="4"/>
    <d v="2023-07-26T00:00:00"/>
    <n v="5"/>
    <n v="5"/>
    <n v="4"/>
    <d v="2023-02-12T00:00:00"/>
    <x v="3"/>
    <x v="1"/>
    <x v="2"/>
    <n v="5"/>
    <n v="537.24"/>
    <n v="41"/>
    <x v="4"/>
    <n v="3"/>
    <x v="1"/>
    <s v="Satisfied"/>
    <x v="1"/>
    <s v="Moderate"/>
    <x v="1"/>
    <n v="4"/>
  </r>
  <r>
    <x v="38"/>
    <d v="2023-06-29T00:00:00"/>
    <d v="2026-05-14T00:00:00"/>
    <s v="Area Sales Manager"/>
    <x v="1"/>
    <s v="Active"/>
    <s v="Part-Time"/>
    <s v="Zone A"/>
    <s v="Temporary"/>
    <x v="1"/>
    <x v="12"/>
    <d v="1950-10-01T00:00:00"/>
    <s v="CO"/>
    <x v="1"/>
    <s v="Hispanic"/>
    <s v="Widowed"/>
    <x v="1"/>
    <n v="2"/>
    <d v="2023-06-28T00:00:00"/>
    <n v="3"/>
    <n v="4"/>
    <n v="4"/>
    <d v="2022-12-06T00:00:00"/>
    <x v="4"/>
    <x v="1"/>
    <x v="0"/>
    <n v="5"/>
    <n v="789.99"/>
    <n v="73"/>
    <x v="1"/>
    <n v="2"/>
    <x v="2"/>
    <s v="Satisfied"/>
    <x v="1"/>
    <s v="Low"/>
    <x v="0"/>
    <n v="4"/>
  </r>
  <r>
    <x v="39"/>
    <d v="2020-03-09T00:00:00"/>
    <d v="2026-05-14T00:00:00"/>
    <s v="Area Sales Manager"/>
    <x v="8"/>
    <s v="Active"/>
    <s v="Full-Time"/>
    <s v="Zone A"/>
    <s v="Temporary"/>
    <x v="1"/>
    <x v="14"/>
    <d v="1965-12-16T00:00:00"/>
    <s v="CO"/>
    <x v="1"/>
    <s v="Other"/>
    <s v="Divorced"/>
    <x v="0"/>
    <n v="2"/>
    <d v="2023-05-09T00:00:00"/>
    <n v="3"/>
    <n v="1"/>
    <n v="2"/>
    <d v="2022-09-01T00:00:00"/>
    <x v="1"/>
    <x v="1"/>
    <x v="1"/>
    <n v="5"/>
    <n v="155.51"/>
    <n v="55"/>
    <x v="1"/>
    <n v="6"/>
    <x v="2"/>
    <s v="Not satisfied"/>
    <x v="0"/>
    <s v="Low"/>
    <x v="0"/>
    <n v="3"/>
  </r>
  <r>
    <x v="40"/>
    <d v="2021-09-21T00:00:00"/>
    <d v="2026-05-14T00:00:00"/>
    <s v="Area Sales Manager"/>
    <x v="3"/>
    <s v="Active"/>
    <s v="Full-Time"/>
    <s v="Zone C"/>
    <s v="Temporary"/>
    <x v="1"/>
    <x v="3"/>
    <d v="1957-12-25T00:00:00"/>
    <s v="IN"/>
    <x v="1"/>
    <s v="Asian"/>
    <s v="Widowed"/>
    <x v="0"/>
    <n v="2"/>
    <d v="2023-01-25T00:00:00"/>
    <n v="4"/>
    <n v="3"/>
    <n v="4"/>
    <d v="2022-11-02T00:00:00"/>
    <x v="1"/>
    <x v="0"/>
    <x v="3"/>
    <n v="2"/>
    <n v="648.76"/>
    <n v="64"/>
    <x v="1"/>
    <n v="4"/>
    <x v="1"/>
    <s v="Neutral"/>
    <x v="0"/>
    <s v="High"/>
    <x v="1"/>
    <n v="3"/>
  </r>
  <r>
    <x v="41"/>
    <d v="2023-06-12T00:00:00"/>
    <d v="2026-05-14T00:00:00"/>
    <s v="Area Sales Manager"/>
    <x v="9"/>
    <s v="Active"/>
    <s v="Part-Time"/>
    <s v="Zone A"/>
    <s v="Temporary"/>
    <x v="1"/>
    <x v="10"/>
    <d v="1945-06-20T00:00:00"/>
    <s v="MA"/>
    <x v="1"/>
    <s v="Asian"/>
    <s v="Divorced"/>
    <x v="2"/>
    <n v="2"/>
    <d v="2023-03-03T00:00:00"/>
    <n v="5"/>
    <n v="5"/>
    <n v="3"/>
    <d v="2022-11-18T00:00:00"/>
    <x v="0"/>
    <x v="0"/>
    <x v="1"/>
    <n v="4"/>
    <n v="533.5"/>
    <n v="78"/>
    <x v="1"/>
    <n v="2"/>
    <x v="1"/>
    <s v="Satisfied"/>
    <x v="2"/>
    <s v="Low"/>
    <x v="0"/>
    <n v="2"/>
  </r>
  <r>
    <x v="42"/>
    <d v="2019-04-07T00:00:00"/>
    <d v="2026-05-14T00:00:00"/>
    <s v="Area Sales Manager"/>
    <x v="9"/>
    <s v="Active"/>
    <s v="Part-Time"/>
    <s v="Zone A"/>
    <s v="Full-Time"/>
    <x v="2"/>
    <x v="1"/>
    <d v="1969-12-03T00:00:00"/>
    <s v="KY"/>
    <x v="0"/>
    <s v="Asian"/>
    <s v="Widowed"/>
    <x v="2"/>
    <n v="2"/>
    <d v="2022-12-05T00:00:00"/>
    <n v="1"/>
    <n v="2"/>
    <n v="1"/>
    <d v="2022-11-07T00:00:00"/>
    <x v="0"/>
    <x v="1"/>
    <x v="0"/>
    <n v="5"/>
    <n v="429.48"/>
    <n v="50"/>
    <x v="0"/>
    <n v="7"/>
    <x v="0"/>
    <s v="Not satisfied"/>
    <x v="2"/>
    <s v="Low"/>
    <x v="0"/>
    <n v="2"/>
  </r>
  <r>
    <x v="43"/>
    <d v="2018-09-17T00:00:00"/>
    <d v="2026-05-14T00:00:00"/>
    <s v="Area Sales Manager"/>
    <x v="5"/>
    <s v="Active"/>
    <s v="Full-Time"/>
    <s v="Zone C"/>
    <s v="Temporary"/>
    <x v="1"/>
    <x v="13"/>
    <d v="1957-10-10T00:00:00"/>
    <s v="KY"/>
    <x v="0"/>
    <s v="Hispanic"/>
    <s v="Married"/>
    <x v="0"/>
    <n v="2"/>
    <d v="2022-11-29T00:00:00"/>
    <n v="3"/>
    <n v="4"/>
    <n v="1"/>
    <d v="2022-10-05T00:00:00"/>
    <x v="3"/>
    <x v="1"/>
    <x v="1"/>
    <n v="1"/>
    <n v="526.74"/>
    <n v="61"/>
    <x v="1"/>
    <n v="7"/>
    <x v="2"/>
    <s v="Satisfied"/>
    <x v="0"/>
    <s v="Low"/>
    <x v="0"/>
    <n v="3"/>
  </r>
  <r>
    <x v="44"/>
    <d v="2022-08-02T00:00:00"/>
    <d v="2026-05-14T00:00:00"/>
    <s v="Area Sales Manager"/>
    <x v="6"/>
    <s v="Active"/>
    <s v="Contract"/>
    <s v="Zone A"/>
    <s v="Part-Time"/>
    <x v="1"/>
    <x v="9"/>
    <d v="1962-05-17T00:00:00"/>
    <s v="TX"/>
    <x v="0"/>
    <s v="Hispanic"/>
    <s v="Widowed"/>
    <x v="0"/>
    <n v="2"/>
    <d v="2022-11-03T00:00:00"/>
    <n v="4"/>
    <n v="4"/>
    <n v="4"/>
    <d v="2023-01-18T00:00:00"/>
    <x v="4"/>
    <x v="0"/>
    <x v="3"/>
    <n v="3"/>
    <n v="443.45"/>
    <n v="60"/>
    <x v="1"/>
    <n v="3"/>
    <x v="1"/>
    <s v="Satisfied"/>
    <x v="0"/>
    <s v="High"/>
    <x v="1"/>
    <n v="3"/>
  </r>
  <r>
    <x v="45"/>
    <d v="2021-09-26T00:00:00"/>
    <d v="2026-05-14T00:00:00"/>
    <s v="Area Sales Manager"/>
    <x v="7"/>
    <s v="Active"/>
    <s v="Part-Time"/>
    <s v="Zone B"/>
    <s v="Temporary"/>
    <x v="1"/>
    <x v="9"/>
    <d v="1964-06-19T00:00:00"/>
    <s v="CO"/>
    <x v="1"/>
    <s v="Asian"/>
    <s v="Widowed"/>
    <x v="0"/>
    <n v="1"/>
    <d v="2022-10-23T00:00:00"/>
    <n v="1"/>
    <n v="4"/>
    <n v="5"/>
    <d v="2022-08-10T00:00:00"/>
    <x v="2"/>
    <x v="1"/>
    <x v="3"/>
    <n v="4"/>
    <n v="111.96"/>
    <n v="57"/>
    <x v="1"/>
    <n v="4"/>
    <x v="0"/>
    <s v="Satisfied"/>
    <x v="0"/>
    <s v="High"/>
    <x v="1"/>
    <n v="3"/>
  </r>
  <r>
    <x v="46"/>
    <d v="2018-08-29T00:00:00"/>
    <d v="2026-05-14T00:00:00"/>
    <s v="Area Sales Manager"/>
    <x v="1"/>
    <s v="Active"/>
    <s v="Part-Time"/>
    <s v="Zone B"/>
    <s v="Full-Time"/>
    <x v="1"/>
    <x v="3"/>
    <d v="1995-07-18T00:00:00"/>
    <s v="CO"/>
    <x v="1"/>
    <s v="Other"/>
    <s v="Single"/>
    <x v="0"/>
    <n v="4"/>
    <d v="2022-09-16T00:00:00"/>
    <n v="1"/>
    <n v="2"/>
    <n v="4"/>
    <d v="2023-06-27T00:00:00"/>
    <x v="2"/>
    <x v="1"/>
    <x v="3"/>
    <n v="1"/>
    <n v="795.7"/>
    <n v="23"/>
    <x v="3"/>
    <n v="7"/>
    <x v="0"/>
    <s v="Not satisfied"/>
    <x v="0"/>
    <s v="High"/>
    <x v="1"/>
    <n v="3"/>
  </r>
  <r>
    <x v="47"/>
    <d v="2021-10-26T00:00:00"/>
    <d v="2026-05-14T00:00:00"/>
    <s v="Area Sales Manager"/>
    <x v="8"/>
    <s v="Active"/>
    <s v="Contract"/>
    <s v="Zone C"/>
    <s v="Full-Time"/>
    <x v="1"/>
    <x v="4"/>
    <d v="1994-08-22T00:00:00"/>
    <s v="CO"/>
    <x v="1"/>
    <s v="White"/>
    <s v="Widowed"/>
    <x v="0"/>
    <n v="5"/>
    <d v="2023-05-07T00:00:00"/>
    <n v="2"/>
    <n v="1"/>
    <n v="3"/>
    <d v="2022-08-07T00:00:00"/>
    <x v="1"/>
    <x v="0"/>
    <x v="3"/>
    <n v="2"/>
    <n v="796.45"/>
    <n v="27"/>
    <x v="2"/>
    <n v="4"/>
    <x v="0"/>
    <s v="Not satisfied"/>
    <x v="0"/>
    <s v="High"/>
    <x v="1"/>
    <n v="3"/>
  </r>
  <r>
    <x v="48"/>
    <d v="2022-10-31T00:00:00"/>
    <d v="2026-05-14T00:00:00"/>
    <s v="Area Sales Manager"/>
    <x v="3"/>
    <s v="Active"/>
    <s v="Part-Time"/>
    <s v="Zone C"/>
    <s v="Temporary"/>
    <x v="1"/>
    <x v="10"/>
    <d v="1990-11-14T00:00:00"/>
    <s v="IN"/>
    <x v="1"/>
    <s v="Other"/>
    <s v="Widowed"/>
    <x v="0"/>
    <n v="4"/>
    <d v="2022-08-27T00:00:00"/>
    <n v="3"/>
    <n v="1"/>
    <n v="1"/>
    <d v="2023-07-23T00:00:00"/>
    <x v="2"/>
    <x v="0"/>
    <x v="2"/>
    <n v="5"/>
    <n v="812.59"/>
    <n v="32"/>
    <x v="2"/>
    <n v="3"/>
    <x v="2"/>
    <s v="Not satisfied"/>
    <x v="0"/>
    <s v="Moderate"/>
    <x v="1"/>
    <n v="3"/>
  </r>
  <r>
    <x v="49"/>
    <d v="2023-03-15T00:00:00"/>
    <d v="2026-05-14T00:00:00"/>
    <s v="Area Sales Manager"/>
    <x v="4"/>
    <s v="Active"/>
    <s v="Contract"/>
    <s v="Zone B"/>
    <s v="Part-Time"/>
    <x v="1"/>
    <x v="2"/>
    <d v="1994-02-01T00:00:00"/>
    <s v="KY"/>
    <x v="0"/>
    <s v="Other"/>
    <s v="Divorced"/>
    <x v="0"/>
    <n v="4"/>
    <d v="2022-09-23T00:00:00"/>
    <n v="5"/>
    <n v="4"/>
    <n v="1"/>
    <d v="2023-07-17T00:00:00"/>
    <x v="2"/>
    <x v="1"/>
    <x v="2"/>
    <n v="5"/>
    <n v="132.97"/>
    <n v="29"/>
    <x v="2"/>
    <n v="3"/>
    <x v="1"/>
    <s v="Satisfied"/>
    <x v="0"/>
    <s v="Moderate"/>
    <x v="1"/>
    <n v="3"/>
  </r>
  <r>
    <x v="50"/>
    <d v="2022-09-09T00:00:00"/>
    <d v="2026-05-14T00:00:00"/>
    <s v="Area Sales Manager"/>
    <x v="0"/>
    <s v="Active"/>
    <s v="Contract"/>
    <s v="Zone B"/>
    <s v="Full-Time"/>
    <x v="1"/>
    <x v="13"/>
    <d v="1997-11-12T00:00:00"/>
    <s v="KY"/>
    <x v="0"/>
    <s v="Asian"/>
    <s v="Single"/>
    <x v="0"/>
    <n v="2"/>
    <d v="2023-03-11T00:00:00"/>
    <n v="1"/>
    <n v="5"/>
    <n v="1"/>
    <d v="2022-09-20T00:00:00"/>
    <x v="4"/>
    <x v="0"/>
    <x v="2"/>
    <n v="1"/>
    <n v="308.19"/>
    <n v="25"/>
    <x v="2"/>
    <n v="3"/>
    <x v="0"/>
    <s v="Satisfied"/>
    <x v="0"/>
    <s v="Moderate"/>
    <x v="1"/>
    <n v="3"/>
  </r>
  <r>
    <x v="51"/>
    <d v="2022-03-04T00:00:00"/>
    <d v="2026-05-14T00:00:00"/>
    <s v="Area Sales Manager"/>
    <x v="1"/>
    <s v="Active"/>
    <s v="Part-Time"/>
    <s v="Zone A"/>
    <s v="Temporary"/>
    <x v="1"/>
    <x v="4"/>
    <d v="1953-05-02T00:00:00"/>
    <s v="TX"/>
    <x v="0"/>
    <s v="Black"/>
    <s v="Divorced"/>
    <x v="0"/>
    <n v="2"/>
    <d v="2022-12-03T00:00:00"/>
    <n v="2"/>
    <n v="4"/>
    <n v="5"/>
    <d v="2023-07-02T00:00:00"/>
    <x v="2"/>
    <x v="0"/>
    <x v="3"/>
    <n v="1"/>
    <n v="131.41"/>
    <n v="69"/>
    <x v="1"/>
    <n v="4"/>
    <x v="0"/>
    <s v="Satisfied"/>
    <x v="0"/>
    <s v="High"/>
    <x v="1"/>
    <n v="3"/>
  </r>
  <r>
    <x v="52"/>
    <d v="2019-02-11T00:00:00"/>
    <d v="2026-05-14T00:00:00"/>
    <s v="Area Sales Manager"/>
    <x v="8"/>
    <s v="Active"/>
    <s v="Part-Time"/>
    <s v="Zone A"/>
    <s v="Part-Time"/>
    <x v="1"/>
    <x v="2"/>
    <d v="1991-07-10T00:00:00"/>
    <s v="TX"/>
    <x v="0"/>
    <s v="Hispanic"/>
    <s v="Divorced"/>
    <x v="0"/>
    <n v="2"/>
    <d v="2022-10-12T00:00:00"/>
    <n v="5"/>
    <n v="3"/>
    <n v="2"/>
    <d v="2023-07-19T00:00:00"/>
    <x v="3"/>
    <x v="0"/>
    <x v="0"/>
    <n v="3"/>
    <n v="389.59"/>
    <n v="28"/>
    <x v="2"/>
    <n v="7"/>
    <x v="1"/>
    <s v="Neutral"/>
    <x v="0"/>
    <s v="Low"/>
    <x v="0"/>
    <n v="3"/>
  </r>
  <r>
    <x v="53"/>
    <d v="2021-01-26T00:00:00"/>
    <d v="2026-05-14T00:00:00"/>
    <s v="Area Sales Manager"/>
    <x v="6"/>
    <s v="Active"/>
    <s v="Contract"/>
    <s v="Zone B"/>
    <s v="Full-Time"/>
    <x v="1"/>
    <x v="4"/>
    <d v="1973-06-02T00:00:00"/>
    <s v="TX"/>
    <x v="1"/>
    <s v="White"/>
    <s v="Widowed"/>
    <x v="0"/>
    <n v="5"/>
    <d v="2022-09-10T00:00:00"/>
    <n v="3"/>
    <n v="4"/>
    <n v="5"/>
    <d v="2023-07-14T00:00:00"/>
    <x v="2"/>
    <x v="0"/>
    <x v="1"/>
    <n v="3"/>
    <n v="442.56"/>
    <n v="48"/>
    <x v="0"/>
    <n v="5"/>
    <x v="2"/>
    <s v="Satisfied"/>
    <x v="0"/>
    <s v="Low"/>
    <x v="0"/>
    <n v="3"/>
  </r>
  <r>
    <x v="54"/>
    <d v="2019-11-26T00:00:00"/>
    <d v="2026-05-14T00:00:00"/>
    <s v="Area Sales Manager"/>
    <x v="2"/>
    <s v="Active"/>
    <s v="Full-Time"/>
    <s v="Zone C"/>
    <s v="Full-Time"/>
    <x v="1"/>
    <x v="3"/>
    <d v="1993-01-08T00:00:00"/>
    <s v="CO"/>
    <x v="1"/>
    <s v="Asian"/>
    <s v="Married"/>
    <x v="0"/>
    <n v="1"/>
    <d v="2023-01-13T00:00:00"/>
    <n v="1"/>
    <n v="5"/>
    <n v="5"/>
    <d v="2022-09-06T00:00:00"/>
    <x v="2"/>
    <x v="0"/>
    <x v="1"/>
    <n v="3"/>
    <n v="327.66000000000003"/>
    <n v="26"/>
    <x v="2"/>
    <n v="6"/>
    <x v="0"/>
    <s v="Satisfied"/>
    <x v="0"/>
    <s v="Low"/>
    <x v="0"/>
    <n v="3"/>
  </r>
  <r>
    <x v="55"/>
    <d v="2019-07-15T00:00:00"/>
    <d v="2026-05-14T00:00:00"/>
    <s v="Area Sales Manager"/>
    <x v="9"/>
    <s v="Active"/>
    <s v="Full-Time"/>
    <s v="Zone C"/>
    <s v="Full-Time"/>
    <x v="1"/>
    <x v="9"/>
    <d v="1984-04-17T00:00:00"/>
    <s v="CO"/>
    <x v="1"/>
    <s v="Asian"/>
    <s v="Widowed"/>
    <x v="0"/>
    <n v="5"/>
    <d v="2023-04-02T00:00:00"/>
    <n v="3"/>
    <n v="1"/>
    <n v="5"/>
    <d v="2023-02-19T00:00:00"/>
    <x v="2"/>
    <x v="0"/>
    <x v="2"/>
    <n v="3"/>
    <n v="400.95"/>
    <n v="35"/>
    <x v="4"/>
    <n v="6"/>
    <x v="2"/>
    <s v="Not satisfied"/>
    <x v="0"/>
    <s v="Moderate"/>
    <x v="1"/>
    <n v="3"/>
  </r>
  <r>
    <x v="56"/>
    <d v="2020-06-18T00:00:00"/>
    <d v="2026-05-14T00:00:00"/>
    <s v="Area Sales Manager"/>
    <x v="7"/>
    <s v="Active"/>
    <s v="Contract"/>
    <s v="Zone B"/>
    <s v="Full-Time"/>
    <x v="1"/>
    <x v="3"/>
    <d v="1994-02-08T00:00:00"/>
    <s v="CO"/>
    <x v="1"/>
    <s v="Black"/>
    <s v="Single"/>
    <x v="0"/>
    <n v="4"/>
    <d v="2022-12-15T00:00:00"/>
    <n v="1"/>
    <n v="2"/>
    <n v="1"/>
    <d v="2023-02-11T00:00:00"/>
    <x v="3"/>
    <x v="0"/>
    <x v="2"/>
    <n v="2"/>
    <n v="910.45"/>
    <n v="26"/>
    <x v="2"/>
    <n v="5"/>
    <x v="0"/>
    <s v="Not satisfied"/>
    <x v="0"/>
    <s v="Moderate"/>
    <x v="1"/>
    <n v="3"/>
  </r>
  <r>
    <x v="57"/>
    <d v="2023-06-22T00:00:00"/>
    <d v="2026-05-14T00:00:00"/>
    <s v="Area Sales Manager"/>
    <x v="3"/>
    <s v="Active"/>
    <s v="Part-Time"/>
    <s v="Zone B"/>
    <s v="Temporary"/>
    <x v="1"/>
    <x v="13"/>
    <d v="1993-01-27T00:00:00"/>
    <s v="IN"/>
    <x v="1"/>
    <s v="Other"/>
    <s v="Married"/>
    <x v="0"/>
    <n v="4"/>
    <d v="2022-09-08T00:00:00"/>
    <n v="4"/>
    <n v="3"/>
    <n v="5"/>
    <d v="2022-12-21T00:00:00"/>
    <x v="1"/>
    <x v="1"/>
    <x v="3"/>
    <n v="1"/>
    <n v="701.55"/>
    <n v="30"/>
    <x v="2"/>
    <n v="2"/>
    <x v="1"/>
    <s v="Neutral"/>
    <x v="0"/>
    <s v="High"/>
    <x v="1"/>
    <n v="3"/>
  </r>
  <r>
    <x v="58"/>
    <d v="2021-12-02T00:00:00"/>
    <d v="2026-05-14T00:00:00"/>
    <s v="Area Sales Manager"/>
    <x v="5"/>
    <s v="Active"/>
    <s v="Contract"/>
    <s v="Zone A"/>
    <s v="Part-Time"/>
    <x v="1"/>
    <x v="2"/>
    <d v="1964-09-19T00:00:00"/>
    <s v="CA"/>
    <x v="1"/>
    <s v="Other"/>
    <s v="Widowed"/>
    <x v="0"/>
    <n v="5"/>
    <d v="2022-12-26T00:00:00"/>
    <n v="1"/>
    <n v="3"/>
    <n v="2"/>
    <d v="2023-02-16T00:00:00"/>
    <x v="2"/>
    <x v="0"/>
    <x v="1"/>
    <n v="1"/>
    <n v="806.87"/>
    <n v="57"/>
    <x v="1"/>
    <n v="4"/>
    <x v="0"/>
    <s v="Neutral"/>
    <x v="0"/>
    <s v="Low"/>
    <x v="0"/>
    <n v="3"/>
  </r>
  <r>
    <x v="59"/>
    <d v="2021-12-08T00:00:00"/>
    <d v="2026-05-14T00:00:00"/>
    <s v="Area Sales Manager"/>
    <x v="3"/>
    <s v="Active"/>
    <s v="Part-Time"/>
    <s v="Zone C"/>
    <s v="Temporary"/>
    <x v="1"/>
    <x v="9"/>
    <d v="1981-02-18T00:00:00"/>
    <s v="OR"/>
    <x v="0"/>
    <s v="Hispanic"/>
    <s v="Widowed"/>
    <x v="0"/>
    <n v="1"/>
    <d v="2022-09-18T00:00:00"/>
    <n v="2"/>
    <n v="3"/>
    <n v="4"/>
    <d v="2023-03-11T00:00:00"/>
    <x v="4"/>
    <x v="0"/>
    <x v="2"/>
    <n v="2"/>
    <n v="184.21"/>
    <n v="40"/>
    <x v="4"/>
    <n v="4"/>
    <x v="0"/>
    <s v="Neutral"/>
    <x v="0"/>
    <s v="Moderate"/>
    <x v="1"/>
    <n v="3"/>
  </r>
  <r>
    <x v="60"/>
    <d v="2023-04-26T00:00:00"/>
    <d v="2026-05-14T00:00:00"/>
    <s v="Area Sales Manager"/>
    <x v="9"/>
    <s v="Active"/>
    <s v="Full-Time"/>
    <s v="Zone A"/>
    <s v="Full-Time"/>
    <x v="1"/>
    <x v="2"/>
    <d v="1998-10-17T00:00:00"/>
    <s v="KY"/>
    <x v="0"/>
    <s v="White"/>
    <s v="Widowed"/>
    <x v="0"/>
    <n v="2"/>
    <d v="2023-06-19T00:00:00"/>
    <n v="3"/>
    <n v="3"/>
    <n v="4"/>
    <d v="2023-05-30T00:00:00"/>
    <x v="2"/>
    <x v="1"/>
    <x v="0"/>
    <n v="1"/>
    <n v="208.43"/>
    <n v="25"/>
    <x v="2"/>
    <n v="3"/>
    <x v="2"/>
    <s v="Neutral"/>
    <x v="0"/>
    <s v="Low"/>
    <x v="0"/>
    <n v="3"/>
  </r>
  <r>
    <x v="61"/>
    <d v="2018-09-25T00:00:00"/>
    <d v="2026-05-14T00:00:00"/>
    <s v="Area Sales Manager"/>
    <x v="5"/>
    <s v="Active"/>
    <s v="Part-Time"/>
    <s v="Zone C"/>
    <s v="Temporary"/>
    <x v="1"/>
    <x v="4"/>
    <d v="1971-01-16T00:00:00"/>
    <s v="KY"/>
    <x v="0"/>
    <s v="Asian"/>
    <s v="Widowed"/>
    <x v="0"/>
    <n v="5"/>
    <d v="2023-07-21T00:00:00"/>
    <n v="5"/>
    <n v="3"/>
    <n v="5"/>
    <d v="2023-01-30T00:00:00"/>
    <x v="3"/>
    <x v="0"/>
    <x v="1"/>
    <n v="2"/>
    <n v="762.45"/>
    <n v="47"/>
    <x v="0"/>
    <n v="7"/>
    <x v="1"/>
    <s v="Neutral"/>
    <x v="0"/>
    <s v="Low"/>
    <x v="0"/>
    <n v="3"/>
  </r>
  <r>
    <x v="62"/>
    <d v="2018-11-20T00:00:00"/>
    <d v="2026-05-14T00:00:00"/>
    <s v="Area Sales Manager"/>
    <x v="6"/>
    <s v="Active"/>
    <s v="Full-Time"/>
    <s v="Zone B"/>
    <s v="Part-Time"/>
    <x v="1"/>
    <x v="12"/>
    <d v="2000-02-25T00:00:00"/>
    <s v="TX"/>
    <x v="0"/>
    <s v="White"/>
    <s v="Divorced"/>
    <x v="0"/>
    <n v="1"/>
    <d v="2023-05-14T00:00:00"/>
    <n v="4"/>
    <n v="1"/>
    <n v="4"/>
    <d v="2023-06-15T00:00:00"/>
    <x v="0"/>
    <x v="1"/>
    <x v="1"/>
    <n v="4"/>
    <n v="779.79"/>
    <n v="18"/>
    <x v="3"/>
    <n v="7"/>
    <x v="1"/>
    <s v="Not satisfied"/>
    <x v="0"/>
    <s v="Low"/>
    <x v="0"/>
    <n v="3"/>
  </r>
  <r>
    <x v="63"/>
    <d v="2019-10-01T00:00:00"/>
    <d v="2026-05-14T00:00:00"/>
    <s v="Area Sales Manager"/>
    <x v="4"/>
    <s v="Active"/>
    <s v="Full-Time"/>
    <s v="Zone C"/>
    <s v="Temporary"/>
    <x v="1"/>
    <x v="8"/>
    <d v="1976-06-29T00:00:00"/>
    <s v="TX"/>
    <x v="1"/>
    <s v="White"/>
    <s v="Married"/>
    <x v="0"/>
    <n v="1"/>
    <d v="2023-04-24T00:00:00"/>
    <n v="5"/>
    <n v="3"/>
    <n v="5"/>
    <d v="2023-01-03T00:00:00"/>
    <x v="1"/>
    <x v="1"/>
    <x v="1"/>
    <n v="3"/>
    <n v="427.12"/>
    <n v="43"/>
    <x v="4"/>
    <n v="6"/>
    <x v="1"/>
    <s v="Neutral"/>
    <x v="0"/>
    <s v="Low"/>
    <x v="0"/>
    <n v="3"/>
  </r>
  <r>
    <x v="64"/>
    <d v="2022-01-20T00:00:00"/>
    <d v="2026-05-14T00:00:00"/>
    <s v="Area Sales Manager"/>
    <x v="0"/>
    <s v="Active"/>
    <s v="Part-Time"/>
    <s v="Zone A"/>
    <s v="Temporary"/>
    <x v="1"/>
    <x v="9"/>
    <d v="1951-07-27T00:00:00"/>
    <s v="CO"/>
    <x v="1"/>
    <s v="Other"/>
    <s v="Single"/>
    <x v="0"/>
    <n v="4"/>
    <d v="2023-01-28T00:00:00"/>
    <n v="5"/>
    <n v="2"/>
    <n v="3"/>
    <d v="2023-02-20T00:00:00"/>
    <x v="3"/>
    <x v="0"/>
    <x v="2"/>
    <n v="4"/>
    <n v="996.35"/>
    <n v="71"/>
    <x v="1"/>
    <n v="4"/>
    <x v="1"/>
    <s v="Not satisfied"/>
    <x v="0"/>
    <s v="Moderate"/>
    <x v="1"/>
    <n v="3"/>
  </r>
  <r>
    <x v="65"/>
    <d v="2021-10-10T00:00:00"/>
    <d v="2026-05-14T00:00:00"/>
    <s v="Area Sales Manager"/>
    <x v="7"/>
    <s v="Active"/>
    <s v="Full-Time"/>
    <s v="Zone B"/>
    <s v="Part-Time"/>
    <x v="1"/>
    <x v="3"/>
    <d v="1980-08-23T00:00:00"/>
    <s v="CO"/>
    <x v="1"/>
    <s v="Hispanic"/>
    <s v="Married"/>
    <x v="0"/>
    <n v="2"/>
    <d v="2023-04-20T00:00:00"/>
    <n v="3"/>
    <n v="4"/>
    <n v="3"/>
    <d v="2023-06-02T00:00:00"/>
    <x v="4"/>
    <x v="0"/>
    <x v="2"/>
    <n v="5"/>
    <n v="963.23"/>
    <n v="41"/>
    <x v="4"/>
    <n v="4"/>
    <x v="2"/>
    <s v="Satisfied"/>
    <x v="0"/>
    <s v="Moderate"/>
    <x v="1"/>
    <n v="3"/>
  </r>
  <r>
    <x v="66"/>
    <d v="2020-08-29T00:00:00"/>
    <d v="2026-05-14T00:00:00"/>
    <s v="Area Sales Manager"/>
    <x v="1"/>
    <s v="Active"/>
    <s v="Contract"/>
    <s v="Zone B"/>
    <s v="Temporary"/>
    <x v="1"/>
    <x v="4"/>
    <d v="1943-07-24T00:00:00"/>
    <s v="IN"/>
    <x v="1"/>
    <s v="Hispanic"/>
    <s v="Widowed"/>
    <x v="0"/>
    <n v="1"/>
    <d v="2022-11-10T00:00:00"/>
    <n v="4"/>
    <n v="3"/>
    <n v="2"/>
    <d v="2022-09-13T00:00:00"/>
    <x v="0"/>
    <x v="0"/>
    <x v="0"/>
    <n v="5"/>
    <n v="260.97000000000003"/>
    <n v="77"/>
    <x v="1"/>
    <n v="5"/>
    <x v="1"/>
    <s v="Neutral"/>
    <x v="0"/>
    <s v="Low"/>
    <x v="0"/>
    <n v="3"/>
  </r>
  <r>
    <x v="67"/>
    <d v="2019-08-27T00:00:00"/>
    <d v="2026-05-14T00:00:00"/>
    <s v="Area Sales Manager"/>
    <x v="8"/>
    <s v="Active"/>
    <s v="Full-Time"/>
    <s v="Zone B"/>
    <s v="Temporary"/>
    <x v="1"/>
    <x v="4"/>
    <d v="1988-07-06T00:00:00"/>
    <s v="IN"/>
    <x v="1"/>
    <s v="Other"/>
    <s v="Married"/>
    <x v="0"/>
    <n v="2"/>
    <d v="2023-06-27T00:00:00"/>
    <n v="2"/>
    <n v="2"/>
    <n v="3"/>
    <d v="2023-05-21T00:00:00"/>
    <x v="0"/>
    <x v="0"/>
    <x v="2"/>
    <n v="1"/>
    <n v="781.81"/>
    <n v="31"/>
    <x v="2"/>
    <n v="6"/>
    <x v="0"/>
    <s v="Not satisfied"/>
    <x v="0"/>
    <s v="Moderate"/>
    <x v="1"/>
    <n v="3"/>
  </r>
  <r>
    <x v="68"/>
    <d v="2021-02-25T00:00:00"/>
    <d v="2026-05-14T00:00:00"/>
    <s v="Area Sales Manager"/>
    <x v="3"/>
    <s v="Active"/>
    <s v="Full-Time"/>
    <s v="Zone A"/>
    <s v="Full-Time"/>
    <x v="1"/>
    <x v="9"/>
    <d v="1973-03-24T00:00:00"/>
    <s v="CA"/>
    <x v="1"/>
    <s v="White"/>
    <s v="Single"/>
    <x v="0"/>
    <n v="4"/>
    <d v="2023-03-31T00:00:00"/>
    <n v="2"/>
    <n v="5"/>
    <n v="2"/>
    <d v="2023-05-25T00:00:00"/>
    <x v="2"/>
    <x v="0"/>
    <x v="3"/>
    <n v="4"/>
    <n v="651.77"/>
    <n v="48"/>
    <x v="0"/>
    <n v="5"/>
    <x v="0"/>
    <s v="Satisfied"/>
    <x v="0"/>
    <s v="High"/>
    <x v="1"/>
    <n v="3"/>
  </r>
  <r>
    <x v="69"/>
    <d v="2021-07-13T00:00:00"/>
    <d v="2026-05-14T00:00:00"/>
    <s v="Area Sales Manager"/>
    <x v="0"/>
    <s v="Active"/>
    <s v="Full-Time"/>
    <s v="Zone B"/>
    <s v="Part-Time"/>
    <x v="1"/>
    <x v="1"/>
    <d v="1942-05-26T00:00:00"/>
    <s v="OR"/>
    <x v="1"/>
    <s v="Asian"/>
    <s v="Single"/>
    <x v="0"/>
    <n v="5"/>
    <d v="2023-04-17T00:00:00"/>
    <n v="1"/>
    <n v="5"/>
    <n v="4"/>
    <d v="2023-04-04T00:00:00"/>
    <x v="4"/>
    <x v="1"/>
    <x v="2"/>
    <n v="1"/>
    <n v="568.22"/>
    <n v="79"/>
    <x v="1"/>
    <n v="4"/>
    <x v="0"/>
    <s v="Satisfied"/>
    <x v="0"/>
    <s v="Moderate"/>
    <x v="1"/>
    <n v="3"/>
  </r>
  <r>
    <x v="70"/>
    <d v="2021-04-14T00:00:00"/>
    <d v="2026-05-14T00:00:00"/>
    <s v="Area Sales Manager"/>
    <x v="4"/>
    <s v="Active"/>
    <s v="Part-Time"/>
    <s v="Zone C"/>
    <s v="Full-Time"/>
    <x v="1"/>
    <x v="2"/>
    <d v="1977-11-04T00:00:00"/>
    <s v="KY"/>
    <x v="0"/>
    <s v="Black"/>
    <s v="Married"/>
    <x v="0"/>
    <n v="2"/>
    <d v="2022-12-03T00:00:00"/>
    <n v="4"/>
    <n v="5"/>
    <n v="2"/>
    <d v="2023-03-04T00:00:00"/>
    <x v="0"/>
    <x v="1"/>
    <x v="2"/>
    <n v="4"/>
    <n v="612.1"/>
    <n v="44"/>
    <x v="4"/>
    <n v="5"/>
    <x v="1"/>
    <s v="Satisfied"/>
    <x v="0"/>
    <s v="Moderate"/>
    <x v="1"/>
    <n v="3"/>
  </r>
  <r>
    <x v="71"/>
    <d v="2020-02-10T00:00:00"/>
    <d v="2026-05-14T00:00:00"/>
    <s v="Area Sales Manager"/>
    <x v="9"/>
    <s v="Active"/>
    <s v="Part-Time"/>
    <s v="Zone A"/>
    <s v="Full-Time"/>
    <x v="1"/>
    <x v="3"/>
    <d v="1956-10-17T00:00:00"/>
    <s v="KY"/>
    <x v="0"/>
    <s v="Hispanic"/>
    <s v="Married"/>
    <x v="0"/>
    <n v="2"/>
    <d v="2022-08-22T00:00:00"/>
    <n v="2"/>
    <n v="4"/>
    <n v="3"/>
    <d v="2022-10-27T00:00:00"/>
    <x v="3"/>
    <x v="1"/>
    <x v="2"/>
    <n v="4"/>
    <n v="473.23"/>
    <n v="64"/>
    <x v="1"/>
    <n v="6"/>
    <x v="0"/>
    <s v="Satisfied"/>
    <x v="0"/>
    <s v="Moderate"/>
    <x v="1"/>
    <n v="3"/>
  </r>
  <r>
    <x v="72"/>
    <d v="2021-08-17T00:00:00"/>
    <d v="2026-05-14T00:00:00"/>
    <s v="Area Sales Manager"/>
    <x v="5"/>
    <s v="Active"/>
    <s v="Part-Time"/>
    <s v="Zone B"/>
    <s v="Full-Time"/>
    <x v="1"/>
    <x v="0"/>
    <d v="1997-02-18T00:00:00"/>
    <s v="KY"/>
    <x v="0"/>
    <s v="Asian"/>
    <s v="Divorced"/>
    <x v="0"/>
    <n v="4"/>
    <d v="2023-05-11T00:00:00"/>
    <n v="5"/>
    <n v="4"/>
    <n v="5"/>
    <d v="2023-04-07T00:00:00"/>
    <x v="3"/>
    <x v="0"/>
    <x v="2"/>
    <n v="3"/>
    <n v="344.44"/>
    <n v="24"/>
    <x v="3"/>
    <n v="4"/>
    <x v="1"/>
    <s v="Satisfied"/>
    <x v="0"/>
    <s v="Moderate"/>
    <x v="1"/>
    <n v="3"/>
  </r>
  <r>
    <x v="73"/>
    <d v="2020-04-15T00:00:00"/>
    <d v="2026-05-14T00:00:00"/>
    <s v="Area Sales Manager"/>
    <x v="4"/>
    <s v="Active"/>
    <s v="Full-Time"/>
    <s v="Zone B"/>
    <s v="Part-Time"/>
    <x v="1"/>
    <x v="13"/>
    <d v="1958-01-03T00:00:00"/>
    <s v="TX"/>
    <x v="1"/>
    <s v="Asian"/>
    <s v="Married"/>
    <x v="0"/>
    <n v="1"/>
    <d v="2022-08-25T00:00:00"/>
    <n v="2"/>
    <n v="1"/>
    <n v="1"/>
    <d v="2023-02-21T00:00:00"/>
    <x v="0"/>
    <x v="0"/>
    <x v="1"/>
    <n v="3"/>
    <n v="975.46"/>
    <n v="62"/>
    <x v="1"/>
    <n v="6"/>
    <x v="0"/>
    <s v="Not satisfied"/>
    <x v="0"/>
    <s v="Low"/>
    <x v="0"/>
    <n v="3"/>
  </r>
  <r>
    <x v="74"/>
    <d v="2022-04-07T00:00:00"/>
    <d v="2026-05-14T00:00:00"/>
    <s v="Area Sales Manager"/>
    <x v="7"/>
    <s v="Active"/>
    <s v="Contract"/>
    <s v="Zone B"/>
    <s v="Part-Time"/>
    <x v="1"/>
    <x v="9"/>
    <d v="1988-06-25T00:00:00"/>
    <s v="CO"/>
    <x v="1"/>
    <s v="Asian"/>
    <s v="Divorced"/>
    <x v="0"/>
    <n v="5"/>
    <d v="2022-11-15T00:00:00"/>
    <n v="2"/>
    <n v="3"/>
    <n v="5"/>
    <d v="2023-06-22T00:00:00"/>
    <x v="3"/>
    <x v="0"/>
    <x v="1"/>
    <n v="1"/>
    <n v="570.41999999999996"/>
    <n v="34"/>
    <x v="2"/>
    <n v="4"/>
    <x v="0"/>
    <s v="Neutral"/>
    <x v="0"/>
    <s v="Low"/>
    <x v="0"/>
    <n v="3"/>
  </r>
  <r>
    <x v="75"/>
    <d v="2020-02-19T00:00:00"/>
    <d v="2026-05-14T00:00:00"/>
    <s v="Area Sales Manager"/>
    <x v="1"/>
    <s v="Active"/>
    <s v="Part-Time"/>
    <s v="Zone A"/>
    <s v="Part-Time"/>
    <x v="1"/>
    <x v="8"/>
    <d v="1942-01-04T00:00:00"/>
    <s v="IN"/>
    <x v="1"/>
    <s v="Hispanic"/>
    <s v="Widowed"/>
    <x v="0"/>
    <n v="4"/>
    <d v="2023-01-01T00:00:00"/>
    <n v="4"/>
    <n v="1"/>
    <n v="1"/>
    <d v="2022-09-17T00:00:00"/>
    <x v="3"/>
    <x v="0"/>
    <x v="0"/>
    <n v="3"/>
    <n v="391.31"/>
    <n v="78"/>
    <x v="1"/>
    <n v="6"/>
    <x v="1"/>
    <s v="Not satisfied"/>
    <x v="0"/>
    <s v="Low"/>
    <x v="0"/>
    <n v="3"/>
  </r>
  <r>
    <x v="76"/>
    <d v="2021-04-10T00:00:00"/>
    <d v="2026-05-14T00:00:00"/>
    <s v="Area Sales Manager"/>
    <x v="8"/>
    <s v="Active"/>
    <s v="Contract"/>
    <s v="Zone B"/>
    <s v="Part-Time"/>
    <x v="1"/>
    <x v="5"/>
    <d v="1969-05-24T00:00:00"/>
    <s v="CA"/>
    <x v="0"/>
    <s v="Hispanic"/>
    <s v="Married"/>
    <x v="0"/>
    <n v="2"/>
    <d v="2023-05-13T00:00:00"/>
    <n v="4"/>
    <n v="2"/>
    <n v="5"/>
    <d v="2023-06-27T00:00:00"/>
    <x v="1"/>
    <x v="0"/>
    <x v="2"/>
    <n v="3"/>
    <n v="826.58"/>
    <n v="52"/>
    <x v="0"/>
    <n v="5"/>
    <x v="1"/>
    <s v="Not satisfied"/>
    <x v="0"/>
    <s v="Moderate"/>
    <x v="1"/>
    <n v="3"/>
  </r>
  <r>
    <x v="77"/>
    <d v="2021-12-19T00:00:00"/>
    <d v="2026-05-14T00:00:00"/>
    <s v="Area Sales Manager"/>
    <x v="3"/>
    <s v="Active"/>
    <s v="Part-Time"/>
    <s v="Zone C"/>
    <s v="Temporary"/>
    <x v="1"/>
    <x v="1"/>
    <d v="1951-03-28T00:00:00"/>
    <s v="CA"/>
    <x v="1"/>
    <s v="Hispanic"/>
    <s v="Widowed"/>
    <x v="0"/>
    <n v="2"/>
    <d v="2023-06-10T00:00:00"/>
    <n v="1"/>
    <n v="3"/>
    <n v="4"/>
    <d v="2022-12-11T00:00:00"/>
    <x v="0"/>
    <x v="1"/>
    <x v="1"/>
    <n v="4"/>
    <n v="930.69"/>
    <n v="70"/>
    <x v="1"/>
    <n v="4"/>
    <x v="0"/>
    <s v="Neutral"/>
    <x v="0"/>
    <s v="Low"/>
    <x v="0"/>
    <n v="3"/>
  </r>
  <r>
    <x v="78"/>
    <d v="2020-12-13T00:00:00"/>
    <d v="2026-05-14T00:00:00"/>
    <s v="Area Sales Manager"/>
    <x v="3"/>
    <s v="Active"/>
    <s v="Full-Time"/>
    <s v="Zone C"/>
    <s v="Temporary"/>
    <x v="1"/>
    <x v="9"/>
    <d v="1963-03-01T00:00:00"/>
    <s v="ND"/>
    <x v="0"/>
    <s v="Black"/>
    <s v="Divorced"/>
    <x v="0"/>
    <n v="1"/>
    <d v="2022-09-17T00:00:00"/>
    <n v="5"/>
    <n v="1"/>
    <n v="1"/>
    <d v="2022-09-11T00:00:00"/>
    <x v="1"/>
    <x v="1"/>
    <x v="1"/>
    <n v="1"/>
    <n v="607.92999999999995"/>
    <n v="57"/>
    <x v="1"/>
    <n v="5"/>
    <x v="1"/>
    <s v="Not satisfied"/>
    <x v="0"/>
    <s v="Low"/>
    <x v="0"/>
    <n v="3"/>
  </r>
  <r>
    <x v="79"/>
    <d v="2019-02-26T00:00:00"/>
    <d v="2026-05-14T00:00:00"/>
    <s v="Area Sales Manager"/>
    <x v="5"/>
    <s v="Active"/>
    <s v="Contract"/>
    <s v="Zone C"/>
    <s v="Part-Time"/>
    <x v="1"/>
    <x v="3"/>
    <d v="1949-04-16T00:00:00"/>
    <s v="KY"/>
    <x v="0"/>
    <s v="Asian"/>
    <s v="Divorced"/>
    <x v="0"/>
    <n v="4"/>
    <d v="2022-09-19T00:00:00"/>
    <n v="1"/>
    <n v="3"/>
    <n v="3"/>
    <d v="2023-02-28T00:00:00"/>
    <x v="4"/>
    <x v="0"/>
    <x v="1"/>
    <n v="5"/>
    <n v="723.5"/>
    <n v="70"/>
    <x v="1"/>
    <n v="7"/>
    <x v="0"/>
    <s v="Neutral"/>
    <x v="0"/>
    <s v="Low"/>
    <x v="0"/>
    <n v="3"/>
  </r>
  <r>
    <x v="80"/>
    <d v="2020-03-02T00:00:00"/>
    <d v="2026-05-14T00:00:00"/>
    <s v="Area Sales Manager"/>
    <x v="4"/>
    <s v="Active"/>
    <s v="Full-Time"/>
    <s v="Zone C"/>
    <s v="Part-Time"/>
    <x v="1"/>
    <x v="8"/>
    <d v="1983-10-12T00:00:00"/>
    <s v="KY"/>
    <x v="0"/>
    <s v="Other"/>
    <s v="Single"/>
    <x v="0"/>
    <n v="1"/>
    <d v="2023-07-14T00:00:00"/>
    <n v="1"/>
    <n v="5"/>
    <n v="4"/>
    <d v="2023-05-05T00:00:00"/>
    <x v="4"/>
    <x v="1"/>
    <x v="2"/>
    <n v="5"/>
    <n v="394.04"/>
    <n v="37"/>
    <x v="4"/>
    <n v="6"/>
    <x v="0"/>
    <s v="Satisfied"/>
    <x v="0"/>
    <s v="Moderate"/>
    <x v="1"/>
    <n v="3"/>
  </r>
  <r>
    <x v="81"/>
    <d v="2021-06-25T00:00:00"/>
    <d v="2026-05-14T00:00:00"/>
    <s v="Area Sales Manager"/>
    <x v="0"/>
    <s v="Active"/>
    <s v="Full-Time"/>
    <s v="Zone A"/>
    <s v="Temporary"/>
    <x v="1"/>
    <x v="3"/>
    <d v="1978-12-19T00:00:00"/>
    <s v="KY"/>
    <x v="0"/>
    <s v="Other"/>
    <s v="Single"/>
    <x v="0"/>
    <n v="2"/>
    <d v="2023-02-27T00:00:00"/>
    <n v="3"/>
    <n v="2"/>
    <n v="3"/>
    <d v="2023-07-10T00:00:00"/>
    <x v="0"/>
    <x v="1"/>
    <x v="1"/>
    <n v="2"/>
    <n v="451.18"/>
    <n v="43"/>
    <x v="4"/>
    <n v="4"/>
    <x v="2"/>
    <s v="Not satisfied"/>
    <x v="0"/>
    <s v="Low"/>
    <x v="0"/>
    <n v="3"/>
  </r>
  <r>
    <x v="82"/>
    <d v="2022-09-15T00:00:00"/>
    <d v="2026-05-14T00:00:00"/>
    <s v="Area Sales Manager"/>
    <x v="6"/>
    <s v="Active"/>
    <s v="Full-Time"/>
    <s v="Zone B"/>
    <s v="Full-Time"/>
    <x v="1"/>
    <x v="3"/>
    <d v="1948-05-30T00:00:00"/>
    <s v="TX"/>
    <x v="1"/>
    <s v="White"/>
    <s v="Widowed"/>
    <x v="0"/>
    <n v="4"/>
    <d v="2023-01-28T00:00:00"/>
    <n v="1"/>
    <n v="5"/>
    <n v="3"/>
    <d v="2022-10-15T00:00:00"/>
    <x v="1"/>
    <x v="0"/>
    <x v="3"/>
    <n v="2"/>
    <n v="360.5"/>
    <n v="74"/>
    <x v="1"/>
    <n v="3"/>
    <x v="0"/>
    <s v="Satisfied"/>
    <x v="0"/>
    <s v="High"/>
    <x v="1"/>
    <n v="3"/>
  </r>
  <r>
    <x v="83"/>
    <d v="2020-05-01T00:00:00"/>
    <d v="2026-05-14T00:00:00"/>
    <s v="Area Sales Manager"/>
    <x v="2"/>
    <s v="Active"/>
    <s v="Full-Time"/>
    <s v="Zone B"/>
    <s v="Temporary"/>
    <x v="1"/>
    <x v="1"/>
    <d v="1974-10-15T00:00:00"/>
    <s v="CO"/>
    <x v="1"/>
    <s v="Black"/>
    <s v="Married"/>
    <x v="0"/>
    <n v="1"/>
    <d v="2023-02-27T00:00:00"/>
    <n v="1"/>
    <n v="3"/>
    <n v="2"/>
    <d v="2023-01-06T00:00:00"/>
    <x v="2"/>
    <x v="0"/>
    <x v="0"/>
    <n v="4"/>
    <n v="396.28"/>
    <n v="46"/>
    <x v="0"/>
    <n v="6"/>
    <x v="0"/>
    <s v="Neutral"/>
    <x v="0"/>
    <s v="Low"/>
    <x v="0"/>
    <n v="3"/>
  </r>
  <r>
    <x v="84"/>
    <d v="2022-10-13T00:00:00"/>
    <d v="2026-05-14T00:00:00"/>
    <s v="Area Sales Manager"/>
    <x v="9"/>
    <s v="Active"/>
    <s v="Full-Time"/>
    <s v="Zone C"/>
    <s v="Part-Time"/>
    <x v="1"/>
    <x v="0"/>
    <d v="1991-12-13T00:00:00"/>
    <s v="CO"/>
    <x v="1"/>
    <s v="Hispanic"/>
    <s v="Widowed"/>
    <x v="0"/>
    <n v="2"/>
    <d v="2023-05-27T00:00:00"/>
    <n v="5"/>
    <n v="2"/>
    <n v="2"/>
    <d v="2023-03-02T00:00:00"/>
    <x v="3"/>
    <x v="1"/>
    <x v="3"/>
    <n v="1"/>
    <n v="465.96"/>
    <n v="31"/>
    <x v="2"/>
    <n v="3"/>
    <x v="1"/>
    <s v="Not satisfied"/>
    <x v="0"/>
    <s v="High"/>
    <x v="1"/>
    <n v="3"/>
  </r>
  <r>
    <x v="85"/>
    <d v="2020-01-03T00:00:00"/>
    <d v="2026-05-14T00:00:00"/>
    <s v="Area Sales Manager"/>
    <x v="7"/>
    <s v="Active"/>
    <s v="Part-Time"/>
    <s v="Zone C"/>
    <s v="Full-Time"/>
    <x v="1"/>
    <x v="4"/>
    <d v="1994-06-18T00:00:00"/>
    <s v="IN"/>
    <x v="1"/>
    <s v="Hispanic"/>
    <s v="Single"/>
    <x v="0"/>
    <n v="2"/>
    <d v="2023-07-15T00:00:00"/>
    <n v="2"/>
    <n v="3"/>
    <n v="4"/>
    <d v="2022-09-04T00:00:00"/>
    <x v="2"/>
    <x v="0"/>
    <x v="1"/>
    <n v="1"/>
    <n v="515.55999999999995"/>
    <n v="26"/>
    <x v="2"/>
    <n v="6"/>
    <x v="0"/>
    <s v="Neutral"/>
    <x v="0"/>
    <s v="Low"/>
    <x v="0"/>
    <n v="3"/>
  </r>
  <r>
    <x v="86"/>
    <d v="2019-11-13T00:00:00"/>
    <d v="2026-05-14T00:00:00"/>
    <s v="Area Sales Manager"/>
    <x v="3"/>
    <s v="Active"/>
    <s v="Full-Time"/>
    <s v="Zone B"/>
    <s v="Part-Time"/>
    <x v="1"/>
    <x v="4"/>
    <d v="1993-06-16T00:00:00"/>
    <s v="CA"/>
    <x v="0"/>
    <s v="Black"/>
    <s v="Widowed"/>
    <x v="0"/>
    <n v="2"/>
    <d v="2022-11-27T00:00:00"/>
    <n v="1"/>
    <n v="2"/>
    <n v="5"/>
    <d v="2023-01-18T00:00:00"/>
    <x v="1"/>
    <x v="1"/>
    <x v="3"/>
    <n v="2"/>
    <n v="496.85"/>
    <n v="26"/>
    <x v="2"/>
    <n v="6"/>
    <x v="0"/>
    <s v="Not satisfied"/>
    <x v="0"/>
    <s v="High"/>
    <x v="1"/>
    <n v="3"/>
  </r>
  <r>
    <x v="87"/>
    <d v="2023-06-17T00:00:00"/>
    <d v="2026-05-14T00:00:00"/>
    <s v="Area Sales Manager"/>
    <x v="5"/>
    <s v="Active"/>
    <s v="Full-Time"/>
    <s v="Zone C"/>
    <s v="Full-Time"/>
    <x v="1"/>
    <x v="9"/>
    <d v="1943-05-18T00:00:00"/>
    <s v="CA"/>
    <x v="1"/>
    <s v="Black"/>
    <s v="Divorced"/>
    <x v="0"/>
    <n v="1"/>
    <d v="2023-02-24T00:00:00"/>
    <n v="2"/>
    <n v="4"/>
    <n v="4"/>
    <d v="2022-11-30T00:00:00"/>
    <x v="0"/>
    <x v="1"/>
    <x v="2"/>
    <n v="3"/>
    <n v="629.46"/>
    <n v="80"/>
    <x v="1"/>
    <n v="2"/>
    <x v="0"/>
    <s v="Satisfied"/>
    <x v="0"/>
    <s v="Moderate"/>
    <x v="1"/>
    <n v="3"/>
  </r>
  <r>
    <x v="88"/>
    <d v="2021-10-14T00:00:00"/>
    <d v="2026-05-14T00:00:00"/>
    <s v="Area Sales Manager"/>
    <x v="1"/>
    <s v="Active"/>
    <s v="Part-Time"/>
    <s v="Zone B"/>
    <s v="Full-Time"/>
    <x v="2"/>
    <x v="15"/>
    <d v="1966-11-27T00:00:00"/>
    <s v="OR"/>
    <x v="0"/>
    <s v="Black"/>
    <s v="Widowed"/>
    <x v="0"/>
    <n v="1"/>
    <d v="2022-10-08T00:00:00"/>
    <n v="2"/>
    <n v="2"/>
    <n v="5"/>
    <d v="2023-05-02T00:00:00"/>
    <x v="3"/>
    <x v="0"/>
    <x v="0"/>
    <n v="2"/>
    <n v="771.61"/>
    <n v="55"/>
    <x v="1"/>
    <n v="4"/>
    <x v="0"/>
    <s v="Not satisfied"/>
    <x v="0"/>
    <s v="Low"/>
    <x v="0"/>
    <n v="3"/>
  </r>
  <r>
    <x v="89"/>
    <d v="2021-06-01T00:00:00"/>
    <d v="2026-05-14T00:00:00"/>
    <s v="Area Sales Manager"/>
    <x v="8"/>
    <s v="Active"/>
    <s v="Contract"/>
    <s v="Zone B"/>
    <s v="Full-Time"/>
    <x v="1"/>
    <x v="2"/>
    <d v="1966-11-12T00:00:00"/>
    <s v="ND"/>
    <x v="1"/>
    <s v="White"/>
    <s v="Married"/>
    <x v="0"/>
    <n v="2"/>
    <d v="2023-01-08T00:00:00"/>
    <n v="2"/>
    <n v="5"/>
    <n v="2"/>
    <d v="2023-05-11T00:00:00"/>
    <x v="0"/>
    <x v="0"/>
    <x v="2"/>
    <n v="4"/>
    <n v="418.4"/>
    <n v="55"/>
    <x v="1"/>
    <n v="4"/>
    <x v="0"/>
    <s v="Satisfied"/>
    <x v="0"/>
    <s v="Moderate"/>
    <x v="1"/>
    <n v="3"/>
  </r>
  <r>
    <x v="90"/>
    <d v="2018-09-14T00:00:00"/>
    <d v="2026-05-14T00:00:00"/>
    <s v="Area Sales Manager"/>
    <x v="3"/>
    <s v="Active"/>
    <s v="Full-Time"/>
    <s v="Zone A"/>
    <s v="Full-Time"/>
    <x v="1"/>
    <x v="6"/>
    <d v="1959-08-16T00:00:00"/>
    <s v="KY"/>
    <x v="0"/>
    <s v="Asian"/>
    <s v="Single"/>
    <x v="0"/>
    <n v="4"/>
    <d v="2023-04-14T00:00:00"/>
    <n v="4"/>
    <n v="3"/>
    <n v="2"/>
    <d v="2023-05-21T00:00:00"/>
    <x v="1"/>
    <x v="0"/>
    <x v="2"/>
    <n v="3"/>
    <n v="900.96"/>
    <n v="59"/>
    <x v="1"/>
    <n v="7"/>
    <x v="1"/>
    <s v="Neutral"/>
    <x v="0"/>
    <s v="Moderate"/>
    <x v="1"/>
    <n v="3"/>
  </r>
  <r>
    <x v="91"/>
    <d v="2018-12-11T00:00:00"/>
    <d v="2026-05-14T00:00:00"/>
    <s v="Area Sales Manager"/>
    <x v="9"/>
    <s v="Active"/>
    <s v="Full-Time"/>
    <s v="Zone A"/>
    <s v="Temporary"/>
    <x v="1"/>
    <x v="10"/>
    <d v="1994-02-02T00:00:00"/>
    <s v="KY"/>
    <x v="0"/>
    <s v="Black"/>
    <s v="Single"/>
    <x v="0"/>
    <n v="4"/>
    <d v="2022-11-01T00:00:00"/>
    <n v="1"/>
    <n v="5"/>
    <n v="1"/>
    <d v="2023-06-25T00:00:00"/>
    <x v="3"/>
    <x v="1"/>
    <x v="1"/>
    <n v="1"/>
    <n v="936.96"/>
    <n v="24"/>
    <x v="3"/>
    <n v="7"/>
    <x v="0"/>
    <s v="Satisfied"/>
    <x v="0"/>
    <s v="Low"/>
    <x v="0"/>
    <n v="3"/>
  </r>
  <r>
    <x v="92"/>
    <d v="2022-08-06T00:00:00"/>
    <d v="2026-05-14T00:00:00"/>
    <s v="Area Sales Manager"/>
    <x v="5"/>
    <s v="Active"/>
    <s v="Contract"/>
    <s v="Zone C"/>
    <s v="Temporary"/>
    <x v="1"/>
    <x v="2"/>
    <d v="1989-01-02T00:00:00"/>
    <s v="GA"/>
    <x v="0"/>
    <s v="Black"/>
    <s v="Single"/>
    <x v="0"/>
    <n v="2"/>
    <d v="2022-10-09T00:00:00"/>
    <n v="1"/>
    <n v="2"/>
    <n v="4"/>
    <d v="2022-11-23T00:00:00"/>
    <x v="0"/>
    <x v="1"/>
    <x v="3"/>
    <n v="5"/>
    <n v="269.02999999999997"/>
    <n v="33"/>
    <x v="2"/>
    <n v="3"/>
    <x v="0"/>
    <s v="Not satisfied"/>
    <x v="0"/>
    <s v="High"/>
    <x v="1"/>
    <n v="3"/>
  </r>
  <r>
    <x v="93"/>
    <d v="2019-12-08T00:00:00"/>
    <d v="2026-05-14T00:00:00"/>
    <s v="Area Sales Manager"/>
    <x v="4"/>
    <s v="Active"/>
    <s v="Full-Time"/>
    <s v="Zone C"/>
    <s v="Temporary"/>
    <x v="1"/>
    <x v="3"/>
    <d v="1983-11-27T00:00:00"/>
    <s v="CO"/>
    <x v="1"/>
    <s v="Hispanic"/>
    <s v="Single"/>
    <x v="0"/>
    <n v="5"/>
    <d v="2023-02-06T00:00:00"/>
    <n v="3"/>
    <n v="3"/>
    <n v="4"/>
    <d v="2023-03-17T00:00:00"/>
    <x v="2"/>
    <x v="1"/>
    <x v="0"/>
    <n v="4"/>
    <n v="234.77"/>
    <n v="36"/>
    <x v="4"/>
    <n v="6"/>
    <x v="2"/>
    <s v="Neutral"/>
    <x v="0"/>
    <s v="Low"/>
    <x v="0"/>
    <n v="3"/>
  </r>
  <r>
    <x v="94"/>
    <d v="2020-03-12T00:00:00"/>
    <d v="2026-05-14T00:00:00"/>
    <s v="Area Sales Manager"/>
    <x v="0"/>
    <s v="Active"/>
    <s v="Full-Time"/>
    <s v="Zone B"/>
    <s v="Part-Time"/>
    <x v="1"/>
    <x v="8"/>
    <d v="1983-06-09T00:00:00"/>
    <s v="CO"/>
    <x v="1"/>
    <s v="White"/>
    <s v="Widowed"/>
    <x v="1"/>
    <n v="4"/>
    <d v="2023-06-25T00:00:00"/>
    <n v="2"/>
    <n v="2"/>
    <n v="3"/>
    <d v="2022-10-26T00:00:00"/>
    <x v="4"/>
    <x v="1"/>
    <x v="1"/>
    <n v="2"/>
    <n v="903.46"/>
    <n v="37"/>
    <x v="4"/>
    <n v="6"/>
    <x v="0"/>
    <s v="Not satisfied"/>
    <x v="1"/>
    <s v="Low"/>
    <x v="0"/>
    <n v="4"/>
  </r>
  <r>
    <x v="95"/>
    <d v="2020-04-06T00:00:00"/>
    <d v="2026-05-14T00:00:00"/>
    <s v="Area Sales Manager"/>
    <x v="7"/>
    <s v="Active"/>
    <s v="Full-Time"/>
    <s v="Zone B"/>
    <s v="Full-Time"/>
    <x v="1"/>
    <x v="4"/>
    <d v="1991-10-27T00:00:00"/>
    <s v="IN"/>
    <x v="1"/>
    <s v="Black"/>
    <s v="Married"/>
    <x v="1"/>
    <n v="2"/>
    <d v="2022-11-28T00:00:00"/>
    <n v="1"/>
    <n v="3"/>
    <n v="3"/>
    <d v="2023-05-22T00:00:00"/>
    <x v="1"/>
    <x v="1"/>
    <x v="3"/>
    <n v="4"/>
    <n v="380.3"/>
    <n v="29"/>
    <x v="2"/>
    <n v="6"/>
    <x v="0"/>
    <s v="Neutral"/>
    <x v="1"/>
    <s v="High"/>
    <x v="1"/>
    <n v="4"/>
  </r>
  <r>
    <x v="96"/>
    <d v="2023-04-15T00:00:00"/>
    <d v="2026-05-14T00:00:00"/>
    <s v="Area Sales Manager"/>
    <x v="1"/>
    <s v="Active"/>
    <s v="Contract"/>
    <s v="Zone A"/>
    <s v="Temporary"/>
    <x v="1"/>
    <x v="4"/>
    <d v="1948-03-01T00:00:00"/>
    <s v="IN"/>
    <x v="1"/>
    <s v="White"/>
    <s v="Married"/>
    <x v="2"/>
    <n v="1"/>
    <d v="2022-10-18T00:00:00"/>
    <n v="2"/>
    <n v="3"/>
    <n v="4"/>
    <d v="2022-08-22T00:00:00"/>
    <x v="2"/>
    <x v="0"/>
    <x v="0"/>
    <n v="4"/>
    <n v="511.42"/>
    <n v="75"/>
    <x v="1"/>
    <n v="3"/>
    <x v="0"/>
    <s v="Neutral"/>
    <x v="2"/>
    <s v="Low"/>
    <x v="0"/>
    <n v="2"/>
  </r>
  <r>
    <x v="97"/>
    <d v="2020-11-10T00:00:00"/>
    <d v="2026-05-14T00:00:00"/>
    <s v="Area Sales Manager"/>
    <x v="8"/>
    <s v="Active"/>
    <s v="Part-Time"/>
    <s v="Zone A"/>
    <s v="Temporary"/>
    <x v="1"/>
    <x v="3"/>
    <d v="1981-02-18T00:00:00"/>
    <s v="CA"/>
    <x v="0"/>
    <s v="Black"/>
    <s v="Single"/>
    <x v="0"/>
    <n v="2"/>
    <d v="2023-02-11T00:00:00"/>
    <n v="4"/>
    <n v="5"/>
    <n v="5"/>
    <d v="2023-05-21T00:00:00"/>
    <x v="4"/>
    <x v="1"/>
    <x v="3"/>
    <n v="4"/>
    <n v="171.03"/>
    <n v="39"/>
    <x v="4"/>
    <n v="5"/>
    <x v="1"/>
    <s v="Satisfied"/>
    <x v="0"/>
    <s v="High"/>
    <x v="1"/>
    <n v="3"/>
  </r>
  <r>
    <x v="98"/>
    <d v="2023-06-29T00:00:00"/>
    <d v="2026-05-14T00:00:00"/>
    <s v="Area Sales Manager"/>
    <x v="3"/>
    <s v="Active"/>
    <s v="Contract"/>
    <s v="Zone A"/>
    <s v="Temporary"/>
    <x v="1"/>
    <x v="1"/>
    <d v="2000-09-16T00:00:00"/>
    <s v="CA"/>
    <x v="1"/>
    <s v="Asian"/>
    <s v="Single"/>
    <x v="0"/>
    <n v="2"/>
    <d v="2022-09-14T00:00:00"/>
    <n v="3"/>
    <n v="5"/>
    <n v="3"/>
    <d v="2023-05-02T00:00:00"/>
    <x v="0"/>
    <x v="1"/>
    <x v="3"/>
    <n v="3"/>
    <n v="842.93"/>
    <n v="23"/>
    <x v="3"/>
    <n v="2"/>
    <x v="2"/>
    <s v="Satisfied"/>
    <x v="0"/>
    <s v="High"/>
    <x v="1"/>
    <n v="3"/>
  </r>
  <r>
    <x v="99"/>
    <d v="2022-03-07T00:00:00"/>
    <d v="2026-05-14T00:00:00"/>
    <s v="Area Sales Manager"/>
    <x v="1"/>
    <s v="Active"/>
    <s v="Full-Time"/>
    <s v="Zone C"/>
    <s v="Temporary"/>
    <x v="2"/>
    <x v="4"/>
    <d v="1943-01-28T00:00:00"/>
    <s v="OR"/>
    <x v="0"/>
    <s v="Black"/>
    <s v="Widowed"/>
    <x v="0"/>
    <n v="1"/>
    <d v="2023-05-27T00:00:00"/>
    <n v="2"/>
    <n v="5"/>
    <n v="2"/>
    <d v="2023-05-04T00:00:00"/>
    <x v="1"/>
    <x v="1"/>
    <x v="1"/>
    <n v="5"/>
    <n v="581.12"/>
    <n v="79"/>
    <x v="1"/>
    <n v="4"/>
    <x v="0"/>
    <s v="Satisfied"/>
    <x v="0"/>
    <s v="Low"/>
    <x v="0"/>
    <n v="3"/>
  </r>
  <r>
    <x v="100"/>
    <d v="2021-07-31T00:00:00"/>
    <d v="2026-05-14T00:00:00"/>
    <s v="Area Sales Manager"/>
    <x v="0"/>
    <s v="Active"/>
    <s v="Full-Time"/>
    <s v="Zone B"/>
    <s v="Part-Time"/>
    <x v="1"/>
    <x v="3"/>
    <d v="1980-07-14T00:00:00"/>
    <s v="ND"/>
    <x v="1"/>
    <s v="Hispanic"/>
    <s v="Widowed"/>
    <x v="1"/>
    <n v="1"/>
    <d v="2023-05-10T00:00:00"/>
    <n v="2"/>
    <n v="5"/>
    <n v="5"/>
    <d v="2022-11-21T00:00:00"/>
    <x v="2"/>
    <x v="1"/>
    <x v="3"/>
    <n v="4"/>
    <n v="426.45"/>
    <n v="41"/>
    <x v="4"/>
    <n v="4"/>
    <x v="0"/>
    <s v="Satisfied"/>
    <x v="1"/>
    <s v="High"/>
    <x v="1"/>
    <n v="4"/>
  </r>
  <r>
    <x v="101"/>
    <d v="2022-01-20T00:00:00"/>
    <d v="2026-05-14T00:00:00"/>
    <s v="Area Sales Manager"/>
    <x v="4"/>
    <s v="Active"/>
    <s v="Contract"/>
    <s v="Zone B"/>
    <s v="Full-Time"/>
    <x v="1"/>
    <x v="11"/>
    <d v="1947-03-25T00:00:00"/>
    <s v="KY"/>
    <x v="0"/>
    <s v="Other"/>
    <s v="Married"/>
    <x v="2"/>
    <n v="2"/>
    <d v="2022-12-24T00:00:00"/>
    <n v="2"/>
    <n v="4"/>
    <n v="2"/>
    <d v="2023-04-24T00:00:00"/>
    <x v="3"/>
    <x v="1"/>
    <x v="0"/>
    <n v="4"/>
    <n v="805.05"/>
    <n v="75"/>
    <x v="1"/>
    <n v="4"/>
    <x v="0"/>
    <s v="Satisfied"/>
    <x v="2"/>
    <s v="Low"/>
    <x v="0"/>
    <n v="2"/>
  </r>
  <r>
    <x v="102"/>
    <d v="2021-07-11T00:00:00"/>
    <d v="2026-05-14T00:00:00"/>
    <s v="Area Sales Manager"/>
    <x v="5"/>
    <s v="Active"/>
    <s v="Part-Time"/>
    <s v="Zone A"/>
    <s v="Full-Time"/>
    <x v="1"/>
    <x v="3"/>
    <d v="1964-01-25T00:00:00"/>
    <s v="KY"/>
    <x v="0"/>
    <s v="White"/>
    <s v="Single"/>
    <x v="0"/>
    <n v="1"/>
    <d v="2022-10-06T00:00:00"/>
    <n v="5"/>
    <n v="5"/>
    <n v="3"/>
    <d v="2022-08-16T00:00:00"/>
    <x v="0"/>
    <x v="1"/>
    <x v="3"/>
    <n v="3"/>
    <n v="368.8"/>
    <n v="57"/>
    <x v="1"/>
    <n v="4"/>
    <x v="1"/>
    <s v="Satisfied"/>
    <x v="0"/>
    <s v="High"/>
    <x v="1"/>
    <n v="3"/>
  </r>
  <r>
    <x v="103"/>
    <d v="2018-10-15T00:00:00"/>
    <d v="2026-05-14T00:00:00"/>
    <s v="Area Sales Manager"/>
    <x v="3"/>
    <s v="Active"/>
    <s v="Full-Time"/>
    <s v="Zone C"/>
    <s v="Full-Time"/>
    <x v="1"/>
    <x v="4"/>
    <d v="1955-03-17T00:00:00"/>
    <s v="GA"/>
    <x v="0"/>
    <s v="Black"/>
    <s v="Divorced"/>
    <x v="0"/>
    <n v="2"/>
    <d v="2023-04-19T00:00:00"/>
    <n v="1"/>
    <n v="4"/>
    <n v="1"/>
    <d v="2022-11-02T00:00:00"/>
    <x v="4"/>
    <x v="1"/>
    <x v="0"/>
    <n v="5"/>
    <n v="788.67"/>
    <n v="63"/>
    <x v="1"/>
    <n v="7"/>
    <x v="0"/>
    <s v="Satisfied"/>
    <x v="0"/>
    <s v="Low"/>
    <x v="0"/>
    <n v="3"/>
  </r>
  <r>
    <x v="104"/>
    <d v="2018-08-11T00:00:00"/>
    <d v="2026-05-14T00:00:00"/>
    <s v="Area Sales Manager"/>
    <x v="9"/>
    <s v="Active"/>
    <s v="Part-Time"/>
    <s v="Zone C"/>
    <s v="Part-Time"/>
    <x v="1"/>
    <x v="6"/>
    <d v="1954-07-04T00:00:00"/>
    <s v="TX"/>
    <x v="1"/>
    <s v="Black"/>
    <s v="Married"/>
    <x v="2"/>
    <n v="4"/>
    <d v="2023-06-03T00:00:00"/>
    <n v="4"/>
    <n v="4"/>
    <n v="3"/>
    <d v="2022-10-27T00:00:00"/>
    <x v="4"/>
    <x v="1"/>
    <x v="1"/>
    <n v="1"/>
    <n v="570.13"/>
    <n v="64"/>
    <x v="1"/>
    <n v="7"/>
    <x v="1"/>
    <s v="Satisfied"/>
    <x v="2"/>
    <s v="Low"/>
    <x v="0"/>
    <n v="2"/>
  </r>
  <r>
    <x v="105"/>
    <d v="2020-02-16T00:00:00"/>
    <d v="2026-05-14T00:00:00"/>
    <s v="Area Sales Manager"/>
    <x v="2"/>
    <s v="Active"/>
    <s v="Full-Time"/>
    <s v="Zone B"/>
    <s v="Full-Time"/>
    <x v="1"/>
    <x v="4"/>
    <d v="1942-08-11T00:00:00"/>
    <s v="CO"/>
    <x v="1"/>
    <s v="White"/>
    <s v="Single"/>
    <x v="2"/>
    <n v="1"/>
    <d v="2022-10-14T00:00:00"/>
    <n v="3"/>
    <n v="4"/>
    <n v="2"/>
    <d v="2022-11-26T00:00:00"/>
    <x v="0"/>
    <x v="1"/>
    <x v="0"/>
    <n v="4"/>
    <n v="480.87"/>
    <n v="78"/>
    <x v="1"/>
    <n v="6"/>
    <x v="2"/>
    <s v="Satisfied"/>
    <x v="2"/>
    <s v="Low"/>
    <x v="0"/>
    <n v="2"/>
  </r>
  <r>
    <x v="106"/>
    <d v="2020-01-20T00:00:00"/>
    <d v="2026-05-14T00:00:00"/>
    <s v="Area Sales Manager"/>
    <x v="6"/>
    <s v="Active"/>
    <s v="Contract"/>
    <s v="Zone C"/>
    <s v="Temporary"/>
    <x v="1"/>
    <x v="4"/>
    <d v="1949-05-07T00:00:00"/>
    <s v="CO"/>
    <x v="1"/>
    <s v="Black"/>
    <s v="Divorced"/>
    <x v="0"/>
    <n v="4"/>
    <d v="2022-10-30T00:00:00"/>
    <n v="4"/>
    <n v="2"/>
    <n v="4"/>
    <d v="2022-12-11T00:00:00"/>
    <x v="2"/>
    <x v="0"/>
    <x v="1"/>
    <n v="5"/>
    <n v="689.48"/>
    <n v="71"/>
    <x v="1"/>
    <n v="6"/>
    <x v="1"/>
    <s v="Not satisfied"/>
    <x v="0"/>
    <s v="Low"/>
    <x v="0"/>
    <n v="3"/>
  </r>
  <r>
    <x v="107"/>
    <d v="2019-03-31T00:00:00"/>
    <d v="2026-05-14T00:00:00"/>
    <s v="Area Sales Manager"/>
    <x v="8"/>
    <s v="Active"/>
    <s v="Part-Time"/>
    <s v="Zone C"/>
    <s v="Temporary"/>
    <x v="1"/>
    <x v="16"/>
    <d v="1958-10-14T00:00:00"/>
    <s v="IN"/>
    <x v="1"/>
    <s v="Asian"/>
    <s v="Widowed"/>
    <x v="0"/>
    <n v="1"/>
    <d v="2023-06-07T00:00:00"/>
    <n v="2"/>
    <n v="1"/>
    <n v="2"/>
    <d v="2023-06-05T00:00:00"/>
    <x v="2"/>
    <x v="0"/>
    <x v="2"/>
    <n v="4"/>
    <n v="283.33"/>
    <n v="61"/>
    <x v="1"/>
    <n v="7"/>
    <x v="0"/>
    <s v="Not satisfied"/>
    <x v="0"/>
    <s v="Moderate"/>
    <x v="1"/>
    <n v="3"/>
  </r>
  <r>
    <x v="108"/>
    <d v="2023-01-06T00:00:00"/>
    <d v="2026-05-14T00:00:00"/>
    <s v="Area Sales Manager"/>
    <x v="1"/>
    <s v="Active"/>
    <s v="Full-Time"/>
    <s v="Zone C"/>
    <s v="Temporary"/>
    <x v="1"/>
    <x v="5"/>
    <d v="1988-01-11T00:00:00"/>
    <s v="IN"/>
    <x v="0"/>
    <s v="Hispanic"/>
    <s v="Widowed"/>
    <x v="0"/>
    <n v="4"/>
    <d v="2023-01-13T00:00:00"/>
    <n v="2"/>
    <n v="5"/>
    <n v="1"/>
    <d v="2023-03-04T00:00:00"/>
    <x v="0"/>
    <x v="1"/>
    <x v="3"/>
    <n v="4"/>
    <n v="566.12"/>
    <n v="35"/>
    <x v="4"/>
    <n v="3"/>
    <x v="0"/>
    <s v="Satisfied"/>
    <x v="0"/>
    <s v="High"/>
    <x v="1"/>
    <n v="3"/>
  </r>
  <r>
    <x v="109"/>
    <d v="2019-07-18T00:00:00"/>
    <d v="2026-05-14T00:00:00"/>
    <s v="Area Sales Manager"/>
    <x v="0"/>
    <s v="Active"/>
    <s v="Full-Time"/>
    <s v="Zone B"/>
    <s v="Temporary"/>
    <x v="1"/>
    <x v="13"/>
    <d v="1961-06-16T00:00:00"/>
    <s v="CA"/>
    <x v="1"/>
    <s v="White"/>
    <s v="Single"/>
    <x v="1"/>
    <n v="2"/>
    <d v="2023-06-11T00:00:00"/>
    <n v="2"/>
    <n v="2"/>
    <n v="3"/>
    <d v="2023-02-11T00:00:00"/>
    <x v="1"/>
    <x v="0"/>
    <x v="1"/>
    <n v="1"/>
    <n v="513.91999999999996"/>
    <n v="58"/>
    <x v="1"/>
    <n v="6"/>
    <x v="0"/>
    <s v="Not satisfied"/>
    <x v="1"/>
    <s v="Low"/>
    <x v="0"/>
    <n v="4"/>
  </r>
  <r>
    <x v="110"/>
    <d v="2019-02-13T00:00:00"/>
    <d v="2026-05-14T00:00:00"/>
    <s v="Area Sales Manager"/>
    <x v="4"/>
    <s v="Active"/>
    <s v="Part-Time"/>
    <s v="Zone C"/>
    <s v="Temporary"/>
    <x v="1"/>
    <x v="4"/>
    <d v="1960-06-06T00:00:00"/>
    <s v="MA"/>
    <x v="1"/>
    <s v="Other"/>
    <s v="Single"/>
    <x v="0"/>
    <n v="2"/>
    <d v="2023-04-20T00:00:00"/>
    <n v="4"/>
    <n v="5"/>
    <n v="2"/>
    <d v="2023-02-04T00:00:00"/>
    <x v="2"/>
    <x v="1"/>
    <x v="0"/>
    <n v="1"/>
    <n v="210.38"/>
    <n v="59"/>
    <x v="1"/>
    <n v="7"/>
    <x v="1"/>
    <s v="Satisfied"/>
    <x v="0"/>
    <s v="Low"/>
    <x v="0"/>
    <n v="3"/>
  </r>
  <r>
    <x v="111"/>
    <d v="2018-12-30T00:00:00"/>
    <d v="2026-05-14T00:00:00"/>
    <s v="Production Technician I"/>
    <x v="8"/>
    <s v="Active"/>
    <s v="Part-Time"/>
    <s v="Zone A"/>
    <s v="Part-Time"/>
    <x v="0"/>
    <x v="17"/>
    <d v="1959-06-04T00:00:00"/>
    <s v="MA"/>
    <x v="0"/>
    <s v="Black"/>
    <s v="Single"/>
    <x v="0"/>
    <n v="1"/>
    <d v="2022-10-05T00:00:00"/>
    <n v="2"/>
    <n v="5"/>
    <n v="3"/>
    <d v="2023-07-18T00:00:00"/>
    <x v="3"/>
    <x v="0"/>
    <x v="2"/>
    <n v="1"/>
    <n v="941.54"/>
    <n v="59"/>
    <x v="1"/>
    <n v="7"/>
    <x v="0"/>
    <s v="Satisfied"/>
    <x v="0"/>
    <s v="Moderate"/>
    <x v="1"/>
    <n v="3"/>
  </r>
  <r>
    <x v="112"/>
    <d v="2019-11-06T00:00:00"/>
    <d v="2026-05-14T00:00:00"/>
    <s v="Production Technician I"/>
    <x v="6"/>
    <s v="Active"/>
    <s v="Part-Time"/>
    <s v="Zone C"/>
    <s v="Full-Time"/>
    <x v="0"/>
    <x v="4"/>
    <d v="1991-11-18T00:00:00"/>
    <s v="MA"/>
    <x v="1"/>
    <s v="White"/>
    <s v="Single"/>
    <x v="0"/>
    <n v="2"/>
    <d v="2022-12-27T00:00:00"/>
    <n v="3"/>
    <n v="2"/>
    <n v="1"/>
    <d v="2022-11-30T00:00:00"/>
    <x v="2"/>
    <x v="1"/>
    <x v="0"/>
    <n v="2"/>
    <n v="959.81"/>
    <n v="28"/>
    <x v="2"/>
    <n v="6"/>
    <x v="2"/>
    <s v="Not satisfied"/>
    <x v="0"/>
    <s v="Low"/>
    <x v="0"/>
    <n v="3"/>
  </r>
  <r>
    <x v="113"/>
    <d v="2022-06-01T00:00:00"/>
    <d v="2026-05-14T00:00:00"/>
    <s v="Production Technician I"/>
    <x v="8"/>
    <s v="Active"/>
    <s v="Contract"/>
    <s v="Zone C"/>
    <s v="Full-Time"/>
    <x v="0"/>
    <x v="4"/>
    <d v="1954-02-18T00:00:00"/>
    <s v="MA"/>
    <x v="0"/>
    <s v="Asian"/>
    <s v="Divorced"/>
    <x v="1"/>
    <n v="4"/>
    <d v="2023-01-09T00:00:00"/>
    <n v="2"/>
    <n v="4"/>
    <n v="5"/>
    <d v="2023-05-22T00:00:00"/>
    <x v="3"/>
    <x v="1"/>
    <x v="3"/>
    <n v="1"/>
    <n v="738.92"/>
    <n v="68"/>
    <x v="1"/>
    <n v="3"/>
    <x v="0"/>
    <s v="Satisfied"/>
    <x v="1"/>
    <s v="High"/>
    <x v="1"/>
    <n v="4"/>
  </r>
  <r>
    <x v="114"/>
    <d v="2023-03-28T00:00:00"/>
    <d v="2026-05-14T00:00:00"/>
    <s v="Production Technician II"/>
    <x v="4"/>
    <s v="Active"/>
    <s v="Part-Time"/>
    <s v="Zone C"/>
    <s v="Temporary"/>
    <x v="0"/>
    <x v="3"/>
    <d v="1959-01-31T00:00:00"/>
    <s v="MA"/>
    <x v="0"/>
    <s v="White"/>
    <s v="Married"/>
    <x v="0"/>
    <n v="5"/>
    <d v="2022-11-20T00:00:00"/>
    <n v="2"/>
    <n v="1"/>
    <n v="5"/>
    <d v="2022-09-07T00:00:00"/>
    <x v="3"/>
    <x v="1"/>
    <x v="0"/>
    <n v="5"/>
    <n v="445.04"/>
    <n v="64"/>
    <x v="1"/>
    <n v="3"/>
    <x v="0"/>
    <s v="Not satisfied"/>
    <x v="0"/>
    <s v="Low"/>
    <x v="0"/>
    <n v="3"/>
  </r>
  <r>
    <x v="115"/>
    <d v="2019-01-01T00:00:00"/>
    <d v="2026-05-14T00:00:00"/>
    <s v="Production Technician I"/>
    <x v="5"/>
    <s v="Active"/>
    <s v="Contract"/>
    <s v="Zone B"/>
    <s v="Full-Time"/>
    <x v="0"/>
    <x v="4"/>
    <d v="1946-10-15T00:00:00"/>
    <s v="MA"/>
    <x v="1"/>
    <s v="Black"/>
    <s v="Widowed"/>
    <x v="3"/>
    <n v="4"/>
    <d v="2023-01-31T00:00:00"/>
    <n v="4"/>
    <n v="1"/>
    <n v="3"/>
    <d v="2023-04-06T00:00:00"/>
    <x v="0"/>
    <x v="1"/>
    <x v="3"/>
    <n v="4"/>
    <n v="886.9"/>
    <n v="73"/>
    <x v="1"/>
    <n v="7"/>
    <x v="1"/>
    <s v="Not satisfied"/>
    <x v="3"/>
    <s v="High"/>
    <x v="1"/>
    <n v="1"/>
  </r>
  <r>
    <x v="116"/>
    <d v="2019-01-26T00:00:00"/>
    <d v="2026-05-14T00:00:00"/>
    <s v="Production Technician II"/>
    <x v="7"/>
    <s v="Terminated"/>
    <s v="Full-Time"/>
    <s v="Zone C"/>
    <s v="Temporary"/>
    <x v="0"/>
    <x v="1"/>
    <d v="1994-11-07T00:00:00"/>
    <s v="MA"/>
    <x v="0"/>
    <s v="White"/>
    <s v="Divorced"/>
    <x v="0"/>
    <n v="1"/>
    <d v="2023-03-12T00:00:00"/>
    <n v="4"/>
    <n v="4"/>
    <n v="3"/>
    <d v="2022-12-10T00:00:00"/>
    <x v="3"/>
    <x v="1"/>
    <x v="1"/>
    <n v="4"/>
    <n v="106.14"/>
    <n v="25"/>
    <x v="2"/>
    <n v="7"/>
    <x v="1"/>
    <s v="Satisfied"/>
    <x v="0"/>
    <s v="Low"/>
    <x v="0"/>
    <n v="3"/>
  </r>
  <r>
    <x v="117"/>
    <d v="2021-09-11T00:00:00"/>
    <d v="2026-05-14T00:00:00"/>
    <s v="Production Technician I"/>
    <x v="5"/>
    <s v="Active"/>
    <s v="Part-Time"/>
    <s v="Zone B"/>
    <s v="Full-Time"/>
    <x v="0"/>
    <x v="3"/>
    <d v="1968-05-10T00:00:00"/>
    <s v="MA"/>
    <x v="1"/>
    <s v="Other"/>
    <s v="Divorced"/>
    <x v="0"/>
    <n v="4"/>
    <d v="2022-09-29T00:00:00"/>
    <n v="5"/>
    <n v="5"/>
    <n v="5"/>
    <d v="2023-05-06T00:00:00"/>
    <x v="2"/>
    <x v="1"/>
    <x v="3"/>
    <n v="4"/>
    <n v="684.35"/>
    <n v="53"/>
    <x v="0"/>
    <n v="4"/>
    <x v="1"/>
    <s v="Satisfied"/>
    <x v="0"/>
    <s v="High"/>
    <x v="1"/>
    <n v="3"/>
  </r>
  <r>
    <x v="118"/>
    <d v="2021-09-26T00:00:00"/>
    <d v="2026-05-14T00:00:00"/>
    <s v="Production Technician II"/>
    <x v="2"/>
    <s v="Active"/>
    <s v="Part-Time"/>
    <s v="Zone A"/>
    <s v="Part-Time"/>
    <x v="0"/>
    <x v="1"/>
    <d v="1963-10-05T00:00:00"/>
    <s v="MA"/>
    <x v="1"/>
    <s v="Black"/>
    <s v="Single"/>
    <x v="0"/>
    <n v="2"/>
    <d v="2023-01-27T00:00:00"/>
    <n v="1"/>
    <n v="2"/>
    <n v="3"/>
    <d v="2022-09-05T00:00:00"/>
    <x v="4"/>
    <x v="0"/>
    <x v="0"/>
    <n v="2"/>
    <n v="578.80999999999995"/>
    <n v="58"/>
    <x v="1"/>
    <n v="4"/>
    <x v="0"/>
    <s v="Not satisfied"/>
    <x v="0"/>
    <s v="Low"/>
    <x v="0"/>
    <n v="3"/>
  </r>
  <r>
    <x v="119"/>
    <d v="2023-03-04T00:00:00"/>
    <d v="2026-05-14T00:00:00"/>
    <s v="Production Technician I"/>
    <x v="1"/>
    <s v="Active"/>
    <s v="Full-Time"/>
    <s v="Zone C"/>
    <s v="Full-Time"/>
    <x v="0"/>
    <x v="2"/>
    <d v="1966-09-02T00:00:00"/>
    <s v="MA"/>
    <x v="1"/>
    <s v="Asian"/>
    <s v="Widowed"/>
    <x v="0"/>
    <n v="4"/>
    <d v="2023-08-04T00:00:00"/>
    <n v="2"/>
    <n v="3"/>
    <n v="2"/>
    <d v="2023-06-09T00:00:00"/>
    <x v="1"/>
    <x v="0"/>
    <x v="2"/>
    <n v="5"/>
    <n v="764.51"/>
    <n v="57"/>
    <x v="1"/>
    <n v="3"/>
    <x v="0"/>
    <s v="Neutral"/>
    <x v="0"/>
    <s v="Moderate"/>
    <x v="1"/>
    <n v="3"/>
  </r>
  <r>
    <x v="120"/>
    <d v="2023-07-11T00:00:00"/>
    <d v="2026-05-14T00:00:00"/>
    <s v="Production Technician I"/>
    <x v="1"/>
    <s v="Terminated"/>
    <s v="Full-Time"/>
    <s v="Zone B"/>
    <s v="Part-Time"/>
    <x v="0"/>
    <x v="4"/>
    <d v="1974-12-08T00:00:00"/>
    <s v="MA"/>
    <x v="1"/>
    <s v="Asian"/>
    <s v="Divorced"/>
    <x v="0"/>
    <n v="2"/>
    <d v="2023-02-07T00:00:00"/>
    <n v="2"/>
    <n v="4"/>
    <n v="1"/>
    <d v="2022-08-23T00:00:00"/>
    <x v="2"/>
    <x v="0"/>
    <x v="1"/>
    <n v="2"/>
    <n v="201.76"/>
    <n v="49"/>
    <x v="0"/>
    <n v="2"/>
    <x v="0"/>
    <s v="Satisfied"/>
    <x v="0"/>
    <s v="Low"/>
    <x v="0"/>
    <n v="3"/>
  </r>
  <r>
    <x v="121"/>
    <d v="2019-02-09T00:00:00"/>
    <d v="2026-05-14T00:00:00"/>
    <s v="Production Technician I"/>
    <x v="8"/>
    <s v="Active"/>
    <s v="Part-Time"/>
    <s v="Zone B"/>
    <s v="Temporary"/>
    <x v="0"/>
    <x v="14"/>
    <d v="1995-07-19T00:00:00"/>
    <s v="MA"/>
    <x v="0"/>
    <s v="Hispanic"/>
    <s v="Divorced"/>
    <x v="0"/>
    <n v="2"/>
    <d v="2022-12-24T00:00:00"/>
    <n v="1"/>
    <n v="3"/>
    <n v="5"/>
    <d v="2022-11-09T00:00:00"/>
    <x v="3"/>
    <x v="1"/>
    <x v="1"/>
    <n v="4"/>
    <n v="730.04"/>
    <n v="24"/>
    <x v="3"/>
    <n v="7"/>
    <x v="0"/>
    <s v="Neutral"/>
    <x v="0"/>
    <s v="Low"/>
    <x v="0"/>
    <n v="3"/>
  </r>
  <r>
    <x v="122"/>
    <d v="2019-04-19T00:00:00"/>
    <d v="2026-05-14T00:00:00"/>
    <s v="Production Technician II"/>
    <x v="3"/>
    <s v="Terminated"/>
    <s v="Full-Time"/>
    <s v="Zone B"/>
    <s v="Temporary"/>
    <x v="0"/>
    <x v="10"/>
    <d v="1974-11-23T00:00:00"/>
    <s v="MA"/>
    <x v="0"/>
    <s v="Asian"/>
    <s v="Married"/>
    <x v="0"/>
    <n v="1"/>
    <d v="2023-01-02T00:00:00"/>
    <n v="2"/>
    <n v="5"/>
    <n v="3"/>
    <d v="2023-03-29T00:00:00"/>
    <x v="2"/>
    <x v="1"/>
    <x v="0"/>
    <n v="2"/>
    <n v="796.88"/>
    <n v="45"/>
    <x v="0"/>
    <n v="7"/>
    <x v="0"/>
    <s v="Satisfied"/>
    <x v="0"/>
    <s v="Low"/>
    <x v="0"/>
    <n v="3"/>
  </r>
  <r>
    <x v="123"/>
    <d v="2022-07-07T00:00:00"/>
    <d v="2026-05-14T00:00:00"/>
    <s v="Production Technician I"/>
    <x v="6"/>
    <s v="Terminated"/>
    <s v="Part-Time"/>
    <s v="Zone C"/>
    <s v="Full-Time"/>
    <x v="0"/>
    <x v="4"/>
    <d v="1947-08-29T00:00:00"/>
    <s v="MA"/>
    <x v="0"/>
    <s v="White"/>
    <s v="Widowed"/>
    <x v="0"/>
    <n v="4"/>
    <d v="2022-11-23T00:00:00"/>
    <n v="4"/>
    <n v="1"/>
    <n v="5"/>
    <d v="2023-08-04T00:00:00"/>
    <x v="2"/>
    <x v="1"/>
    <x v="2"/>
    <n v="3"/>
    <n v="834.44"/>
    <n v="75"/>
    <x v="1"/>
    <n v="3"/>
    <x v="1"/>
    <s v="Not satisfied"/>
    <x v="0"/>
    <s v="Moderate"/>
    <x v="1"/>
    <n v="3"/>
  </r>
  <r>
    <x v="124"/>
    <d v="2019-03-12T00:00:00"/>
    <d v="2026-05-14T00:00:00"/>
    <s v="Production Technician I"/>
    <x v="5"/>
    <s v="Active"/>
    <s v="Contract"/>
    <s v="Zone A"/>
    <s v="Part-Time"/>
    <x v="0"/>
    <x v="10"/>
    <d v="1994-06-07T00:00:00"/>
    <s v="MA"/>
    <x v="1"/>
    <s v="White"/>
    <s v="Single"/>
    <x v="0"/>
    <n v="5"/>
    <d v="2022-12-05T00:00:00"/>
    <n v="5"/>
    <n v="5"/>
    <n v="5"/>
    <d v="2023-05-19T00:00:00"/>
    <x v="0"/>
    <x v="0"/>
    <x v="0"/>
    <n v="5"/>
    <n v="569.16999999999996"/>
    <n v="25"/>
    <x v="2"/>
    <n v="7"/>
    <x v="1"/>
    <s v="Satisfied"/>
    <x v="0"/>
    <s v="Low"/>
    <x v="0"/>
    <n v="3"/>
  </r>
  <r>
    <x v="125"/>
    <d v="2020-03-09T00:00:00"/>
    <d v="2026-05-14T00:00:00"/>
    <s v="Production Technician I"/>
    <x v="6"/>
    <s v="Active"/>
    <s v="Contract"/>
    <s v="Zone B"/>
    <s v="Full-Time"/>
    <x v="0"/>
    <x v="4"/>
    <d v="1983-10-26T00:00:00"/>
    <s v="MA"/>
    <x v="0"/>
    <s v="Asian"/>
    <s v="Divorced"/>
    <x v="1"/>
    <n v="4"/>
    <d v="2022-12-31T00:00:00"/>
    <n v="4"/>
    <n v="1"/>
    <n v="1"/>
    <d v="2022-10-06T00:00:00"/>
    <x v="1"/>
    <x v="0"/>
    <x v="2"/>
    <n v="4"/>
    <n v="386.07"/>
    <n v="37"/>
    <x v="4"/>
    <n v="6"/>
    <x v="1"/>
    <s v="Not satisfied"/>
    <x v="1"/>
    <s v="Moderate"/>
    <x v="1"/>
    <n v="4"/>
  </r>
  <r>
    <x v="126"/>
    <d v="2021-04-28T00:00:00"/>
    <d v="2026-05-14T00:00:00"/>
    <s v="Production Technician I"/>
    <x v="8"/>
    <s v="Terminated"/>
    <s v="Part-Time"/>
    <s v="Zone A"/>
    <s v="Temporary"/>
    <x v="0"/>
    <x v="4"/>
    <d v="1987-03-05T00:00:00"/>
    <s v="MA"/>
    <x v="1"/>
    <s v="Hispanic"/>
    <s v="Single"/>
    <x v="1"/>
    <n v="5"/>
    <d v="2023-06-26T00:00:00"/>
    <n v="5"/>
    <n v="1"/>
    <n v="5"/>
    <d v="2022-12-12T00:00:00"/>
    <x v="3"/>
    <x v="0"/>
    <x v="1"/>
    <n v="3"/>
    <n v="583.21"/>
    <n v="34"/>
    <x v="2"/>
    <n v="5"/>
    <x v="1"/>
    <s v="Not satisfied"/>
    <x v="1"/>
    <s v="Low"/>
    <x v="0"/>
    <n v="4"/>
  </r>
  <r>
    <x v="127"/>
    <d v="2021-07-21T00:00:00"/>
    <d v="2026-05-14T00:00:00"/>
    <s v="Production Technician II"/>
    <x v="2"/>
    <s v="Active"/>
    <s v="Full-Time"/>
    <s v="Zone B"/>
    <s v="Full-Time"/>
    <x v="0"/>
    <x v="6"/>
    <d v="1992-04-26T00:00:00"/>
    <s v="MA"/>
    <x v="0"/>
    <s v="Asian"/>
    <s v="Single"/>
    <x v="1"/>
    <n v="4"/>
    <d v="2023-03-23T00:00:00"/>
    <n v="2"/>
    <n v="3"/>
    <n v="3"/>
    <d v="2023-02-02T00:00:00"/>
    <x v="2"/>
    <x v="1"/>
    <x v="2"/>
    <n v="5"/>
    <n v="398.65"/>
    <n v="29"/>
    <x v="2"/>
    <n v="4"/>
    <x v="0"/>
    <s v="Neutral"/>
    <x v="1"/>
    <s v="Moderate"/>
    <x v="1"/>
    <n v="4"/>
  </r>
  <r>
    <x v="128"/>
    <d v="2019-09-15T00:00:00"/>
    <d v="2026-05-14T00:00:00"/>
    <s v="Production Technician I"/>
    <x v="4"/>
    <s v="Active"/>
    <s v="Part-Time"/>
    <s v="Zone C"/>
    <s v="Temporary"/>
    <x v="0"/>
    <x v="4"/>
    <d v="1957-05-30T00:00:00"/>
    <s v="MA"/>
    <x v="1"/>
    <s v="White"/>
    <s v="Widowed"/>
    <x v="0"/>
    <n v="4"/>
    <d v="2022-08-14T00:00:00"/>
    <n v="5"/>
    <n v="4"/>
    <n v="5"/>
    <d v="2023-01-26T00:00:00"/>
    <x v="4"/>
    <x v="0"/>
    <x v="3"/>
    <n v="5"/>
    <n v="931.46"/>
    <n v="62"/>
    <x v="1"/>
    <n v="6"/>
    <x v="1"/>
    <s v="Satisfied"/>
    <x v="0"/>
    <s v="High"/>
    <x v="1"/>
    <n v="3"/>
  </r>
  <r>
    <x v="129"/>
    <d v="2019-05-04T00:00:00"/>
    <d v="2026-05-14T00:00:00"/>
    <s v="Production Technician I"/>
    <x v="5"/>
    <s v="Active"/>
    <s v="Full-Time"/>
    <s v="Zone A"/>
    <s v="Temporary"/>
    <x v="0"/>
    <x v="4"/>
    <d v="1957-05-30T00:00:00"/>
    <s v="MA"/>
    <x v="1"/>
    <s v="Hispanic"/>
    <s v="Married"/>
    <x v="1"/>
    <n v="2"/>
    <d v="2022-10-14T00:00:00"/>
    <n v="1"/>
    <n v="4"/>
    <n v="2"/>
    <d v="2022-12-01T00:00:00"/>
    <x v="2"/>
    <x v="1"/>
    <x v="2"/>
    <n v="5"/>
    <n v="115.06"/>
    <n v="62"/>
    <x v="1"/>
    <n v="7"/>
    <x v="0"/>
    <s v="Satisfied"/>
    <x v="1"/>
    <s v="Moderate"/>
    <x v="1"/>
    <n v="4"/>
  </r>
  <r>
    <x v="130"/>
    <d v="2021-05-20T00:00:00"/>
    <d v="2026-05-14T00:00:00"/>
    <s v="Production Technician II"/>
    <x v="4"/>
    <s v="Active"/>
    <s v="Full-Time"/>
    <s v="Zone C"/>
    <s v="Part-Time"/>
    <x v="0"/>
    <x v="4"/>
    <d v="1946-11-15T00:00:00"/>
    <s v="MA"/>
    <x v="0"/>
    <s v="Asian"/>
    <s v="Widowed"/>
    <x v="2"/>
    <n v="4"/>
    <d v="2023-04-27T00:00:00"/>
    <n v="5"/>
    <n v="3"/>
    <n v="3"/>
    <d v="2023-04-27T00:00:00"/>
    <x v="4"/>
    <x v="1"/>
    <x v="0"/>
    <n v="2"/>
    <n v="199.82"/>
    <n v="75"/>
    <x v="1"/>
    <n v="4"/>
    <x v="1"/>
    <s v="Neutral"/>
    <x v="2"/>
    <s v="Low"/>
    <x v="0"/>
    <n v="2"/>
  </r>
  <r>
    <x v="131"/>
    <d v="2019-12-16T00:00:00"/>
    <d v="2026-05-14T00:00:00"/>
    <s v="Production Technician I"/>
    <x v="9"/>
    <s v="Active"/>
    <s v="Full-Time"/>
    <s v="Zone C"/>
    <s v="Full-Time"/>
    <x v="0"/>
    <x v="4"/>
    <d v="1942-04-21T00:00:00"/>
    <s v="MA"/>
    <x v="1"/>
    <s v="Other"/>
    <s v="Married"/>
    <x v="0"/>
    <n v="4"/>
    <d v="2022-10-21T00:00:00"/>
    <n v="2"/>
    <n v="4"/>
    <n v="3"/>
    <d v="2022-11-04T00:00:00"/>
    <x v="4"/>
    <x v="0"/>
    <x v="0"/>
    <n v="5"/>
    <n v="940.2"/>
    <n v="77"/>
    <x v="1"/>
    <n v="6"/>
    <x v="0"/>
    <s v="Satisfied"/>
    <x v="0"/>
    <s v="Low"/>
    <x v="0"/>
    <n v="3"/>
  </r>
  <r>
    <x v="132"/>
    <d v="2020-11-20T00:00:00"/>
    <d v="2026-05-14T00:00:00"/>
    <s v="Production Technician I"/>
    <x v="7"/>
    <s v="Active"/>
    <s v="Full-Time"/>
    <s v="Zone A"/>
    <s v="Part-Time"/>
    <x v="0"/>
    <x v="13"/>
    <d v="1943-03-08T00:00:00"/>
    <s v="MA"/>
    <x v="1"/>
    <s v="Other"/>
    <s v="Divorced"/>
    <x v="0"/>
    <n v="2"/>
    <d v="2022-08-29T00:00:00"/>
    <n v="3"/>
    <n v="4"/>
    <n v="4"/>
    <d v="2023-01-29T00:00:00"/>
    <x v="4"/>
    <x v="1"/>
    <x v="2"/>
    <n v="1"/>
    <n v="122.07"/>
    <n v="77"/>
    <x v="1"/>
    <n v="5"/>
    <x v="2"/>
    <s v="Satisfied"/>
    <x v="0"/>
    <s v="Moderate"/>
    <x v="1"/>
    <n v="3"/>
  </r>
  <r>
    <x v="133"/>
    <d v="2020-08-19T00:00:00"/>
    <d v="2026-05-14T00:00:00"/>
    <s v="Production Technician I"/>
    <x v="3"/>
    <s v="Active"/>
    <s v="Part-Time"/>
    <s v="Zone B"/>
    <s v="Part-Time"/>
    <x v="0"/>
    <x v="17"/>
    <d v="1968-08-09T00:00:00"/>
    <s v="MA"/>
    <x v="1"/>
    <s v="Asian"/>
    <s v="Widowed"/>
    <x v="0"/>
    <n v="4"/>
    <d v="2022-09-17T00:00:00"/>
    <n v="2"/>
    <n v="2"/>
    <n v="5"/>
    <d v="2022-09-09T00:00:00"/>
    <x v="4"/>
    <x v="0"/>
    <x v="2"/>
    <n v="4"/>
    <n v="875.02"/>
    <n v="52"/>
    <x v="0"/>
    <n v="5"/>
    <x v="0"/>
    <s v="Not satisfied"/>
    <x v="0"/>
    <s v="Moderate"/>
    <x v="1"/>
    <n v="3"/>
  </r>
  <r>
    <x v="134"/>
    <d v="2021-04-28T00:00:00"/>
    <d v="2026-05-14T00:00:00"/>
    <s v="Production Technician I"/>
    <x v="5"/>
    <s v="Active"/>
    <s v="Full-Time"/>
    <s v="Zone C"/>
    <s v="Temporary"/>
    <x v="0"/>
    <x v="4"/>
    <d v="1958-11-20T00:00:00"/>
    <s v="MA"/>
    <x v="0"/>
    <s v="White"/>
    <s v="Married"/>
    <x v="2"/>
    <n v="4"/>
    <d v="2023-07-05T00:00:00"/>
    <n v="4"/>
    <n v="1"/>
    <n v="4"/>
    <d v="2023-03-18T00:00:00"/>
    <x v="4"/>
    <x v="0"/>
    <x v="1"/>
    <n v="4"/>
    <n v="116.4"/>
    <n v="63"/>
    <x v="1"/>
    <n v="5"/>
    <x v="1"/>
    <s v="Not satisfied"/>
    <x v="2"/>
    <s v="Low"/>
    <x v="0"/>
    <n v="2"/>
  </r>
  <r>
    <x v="135"/>
    <d v="2020-08-14T00:00:00"/>
    <d v="2026-05-14T00:00:00"/>
    <s v="Production Technician I"/>
    <x v="4"/>
    <s v="Active"/>
    <s v="Contract"/>
    <s v="Zone C"/>
    <s v="Full-Time"/>
    <x v="0"/>
    <x v="4"/>
    <d v="1987-11-07T00:00:00"/>
    <s v="MA"/>
    <x v="0"/>
    <s v="Other"/>
    <s v="Married"/>
    <x v="0"/>
    <n v="4"/>
    <d v="2023-05-28T00:00:00"/>
    <n v="2"/>
    <n v="2"/>
    <n v="5"/>
    <d v="2022-12-15T00:00:00"/>
    <x v="3"/>
    <x v="1"/>
    <x v="3"/>
    <n v="5"/>
    <n v="341.78"/>
    <n v="33"/>
    <x v="2"/>
    <n v="5"/>
    <x v="0"/>
    <s v="Not satisfied"/>
    <x v="0"/>
    <s v="High"/>
    <x v="1"/>
    <n v="3"/>
  </r>
  <r>
    <x v="136"/>
    <d v="2021-12-22T00:00:00"/>
    <d v="2026-05-14T00:00:00"/>
    <s v="Production Technician I"/>
    <x v="0"/>
    <s v="Active"/>
    <s v="Full-Time"/>
    <s v="Zone A"/>
    <s v="Full-Time"/>
    <x v="0"/>
    <x v="17"/>
    <d v="1992-07-16T00:00:00"/>
    <s v="MA"/>
    <x v="0"/>
    <s v="Black"/>
    <s v="Divorced"/>
    <x v="0"/>
    <n v="4"/>
    <d v="2023-01-12T00:00:00"/>
    <n v="1"/>
    <n v="2"/>
    <n v="3"/>
    <d v="2023-02-14T00:00:00"/>
    <x v="4"/>
    <x v="0"/>
    <x v="2"/>
    <n v="4"/>
    <n v="107.48"/>
    <n v="29"/>
    <x v="2"/>
    <n v="4"/>
    <x v="0"/>
    <s v="Not satisfied"/>
    <x v="0"/>
    <s v="Moderate"/>
    <x v="1"/>
    <n v="3"/>
  </r>
  <r>
    <x v="137"/>
    <d v="2019-02-01T00:00:00"/>
    <d v="2026-05-14T00:00:00"/>
    <s v="Production Technician I"/>
    <x v="1"/>
    <s v="Active"/>
    <s v="Part-Time"/>
    <s v="Zone B"/>
    <s v="Full-Time"/>
    <x v="0"/>
    <x v="16"/>
    <d v="2000-12-27T00:00:00"/>
    <s v="MA"/>
    <x v="0"/>
    <s v="Hispanic"/>
    <s v="Single"/>
    <x v="0"/>
    <n v="2"/>
    <d v="2023-01-31T00:00:00"/>
    <n v="4"/>
    <n v="2"/>
    <n v="4"/>
    <d v="2022-09-30T00:00:00"/>
    <x v="4"/>
    <x v="1"/>
    <x v="2"/>
    <n v="1"/>
    <n v="502.7"/>
    <n v="19"/>
    <x v="3"/>
    <n v="7"/>
    <x v="1"/>
    <s v="Not satisfied"/>
    <x v="0"/>
    <s v="Moderate"/>
    <x v="1"/>
    <n v="3"/>
  </r>
  <r>
    <x v="138"/>
    <d v="2021-05-10T00:00:00"/>
    <d v="2026-05-14T00:00:00"/>
    <s v="Production Technician I"/>
    <x v="8"/>
    <s v="Active"/>
    <s v="Full-Time"/>
    <s v="Zone B"/>
    <s v="Temporary"/>
    <x v="0"/>
    <x v="5"/>
    <d v="1977-12-25T00:00:00"/>
    <s v="MA"/>
    <x v="1"/>
    <s v="Other"/>
    <s v="Divorced"/>
    <x v="0"/>
    <n v="2"/>
    <d v="2023-05-24T00:00:00"/>
    <n v="1"/>
    <n v="2"/>
    <n v="2"/>
    <d v="2023-03-22T00:00:00"/>
    <x v="0"/>
    <x v="1"/>
    <x v="2"/>
    <n v="5"/>
    <n v="570.04"/>
    <n v="44"/>
    <x v="4"/>
    <n v="5"/>
    <x v="0"/>
    <s v="Not satisfied"/>
    <x v="0"/>
    <s v="Moderate"/>
    <x v="1"/>
    <n v="3"/>
  </r>
  <r>
    <x v="139"/>
    <d v="2019-06-25T00:00:00"/>
    <d v="2026-05-14T00:00:00"/>
    <s v="Production Technician I"/>
    <x v="6"/>
    <s v="Active"/>
    <s v="Full-Time"/>
    <s v="Zone C"/>
    <s v="Full-Time"/>
    <x v="0"/>
    <x v="12"/>
    <d v="1972-03-08T00:00:00"/>
    <s v="MA"/>
    <x v="1"/>
    <s v="Black"/>
    <s v="Widowed"/>
    <x v="0"/>
    <n v="2"/>
    <d v="2023-05-10T00:00:00"/>
    <n v="4"/>
    <n v="2"/>
    <n v="1"/>
    <d v="2023-03-23T00:00:00"/>
    <x v="4"/>
    <x v="1"/>
    <x v="3"/>
    <n v="1"/>
    <n v="538.83000000000004"/>
    <n v="47"/>
    <x v="0"/>
    <n v="6"/>
    <x v="1"/>
    <s v="Not satisfied"/>
    <x v="0"/>
    <s v="High"/>
    <x v="1"/>
    <n v="3"/>
  </r>
  <r>
    <x v="140"/>
    <d v="2019-04-25T00:00:00"/>
    <d v="2026-05-14T00:00:00"/>
    <s v="Production Technician I"/>
    <x v="2"/>
    <s v="Active"/>
    <s v="Contract"/>
    <s v="Zone B"/>
    <s v="Temporary"/>
    <x v="0"/>
    <x v="4"/>
    <d v="1951-08-02T00:00:00"/>
    <s v="MA"/>
    <x v="1"/>
    <s v="White"/>
    <s v="Single"/>
    <x v="0"/>
    <n v="1"/>
    <d v="2022-09-18T00:00:00"/>
    <n v="2"/>
    <n v="3"/>
    <n v="2"/>
    <d v="2023-01-07T00:00:00"/>
    <x v="4"/>
    <x v="0"/>
    <x v="1"/>
    <n v="4"/>
    <n v="881.8"/>
    <n v="68"/>
    <x v="1"/>
    <n v="7"/>
    <x v="0"/>
    <s v="Neutral"/>
    <x v="0"/>
    <s v="Low"/>
    <x v="0"/>
    <n v="3"/>
  </r>
  <r>
    <x v="141"/>
    <d v="2020-05-30T00:00:00"/>
    <d v="2026-05-14T00:00:00"/>
    <s v="Production Technician I"/>
    <x v="5"/>
    <s v="Active"/>
    <s v="Contract"/>
    <s v="Zone A"/>
    <s v="Full-Time"/>
    <x v="0"/>
    <x v="3"/>
    <d v="1949-11-11T00:00:00"/>
    <s v="MA"/>
    <x v="1"/>
    <s v="Asian"/>
    <s v="Married"/>
    <x v="0"/>
    <n v="1"/>
    <d v="2022-10-07T00:00:00"/>
    <n v="4"/>
    <n v="4"/>
    <n v="3"/>
    <d v="2023-06-15T00:00:00"/>
    <x v="2"/>
    <x v="0"/>
    <x v="1"/>
    <n v="3"/>
    <n v="258.07"/>
    <n v="71"/>
    <x v="1"/>
    <n v="5"/>
    <x v="1"/>
    <s v="Satisfied"/>
    <x v="0"/>
    <s v="Low"/>
    <x v="0"/>
    <n v="3"/>
  </r>
  <r>
    <x v="142"/>
    <d v="2018-12-11T00:00:00"/>
    <d v="2026-05-14T00:00:00"/>
    <s v="Production Technician I"/>
    <x v="9"/>
    <s v="Active"/>
    <s v="Part-Time"/>
    <s v="Zone B"/>
    <s v="Part-Time"/>
    <x v="0"/>
    <x v="4"/>
    <d v="1968-03-14T00:00:00"/>
    <s v="MA"/>
    <x v="1"/>
    <s v="Black"/>
    <s v="Married"/>
    <x v="2"/>
    <n v="1"/>
    <d v="2023-01-23T00:00:00"/>
    <n v="1"/>
    <n v="5"/>
    <n v="1"/>
    <d v="2023-05-05T00:00:00"/>
    <x v="0"/>
    <x v="0"/>
    <x v="3"/>
    <n v="5"/>
    <n v="472.64"/>
    <n v="50"/>
    <x v="0"/>
    <n v="7"/>
    <x v="0"/>
    <s v="Satisfied"/>
    <x v="2"/>
    <s v="High"/>
    <x v="1"/>
    <n v="2"/>
  </r>
  <r>
    <x v="143"/>
    <d v="2020-09-22T00:00:00"/>
    <d v="2026-05-14T00:00:00"/>
    <s v="Production Technician I"/>
    <x v="5"/>
    <s v="Active"/>
    <s v="Contract"/>
    <s v="Zone A"/>
    <s v="Temporary"/>
    <x v="0"/>
    <x v="6"/>
    <d v="1952-03-02T00:00:00"/>
    <s v="MA"/>
    <x v="1"/>
    <s v="Other"/>
    <s v="Divorced"/>
    <x v="0"/>
    <n v="1"/>
    <d v="2023-01-19T00:00:00"/>
    <n v="2"/>
    <n v="3"/>
    <n v="1"/>
    <d v="2023-02-21T00:00:00"/>
    <x v="3"/>
    <x v="1"/>
    <x v="3"/>
    <n v="2"/>
    <n v="252.88"/>
    <n v="68"/>
    <x v="1"/>
    <n v="5"/>
    <x v="0"/>
    <s v="Neutral"/>
    <x v="0"/>
    <s v="High"/>
    <x v="1"/>
    <n v="3"/>
  </r>
  <r>
    <x v="144"/>
    <d v="2019-07-28T00:00:00"/>
    <d v="2026-05-14T00:00:00"/>
    <s v="Production Technician I"/>
    <x v="6"/>
    <s v="Active"/>
    <s v="Part-Time"/>
    <s v="Zone C"/>
    <s v="Full-Time"/>
    <x v="0"/>
    <x v="8"/>
    <d v="1982-07-19T00:00:00"/>
    <s v="MA"/>
    <x v="1"/>
    <s v="Other"/>
    <s v="Single"/>
    <x v="2"/>
    <n v="2"/>
    <d v="2022-10-19T00:00:00"/>
    <n v="4"/>
    <n v="3"/>
    <n v="4"/>
    <d v="2022-12-14T00:00:00"/>
    <x v="3"/>
    <x v="0"/>
    <x v="1"/>
    <n v="2"/>
    <n v="289.68"/>
    <n v="37"/>
    <x v="4"/>
    <n v="6"/>
    <x v="1"/>
    <s v="Neutral"/>
    <x v="2"/>
    <s v="Low"/>
    <x v="0"/>
    <n v="2"/>
  </r>
  <r>
    <x v="145"/>
    <d v="2018-09-28T00:00:00"/>
    <d v="2026-05-14T00:00:00"/>
    <s v="Production Technician II"/>
    <x v="7"/>
    <s v="Terminated"/>
    <s v="Part-Time"/>
    <s v="Zone A"/>
    <s v="Full-Time"/>
    <x v="0"/>
    <x v="11"/>
    <d v="1950-10-06T00:00:00"/>
    <s v="MA"/>
    <x v="0"/>
    <s v="Other"/>
    <s v="Married"/>
    <x v="2"/>
    <n v="1"/>
    <d v="2023-07-01T00:00:00"/>
    <n v="2"/>
    <n v="5"/>
    <n v="4"/>
    <d v="2022-10-11T00:00:00"/>
    <x v="3"/>
    <x v="0"/>
    <x v="3"/>
    <n v="3"/>
    <n v="373.87"/>
    <n v="68"/>
    <x v="1"/>
    <n v="7"/>
    <x v="0"/>
    <s v="Satisfied"/>
    <x v="2"/>
    <s v="High"/>
    <x v="1"/>
    <n v="2"/>
  </r>
  <r>
    <x v="146"/>
    <d v="2020-04-12T00:00:00"/>
    <d v="2026-05-14T00:00:00"/>
    <s v="Production Technician II"/>
    <x v="3"/>
    <s v="Active"/>
    <s v="Part-Time"/>
    <s v="Zone A"/>
    <s v="Temporary"/>
    <x v="0"/>
    <x v="3"/>
    <d v="1950-03-31T00:00:00"/>
    <s v="MA"/>
    <x v="0"/>
    <s v="White"/>
    <s v="Divorced"/>
    <x v="0"/>
    <n v="2"/>
    <d v="2023-03-02T00:00:00"/>
    <n v="4"/>
    <n v="4"/>
    <n v="2"/>
    <d v="2023-03-02T00:00:00"/>
    <x v="0"/>
    <x v="0"/>
    <x v="2"/>
    <n v="5"/>
    <n v="918.86"/>
    <n v="70"/>
    <x v="1"/>
    <n v="6"/>
    <x v="1"/>
    <s v="Satisfied"/>
    <x v="0"/>
    <s v="Moderate"/>
    <x v="1"/>
    <n v="3"/>
  </r>
  <r>
    <x v="147"/>
    <d v="2022-11-01T00:00:00"/>
    <d v="2026-05-14T00:00:00"/>
    <s v="Production Technician II"/>
    <x v="5"/>
    <s v="Active"/>
    <s v="Contract"/>
    <s v="Zone B"/>
    <s v="Temporary"/>
    <x v="0"/>
    <x v="4"/>
    <d v="1949-10-07T00:00:00"/>
    <s v="MA"/>
    <x v="0"/>
    <s v="White"/>
    <s v="Single"/>
    <x v="0"/>
    <n v="2"/>
    <d v="2023-07-04T00:00:00"/>
    <n v="2"/>
    <n v="1"/>
    <n v="4"/>
    <d v="2022-11-01T00:00:00"/>
    <x v="0"/>
    <x v="0"/>
    <x v="3"/>
    <n v="4"/>
    <n v="299.7"/>
    <n v="73"/>
    <x v="1"/>
    <n v="3"/>
    <x v="0"/>
    <s v="Not satisfied"/>
    <x v="0"/>
    <s v="High"/>
    <x v="1"/>
    <n v="3"/>
  </r>
  <r>
    <x v="148"/>
    <d v="2022-11-21T00:00:00"/>
    <d v="2026-05-14T00:00:00"/>
    <s v="Production Technician II"/>
    <x v="4"/>
    <s v="Active"/>
    <s v="Part-Time"/>
    <s v="Zone B"/>
    <s v="Full-Time"/>
    <x v="0"/>
    <x v="13"/>
    <d v="1966-07-22T00:00:00"/>
    <s v="MA"/>
    <x v="0"/>
    <s v="White"/>
    <s v="Married"/>
    <x v="0"/>
    <n v="5"/>
    <d v="2022-09-01T00:00:00"/>
    <n v="1"/>
    <n v="1"/>
    <n v="2"/>
    <d v="2023-01-03T00:00:00"/>
    <x v="2"/>
    <x v="1"/>
    <x v="2"/>
    <n v="1"/>
    <n v="865.58"/>
    <n v="56"/>
    <x v="1"/>
    <n v="3"/>
    <x v="0"/>
    <s v="Not satisfied"/>
    <x v="0"/>
    <s v="Moderate"/>
    <x v="1"/>
    <n v="3"/>
  </r>
  <r>
    <x v="149"/>
    <d v="2021-04-11T00:00:00"/>
    <d v="2026-05-14T00:00:00"/>
    <s v="Production Technician II"/>
    <x v="0"/>
    <s v="Terminated"/>
    <s v="Full-Time"/>
    <s v="Zone B"/>
    <s v="Part-Time"/>
    <x v="0"/>
    <x v="6"/>
    <d v="1994-10-12T00:00:00"/>
    <s v="MA"/>
    <x v="0"/>
    <s v="Hispanic"/>
    <s v="Married"/>
    <x v="0"/>
    <n v="5"/>
    <d v="2023-08-04T00:00:00"/>
    <n v="3"/>
    <n v="3"/>
    <n v="3"/>
    <d v="2023-04-09T00:00:00"/>
    <x v="3"/>
    <x v="1"/>
    <x v="1"/>
    <n v="1"/>
    <n v="632.59"/>
    <n v="27"/>
    <x v="2"/>
    <n v="5"/>
    <x v="2"/>
    <s v="Neutral"/>
    <x v="0"/>
    <s v="Low"/>
    <x v="0"/>
    <n v="3"/>
  </r>
  <r>
    <x v="150"/>
    <d v="2018-11-29T00:00:00"/>
    <d v="2026-05-14T00:00:00"/>
    <s v="Production Technician II"/>
    <x v="1"/>
    <s v="Terminated"/>
    <s v="Full-Time"/>
    <s v="Zone A"/>
    <s v="Part-Time"/>
    <x v="0"/>
    <x v="4"/>
    <d v="1977-02-15T00:00:00"/>
    <s v="MA"/>
    <x v="0"/>
    <s v="White"/>
    <s v="Married"/>
    <x v="0"/>
    <n v="2"/>
    <d v="2022-10-08T00:00:00"/>
    <n v="5"/>
    <n v="1"/>
    <n v="3"/>
    <d v="2022-10-02T00:00:00"/>
    <x v="3"/>
    <x v="1"/>
    <x v="1"/>
    <n v="3"/>
    <n v="680.48"/>
    <n v="41"/>
    <x v="4"/>
    <n v="7"/>
    <x v="1"/>
    <s v="Not satisfied"/>
    <x v="0"/>
    <s v="Low"/>
    <x v="0"/>
    <n v="3"/>
  </r>
  <r>
    <x v="151"/>
    <d v="2019-01-16T00:00:00"/>
    <d v="2026-05-14T00:00:00"/>
    <s v="Production Technician II"/>
    <x v="8"/>
    <s v="Active"/>
    <s v="Part-Time"/>
    <s v="Zone B"/>
    <s v="Full-Time"/>
    <x v="0"/>
    <x v="4"/>
    <d v="1948-03-09T00:00:00"/>
    <s v="MA"/>
    <x v="0"/>
    <s v="Hispanic"/>
    <s v="Divorced"/>
    <x v="2"/>
    <n v="4"/>
    <d v="2022-12-15T00:00:00"/>
    <n v="3"/>
    <n v="5"/>
    <n v="4"/>
    <d v="2023-03-23T00:00:00"/>
    <x v="2"/>
    <x v="1"/>
    <x v="0"/>
    <n v="3"/>
    <n v="287.70999999999998"/>
    <n v="71"/>
    <x v="1"/>
    <n v="7"/>
    <x v="2"/>
    <s v="Satisfied"/>
    <x v="2"/>
    <s v="Low"/>
    <x v="0"/>
    <n v="2"/>
  </r>
  <r>
    <x v="152"/>
    <d v="2019-09-18T00:00:00"/>
    <d v="2026-05-14T00:00:00"/>
    <s v="Production Technician I"/>
    <x v="0"/>
    <s v="Active"/>
    <s v="Contract"/>
    <s v="Zone C"/>
    <s v="Temporary"/>
    <x v="0"/>
    <x v="6"/>
    <d v="1943-08-25T00:00:00"/>
    <s v="MA"/>
    <x v="1"/>
    <s v="Other"/>
    <s v="Divorced"/>
    <x v="0"/>
    <n v="4"/>
    <d v="2023-07-09T00:00:00"/>
    <n v="5"/>
    <n v="1"/>
    <n v="3"/>
    <d v="2022-11-17T00:00:00"/>
    <x v="4"/>
    <x v="1"/>
    <x v="3"/>
    <n v="2"/>
    <n v="102.92"/>
    <n v="76"/>
    <x v="1"/>
    <n v="6"/>
    <x v="1"/>
    <s v="Not satisfied"/>
    <x v="0"/>
    <s v="High"/>
    <x v="1"/>
    <n v="3"/>
  </r>
  <r>
    <x v="153"/>
    <d v="2019-08-01T00:00:00"/>
    <d v="2026-05-14T00:00:00"/>
    <s v="Production Technician I"/>
    <x v="7"/>
    <s v="Terminated"/>
    <s v="Part-Time"/>
    <s v="Zone C"/>
    <s v="Full-Time"/>
    <x v="0"/>
    <x v="18"/>
    <d v="1965-03-13T00:00:00"/>
    <s v="MA"/>
    <x v="1"/>
    <s v="Other"/>
    <s v="Divorced"/>
    <x v="0"/>
    <n v="3"/>
    <d v="2023-03-27T00:00:00"/>
    <n v="3"/>
    <n v="5"/>
    <n v="1"/>
    <d v="2022-10-31T00:00:00"/>
    <x v="2"/>
    <x v="0"/>
    <x v="3"/>
    <n v="2"/>
    <n v="255.6"/>
    <n v="54"/>
    <x v="0"/>
    <n v="6"/>
    <x v="2"/>
    <s v="Satisfied"/>
    <x v="0"/>
    <s v="High"/>
    <x v="1"/>
    <n v="3"/>
  </r>
  <r>
    <x v="154"/>
    <d v="2019-06-18T00:00:00"/>
    <d v="2026-05-14T00:00:00"/>
    <s v="Production Technician I"/>
    <x v="1"/>
    <s v="Active"/>
    <s v="Full-Time"/>
    <s v="Zone A"/>
    <s v="Full-Time"/>
    <x v="0"/>
    <x v="9"/>
    <d v="1976-08-03T00:00:00"/>
    <s v="MA"/>
    <x v="1"/>
    <s v="Other"/>
    <s v="Married"/>
    <x v="0"/>
    <n v="5"/>
    <d v="2023-07-18T00:00:00"/>
    <n v="2"/>
    <n v="4"/>
    <n v="1"/>
    <d v="2023-05-04T00:00:00"/>
    <x v="1"/>
    <x v="1"/>
    <x v="3"/>
    <n v="4"/>
    <n v="321.91000000000003"/>
    <n v="43"/>
    <x v="4"/>
    <n v="6"/>
    <x v="0"/>
    <s v="Satisfied"/>
    <x v="0"/>
    <s v="High"/>
    <x v="1"/>
    <n v="3"/>
  </r>
  <r>
    <x v="155"/>
    <d v="2019-02-13T00:00:00"/>
    <d v="2026-05-14T00:00:00"/>
    <s v="Production Technician I"/>
    <x v="8"/>
    <s v="Active"/>
    <s v="Full-Time"/>
    <s v="Zone C"/>
    <s v="Part-Time"/>
    <x v="0"/>
    <x v="4"/>
    <d v="1979-07-06T00:00:00"/>
    <s v="MA"/>
    <x v="1"/>
    <s v="Other"/>
    <s v="Married"/>
    <x v="0"/>
    <n v="3"/>
    <d v="2023-01-12T00:00:00"/>
    <n v="1"/>
    <n v="3"/>
    <n v="1"/>
    <d v="2023-03-14T00:00:00"/>
    <x v="2"/>
    <x v="1"/>
    <x v="2"/>
    <n v="3"/>
    <n v="834.12"/>
    <n v="40"/>
    <x v="4"/>
    <n v="7"/>
    <x v="0"/>
    <s v="Neutral"/>
    <x v="0"/>
    <s v="Moderate"/>
    <x v="1"/>
    <n v="3"/>
  </r>
  <r>
    <x v="156"/>
    <d v="2021-06-02T00:00:00"/>
    <d v="2026-05-14T00:00:00"/>
    <s v="Production Technician I"/>
    <x v="3"/>
    <s v="Active"/>
    <s v="Contract"/>
    <s v="Zone B"/>
    <s v="Full-Time"/>
    <x v="0"/>
    <x v="12"/>
    <d v="1993-06-09T00:00:00"/>
    <s v="MA"/>
    <x v="0"/>
    <s v="Other"/>
    <s v="Widowed"/>
    <x v="0"/>
    <n v="3"/>
    <d v="2022-11-05T00:00:00"/>
    <n v="2"/>
    <n v="2"/>
    <n v="4"/>
    <d v="2022-09-23T00:00:00"/>
    <x v="1"/>
    <x v="0"/>
    <x v="3"/>
    <n v="4"/>
    <n v="273.88"/>
    <n v="28"/>
    <x v="2"/>
    <n v="4"/>
    <x v="0"/>
    <s v="Not satisfied"/>
    <x v="0"/>
    <s v="High"/>
    <x v="1"/>
    <n v="3"/>
  </r>
  <r>
    <x v="157"/>
    <d v="2018-10-11T00:00:00"/>
    <d v="2026-05-14T00:00:00"/>
    <s v="Production Technician I"/>
    <x v="9"/>
    <s v="Active"/>
    <s v="Part-Time"/>
    <s v="Zone C"/>
    <s v="Full-Time"/>
    <x v="0"/>
    <x v="4"/>
    <d v="1973-04-07T00:00:00"/>
    <s v="MA"/>
    <x v="0"/>
    <s v="Other"/>
    <s v="Single"/>
    <x v="0"/>
    <n v="3"/>
    <d v="2022-12-14T00:00:00"/>
    <n v="4"/>
    <n v="5"/>
    <n v="5"/>
    <d v="2023-02-15T00:00:00"/>
    <x v="1"/>
    <x v="0"/>
    <x v="1"/>
    <n v="4"/>
    <n v="217.57"/>
    <n v="45"/>
    <x v="0"/>
    <n v="7"/>
    <x v="1"/>
    <s v="Satisfied"/>
    <x v="0"/>
    <s v="Low"/>
    <x v="0"/>
    <n v="3"/>
  </r>
  <r>
    <x v="158"/>
    <d v="2021-03-09T00:00:00"/>
    <d v="2026-05-14T00:00:00"/>
    <s v="Production Technician I"/>
    <x v="5"/>
    <s v="Active"/>
    <s v="Contract"/>
    <s v="Zone C"/>
    <s v="Full-Time"/>
    <x v="0"/>
    <x v="9"/>
    <d v="1952-01-20T00:00:00"/>
    <s v="MA"/>
    <x v="0"/>
    <s v="Hispanic"/>
    <s v="Married"/>
    <x v="0"/>
    <n v="2"/>
    <d v="2022-09-16T00:00:00"/>
    <n v="2"/>
    <n v="3"/>
    <n v="4"/>
    <d v="2023-01-07T00:00:00"/>
    <x v="1"/>
    <x v="0"/>
    <x v="2"/>
    <n v="1"/>
    <n v="482.09"/>
    <n v="69"/>
    <x v="1"/>
    <n v="5"/>
    <x v="0"/>
    <s v="Neutral"/>
    <x v="0"/>
    <s v="Moderate"/>
    <x v="1"/>
    <n v="3"/>
  </r>
  <r>
    <x v="159"/>
    <d v="2022-01-23T00:00:00"/>
    <d v="2026-05-14T00:00:00"/>
    <s v="Production Technician I"/>
    <x v="6"/>
    <s v="Active"/>
    <s v="Contract"/>
    <s v="Zone A"/>
    <s v="Part-Time"/>
    <x v="0"/>
    <x v="4"/>
    <d v="1984-12-25T00:00:00"/>
    <s v="MA"/>
    <x v="1"/>
    <s v="Black"/>
    <s v="Single"/>
    <x v="3"/>
    <n v="4"/>
    <d v="2023-07-07T00:00:00"/>
    <n v="5"/>
    <n v="3"/>
    <n v="3"/>
    <d v="2023-07-03T00:00:00"/>
    <x v="0"/>
    <x v="1"/>
    <x v="0"/>
    <n v="2"/>
    <n v="614.11"/>
    <n v="38"/>
    <x v="4"/>
    <n v="4"/>
    <x v="1"/>
    <s v="Neutral"/>
    <x v="3"/>
    <s v="Low"/>
    <x v="0"/>
    <n v="1"/>
  </r>
  <r>
    <x v="160"/>
    <d v="2019-02-24T00:00:00"/>
    <d v="2026-05-14T00:00:00"/>
    <s v="Production Technician I"/>
    <x v="2"/>
    <s v="Active"/>
    <s v="Contract"/>
    <s v="Zone B"/>
    <s v="Part-Time"/>
    <x v="0"/>
    <x v="4"/>
    <d v="1973-06-14T00:00:00"/>
    <s v="MA"/>
    <x v="1"/>
    <s v="Asian"/>
    <s v="Married"/>
    <x v="1"/>
    <n v="1"/>
    <d v="2022-10-13T00:00:00"/>
    <n v="1"/>
    <n v="5"/>
    <n v="2"/>
    <d v="2022-10-08T00:00:00"/>
    <x v="1"/>
    <x v="0"/>
    <x v="1"/>
    <n v="1"/>
    <n v="354.22"/>
    <n v="46"/>
    <x v="0"/>
    <n v="7"/>
    <x v="0"/>
    <s v="Satisfied"/>
    <x v="1"/>
    <s v="Low"/>
    <x v="0"/>
    <n v="4"/>
  </r>
  <r>
    <x v="161"/>
    <d v="2020-01-08T00:00:00"/>
    <d v="2026-05-14T00:00:00"/>
    <s v="Production Technician I"/>
    <x v="4"/>
    <s v="Active"/>
    <s v="Contract"/>
    <s v="Zone B"/>
    <s v="Temporary"/>
    <x v="0"/>
    <x v="9"/>
    <d v="1973-08-31T00:00:00"/>
    <s v="MA"/>
    <x v="1"/>
    <s v="White"/>
    <s v="Married"/>
    <x v="0"/>
    <n v="2"/>
    <d v="2023-07-04T00:00:00"/>
    <n v="4"/>
    <n v="5"/>
    <n v="1"/>
    <d v="2023-06-04T00:00:00"/>
    <x v="0"/>
    <x v="1"/>
    <x v="3"/>
    <n v="3"/>
    <n v="868.85"/>
    <n v="47"/>
    <x v="0"/>
    <n v="6"/>
    <x v="1"/>
    <s v="Satisfied"/>
    <x v="0"/>
    <s v="High"/>
    <x v="1"/>
    <n v="3"/>
  </r>
  <r>
    <x v="162"/>
    <d v="2022-02-12T00:00:00"/>
    <d v="2026-05-14T00:00:00"/>
    <s v="Production Technician I"/>
    <x v="7"/>
    <s v="Active"/>
    <s v="Contract"/>
    <s v="Zone C"/>
    <s v="Full-Time"/>
    <x v="0"/>
    <x v="3"/>
    <d v="1981-03-24T00:00:00"/>
    <s v="MA"/>
    <x v="0"/>
    <s v="Hispanic"/>
    <s v="Married"/>
    <x v="0"/>
    <n v="4"/>
    <d v="2023-08-04T00:00:00"/>
    <n v="1"/>
    <n v="1"/>
    <n v="1"/>
    <d v="2023-01-30T00:00:00"/>
    <x v="1"/>
    <x v="0"/>
    <x v="1"/>
    <n v="4"/>
    <n v="134.93"/>
    <n v="41"/>
    <x v="4"/>
    <n v="4"/>
    <x v="0"/>
    <s v="Not satisfied"/>
    <x v="0"/>
    <s v="Low"/>
    <x v="0"/>
    <n v="3"/>
  </r>
  <r>
    <x v="163"/>
    <d v="2023-02-01T00:00:00"/>
    <d v="2026-05-14T00:00:00"/>
    <s v="Production Technician I"/>
    <x v="1"/>
    <s v="Active"/>
    <s v="Full-Time"/>
    <s v="Zone C"/>
    <s v="Full-Time"/>
    <x v="0"/>
    <x v="13"/>
    <d v="1961-02-18T00:00:00"/>
    <s v="MA"/>
    <x v="0"/>
    <s v="Hispanic"/>
    <s v="Married"/>
    <x v="0"/>
    <n v="1"/>
    <d v="2023-02-26T00:00:00"/>
    <n v="2"/>
    <n v="3"/>
    <n v="3"/>
    <d v="2023-04-09T00:00:00"/>
    <x v="1"/>
    <x v="0"/>
    <x v="2"/>
    <n v="5"/>
    <n v="531.1"/>
    <n v="62"/>
    <x v="1"/>
    <n v="3"/>
    <x v="0"/>
    <s v="Neutral"/>
    <x v="0"/>
    <s v="Moderate"/>
    <x v="1"/>
    <n v="3"/>
  </r>
  <r>
    <x v="164"/>
    <d v="2023-02-04T00:00:00"/>
    <d v="2026-05-14T00:00:00"/>
    <s v="Production Technician I"/>
    <x v="8"/>
    <s v="Active"/>
    <s v="Part-Time"/>
    <s v="Zone B"/>
    <s v="Temporary"/>
    <x v="0"/>
    <x v="8"/>
    <d v="1944-05-05T00:00:00"/>
    <s v="MA"/>
    <x v="1"/>
    <s v="Black"/>
    <s v="Married"/>
    <x v="0"/>
    <n v="3"/>
    <d v="2022-12-06T00:00:00"/>
    <n v="3"/>
    <n v="4"/>
    <n v="5"/>
    <d v="2022-12-26T00:00:00"/>
    <x v="0"/>
    <x v="1"/>
    <x v="3"/>
    <n v="3"/>
    <n v="609.29999999999995"/>
    <n v="79"/>
    <x v="1"/>
    <n v="3"/>
    <x v="2"/>
    <s v="Satisfied"/>
    <x v="0"/>
    <s v="High"/>
    <x v="1"/>
    <n v="3"/>
  </r>
  <r>
    <x v="165"/>
    <d v="2023-03-23T00:00:00"/>
    <d v="2026-05-14T00:00:00"/>
    <s v="Production Technician I"/>
    <x v="3"/>
    <s v="Active"/>
    <s v="Full-Time"/>
    <s v="Zone A"/>
    <s v="Full-Time"/>
    <x v="0"/>
    <x v="3"/>
    <d v="1984-03-17T00:00:00"/>
    <s v="MA"/>
    <x v="1"/>
    <s v="Asian"/>
    <s v="Married"/>
    <x v="0"/>
    <n v="3"/>
    <d v="2023-04-30T00:00:00"/>
    <n v="1"/>
    <n v="5"/>
    <n v="2"/>
    <d v="2022-11-10T00:00:00"/>
    <x v="2"/>
    <x v="0"/>
    <x v="3"/>
    <n v="2"/>
    <n v="656.68"/>
    <n v="39"/>
    <x v="4"/>
    <n v="3"/>
    <x v="0"/>
    <s v="Satisfied"/>
    <x v="0"/>
    <s v="High"/>
    <x v="1"/>
    <n v="3"/>
  </r>
  <r>
    <x v="166"/>
    <d v="2023-03-22T00:00:00"/>
    <d v="2026-05-14T00:00:00"/>
    <s v="Production Technician I"/>
    <x v="9"/>
    <s v="Active"/>
    <s v="Part-Time"/>
    <s v="Zone A"/>
    <s v="Temporary"/>
    <x v="0"/>
    <x v="5"/>
    <d v="1994-10-12T00:00:00"/>
    <s v="MA"/>
    <x v="1"/>
    <s v="Hispanic"/>
    <s v="Married"/>
    <x v="0"/>
    <n v="2"/>
    <d v="2022-08-29T00:00:00"/>
    <n v="1"/>
    <n v="2"/>
    <n v="2"/>
    <d v="2022-12-20T00:00:00"/>
    <x v="3"/>
    <x v="0"/>
    <x v="2"/>
    <n v="3"/>
    <n v="654.22"/>
    <n v="29"/>
    <x v="2"/>
    <n v="3"/>
    <x v="0"/>
    <s v="Not satisfied"/>
    <x v="0"/>
    <s v="Moderate"/>
    <x v="1"/>
    <n v="3"/>
  </r>
  <r>
    <x v="167"/>
    <d v="2018-11-28T00:00:00"/>
    <d v="2026-05-14T00:00:00"/>
    <s v="Production Technician I"/>
    <x v="5"/>
    <s v="Active"/>
    <s v="Contract"/>
    <s v="Zone A"/>
    <s v="Full-Time"/>
    <x v="0"/>
    <x v="15"/>
    <d v="1997-09-09T00:00:00"/>
    <s v="MA"/>
    <x v="1"/>
    <s v="White"/>
    <s v="Married"/>
    <x v="0"/>
    <n v="2"/>
    <d v="2023-06-23T00:00:00"/>
    <n v="2"/>
    <n v="3"/>
    <n v="2"/>
    <d v="2023-07-15T00:00:00"/>
    <x v="0"/>
    <x v="1"/>
    <x v="3"/>
    <n v="3"/>
    <n v="879.89"/>
    <n v="21"/>
    <x v="3"/>
    <n v="7"/>
    <x v="0"/>
    <s v="Neutral"/>
    <x v="0"/>
    <s v="High"/>
    <x v="1"/>
    <n v="3"/>
  </r>
  <r>
    <x v="168"/>
    <d v="2020-07-09T00:00:00"/>
    <d v="2026-05-14T00:00:00"/>
    <s v="Production Technician II"/>
    <x v="7"/>
    <s v="Active"/>
    <s v="Part-Time"/>
    <s v="Zone A"/>
    <s v="Temporary"/>
    <x v="0"/>
    <x v="4"/>
    <d v="1995-10-16T00:00:00"/>
    <s v="MA"/>
    <x v="0"/>
    <s v="Hispanic"/>
    <s v="Divorced"/>
    <x v="0"/>
    <n v="3"/>
    <d v="2023-07-26T00:00:00"/>
    <n v="3"/>
    <n v="1"/>
    <n v="5"/>
    <d v="2023-05-11T00:00:00"/>
    <x v="2"/>
    <x v="1"/>
    <x v="2"/>
    <n v="1"/>
    <n v="977.23"/>
    <n v="25"/>
    <x v="2"/>
    <n v="5"/>
    <x v="2"/>
    <s v="Not satisfied"/>
    <x v="0"/>
    <s v="Moderate"/>
    <x v="1"/>
    <n v="3"/>
  </r>
  <r>
    <x v="169"/>
    <d v="2019-02-11T00:00:00"/>
    <d v="2026-05-14T00:00:00"/>
    <s v="Production Technician II"/>
    <x v="1"/>
    <s v="Active"/>
    <s v="Part-Time"/>
    <s v="Zone A"/>
    <s v="Full-Time"/>
    <x v="0"/>
    <x v="6"/>
    <d v="1958-04-25T00:00:00"/>
    <s v="MA"/>
    <x v="0"/>
    <s v="Asian"/>
    <s v="Divorced"/>
    <x v="0"/>
    <n v="3"/>
    <d v="2022-12-04T00:00:00"/>
    <n v="2"/>
    <n v="2"/>
    <n v="5"/>
    <d v="2023-08-03T00:00:00"/>
    <x v="2"/>
    <x v="1"/>
    <x v="2"/>
    <n v="2"/>
    <n v="763.37"/>
    <n v="61"/>
    <x v="1"/>
    <n v="7"/>
    <x v="0"/>
    <s v="Not satisfied"/>
    <x v="0"/>
    <s v="Moderate"/>
    <x v="1"/>
    <n v="3"/>
  </r>
  <r>
    <x v="170"/>
    <d v="2020-01-09T00:00:00"/>
    <d v="2026-05-14T00:00:00"/>
    <s v="Production Technician II"/>
    <x v="8"/>
    <s v="Active"/>
    <s v="Part-Time"/>
    <s v="Zone B"/>
    <s v="Part-Time"/>
    <x v="0"/>
    <x v="19"/>
    <d v="1996-02-04T00:00:00"/>
    <s v="MA"/>
    <x v="0"/>
    <s v="Asian"/>
    <s v="Married"/>
    <x v="0"/>
    <n v="4"/>
    <d v="2023-01-09T00:00:00"/>
    <n v="2"/>
    <n v="2"/>
    <n v="2"/>
    <d v="2023-04-05T00:00:00"/>
    <x v="4"/>
    <x v="1"/>
    <x v="3"/>
    <n v="5"/>
    <n v="962.13"/>
    <n v="24"/>
    <x v="3"/>
    <n v="6"/>
    <x v="0"/>
    <s v="Not satisfied"/>
    <x v="0"/>
    <s v="High"/>
    <x v="1"/>
    <n v="3"/>
  </r>
  <r>
    <x v="171"/>
    <d v="2021-11-11T00:00:00"/>
    <d v="2026-05-14T00:00:00"/>
    <s v="Production Technician II"/>
    <x v="3"/>
    <s v="Terminated"/>
    <s v="Contract"/>
    <s v="Zone B"/>
    <s v="Part-Time"/>
    <x v="0"/>
    <x v="6"/>
    <d v="1975-12-14T00:00:00"/>
    <s v="MA"/>
    <x v="0"/>
    <s v="Asian"/>
    <s v="Single"/>
    <x v="0"/>
    <n v="5"/>
    <d v="2022-08-28T00:00:00"/>
    <n v="5"/>
    <n v="2"/>
    <n v="4"/>
    <d v="2023-03-26T00:00:00"/>
    <x v="3"/>
    <x v="1"/>
    <x v="1"/>
    <n v="2"/>
    <n v="617.27"/>
    <n v="46"/>
    <x v="0"/>
    <n v="4"/>
    <x v="1"/>
    <s v="Not satisfied"/>
    <x v="0"/>
    <s v="Low"/>
    <x v="0"/>
    <n v="3"/>
  </r>
  <r>
    <x v="172"/>
    <d v="2021-05-15T00:00:00"/>
    <d v="2026-05-14T00:00:00"/>
    <s v="Production Technician II"/>
    <x v="9"/>
    <s v="Active"/>
    <s v="Full-Time"/>
    <s v="Zone B"/>
    <s v="Temporary"/>
    <x v="0"/>
    <x v="4"/>
    <d v="1993-10-28T00:00:00"/>
    <s v="MA"/>
    <x v="0"/>
    <s v="Asian"/>
    <s v="Single"/>
    <x v="0"/>
    <n v="2"/>
    <d v="2023-02-24T00:00:00"/>
    <n v="2"/>
    <n v="5"/>
    <n v="1"/>
    <d v="2022-09-25T00:00:00"/>
    <x v="4"/>
    <x v="0"/>
    <x v="0"/>
    <n v="2"/>
    <n v="559.78"/>
    <n v="28"/>
    <x v="2"/>
    <n v="5"/>
    <x v="0"/>
    <s v="Satisfied"/>
    <x v="0"/>
    <s v="Low"/>
    <x v="0"/>
    <n v="3"/>
  </r>
  <r>
    <x v="173"/>
    <d v="2019-08-21T00:00:00"/>
    <d v="2026-05-14T00:00:00"/>
    <s v="Production Technician II"/>
    <x v="5"/>
    <s v="Terminated"/>
    <s v="Contract"/>
    <s v="Zone C"/>
    <s v="Full-Time"/>
    <x v="0"/>
    <x v="4"/>
    <d v="1967-02-23T00:00:00"/>
    <s v="MA"/>
    <x v="0"/>
    <s v="Black"/>
    <s v="Married"/>
    <x v="0"/>
    <n v="3"/>
    <d v="2023-01-29T00:00:00"/>
    <n v="1"/>
    <n v="1"/>
    <n v="4"/>
    <d v="2022-08-30T00:00:00"/>
    <x v="0"/>
    <x v="0"/>
    <x v="1"/>
    <n v="5"/>
    <n v="113.89"/>
    <n v="52"/>
    <x v="0"/>
    <n v="6"/>
    <x v="0"/>
    <s v="Not satisfied"/>
    <x v="0"/>
    <s v="Low"/>
    <x v="0"/>
    <n v="3"/>
  </r>
  <r>
    <x v="174"/>
    <d v="2020-09-18T00:00:00"/>
    <d v="2026-05-14T00:00:00"/>
    <s v="Production Technician II"/>
    <x v="6"/>
    <s v="Active"/>
    <s v="Contract"/>
    <s v="Zone B"/>
    <s v="Part-Time"/>
    <x v="0"/>
    <x v="6"/>
    <d v="1946-01-27T00:00:00"/>
    <s v="MA"/>
    <x v="0"/>
    <s v="Hispanic"/>
    <s v="Married"/>
    <x v="0"/>
    <n v="3"/>
    <d v="2023-05-27T00:00:00"/>
    <n v="4"/>
    <n v="3"/>
    <n v="1"/>
    <d v="2022-09-25T00:00:00"/>
    <x v="0"/>
    <x v="0"/>
    <x v="1"/>
    <n v="4"/>
    <n v="858.62"/>
    <n v="74"/>
    <x v="1"/>
    <n v="5"/>
    <x v="1"/>
    <s v="Neutral"/>
    <x v="0"/>
    <s v="Low"/>
    <x v="0"/>
    <n v="3"/>
  </r>
  <r>
    <x v="175"/>
    <d v="2022-08-27T00:00:00"/>
    <d v="2026-05-14T00:00:00"/>
    <s v="Production Technician I"/>
    <x v="6"/>
    <s v="Terminated"/>
    <s v="Contract"/>
    <s v="Zone B"/>
    <s v="Full-Time"/>
    <x v="0"/>
    <x v="4"/>
    <d v="1983-11-26T00:00:00"/>
    <s v="MA"/>
    <x v="1"/>
    <s v="Black"/>
    <s v="Divorced"/>
    <x v="0"/>
    <n v="5"/>
    <d v="2022-11-18T00:00:00"/>
    <n v="2"/>
    <n v="4"/>
    <n v="4"/>
    <d v="2023-07-30T00:00:00"/>
    <x v="3"/>
    <x v="0"/>
    <x v="1"/>
    <n v="1"/>
    <n v="343.76"/>
    <n v="39"/>
    <x v="4"/>
    <n v="3"/>
    <x v="0"/>
    <s v="Satisfied"/>
    <x v="0"/>
    <s v="Low"/>
    <x v="0"/>
    <n v="3"/>
  </r>
  <r>
    <x v="176"/>
    <d v="2019-02-23T00:00:00"/>
    <d v="2026-05-14T00:00:00"/>
    <s v="Production Technician I"/>
    <x v="8"/>
    <s v="Active"/>
    <s v="Contract"/>
    <s v="Zone B"/>
    <s v="Full-Time"/>
    <x v="0"/>
    <x v="4"/>
    <d v="1965-05-07T00:00:00"/>
    <s v="MA"/>
    <x v="1"/>
    <s v="Other"/>
    <s v="Widowed"/>
    <x v="0"/>
    <n v="5"/>
    <d v="2022-10-19T00:00:00"/>
    <n v="5"/>
    <n v="3"/>
    <n v="2"/>
    <d v="2022-09-24T00:00:00"/>
    <x v="3"/>
    <x v="0"/>
    <x v="0"/>
    <n v="5"/>
    <n v="507.58"/>
    <n v="54"/>
    <x v="0"/>
    <n v="7"/>
    <x v="1"/>
    <s v="Neutral"/>
    <x v="0"/>
    <s v="Low"/>
    <x v="0"/>
    <n v="3"/>
  </r>
  <r>
    <x v="177"/>
    <d v="2022-08-08T00:00:00"/>
    <d v="2026-05-14T00:00:00"/>
    <s v="Production Technician I"/>
    <x v="1"/>
    <s v="Active"/>
    <s v="Contract"/>
    <s v="Zone C"/>
    <s v="Full-Time"/>
    <x v="0"/>
    <x v="13"/>
    <d v="1947-04-28T00:00:00"/>
    <s v="MA"/>
    <x v="1"/>
    <s v="Other"/>
    <s v="Divorced"/>
    <x v="0"/>
    <n v="3"/>
    <d v="2023-02-10T00:00:00"/>
    <n v="4"/>
    <n v="1"/>
    <n v="5"/>
    <d v="2023-04-10T00:00:00"/>
    <x v="1"/>
    <x v="0"/>
    <x v="2"/>
    <n v="1"/>
    <n v="691.12"/>
    <n v="75"/>
    <x v="1"/>
    <n v="3"/>
    <x v="1"/>
    <s v="Not satisfied"/>
    <x v="0"/>
    <s v="Moderate"/>
    <x v="1"/>
    <n v="3"/>
  </r>
  <r>
    <x v="178"/>
    <d v="2022-09-24T00:00:00"/>
    <d v="2026-05-14T00:00:00"/>
    <s v="Production Technician I"/>
    <x v="0"/>
    <s v="Active"/>
    <s v="Contract"/>
    <s v="Zone C"/>
    <s v="Full-Time"/>
    <x v="0"/>
    <x v="4"/>
    <d v="1945-10-03T00:00:00"/>
    <s v="MA"/>
    <x v="1"/>
    <s v="Asian"/>
    <s v="Married"/>
    <x v="0"/>
    <n v="3"/>
    <d v="2023-02-27T00:00:00"/>
    <n v="3"/>
    <n v="4"/>
    <n v="5"/>
    <d v="2023-06-23T00:00:00"/>
    <x v="3"/>
    <x v="0"/>
    <x v="2"/>
    <n v="2"/>
    <n v="174.85"/>
    <n v="77"/>
    <x v="1"/>
    <n v="3"/>
    <x v="2"/>
    <s v="Satisfied"/>
    <x v="0"/>
    <s v="Moderate"/>
    <x v="1"/>
    <n v="3"/>
  </r>
  <r>
    <x v="179"/>
    <d v="2022-03-21T00:00:00"/>
    <d v="2026-05-14T00:00:00"/>
    <s v="Production Technician I"/>
    <x v="4"/>
    <s v="Active"/>
    <s v="Contract"/>
    <s v="Zone B"/>
    <s v="Temporary"/>
    <x v="0"/>
    <x v="1"/>
    <d v="1987-03-24T00:00:00"/>
    <s v="MA"/>
    <x v="0"/>
    <s v="Hispanic"/>
    <s v="Single"/>
    <x v="0"/>
    <n v="5"/>
    <d v="2022-11-04T00:00:00"/>
    <n v="4"/>
    <n v="4"/>
    <n v="4"/>
    <d v="2022-12-01T00:00:00"/>
    <x v="4"/>
    <x v="0"/>
    <x v="1"/>
    <n v="3"/>
    <n v="699.39"/>
    <n v="35"/>
    <x v="4"/>
    <n v="4"/>
    <x v="1"/>
    <s v="Satisfied"/>
    <x v="0"/>
    <s v="Low"/>
    <x v="0"/>
    <n v="3"/>
  </r>
  <r>
    <x v="180"/>
    <d v="2023-06-23T00:00:00"/>
    <d v="2026-05-14T00:00:00"/>
    <s v="Production Technician I"/>
    <x v="9"/>
    <s v="Active"/>
    <s v="Part-Time"/>
    <s v="Zone B"/>
    <s v="Full-Time"/>
    <x v="0"/>
    <x v="2"/>
    <d v="1962-04-26T00:00:00"/>
    <s v="MA"/>
    <x v="0"/>
    <s v="Other"/>
    <s v="Married"/>
    <x v="0"/>
    <n v="5"/>
    <d v="2023-06-25T00:00:00"/>
    <n v="2"/>
    <n v="5"/>
    <n v="2"/>
    <d v="2022-09-15T00:00:00"/>
    <x v="3"/>
    <x v="1"/>
    <x v="1"/>
    <n v="3"/>
    <n v="254.68"/>
    <n v="61"/>
    <x v="1"/>
    <n v="2"/>
    <x v="0"/>
    <s v="Satisfied"/>
    <x v="0"/>
    <s v="Low"/>
    <x v="0"/>
    <n v="3"/>
  </r>
  <r>
    <x v="181"/>
    <d v="2020-10-26T00:00:00"/>
    <d v="2026-05-14T00:00:00"/>
    <s v="Production Technician I"/>
    <x v="5"/>
    <s v="Active"/>
    <s v="Part-Time"/>
    <s v="Zone C"/>
    <s v="Part-Time"/>
    <x v="0"/>
    <x v="17"/>
    <d v="1978-03-12T00:00:00"/>
    <s v="MA"/>
    <x v="0"/>
    <s v="Hispanic"/>
    <s v="Single"/>
    <x v="0"/>
    <n v="4"/>
    <d v="2022-10-07T00:00:00"/>
    <n v="1"/>
    <n v="5"/>
    <n v="4"/>
    <d v="2023-06-13T00:00:00"/>
    <x v="3"/>
    <x v="1"/>
    <x v="0"/>
    <n v="2"/>
    <n v="534.54999999999995"/>
    <n v="42"/>
    <x v="4"/>
    <n v="5"/>
    <x v="0"/>
    <s v="Satisfied"/>
    <x v="0"/>
    <s v="Low"/>
    <x v="0"/>
    <n v="3"/>
  </r>
  <r>
    <x v="182"/>
    <d v="2020-01-29T00:00:00"/>
    <d v="2026-05-14T00:00:00"/>
    <s v="Production Technician I"/>
    <x v="6"/>
    <s v="Active"/>
    <s v="Contract"/>
    <s v="Zone B"/>
    <s v="Temporary"/>
    <x v="0"/>
    <x v="14"/>
    <d v="1982-03-13T00:00:00"/>
    <s v="MA"/>
    <x v="1"/>
    <s v="Asian"/>
    <s v="Divorced"/>
    <x v="0"/>
    <n v="3"/>
    <d v="2022-12-08T00:00:00"/>
    <n v="3"/>
    <n v="5"/>
    <n v="3"/>
    <d v="2022-08-26T00:00:00"/>
    <x v="4"/>
    <x v="1"/>
    <x v="3"/>
    <n v="3"/>
    <n v="795.72"/>
    <n v="38"/>
    <x v="4"/>
    <n v="6"/>
    <x v="2"/>
    <s v="Satisfied"/>
    <x v="0"/>
    <s v="High"/>
    <x v="1"/>
    <n v="3"/>
  </r>
  <r>
    <x v="183"/>
    <d v="2022-04-23T00:00:00"/>
    <d v="2026-05-14T00:00:00"/>
    <s v="Production Technician I"/>
    <x v="2"/>
    <s v="Active"/>
    <s v="Full-Time"/>
    <s v="Zone C"/>
    <s v="Full-Time"/>
    <x v="0"/>
    <x v="1"/>
    <d v="1995-04-17T00:00:00"/>
    <s v="MA"/>
    <x v="1"/>
    <s v="Asian"/>
    <s v="Divorced"/>
    <x v="0"/>
    <n v="3"/>
    <d v="2023-05-07T00:00:00"/>
    <n v="2"/>
    <n v="1"/>
    <n v="3"/>
    <d v="2023-03-21T00:00:00"/>
    <x v="2"/>
    <x v="1"/>
    <x v="2"/>
    <n v="4"/>
    <n v="977.23"/>
    <n v="27"/>
    <x v="2"/>
    <n v="4"/>
    <x v="0"/>
    <s v="Not satisfied"/>
    <x v="0"/>
    <s v="Moderate"/>
    <x v="1"/>
    <n v="3"/>
  </r>
  <r>
    <x v="184"/>
    <d v="2023-06-15T00:00:00"/>
    <d v="2026-05-14T00:00:00"/>
    <s v="Production Technician I"/>
    <x v="4"/>
    <s v="Active"/>
    <s v="Full-Time"/>
    <s v="Zone C"/>
    <s v="Part-Time"/>
    <x v="0"/>
    <x v="4"/>
    <d v="1978-12-10T00:00:00"/>
    <s v="MA"/>
    <x v="1"/>
    <s v="Hispanic"/>
    <s v="Single"/>
    <x v="0"/>
    <n v="3"/>
    <d v="2023-05-15T00:00:00"/>
    <n v="4"/>
    <n v="5"/>
    <n v="1"/>
    <d v="2023-01-01T00:00:00"/>
    <x v="1"/>
    <x v="0"/>
    <x v="2"/>
    <n v="3"/>
    <n v="370.79"/>
    <n v="45"/>
    <x v="0"/>
    <n v="2"/>
    <x v="1"/>
    <s v="Satisfied"/>
    <x v="0"/>
    <s v="Moderate"/>
    <x v="1"/>
    <n v="3"/>
  </r>
  <r>
    <x v="185"/>
    <d v="2023-01-07T00:00:00"/>
    <d v="2026-05-14T00:00:00"/>
    <s v="Production Technician I"/>
    <x v="7"/>
    <s v="Active"/>
    <s v="Contract"/>
    <s v="Zone A"/>
    <s v="Temporary"/>
    <x v="0"/>
    <x v="4"/>
    <d v="2000-09-21T00:00:00"/>
    <s v="MA"/>
    <x v="0"/>
    <s v="Asian"/>
    <s v="Divorced"/>
    <x v="0"/>
    <n v="3"/>
    <d v="2023-07-25T00:00:00"/>
    <n v="2"/>
    <n v="1"/>
    <n v="2"/>
    <d v="2023-01-31T00:00:00"/>
    <x v="4"/>
    <x v="1"/>
    <x v="3"/>
    <n v="1"/>
    <n v="699.48"/>
    <n v="23"/>
    <x v="3"/>
    <n v="3"/>
    <x v="0"/>
    <s v="Not satisfied"/>
    <x v="0"/>
    <s v="High"/>
    <x v="1"/>
    <n v="3"/>
  </r>
  <r>
    <x v="186"/>
    <d v="2020-04-16T00:00:00"/>
    <d v="2026-05-14T00:00:00"/>
    <s v="Production Technician I"/>
    <x v="3"/>
    <s v="Active"/>
    <s v="Full-Time"/>
    <s v="Zone A"/>
    <s v="Full-Time"/>
    <x v="0"/>
    <x v="14"/>
    <d v="1961-03-22T00:00:00"/>
    <s v="MA"/>
    <x v="1"/>
    <s v="Asian"/>
    <s v="Single"/>
    <x v="0"/>
    <n v="3"/>
    <d v="2023-06-18T00:00:00"/>
    <n v="1"/>
    <n v="5"/>
    <n v="3"/>
    <d v="2023-03-27T00:00:00"/>
    <x v="0"/>
    <x v="0"/>
    <x v="2"/>
    <n v="4"/>
    <n v="712.43"/>
    <n v="59"/>
    <x v="1"/>
    <n v="6"/>
    <x v="0"/>
    <s v="Satisfied"/>
    <x v="0"/>
    <s v="Moderate"/>
    <x v="1"/>
    <n v="3"/>
  </r>
  <r>
    <x v="187"/>
    <d v="2022-06-16T00:00:00"/>
    <d v="2026-05-14T00:00:00"/>
    <s v="Production Technician I"/>
    <x v="9"/>
    <s v="Active"/>
    <s v="Part-Time"/>
    <s v="Zone B"/>
    <s v="Full-Time"/>
    <x v="0"/>
    <x v="4"/>
    <d v="1986-06-24T00:00:00"/>
    <s v="MA"/>
    <x v="1"/>
    <s v="Black"/>
    <s v="Married"/>
    <x v="0"/>
    <n v="3"/>
    <d v="2022-11-11T00:00:00"/>
    <n v="4"/>
    <n v="4"/>
    <n v="4"/>
    <d v="2023-02-06T00:00:00"/>
    <x v="3"/>
    <x v="0"/>
    <x v="1"/>
    <n v="1"/>
    <n v="504.66"/>
    <n v="36"/>
    <x v="4"/>
    <n v="3"/>
    <x v="1"/>
    <s v="Satisfied"/>
    <x v="0"/>
    <s v="Low"/>
    <x v="0"/>
    <n v="3"/>
  </r>
  <r>
    <x v="188"/>
    <d v="2019-07-22T00:00:00"/>
    <d v="2026-05-14T00:00:00"/>
    <s v="Production Technician I"/>
    <x v="5"/>
    <s v="Active"/>
    <s v="Part-Time"/>
    <s v="Zone C"/>
    <s v="Full-Time"/>
    <x v="0"/>
    <x v="3"/>
    <d v="1977-09-16T00:00:00"/>
    <s v="MA"/>
    <x v="1"/>
    <s v="Asian"/>
    <s v="Single"/>
    <x v="0"/>
    <n v="3"/>
    <d v="2023-06-08T00:00:00"/>
    <n v="1"/>
    <n v="3"/>
    <n v="3"/>
    <d v="2023-05-06T00:00:00"/>
    <x v="0"/>
    <x v="1"/>
    <x v="1"/>
    <n v="5"/>
    <n v="398.36"/>
    <n v="42"/>
    <x v="4"/>
    <n v="6"/>
    <x v="0"/>
    <s v="Neutral"/>
    <x v="0"/>
    <s v="Low"/>
    <x v="0"/>
    <n v="3"/>
  </r>
  <r>
    <x v="189"/>
    <d v="2023-04-22T00:00:00"/>
    <d v="2026-05-14T00:00:00"/>
    <s v="Production Technician II"/>
    <x v="7"/>
    <s v="Active"/>
    <s v="Part-Time"/>
    <s v="Zone A"/>
    <s v="Full-Time"/>
    <x v="0"/>
    <x v="8"/>
    <d v="1968-01-01T00:00:00"/>
    <s v="MA"/>
    <x v="0"/>
    <s v="Hispanic"/>
    <s v="Widowed"/>
    <x v="0"/>
    <n v="3"/>
    <d v="2023-07-30T00:00:00"/>
    <n v="5"/>
    <n v="4"/>
    <n v="4"/>
    <d v="2023-07-22T00:00:00"/>
    <x v="4"/>
    <x v="1"/>
    <x v="0"/>
    <n v="4"/>
    <n v="533.61"/>
    <n v="55"/>
    <x v="1"/>
    <n v="3"/>
    <x v="1"/>
    <s v="Satisfied"/>
    <x v="0"/>
    <s v="Low"/>
    <x v="0"/>
    <n v="3"/>
  </r>
  <r>
    <x v="190"/>
    <d v="2020-12-28T00:00:00"/>
    <d v="2026-05-14T00:00:00"/>
    <s v="Production Technician II"/>
    <x v="1"/>
    <s v="Terminated"/>
    <s v="Part-Time"/>
    <s v="Zone A"/>
    <s v="Part-Time"/>
    <x v="0"/>
    <x v="6"/>
    <d v="1966-07-24T00:00:00"/>
    <s v="MA"/>
    <x v="0"/>
    <s v="Black"/>
    <s v="Single"/>
    <x v="0"/>
    <n v="3"/>
    <d v="2022-12-28T00:00:00"/>
    <n v="2"/>
    <n v="4"/>
    <n v="4"/>
    <d v="2022-08-10T00:00:00"/>
    <x v="3"/>
    <x v="0"/>
    <x v="2"/>
    <n v="4"/>
    <n v="199.55"/>
    <n v="54"/>
    <x v="0"/>
    <n v="5"/>
    <x v="0"/>
    <s v="Satisfied"/>
    <x v="0"/>
    <s v="Moderate"/>
    <x v="1"/>
    <n v="3"/>
  </r>
  <r>
    <x v="191"/>
    <d v="2022-02-23T00:00:00"/>
    <d v="2026-05-14T00:00:00"/>
    <s v="Production Technician II"/>
    <x v="8"/>
    <s v="Active"/>
    <s v="Contract"/>
    <s v="Zone A"/>
    <s v="Full-Time"/>
    <x v="0"/>
    <x v="1"/>
    <d v="1948-06-27T00:00:00"/>
    <s v="MA"/>
    <x v="0"/>
    <s v="Other"/>
    <s v="Divorced"/>
    <x v="1"/>
    <n v="4"/>
    <d v="2022-09-28T00:00:00"/>
    <n v="3"/>
    <n v="3"/>
    <n v="5"/>
    <d v="2023-02-26T00:00:00"/>
    <x v="0"/>
    <x v="0"/>
    <x v="2"/>
    <n v="2"/>
    <n v="325.77999999999997"/>
    <n v="74"/>
    <x v="1"/>
    <n v="4"/>
    <x v="2"/>
    <s v="Neutral"/>
    <x v="1"/>
    <s v="Moderate"/>
    <x v="1"/>
    <n v="4"/>
  </r>
  <r>
    <x v="192"/>
    <d v="2022-08-13T00:00:00"/>
    <d v="2026-05-14T00:00:00"/>
    <s v="Production Technician II"/>
    <x v="3"/>
    <s v="Active"/>
    <s v="Contract"/>
    <s v="Zone A"/>
    <s v="Part-Time"/>
    <x v="0"/>
    <x v="4"/>
    <d v="1968-06-06T00:00:00"/>
    <s v="MA"/>
    <x v="0"/>
    <s v="White"/>
    <s v="Married"/>
    <x v="1"/>
    <n v="4"/>
    <d v="2022-09-08T00:00:00"/>
    <n v="1"/>
    <n v="2"/>
    <n v="2"/>
    <d v="2022-12-18T00:00:00"/>
    <x v="0"/>
    <x v="1"/>
    <x v="2"/>
    <n v="4"/>
    <n v="336.33"/>
    <n v="54"/>
    <x v="0"/>
    <n v="3"/>
    <x v="0"/>
    <s v="Not satisfied"/>
    <x v="1"/>
    <s v="Moderate"/>
    <x v="1"/>
    <n v="4"/>
  </r>
  <r>
    <x v="193"/>
    <d v="2019-10-03T00:00:00"/>
    <d v="2026-05-14T00:00:00"/>
    <s v="Production Technician II"/>
    <x v="9"/>
    <s v="Terminated"/>
    <s v="Full-Time"/>
    <s v="Zone B"/>
    <s v="Part-Time"/>
    <x v="0"/>
    <x v="4"/>
    <d v="1991-12-25T00:00:00"/>
    <s v="MA"/>
    <x v="0"/>
    <s v="White"/>
    <s v="Divorced"/>
    <x v="0"/>
    <n v="3"/>
    <d v="2023-06-30T00:00:00"/>
    <n v="3"/>
    <n v="2"/>
    <n v="4"/>
    <d v="2023-01-09T00:00:00"/>
    <x v="4"/>
    <x v="1"/>
    <x v="3"/>
    <n v="4"/>
    <n v="242.71"/>
    <n v="28"/>
    <x v="2"/>
    <n v="6"/>
    <x v="2"/>
    <s v="Not satisfied"/>
    <x v="0"/>
    <s v="High"/>
    <x v="1"/>
    <n v="3"/>
  </r>
  <r>
    <x v="194"/>
    <d v="2019-10-14T00:00:00"/>
    <d v="2026-05-14T00:00:00"/>
    <s v="Production Technician II"/>
    <x v="5"/>
    <s v="Active"/>
    <s v="Full-Time"/>
    <s v="Zone C"/>
    <s v="Full-Time"/>
    <x v="0"/>
    <x v="3"/>
    <d v="1991-01-19T00:00:00"/>
    <s v="MA"/>
    <x v="0"/>
    <s v="White"/>
    <s v="Single"/>
    <x v="0"/>
    <n v="3"/>
    <d v="2022-10-25T00:00:00"/>
    <n v="1"/>
    <n v="4"/>
    <n v="1"/>
    <d v="2023-05-14T00:00:00"/>
    <x v="0"/>
    <x v="0"/>
    <x v="0"/>
    <n v="4"/>
    <n v="651.28"/>
    <n v="28"/>
    <x v="2"/>
    <n v="6"/>
    <x v="0"/>
    <s v="Satisfied"/>
    <x v="0"/>
    <s v="Low"/>
    <x v="0"/>
    <n v="3"/>
  </r>
  <r>
    <x v="195"/>
    <d v="2019-08-30T00:00:00"/>
    <d v="2026-05-14T00:00:00"/>
    <s v="Production Technician I"/>
    <x v="6"/>
    <s v="Terminated"/>
    <s v="Part-Time"/>
    <s v="Zone C"/>
    <s v="Part-Time"/>
    <x v="0"/>
    <x v="4"/>
    <d v="1946-08-16T00:00:00"/>
    <s v="MA"/>
    <x v="1"/>
    <s v="Other"/>
    <s v="Married"/>
    <x v="0"/>
    <n v="3"/>
    <d v="2022-09-01T00:00:00"/>
    <n v="1"/>
    <n v="5"/>
    <n v="2"/>
    <d v="2023-01-31T00:00:00"/>
    <x v="4"/>
    <x v="1"/>
    <x v="1"/>
    <n v="3"/>
    <n v="962.45"/>
    <n v="73"/>
    <x v="1"/>
    <n v="6"/>
    <x v="0"/>
    <s v="Satisfied"/>
    <x v="0"/>
    <s v="Low"/>
    <x v="0"/>
    <n v="3"/>
  </r>
  <r>
    <x v="196"/>
    <d v="2021-02-04T00:00:00"/>
    <d v="2026-05-14T00:00:00"/>
    <s v="Production Technician I"/>
    <x v="2"/>
    <s v="Terminated"/>
    <s v="Contract"/>
    <s v="Zone B"/>
    <s v="Part-Time"/>
    <x v="0"/>
    <x v="3"/>
    <d v="1995-06-29T00:00:00"/>
    <s v="MA"/>
    <x v="1"/>
    <s v="Asian"/>
    <s v="Widowed"/>
    <x v="1"/>
    <n v="3"/>
    <d v="2023-05-31T00:00:00"/>
    <n v="4"/>
    <n v="4"/>
    <n v="3"/>
    <d v="2023-01-20T00:00:00"/>
    <x v="1"/>
    <x v="1"/>
    <x v="0"/>
    <n v="1"/>
    <n v="791.72"/>
    <n v="26"/>
    <x v="2"/>
    <n v="5"/>
    <x v="1"/>
    <s v="Satisfied"/>
    <x v="1"/>
    <s v="Low"/>
    <x v="0"/>
    <n v="4"/>
  </r>
  <r>
    <x v="197"/>
    <d v="2022-11-23T00:00:00"/>
    <d v="2026-05-14T00:00:00"/>
    <s v="Production Technician I"/>
    <x v="9"/>
    <s v="Active"/>
    <s v="Part-Time"/>
    <s v="Zone A"/>
    <s v="Part-Time"/>
    <x v="0"/>
    <x v="1"/>
    <d v="1995-03-30T00:00:00"/>
    <s v="MA"/>
    <x v="1"/>
    <s v="Asian"/>
    <s v="Divorced"/>
    <x v="1"/>
    <n v="4"/>
    <d v="2023-01-02T00:00:00"/>
    <n v="2"/>
    <n v="4"/>
    <n v="1"/>
    <d v="2023-04-11T00:00:00"/>
    <x v="2"/>
    <x v="0"/>
    <x v="1"/>
    <n v="4"/>
    <n v="553.86"/>
    <n v="27"/>
    <x v="2"/>
    <n v="3"/>
    <x v="0"/>
    <s v="Satisfied"/>
    <x v="1"/>
    <s v="Low"/>
    <x v="0"/>
    <n v="4"/>
  </r>
  <r>
    <x v="198"/>
    <d v="2023-02-25T00:00:00"/>
    <d v="2026-05-14T00:00:00"/>
    <s v="Production Technician I"/>
    <x v="7"/>
    <s v="Active"/>
    <s v="Part-Time"/>
    <s v="Zone C"/>
    <s v="Full-Time"/>
    <x v="0"/>
    <x v="6"/>
    <d v="1998-10-20T00:00:00"/>
    <s v="MA"/>
    <x v="1"/>
    <s v="Asian"/>
    <s v="Married"/>
    <x v="0"/>
    <n v="3"/>
    <d v="2023-04-05T00:00:00"/>
    <n v="1"/>
    <n v="5"/>
    <n v="1"/>
    <d v="2023-01-04T00:00:00"/>
    <x v="3"/>
    <x v="1"/>
    <x v="3"/>
    <n v="1"/>
    <n v="735.72"/>
    <n v="25"/>
    <x v="2"/>
    <n v="3"/>
    <x v="0"/>
    <s v="Satisfied"/>
    <x v="0"/>
    <s v="High"/>
    <x v="1"/>
    <n v="3"/>
  </r>
  <r>
    <x v="199"/>
    <d v="2019-12-15T00:00:00"/>
    <d v="2026-05-14T00:00:00"/>
    <s v="Production Technician I"/>
    <x v="3"/>
    <s v="Active"/>
    <s v="Part-Time"/>
    <s v="Zone B"/>
    <s v="Part-Time"/>
    <x v="0"/>
    <x v="20"/>
    <d v="2001-04-14T00:00:00"/>
    <s v="MA"/>
    <x v="1"/>
    <s v="Hispanic"/>
    <s v="Divorced"/>
    <x v="1"/>
    <n v="5"/>
    <d v="2022-11-14T00:00:00"/>
    <n v="5"/>
    <n v="3"/>
    <n v="2"/>
    <d v="2023-06-14T00:00:00"/>
    <x v="2"/>
    <x v="0"/>
    <x v="0"/>
    <n v="4"/>
    <n v="867.03"/>
    <n v="18"/>
    <x v="3"/>
    <n v="6"/>
    <x v="1"/>
    <s v="Neutral"/>
    <x v="1"/>
    <s v="Low"/>
    <x v="0"/>
    <n v="4"/>
  </r>
  <r>
    <x v="200"/>
    <d v="2021-08-29T00:00:00"/>
    <d v="2026-05-14T00:00:00"/>
    <s v="Production Technician I"/>
    <x v="5"/>
    <s v="Active"/>
    <s v="Part-Time"/>
    <s v="Zone C"/>
    <s v="Full-Time"/>
    <x v="0"/>
    <x v="3"/>
    <d v="1992-03-04T00:00:00"/>
    <s v="MA"/>
    <x v="0"/>
    <s v="Black"/>
    <s v="Single"/>
    <x v="0"/>
    <n v="4"/>
    <d v="2023-03-26T00:00:00"/>
    <n v="4"/>
    <n v="2"/>
    <n v="4"/>
    <d v="2023-05-26T00:00:00"/>
    <x v="2"/>
    <x v="1"/>
    <x v="1"/>
    <n v="1"/>
    <n v="710.14"/>
    <n v="29"/>
    <x v="2"/>
    <n v="4"/>
    <x v="1"/>
    <s v="Not satisfied"/>
    <x v="0"/>
    <s v="Low"/>
    <x v="0"/>
    <n v="3"/>
  </r>
  <r>
    <x v="201"/>
    <d v="2022-11-04T00:00:00"/>
    <d v="2026-05-14T00:00:00"/>
    <s v="Production Technician I"/>
    <x v="4"/>
    <s v="Active"/>
    <s v="Part-Time"/>
    <s v="Zone C"/>
    <s v="Temporary"/>
    <x v="0"/>
    <x v="9"/>
    <d v="1966-11-25T00:00:00"/>
    <s v="MA"/>
    <x v="0"/>
    <s v="Black"/>
    <s v="Divorced"/>
    <x v="0"/>
    <n v="3"/>
    <d v="2023-08-02T00:00:00"/>
    <n v="5"/>
    <n v="4"/>
    <n v="2"/>
    <d v="2022-08-18T00:00:00"/>
    <x v="0"/>
    <x v="1"/>
    <x v="1"/>
    <n v="2"/>
    <n v="799.88"/>
    <n v="56"/>
    <x v="1"/>
    <n v="3"/>
    <x v="1"/>
    <s v="Satisfied"/>
    <x v="0"/>
    <s v="Low"/>
    <x v="0"/>
    <n v="3"/>
  </r>
  <r>
    <x v="202"/>
    <d v="2019-10-02T00:00:00"/>
    <d v="2026-05-14T00:00:00"/>
    <s v="Production Technician I"/>
    <x v="0"/>
    <s v="Active"/>
    <s v="Full-Time"/>
    <s v="Zone A"/>
    <s v="Part-Time"/>
    <x v="0"/>
    <x v="4"/>
    <d v="1989-10-30T00:00:00"/>
    <s v="MA"/>
    <x v="1"/>
    <s v="Other"/>
    <s v="Divorced"/>
    <x v="1"/>
    <n v="1"/>
    <d v="2022-08-26T00:00:00"/>
    <n v="3"/>
    <n v="1"/>
    <n v="5"/>
    <d v="2023-01-27T00:00:00"/>
    <x v="0"/>
    <x v="1"/>
    <x v="3"/>
    <n v="5"/>
    <n v="242.87"/>
    <n v="30"/>
    <x v="2"/>
    <n v="6"/>
    <x v="2"/>
    <s v="Not satisfied"/>
    <x v="1"/>
    <s v="High"/>
    <x v="1"/>
    <n v="4"/>
  </r>
  <r>
    <x v="203"/>
    <d v="2019-05-24T00:00:00"/>
    <d v="2026-05-14T00:00:00"/>
    <s v="Production Technician I"/>
    <x v="1"/>
    <s v="Active"/>
    <s v="Full-Time"/>
    <s v="Zone A"/>
    <s v="Full-Time"/>
    <x v="0"/>
    <x v="4"/>
    <d v="1974-06-21T00:00:00"/>
    <s v="MA"/>
    <x v="1"/>
    <s v="Hispanic"/>
    <s v="Single"/>
    <x v="1"/>
    <n v="3"/>
    <d v="2022-08-30T00:00:00"/>
    <n v="3"/>
    <n v="2"/>
    <n v="4"/>
    <d v="2023-05-19T00:00:00"/>
    <x v="0"/>
    <x v="0"/>
    <x v="3"/>
    <n v="4"/>
    <n v="849.77"/>
    <n v="45"/>
    <x v="0"/>
    <n v="6"/>
    <x v="2"/>
    <s v="Not satisfied"/>
    <x v="1"/>
    <s v="High"/>
    <x v="1"/>
    <n v="4"/>
  </r>
  <r>
    <x v="204"/>
    <d v="2022-02-28T00:00:00"/>
    <d v="2026-05-14T00:00:00"/>
    <s v="Production Technician I"/>
    <x v="8"/>
    <s v="Active"/>
    <s v="Contract"/>
    <s v="Zone C"/>
    <s v="Temporary"/>
    <x v="0"/>
    <x v="7"/>
    <d v="1952-05-22T00:00:00"/>
    <s v="MA"/>
    <x v="1"/>
    <s v="Asian"/>
    <s v="Married"/>
    <x v="0"/>
    <n v="3"/>
    <d v="2023-07-06T00:00:00"/>
    <n v="3"/>
    <n v="2"/>
    <n v="5"/>
    <d v="2023-05-06T00:00:00"/>
    <x v="1"/>
    <x v="1"/>
    <x v="3"/>
    <n v="2"/>
    <n v="471.5"/>
    <n v="70"/>
    <x v="1"/>
    <n v="4"/>
    <x v="2"/>
    <s v="Not satisfied"/>
    <x v="0"/>
    <s v="High"/>
    <x v="1"/>
    <n v="3"/>
  </r>
  <r>
    <x v="205"/>
    <d v="2023-06-13T00:00:00"/>
    <d v="2026-05-14T00:00:00"/>
    <s v="Production Technician I"/>
    <x v="6"/>
    <s v="Active"/>
    <s v="Full-Time"/>
    <s v="Zone B"/>
    <s v="Temporary"/>
    <x v="0"/>
    <x v="13"/>
    <d v="1973-04-18T00:00:00"/>
    <s v="MA"/>
    <x v="1"/>
    <s v="Other"/>
    <s v="Married"/>
    <x v="1"/>
    <n v="2"/>
    <d v="2023-07-14T00:00:00"/>
    <n v="3"/>
    <n v="5"/>
    <n v="3"/>
    <d v="2023-05-20T00:00:00"/>
    <x v="1"/>
    <x v="0"/>
    <x v="3"/>
    <n v="1"/>
    <n v="535.92999999999995"/>
    <n v="50"/>
    <x v="0"/>
    <n v="2"/>
    <x v="2"/>
    <s v="Satisfied"/>
    <x v="1"/>
    <s v="High"/>
    <x v="1"/>
    <n v="4"/>
  </r>
  <r>
    <x v="206"/>
    <d v="2019-11-22T00:00:00"/>
    <d v="2026-05-14T00:00:00"/>
    <s v="Production Technician I"/>
    <x v="7"/>
    <s v="Active"/>
    <s v="Full-Time"/>
    <s v="Zone B"/>
    <s v="Temporary"/>
    <x v="0"/>
    <x v="4"/>
    <d v="1985-03-30T00:00:00"/>
    <s v="MA"/>
    <x v="1"/>
    <s v="Asian"/>
    <s v="Married"/>
    <x v="0"/>
    <n v="3"/>
    <d v="2023-03-02T00:00:00"/>
    <n v="5"/>
    <n v="2"/>
    <n v="1"/>
    <d v="2023-01-09T00:00:00"/>
    <x v="2"/>
    <x v="0"/>
    <x v="3"/>
    <n v="3"/>
    <n v="752.33"/>
    <n v="34"/>
    <x v="2"/>
    <n v="6"/>
    <x v="1"/>
    <s v="Not satisfied"/>
    <x v="0"/>
    <s v="High"/>
    <x v="1"/>
    <n v="3"/>
  </r>
  <r>
    <x v="207"/>
    <d v="2022-04-29T00:00:00"/>
    <d v="2026-05-14T00:00:00"/>
    <s v="Production Technician I"/>
    <x v="3"/>
    <s v="Active"/>
    <s v="Full-Time"/>
    <s v="Zone A"/>
    <s v="Full-Time"/>
    <x v="0"/>
    <x v="4"/>
    <d v="1956-05-19T00:00:00"/>
    <s v="MA"/>
    <x v="1"/>
    <s v="Hispanic"/>
    <s v="Single"/>
    <x v="0"/>
    <n v="3"/>
    <d v="2023-04-26T00:00:00"/>
    <n v="5"/>
    <n v="2"/>
    <n v="1"/>
    <d v="2023-08-02T00:00:00"/>
    <x v="2"/>
    <x v="0"/>
    <x v="2"/>
    <n v="3"/>
    <n v="343.52"/>
    <n v="66"/>
    <x v="1"/>
    <n v="4"/>
    <x v="1"/>
    <s v="Not satisfied"/>
    <x v="0"/>
    <s v="Moderate"/>
    <x v="1"/>
    <n v="3"/>
  </r>
  <r>
    <x v="208"/>
    <d v="2022-12-11T00:00:00"/>
    <d v="2026-05-14T00:00:00"/>
    <s v="Production Technician I"/>
    <x v="5"/>
    <s v="Active"/>
    <s v="Part-Time"/>
    <s v="Zone B"/>
    <s v="Temporary"/>
    <x v="0"/>
    <x v="18"/>
    <d v="1998-08-23T00:00:00"/>
    <s v="MA"/>
    <x v="1"/>
    <s v="Black"/>
    <s v="Single"/>
    <x v="0"/>
    <n v="3"/>
    <d v="2022-11-18T00:00:00"/>
    <n v="1"/>
    <n v="1"/>
    <n v="2"/>
    <d v="2023-02-03T00:00:00"/>
    <x v="0"/>
    <x v="0"/>
    <x v="2"/>
    <n v="3"/>
    <n v="860.31"/>
    <n v="24"/>
    <x v="3"/>
    <n v="3"/>
    <x v="0"/>
    <s v="Not satisfied"/>
    <x v="0"/>
    <s v="Moderate"/>
    <x v="1"/>
    <n v="3"/>
  </r>
  <r>
    <x v="209"/>
    <d v="2023-08-06T00:00:00"/>
    <d v="2026-05-14T00:00:00"/>
    <s v="Production Technician I"/>
    <x v="4"/>
    <s v="Active"/>
    <s v="Full-Time"/>
    <s v="Zone C"/>
    <s v="Full-Time"/>
    <x v="0"/>
    <x v="20"/>
    <d v="1996-05-24T00:00:00"/>
    <s v="MA"/>
    <x v="1"/>
    <s v="Asian"/>
    <s v="Widowed"/>
    <x v="2"/>
    <n v="3"/>
    <d v="2023-06-29T00:00:00"/>
    <n v="1"/>
    <n v="5"/>
    <n v="1"/>
    <d v="2022-11-28T00:00:00"/>
    <x v="1"/>
    <x v="1"/>
    <x v="2"/>
    <n v="4"/>
    <n v="265.55"/>
    <n v="27"/>
    <x v="2"/>
    <n v="2"/>
    <x v="0"/>
    <s v="Satisfied"/>
    <x v="2"/>
    <s v="Moderate"/>
    <x v="1"/>
    <n v="2"/>
  </r>
  <r>
    <x v="210"/>
    <d v="2020-03-28T00:00:00"/>
    <d v="2026-05-14T00:00:00"/>
    <s v="Production Technician I"/>
    <x v="0"/>
    <s v="Terminated"/>
    <s v="Contract"/>
    <s v="Zone A"/>
    <s v="Temporary"/>
    <x v="0"/>
    <x v="0"/>
    <d v="1967-01-16T00:00:00"/>
    <s v="MA"/>
    <x v="1"/>
    <s v="Black"/>
    <s v="Widowed"/>
    <x v="0"/>
    <n v="3"/>
    <d v="2023-04-11T00:00:00"/>
    <n v="4"/>
    <n v="2"/>
    <n v="4"/>
    <d v="2023-08-03T00:00:00"/>
    <x v="2"/>
    <x v="0"/>
    <x v="2"/>
    <n v="1"/>
    <n v="183.85"/>
    <n v="53"/>
    <x v="0"/>
    <n v="6"/>
    <x v="1"/>
    <s v="Not satisfied"/>
    <x v="0"/>
    <s v="Moderate"/>
    <x v="1"/>
    <n v="3"/>
  </r>
  <r>
    <x v="211"/>
    <d v="2022-08-11T00:00:00"/>
    <d v="2026-05-14T00:00:00"/>
    <s v="Production Technician II"/>
    <x v="7"/>
    <s v="Active"/>
    <s v="Full-Time"/>
    <s v="Zone A"/>
    <s v="Full-Time"/>
    <x v="0"/>
    <x v="18"/>
    <d v="1969-01-17T00:00:00"/>
    <s v="MA"/>
    <x v="0"/>
    <s v="Hispanic"/>
    <s v="Widowed"/>
    <x v="2"/>
    <n v="3"/>
    <d v="2022-08-16T00:00:00"/>
    <n v="2"/>
    <n v="2"/>
    <n v="3"/>
    <d v="2022-09-25T00:00:00"/>
    <x v="2"/>
    <x v="1"/>
    <x v="2"/>
    <n v="5"/>
    <n v="942.09"/>
    <n v="53"/>
    <x v="0"/>
    <n v="3"/>
    <x v="0"/>
    <s v="Not satisfied"/>
    <x v="2"/>
    <s v="Moderate"/>
    <x v="1"/>
    <n v="2"/>
  </r>
  <r>
    <x v="212"/>
    <d v="2023-01-26T00:00:00"/>
    <d v="2026-05-14T00:00:00"/>
    <s v="Production Technician II"/>
    <x v="1"/>
    <s v="Terminated"/>
    <s v="Part-Time"/>
    <s v="Zone A"/>
    <s v="Temporary"/>
    <x v="0"/>
    <x v="8"/>
    <d v="1989-12-29T00:00:00"/>
    <s v="MA"/>
    <x v="0"/>
    <s v="Asian"/>
    <s v="Divorced"/>
    <x v="2"/>
    <n v="3"/>
    <d v="2023-01-10T00:00:00"/>
    <n v="3"/>
    <n v="4"/>
    <n v="5"/>
    <d v="2023-01-20T00:00:00"/>
    <x v="4"/>
    <x v="1"/>
    <x v="3"/>
    <n v="4"/>
    <n v="381.94"/>
    <n v="34"/>
    <x v="2"/>
    <n v="3"/>
    <x v="2"/>
    <s v="Satisfied"/>
    <x v="2"/>
    <s v="High"/>
    <x v="1"/>
    <n v="2"/>
  </r>
  <r>
    <x v="213"/>
    <d v="2019-01-14T00:00:00"/>
    <d v="2026-05-14T00:00:00"/>
    <s v="Production Technician II"/>
    <x v="8"/>
    <s v="Active"/>
    <s v="Part-Time"/>
    <s v="Zone A"/>
    <s v="Full-Time"/>
    <x v="0"/>
    <x v="3"/>
    <d v="1991-02-24T00:00:00"/>
    <s v="MA"/>
    <x v="0"/>
    <s v="Asian"/>
    <s v="Divorced"/>
    <x v="0"/>
    <n v="3"/>
    <d v="2022-11-30T00:00:00"/>
    <n v="3"/>
    <n v="2"/>
    <n v="4"/>
    <d v="2022-08-29T00:00:00"/>
    <x v="2"/>
    <x v="1"/>
    <x v="0"/>
    <n v="1"/>
    <n v="358.73"/>
    <n v="28"/>
    <x v="2"/>
    <n v="7"/>
    <x v="2"/>
    <s v="Not satisfied"/>
    <x v="0"/>
    <s v="Low"/>
    <x v="0"/>
    <n v="3"/>
  </r>
  <r>
    <x v="214"/>
    <d v="2022-06-11T00:00:00"/>
    <d v="2026-05-14T00:00:00"/>
    <s v="Production Technician II"/>
    <x v="3"/>
    <s v="Terminated"/>
    <s v="Full-Time"/>
    <s v="Zone B"/>
    <s v="Temporary"/>
    <x v="0"/>
    <x v="16"/>
    <d v="1973-02-19T00:00:00"/>
    <s v="MA"/>
    <x v="0"/>
    <s v="Other"/>
    <s v="Widowed"/>
    <x v="0"/>
    <n v="3"/>
    <d v="2023-06-08T00:00:00"/>
    <n v="3"/>
    <n v="3"/>
    <n v="1"/>
    <d v="2023-03-21T00:00:00"/>
    <x v="1"/>
    <x v="1"/>
    <x v="3"/>
    <n v="3"/>
    <n v="578.02"/>
    <n v="49"/>
    <x v="0"/>
    <n v="3"/>
    <x v="2"/>
    <s v="Neutral"/>
    <x v="0"/>
    <s v="High"/>
    <x v="1"/>
    <n v="3"/>
  </r>
  <r>
    <x v="215"/>
    <d v="2020-06-25T00:00:00"/>
    <d v="2026-05-14T00:00:00"/>
    <s v="Production Technician II"/>
    <x v="4"/>
    <s v="Terminated"/>
    <s v="Part-Time"/>
    <s v="Zone C"/>
    <s v="Part-Time"/>
    <x v="0"/>
    <x v="6"/>
    <d v="1996-05-01T00:00:00"/>
    <s v="MA"/>
    <x v="0"/>
    <s v="Other"/>
    <s v="Single"/>
    <x v="0"/>
    <n v="3"/>
    <d v="2023-04-02T00:00:00"/>
    <n v="4"/>
    <n v="4"/>
    <n v="3"/>
    <d v="2022-11-08T00:00:00"/>
    <x v="2"/>
    <x v="0"/>
    <x v="2"/>
    <n v="2"/>
    <n v="223.29"/>
    <n v="24"/>
    <x v="3"/>
    <n v="5"/>
    <x v="1"/>
    <s v="Satisfied"/>
    <x v="0"/>
    <s v="Moderate"/>
    <x v="1"/>
    <n v="3"/>
  </r>
  <r>
    <x v="216"/>
    <d v="2020-06-08T00:00:00"/>
    <d v="2026-05-14T00:00:00"/>
    <s v="Production Technician II"/>
    <x v="0"/>
    <s v="Active"/>
    <s v="Full-Time"/>
    <s v="Zone C"/>
    <s v="Full-Time"/>
    <x v="0"/>
    <x v="6"/>
    <d v="1952-08-28T00:00:00"/>
    <s v="MA"/>
    <x v="0"/>
    <s v="Hispanic"/>
    <s v="Divorced"/>
    <x v="0"/>
    <n v="3"/>
    <d v="2023-05-05T00:00:00"/>
    <n v="5"/>
    <n v="3"/>
    <n v="2"/>
    <d v="2022-09-07T00:00:00"/>
    <x v="1"/>
    <x v="0"/>
    <x v="3"/>
    <n v="5"/>
    <n v="992.37"/>
    <n v="68"/>
    <x v="1"/>
    <n v="5"/>
    <x v="1"/>
    <s v="Neutral"/>
    <x v="0"/>
    <s v="High"/>
    <x v="1"/>
    <n v="3"/>
  </r>
  <r>
    <x v="217"/>
    <d v="2018-08-29T00:00:00"/>
    <d v="2026-05-14T00:00:00"/>
    <s v="Production Technician I"/>
    <x v="4"/>
    <s v="Active"/>
    <s v="Contract"/>
    <s v="Zone B"/>
    <s v="Part-Time"/>
    <x v="0"/>
    <x v="17"/>
    <d v="1993-11-29T00:00:00"/>
    <s v="MA"/>
    <x v="1"/>
    <s v="Black"/>
    <s v="Divorced"/>
    <x v="0"/>
    <n v="3"/>
    <d v="2022-09-07T00:00:00"/>
    <n v="3"/>
    <n v="4"/>
    <n v="1"/>
    <d v="2023-02-10T00:00:00"/>
    <x v="1"/>
    <x v="0"/>
    <x v="0"/>
    <n v="5"/>
    <n v="113.48"/>
    <n v="25"/>
    <x v="2"/>
    <n v="7"/>
    <x v="2"/>
    <s v="Satisfied"/>
    <x v="0"/>
    <s v="Low"/>
    <x v="0"/>
    <n v="3"/>
  </r>
  <r>
    <x v="218"/>
    <d v="2022-10-01T00:00:00"/>
    <d v="2026-05-14T00:00:00"/>
    <s v="Production Technician I"/>
    <x v="0"/>
    <s v="Active"/>
    <s v="Full-Time"/>
    <s v="Zone A"/>
    <s v="Full-Time"/>
    <x v="0"/>
    <x v="4"/>
    <d v="1960-02-04T00:00:00"/>
    <s v="MA"/>
    <x v="1"/>
    <s v="Hispanic"/>
    <s v="Single"/>
    <x v="0"/>
    <n v="3"/>
    <d v="2023-07-25T00:00:00"/>
    <n v="3"/>
    <n v="5"/>
    <n v="5"/>
    <d v="2022-10-05T00:00:00"/>
    <x v="0"/>
    <x v="1"/>
    <x v="1"/>
    <n v="4"/>
    <n v="882.2"/>
    <n v="62"/>
    <x v="1"/>
    <n v="3"/>
    <x v="2"/>
    <s v="Satisfied"/>
    <x v="0"/>
    <s v="Low"/>
    <x v="0"/>
    <n v="3"/>
  </r>
  <r>
    <x v="219"/>
    <d v="2021-07-22T00:00:00"/>
    <d v="2026-05-14T00:00:00"/>
    <s v="Production Technician I"/>
    <x v="7"/>
    <s v="Active"/>
    <s v="Full-Time"/>
    <s v="Zone A"/>
    <s v="Full-Time"/>
    <x v="0"/>
    <x v="5"/>
    <d v="1999-05-24T00:00:00"/>
    <s v="MA"/>
    <x v="1"/>
    <s v="Asian"/>
    <s v="Single"/>
    <x v="0"/>
    <n v="3"/>
    <d v="2022-11-20T00:00:00"/>
    <n v="3"/>
    <n v="4"/>
    <n v="4"/>
    <d v="2022-09-06T00:00:00"/>
    <x v="1"/>
    <x v="0"/>
    <x v="1"/>
    <n v="2"/>
    <n v="288.16000000000003"/>
    <n v="22"/>
    <x v="3"/>
    <n v="4"/>
    <x v="2"/>
    <s v="Satisfied"/>
    <x v="0"/>
    <s v="Low"/>
    <x v="0"/>
    <n v="3"/>
  </r>
  <r>
    <x v="220"/>
    <d v="2019-12-14T00:00:00"/>
    <d v="2026-05-14T00:00:00"/>
    <s v="Production Technician I"/>
    <x v="1"/>
    <s v="Active"/>
    <s v="Full-Time"/>
    <s v="Zone A"/>
    <s v="Full-Time"/>
    <x v="0"/>
    <x v="6"/>
    <d v="1989-07-16T00:00:00"/>
    <s v="MA"/>
    <x v="1"/>
    <s v="Asian"/>
    <s v="Divorced"/>
    <x v="0"/>
    <n v="3"/>
    <d v="2022-10-26T00:00:00"/>
    <n v="4"/>
    <n v="2"/>
    <n v="5"/>
    <d v="2023-01-16T00:00:00"/>
    <x v="0"/>
    <x v="1"/>
    <x v="2"/>
    <n v="1"/>
    <n v="815.52"/>
    <n v="30"/>
    <x v="2"/>
    <n v="6"/>
    <x v="1"/>
    <s v="Not satisfied"/>
    <x v="0"/>
    <s v="Moderate"/>
    <x v="1"/>
    <n v="3"/>
  </r>
  <r>
    <x v="221"/>
    <d v="2020-03-27T00:00:00"/>
    <d v="2026-05-14T00:00:00"/>
    <s v="Production Technician I"/>
    <x v="8"/>
    <s v="Active"/>
    <s v="Part-Time"/>
    <s v="Zone B"/>
    <s v="Full-Time"/>
    <x v="0"/>
    <x v="20"/>
    <d v="1985-09-14T00:00:00"/>
    <s v="MA"/>
    <x v="0"/>
    <s v="Other"/>
    <s v="Divorced"/>
    <x v="0"/>
    <n v="3"/>
    <d v="2023-04-23T00:00:00"/>
    <n v="3"/>
    <n v="2"/>
    <n v="3"/>
    <d v="2023-05-15T00:00:00"/>
    <x v="0"/>
    <x v="0"/>
    <x v="2"/>
    <n v="4"/>
    <n v="461.06"/>
    <n v="35"/>
    <x v="4"/>
    <n v="6"/>
    <x v="2"/>
    <s v="Not satisfied"/>
    <x v="0"/>
    <s v="Moderate"/>
    <x v="1"/>
    <n v="3"/>
  </r>
  <r>
    <x v="222"/>
    <d v="2021-11-25T00:00:00"/>
    <d v="2026-05-14T00:00:00"/>
    <s v="Production Technician I"/>
    <x v="3"/>
    <s v="Active"/>
    <s v="Part-Time"/>
    <s v="Zone B"/>
    <s v="Temporary"/>
    <x v="0"/>
    <x v="6"/>
    <d v="1976-03-17T00:00:00"/>
    <s v="MA"/>
    <x v="0"/>
    <s v="Black"/>
    <s v="Widowed"/>
    <x v="0"/>
    <n v="3"/>
    <d v="2022-08-13T00:00:00"/>
    <n v="5"/>
    <n v="2"/>
    <n v="5"/>
    <d v="2023-03-22T00:00:00"/>
    <x v="1"/>
    <x v="1"/>
    <x v="1"/>
    <n v="2"/>
    <n v="580.16"/>
    <n v="45"/>
    <x v="0"/>
    <n v="4"/>
    <x v="1"/>
    <s v="Not satisfied"/>
    <x v="0"/>
    <s v="Low"/>
    <x v="0"/>
    <n v="3"/>
  </r>
  <r>
    <x v="223"/>
    <d v="2023-07-08T00:00:00"/>
    <d v="2026-05-14T00:00:00"/>
    <s v="Production Technician I"/>
    <x v="9"/>
    <s v="Active"/>
    <s v="Full-Time"/>
    <s v="Zone C"/>
    <s v="Temporary"/>
    <x v="0"/>
    <x v="4"/>
    <d v="1943-04-28T00:00:00"/>
    <s v="MA"/>
    <x v="0"/>
    <s v="Black"/>
    <s v="Single"/>
    <x v="0"/>
    <n v="4"/>
    <d v="2023-07-30T00:00:00"/>
    <n v="3"/>
    <n v="3"/>
    <n v="3"/>
    <d v="2022-10-17T00:00:00"/>
    <x v="4"/>
    <x v="1"/>
    <x v="1"/>
    <n v="3"/>
    <n v="336.69"/>
    <n v="80"/>
    <x v="1"/>
    <n v="2"/>
    <x v="2"/>
    <s v="Neutral"/>
    <x v="0"/>
    <s v="Low"/>
    <x v="0"/>
    <n v="3"/>
  </r>
  <r>
    <x v="224"/>
    <d v="2021-11-02T00:00:00"/>
    <d v="2026-05-14T00:00:00"/>
    <s v="Production Technician I"/>
    <x v="5"/>
    <s v="Active"/>
    <s v="Part-Time"/>
    <s v="Zone C"/>
    <s v="Temporary"/>
    <x v="0"/>
    <x v="0"/>
    <d v="1956-01-06T00:00:00"/>
    <s v="MA"/>
    <x v="1"/>
    <s v="Other"/>
    <s v="Divorced"/>
    <x v="0"/>
    <n v="3"/>
    <d v="2022-10-25T00:00:00"/>
    <n v="2"/>
    <n v="1"/>
    <n v="5"/>
    <d v="2022-12-28T00:00:00"/>
    <x v="2"/>
    <x v="0"/>
    <x v="2"/>
    <n v="1"/>
    <n v="990.69"/>
    <n v="65"/>
    <x v="1"/>
    <n v="4"/>
    <x v="0"/>
    <s v="Not satisfied"/>
    <x v="0"/>
    <s v="Moderate"/>
    <x v="1"/>
    <n v="3"/>
  </r>
  <r>
    <x v="225"/>
    <d v="2019-12-01T00:00:00"/>
    <d v="2026-05-14T00:00:00"/>
    <s v="Production Technician I"/>
    <x v="6"/>
    <s v="Active"/>
    <s v="Contract"/>
    <s v="Zone C"/>
    <s v="Part-Time"/>
    <x v="0"/>
    <x v="4"/>
    <d v="1954-08-03T00:00:00"/>
    <s v="MA"/>
    <x v="1"/>
    <s v="Hispanic"/>
    <s v="Widowed"/>
    <x v="0"/>
    <n v="3"/>
    <d v="2023-04-16T00:00:00"/>
    <n v="5"/>
    <n v="5"/>
    <n v="3"/>
    <d v="2022-10-29T00:00:00"/>
    <x v="4"/>
    <x v="0"/>
    <x v="2"/>
    <n v="2"/>
    <n v="939.39"/>
    <n v="65"/>
    <x v="1"/>
    <n v="6"/>
    <x v="1"/>
    <s v="Satisfied"/>
    <x v="0"/>
    <s v="Moderate"/>
    <x v="1"/>
    <n v="3"/>
  </r>
  <r>
    <x v="226"/>
    <d v="2022-08-16T00:00:00"/>
    <d v="2026-05-14T00:00:00"/>
    <s v="Production Technician I"/>
    <x v="2"/>
    <s v="Active"/>
    <s v="Full-Time"/>
    <s v="Zone C"/>
    <s v="Full-Time"/>
    <x v="0"/>
    <x v="9"/>
    <d v="1986-06-22T00:00:00"/>
    <s v="MA"/>
    <x v="1"/>
    <s v="Asian"/>
    <s v="Widowed"/>
    <x v="0"/>
    <n v="3"/>
    <d v="2023-01-03T00:00:00"/>
    <n v="4"/>
    <n v="3"/>
    <n v="4"/>
    <d v="2023-01-06T00:00:00"/>
    <x v="0"/>
    <x v="1"/>
    <x v="3"/>
    <n v="1"/>
    <n v="941.12"/>
    <n v="36"/>
    <x v="4"/>
    <n v="3"/>
    <x v="1"/>
    <s v="Neutral"/>
    <x v="0"/>
    <s v="High"/>
    <x v="1"/>
    <n v="3"/>
  </r>
  <r>
    <x v="227"/>
    <d v="2019-05-17T00:00:00"/>
    <d v="2026-05-14T00:00:00"/>
    <s v="Production Technician I"/>
    <x v="0"/>
    <s v="Active"/>
    <s v="Part-Time"/>
    <s v="Zone B"/>
    <s v="Temporary"/>
    <x v="0"/>
    <x v="4"/>
    <d v="1944-08-20T00:00:00"/>
    <s v="MA"/>
    <x v="0"/>
    <s v="White"/>
    <s v="Divorced"/>
    <x v="1"/>
    <n v="1"/>
    <d v="2022-09-02T00:00:00"/>
    <n v="2"/>
    <n v="4"/>
    <n v="5"/>
    <d v="2022-12-26T00:00:00"/>
    <x v="1"/>
    <x v="1"/>
    <x v="1"/>
    <n v="3"/>
    <n v="614.53"/>
    <n v="75"/>
    <x v="1"/>
    <n v="6"/>
    <x v="0"/>
    <s v="Satisfied"/>
    <x v="1"/>
    <s v="Low"/>
    <x v="0"/>
    <n v="4"/>
  </r>
  <r>
    <x v="228"/>
    <d v="2021-07-16T00:00:00"/>
    <d v="2026-05-14T00:00:00"/>
    <s v="Production Technician I"/>
    <x v="1"/>
    <s v="Active"/>
    <s v="Contract"/>
    <s v="Zone A"/>
    <s v="Temporary"/>
    <x v="0"/>
    <x v="4"/>
    <d v="1960-12-29T00:00:00"/>
    <s v="MA"/>
    <x v="1"/>
    <s v="Asian"/>
    <s v="Married"/>
    <x v="1"/>
    <n v="3"/>
    <d v="2022-08-17T00:00:00"/>
    <n v="4"/>
    <n v="4"/>
    <n v="3"/>
    <d v="2023-02-25T00:00:00"/>
    <x v="4"/>
    <x v="1"/>
    <x v="3"/>
    <n v="1"/>
    <n v="734.94"/>
    <n v="61"/>
    <x v="1"/>
    <n v="4"/>
    <x v="1"/>
    <s v="Satisfied"/>
    <x v="1"/>
    <s v="High"/>
    <x v="1"/>
    <n v="4"/>
  </r>
  <r>
    <x v="229"/>
    <d v="2020-08-04T00:00:00"/>
    <d v="2026-05-14T00:00:00"/>
    <s v="Production Technician I"/>
    <x v="8"/>
    <s v="Active"/>
    <s v="Part-Time"/>
    <s v="Zone A"/>
    <s v="Temporary"/>
    <x v="0"/>
    <x v="17"/>
    <d v="1950-11-14T00:00:00"/>
    <s v="MA"/>
    <x v="1"/>
    <s v="White"/>
    <s v="Single"/>
    <x v="2"/>
    <n v="3"/>
    <d v="2023-05-31T00:00:00"/>
    <n v="4"/>
    <n v="3"/>
    <n v="5"/>
    <d v="2023-04-03T00:00:00"/>
    <x v="3"/>
    <x v="0"/>
    <x v="2"/>
    <n v="5"/>
    <n v="589.5"/>
    <n v="70"/>
    <x v="1"/>
    <n v="5"/>
    <x v="1"/>
    <s v="Neutral"/>
    <x v="2"/>
    <s v="Moderate"/>
    <x v="1"/>
    <n v="2"/>
  </r>
  <r>
    <x v="230"/>
    <d v="2020-11-23T00:00:00"/>
    <d v="2026-05-14T00:00:00"/>
    <s v="Production Technician I"/>
    <x v="3"/>
    <s v="Active"/>
    <s v="Part-Time"/>
    <s v="Zone C"/>
    <s v="Full-Time"/>
    <x v="0"/>
    <x v="0"/>
    <d v="1993-01-03T00:00:00"/>
    <s v="MA"/>
    <x v="1"/>
    <s v="Asian"/>
    <s v="Single"/>
    <x v="2"/>
    <n v="1"/>
    <d v="2022-12-07T00:00:00"/>
    <n v="1"/>
    <n v="1"/>
    <n v="5"/>
    <d v="2023-03-06T00:00:00"/>
    <x v="0"/>
    <x v="0"/>
    <x v="2"/>
    <n v="3"/>
    <n v="311.27999999999997"/>
    <n v="27"/>
    <x v="2"/>
    <n v="5"/>
    <x v="0"/>
    <s v="Not satisfied"/>
    <x v="2"/>
    <s v="Moderate"/>
    <x v="1"/>
    <n v="2"/>
  </r>
  <r>
    <x v="231"/>
    <d v="2019-11-11T00:00:00"/>
    <d v="2026-05-14T00:00:00"/>
    <s v="Production Technician I"/>
    <x v="9"/>
    <s v="Active"/>
    <s v="Full-Time"/>
    <s v="Zone B"/>
    <s v="Part-Time"/>
    <x v="0"/>
    <x v="1"/>
    <d v="1979-12-15T00:00:00"/>
    <s v="MA"/>
    <x v="1"/>
    <s v="Black"/>
    <s v="Widowed"/>
    <x v="2"/>
    <n v="3"/>
    <d v="2023-02-17T00:00:00"/>
    <n v="4"/>
    <n v="5"/>
    <n v="3"/>
    <d v="2023-03-29T00:00:00"/>
    <x v="3"/>
    <x v="0"/>
    <x v="3"/>
    <n v="5"/>
    <n v="671.88"/>
    <n v="40"/>
    <x v="4"/>
    <n v="6"/>
    <x v="1"/>
    <s v="Satisfied"/>
    <x v="2"/>
    <s v="High"/>
    <x v="1"/>
    <n v="2"/>
  </r>
  <r>
    <x v="232"/>
    <d v="2019-05-20T00:00:00"/>
    <d v="2026-05-14T00:00:00"/>
    <s v="Production Technician II"/>
    <x v="7"/>
    <s v="Active"/>
    <s v="Part-Time"/>
    <s v="Zone B"/>
    <s v="Temporary"/>
    <x v="0"/>
    <x v="9"/>
    <d v="1977-08-01T00:00:00"/>
    <s v="MA"/>
    <x v="0"/>
    <s v="White"/>
    <s v="Married"/>
    <x v="1"/>
    <n v="2"/>
    <d v="2023-04-09T00:00:00"/>
    <n v="3"/>
    <n v="1"/>
    <n v="1"/>
    <d v="2023-01-24T00:00:00"/>
    <x v="2"/>
    <x v="1"/>
    <x v="2"/>
    <n v="1"/>
    <n v="861.5"/>
    <n v="42"/>
    <x v="4"/>
    <n v="6"/>
    <x v="2"/>
    <s v="Not satisfied"/>
    <x v="1"/>
    <s v="Moderate"/>
    <x v="1"/>
    <n v="4"/>
  </r>
  <r>
    <x v="233"/>
    <d v="2019-11-05T00:00:00"/>
    <d v="2026-05-14T00:00:00"/>
    <s v="Production Technician II"/>
    <x v="1"/>
    <s v="Terminated"/>
    <s v="Full-Time"/>
    <s v="Zone A"/>
    <s v="Part-Time"/>
    <x v="0"/>
    <x v="4"/>
    <d v="1961-03-11T00:00:00"/>
    <s v="MA"/>
    <x v="0"/>
    <s v="Hispanic"/>
    <s v="Married"/>
    <x v="3"/>
    <n v="4"/>
    <d v="2023-03-20T00:00:00"/>
    <n v="3"/>
    <n v="3"/>
    <n v="5"/>
    <d v="2023-05-19T00:00:00"/>
    <x v="0"/>
    <x v="1"/>
    <x v="2"/>
    <n v="2"/>
    <n v="649.17999999999995"/>
    <n v="58"/>
    <x v="1"/>
    <n v="6"/>
    <x v="2"/>
    <s v="Neutral"/>
    <x v="3"/>
    <s v="Moderate"/>
    <x v="1"/>
    <n v="1"/>
  </r>
  <r>
    <x v="234"/>
    <d v="2018-09-20T00:00:00"/>
    <d v="2026-05-14T00:00:00"/>
    <s v="Production Technician II"/>
    <x v="8"/>
    <s v="Terminated"/>
    <s v="Contract"/>
    <s v="Zone C"/>
    <s v="Temporary"/>
    <x v="0"/>
    <x v="14"/>
    <d v="1989-11-28T00:00:00"/>
    <s v="MA"/>
    <x v="0"/>
    <s v="Hispanic"/>
    <s v="Divorced"/>
    <x v="3"/>
    <n v="4"/>
    <d v="2022-08-28T00:00:00"/>
    <n v="1"/>
    <n v="1"/>
    <n v="4"/>
    <d v="2023-01-08T00:00:00"/>
    <x v="2"/>
    <x v="1"/>
    <x v="0"/>
    <n v="4"/>
    <n v="492.2"/>
    <n v="29"/>
    <x v="2"/>
    <n v="7"/>
    <x v="0"/>
    <s v="Not satisfied"/>
    <x v="3"/>
    <s v="Low"/>
    <x v="0"/>
    <n v="1"/>
  </r>
  <r>
    <x v="235"/>
    <d v="2020-09-02T00:00:00"/>
    <d v="2026-05-14T00:00:00"/>
    <s v="Production Technician II"/>
    <x v="3"/>
    <s v="Terminated"/>
    <s v="Contract"/>
    <s v="Zone B"/>
    <s v="Part-Time"/>
    <x v="0"/>
    <x v="15"/>
    <d v="1989-10-07T00:00:00"/>
    <s v="MA"/>
    <x v="0"/>
    <s v="Hispanic"/>
    <s v="Widowed"/>
    <x v="3"/>
    <n v="3"/>
    <d v="2022-12-01T00:00:00"/>
    <n v="2"/>
    <n v="1"/>
    <n v="2"/>
    <d v="2023-01-13T00:00:00"/>
    <x v="3"/>
    <x v="0"/>
    <x v="3"/>
    <n v="2"/>
    <n v="299.58999999999997"/>
    <n v="31"/>
    <x v="2"/>
    <n v="5"/>
    <x v="0"/>
    <s v="Not satisfied"/>
    <x v="3"/>
    <s v="High"/>
    <x v="1"/>
    <n v="1"/>
  </r>
  <r>
    <x v="236"/>
    <d v="2020-06-28T00:00:00"/>
    <d v="2026-05-14T00:00:00"/>
    <s v="Production Technician II"/>
    <x v="9"/>
    <s v="Active"/>
    <s v="Full-Time"/>
    <s v="Zone A"/>
    <s v="Part-Time"/>
    <x v="0"/>
    <x v="4"/>
    <d v="1992-12-26T00:00:00"/>
    <s v="MA"/>
    <x v="0"/>
    <s v="Other"/>
    <s v="Single"/>
    <x v="3"/>
    <n v="4"/>
    <d v="2023-07-20T00:00:00"/>
    <n v="3"/>
    <n v="4"/>
    <n v="1"/>
    <d v="2023-04-24T00:00:00"/>
    <x v="3"/>
    <x v="0"/>
    <x v="0"/>
    <n v="2"/>
    <n v="982.33"/>
    <n v="28"/>
    <x v="2"/>
    <n v="5"/>
    <x v="2"/>
    <s v="Satisfied"/>
    <x v="3"/>
    <s v="Low"/>
    <x v="0"/>
    <n v="1"/>
  </r>
  <r>
    <x v="237"/>
    <d v="2023-03-22T00:00:00"/>
    <d v="2026-05-14T00:00:00"/>
    <s v="Production Technician II"/>
    <x v="5"/>
    <s v="Active"/>
    <s v="Full-Time"/>
    <s v="Zone A"/>
    <s v="Full-Time"/>
    <x v="0"/>
    <x v="14"/>
    <d v="1984-06-12T00:00:00"/>
    <s v="MA"/>
    <x v="0"/>
    <s v="Hispanic"/>
    <s v="Married"/>
    <x v="3"/>
    <n v="3"/>
    <d v="2023-01-19T00:00:00"/>
    <n v="2"/>
    <n v="5"/>
    <n v="4"/>
    <d v="2022-12-24T00:00:00"/>
    <x v="0"/>
    <x v="1"/>
    <x v="3"/>
    <n v="2"/>
    <n v="830.36"/>
    <n v="39"/>
    <x v="4"/>
    <n v="3"/>
    <x v="0"/>
    <s v="Satisfied"/>
    <x v="3"/>
    <s v="High"/>
    <x v="1"/>
    <n v="1"/>
  </r>
  <r>
    <x v="238"/>
    <d v="2022-08-30T00:00:00"/>
    <d v="2026-05-14T00:00:00"/>
    <s v="Production Technician I"/>
    <x v="9"/>
    <s v="Terminated"/>
    <s v="Part-Time"/>
    <s v="Zone B"/>
    <s v="Temporary"/>
    <x v="0"/>
    <x v="6"/>
    <d v="1977-01-31T00:00:00"/>
    <s v="MA"/>
    <x v="1"/>
    <s v="Asian"/>
    <s v="Divorced"/>
    <x v="3"/>
    <n v="2"/>
    <d v="2023-06-21T00:00:00"/>
    <n v="2"/>
    <n v="4"/>
    <n v="3"/>
    <d v="2022-08-19T00:00:00"/>
    <x v="1"/>
    <x v="1"/>
    <x v="3"/>
    <n v="1"/>
    <n v="973.34"/>
    <n v="45"/>
    <x v="0"/>
    <n v="3"/>
    <x v="0"/>
    <s v="Satisfied"/>
    <x v="3"/>
    <s v="High"/>
    <x v="1"/>
    <n v="1"/>
  </r>
  <r>
    <x v="239"/>
    <d v="2019-10-24T00:00:00"/>
    <d v="2026-05-14T00:00:00"/>
    <s v="Production Technician I"/>
    <x v="2"/>
    <s v="Active"/>
    <s v="Part-Time"/>
    <s v="Zone A"/>
    <s v="Temporary"/>
    <x v="0"/>
    <x v="13"/>
    <d v="1988-04-12T00:00:00"/>
    <s v="MA"/>
    <x v="1"/>
    <s v="Hispanic"/>
    <s v="Divorced"/>
    <x v="3"/>
    <n v="1"/>
    <d v="2023-01-18T00:00:00"/>
    <n v="4"/>
    <n v="1"/>
    <n v="1"/>
    <d v="2023-02-25T00:00:00"/>
    <x v="2"/>
    <x v="0"/>
    <x v="0"/>
    <n v="4"/>
    <n v="667.34"/>
    <n v="31"/>
    <x v="2"/>
    <n v="6"/>
    <x v="1"/>
    <s v="Not satisfied"/>
    <x v="3"/>
    <s v="Low"/>
    <x v="0"/>
    <n v="1"/>
  </r>
  <r>
    <x v="240"/>
    <d v="2019-11-09T00:00:00"/>
    <d v="2026-05-14T00:00:00"/>
    <s v="Production Technician I"/>
    <x v="6"/>
    <s v="Active"/>
    <s v="Part-Time"/>
    <s v="Zone B"/>
    <s v="Temporary"/>
    <x v="0"/>
    <x v="12"/>
    <d v="1948-06-20T00:00:00"/>
    <s v="MA"/>
    <x v="1"/>
    <s v="Other"/>
    <s v="Single"/>
    <x v="3"/>
    <n v="2"/>
    <d v="2023-06-10T00:00:00"/>
    <n v="4"/>
    <n v="1"/>
    <n v="4"/>
    <d v="2022-08-21T00:00:00"/>
    <x v="4"/>
    <x v="0"/>
    <x v="0"/>
    <n v="4"/>
    <n v="480.17"/>
    <n v="71"/>
    <x v="1"/>
    <n v="6"/>
    <x v="1"/>
    <s v="Not satisfied"/>
    <x v="3"/>
    <s v="Low"/>
    <x v="0"/>
    <n v="1"/>
  </r>
  <r>
    <x v="241"/>
    <d v="2019-07-13T00:00:00"/>
    <d v="2026-05-14T00:00:00"/>
    <s v="Production Technician I"/>
    <x v="8"/>
    <s v="Active"/>
    <s v="Part-Time"/>
    <s v="Zone C"/>
    <s v="Part-Time"/>
    <x v="0"/>
    <x v="1"/>
    <d v="1976-04-22T00:00:00"/>
    <s v="MA"/>
    <x v="1"/>
    <s v="Asian"/>
    <s v="Single"/>
    <x v="1"/>
    <n v="3"/>
    <d v="2023-02-24T00:00:00"/>
    <n v="2"/>
    <n v="4"/>
    <n v="1"/>
    <d v="2023-02-15T00:00:00"/>
    <x v="0"/>
    <x v="1"/>
    <x v="0"/>
    <n v="3"/>
    <n v="346.28"/>
    <n v="43"/>
    <x v="4"/>
    <n v="6"/>
    <x v="0"/>
    <s v="Satisfied"/>
    <x v="1"/>
    <s v="Low"/>
    <x v="0"/>
    <n v="4"/>
  </r>
  <r>
    <x v="242"/>
    <d v="2020-08-31T00:00:00"/>
    <d v="2026-05-14T00:00:00"/>
    <s v="Production Technician I"/>
    <x v="1"/>
    <s v="Active"/>
    <s v="Part-Time"/>
    <s v="Zone A"/>
    <s v="Part-Time"/>
    <x v="0"/>
    <x v="6"/>
    <d v="1951-02-15T00:00:00"/>
    <s v="MA"/>
    <x v="0"/>
    <s v="White"/>
    <s v="Widowed"/>
    <x v="1"/>
    <n v="4"/>
    <d v="2023-06-02T00:00:00"/>
    <n v="5"/>
    <n v="5"/>
    <n v="5"/>
    <d v="2022-12-27T00:00:00"/>
    <x v="4"/>
    <x v="1"/>
    <x v="2"/>
    <n v="3"/>
    <n v="121.45"/>
    <n v="69"/>
    <x v="1"/>
    <n v="5"/>
    <x v="1"/>
    <s v="Satisfied"/>
    <x v="1"/>
    <s v="Moderate"/>
    <x v="1"/>
    <n v="4"/>
  </r>
  <r>
    <x v="243"/>
    <d v="2019-01-25T00:00:00"/>
    <d v="2026-05-14T00:00:00"/>
    <s v="Production Technician I"/>
    <x v="0"/>
    <s v="Active"/>
    <s v="Full-Time"/>
    <s v="Zone C"/>
    <s v="Part-Time"/>
    <x v="0"/>
    <x v="4"/>
    <d v="1976-02-05T00:00:00"/>
    <s v="MA"/>
    <x v="0"/>
    <s v="Asian"/>
    <s v="Married"/>
    <x v="1"/>
    <n v="5"/>
    <d v="2023-07-07T00:00:00"/>
    <n v="2"/>
    <n v="4"/>
    <n v="5"/>
    <d v="2022-10-07T00:00:00"/>
    <x v="3"/>
    <x v="1"/>
    <x v="1"/>
    <n v="2"/>
    <n v="669.3"/>
    <n v="43"/>
    <x v="4"/>
    <n v="7"/>
    <x v="0"/>
    <s v="Satisfied"/>
    <x v="1"/>
    <s v="Low"/>
    <x v="0"/>
    <n v="4"/>
  </r>
  <r>
    <x v="244"/>
    <d v="2020-11-21T00:00:00"/>
    <d v="2026-05-14T00:00:00"/>
    <s v="Production Technician I"/>
    <x v="4"/>
    <s v="Active"/>
    <s v="Full-Time"/>
    <s v="Zone A"/>
    <s v="Part-Time"/>
    <x v="0"/>
    <x v="2"/>
    <d v="1967-05-27T00:00:00"/>
    <s v="MA"/>
    <x v="0"/>
    <s v="White"/>
    <s v="Single"/>
    <x v="1"/>
    <n v="3"/>
    <d v="2023-05-25T00:00:00"/>
    <n v="3"/>
    <n v="1"/>
    <n v="4"/>
    <d v="2023-04-17T00:00:00"/>
    <x v="3"/>
    <x v="0"/>
    <x v="2"/>
    <n v="5"/>
    <n v="983.59"/>
    <n v="53"/>
    <x v="0"/>
    <n v="5"/>
    <x v="2"/>
    <s v="Not satisfied"/>
    <x v="1"/>
    <s v="Moderate"/>
    <x v="1"/>
    <n v="4"/>
  </r>
  <r>
    <x v="245"/>
    <d v="2019-09-23T00:00:00"/>
    <d v="2026-05-14T00:00:00"/>
    <s v="Production Technician I"/>
    <x v="5"/>
    <s v="Active"/>
    <s v="Full-Time"/>
    <s v="Zone B"/>
    <s v="Part-Time"/>
    <x v="0"/>
    <x v="4"/>
    <d v="1974-11-08T00:00:00"/>
    <s v="MA"/>
    <x v="1"/>
    <s v="White"/>
    <s v="Divorced"/>
    <x v="1"/>
    <n v="3"/>
    <d v="2023-07-17T00:00:00"/>
    <n v="2"/>
    <n v="1"/>
    <n v="4"/>
    <d v="2023-06-07T00:00:00"/>
    <x v="1"/>
    <x v="0"/>
    <x v="2"/>
    <n v="1"/>
    <n v="304.89999999999998"/>
    <n v="45"/>
    <x v="0"/>
    <n v="6"/>
    <x v="0"/>
    <s v="Not satisfied"/>
    <x v="1"/>
    <s v="Moderate"/>
    <x v="1"/>
    <n v="4"/>
  </r>
  <r>
    <x v="246"/>
    <d v="2022-12-11T00:00:00"/>
    <d v="2026-05-14T00:00:00"/>
    <s v="Production Technician I"/>
    <x v="3"/>
    <s v="Active"/>
    <s v="Contract"/>
    <s v="Zone B"/>
    <s v="Temporary"/>
    <x v="0"/>
    <x v="6"/>
    <d v="1995-12-01T00:00:00"/>
    <s v="MA"/>
    <x v="1"/>
    <s v="Asian"/>
    <s v="Divorced"/>
    <x v="1"/>
    <n v="3"/>
    <d v="2023-03-24T00:00:00"/>
    <n v="3"/>
    <n v="2"/>
    <n v="4"/>
    <d v="2022-12-24T00:00:00"/>
    <x v="0"/>
    <x v="1"/>
    <x v="3"/>
    <n v="3"/>
    <n v="778.72"/>
    <n v="27"/>
    <x v="2"/>
    <n v="3"/>
    <x v="2"/>
    <s v="Not satisfied"/>
    <x v="1"/>
    <s v="High"/>
    <x v="1"/>
    <n v="4"/>
  </r>
  <r>
    <x v="247"/>
    <d v="2020-08-21T00:00:00"/>
    <d v="2026-05-14T00:00:00"/>
    <s v="Production Technician I"/>
    <x v="7"/>
    <s v="Active"/>
    <s v="Full-Time"/>
    <s v="Zone C"/>
    <s v="Part-Time"/>
    <x v="0"/>
    <x v="10"/>
    <d v="1974-02-19T00:00:00"/>
    <s v="MA"/>
    <x v="1"/>
    <s v="Black"/>
    <s v="Married"/>
    <x v="1"/>
    <n v="4"/>
    <d v="2022-08-21T00:00:00"/>
    <n v="5"/>
    <n v="5"/>
    <n v="2"/>
    <d v="2023-01-03T00:00:00"/>
    <x v="1"/>
    <x v="1"/>
    <x v="3"/>
    <n v="4"/>
    <n v="136.15"/>
    <n v="46"/>
    <x v="0"/>
    <n v="5"/>
    <x v="1"/>
    <s v="Satisfied"/>
    <x v="1"/>
    <s v="High"/>
    <x v="1"/>
    <n v="4"/>
  </r>
  <r>
    <x v="248"/>
    <d v="2019-02-04T00:00:00"/>
    <d v="2026-05-14T00:00:00"/>
    <s v="Production Technician I"/>
    <x v="9"/>
    <s v="Active"/>
    <s v="Full-Time"/>
    <s v="Zone C"/>
    <s v="Part-Time"/>
    <x v="0"/>
    <x v="8"/>
    <d v="1969-09-18T00:00:00"/>
    <s v="MA"/>
    <x v="1"/>
    <s v="Black"/>
    <s v="Divorced"/>
    <x v="1"/>
    <n v="5"/>
    <d v="2023-05-08T00:00:00"/>
    <n v="3"/>
    <n v="5"/>
    <n v="3"/>
    <d v="2023-04-07T00:00:00"/>
    <x v="0"/>
    <x v="0"/>
    <x v="1"/>
    <n v="4"/>
    <n v="339.84"/>
    <n v="50"/>
    <x v="0"/>
    <n v="7"/>
    <x v="2"/>
    <s v="Satisfied"/>
    <x v="1"/>
    <s v="Low"/>
    <x v="0"/>
    <n v="4"/>
  </r>
  <r>
    <x v="249"/>
    <d v="2021-10-29T00:00:00"/>
    <d v="2026-05-14T00:00:00"/>
    <s v="Production Technician I"/>
    <x v="2"/>
    <s v="Active"/>
    <s v="Full-Time"/>
    <s v="Zone C"/>
    <s v="Part-Time"/>
    <x v="0"/>
    <x v="1"/>
    <d v="1960-10-16T00:00:00"/>
    <s v="MA"/>
    <x v="0"/>
    <s v="Hispanic"/>
    <s v="Single"/>
    <x v="1"/>
    <n v="1"/>
    <d v="2023-02-28T00:00:00"/>
    <n v="5"/>
    <n v="5"/>
    <n v="3"/>
    <d v="2023-06-02T00:00:00"/>
    <x v="0"/>
    <x v="1"/>
    <x v="2"/>
    <n v="1"/>
    <n v="791.78"/>
    <n v="61"/>
    <x v="1"/>
    <n v="4"/>
    <x v="1"/>
    <s v="Satisfied"/>
    <x v="1"/>
    <s v="Moderate"/>
    <x v="1"/>
    <n v="4"/>
  </r>
  <r>
    <x v="250"/>
    <d v="2021-07-17T00:00:00"/>
    <d v="2026-05-14T00:00:00"/>
    <s v="Production Technician I"/>
    <x v="6"/>
    <s v="Active"/>
    <s v="Part-Time"/>
    <s v="Zone A"/>
    <s v="Temporary"/>
    <x v="0"/>
    <x v="0"/>
    <d v="1981-01-03T00:00:00"/>
    <s v="MA"/>
    <x v="0"/>
    <s v="Black"/>
    <s v="Single"/>
    <x v="2"/>
    <n v="1"/>
    <d v="2022-12-14T00:00:00"/>
    <n v="4"/>
    <n v="3"/>
    <n v="3"/>
    <d v="2022-10-19T00:00:00"/>
    <x v="0"/>
    <x v="1"/>
    <x v="1"/>
    <n v="5"/>
    <n v="853.26"/>
    <n v="40"/>
    <x v="4"/>
    <n v="4"/>
    <x v="1"/>
    <s v="Neutral"/>
    <x v="2"/>
    <s v="Low"/>
    <x v="0"/>
    <n v="2"/>
  </r>
  <r>
    <x v="251"/>
    <d v="2020-07-21T00:00:00"/>
    <d v="2026-05-14T00:00:00"/>
    <s v="Production Technician I"/>
    <x v="1"/>
    <s v="Active"/>
    <s v="Full-Time"/>
    <s v="Zone B"/>
    <s v="Temporary"/>
    <x v="0"/>
    <x v="2"/>
    <d v="1985-04-10T00:00:00"/>
    <s v="MA"/>
    <x v="1"/>
    <s v="Hispanic"/>
    <s v="Widowed"/>
    <x v="0"/>
    <n v="3"/>
    <d v="2022-10-30T00:00:00"/>
    <n v="3"/>
    <n v="4"/>
    <n v="1"/>
    <d v="2023-05-17T00:00:00"/>
    <x v="1"/>
    <x v="1"/>
    <x v="1"/>
    <n v="5"/>
    <n v="235.82"/>
    <n v="35"/>
    <x v="4"/>
    <n v="5"/>
    <x v="2"/>
    <s v="Satisfied"/>
    <x v="0"/>
    <s v="Low"/>
    <x v="0"/>
    <n v="3"/>
  </r>
  <r>
    <x v="252"/>
    <d v="2020-01-19T00:00:00"/>
    <d v="2026-05-14T00:00:00"/>
    <s v="Production Technician I"/>
    <x v="0"/>
    <s v="Active"/>
    <s v="Full-Time"/>
    <s v="Zone B"/>
    <s v="Part-Time"/>
    <x v="0"/>
    <x v="4"/>
    <d v="1965-04-19T00:00:00"/>
    <s v="MA"/>
    <x v="1"/>
    <s v="White"/>
    <s v="Married"/>
    <x v="0"/>
    <n v="4"/>
    <d v="2023-07-21T00:00:00"/>
    <n v="3"/>
    <n v="5"/>
    <n v="2"/>
    <d v="2023-05-18T00:00:00"/>
    <x v="0"/>
    <x v="0"/>
    <x v="3"/>
    <n v="5"/>
    <n v="448.57"/>
    <n v="55"/>
    <x v="1"/>
    <n v="6"/>
    <x v="2"/>
    <s v="Satisfied"/>
    <x v="0"/>
    <s v="High"/>
    <x v="1"/>
    <n v="3"/>
  </r>
  <r>
    <x v="253"/>
    <d v="2021-09-12T00:00:00"/>
    <d v="2026-05-14T00:00:00"/>
    <s v="Production Technician I"/>
    <x v="4"/>
    <s v="Active"/>
    <s v="Contract"/>
    <s v="Zone A"/>
    <s v="Full-Time"/>
    <x v="0"/>
    <x v="9"/>
    <d v="1976-03-05T00:00:00"/>
    <s v="MA"/>
    <x v="1"/>
    <s v="Black"/>
    <s v="Widowed"/>
    <x v="0"/>
    <n v="4"/>
    <d v="2023-05-20T00:00:00"/>
    <n v="1"/>
    <n v="1"/>
    <n v="4"/>
    <d v="2023-01-11T00:00:00"/>
    <x v="0"/>
    <x v="1"/>
    <x v="1"/>
    <n v="3"/>
    <n v="572.55999999999995"/>
    <n v="45"/>
    <x v="0"/>
    <n v="4"/>
    <x v="0"/>
    <s v="Not satisfied"/>
    <x v="0"/>
    <s v="Low"/>
    <x v="0"/>
    <n v="3"/>
  </r>
  <r>
    <x v="254"/>
    <d v="2022-07-31T00:00:00"/>
    <d v="2026-05-14T00:00:00"/>
    <s v="Production Technician II"/>
    <x v="7"/>
    <s v="Terminated"/>
    <s v="Full-Time"/>
    <s v="Zone A"/>
    <s v="Full-Time"/>
    <x v="0"/>
    <x v="3"/>
    <d v="1993-06-27T00:00:00"/>
    <s v="MA"/>
    <x v="0"/>
    <s v="Black"/>
    <s v="Married"/>
    <x v="0"/>
    <n v="1"/>
    <d v="2022-11-19T00:00:00"/>
    <n v="5"/>
    <n v="3"/>
    <n v="3"/>
    <d v="2023-03-07T00:00:00"/>
    <x v="2"/>
    <x v="0"/>
    <x v="1"/>
    <n v="4"/>
    <n v="959.78"/>
    <n v="29"/>
    <x v="2"/>
    <n v="3"/>
    <x v="1"/>
    <s v="Neutral"/>
    <x v="0"/>
    <s v="Low"/>
    <x v="0"/>
    <n v="3"/>
  </r>
  <r>
    <x v="255"/>
    <d v="2023-05-18T00:00:00"/>
    <d v="2026-05-14T00:00:00"/>
    <s v="Production Technician II"/>
    <x v="1"/>
    <s v="Active"/>
    <s v="Contract"/>
    <s v="Zone B"/>
    <s v="Full-Time"/>
    <x v="0"/>
    <x v="4"/>
    <d v="1992-11-07T00:00:00"/>
    <s v="MA"/>
    <x v="0"/>
    <s v="Asian"/>
    <s v="Married"/>
    <x v="0"/>
    <n v="2"/>
    <d v="2023-01-01T00:00:00"/>
    <n v="4"/>
    <n v="1"/>
    <n v="3"/>
    <d v="2022-08-22T00:00:00"/>
    <x v="4"/>
    <x v="1"/>
    <x v="3"/>
    <n v="3"/>
    <n v="363.02"/>
    <n v="31"/>
    <x v="2"/>
    <n v="2"/>
    <x v="1"/>
    <s v="Not satisfied"/>
    <x v="0"/>
    <s v="High"/>
    <x v="1"/>
    <n v="3"/>
  </r>
  <r>
    <x v="256"/>
    <d v="2021-05-25T00:00:00"/>
    <d v="2026-05-14T00:00:00"/>
    <s v="Production Technician II"/>
    <x v="8"/>
    <s v="Terminated"/>
    <s v="Contract"/>
    <s v="Zone C"/>
    <s v="Temporary"/>
    <x v="0"/>
    <x v="4"/>
    <d v="1946-09-15T00:00:00"/>
    <s v="MA"/>
    <x v="0"/>
    <s v="Other"/>
    <s v="Married"/>
    <x v="0"/>
    <n v="4"/>
    <d v="2022-10-05T00:00:00"/>
    <n v="1"/>
    <n v="1"/>
    <n v="3"/>
    <d v="2023-05-02T00:00:00"/>
    <x v="4"/>
    <x v="0"/>
    <x v="2"/>
    <n v="2"/>
    <n v="325.7"/>
    <n v="75"/>
    <x v="1"/>
    <n v="4"/>
    <x v="0"/>
    <s v="Not satisfied"/>
    <x v="0"/>
    <s v="Moderate"/>
    <x v="1"/>
    <n v="3"/>
  </r>
  <r>
    <x v="257"/>
    <d v="2022-07-22T00:00:00"/>
    <d v="2026-05-14T00:00:00"/>
    <s v="Production Technician II"/>
    <x v="3"/>
    <s v="Active"/>
    <s v="Contract"/>
    <s v="Zone B"/>
    <s v="Full-Time"/>
    <x v="0"/>
    <x v="20"/>
    <d v="1947-07-08T00:00:00"/>
    <s v="MA"/>
    <x v="0"/>
    <s v="Hispanic"/>
    <s v="Divorced"/>
    <x v="0"/>
    <n v="3"/>
    <d v="2022-11-27T00:00:00"/>
    <n v="1"/>
    <n v="2"/>
    <n v="1"/>
    <d v="2022-10-08T00:00:00"/>
    <x v="2"/>
    <x v="0"/>
    <x v="1"/>
    <n v="3"/>
    <n v="727.75"/>
    <n v="75"/>
    <x v="1"/>
    <n v="3"/>
    <x v="0"/>
    <s v="Not satisfied"/>
    <x v="0"/>
    <s v="Low"/>
    <x v="0"/>
    <n v="3"/>
  </r>
  <r>
    <x v="258"/>
    <d v="2019-05-23T00:00:00"/>
    <d v="2026-05-14T00:00:00"/>
    <s v="Production Technician II"/>
    <x v="9"/>
    <s v="Active"/>
    <s v="Part-Time"/>
    <s v="Zone B"/>
    <s v="Full-Time"/>
    <x v="0"/>
    <x v="4"/>
    <d v="1958-12-18T00:00:00"/>
    <s v="MA"/>
    <x v="0"/>
    <s v="White"/>
    <s v="Single"/>
    <x v="0"/>
    <n v="3"/>
    <d v="2023-05-15T00:00:00"/>
    <n v="2"/>
    <n v="1"/>
    <n v="5"/>
    <d v="2022-09-23T00:00:00"/>
    <x v="2"/>
    <x v="0"/>
    <x v="3"/>
    <n v="2"/>
    <n v="845.21"/>
    <n v="61"/>
    <x v="1"/>
    <n v="6"/>
    <x v="0"/>
    <s v="Not satisfied"/>
    <x v="0"/>
    <s v="High"/>
    <x v="1"/>
    <n v="3"/>
  </r>
  <r>
    <x v="259"/>
    <d v="2020-02-12T00:00:00"/>
    <d v="2026-05-14T00:00:00"/>
    <s v="Production Technician I"/>
    <x v="6"/>
    <s v="Active"/>
    <s v="Full-Time"/>
    <s v="Zone B"/>
    <s v="Full-Time"/>
    <x v="0"/>
    <x v="10"/>
    <d v="1960-03-24T00:00:00"/>
    <s v="MA"/>
    <x v="1"/>
    <s v="Black"/>
    <s v="Widowed"/>
    <x v="0"/>
    <n v="2"/>
    <d v="2023-02-07T00:00:00"/>
    <n v="5"/>
    <n v="4"/>
    <n v="5"/>
    <d v="2022-12-22T00:00:00"/>
    <x v="3"/>
    <x v="1"/>
    <x v="1"/>
    <n v="4"/>
    <n v="327.82"/>
    <n v="60"/>
    <x v="1"/>
    <n v="6"/>
    <x v="1"/>
    <s v="Satisfied"/>
    <x v="0"/>
    <s v="Low"/>
    <x v="0"/>
    <n v="3"/>
  </r>
  <r>
    <x v="260"/>
    <d v="2020-02-16T00:00:00"/>
    <d v="2026-05-14T00:00:00"/>
    <s v="Production Technician I"/>
    <x v="2"/>
    <s v="Terminated"/>
    <s v="Part-Time"/>
    <s v="Zone B"/>
    <s v="Full-Time"/>
    <x v="0"/>
    <x v="4"/>
    <d v="1947-08-31T00:00:00"/>
    <s v="MA"/>
    <x v="1"/>
    <s v="White"/>
    <s v="Married"/>
    <x v="0"/>
    <n v="2"/>
    <d v="2023-06-01T00:00:00"/>
    <n v="1"/>
    <n v="5"/>
    <n v="5"/>
    <d v="2023-01-15T00:00:00"/>
    <x v="4"/>
    <x v="0"/>
    <x v="3"/>
    <n v="1"/>
    <n v="512.54999999999995"/>
    <n v="73"/>
    <x v="1"/>
    <n v="6"/>
    <x v="0"/>
    <s v="Satisfied"/>
    <x v="0"/>
    <s v="High"/>
    <x v="1"/>
    <n v="3"/>
  </r>
  <r>
    <x v="261"/>
    <d v="2022-04-29T00:00:00"/>
    <d v="2026-05-14T00:00:00"/>
    <s v="Production Technician I"/>
    <x v="4"/>
    <s v="Terminated"/>
    <s v="Full-Time"/>
    <s v="Zone A"/>
    <s v="Temporary"/>
    <x v="0"/>
    <x v="13"/>
    <d v="1972-08-30T00:00:00"/>
    <s v="MA"/>
    <x v="1"/>
    <s v="Asian"/>
    <s v="Married"/>
    <x v="0"/>
    <n v="3"/>
    <d v="2023-06-18T00:00:00"/>
    <n v="2"/>
    <n v="1"/>
    <n v="4"/>
    <d v="2022-09-06T00:00:00"/>
    <x v="4"/>
    <x v="0"/>
    <x v="2"/>
    <n v="1"/>
    <n v="457.17"/>
    <n v="50"/>
    <x v="0"/>
    <n v="4"/>
    <x v="0"/>
    <s v="Not satisfied"/>
    <x v="0"/>
    <s v="Moderate"/>
    <x v="1"/>
    <n v="3"/>
  </r>
  <r>
    <x v="262"/>
    <d v="2019-10-10T00:00:00"/>
    <d v="2026-05-14T00:00:00"/>
    <s v="Production Technician I"/>
    <x v="0"/>
    <s v="Terminated"/>
    <s v="Part-Time"/>
    <s v="Zone C"/>
    <s v="Temporary"/>
    <x v="0"/>
    <x v="4"/>
    <d v="1969-11-25T00:00:00"/>
    <s v="MA"/>
    <x v="1"/>
    <s v="Asian"/>
    <s v="Divorced"/>
    <x v="0"/>
    <n v="4"/>
    <d v="2023-02-04T00:00:00"/>
    <n v="1"/>
    <n v="2"/>
    <n v="5"/>
    <d v="2023-06-28T00:00:00"/>
    <x v="4"/>
    <x v="0"/>
    <x v="1"/>
    <n v="4"/>
    <n v="573.33000000000004"/>
    <n v="50"/>
    <x v="0"/>
    <n v="6"/>
    <x v="0"/>
    <s v="Not satisfied"/>
    <x v="0"/>
    <s v="Low"/>
    <x v="0"/>
    <n v="3"/>
  </r>
  <r>
    <x v="263"/>
    <d v="2019-04-07T00:00:00"/>
    <d v="2026-05-14T00:00:00"/>
    <s v="Production Technician I"/>
    <x v="7"/>
    <s v="Active"/>
    <s v="Contract"/>
    <s v="Zone B"/>
    <s v="Part-Time"/>
    <x v="0"/>
    <x v="1"/>
    <d v="1955-08-21T00:00:00"/>
    <s v="MA"/>
    <x v="1"/>
    <s v="Asian"/>
    <s v="Widowed"/>
    <x v="0"/>
    <n v="1"/>
    <d v="2023-05-17T00:00:00"/>
    <n v="4"/>
    <n v="3"/>
    <n v="3"/>
    <d v="2023-05-23T00:00:00"/>
    <x v="1"/>
    <x v="1"/>
    <x v="0"/>
    <n v="3"/>
    <n v="135.18"/>
    <n v="64"/>
    <x v="1"/>
    <n v="7"/>
    <x v="1"/>
    <s v="Neutral"/>
    <x v="0"/>
    <s v="Low"/>
    <x v="0"/>
    <n v="3"/>
  </r>
  <r>
    <x v="264"/>
    <d v="2020-07-13T00:00:00"/>
    <d v="2026-05-14T00:00:00"/>
    <s v="Production Technician I"/>
    <x v="1"/>
    <s v="Active"/>
    <s v="Contract"/>
    <s v="Zone A"/>
    <s v="Full-Time"/>
    <x v="0"/>
    <x v="3"/>
    <d v="1995-07-25T00:00:00"/>
    <s v="MA"/>
    <x v="0"/>
    <s v="Other"/>
    <s v="Married"/>
    <x v="0"/>
    <n v="4"/>
    <d v="2022-10-01T00:00:00"/>
    <n v="1"/>
    <n v="4"/>
    <n v="1"/>
    <d v="2023-01-13T00:00:00"/>
    <x v="4"/>
    <x v="1"/>
    <x v="0"/>
    <n v="3"/>
    <n v="911.12"/>
    <n v="25"/>
    <x v="2"/>
    <n v="5"/>
    <x v="0"/>
    <s v="Satisfied"/>
    <x v="0"/>
    <s v="Low"/>
    <x v="0"/>
    <n v="3"/>
  </r>
  <r>
    <x v="265"/>
    <d v="2021-08-26T00:00:00"/>
    <d v="2026-05-14T00:00:00"/>
    <s v="Production Technician I"/>
    <x v="8"/>
    <s v="Active"/>
    <s v="Part-Time"/>
    <s v="Zone C"/>
    <s v="Temporary"/>
    <x v="0"/>
    <x v="4"/>
    <d v="1945-01-15T00:00:00"/>
    <s v="MA"/>
    <x v="0"/>
    <s v="Other"/>
    <s v="Divorced"/>
    <x v="0"/>
    <n v="3"/>
    <d v="2022-10-11T00:00:00"/>
    <n v="1"/>
    <n v="2"/>
    <n v="5"/>
    <d v="2023-05-02T00:00:00"/>
    <x v="2"/>
    <x v="0"/>
    <x v="1"/>
    <n v="5"/>
    <n v="693.8"/>
    <n v="76"/>
    <x v="1"/>
    <n v="4"/>
    <x v="0"/>
    <s v="Not satisfied"/>
    <x v="0"/>
    <s v="Low"/>
    <x v="0"/>
    <n v="3"/>
  </r>
  <r>
    <x v="266"/>
    <d v="2021-12-23T00:00:00"/>
    <d v="2026-05-14T00:00:00"/>
    <s v="Production Technician I"/>
    <x v="3"/>
    <s v="Active"/>
    <s v="Contract"/>
    <s v="Zone A"/>
    <s v="Part-Time"/>
    <x v="0"/>
    <x v="8"/>
    <d v="1967-02-07T00:00:00"/>
    <s v="MA"/>
    <x v="1"/>
    <s v="Hispanic"/>
    <s v="Divorced"/>
    <x v="0"/>
    <n v="5"/>
    <d v="2023-04-18T00:00:00"/>
    <n v="5"/>
    <n v="1"/>
    <n v="2"/>
    <d v="2023-07-10T00:00:00"/>
    <x v="1"/>
    <x v="0"/>
    <x v="2"/>
    <n v="5"/>
    <n v="419.79"/>
    <n v="54"/>
    <x v="0"/>
    <n v="4"/>
    <x v="1"/>
    <s v="Not satisfied"/>
    <x v="0"/>
    <s v="Moderate"/>
    <x v="1"/>
    <n v="3"/>
  </r>
  <r>
    <x v="267"/>
    <d v="2022-12-08T00:00:00"/>
    <d v="2026-05-14T00:00:00"/>
    <s v="Production Technician I"/>
    <x v="4"/>
    <s v="Active"/>
    <s v="Contract"/>
    <s v="Zone B"/>
    <s v="Part-Time"/>
    <x v="0"/>
    <x v="13"/>
    <d v="1943-01-01T00:00:00"/>
    <s v="MA"/>
    <x v="1"/>
    <s v="Other"/>
    <s v="Divorced"/>
    <x v="0"/>
    <n v="3"/>
    <d v="2023-03-19T00:00:00"/>
    <n v="4"/>
    <n v="5"/>
    <n v="3"/>
    <d v="2022-12-12T00:00:00"/>
    <x v="1"/>
    <x v="1"/>
    <x v="0"/>
    <n v="1"/>
    <n v="693.56"/>
    <n v="79"/>
    <x v="1"/>
    <n v="3"/>
    <x v="1"/>
    <s v="Satisfied"/>
    <x v="0"/>
    <s v="Low"/>
    <x v="0"/>
    <n v="3"/>
  </r>
  <r>
    <x v="268"/>
    <d v="2022-01-18T00:00:00"/>
    <d v="2026-05-14T00:00:00"/>
    <s v="Production Technician I"/>
    <x v="0"/>
    <s v="Active"/>
    <s v="Contract"/>
    <s v="Zone B"/>
    <s v="Temporary"/>
    <x v="0"/>
    <x v="10"/>
    <d v="1965-12-08T00:00:00"/>
    <s v="MA"/>
    <x v="1"/>
    <s v="Black"/>
    <s v="Widowed"/>
    <x v="0"/>
    <n v="4"/>
    <d v="2023-02-20T00:00:00"/>
    <n v="4"/>
    <n v="5"/>
    <n v="5"/>
    <d v="2022-08-29T00:00:00"/>
    <x v="0"/>
    <x v="1"/>
    <x v="1"/>
    <n v="1"/>
    <n v="161.47"/>
    <n v="57"/>
    <x v="1"/>
    <n v="4"/>
    <x v="1"/>
    <s v="Satisfied"/>
    <x v="0"/>
    <s v="Low"/>
    <x v="0"/>
    <n v="3"/>
  </r>
  <r>
    <x v="269"/>
    <d v="2020-02-28T00:00:00"/>
    <d v="2026-05-14T00:00:00"/>
    <s v="Production Technician I"/>
    <x v="1"/>
    <s v="Active"/>
    <s v="Part-Time"/>
    <s v="Zone B"/>
    <s v="Part-Time"/>
    <x v="0"/>
    <x v="4"/>
    <d v="1998-07-04T00:00:00"/>
    <s v="MA"/>
    <x v="1"/>
    <s v="Hispanic"/>
    <s v="Single"/>
    <x v="0"/>
    <n v="3"/>
    <d v="2023-04-11T00:00:00"/>
    <n v="2"/>
    <n v="4"/>
    <n v="1"/>
    <d v="2023-05-02T00:00:00"/>
    <x v="2"/>
    <x v="1"/>
    <x v="3"/>
    <n v="5"/>
    <n v="773.63"/>
    <n v="22"/>
    <x v="3"/>
    <n v="6"/>
    <x v="0"/>
    <s v="Satisfied"/>
    <x v="0"/>
    <s v="High"/>
    <x v="1"/>
    <n v="3"/>
  </r>
  <r>
    <x v="270"/>
    <d v="2020-05-31T00:00:00"/>
    <d v="2026-05-14T00:00:00"/>
    <s v="Production Technician I"/>
    <x v="8"/>
    <s v="Active"/>
    <s v="Part-Time"/>
    <s v="Zone B"/>
    <s v="Part-Time"/>
    <x v="0"/>
    <x v="4"/>
    <d v="1954-07-03T00:00:00"/>
    <s v="MA"/>
    <x v="1"/>
    <s v="Black"/>
    <s v="Widowed"/>
    <x v="0"/>
    <n v="5"/>
    <d v="2022-12-12T00:00:00"/>
    <n v="3"/>
    <n v="4"/>
    <n v="4"/>
    <d v="2022-12-09T00:00:00"/>
    <x v="3"/>
    <x v="0"/>
    <x v="1"/>
    <n v="5"/>
    <n v="695.42"/>
    <n v="66"/>
    <x v="1"/>
    <n v="5"/>
    <x v="2"/>
    <s v="Satisfied"/>
    <x v="0"/>
    <s v="Low"/>
    <x v="0"/>
    <n v="3"/>
  </r>
  <r>
    <x v="271"/>
    <d v="2019-03-07T00:00:00"/>
    <d v="2026-05-14T00:00:00"/>
    <s v="Production Technician I"/>
    <x v="2"/>
    <s v="Active"/>
    <s v="Full-Time"/>
    <s v="Zone C"/>
    <s v="Temporary"/>
    <x v="0"/>
    <x v="19"/>
    <d v="1964-07-21T00:00:00"/>
    <s v="MA"/>
    <x v="1"/>
    <s v="White"/>
    <s v="Divorced"/>
    <x v="0"/>
    <n v="3"/>
    <d v="2023-07-31T00:00:00"/>
    <n v="4"/>
    <n v="5"/>
    <n v="2"/>
    <d v="2023-03-05T00:00:00"/>
    <x v="4"/>
    <x v="0"/>
    <x v="0"/>
    <n v="2"/>
    <n v="702.69"/>
    <n v="55"/>
    <x v="1"/>
    <n v="7"/>
    <x v="1"/>
    <s v="Satisfied"/>
    <x v="0"/>
    <s v="Low"/>
    <x v="0"/>
    <n v="3"/>
  </r>
  <r>
    <x v="272"/>
    <d v="2019-05-29T00:00:00"/>
    <d v="2026-05-14T00:00:00"/>
    <s v="Production Technician I"/>
    <x v="9"/>
    <s v="Active"/>
    <s v="Contract"/>
    <s v="Zone C"/>
    <s v="Temporary"/>
    <x v="0"/>
    <x v="15"/>
    <d v="1963-07-11T00:00:00"/>
    <s v="MA"/>
    <x v="1"/>
    <s v="White"/>
    <s v="Married"/>
    <x v="0"/>
    <n v="1"/>
    <d v="2023-02-03T00:00:00"/>
    <n v="4"/>
    <n v="4"/>
    <n v="4"/>
    <d v="2022-10-25T00:00:00"/>
    <x v="3"/>
    <x v="1"/>
    <x v="0"/>
    <n v="1"/>
    <n v="473.1"/>
    <n v="56"/>
    <x v="1"/>
    <n v="6"/>
    <x v="1"/>
    <s v="Satisfied"/>
    <x v="0"/>
    <s v="Low"/>
    <x v="0"/>
    <n v="3"/>
  </r>
  <r>
    <x v="273"/>
    <d v="2020-10-18T00:00:00"/>
    <d v="2026-05-14T00:00:00"/>
    <s v="Production Technician I"/>
    <x v="7"/>
    <s v="Active"/>
    <s v="Full-Time"/>
    <s v="Zone A"/>
    <s v="Part-Time"/>
    <x v="0"/>
    <x v="13"/>
    <d v="1976-07-02T00:00:00"/>
    <s v="MA"/>
    <x v="1"/>
    <s v="Other"/>
    <s v="Married"/>
    <x v="0"/>
    <n v="2"/>
    <d v="2022-09-14T00:00:00"/>
    <n v="3"/>
    <n v="1"/>
    <n v="3"/>
    <d v="2022-10-25T00:00:00"/>
    <x v="2"/>
    <x v="0"/>
    <x v="1"/>
    <n v="2"/>
    <n v="119.82"/>
    <n v="44"/>
    <x v="4"/>
    <n v="5"/>
    <x v="2"/>
    <s v="Not satisfied"/>
    <x v="0"/>
    <s v="Low"/>
    <x v="0"/>
    <n v="3"/>
  </r>
  <r>
    <x v="274"/>
    <d v="2018-11-19T00:00:00"/>
    <d v="2026-05-14T00:00:00"/>
    <s v="Production Technician I"/>
    <x v="3"/>
    <s v="Active"/>
    <s v="Part-Time"/>
    <s v="Zone B"/>
    <s v="Part-Time"/>
    <x v="0"/>
    <x v="16"/>
    <d v="1946-12-11T00:00:00"/>
    <s v="MA"/>
    <x v="1"/>
    <s v="Hispanic"/>
    <s v="Divorced"/>
    <x v="0"/>
    <n v="5"/>
    <d v="2022-09-09T00:00:00"/>
    <n v="2"/>
    <n v="5"/>
    <n v="1"/>
    <d v="2022-11-17T00:00:00"/>
    <x v="1"/>
    <x v="1"/>
    <x v="0"/>
    <n v="1"/>
    <n v="157.80000000000001"/>
    <n v="72"/>
    <x v="1"/>
    <n v="7"/>
    <x v="0"/>
    <s v="Satisfied"/>
    <x v="0"/>
    <s v="Low"/>
    <x v="0"/>
    <n v="3"/>
  </r>
  <r>
    <x v="275"/>
    <d v="2022-04-15T00:00:00"/>
    <d v="2026-05-14T00:00:00"/>
    <s v="Production Technician II"/>
    <x v="7"/>
    <s v="Terminated"/>
    <s v="Full-Time"/>
    <s v="Zone A"/>
    <s v="Temporary"/>
    <x v="0"/>
    <x v="3"/>
    <d v="2000-09-03T00:00:00"/>
    <s v="MA"/>
    <x v="0"/>
    <s v="Hispanic"/>
    <s v="Widowed"/>
    <x v="0"/>
    <n v="3"/>
    <d v="2022-09-19T00:00:00"/>
    <n v="3"/>
    <n v="3"/>
    <n v="5"/>
    <d v="2022-09-01T00:00:00"/>
    <x v="3"/>
    <x v="0"/>
    <x v="2"/>
    <n v="3"/>
    <n v="791.98"/>
    <n v="22"/>
    <x v="3"/>
    <n v="4"/>
    <x v="2"/>
    <s v="Neutral"/>
    <x v="0"/>
    <s v="Moderate"/>
    <x v="1"/>
    <n v="3"/>
  </r>
  <r>
    <x v="276"/>
    <d v="2018-08-24T00:00:00"/>
    <d v="2026-05-14T00:00:00"/>
    <s v="Production Technician II"/>
    <x v="1"/>
    <s v="Terminated"/>
    <s v="Full-Time"/>
    <s v="Zone B"/>
    <s v="Temporary"/>
    <x v="0"/>
    <x v="4"/>
    <d v="1951-03-09T00:00:00"/>
    <s v="MA"/>
    <x v="0"/>
    <s v="Asian"/>
    <s v="Divorced"/>
    <x v="0"/>
    <n v="3"/>
    <d v="2023-05-23T00:00:00"/>
    <n v="1"/>
    <n v="3"/>
    <n v="4"/>
    <d v="2022-08-19T00:00:00"/>
    <x v="1"/>
    <x v="1"/>
    <x v="1"/>
    <n v="5"/>
    <n v="752.97"/>
    <n v="67"/>
    <x v="1"/>
    <n v="7"/>
    <x v="0"/>
    <s v="Neutral"/>
    <x v="0"/>
    <s v="Low"/>
    <x v="0"/>
    <n v="3"/>
  </r>
  <r>
    <x v="277"/>
    <d v="2022-10-15T00:00:00"/>
    <d v="2026-05-14T00:00:00"/>
    <s v="Production Technician II"/>
    <x v="8"/>
    <s v="Terminated"/>
    <s v="Full-Time"/>
    <s v="Zone C"/>
    <s v="Part-Time"/>
    <x v="0"/>
    <x v="16"/>
    <d v="2001-05-24T00:00:00"/>
    <s v="MA"/>
    <x v="0"/>
    <s v="Other"/>
    <s v="Single"/>
    <x v="0"/>
    <n v="4"/>
    <d v="2023-06-23T00:00:00"/>
    <n v="2"/>
    <n v="2"/>
    <n v="4"/>
    <d v="2022-09-11T00:00:00"/>
    <x v="0"/>
    <x v="1"/>
    <x v="2"/>
    <n v="5"/>
    <n v="916.21"/>
    <n v="21"/>
    <x v="3"/>
    <n v="3"/>
    <x v="0"/>
    <s v="Not satisfied"/>
    <x v="0"/>
    <s v="Moderate"/>
    <x v="1"/>
    <n v="3"/>
  </r>
  <r>
    <x v="278"/>
    <d v="2023-02-27T00:00:00"/>
    <d v="2026-05-14T00:00:00"/>
    <s v="Production Technician II"/>
    <x v="3"/>
    <s v="Terminated"/>
    <s v="Full-Time"/>
    <s v="Zone A"/>
    <s v="Temporary"/>
    <x v="0"/>
    <x v="4"/>
    <d v="1948-09-14T00:00:00"/>
    <s v="MA"/>
    <x v="0"/>
    <s v="Hispanic"/>
    <s v="Widowed"/>
    <x v="0"/>
    <n v="1"/>
    <d v="2022-09-01T00:00:00"/>
    <n v="2"/>
    <n v="5"/>
    <n v="4"/>
    <d v="2022-10-05T00:00:00"/>
    <x v="2"/>
    <x v="1"/>
    <x v="2"/>
    <n v="2"/>
    <n v="751.04"/>
    <n v="75"/>
    <x v="1"/>
    <n v="3"/>
    <x v="0"/>
    <s v="Satisfied"/>
    <x v="0"/>
    <s v="Moderate"/>
    <x v="1"/>
    <n v="3"/>
  </r>
  <r>
    <x v="279"/>
    <d v="2021-09-22T00:00:00"/>
    <d v="2026-05-14T00:00:00"/>
    <s v="Production Technician II"/>
    <x v="9"/>
    <s v="Active"/>
    <s v="Contract"/>
    <s v="Zone A"/>
    <s v="Temporary"/>
    <x v="0"/>
    <x v="4"/>
    <d v="1981-09-12T00:00:00"/>
    <s v="MA"/>
    <x v="0"/>
    <s v="Asian"/>
    <s v="Married"/>
    <x v="0"/>
    <n v="2"/>
    <d v="2023-01-07T00:00:00"/>
    <n v="2"/>
    <n v="1"/>
    <n v="1"/>
    <d v="2023-04-22T00:00:00"/>
    <x v="4"/>
    <x v="0"/>
    <x v="3"/>
    <n v="3"/>
    <n v="620.63"/>
    <n v="40"/>
    <x v="4"/>
    <n v="4"/>
    <x v="0"/>
    <s v="Not satisfied"/>
    <x v="0"/>
    <s v="High"/>
    <x v="1"/>
    <n v="3"/>
  </r>
  <r>
    <x v="280"/>
    <d v="2020-05-30T00:00:00"/>
    <d v="2026-05-14T00:00:00"/>
    <s v="Production Technician I"/>
    <x v="5"/>
    <s v="Active"/>
    <s v="Contract"/>
    <s v="Zone A"/>
    <s v="Part-Time"/>
    <x v="0"/>
    <x v="3"/>
    <d v="1950-09-13T00:00:00"/>
    <s v="MA"/>
    <x v="1"/>
    <s v="Black"/>
    <s v="Married"/>
    <x v="0"/>
    <n v="2"/>
    <d v="2022-08-11T00:00:00"/>
    <n v="2"/>
    <n v="1"/>
    <n v="3"/>
    <d v="2022-11-17T00:00:00"/>
    <x v="0"/>
    <x v="0"/>
    <x v="3"/>
    <n v="3"/>
    <n v="439.3"/>
    <n v="70"/>
    <x v="1"/>
    <n v="5"/>
    <x v="0"/>
    <s v="Not satisfied"/>
    <x v="0"/>
    <s v="High"/>
    <x v="1"/>
    <n v="3"/>
  </r>
  <r>
    <x v="281"/>
    <d v="2020-09-11T00:00:00"/>
    <d v="2026-05-14T00:00:00"/>
    <s v="Production Technician I"/>
    <x v="6"/>
    <s v="Active"/>
    <s v="Part-Time"/>
    <s v="Zone B"/>
    <s v="Full-Time"/>
    <x v="0"/>
    <x v="1"/>
    <d v="1964-12-22T00:00:00"/>
    <s v="MA"/>
    <x v="0"/>
    <s v="Asian"/>
    <s v="Widowed"/>
    <x v="0"/>
    <n v="5"/>
    <d v="2022-09-05T00:00:00"/>
    <n v="4"/>
    <n v="3"/>
    <n v="2"/>
    <d v="2023-05-23T00:00:00"/>
    <x v="4"/>
    <x v="0"/>
    <x v="2"/>
    <n v="1"/>
    <n v="716.39"/>
    <n v="56"/>
    <x v="1"/>
    <n v="5"/>
    <x v="1"/>
    <s v="Neutral"/>
    <x v="0"/>
    <s v="Moderate"/>
    <x v="1"/>
    <n v="3"/>
  </r>
  <r>
    <x v="282"/>
    <d v="2019-05-31T00:00:00"/>
    <d v="2026-05-14T00:00:00"/>
    <s v="Production Technician I"/>
    <x v="2"/>
    <s v="Terminated"/>
    <s v="Full-Time"/>
    <s v="Zone C"/>
    <s v="Full-Time"/>
    <x v="0"/>
    <x v="3"/>
    <d v="1978-07-20T00:00:00"/>
    <s v="MA"/>
    <x v="1"/>
    <s v="Asian"/>
    <s v="Single"/>
    <x v="0"/>
    <n v="4"/>
    <d v="2023-01-13T00:00:00"/>
    <n v="5"/>
    <n v="4"/>
    <n v="4"/>
    <d v="2022-10-11T00:00:00"/>
    <x v="3"/>
    <x v="1"/>
    <x v="0"/>
    <n v="5"/>
    <n v="300.33"/>
    <n v="41"/>
    <x v="4"/>
    <n v="6"/>
    <x v="1"/>
    <s v="Satisfied"/>
    <x v="0"/>
    <s v="Low"/>
    <x v="0"/>
    <n v="3"/>
  </r>
  <r>
    <x v="283"/>
    <d v="2020-07-13T00:00:00"/>
    <d v="2026-05-14T00:00:00"/>
    <s v="Production Technician I"/>
    <x v="4"/>
    <s v="Active"/>
    <s v="Part-Time"/>
    <s v="Zone B"/>
    <s v="Full-Time"/>
    <x v="0"/>
    <x v="12"/>
    <d v="1969-08-21T00:00:00"/>
    <s v="MA"/>
    <x v="1"/>
    <s v="Black"/>
    <s v="Widowed"/>
    <x v="0"/>
    <n v="3"/>
    <d v="2022-11-06T00:00:00"/>
    <n v="2"/>
    <n v="1"/>
    <n v="5"/>
    <d v="2023-02-22T00:00:00"/>
    <x v="2"/>
    <x v="0"/>
    <x v="3"/>
    <n v="3"/>
    <n v="337.15"/>
    <n v="51"/>
    <x v="0"/>
    <n v="5"/>
    <x v="0"/>
    <s v="Not satisfied"/>
    <x v="0"/>
    <s v="High"/>
    <x v="1"/>
    <n v="3"/>
  </r>
  <r>
    <x v="284"/>
    <d v="2021-09-09T00:00:00"/>
    <d v="2026-05-14T00:00:00"/>
    <s v="Production Technician I"/>
    <x v="0"/>
    <s v="Terminated"/>
    <s v="Part-Time"/>
    <s v="Zone C"/>
    <s v="Temporary"/>
    <x v="0"/>
    <x v="19"/>
    <d v="1944-02-17T00:00:00"/>
    <s v="MA"/>
    <x v="1"/>
    <s v="Black"/>
    <s v="Widowed"/>
    <x v="0"/>
    <n v="2"/>
    <d v="2023-04-26T00:00:00"/>
    <n v="2"/>
    <n v="5"/>
    <n v="5"/>
    <d v="2022-10-18T00:00:00"/>
    <x v="0"/>
    <x v="1"/>
    <x v="0"/>
    <n v="5"/>
    <n v="725.6"/>
    <n v="77"/>
    <x v="1"/>
    <n v="4"/>
    <x v="0"/>
    <s v="Satisfied"/>
    <x v="0"/>
    <s v="Low"/>
    <x v="0"/>
    <n v="3"/>
  </r>
  <r>
    <x v="285"/>
    <d v="2019-04-06T00:00:00"/>
    <d v="2026-05-14T00:00:00"/>
    <s v="Production Technician I"/>
    <x v="7"/>
    <s v="Active"/>
    <s v="Full-Time"/>
    <s v="Zone C"/>
    <s v="Part-Time"/>
    <x v="0"/>
    <x v="3"/>
    <d v="1969-08-20T00:00:00"/>
    <s v="MA"/>
    <x v="1"/>
    <s v="Other"/>
    <s v="Married"/>
    <x v="0"/>
    <n v="1"/>
    <d v="2022-11-18T00:00:00"/>
    <n v="4"/>
    <n v="1"/>
    <n v="3"/>
    <d v="2022-12-23T00:00:00"/>
    <x v="1"/>
    <x v="0"/>
    <x v="0"/>
    <n v="5"/>
    <n v="588.88"/>
    <n v="50"/>
    <x v="0"/>
    <n v="7"/>
    <x v="1"/>
    <s v="Not satisfied"/>
    <x v="0"/>
    <s v="Low"/>
    <x v="0"/>
    <n v="3"/>
  </r>
  <r>
    <x v="286"/>
    <d v="2021-02-16T00:00:00"/>
    <d v="2026-05-14T00:00:00"/>
    <s v="Production Technician I"/>
    <x v="1"/>
    <s v="Active"/>
    <s v="Full-Time"/>
    <s v="Zone A"/>
    <s v="Full-Time"/>
    <x v="0"/>
    <x v="11"/>
    <d v="1985-05-02T00:00:00"/>
    <s v="MA"/>
    <x v="0"/>
    <s v="Other"/>
    <s v="Married"/>
    <x v="0"/>
    <n v="4"/>
    <d v="2023-04-01T00:00:00"/>
    <n v="1"/>
    <n v="3"/>
    <n v="3"/>
    <d v="2022-09-28T00:00:00"/>
    <x v="3"/>
    <x v="1"/>
    <x v="3"/>
    <n v="4"/>
    <n v="742.98"/>
    <n v="36"/>
    <x v="4"/>
    <n v="5"/>
    <x v="0"/>
    <s v="Neutral"/>
    <x v="0"/>
    <s v="High"/>
    <x v="1"/>
    <n v="3"/>
  </r>
  <r>
    <x v="287"/>
    <d v="2020-02-17T00:00:00"/>
    <d v="2026-05-14T00:00:00"/>
    <s v="Production Technician I"/>
    <x v="8"/>
    <s v="Active"/>
    <s v="Full-Time"/>
    <s v="Zone C"/>
    <s v="Part-Time"/>
    <x v="0"/>
    <x v="6"/>
    <d v="1955-02-16T00:00:00"/>
    <s v="MA"/>
    <x v="1"/>
    <s v="Black"/>
    <s v="Single"/>
    <x v="0"/>
    <n v="1"/>
    <d v="2022-12-07T00:00:00"/>
    <n v="4"/>
    <n v="1"/>
    <n v="5"/>
    <d v="2022-09-27T00:00:00"/>
    <x v="2"/>
    <x v="1"/>
    <x v="3"/>
    <n v="5"/>
    <n v="283.05"/>
    <n v="65"/>
    <x v="1"/>
    <n v="6"/>
    <x v="1"/>
    <s v="Not satisfied"/>
    <x v="0"/>
    <s v="High"/>
    <x v="1"/>
    <n v="3"/>
  </r>
  <r>
    <x v="288"/>
    <d v="2021-10-15T00:00:00"/>
    <d v="2026-05-14T00:00:00"/>
    <s v="Production Technician I"/>
    <x v="3"/>
    <s v="Active"/>
    <s v="Contract"/>
    <s v="Zone A"/>
    <s v="Full-Time"/>
    <x v="0"/>
    <x v="1"/>
    <d v="1972-12-24T00:00:00"/>
    <s v="MA"/>
    <x v="1"/>
    <s v="Other"/>
    <s v="Single"/>
    <x v="0"/>
    <n v="3"/>
    <d v="2023-04-05T00:00:00"/>
    <n v="1"/>
    <n v="1"/>
    <n v="4"/>
    <d v="2022-11-10T00:00:00"/>
    <x v="1"/>
    <x v="0"/>
    <x v="1"/>
    <n v="4"/>
    <n v="511.13"/>
    <n v="49"/>
    <x v="0"/>
    <n v="4"/>
    <x v="0"/>
    <s v="Not satisfied"/>
    <x v="0"/>
    <s v="Low"/>
    <x v="0"/>
    <n v="3"/>
  </r>
  <r>
    <x v="289"/>
    <d v="2022-07-06T00:00:00"/>
    <d v="2026-05-14T00:00:00"/>
    <s v="Production Technician I"/>
    <x v="9"/>
    <s v="Active"/>
    <s v="Full-Time"/>
    <s v="Zone A"/>
    <s v="Temporary"/>
    <x v="0"/>
    <x v="6"/>
    <d v="1954-10-12T00:00:00"/>
    <s v="MA"/>
    <x v="1"/>
    <s v="White"/>
    <s v="Divorced"/>
    <x v="0"/>
    <n v="2"/>
    <d v="2023-08-04T00:00:00"/>
    <n v="3"/>
    <n v="1"/>
    <n v="5"/>
    <d v="2023-05-31T00:00:00"/>
    <x v="4"/>
    <x v="0"/>
    <x v="2"/>
    <n v="1"/>
    <n v="158.86000000000001"/>
    <n v="68"/>
    <x v="1"/>
    <n v="3"/>
    <x v="2"/>
    <s v="Not satisfied"/>
    <x v="0"/>
    <s v="Moderate"/>
    <x v="1"/>
    <n v="3"/>
  </r>
  <r>
    <x v="290"/>
    <d v="2019-03-05T00:00:00"/>
    <d v="2026-05-14T00:00:00"/>
    <s v="Production Technician I"/>
    <x v="5"/>
    <s v="Active"/>
    <s v="Part-Time"/>
    <s v="Zone B"/>
    <s v="Part-Time"/>
    <x v="0"/>
    <x v="11"/>
    <d v="1959-09-29T00:00:00"/>
    <s v="MA"/>
    <x v="1"/>
    <s v="White"/>
    <s v="Single"/>
    <x v="0"/>
    <n v="4"/>
    <d v="2023-02-23T00:00:00"/>
    <n v="1"/>
    <n v="3"/>
    <n v="2"/>
    <d v="2022-09-19T00:00:00"/>
    <x v="2"/>
    <x v="1"/>
    <x v="0"/>
    <n v="1"/>
    <n v="741.95"/>
    <n v="60"/>
    <x v="1"/>
    <n v="7"/>
    <x v="0"/>
    <s v="Neutral"/>
    <x v="0"/>
    <s v="Low"/>
    <x v="0"/>
    <n v="3"/>
  </r>
  <r>
    <x v="291"/>
    <d v="2020-06-02T00:00:00"/>
    <d v="2026-05-14T00:00:00"/>
    <s v="Production Technician I"/>
    <x v="6"/>
    <s v="Active"/>
    <s v="Full-Time"/>
    <s v="Zone C"/>
    <s v="Full-Time"/>
    <x v="0"/>
    <x v="9"/>
    <d v="1978-05-31T00:00:00"/>
    <s v="MA"/>
    <x v="1"/>
    <s v="Black"/>
    <s v="Married"/>
    <x v="0"/>
    <n v="1"/>
    <d v="2023-04-23T00:00:00"/>
    <n v="3"/>
    <n v="3"/>
    <n v="5"/>
    <d v="2023-03-08T00:00:00"/>
    <x v="3"/>
    <x v="1"/>
    <x v="1"/>
    <n v="4"/>
    <n v="132.52000000000001"/>
    <n v="42"/>
    <x v="4"/>
    <n v="5"/>
    <x v="2"/>
    <s v="Neutral"/>
    <x v="0"/>
    <s v="Low"/>
    <x v="0"/>
    <n v="3"/>
  </r>
  <r>
    <x v="292"/>
    <d v="2021-05-24T00:00:00"/>
    <d v="2026-05-14T00:00:00"/>
    <s v="Production Technician I"/>
    <x v="4"/>
    <s v="Active"/>
    <s v="Full-Time"/>
    <s v="Zone A"/>
    <s v="Temporary"/>
    <x v="0"/>
    <x v="4"/>
    <d v="1944-06-01T00:00:00"/>
    <s v="MA"/>
    <x v="0"/>
    <s v="Hispanic"/>
    <s v="Married"/>
    <x v="0"/>
    <n v="3"/>
    <d v="2022-11-23T00:00:00"/>
    <n v="1"/>
    <n v="5"/>
    <n v="3"/>
    <d v="2023-03-27T00:00:00"/>
    <x v="3"/>
    <x v="1"/>
    <x v="0"/>
    <n v="4"/>
    <n v="521.51"/>
    <n v="77"/>
    <x v="1"/>
    <n v="4"/>
    <x v="0"/>
    <s v="Satisfied"/>
    <x v="0"/>
    <s v="Low"/>
    <x v="0"/>
    <n v="3"/>
  </r>
  <r>
    <x v="293"/>
    <d v="2022-11-16T00:00:00"/>
    <d v="2026-05-14T00:00:00"/>
    <s v="Production Technician I"/>
    <x v="7"/>
    <s v="Terminated"/>
    <s v="Contract"/>
    <s v="Zone A"/>
    <s v="Temporary"/>
    <x v="0"/>
    <x v="6"/>
    <d v="1946-12-20T00:00:00"/>
    <s v="MA"/>
    <x v="1"/>
    <s v="Other"/>
    <s v="Divorced"/>
    <x v="0"/>
    <n v="3"/>
    <d v="2022-10-04T00:00:00"/>
    <n v="2"/>
    <n v="1"/>
    <n v="1"/>
    <d v="2023-01-16T00:00:00"/>
    <x v="0"/>
    <x v="0"/>
    <x v="0"/>
    <n v="4"/>
    <n v="917.17"/>
    <n v="76"/>
    <x v="1"/>
    <n v="3"/>
    <x v="0"/>
    <s v="Not satisfied"/>
    <x v="0"/>
    <s v="Low"/>
    <x v="0"/>
    <n v="3"/>
  </r>
  <r>
    <x v="294"/>
    <d v="2022-05-01T00:00:00"/>
    <d v="2026-05-14T00:00:00"/>
    <s v="Production Technician I"/>
    <x v="1"/>
    <s v="Active"/>
    <s v="Contract"/>
    <s v="Zone B"/>
    <s v="Full-Time"/>
    <x v="0"/>
    <x v="17"/>
    <d v="1958-10-21T00:00:00"/>
    <s v="MA"/>
    <x v="1"/>
    <s v="Black"/>
    <s v="Married"/>
    <x v="0"/>
    <n v="1"/>
    <d v="2022-11-28T00:00:00"/>
    <n v="3"/>
    <n v="4"/>
    <n v="1"/>
    <d v="2022-08-11T00:00:00"/>
    <x v="2"/>
    <x v="0"/>
    <x v="2"/>
    <n v="2"/>
    <n v="790.71"/>
    <n v="64"/>
    <x v="1"/>
    <n v="4"/>
    <x v="2"/>
    <s v="Satisfied"/>
    <x v="0"/>
    <s v="Moderate"/>
    <x v="1"/>
    <n v="3"/>
  </r>
  <r>
    <x v="295"/>
    <d v="2021-08-24T00:00:00"/>
    <d v="2026-05-14T00:00:00"/>
    <s v="Production Technician I"/>
    <x v="8"/>
    <s v="Active"/>
    <s v="Full-Time"/>
    <s v="Zone A"/>
    <s v="Part-Time"/>
    <x v="0"/>
    <x v="3"/>
    <d v="1960-02-12T00:00:00"/>
    <s v="MA"/>
    <x v="1"/>
    <s v="Other"/>
    <s v="Widowed"/>
    <x v="0"/>
    <n v="3"/>
    <d v="2022-10-28T00:00:00"/>
    <n v="4"/>
    <n v="3"/>
    <n v="1"/>
    <d v="2022-11-28T00:00:00"/>
    <x v="3"/>
    <x v="1"/>
    <x v="3"/>
    <n v="1"/>
    <n v="680.48"/>
    <n v="61"/>
    <x v="1"/>
    <n v="4"/>
    <x v="1"/>
    <s v="Neutral"/>
    <x v="0"/>
    <s v="High"/>
    <x v="1"/>
    <n v="3"/>
  </r>
  <r>
    <x v="296"/>
    <d v="2023-06-22T00:00:00"/>
    <d v="2026-05-14T00:00:00"/>
    <s v="Production Technician II"/>
    <x v="0"/>
    <s v="Active"/>
    <s v="Contract"/>
    <s v="Zone A"/>
    <s v="Full-Time"/>
    <x v="0"/>
    <x v="2"/>
    <d v="1987-11-23T00:00:00"/>
    <s v="MA"/>
    <x v="0"/>
    <s v="Black"/>
    <s v="Married"/>
    <x v="0"/>
    <n v="1"/>
    <d v="2023-05-30T00:00:00"/>
    <n v="2"/>
    <n v="4"/>
    <n v="1"/>
    <d v="2022-08-18T00:00:00"/>
    <x v="1"/>
    <x v="1"/>
    <x v="0"/>
    <n v="1"/>
    <n v="947.57"/>
    <n v="36"/>
    <x v="4"/>
    <n v="2"/>
    <x v="0"/>
    <s v="Satisfied"/>
    <x v="0"/>
    <s v="Low"/>
    <x v="0"/>
    <n v="3"/>
  </r>
  <r>
    <x v="297"/>
    <d v="2020-07-18T00:00:00"/>
    <d v="2026-05-14T00:00:00"/>
    <s v="Production Technician II"/>
    <x v="7"/>
    <s v="Active"/>
    <s v="Part-Time"/>
    <s v="Zone B"/>
    <s v="Temporary"/>
    <x v="0"/>
    <x v="6"/>
    <d v="1949-05-11T00:00:00"/>
    <s v="MA"/>
    <x v="0"/>
    <s v="Black"/>
    <s v="Divorced"/>
    <x v="0"/>
    <n v="2"/>
    <d v="2022-08-06T00:00:00"/>
    <n v="2"/>
    <n v="1"/>
    <n v="1"/>
    <d v="2023-06-15T00:00:00"/>
    <x v="2"/>
    <x v="0"/>
    <x v="0"/>
    <n v="2"/>
    <n v="594.61"/>
    <n v="71"/>
    <x v="1"/>
    <n v="5"/>
    <x v="0"/>
    <s v="Not satisfied"/>
    <x v="0"/>
    <s v="Low"/>
    <x v="0"/>
    <n v="3"/>
  </r>
  <r>
    <x v="298"/>
    <d v="2023-01-12T00:00:00"/>
    <d v="2026-05-14T00:00:00"/>
    <s v="Production Technician II"/>
    <x v="1"/>
    <s v="Terminated"/>
    <s v="Full-Time"/>
    <s v="Zone B"/>
    <s v="Full-Time"/>
    <x v="0"/>
    <x v="0"/>
    <d v="1950-06-25T00:00:00"/>
    <s v="MA"/>
    <x v="0"/>
    <s v="White"/>
    <s v="Widowed"/>
    <x v="0"/>
    <n v="3"/>
    <d v="2023-07-09T00:00:00"/>
    <n v="3"/>
    <n v="2"/>
    <n v="5"/>
    <d v="2022-11-13T00:00:00"/>
    <x v="3"/>
    <x v="1"/>
    <x v="1"/>
    <n v="1"/>
    <n v="775.59"/>
    <n v="73"/>
    <x v="1"/>
    <n v="3"/>
    <x v="2"/>
    <s v="Not satisfied"/>
    <x v="0"/>
    <s v="Low"/>
    <x v="0"/>
    <n v="3"/>
  </r>
  <r>
    <x v="299"/>
    <d v="2022-02-16T00:00:00"/>
    <d v="2026-05-14T00:00:00"/>
    <s v="Production Technician II"/>
    <x v="8"/>
    <s v="Active"/>
    <s v="Full-Time"/>
    <s v="Zone B"/>
    <s v="Temporary"/>
    <x v="0"/>
    <x v="2"/>
    <d v="1995-12-13T00:00:00"/>
    <s v="MA"/>
    <x v="0"/>
    <s v="Black"/>
    <s v="Single"/>
    <x v="0"/>
    <n v="3"/>
    <d v="2023-07-11T00:00:00"/>
    <n v="2"/>
    <n v="1"/>
    <n v="5"/>
    <d v="2022-08-30T00:00:00"/>
    <x v="4"/>
    <x v="1"/>
    <x v="1"/>
    <n v="2"/>
    <n v="239.16"/>
    <n v="27"/>
    <x v="2"/>
    <n v="4"/>
    <x v="0"/>
    <s v="Not satisfied"/>
    <x v="0"/>
    <s v="Low"/>
    <x v="0"/>
    <n v="3"/>
  </r>
  <r>
    <x v="300"/>
    <d v="2022-09-02T00:00:00"/>
    <d v="2026-05-14T00:00:00"/>
    <s v="Production Technician II"/>
    <x v="3"/>
    <s v="Active"/>
    <s v="Part-Time"/>
    <s v="Zone A"/>
    <s v="Temporary"/>
    <x v="0"/>
    <x v="17"/>
    <d v="1969-06-30T00:00:00"/>
    <s v="MA"/>
    <x v="0"/>
    <s v="Hispanic"/>
    <s v="Widowed"/>
    <x v="0"/>
    <n v="3"/>
    <d v="2023-01-02T00:00:00"/>
    <n v="1"/>
    <n v="1"/>
    <n v="2"/>
    <d v="2022-11-25T00:00:00"/>
    <x v="1"/>
    <x v="0"/>
    <x v="2"/>
    <n v="5"/>
    <n v="275.94"/>
    <n v="53"/>
    <x v="0"/>
    <n v="3"/>
    <x v="0"/>
    <s v="Not satisfied"/>
    <x v="0"/>
    <s v="Moderate"/>
    <x v="1"/>
    <n v="3"/>
  </r>
  <r>
    <x v="301"/>
    <d v="2019-02-02T00:00:00"/>
    <d v="2026-05-14T00:00:00"/>
    <s v="Production Technician II"/>
    <x v="9"/>
    <s v="Active"/>
    <s v="Part-Time"/>
    <s v="Zone A"/>
    <s v="Part-Time"/>
    <x v="0"/>
    <x v="17"/>
    <d v="1943-03-10T00:00:00"/>
    <s v="MA"/>
    <x v="0"/>
    <s v="Black"/>
    <s v="Widowed"/>
    <x v="0"/>
    <n v="3"/>
    <d v="2023-05-12T00:00:00"/>
    <n v="4"/>
    <n v="4"/>
    <n v="5"/>
    <d v="2023-03-27T00:00:00"/>
    <x v="3"/>
    <x v="0"/>
    <x v="1"/>
    <n v="4"/>
    <n v="466.32"/>
    <n v="76"/>
    <x v="1"/>
    <n v="7"/>
    <x v="1"/>
    <s v="Satisfied"/>
    <x v="0"/>
    <s v="Low"/>
    <x v="0"/>
    <n v="3"/>
  </r>
  <r>
    <x v="302"/>
    <d v="2021-08-26T00:00:00"/>
    <d v="2026-05-14T00:00:00"/>
    <s v="Production Technician I"/>
    <x v="3"/>
    <s v="Terminated"/>
    <s v="Full-Time"/>
    <s v="Zone B"/>
    <s v="Part-Time"/>
    <x v="0"/>
    <x v="3"/>
    <d v="1993-03-07T00:00:00"/>
    <s v="MA"/>
    <x v="0"/>
    <s v="Black"/>
    <s v="Divorced"/>
    <x v="0"/>
    <n v="2"/>
    <d v="2023-07-09T00:00:00"/>
    <n v="2"/>
    <n v="5"/>
    <n v="3"/>
    <d v="2022-10-12T00:00:00"/>
    <x v="0"/>
    <x v="0"/>
    <x v="2"/>
    <n v="4"/>
    <n v="840.46"/>
    <n v="28"/>
    <x v="2"/>
    <n v="4"/>
    <x v="0"/>
    <s v="Satisfied"/>
    <x v="0"/>
    <s v="Moderate"/>
    <x v="1"/>
    <n v="3"/>
  </r>
  <r>
    <x v="303"/>
    <d v="2020-12-31T00:00:00"/>
    <d v="2026-05-14T00:00:00"/>
    <s v="Production Technician I"/>
    <x v="7"/>
    <s v="Active"/>
    <s v="Contract"/>
    <s v="Zone B"/>
    <s v="Full-Time"/>
    <x v="0"/>
    <x v="14"/>
    <d v="1991-05-30T00:00:00"/>
    <s v="MA"/>
    <x v="0"/>
    <s v="Black"/>
    <s v="Divorced"/>
    <x v="0"/>
    <n v="4"/>
    <d v="2023-01-27T00:00:00"/>
    <n v="2"/>
    <n v="4"/>
    <n v="1"/>
    <d v="2023-01-04T00:00:00"/>
    <x v="0"/>
    <x v="0"/>
    <x v="2"/>
    <n v="3"/>
    <n v="145.76"/>
    <n v="29"/>
    <x v="2"/>
    <n v="5"/>
    <x v="0"/>
    <s v="Satisfied"/>
    <x v="0"/>
    <s v="Moderate"/>
    <x v="1"/>
    <n v="3"/>
  </r>
  <r>
    <x v="304"/>
    <d v="2020-12-12T00:00:00"/>
    <d v="2026-05-14T00:00:00"/>
    <s v="Production Technician I"/>
    <x v="9"/>
    <s v="Active"/>
    <s v="Full-Time"/>
    <s v="Zone A"/>
    <s v="Full-Time"/>
    <x v="0"/>
    <x v="10"/>
    <d v="1952-11-21T00:00:00"/>
    <s v="MA"/>
    <x v="1"/>
    <s v="Asian"/>
    <s v="Married"/>
    <x v="0"/>
    <n v="3"/>
    <d v="2022-09-25T00:00:00"/>
    <n v="3"/>
    <n v="5"/>
    <n v="3"/>
    <d v="2022-10-12T00:00:00"/>
    <x v="2"/>
    <x v="0"/>
    <x v="1"/>
    <n v="2"/>
    <n v="647.70000000000005"/>
    <n v="68"/>
    <x v="1"/>
    <n v="5"/>
    <x v="2"/>
    <s v="Satisfied"/>
    <x v="0"/>
    <s v="Low"/>
    <x v="0"/>
    <n v="3"/>
  </r>
  <r>
    <x v="305"/>
    <d v="2022-01-13T00:00:00"/>
    <d v="2026-05-14T00:00:00"/>
    <s v="Production Technician I"/>
    <x v="2"/>
    <s v="Terminated"/>
    <s v="Contract"/>
    <s v="Zone B"/>
    <s v="Temporary"/>
    <x v="0"/>
    <x v="1"/>
    <d v="1995-01-26T00:00:00"/>
    <s v="MA"/>
    <x v="1"/>
    <s v="Asian"/>
    <s v="Married"/>
    <x v="0"/>
    <n v="3"/>
    <d v="2023-05-06T00:00:00"/>
    <n v="1"/>
    <n v="3"/>
    <n v="3"/>
    <d v="2023-07-05T00:00:00"/>
    <x v="2"/>
    <x v="0"/>
    <x v="1"/>
    <n v="2"/>
    <n v="536.20000000000005"/>
    <n v="27"/>
    <x v="2"/>
    <n v="4"/>
    <x v="0"/>
    <s v="Neutral"/>
    <x v="0"/>
    <s v="Low"/>
    <x v="0"/>
    <n v="3"/>
  </r>
  <r>
    <x v="306"/>
    <d v="2021-01-24T00:00:00"/>
    <d v="2026-05-14T00:00:00"/>
    <s v="Production Technician I"/>
    <x v="6"/>
    <s v="Terminated"/>
    <s v="Part-Time"/>
    <s v="Zone B"/>
    <s v="Temporary"/>
    <x v="0"/>
    <x v="3"/>
    <d v="1981-09-20T00:00:00"/>
    <s v="MA"/>
    <x v="1"/>
    <s v="Asian"/>
    <s v="Married"/>
    <x v="0"/>
    <n v="3"/>
    <d v="2022-09-25T00:00:00"/>
    <n v="2"/>
    <n v="2"/>
    <n v="4"/>
    <d v="2023-03-26T00:00:00"/>
    <x v="4"/>
    <x v="0"/>
    <x v="1"/>
    <n v="5"/>
    <n v="769.97"/>
    <n v="40"/>
    <x v="4"/>
    <n v="5"/>
    <x v="0"/>
    <s v="Not satisfied"/>
    <x v="0"/>
    <s v="Low"/>
    <x v="0"/>
    <n v="3"/>
  </r>
  <r>
    <x v="307"/>
    <d v="2022-02-08T00:00:00"/>
    <d v="2026-05-14T00:00:00"/>
    <s v="Production Technician I"/>
    <x v="8"/>
    <s v="Active"/>
    <s v="Full-Time"/>
    <s v="Zone A"/>
    <s v="Temporary"/>
    <x v="0"/>
    <x v="6"/>
    <d v="1966-02-05T00:00:00"/>
    <s v="MA"/>
    <x v="0"/>
    <s v="Asian"/>
    <s v="Divorced"/>
    <x v="0"/>
    <n v="3"/>
    <d v="2022-09-10T00:00:00"/>
    <n v="2"/>
    <n v="5"/>
    <n v="1"/>
    <d v="2023-01-01T00:00:00"/>
    <x v="4"/>
    <x v="1"/>
    <x v="2"/>
    <n v="1"/>
    <n v="894.66"/>
    <n v="56"/>
    <x v="1"/>
    <n v="4"/>
    <x v="0"/>
    <s v="Satisfied"/>
    <x v="0"/>
    <s v="Moderate"/>
    <x v="1"/>
    <n v="3"/>
  </r>
  <r>
    <x v="308"/>
    <d v="2020-10-11T00:00:00"/>
    <d v="2026-05-14T00:00:00"/>
    <s v="Production Technician I"/>
    <x v="1"/>
    <s v="Terminated"/>
    <s v="Part-Time"/>
    <s v="Zone A"/>
    <s v="Temporary"/>
    <x v="0"/>
    <x v="6"/>
    <d v="1972-05-16T00:00:00"/>
    <s v="MA"/>
    <x v="0"/>
    <s v="Hispanic"/>
    <s v="Divorced"/>
    <x v="0"/>
    <n v="3"/>
    <d v="2022-10-16T00:00:00"/>
    <n v="1"/>
    <n v="5"/>
    <n v="2"/>
    <d v="2022-11-15T00:00:00"/>
    <x v="2"/>
    <x v="1"/>
    <x v="0"/>
    <n v="2"/>
    <n v="374.02"/>
    <n v="48"/>
    <x v="0"/>
    <n v="5"/>
    <x v="0"/>
    <s v="Satisfied"/>
    <x v="0"/>
    <s v="Low"/>
    <x v="0"/>
    <n v="3"/>
  </r>
  <r>
    <x v="309"/>
    <d v="2019-06-20T00:00:00"/>
    <d v="2026-05-14T00:00:00"/>
    <s v="Production Technician I"/>
    <x v="0"/>
    <s v="Active"/>
    <s v="Part-Time"/>
    <s v="Zone B"/>
    <s v="Full-Time"/>
    <x v="0"/>
    <x v="6"/>
    <d v="1998-04-06T00:00:00"/>
    <s v="MA"/>
    <x v="1"/>
    <s v="Black"/>
    <s v="Single"/>
    <x v="0"/>
    <n v="3"/>
    <d v="2023-04-11T00:00:00"/>
    <n v="5"/>
    <n v="3"/>
    <n v="1"/>
    <d v="2023-02-04T00:00:00"/>
    <x v="0"/>
    <x v="0"/>
    <x v="3"/>
    <n v="5"/>
    <n v="569.41999999999996"/>
    <n v="21"/>
    <x v="3"/>
    <n v="6"/>
    <x v="1"/>
    <s v="Neutral"/>
    <x v="0"/>
    <s v="High"/>
    <x v="1"/>
    <n v="3"/>
  </r>
  <r>
    <x v="310"/>
    <d v="2021-07-13T00:00:00"/>
    <d v="2026-05-14T00:00:00"/>
    <s v="Production Technician I"/>
    <x v="4"/>
    <s v="Active"/>
    <s v="Contract"/>
    <s v="Zone B"/>
    <s v="Part-Time"/>
    <x v="0"/>
    <x v="4"/>
    <d v="1980-10-15T00:00:00"/>
    <s v="MA"/>
    <x v="1"/>
    <s v="Other"/>
    <s v="Widowed"/>
    <x v="0"/>
    <n v="3"/>
    <d v="2023-04-15T00:00:00"/>
    <n v="2"/>
    <n v="1"/>
    <n v="3"/>
    <d v="2022-11-14T00:00:00"/>
    <x v="1"/>
    <x v="0"/>
    <x v="2"/>
    <n v="1"/>
    <n v="172.82"/>
    <n v="41"/>
    <x v="4"/>
    <n v="4"/>
    <x v="0"/>
    <s v="Not satisfied"/>
    <x v="0"/>
    <s v="Moderate"/>
    <x v="1"/>
    <n v="3"/>
  </r>
  <r>
    <x v="311"/>
    <d v="2021-10-14T00:00:00"/>
    <d v="2026-05-14T00:00:00"/>
    <s v="Production Technician I"/>
    <x v="5"/>
    <s v="Active"/>
    <s v="Contract"/>
    <s v="Zone A"/>
    <s v="Full-Time"/>
    <x v="0"/>
    <x v="5"/>
    <d v="1980-04-28T00:00:00"/>
    <s v="MA"/>
    <x v="1"/>
    <s v="Black"/>
    <s v="Married"/>
    <x v="0"/>
    <n v="3"/>
    <d v="2022-12-13T00:00:00"/>
    <n v="4"/>
    <n v="1"/>
    <n v="5"/>
    <d v="2023-02-05T00:00:00"/>
    <x v="2"/>
    <x v="0"/>
    <x v="2"/>
    <n v="4"/>
    <n v="585.84"/>
    <n v="41"/>
    <x v="4"/>
    <n v="4"/>
    <x v="1"/>
    <s v="Not satisfied"/>
    <x v="0"/>
    <s v="Moderate"/>
    <x v="1"/>
    <n v="3"/>
  </r>
  <r>
    <x v="312"/>
    <d v="2021-11-09T00:00:00"/>
    <d v="2026-05-14T00:00:00"/>
    <s v="Production Technician I"/>
    <x v="3"/>
    <s v="Active"/>
    <s v="Contract"/>
    <s v="Zone C"/>
    <s v="Temporary"/>
    <x v="0"/>
    <x v="1"/>
    <d v="1966-03-21T00:00:00"/>
    <s v="MA"/>
    <x v="1"/>
    <s v="Black"/>
    <s v="Single"/>
    <x v="0"/>
    <n v="3"/>
    <d v="2022-10-28T00:00:00"/>
    <n v="4"/>
    <n v="3"/>
    <n v="2"/>
    <d v="2022-10-13T00:00:00"/>
    <x v="2"/>
    <x v="1"/>
    <x v="2"/>
    <n v="1"/>
    <n v="759.38"/>
    <n v="55"/>
    <x v="1"/>
    <n v="4"/>
    <x v="1"/>
    <s v="Neutral"/>
    <x v="0"/>
    <s v="Moderate"/>
    <x v="1"/>
    <n v="3"/>
  </r>
  <r>
    <x v="313"/>
    <d v="2023-04-02T00:00:00"/>
    <d v="2026-05-14T00:00:00"/>
    <s v="Production Technician I"/>
    <x v="7"/>
    <s v="Active"/>
    <s v="Full-Time"/>
    <s v="Zone A"/>
    <s v="Full-Time"/>
    <x v="0"/>
    <x v="13"/>
    <d v="1992-02-09T00:00:00"/>
    <s v="MA"/>
    <x v="1"/>
    <s v="Other"/>
    <s v="Married"/>
    <x v="0"/>
    <n v="3"/>
    <d v="2023-02-06T00:00:00"/>
    <n v="1"/>
    <n v="5"/>
    <n v="3"/>
    <d v="2022-09-13T00:00:00"/>
    <x v="1"/>
    <x v="0"/>
    <x v="2"/>
    <n v="5"/>
    <n v="341.74"/>
    <n v="31"/>
    <x v="2"/>
    <n v="3"/>
    <x v="0"/>
    <s v="Satisfied"/>
    <x v="0"/>
    <s v="Moderate"/>
    <x v="1"/>
    <n v="3"/>
  </r>
  <r>
    <x v="314"/>
    <d v="2019-03-09T00:00:00"/>
    <d v="2026-05-14T00:00:00"/>
    <s v="Production Technician I"/>
    <x v="8"/>
    <s v="Terminated"/>
    <s v="Full-Time"/>
    <s v="Zone B"/>
    <s v="Temporary"/>
    <x v="0"/>
    <x v="4"/>
    <d v="1984-09-25T00:00:00"/>
    <s v="MA"/>
    <x v="1"/>
    <s v="Asian"/>
    <s v="Widowed"/>
    <x v="0"/>
    <n v="3"/>
    <d v="2023-07-19T00:00:00"/>
    <n v="1"/>
    <n v="5"/>
    <n v="1"/>
    <d v="2022-12-11T00:00:00"/>
    <x v="3"/>
    <x v="0"/>
    <x v="3"/>
    <n v="5"/>
    <n v="506.4"/>
    <n v="35"/>
    <x v="4"/>
    <n v="7"/>
    <x v="0"/>
    <s v="Satisfied"/>
    <x v="0"/>
    <s v="High"/>
    <x v="1"/>
    <n v="3"/>
  </r>
  <r>
    <x v="315"/>
    <d v="2020-05-09T00:00:00"/>
    <d v="2026-05-14T00:00:00"/>
    <s v="Production Technician I"/>
    <x v="1"/>
    <s v="Active"/>
    <s v="Contract"/>
    <s v="Zone A"/>
    <s v="Full-Time"/>
    <x v="0"/>
    <x v="10"/>
    <d v="1962-04-11T00:00:00"/>
    <s v="MA"/>
    <x v="1"/>
    <s v="Asian"/>
    <s v="Divorced"/>
    <x v="0"/>
    <n v="3"/>
    <d v="2023-03-07T00:00:00"/>
    <n v="3"/>
    <n v="4"/>
    <n v="3"/>
    <d v="2023-01-25T00:00:00"/>
    <x v="3"/>
    <x v="1"/>
    <x v="2"/>
    <n v="5"/>
    <n v="851.24"/>
    <n v="58"/>
    <x v="1"/>
    <n v="6"/>
    <x v="2"/>
    <s v="Satisfied"/>
    <x v="0"/>
    <s v="Moderate"/>
    <x v="1"/>
    <n v="3"/>
  </r>
  <r>
    <x v="316"/>
    <d v="2022-08-14T00:00:00"/>
    <d v="2026-05-14T00:00:00"/>
    <s v="Production Technician I"/>
    <x v="0"/>
    <s v="Active"/>
    <s v="Contract"/>
    <s v="Zone A"/>
    <s v="Temporary"/>
    <x v="0"/>
    <x v="8"/>
    <d v="1998-03-14T00:00:00"/>
    <s v="MA"/>
    <x v="0"/>
    <s v="White"/>
    <s v="Single"/>
    <x v="0"/>
    <n v="3"/>
    <d v="2023-03-04T00:00:00"/>
    <n v="3"/>
    <n v="3"/>
    <n v="2"/>
    <d v="2022-10-12T00:00:00"/>
    <x v="4"/>
    <x v="0"/>
    <x v="2"/>
    <n v="2"/>
    <n v="671.12"/>
    <n v="24"/>
    <x v="3"/>
    <n v="3"/>
    <x v="2"/>
    <s v="Neutral"/>
    <x v="0"/>
    <s v="Moderate"/>
    <x v="1"/>
    <n v="3"/>
  </r>
  <r>
    <x v="317"/>
    <d v="2022-01-18T00:00:00"/>
    <d v="2026-05-14T00:00:00"/>
    <s v="Production Technician II"/>
    <x v="2"/>
    <s v="Active"/>
    <s v="Contract"/>
    <s v="Zone C"/>
    <s v="Temporary"/>
    <x v="0"/>
    <x v="9"/>
    <d v="1977-10-20T00:00:00"/>
    <s v="MA"/>
    <x v="0"/>
    <s v="Black"/>
    <s v="Divorced"/>
    <x v="0"/>
    <n v="3"/>
    <d v="2023-05-05T00:00:00"/>
    <n v="3"/>
    <n v="2"/>
    <n v="2"/>
    <d v="2022-10-01T00:00:00"/>
    <x v="2"/>
    <x v="1"/>
    <x v="3"/>
    <n v="1"/>
    <n v="257.8"/>
    <n v="45"/>
    <x v="0"/>
    <n v="4"/>
    <x v="2"/>
    <s v="Not satisfied"/>
    <x v="0"/>
    <s v="High"/>
    <x v="1"/>
    <n v="3"/>
  </r>
  <r>
    <x v="318"/>
    <d v="2021-06-22T00:00:00"/>
    <d v="2026-05-14T00:00:00"/>
    <s v="Production Technician II"/>
    <x v="9"/>
    <s v="Terminated"/>
    <s v="Full-Time"/>
    <s v="Zone A"/>
    <s v="Part-Time"/>
    <x v="0"/>
    <x v="4"/>
    <d v="1962-06-10T00:00:00"/>
    <s v="MA"/>
    <x v="0"/>
    <s v="Black"/>
    <s v="Divorced"/>
    <x v="0"/>
    <n v="3"/>
    <d v="2022-12-29T00:00:00"/>
    <n v="3"/>
    <n v="4"/>
    <n v="2"/>
    <d v="2023-04-17T00:00:00"/>
    <x v="0"/>
    <x v="1"/>
    <x v="0"/>
    <n v="4"/>
    <n v="280.06"/>
    <n v="59"/>
    <x v="1"/>
    <n v="4"/>
    <x v="2"/>
    <s v="Satisfied"/>
    <x v="0"/>
    <s v="Low"/>
    <x v="0"/>
    <n v="3"/>
  </r>
  <r>
    <x v="319"/>
    <d v="2023-01-19T00:00:00"/>
    <d v="2026-05-14T00:00:00"/>
    <s v="Production Technician II"/>
    <x v="7"/>
    <s v="Terminated"/>
    <s v="Full-Time"/>
    <s v="Zone C"/>
    <s v="Part-Time"/>
    <x v="0"/>
    <x v="2"/>
    <d v="1972-08-29T00:00:00"/>
    <s v="MA"/>
    <x v="0"/>
    <s v="White"/>
    <s v="Widowed"/>
    <x v="0"/>
    <n v="3"/>
    <d v="2023-03-06T00:00:00"/>
    <n v="1"/>
    <n v="2"/>
    <n v="1"/>
    <d v="2023-04-26T00:00:00"/>
    <x v="2"/>
    <x v="1"/>
    <x v="3"/>
    <n v="4"/>
    <n v="140.03"/>
    <n v="51"/>
    <x v="0"/>
    <n v="3"/>
    <x v="0"/>
    <s v="Not satisfied"/>
    <x v="0"/>
    <s v="High"/>
    <x v="1"/>
    <n v="3"/>
  </r>
  <r>
    <x v="320"/>
    <d v="2023-05-17T00:00:00"/>
    <d v="2026-05-14T00:00:00"/>
    <s v="Production Technician II"/>
    <x v="3"/>
    <s v="Terminated"/>
    <s v="Part-Time"/>
    <s v="Zone A"/>
    <s v="Full-Time"/>
    <x v="0"/>
    <x v="4"/>
    <d v="1976-09-06T00:00:00"/>
    <s v="MA"/>
    <x v="0"/>
    <s v="Black"/>
    <s v="Married"/>
    <x v="0"/>
    <n v="3"/>
    <d v="2023-05-05T00:00:00"/>
    <n v="3"/>
    <n v="4"/>
    <n v="2"/>
    <d v="2023-03-21T00:00:00"/>
    <x v="1"/>
    <x v="1"/>
    <x v="2"/>
    <n v="2"/>
    <n v="796.95"/>
    <n v="47"/>
    <x v="0"/>
    <n v="2"/>
    <x v="2"/>
    <s v="Satisfied"/>
    <x v="0"/>
    <s v="Moderate"/>
    <x v="1"/>
    <n v="3"/>
  </r>
  <r>
    <x v="321"/>
    <d v="2020-06-07T00:00:00"/>
    <d v="2026-05-14T00:00:00"/>
    <s v="Production Technician II"/>
    <x v="5"/>
    <s v="Active"/>
    <s v="Contract"/>
    <s v="Zone A"/>
    <s v="Part-Time"/>
    <x v="0"/>
    <x v="13"/>
    <d v="1977-05-25T00:00:00"/>
    <s v="MA"/>
    <x v="0"/>
    <s v="Other"/>
    <s v="Widowed"/>
    <x v="0"/>
    <n v="3"/>
    <d v="2022-09-25T00:00:00"/>
    <n v="3"/>
    <n v="1"/>
    <n v="4"/>
    <d v="2022-10-26T00:00:00"/>
    <x v="3"/>
    <x v="1"/>
    <x v="1"/>
    <n v="1"/>
    <n v="997.38"/>
    <n v="43"/>
    <x v="4"/>
    <n v="5"/>
    <x v="2"/>
    <s v="Not satisfied"/>
    <x v="0"/>
    <s v="Low"/>
    <x v="0"/>
    <n v="3"/>
  </r>
  <r>
    <x v="322"/>
    <d v="2023-07-07T00:00:00"/>
    <d v="2026-05-14T00:00:00"/>
    <s v="Production Technician II"/>
    <x v="9"/>
    <s v="Active"/>
    <s v="Full-Time"/>
    <s v="Zone A"/>
    <s v="Temporary"/>
    <x v="0"/>
    <x v="17"/>
    <d v="1962-12-11T00:00:00"/>
    <s v="MA"/>
    <x v="0"/>
    <s v="Hispanic"/>
    <s v="Single"/>
    <x v="0"/>
    <n v="3"/>
    <d v="2023-07-31T00:00:00"/>
    <n v="3"/>
    <n v="2"/>
    <n v="1"/>
    <d v="2023-03-18T00:00:00"/>
    <x v="4"/>
    <x v="1"/>
    <x v="2"/>
    <n v="2"/>
    <n v="676.95"/>
    <n v="61"/>
    <x v="1"/>
    <n v="2"/>
    <x v="2"/>
    <s v="Not satisfied"/>
    <x v="0"/>
    <s v="Moderate"/>
    <x v="1"/>
    <n v="3"/>
  </r>
  <r>
    <x v="323"/>
    <d v="2020-03-28T00:00:00"/>
    <d v="2026-05-14T00:00:00"/>
    <s v="Production Technician I"/>
    <x v="5"/>
    <s v="Active"/>
    <s v="Full-Time"/>
    <s v="Zone B"/>
    <s v="Full-Time"/>
    <x v="0"/>
    <x v="0"/>
    <d v="1978-02-02T00:00:00"/>
    <s v="MA"/>
    <x v="0"/>
    <s v="Asian"/>
    <s v="Divorced"/>
    <x v="0"/>
    <n v="3"/>
    <d v="2022-09-07T00:00:00"/>
    <n v="4"/>
    <n v="1"/>
    <n v="1"/>
    <d v="2023-02-12T00:00:00"/>
    <x v="0"/>
    <x v="1"/>
    <x v="0"/>
    <n v="2"/>
    <n v="348.89"/>
    <n v="42"/>
    <x v="4"/>
    <n v="6"/>
    <x v="1"/>
    <s v="Not satisfied"/>
    <x v="0"/>
    <s v="Low"/>
    <x v="0"/>
    <n v="3"/>
  </r>
  <r>
    <x v="324"/>
    <d v="2019-05-23T00:00:00"/>
    <d v="2026-05-14T00:00:00"/>
    <s v="Production Technician I"/>
    <x v="6"/>
    <s v="Active"/>
    <s v="Part-Time"/>
    <s v="Zone C"/>
    <s v="Full-Time"/>
    <x v="0"/>
    <x v="6"/>
    <d v="1998-06-08T00:00:00"/>
    <s v="MA"/>
    <x v="1"/>
    <s v="White"/>
    <s v="Married"/>
    <x v="0"/>
    <n v="3"/>
    <d v="2022-09-25T00:00:00"/>
    <n v="2"/>
    <n v="2"/>
    <n v="2"/>
    <d v="2022-09-09T00:00:00"/>
    <x v="2"/>
    <x v="1"/>
    <x v="3"/>
    <n v="1"/>
    <n v="385.62"/>
    <n v="21"/>
    <x v="3"/>
    <n v="6"/>
    <x v="0"/>
    <s v="Not satisfied"/>
    <x v="0"/>
    <s v="High"/>
    <x v="1"/>
    <n v="3"/>
  </r>
  <r>
    <x v="325"/>
    <d v="2019-04-20T00:00:00"/>
    <d v="2026-05-14T00:00:00"/>
    <s v="Production Technician I"/>
    <x v="2"/>
    <s v="Active"/>
    <s v="Full-Time"/>
    <s v="Zone B"/>
    <s v="Full-Time"/>
    <x v="0"/>
    <x v="3"/>
    <d v="1952-01-15T00:00:00"/>
    <s v="MA"/>
    <x v="1"/>
    <s v="Asian"/>
    <s v="Married"/>
    <x v="0"/>
    <n v="3"/>
    <d v="2023-05-15T00:00:00"/>
    <n v="2"/>
    <n v="3"/>
    <n v="3"/>
    <d v="2022-11-24T00:00:00"/>
    <x v="2"/>
    <x v="0"/>
    <x v="2"/>
    <n v="2"/>
    <n v="552.66999999999996"/>
    <n v="67"/>
    <x v="1"/>
    <n v="7"/>
    <x v="0"/>
    <s v="Neutral"/>
    <x v="0"/>
    <s v="Moderate"/>
    <x v="1"/>
    <n v="3"/>
  </r>
  <r>
    <x v="326"/>
    <d v="2018-09-09T00:00:00"/>
    <d v="2026-05-14T00:00:00"/>
    <s v="Production Technician I"/>
    <x v="4"/>
    <s v="Active"/>
    <s v="Contract"/>
    <s v="Zone A"/>
    <s v="Full-Time"/>
    <x v="0"/>
    <x v="3"/>
    <d v="1996-01-20T00:00:00"/>
    <s v="MA"/>
    <x v="1"/>
    <s v="Asian"/>
    <s v="Widowed"/>
    <x v="0"/>
    <n v="5"/>
    <d v="2022-12-05T00:00:00"/>
    <n v="1"/>
    <n v="1"/>
    <n v="3"/>
    <d v="2023-04-17T00:00:00"/>
    <x v="4"/>
    <x v="1"/>
    <x v="0"/>
    <n v="2"/>
    <n v="645.11"/>
    <n v="22"/>
    <x v="3"/>
    <n v="7"/>
    <x v="0"/>
    <s v="Not satisfied"/>
    <x v="0"/>
    <s v="Low"/>
    <x v="0"/>
    <n v="3"/>
  </r>
  <r>
    <x v="327"/>
    <d v="2022-07-14T00:00:00"/>
    <d v="2026-05-14T00:00:00"/>
    <s v="Production Technician I"/>
    <x v="0"/>
    <s v="Active"/>
    <s v="Part-Time"/>
    <s v="Zone A"/>
    <s v="Part-Time"/>
    <x v="0"/>
    <x v="2"/>
    <d v="1989-08-01T00:00:00"/>
    <s v="MA"/>
    <x v="1"/>
    <s v="White"/>
    <s v="Divorced"/>
    <x v="1"/>
    <n v="3"/>
    <d v="2022-09-29T00:00:00"/>
    <n v="4"/>
    <n v="3"/>
    <n v="2"/>
    <d v="2023-01-25T00:00:00"/>
    <x v="2"/>
    <x v="1"/>
    <x v="3"/>
    <n v="1"/>
    <n v="954.02"/>
    <n v="33"/>
    <x v="2"/>
    <n v="3"/>
    <x v="1"/>
    <s v="Neutral"/>
    <x v="1"/>
    <s v="High"/>
    <x v="1"/>
    <n v="4"/>
  </r>
  <r>
    <x v="328"/>
    <d v="2019-04-17T00:00:00"/>
    <d v="2026-05-14T00:00:00"/>
    <s v="Production Technician I"/>
    <x v="7"/>
    <s v="Active"/>
    <s v="Contract"/>
    <s v="Zone A"/>
    <s v="Part-Time"/>
    <x v="0"/>
    <x v="3"/>
    <d v="1964-08-27T00:00:00"/>
    <s v="MA"/>
    <x v="0"/>
    <s v="Hispanic"/>
    <s v="Married"/>
    <x v="1"/>
    <n v="3"/>
    <d v="2023-06-28T00:00:00"/>
    <n v="1"/>
    <n v="5"/>
    <n v="2"/>
    <d v="2023-07-03T00:00:00"/>
    <x v="3"/>
    <x v="1"/>
    <x v="1"/>
    <n v="5"/>
    <n v="255.74"/>
    <n v="55"/>
    <x v="1"/>
    <n v="7"/>
    <x v="0"/>
    <s v="Satisfied"/>
    <x v="1"/>
    <s v="Low"/>
    <x v="0"/>
    <n v="4"/>
  </r>
  <r>
    <x v="329"/>
    <d v="2020-05-15T00:00:00"/>
    <d v="2026-05-14T00:00:00"/>
    <s v="Production Technician I"/>
    <x v="1"/>
    <s v="Active"/>
    <s v="Contract"/>
    <s v="Zone A"/>
    <s v="Full-Time"/>
    <x v="0"/>
    <x v="14"/>
    <d v="1975-06-26T00:00:00"/>
    <s v="MA"/>
    <x v="0"/>
    <s v="Black"/>
    <s v="Married"/>
    <x v="0"/>
    <n v="3"/>
    <d v="2022-09-03T00:00:00"/>
    <n v="3"/>
    <n v="4"/>
    <n v="2"/>
    <d v="2023-03-09T00:00:00"/>
    <x v="3"/>
    <x v="1"/>
    <x v="2"/>
    <n v="2"/>
    <n v="279.38"/>
    <n v="45"/>
    <x v="0"/>
    <n v="6"/>
    <x v="2"/>
    <s v="Satisfied"/>
    <x v="0"/>
    <s v="Moderate"/>
    <x v="1"/>
    <n v="3"/>
  </r>
  <r>
    <x v="330"/>
    <d v="2020-04-04T00:00:00"/>
    <d v="2026-05-14T00:00:00"/>
    <s v="Production Technician I"/>
    <x v="8"/>
    <s v="Active"/>
    <s v="Full-Time"/>
    <s v="Zone C"/>
    <s v="Full-Time"/>
    <x v="0"/>
    <x v="3"/>
    <d v="1961-12-21T00:00:00"/>
    <s v="MA"/>
    <x v="1"/>
    <s v="Other"/>
    <s v="Widowed"/>
    <x v="0"/>
    <n v="3"/>
    <d v="2022-11-08T00:00:00"/>
    <n v="1"/>
    <n v="1"/>
    <n v="1"/>
    <d v="2022-08-22T00:00:00"/>
    <x v="2"/>
    <x v="1"/>
    <x v="3"/>
    <n v="5"/>
    <n v="303.44"/>
    <n v="59"/>
    <x v="1"/>
    <n v="6"/>
    <x v="0"/>
    <s v="Not satisfied"/>
    <x v="0"/>
    <s v="High"/>
    <x v="1"/>
    <n v="3"/>
  </r>
  <r>
    <x v="331"/>
    <d v="2022-10-15T00:00:00"/>
    <d v="2026-05-14T00:00:00"/>
    <s v="Production Technician I"/>
    <x v="3"/>
    <s v="Active"/>
    <s v="Full-Time"/>
    <s v="Zone A"/>
    <s v="Temporary"/>
    <x v="0"/>
    <x v="7"/>
    <d v="1964-11-24T00:00:00"/>
    <s v="MA"/>
    <x v="1"/>
    <s v="Hispanic"/>
    <s v="Single"/>
    <x v="1"/>
    <n v="3"/>
    <d v="2022-12-24T00:00:00"/>
    <n v="3"/>
    <n v="1"/>
    <n v="3"/>
    <d v="2022-08-07T00:00:00"/>
    <x v="4"/>
    <x v="0"/>
    <x v="1"/>
    <n v="4"/>
    <n v="809.38"/>
    <n v="58"/>
    <x v="1"/>
    <n v="3"/>
    <x v="2"/>
    <s v="Not satisfied"/>
    <x v="1"/>
    <s v="Low"/>
    <x v="0"/>
    <n v="4"/>
  </r>
  <r>
    <x v="332"/>
    <d v="2019-07-11T00:00:00"/>
    <d v="2026-05-14T00:00:00"/>
    <s v="Production Technician I"/>
    <x v="9"/>
    <s v="Active"/>
    <s v="Contract"/>
    <s v="Zone C"/>
    <s v="Part-Time"/>
    <x v="0"/>
    <x v="2"/>
    <d v="1950-12-09T00:00:00"/>
    <s v="MA"/>
    <x v="1"/>
    <s v="Other"/>
    <s v="Married"/>
    <x v="0"/>
    <n v="3"/>
    <d v="2022-12-08T00:00:00"/>
    <n v="5"/>
    <n v="3"/>
    <n v="5"/>
    <d v="2022-10-14T00:00:00"/>
    <x v="1"/>
    <x v="0"/>
    <x v="2"/>
    <n v="4"/>
    <n v="886.12"/>
    <n v="69"/>
    <x v="1"/>
    <n v="6"/>
    <x v="1"/>
    <s v="Neutral"/>
    <x v="0"/>
    <s v="Moderate"/>
    <x v="1"/>
    <n v="3"/>
  </r>
  <r>
    <x v="333"/>
    <d v="2019-10-02T00:00:00"/>
    <d v="2026-05-14T00:00:00"/>
    <s v="Production Technician I"/>
    <x v="5"/>
    <s v="Active"/>
    <s v="Contract"/>
    <s v="Zone C"/>
    <s v="Temporary"/>
    <x v="0"/>
    <x v="4"/>
    <d v="1948-01-18T00:00:00"/>
    <s v="MA"/>
    <x v="0"/>
    <s v="Hispanic"/>
    <s v="Single"/>
    <x v="0"/>
    <n v="3"/>
    <d v="2022-11-27T00:00:00"/>
    <n v="2"/>
    <n v="1"/>
    <n v="4"/>
    <d v="2023-04-01T00:00:00"/>
    <x v="0"/>
    <x v="1"/>
    <x v="1"/>
    <n v="2"/>
    <n v="125.88"/>
    <n v="71"/>
    <x v="1"/>
    <n v="6"/>
    <x v="0"/>
    <s v="Not satisfied"/>
    <x v="0"/>
    <s v="Low"/>
    <x v="0"/>
    <n v="3"/>
  </r>
  <r>
    <x v="334"/>
    <d v="2021-03-04T00:00:00"/>
    <d v="2026-05-14T00:00:00"/>
    <s v="Production Technician I"/>
    <x v="6"/>
    <s v="Active"/>
    <s v="Full-Time"/>
    <s v="Zone A"/>
    <s v="Full-Time"/>
    <x v="0"/>
    <x v="4"/>
    <d v="1947-03-28T00:00:00"/>
    <s v="MA"/>
    <x v="1"/>
    <s v="White"/>
    <s v="Divorced"/>
    <x v="0"/>
    <n v="3"/>
    <d v="2023-01-09T00:00:00"/>
    <n v="3"/>
    <n v="3"/>
    <n v="5"/>
    <d v="2023-01-24T00:00:00"/>
    <x v="0"/>
    <x v="0"/>
    <x v="3"/>
    <n v="1"/>
    <n v="493.72"/>
    <n v="74"/>
    <x v="1"/>
    <n v="5"/>
    <x v="2"/>
    <s v="Neutral"/>
    <x v="0"/>
    <s v="High"/>
    <x v="1"/>
    <n v="3"/>
  </r>
  <r>
    <x v="335"/>
    <d v="2019-05-15T00:00:00"/>
    <d v="2026-05-14T00:00:00"/>
    <s v="Production Technician I"/>
    <x v="4"/>
    <s v="Active"/>
    <s v="Full-Time"/>
    <s v="Zone C"/>
    <s v="Part-Time"/>
    <x v="0"/>
    <x v="3"/>
    <d v="1978-09-26T00:00:00"/>
    <s v="MA"/>
    <x v="0"/>
    <s v="Hispanic"/>
    <s v="Single"/>
    <x v="0"/>
    <n v="3"/>
    <d v="2023-03-07T00:00:00"/>
    <n v="3"/>
    <n v="2"/>
    <n v="2"/>
    <d v="2023-02-15T00:00:00"/>
    <x v="1"/>
    <x v="1"/>
    <x v="1"/>
    <n v="4"/>
    <n v="414.55"/>
    <n v="41"/>
    <x v="4"/>
    <n v="7"/>
    <x v="2"/>
    <s v="Not satisfied"/>
    <x v="0"/>
    <s v="Low"/>
    <x v="0"/>
    <n v="3"/>
  </r>
  <r>
    <x v="336"/>
    <d v="2022-04-28T00:00:00"/>
    <d v="2026-05-14T00:00:00"/>
    <s v="Production Technician I"/>
    <x v="0"/>
    <s v="Active"/>
    <s v="Full-Time"/>
    <s v="Zone B"/>
    <s v="Part-Time"/>
    <x v="0"/>
    <x v="3"/>
    <d v="1982-04-23T00:00:00"/>
    <s v="MA"/>
    <x v="1"/>
    <s v="Other"/>
    <s v="Divorced"/>
    <x v="0"/>
    <n v="3"/>
    <d v="2022-12-31T00:00:00"/>
    <n v="2"/>
    <n v="5"/>
    <n v="2"/>
    <d v="2022-08-31T00:00:00"/>
    <x v="4"/>
    <x v="1"/>
    <x v="1"/>
    <n v="1"/>
    <n v="391.88"/>
    <n v="40"/>
    <x v="4"/>
    <n v="4"/>
    <x v="0"/>
    <s v="Satisfied"/>
    <x v="0"/>
    <s v="Low"/>
    <x v="0"/>
    <n v="3"/>
  </r>
  <r>
    <x v="337"/>
    <d v="2021-09-23T00:00:00"/>
    <d v="2026-05-14T00:00:00"/>
    <s v="Production Technician I"/>
    <x v="7"/>
    <s v="Active"/>
    <s v="Contract"/>
    <s v="Zone C"/>
    <s v="Temporary"/>
    <x v="0"/>
    <x v="4"/>
    <d v="1974-09-01T00:00:00"/>
    <s v="MA"/>
    <x v="1"/>
    <s v="Other"/>
    <s v="Married"/>
    <x v="0"/>
    <n v="3"/>
    <d v="2023-03-13T00:00:00"/>
    <n v="4"/>
    <n v="1"/>
    <n v="5"/>
    <d v="2022-09-09T00:00:00"/>
    <x v="1"/>
    <x v="1"/>
    <x v="3"/>
    <n v="4"/>
    <n v="600.64"/>
    <n v="47"/>
    <x v="0"/>
    <n v="4"/>
    <x v="1"/>
    <s v="Not satisfied"/>
    <x v="0"/>
    <s v="High"/>
    <x v="1"/>
    <n v="3"/>
  </r>
  <r>
    <x v="338"/>
    <d v="2021-09-15T00:00:00"/>
    <d v="2026-05-14T00:00:00"/>
    <s v="Production Technician I"/>
    <x v="1"/>
    <s v="Active"/>
    <s v="Contract"/>
    <s v="Zone C"/>
    <s v="Temporary"/>
    <x v="0"/>
    <x v="9"/>
    <d v="1964-05-16T00:00:00"/>
    <s v="MA"/>
    <x v="1"/>
    <s v="Asian"/>
    <s v="Single"/>
    <x v="0"/>
    <n v="3"/>
    <d v="2022-08-17T00:00:00"/>
    <n v="4"/>
    <n v="5"/>
    <n v="4"/>
    <d v="2023-03-26T00:00:00"/>
    <x v="4"/>
    <x v="1"/>
    <x v="3"/>
    <n v="1"/>
    <n v="997.74"/>
    <n v="57"/>
    <x v="1"/>
    <n v="4"/>
    <x v="1"/>
    <s v="Satisfied"/>
    <x v="0"/>
    <s v="High"/>
    <x v="1"/>
    <n v="3"/>
  </r>
  <r>
    <x v="339"/>
    <d v="2019-04-27T00:00:00"/>
    <d v="2026-05-14T00:00:00"/>
    <s v="IT Support"/>
    <x v="9"/>
    <s v="Active"/>
    <s v="Contract"/>
    <s v="Zone B"/>
    <s v="Full-Time"/>
    <x v="2"/>
    <x v="2"/>
    <d v="1948-01-16T00:00:00"/>
    <s v="MA"/>
    <x v="0"/>
    <s v="White"/>
    <s v="Widowed"/>
    <x v="0"/>
    <n v="3"/>
    <d v="2023-01-27T00:00:00"/>
    <n v="5"/>
    <n v="4"/>
    <n v="4"/>
    <d v="2023-01-25T00:00:00"/>
    <x v="3"/>
    <x v="1"/>
    <x v="3"/>
    <n v="4"/>
    <n v="254.26"/>
    <n v="71"/>
    <x v="1"/>
    <n v="7"/>
    <x v="1"/>
    <s v="Satisfied"/>
    <x v="0"/>
    <s v="High"/>
    <x v="1"/>
    <n v="3"/>
  </r>
  <r>
    <x v="340"/>
    <d v="2019-10-06T00:00:00"/>
    <d v="2026-05-14T00:00:00"/>
    <s v="Network Engineer"/>
    <x v="3"/>
    <s v="Active"/>
    <s v="Part-Time"/>
    <s v="Zone B"/>
    <s v="Part-Time"/>
    <x v="2"/>
    <x v="4"/>
    <d v="2001-01-20T00:00:00"/>
    <s v="MA"/>
    <x v="1"/>
    <s v="Hispanic"/>
    <s v="Single"/>
    <x v="0"/>
    <n v="3"/>
    <d v="2022-09-04T00:00:00"/>
    <n v="3"/>
    <n v="1"/>
    <n v="5"/>
    <d v="2022-10-21T00:00:00"/>
    <x v="3"/>
    <x v="1"/>
    <x v="1"/>
    <n v="3"/>
    <n v="786.62"/>
    <n v="18"/>
    <x v="3"/>
    <n v="6"/>
    <x v="2"/>
    <s v="Not satisfied"/>
    <x v="0"/>
    <s v="Low"/>
    <x v="0"/>
    <n v="3"/>
  </r>
  <r>
    <x v="341"/>
    <d v="2020-02-16T00:00:00"/>
    <d v="2026-05-14T00:00:00"/>
    <s v="Sr. Network Engineer"/>
    <x v="2"/>
    <s v="Active"/>
    <s v="Full-Time"/>
    <s v="Zone A"/>
    <s v="Temporary"/>
    <x v="2"/>
    <x v="2"/>
    <d v="1959-10-10T00:00:00"/>
    <s v="CT"/>
    <x v="0"/>
    <s v="Black"/>
    <s v="Single"/>
    <x v="0"/>
    <n v="3"/>
    <d v="2022-12-22T00:00:00"/>
    <n v="3"/>
    <n v="3"/>
    <n v="1"/>
    <d v="2022-12-21T00:00:00"/>
    <x v="4"/>
    <x v="1"/>
    <x v="2"/>
    <n v="3"/>
    <n v="189.7"/>
    <n v="61"/>
    <x v="1"/>
    <n v="6"/>
    <x v="2"/>
    <s v="Neutral"/>
    <x v="0"/>
    <s v="Moderate"/>
    <x v="1"/>
    <n v="3"/>
  </r>
  <r>
    <x v="342"/>
    <d v="2022-05-14T00:00:00"/>
    <d v="2026-05-14T00:00:00"/>
    <s v="Sr. Network Engineer"/>
    <x v="2"/>
    <s v="Active"/>
    <s v="Part-Time"/>
    <s v="Zone B"/>
    <s v="Temporary"/>
    <x v="2"/>
    <x v="10"/>
    <d v="1958-03-11T00:00:00"/>
    <s v="CT"/>
    <x v="1"/>
    <s v="Hispanic"/>
    <s v="Widowed"/>
    <x v="0"/>
    <n v="3"/>
    <d v="2023-05-18T00:00:00"/>
    <n v="1"/>
    <n v="1"/>
    <n v="1"/>
    <d v="2023-05-15T00:00:00"/>
    <x v="3"/>
    <x v="1"/>
    <x v="2"/>
    <n v="2"/>
    <n v="484.02"/>
    <n v="64"/>
    <x v="1"/>
    <n v="4"/>
    <x v="0"/>
    <s v="Not satisfied"/>
    <x v="0"/>
    <s v="Moderate"/>
    <x v="1"/>
    <n v="3"/>
  </r>
  <r>
    <x v="343"/>
    <d v="2019-02-13T00:00:00"/>
    <d v="2026-05-14T00:00:00"/>
    <s v="Sr. Network Engineer"/>
    <x v="4"/>
    <s v="Active"/>
    <s v="Contract"/>
    <s v="Zone B"/>
    <s v="Full-Time"/>
    <x v="2"/>
    <x v="5"/>
    <d v="1985-05-24T00:00:00"/>
    <s v="MA"/>
    <x v="0"/>
    <s v="Hispanic"/>
    <s v="Single"/>
    <x v="0"/>
    <n v="3"/>
    <d v="2023-01-11T00:00:00"/>
    <n v="3"/>
    <n v="3"/>
    <n v="1"/>
    <d v="2023-06-02T00:00:00"/>
    <x v="4"/>
    <x v="0"/>
    <x v="0"/>
    <n v="5"/>
    <n v="299.74"/>
    <n v="34"/>
    <x v="2"/>
    <n v="7"/>
    <x v="2"/>
    <s v="Neutral"/>
    <x v="0"/>
    <s v="Low"/>
    <x v="0"/>
    <n v="3"/>
  </r>
  <r>
    <x v="344"/>
    <d v="2022-08-24T00:00:00"/>
    <d v="2026-05-14T00:00:00"/>
    <s v="IT Support"/>
    <x v="7"/>
    <s v="Active"/>
    <s v="Part-Time"/>
    <s v="Zone A"/>
    <s v="Part-Time"/>
    <x v="2"/>
    <x v="6"/>
    <d v="1955-02-25T00:00:00"/>
    <s v="MA"/>
    <x v="1"/>
    <s v="Hispanic"/>
    <s v="Widowed"/>
    <x v="0"/>
    <n v="3"/>
    <d v="2023-06-06T00:00:00"/>
    <n v="2"/>
    <n v="3"/>
    <n v="4"/>
    <d v="2023-07-21T00:00:00"/>
    <x v="3"/>
    <x v="0"/>
    <x v="0"/>
    <n v="1"/>
    <n v="169.79"/>
    <n v="67"/>
    <x v="1"/>
    <n v="3"/>
    <x v="0"/>
    <s v="Neutral"/>
    <x v="0"/>
    <s v="Low"/>
    <x v="0"/>
    <n v="3"/>
  </r>
  <r>
    <x v="345"/>
    <d v="2021-03-26T00:00:00"/>
    <d v="2026-05-14T00:00:00"/>
    <s v="Network Engineer"/>
    <x v="7"/>
    <s v="Active"/>
    <s v="Contract"/>
    <s v="Zone C"/>
    <s v="Part-Time"/>
    <x v="2"/>
    <x v="9"/>
    <d v="1984-05-26T00:00:00"/>
    <s v="MA"/>
    <x v="1"/>
    <s v="White"/>
    <s v="Divorced"/>
    <x v="0"/>
    <n v="3"/>
    <d v="2023-02-23T00:00:00"/>
    <n v="1"/>
    <n v="5"/>
    <n v="3"/>
    <d v="2023-02-05T00:00:00"/>
    <x v="2"/>
    <x v="0"/>
    <x v="0"/>
    <n v="1"/>
    <n v="910.09"/>
    <n v="37"/>
    <x v="4"/>
    <n v="5"/>
    <x v="0"/>
    <s v="Satisfied"/>
    <x v="0"/>
    <s v="Low"/>
    <x v="0"/>
    <n v="3"/>
  </r>
  <r>
    <x v="346"/>
    <d v="2021-05-01T00:00:00"/>
    <d v="2026-05-14T00:00:00"/>
    <s v="IT Support"/>
    <x v="5"/>
    <s v="Active"/>
    <s v="Full-Time"/>
    <s v="Zone A"/>
    <s v="Temporary"/>
    <x v="2"/>
    <x v="4"/>
    <d v="1956-08-10T00:00:00"/>
    <s v="MA"/>
    <x v="1"/>
    <s v="Hispanic"/>
    <s v="Single"/>
    <x v="0"/>
    <n v="3"/>
    <d v="2022-12-26T00:00:00"/>
    <n v="1"/>
    <n v="1"/>
    <n v="5"/>
    <d v="2022-12-20T00:00:00"/>
    <x v="4"/>
    <x v="1"/>
    <x v="3"/>
    <n v="5"/>
    <n v="912.1"/>
    <n v="65"/>
    <x v="1"/>
    <n v="5"/>
    <x v="0"/>
    <s v="Not satisfied"/>
    <x v="0"/>
    <s v="High"/>
    <x v="1"/>
    <n v="3"/>
  </r>
  <r>
    <x v="347"/>
    <d v="2021-10-10T00:00:00"/>
    <d v="2026-05-14T00:00:00"/>
    <s v="IT Support"/>
    <x v="0"/>
    <s v="Active"/>
    <s v="Part-Time"/>
    <s v="Zone A"/>
    <s v="Full-Time"/>
    <x v="2"/>
    <x v="3"/>
    <d v="1978-01-01T00:00:00"/>
    <s v="MA"/>
    <x v="0"/>
    <s v="Black"/>
    <s v="Single"/>
    <x v="2"/>
    <n v="3"/>
    <d v="2023-06-24T00:00:00"/>
    <n v="3"/>
    <n v="3"/>
    <n v="1"/>
    <d v="2023-03-07T00:00:00"/>
    <x v="1"/>
    <x v="0"/>
    <x v="1"/>
    <n v="4"/>
    <n v="456.65"/>
    <n v="43"/>
    <x v="4"/>
    <n v="4"/>
    <x v="2"/>
    <s v="Neutral"/>
    <x v="2"/>
    <s v="Low"/>
    <x v="0"/>
    <n v="2"/>
  </r>
  <r>
    <x v="348"/>
    <d v="2020-01-02T00:00:00"/>
    <d v="2026-05-14T00:00:00"/>
    <s v="Network Engineer"/>
    <x v="0"/>
    <s v="Active"/>
    <s v="Part-Time"/>
    <s v="Zone A"/>
    <s v="Part-Time"/>
    <x v="2"/>
    <x v="15"/>
    <d v="1950-06-15T00:00:00"/>
    <s v="MA"/>
    <x v="1"/>
    <s v="Asian"/>
    <s v="Single"/>
    <x v="0"/>
    <n v="3"/>
    <d v="2023-01-28T00:00:00"/>
    <n v="1"/>
    <n v="1"/>
    <n v="3"/>
    <d v="2022-11-07T00:00:00"/>
    <x v="0"/>
    <x v="1"/>
    <x v="1"/>
    <n v="4"/>
    <n v="313.5"/>
    <n v="70"/>
    <x v="1"/>
    <n v="6"/>
    <x v="0"/>
    <s v="Not satisfied"/>
    <x v="0"/>
    <s v="Low"/>
    <x v="0"/>
    <n v="3"/>
  </r>
  <r>
    <x v="349"/>
    <d v="2020-01-20T00:00:00"/>
    <d v="2026-05-14T00:00:00"/>
    <s v="Network Engineer"/>
    <x v="8"/>
    <s v="Active"/>
    <s v="Full-Time"/>
    <s v="Zone B"/>
    <s v="Part-Time"/>
    <x v="2"/>
    <x v="1"/>
    <d v="1957-11-26T00:00:00"/>
    <s v="MA"/>
    <x v="0"/>
    <s v="Asian"/>
    <s v="Single"/>
    <x v="0"/>
    <n v="3"/>
    <d v="2023-07-01T00:00:00"/>
    <n v="4"/>
    <n v="1"/>
    <n v="1"/>
    <d v="2022-12-29T00:00:00"/>
    <x v="0"/>
    <x v="0"/>
    <x v="1"/>
    <n v="3"/>
    <n v="906.45"/>
    <n v="63"/>
    <x v="1"/>
    <n v="6"/>
    <x v="1"/>
    <s v="Not satisfied"/>
    <x v="0"/>
    <s v="Low"/>
    <x v="0"/>
    <n v="3"/>
  </r>
  <r>
    <x v="350"/>
    <d v="2018-08-11T00:00:00"/>
    <d v="2026-05-14T00:00:00"/>
    <s v="Network Engineer"/>
    <x v="1"/>
    <s v="Active"/>
    <s v="Contract"/>
    <s v="Zone C"/>
    <s v="Full-Time"/>
    <x v="2"/>
    <x v="3"/>
    <d v="1976-09-29T00:00:00"/>
    <s v="MA"/>
    <x v="0"/>
    <s v="Other"/>
    <s v="Divorced"/>
    <x v="0"/>
    <n v="3"/>
    <d v="2023-07-26T00:00:00"/>
    <n v="1"/>
    <n v="3"/>
    <n v="4"/>
    <d v="2022-08-19T00:00:00"/>
    <x v="2"/>
    <x v="1"/>
    <x v="1"/>
    <n v="2"/>
    <n v="333.8"/>
    <n v="42"/>
    <x v="4"/>
    <n v="7"/>
    <x v="0"/>
    <s v="Neutral"/>
    <x v="0"/>
    <s v="Low"/>
    <x v="0"/>
    <n v="3"/>
  </r>
  <r>
    <x v="351"/>
    <d v="2021-12-18T00:00:00"/>
    <d v="2026-05-14T00:00:00"/>
    <s v="Sr. Network Engineer"/>
    <x v="3"/>
    <s v="Active"/>
    <s v="Contract"/>
    <s v="Zone A"/>
    <s v="Temporary"/>
    <x v="2"/>
    <x v="4"/>
    <d v="1981-04-03T00:00:00"/>
    <s v="MA"/>
    <x v="1"/>
    <s v="White"/>
    <s v="Single"/>
    <x v="0"/>
    <n v="3"/>
    <d v="2022-12-05T00:00:00"/>
    <n v="5"/>
    <n v="4"/>
    <n v="4"/>
    <d v="2022-11-30T00:00:00"/>
    <x v="2"/>
    <x v="1"/>
    <x v="3"/>
    <n v="2"/>
    <n v="866.63"/>
    <n v="40"/>
    <x v="4"/>
    <n v="4"/>
    <x v="1"/>
    <s v="Satisfied"/>
    <x v="0"/>
    <s v="High"/>
    <x v="1"/>
    <n v="3"/>
  </r>
  <r>
    <x v="352"/>
    <d v="2019-09-24T00:00:00"/>
    <d v="2026-05-14T00:00:00"/>
    <s v="Network Engineer"/>
    <x v="5"/>
    <s v="Active"/>
    <s v="Full-Time"/>
    <s v="Zone B"/>
    <s v="Part-Time"/>
    <x v="3"/>
    <x v="3"/>
    <d v="1975-09-18T00:00:00"/>
    <s v="MA"/>
    <x v="1"/>
    <s v="Hispanic"/>
    <s v="Divorced"/>
    <x v="0"/>
    <n v="3"/>
    <d v="2023-03-23T00:00:00"/>
    <n v="4"/>
    <n v="4"/>
    <n v="5"/>
    <d v="2022-12-08T00:00:00"/>
    <x v="3"/>
    <x v="0"/>
    <x v="1"/>
    <n v="5"/>
    <n v="357.58"/>
    <n v="44"/>
    <x v="4"/>
    <n v="6"/>
    <x v="1"/>
    <s v="Satisfied"/>
    <x v="0"/>
    <s v="Low"/>
    <x v="0"/>
    <n v="3"/>
  </r>
  <r>
    <x v="353"/>
    <d v="2022-10-17T00:00:00"/>
    <d v="2026-05-14T00:00:00"/>
    <s v="Network Engineer"/>
    <x v="3"/>
    <s v="Active"/>
    <s v="Full-Time"/>
    <s v="Zone A"/>
    <s v="Temporary"/>
    <x v="3"/>
    <x v="12"/>
    <d v="1987-08-24T00:00:00"/>
    <s v="MA"/>
    <x v="1"/>
    <s v="White"/>
    <s v="Single"/>
    <x v="2"/>
    <n v="3"/>
    <d v="2022-11-16T00:00:00"/>
    <n v="5"/>
    <n v="4"/>
    <n v="1"/>
    <d v="2022-09-21T00:00:00"/>
    <x v="4"/>
    <x v="1"/>
    <x v="2"/>
    <n v="4"/>
    <n v="516.9"/>
    <n v="35"/>
    <x v="4"/>
    <n v="3"/>
    <x v="1"/>
    <s v="Satisfied"/>
    <x v="2"/>
    <s v="Moderate"/>
    <x v="1"/>
    <n v="2"/>
  </r>
  <r>
    <x v="354"/>
    <d v="2020-01-07T00:00:00"/>
    <d v="2026-05-14T00:00:00"/>
    <s v="IT Support"/>
    <x v="7"/>
    <s v="Active"/>
    <s v="Contract"/>
    <s v="Zone C"/>
    <s v="Full-Time"/>
    <x v="2"/>
    <x v="2"/>
    <d v="1948-11-21T00:00:00"/>
    <s v="MA"/>
    <x v="1"/>
    <s v="Black"/>
    <s v="Single"/>
    <x v="0"/>
    <n v="3"/>
    <d v="2023-02-13T00:00:00"/>
    <n v="4"/>
    <n v="4"/>
    <n v="5"/>
    <d v="2022-10-18T00:00:00"/>
    <x v="0"/>
    <x v="0"/>
    <x v="2"/>
    <n v="5"/>
    <n v="200.23"/>
    <n v="72"/>
    <x v="1"/>
    <n v="6"/>
    <x v="1"/>
    <s v="Satisfied"/>
    <x v="0"/>
    <s v="Moderate"/>
    <x v="1"/>
    <n v="3"/>
  </r>
  <r>
    <x v="355"/>
    <d v="2022-11-05T00:00:00"/>
    <d v="2026-05-14T00:00:00"/>
    <s v="IT Support"/>
    <x v="9"/>
    <s v="Active"/>
    <s v="Full-Time"/>
    <s v="Zone A"/>
    <s v="Part-Time"/>
    <x v="2"/>
    <x v="4"/>
    <d v="1998-05-23T00:00:00"/>
    <s v="MA"/>
    <x v="1"/>
    <s v="Black"/>
    <s v="Married"/>
    <x v="0"/>
    <n v="3"/>
    <d v="2022-12-22T00:00:00"/>
    <n v="4"/>
    <n v="4"/>
    <n v="2"/>
    <d v="2022-09-24T00:00:00"/>
    <x v="0"/>
    <x v="0"/>
    <x v="2"/>
    <n v="1"/>
    <n v="728.77"/>
    <n v="24"/>
    <x v="3"/>
    <n v="3"/>
    <x v="1"/>
    <s v="Satisfied"/>
    <x v="0"/>
    <s v="Moderate"/>
    <x v="1"/>
    <n v="3"/>
  </r>
  <r>
    <x v="356"/>
    <d v="2023-04-26T00:00:00"/>
    <d v="2026-05-14T00:00:00"/>
    <s v="IT Support"/>
    <x v="2"/>
    <s v="Active"/>
    <s v="Part-Time"/>
    <s v="Zone B"/>
    <s v="Full-Time"/>
    <x v="2"/>
    <x v="4"/>
    <d v="2001-04-11T00:00:00"/>
    <s v="MA"/>
    <x v="1"/>
    <s v="Asian"/>
    <s v="Divorced"/>
    <x v="0"/>
    <n v="3"/>
    <d v="2022-11-17T00:00:00"/>
    <n v="2"/>
    <n v="1"/>
    <n v="3"/>
    <d v="2022-11-21T00:00:00"/>
    <x v="4"/>
    <x v="0"/>
    <x v="2"/>
    <n v="4"/>
    <n v="286.12"/>
    <n v="22"/>
    <x v="3"/>
    <n v="3"/>
    <x v="0"/>
    <s v="Not satisfied"/>
    <x v="0"/>
    <s v="Moderate"/>
    <x v="1"/>
    <n v="3"/>
  </r>
  <r>
    <x v="357"/>
    <d v="2019-05-29T00:00:00"/>
    <d v="2026-05-14T00:00:00"/>
    <s v="IT Support"/>
    <x v="6"/>
    <s v="Active"/>
    <s v="Part-Time"/>
    <s v="Zone B"/>
    <s v="Part-Time"/>
    <x v="2"/>
    <x v="5"/>
    <d v="1992-09-24T00:00:00"/>
    <s v="MA"/>
    <x v="1"/>
    <s v="Asian"/>
    <s v="Widowed"/>
    <x v="0"/>
    <n v="3"/>
    <d v="2022-12-25T00:00:00"/>
    <n v="3"/>
    <n v="3"/>
    <n v="4"/>
    <d v="2023-02-01T00:00:00"/>
    <x v="4"/>
    <x v="0"/>
    <x v="0"/>
    <n v="5"/>
    <n v="997.15"/>
    <n v="27"/>
    <x v="2"/>
    <n v="6"/>
    <x v="2"/>
    <s v="Neutral"/>
    <x v="0"/>
    <s v="Low"/>
    <x v="0"/>
    <n v="3"/>
  </r>
  <r>
    <x v="358"/>
    <d v="2019-09-12T00:00:00"/>
    <d v="2026-05-14T00:00:00"/>
    <s v="Sr. Network Engineer"/>
    <x v="2"/>
    <s v="Active"/>
    <s v="Part-Time"/>
    <s v="Zone A"/>
    <s v="Full-Time"/>
    <x v="2"/>
    <x v="1"/>
    <d v="1990-10-28T00:00:00"/>
    <s v="MA"/>
    <x v="1"/>
    <s v="Black"/>
    <s v="Divorced"/>
    <x v="0"/>
    <n v="3"/>
    <d v="2023-02-21T00:00:00"/>
    <n v="2"/>
    <n v="5"/>
    <n v="1"/>
    <d v="2023-06-13T00:00:00"/>
    <x v="0"/>
    <x v="1"/>
    <x v="0"/>
    <n v="2"/>
    <n v="984.63"/>
    <n v="29"/>
    <x v="2"/>
    <n v="6"/>
    <x v="0"/>
    <s v="Satisfied"/>
    <x v="0"/>
    <s v="Low"/>
    <x v="0"/>
    <n v="3"/>
  </r>
  <r>
    <x v="359"/>
    <d v="2019-01-27T00:00:00"/>
    <d v="2026-05-14T00:00:00"/>
    <s v="Sr. Network Engineer"/>
    <x v="4"/>
    <s v="Active"/>
    <s v="Part-Time"/>
    <s v="Zone C"/>
    <s v="Full-Time"/>
    <x v="2"/>
    <x v="9"/>
    <d v="1956-03-12T00:00:00"/>
    <s v="MA"/>
    <x v="1"/>
    <s v="Other"/>
    <s v="Married"/>
    <x v="1"/>
    <n v="3"/>
    <d v="2022-10-30T00:00:00"/>
    <n v="3"/>
    <n v="2"/>
    <n v="1"/>
    <d v="2022-10-24T00:00:00"/>
    <x v="2"/>
    <x v="1"/>
    <x v="1"/>
    <n v="5"/>
    <n v="233.67"/>
    <n v="63"/>
    <x v="1"/>
    <n v="7"/>
    <x v="2"/>
    <s v="Not satisfied"/>
    <x v="1"/>
    <s v="Low"/>
    <x v="0"/>
    <n v="4"/>
  </r>
  <r>
    <x v="360"/>
    <d v="2019-08-20T00:00:00"/>
    <d v="2026-05-14T00:00:00"/>
    <s v="Principal Data Architect"/>
    <x v="0"/>
    <s v="Active"/>
    <s v="Part-Time"/>
    <s v="Zone C"/>
    <s v="Temporary"/>
    <x v="2"/>
    <x v="4"/>
    <d v="1947-05-30T00:00:00"/>
    <s v="CT"/>
    <x v="1"/>
    <s v="White"/>
    <s v="Widowed"/>
    <x v="3"/>
    <n v="3"/>
    <d v="2022-12-28T00:00:00"/>
    <n v="1"/>
    <n v="1"/>
    <n v="3"/>
    <d v="2023-03-15T00:00:00"/>
    <x v="3"/>
    <x v="0"/>
    <x v="2"/>
    <n v="3"/>
    <n v="142.41999999999999"/>
    <n v="72"/>
    <x v="1"/>
    <n v="6"/>
    <x v="0"/>
    <s v="Not satisfied"/>
    <x v="3"/>
    <s v="Moderate"/>
    <x v="1"/>
    <n v="1"/>
  </r>
  <r>
    <x v="361"/>
    <d v="2018-09-14T00:00:00"/>
    <d v="2026-05-14T00:00:00"/>
    <s v="Enterprise Architect"/>
    <x v="7"/>
    <s v="Active"/>
    <s v="Part-Time"/>
    <s v="Zone C"/>
    <s v="Part-Time"/>
    <x v="2"/>
    <x v="4"/>
    <d v="1950-03-07T00:00:00"/>
    <s v="CT"/>
    <x v="0"/>
    <s v="Hispanic"/>
    <s v="Divorced"/>
    <x v="2"/>
    <n v="3"/>
    <d v="2023-05-19T00:00:00"/>
    <n v="3"/>
    <n v="2"/>
    <n v="5"/>
    <d v="2023-03-22T00:00:00"/>
    <x v="2"/>
    <x v="0"/>
    <x v="0"/>
    <n v="2"/>
    <n v="784.73"/>
    <n v="68"/>
    <x v="1"/>
    <n v="7"/>
    <x v="2"/>
    <s v="Not satisfied"/>
    <x v="2"/>
    <s v="Low"/>
    <x v="0"/>
    <n v="2"/>
  </r>
  <r>
    <x v="362"/>
    <d v="2022-01-26T00:00:00"/>
    <d v="2026-05-14T00:00:00"/>
    <s v="Network Engineer"/>
    <x v="9"/>
    <s v="Active"/>
    <s v="Full-Time"/>
    <s v="Zone A"/>
    <s v="Part-Time"/>
    <x v="3"/>
    <x v="4"/>
    <d v="1953-05-12T00:00:00"/>
    <s v="MA"/>
    <x v="1"/>
    <s v="Asian"/>
    <s v="Single"/>
    <x v="3"/>
    <n v="3"/>
    <d v="2023-02-04T00:00:00"/>
    <n v="3"/>
    <n v="5"/>
    <n v="2"/>
    <d v="2023-06-23T00:00:00"/>
    <x v="0"/>
    <x v="1"/>
    <x v="2"/>
    <n v="2"/>
    <n v="409.16"/>
    <n v="69"/>
    <x v="1"/>
    <n v="4"/>
    <x v="2"/>
    <s v="Satisfied"/>
    <x v="3"/>
    <s v="Moderate"/>
    <x v="1"/>
    <n v="1"/>
  </r>
  <r>
    <x v="363"/>
    <d v="2019-05-10T00:00:00"/>
    <d v="2026-05-14T00:00:00"/>
    <s v="Network Engineer"/>
    <x v="5"/>
    <s v="Active"/>
    <s v="Contract"/>
    <s v="Zone C"/>
    <s v="Part-Time"/>
    <x v="3"/>
    <x v="4"/>
    <d v="1961-07-11T00:00:00"/>
    <s v="MA"/>
    <x v="1"/>
    <s v="Hispanic"/>
    <s v="Married"/>
    <x v="0"/>
    <n v="3"/>
    <d v="2023-01-25T00:00:00"/>
    <n v="3"/>
    <n v="5"/>
    <n v="5"/>
    <d v="2023-01-04T00:00:00"/>
    <x v="3"/>
    <x v="1"/>
    <x v="3"/>
    <n v="1"/>
    <n v="700.53"/>
    <n v="58"/>
    <x v="1"/>
    <n v="7"/>
    <x v="2"/>
    <s v="Satisfied"/>
    <x v="0"/>
    <s v="High"/>
    <x v="1"/>
    <n v="3"/>
  </r>
  <r>
    <x v="364"/>
    <d v="2019-01-02T00:00:00"/>
    <d v="2026-05-14T00:00:00"/>
    <s v="IT Support"/>
    <x v="6"/>
    <s v="Active"/>
    <s v="Part-Time"/>
    <s v="Zone B"/>
    <s v="Part-Time"/>
    <x v="2"/>
    <x v="17"/>
    <d v="1993-10-11T00:00:00"/>
    <s v="MA"/>
    <x v="1"/>
    <s v="Hispanic"/>
    <s v="Divorced"/>
    <x v="0"/>
    <n v="3"/>
    <d v="2022-10-01T00:00:00"/>
    <n v="5"/>
    <n v="3"/>
    <n v="1"/>
    <d v="2022-11-05T00:00:00"/>
    <x v="1"/>
    <x v="1"/>
    <x v="0"/>
    <n v="3"/>
    <n v="439.63"/>
    <n v="26"/>
    <x v="2"/>
    <n v="7"/>
    <x v="1"/>
    <s v="Neutral"/>
    <x v="0"/>
    <s v="Low"/>
    <x v="0"/>
    <n v="3"/>
  </r>
  <r>
    <x v="365"/>
    <d v="2021-08-13T00:00:00"/>
    <d v="2026-05-14T00:00:00"/>
    <s v="IT Support"/>
    <x v="2"/>
    <s v="Active"/>
    <s v="Contract"/>
    <s v="Zone A"/>
    <s v="Temporary"/>
    <x v="2"/>
    <x v="3"/>
    <d v="1946-01-12T00:00:00"/>
    <s v="MA"/>
    <x v="1"/>
    <s v="Black"/>
    <s v="Single"/>
    <x v="0"/>
    <n v="3"/>
    <d v="2023-03-04T00:00:00"/>
    <n v="2"/>
    <n v="3"/>
    <n v="5"/>
    <d v="2023-04-29T00:00:00"/>
    <x v="3"/>
    <x v="1"/>
    <x v="1"/>
    <n v="3"/>
    <n v="830.78"/>
    <n v="75"/>
    <x v="1"/>
    <n v="4"/>
    <x v="0"/>
    <s v="Neutral"/>
    <x v="0"/>
    <s v="Low"/>
    <x v="0"/>
    <n v="3"/>
  </r>
  <r>
    <x v="366"/>
    <d v="2022-10-02T00:00:00"/>
    <d v="2026-05-14T00:00:00"/>
    <s v="IT Support"/>
    <x v="4"/>
    <s v="Active"/>
    <s v="Part-Time"/>
    <s v="Zone A"/>
    <s v="Part-Time"/>
    <x v="2"/>
    <x v="0"/>
    <d v="1956-08-27T00:00:00"/>
    <s v="MA"/>
    <x v="1"/>
    <s v="Other"/>
    <s v="Single"/>
    <x v="3"/>
    <n v="3"/>
    <d v="2022-10-15T00:00:00"/>
    <n v="5"/>
    <n v="3"/>
    <n v="1"/>
    <d v="2023-02-22T00:00:00"/>
    <x v="4"/>
    <x v="0"/>
    <x v="0"/>
    <n v="3"/>
    <n v="320.33999999999997"/>
    <n v="66"/>
    <x v="1"/>
    <n v="3"/>
    <x v="1"/>
    <s v="Neutral"/>
    <x v="3"/>
    <s v="Low"/>
    <x v="0"/>
    <n v="1"/>
  </r>
  <r>
    <x v="367"/>
    <d v="2018-12-17T00:00:00"/>
    <d v="2026-05-14T00:00:00"/>
    <s v="IT Support"/>
    <x v="0"/>
    <s v="Active"/>
    <s v="Part-Time"/>
    <s v="Zone A"/>
    <s v="Full-Time"/>
    <x v="2"/>
    <x v="4"/>
    <d v="1979-08-14T00:00:00"/>
    <s v="MA"/>
    <x v="0"/>
    <s v="Asian"/>
    <s v="Single"/>
    <x v="3"/>
    <n v="3"/>
    <d v="2022-12-05T00:00:00"/>
    <n v="1"/>
    <n v="1"/>
    <n v="2"/>
    <d v="2023-04-19T00:00:00"/>
    <x v="4"/>
    <x v="0"/>
    <x v="0"/>
    <n v="2"/>
    <n v="510.23"/>
    <n v="39"/>
    <x v="4"/>
    <n v="7"/>
    <x v="0"/>
    <s v="Not satisfied"/>
    <x v="3"/>
    <s v="Low"/>
    <x v="0"/>
    <n v="1"/>
  </r>
  <r>
    <x v="368"/>
    <d v="2021-10-11T00:00:00"/>
    <d v="2026-05-14T00:00:00"/>
    <s v="Sr. Network Engineer"/>
    <x v="2"/>
    <s v="Active"/>
    <s v="Contract"/>
    <s v="Zone B"/>
    <s v="Part-Time"/>
    <x v="2"/>
    <x v="3"/>
    <d v="2000-09-27T00:00:00"/>
    <s v="MA"/>
    <x v="1"/>
    <s v="Hispanic"/>
    <s v="Divorced"/>
    <x v="3"/>
    <n v="3"/>
    <d v="2023-04-04T00:00:00"/>
    <n v="3"/>
    <n v="3"/>
    <n v="4"/>
    <d v="2023-06-12T00:00:00"/>
    <x v="4"/>
    <x v="1"/>
    <x v="0"/>
    <n v="4"/>
    <n v="403"/>
    <n v="21"/>
    <x v="3"/>
    <n v="4"/>
    <x v="2"/>
    <s v="Neutral"/>
    <x v="3"/>
    <s v="Low"/>
    <x v="0"/>
    <n v="1"/>
  </r>
  <r>
    <x v="369"/>
    <d v="2023-04-01T00:00:00"/>
    <d v="2026-05-14T00:00:00"/>
    <s v="Sr. Network Engineer"/>
    <x v="4"/>
    <s v="Active"/>
    <s v="Part-Time"/>
    <s v="Zone B"/>
    <s v="Full-Time"/>
    <x v="2"/>
    <x v="4"/>
    <d v="1969-10-25T00:00:00"/>
    <s v="MA"/>
    <x v="1"/>
    <s v="Hispanic"/>
    <s v="Single"/>
    <x v="0"/>
    <n v="3"/>
    <d v="2023-02-03T00:00:00"/>
    <n v="1"/>
    <n v="5"/>
    <n v="4"/>
    <d v="2022-11-06T00:00:00"/>
    <x v="3"/>
    <x v="1"/>
    <x v="0"/>
    <n v="4"/>
    <n v="170.61"/>
    <n v="54"/>
    <x v="0"/>
    <n v="3"/>
    <x v="0"/>
    <s v="Satisfied"/>
    <x v="0"/>
    <s v="Low"/>
    <x v="0"/>
    <n v="3"/>
  </r>
  <r>
    <x v="370"/>
    <d v="2021-03-20T00:00:00"/>
    <d v="2026-05-14T00:00:00"/>
    <s v="Principal Data Architect"/>
    <x v="0"/>
    <s v="Active"/>
    <s v="Full-Time"/>
    <s v="Zone C"/>
    <s v="Full-Time"/>
    <x v="2"/>
    <x v="13"/>
    <d v="1970-06-17T00:00:00"/>
    <s v="CT"/>
    <x v="1"/>
    <s v="Asian"/>
    <s v="Single"/>
    <x v="0"/>
    <n v="3"/>
    <d v="2023-05-18T00:00:00"/>
    <n v="5"/>
    <n v="4"/>
    <n v="4"/>
    <d v="2023-01-24T00:00:00"/>
    <x v="1"/>
    <x v="1"/>
    <x v="3"/>
    <n v="4"/>
    <n v="872.91"/>
    <n v="51"/>
    <x v="0"/>
    <n v="5"/>
    <x v="1"/>
    <s v="Satisfied"/>
    <x v="0"/>
    <s v="High"/>
    <x v="1"/>
    <n v="3"/>
  </r>
  <r>
    <x v="371"/>
    <d v="2021-06-10T00:00:00"/>
    <d v="2026-05-14T00:00:00"/>
    <s v="Network Engineer"/>
    <x v="9"/>
    <s v="Active"/>
    <s v="Part-Time"/>
    <s v="Zone C"/>
    <s v="Temporary"/>
    <x v="3"/>
    <x v="3"/>
    <d v="1961-06-02T00:00:00"/>
    <s v="MA"/>
    <x v="1"/>
    <s v="White"/>
    <s v="Single"/>
    <x v="3"/>
    <n v="3"/>
    <d v="2023-02-01T00:00:00"/>
    <n v="3"/>
    <n v="2"/>
    <n v="5"/>
    <d v="2023-07-09T00:00:00"/>
    <x v="2"/>
    <x v="1"/>
    <x v="0"/>
    <n v="5"/>
    <n v="603.66999999999996"/>
    <n v="60"/>
    <x v="1"/>
    <n v="4"/>
    <x v="2"/>
    <s v="Not satisfied"/>
    <x v="3"/>
    <s v="Low"/>
    <x v="0"/>
    <n v="1"/>
  </r>
  <r>
    <x v="372"/>
    <d v="2019-08-25T00:00:00"/>
    <d v="2026-05-14T00:00:00"/>
    <s v="Network Engineer"/>
    <x v="5"/>
    <s v="Active"/>
    <s v="Contract"/>
    <s v="Zone A"/>
    <s v="Full-Time"/>
    <x v="3"/>
    <x v="4"/>
    <d v="1969-08-10T00:00:00"/>
    <s v="MA"/>
    <x v="1"/>
    <s v="Hispanic"/>
    <s v="Single"/>
    <x v="3"/>
    <n v="3"/>
    <d v="2023-08-05T00:00:00"/>
    <n v="4"/>
    <n v="5"/>
    <n v="3"/>
    <d v="2022-08-17T00:00:00"/>
    <x v="2"/>
    <x v="0"/>
    <x v="3"/>
    <n v="5"/>
    <n v="546.24"/>
    <n v="50"/>
    <x v="0"/>
    <n v="6"/>
    <x v="1"/>
    <s v="Satisfied"/>
    <x v="3"/>
    <s v="High"/>
    <x v="1"/>
    <n v="1"/>
  </r>
  <r>
    <x v="373"/>
    <d v="2020-05-04T00:00:00"/>
    <d v="2026-05-14T00:00:00"/>
    <s v="IT Support"/>
    <x v="6"/>
    <s v="Active"/>
    <s v="Contract"/>
    <s v="Zone C"/>
    <s v="Full-Time"/>
    <x v="2"/>
    <x v="13"/>
    <d v="1975-08-10T00:00:00"/>
    <s v="MA"/>
    <x v="1"/>
    <s v="Asian"/>
    <s v="Single"/>
    <x v="0"/>
    <n v="3"/>
    <d v="2023-01-27T00:00:00"/>
    <n v="4"/>
    <n v="5"/>
    <n v="1"/>
    <d v="2023-04-11T00:00:00"/>
    <x v="0"/>
    <x v="0"/>
    <x v="1"/>
    <n v="4"/>
    <n v="607.97"/>
    <n v="45"/>
    <x v="0"/>
    <n v="6"/>
    <x v="1"/>
    <s v="Satisfied"/>
    <x v="0"/>
    <s v="Low"/>
    <x v="0"/>
    <n v="3"/>
  </r>
  <r>
    <x v="374"/>
    <d v="2019-02-24T00:00:00"/>
    <d v="2026-05-14T00:00:00"/>
    <s v="IT Support"/>
    <x v="2"/>
    <s v="Active"/>
    <s v="Part-Time"/>
    <s v="Zone B"/>
    <s v="Temporary"/>
    <x v="2"/>
    <x v="4"/>
    <d v="1998-09-06T00:00:00"/>
    <s v="MA"/>
    <x v="1"/>
    <s v="Hispanic"/>
    <s v="Single"/>
    <x v="0"/>
    <n v="3"/>
    <d v="2022-10-04T00:00:00"/>
    <n v="5"/>
    <n v="3"/>
    <n v="1"/>
    <d v="2023-03-28T00:00:00"/>
    <x v="3"/>
    <x v="0"/>
    <x v="2"/>
    <n v="4"/>
    <n v="130.59"/>
    <n v="21"/>
    <x v="3"/>
    <n v="7"/>
    <x v="1"/>
    <s v="Neutral"/>
    <x v="0"/>
    <s v="Moderate"/>
    <x v="1"/>
    <n v="3"/>
  </r>
  <r>
    <x v="375"/>
    <d v="2019-09-24T00:00:00"/>
    <d v="2026-05-14T00:00:00"/>
    <s v="IT Support"/>
    <x v="4"/>
    <s v="Active"/>
    <s v="Full-Time"/>
    <s v="Zone C"/>
    <s v="Temporary"/>
    <x v="2"/>
    <x v="4"/>
    <d v="1996-08-18T00:00:00"/>
    <s v="MA"/>
    <x v="1"/>
    <s v="Asian"/>
    <s v="Married"/>
    <x v="0"/>
    <n v="3"/>
    <d v="2022-10-02T00:00:00"/>
    <n v="5"/>
    <n v="1"/>
    <n v="4"/>
    <d v="2022-11-18T00:00:00"/>
    <x v="4"/>
    <x v="0"/>
    <x v="1"/>
    <n v="2"/>
    <n v="443.56"/>
    <n v="23"/>
    <x v="3"/>
    <n v="6"/>
    <x v="1"/>
    <s v="Not satisfied"/>
    <x v="0"/>
    <s v="Low"/>
    <x v="0"/>
    <n v="3"/>
  </r>
  <r>
    <x v="376"/>
    <d v="2021-02-13T00:00:00"/>
    <d v="2026-05-14T00:00:00"/>
    <s v="IT Support"/>
    <x v="0"/>
    <s v="Active"/>
    <s v="Contract"/>
    <s v="Zone A"/>
    <s v="Part-Time"/>
    <x v="2"/>
    <x v="3"/>
    <d v="1979-01-21T00:00:00"/>
    <s v="MA"/>
    <x v="0"/>
    <s v="White"/>
    <s v="Widowed"/>
    <x v="0"/>
    <n v="3"/>
    <d v="2022-09-07T00:00:00"/>
    <n v="3"/>
    <n v="3"/>
    <n v="1"/>
    <d v="2023-03-15T00:00:00"/>
    <x v="0"/>
    <x v="1"/>
    <x v="3"/>
    <n v="3"/>
    <n v="436.47"/>
    <n v="42"/>
    <x v="4"/>
    <n v="5"/>
    <x v="2"/>
    <s v="Neutral"/>
    <x v="0"/>
    <s v="High"/>
    <x v="1"/>
    <n v="3"/>
  </r>
  <r>
    <x v="377"/>
    <d v="2020-01-05T00:00:00"/>
    <d v="2026-05-14T00:00:00"/>
    <s v="Sr. Network Engineer"/>
    <x v="8"/>
    <s v="Active"/>
    <s v="Part-Time"/>
    <s v="Zone B"/>
    <s v="Temporary"/>
    <x v="2"/>
    <x v="17"/>
    <d v="1953-08-17T00:00:00"/>
    <s v="MA"/>
    <x v="1"/>
    <s v="Hispanic"/>
    <s v="Single"/>
    <x v="0"/>
    <n v="3"/>
    <d v="2022-10-15T00:00:00"/>
    <n v="1"/>
    <n v="3"/>
    <n v="5"/>
    <d v="2022-11-01T00:00:00"/>
    <x v="4"/>
    <x v="0"/>
    <x v="2"/>
    <n v="1"/>
    <n v="355.75"/>
    <n v="67"/>
    <x v="1"/>
    <n v="6"/>
    <x v="0"/>
    <s v="Neutral"/>
    <x v="0"/>
    <s v="Moderate"/>
    <x v="1"/>
    <n v="3"/>
  </r>
  <r>
    <x v="378"/>
    <d v="2019-06-06T00:00:00"/>
    <d v="2026-05-14T00:00:00"/>
    <s v="Network Engineer"/>
    <x v="5"/>
    <s v="Active"/>
    <s v="Part-Time"/>
    <s v="Zone B"/>
    <s v="Temporary"/>
    <x v="3"/>
    <x v="19"/>
    <d v="1942-01-24T00:00:00"/>
    <s v="MA"/>
    <x v="1"/>
    <s v="Black"/>
    <s v="Single"/>
    <x v="0"/>
    <n v="3"/>
    <d v="2023-07-18T00:00:00"/>
    <n v="5"/>
    <n v="2"/>
    <n v="5"/>
    <d v="2022-10-17T00:00:00"/>
    <x v="4"/>
    <x v="1"/>
    <x v="1"/>
    <n v="5"/>
    <n v="913.62"/>
    <n v="77"/>
    <x v="1"/>
    <n v="6"/>
    <x v="1"/>
    <s v="Not satisfied"/>
    <x v="0"/>
    <s v="Low"/>
    <x v="0"/>
    <n v="3"/>
  </r>
  <r>
    <x v="379"/>
    <d v="2021-05-25T00:00:00"/>
    <d v="2026-05-14T00:00:00"/>
    <s v="Network Engineer"/>
    <x v="5"/>
    <s v="Active"/>
    <s v="Part-Time"/>
    <s v="Zone B"/>
    <s v="Part-Time"/>
    <x v="3"/>
    <x v="16"/>
    <d v="1999-10-01T00:00:00"/>
    <s v="MA"/>
    <x v="1"/>
    <s v="Other"/>
    <s v="Widowed"/>
    <x v="0"/>
    <n v="3"/>
    <d v="2023-04-24T00:00:00"/>
    <n v="5"/>
    <n v="3"/>
    <n v="4"/>
    <d v="2022-10-02T00:00:00"/>
    <x v="4"/>
    <x v="1"/>
    <x v="3"/>
    <n v="1"/>
    <n v="157.94"/>
    <n v="22"/>
    <x v="3"/>
    <n v="4"/>
    <x v="1"/>
    <s v="Neutral"/>
    <x v="0"/>
    <s v="High"/>
    <x v="1"/>
    <n v="3"/>
  </r>
  <r>
    <x v="380"/>
    <d v="2023-03-17T00:00:00"/>
    <d v="2026-05-14T00:00:00"/>
    <s v="Network Engineer"/>
    <x v="3"/>
    <s v="Active"/>
    <s v="Part-Time"/>
    <s v="Zone C"/>
    <s v="Part-Time"/>
    <x v="3"/>
    <x v="13"/>
    <d v="1994-05-17T00:00:00"/>
    <s v="MA"/>
    <x v="1"/>
    <s v="Other"/>
    <s v="Divorced"/>
    <x v="3"/>
    <n v="3"/>
    <d v="2023-01-17T00:00:00"/>
    <n v="5"/>
    <n v="1"/>
    <n v="4"/>
    <d v="2023-07-12T00:00:00"/>
    <x v="3"/>
    <x v="1"/>
    <x v="2"/>
    <n v="4"/>
    <n v="527.6"/>
    <n v="29"/>
    <x v="2"/>
    <n v="3"/>
    <x v="1"/>
    <s v="Not satisfied"/>
    <x v="3"/>
    <s v="Moderate"/>
    <x v="1"/>
    <n v="1"/>
  </r>
  <r>
    <x v="381"/>
    <d v="2022-10-02T00:00:00"/>
    <d v="2026-05-14T00:00:00"/>
    <s v="IT Support"/>
    <x v="7"/>
    <s v="Active"/>
    <s v="Contract"/>
    <s v="Zone B"/>
    <s v="Temporary"/>
    <x v="2"/>
    <x v="10"/>
    <d v="1963-05-24T00:00:00"/>
    <s v="MA"/>
    <x v="1"/>
    <s v="Black"/>
    <s v="Widowed"/>
    <x v="3"/>
    <n v="3"/>
    <d v="2022-09-18T00:00:00"/>
    <n v="1"/>
    <n v="1"/>
    <n v="2"/>
    <d v="2023-07-24T00:00:00"/>
    <x v="0"/>
    <x v="1"/>
    <x v="2"/>
    <n v="1"/>
    <n v="601.20000000000005"/>
    <n v="59"/>
    <x v="1"/>
    <n v="3"/>
    <x v="0"/>
    <s v="Not satisfied"/>
    <x v="3"/>
    <s v="Moderate"/>
    <x v="1"/>
    <n v="1"/>
  </r>
  <r>
    <x v="382"/>
    <d v="2022-01-22T00:00:00"/>
    <d v="2026-05-14T00:00:00"/>
    <s v="IT Support"/>
    <x v="9"/>
    <s v="Active"/>
    <s v="Full-Time"/>
    <s v="Zone B"/>
    <s v="Full-Time"/>
    <x v="2"/>
    <x v="6"/>
    <d v="1951-07-02T00:00:00"/>
    <s v="MA"/>
    <x v="1"/>
    <s v="Other"/>
    <s v="Married"/>
    <x v="0"/>
    <n v="3"/>
    <d v="2023-05-07T00:00:00"/>
    <n v="3"/>
    <n v="3"/>
    <n v="1"/>
    <d v="2023-06-13T00:00:00"/>
    <x v="2"/>
    <x v="1"/>
    <x v="0"/>
    <n v="4"/>
    <n v="478.88"/>
    <n v="71"/>
    <x v="1"/>
    <n v="4"/>
    <x v="2"/>
    <s v="Neutral"/>
    <x v="0"/>
    <s v="Low"/>
    <x v="0"/>
    <n v="3"/>
  </r>
  <r>
    <x v="383"/>
    <d v="2019-11-29T00:00:00"/>
    <d v="2026-05-14T00:00:00"/>
    <s v="IT Support"/>
    <x v="2"/>
    <s v="Active"/>
    <s v="Full-Time"/>
    <s v="Zone B"/>
    <s v="Part-Time"/>
    <x v="2"/>
    <x v="10"/>
    <d v="1992-04-20T00:00:00"/>
    <s v="MA"/>
    <x v="0"/>
    <s v="Hispanic"/>
    <s v="Married"/>
    <x v="3"/>
    <n v="3"/>
    <d v="2023-08-02T00:00:00"/>
    <n v="1"/>
    <n v="2"/>
    <n v="5"/>
    <d v="2023-06-05T00:00:00"/>
    <x v="4"/>
    <x v="1"/>
    <x v="2"/>
    <n v="1"/>
    <n v="838.69"/>
    <n v="27"/>
    <x v="2"/>
    <n v="6"/>
    <x v="0"/>
    <s v="Not satisfied"/>
    <x v="3"/>
    <s v="Moderate"/>
    <x v="1"/>
    <n v="1"/>
  </r>
  <r>
    <x v="384"/>
    <d v="2020-07-01T00:00:00"/>
    <d v="2026-05-14T00:00:00"/>
    <s v="IT Support"/>
    <x v="6"/>
    <s v="Active"/>
    <s v="Contract"/>
    <s v="Zone B"/>
    <s v="Temporary"/>
    <x v="2"/>
    <x v="14"/>
    <d v="1996-01-04T00:00:00"/>
    <s v="MA"/>
    <x v="0"/>
    <s v="Asian"/>
    <s v="Single"/>
    <x v="0"/>
    <n v="3"/>
    <d v="2023-06-26T00:00:00"/>
    <n v="2"/>
    <n v="4"/>
    <n v="3"/>
    <d v="2022-10-10T00:00:00"/>
    <x v="3"/>
    <x v="0"/>
    <x v="2"/>
    <n v="4"/>
    <n v="389.63"/>
    <n v="24"/>
    <x v="3"/>
    <n v="5"/>
    <x v="0"/>
    <s v="Satisfied"/>
    <x v="0"/>
    <s v="Moderate"/>
    <x v="1"/>
    <n v="3"/>
  </r>
  <r>
    <x v="385"/>
    <d v="2022-03-24T00:00:00"/>
    <d v="2026-05-14T00:00:00"/>
    <s v="Sr. Network Engineer"/>
    <x v="2"/>
    <s v="Active"/>
    <s v="Full-Time"/>
    <s v="Zone C"/>
    <s v="Part-Time"/>
    <x v="2"/>
    <x v="3"/>
    <d v="1965-02-25T00:00:00"/>
    <s v="MA"/>
    <x v="1"/>
    <s v="Other"/>
    <s v="Widowed"/>
    <x v="3"/>
    <n v="3"/>
    <d v="2023-07-19T00:00:00"/>
    <n v="3"/>
    <n v="1"/>
    <n v="5"/>
    <d v="2023-04-29T00:00:00"/>
    <x v="2"/>
    <x v="0"/>
    <x v="3"/>
    <n v="1"/>
    <n v="911.36"/>
    <n v="57"/>
    <x v="1"/>
    <n v="4"/>
    <x v="2"/>
    <s v="Not satisfied"/>
    <x v="3"/>
    <s v="High"/>
    <x v="1"/>
    <n v="1"/>
  </r>
  <r>
    <x v="386"/>
    <d v="2019-06-07T00:00:00"/>
    <d v="2026-05-14T00:00:00"/>
    <s v="Principal Data Architect"/>
    <x v="0"/>
    <s v="Active"/>
    <s v="Contract"/>
    <s v="Zone A"/>
    <s v="Temporary"/>
    <x v="2"/>
    <x v="1"/>
    <d v="1972-03-19T00:00:00"/>
    <s v="MA"/>
    <x v="0"/>
    <s v="Other"/>
    <s v="Single"/>
    <x v="3"/>
    <n v="3"/>
    <d v="2022-11-23T00:00:00"/>
    <n v="4"/>
    <n v="2"/>
    <n v="1"/>
    <d v="2022-09-16T00:00:00"/>
    <x v="0"/>
    <x v="0"/>
    <x v="1"/>
    <n v="5"/>
    <n v="274.98"/>
    <n v="47"/>
    <x v="0"/>
    <n v="6"/>
    <x v="1"/>
    <s v="Not satisfied"/>
    <x v="3"/>
    <s v="Low"/>
    <x v="0"/>
    <n v="1"/>
  </r>
  <r>
    <x v="387"/>
    <d v="2020-09-29T00:00:00"/>
    <d v="2026-05-14T00:00:00"/>
    <s v="Network Engineer"/>
    <x v="8"/>
    <s v="Active"/>
    <s v="Part-Time"/>
    <s v="Zone C"/>
    <s v="Temporary"/>
    <x v="0"/>
    <x v="21"/>
    <d v="1963-10-03T00:00:00"/>
    <s v="MA"/>
    <x v="1"/>
    <s v="Asian"/>
    <s v="Single"/>
    <x v="2"/>
    <n v="3"/>
    <d v="2023-05-26T00:00:00"/>
    <n v="1"/>
    <n v="4"/>
    <n v="3"/>
    <d v="2022-11-03T00:00:00"/>
    <x v="2"/>
    <x v="1"/>
    <x v="2"/>
    <n v="2"/>
    <n v="399.26"/>
    <n v="57"/>
    <x v="1"/>
    <n v="5"/>
    <x v="0"/>
    <s v="Satisfied"/>
    <x v="2"/>
    <s v="Moderate"/>
    <x v="1"/>
    <n v="2"/>
  </r>
  <r>
    <x v="388"/>
    <d v="2020-09-04T00:00:00"/>
    <d v="2026-05-14T00:00:00"/>
    <s v="Network Engineer"/>
    <x v="3"/>
    <s v="Active"/>
    <s v="Contract"/>
    <s v="Zone A"/>
    <s v="Full-Time"/>
    <x v="3"/>
    <x v="4"/>
    <d v="1959-11-09T00:00:00"/>
    <s v="MA"/>
    <x v="1"/>
    <s v="Other"/>
    <s v="Divorced"/>
    <x v="0"/>
    <n v="3"/>
    <d v="2022-09-16T00:00:00"/>
    <n v="2"/>
    <n v="1"/>
    <n v="5"/>
    <d v="2022-12-04T00:00:00"/>
    <x v="1"/>
    <x v="0"/>
    <x v="1"/>
    <n v="4"/>
    <n v="993.08"/>
    <n v="61"/>
    <x v="1"/>
    <n v="5"/>
    <x v="0"/>
    <s v="Not satisfied"/>
    <x v="0"/>
    <s v="Low"/>
    <x v="0"/>
    <n v="3"/>
  </r>
  <r>
    <x v="389"/>
    <d v="2018-08-26T00:00:00"/>
    <d v="2026-05-14T00:00:00"/>
    <s v="Network Engineer"/>
    <x v="9"/>
    <s v="Active"/>
    <s v="Part-Time"/>
    <s v="Zone B"/>
    <s v="Full-Time"/>
    <x v="3"/>
    <x v="14"/>
    <d v="1986-10-21T00:00:00"/>
    <s v="MA"/>
    <x v="1"/>
    <s v="Other"/>
    <s v="Widowed"/>
    <x v="0"/>
    <n v="3"/>
    <d v="2022-10-31T00:00:00"/>
    <n v="5"/>
    <n v="3"/>
    <n v="3"/>
    <d v="2022-09-07T00:00:00"/>
    <x v="4"/>
    <x v="1"/>
    <x v="0"/>
    <n v="4"/>
    <n v="540.57000000000005"/>
    <n v="32"/>
    <x v="2"/>
    <n v="7"/>
    <x v="1"/>
    <s v="Neutral"/>
    <x v="0"/>
    <s v="Low"/>
    <x v="0"/>
    <n v="3"/>
  </r>
  <r>
    <x v="390"/>
    <d v="2019-08-17T00:00:00"/>
    <d v="2026-05-14T00:00:00"/>
    <s v="Network Engineer"/>
    <x v="5"/>
    <s v="Active"/>
    <s v="Contract"/>
    <s v="Zone A"/>
    <s v="Part-Time"/>
    <x v="2"/>
    <x v="0"/>
    <d v="2000-03-23T00:00:00"/>
    <s v="MA"/>
    <x v="1"/>
    <s v="Hispanic"/>
    <s v="Widowed"/>
    <x v="0"/>
    <n v="3"/>
    <d v="2022-09-16T00:00:00"/>
    <n v="3"/>
    <n v="1"/>
    <n v="2"/>
    <d v="2022-09-27T00:00:00"/>
    <x v="2"/>
    <x v="0"/>
    <x v="2"/>
    <n v="3"/>
    <n v="272.58"/>
    <n v="19"/>
    <x v="3"/>
    <n v="6"/>
    <x v="2"/>
    <s v="Not satisfied"/>
    <x v="0"/>
    <s v="Moderate"/>
    <x v="1"/>
    <n v="3"/>
  </r>
  <r>
    <x v="391"/>
    <d v="2019-09-25T00:00:00"/>
    <d v="2026-05-14T00:00:00"/>
    <s v="IT Support"/>
    <x v="6"/>
    <s v="Active"/>
    <s v="Full-Time"/>
    <s v="Zone A"/>
    <s v="Temporary"/>
    <x v="2"/>
    <x v="4"/>
    <d v="1977-06-10T00:00:00"/>
    <s v="MA"/>
    <x v="1"/>
    <s v="Hispanic"/>
    <s v="Divorced"/>
    <x v="0"/>
    <n v="3"/>
    <d v="2023-01-07T00:00:00"/>
    <n v="1"/>
    <n v="4"/>
    <n v="2"/>
    <d v="2023-03-19T00:00:00"/>
    <x v="2"/>
    <x v="1"/>
    <x v="2"/>
    <n v="2"/>
    <n v="905.51"/>
    <n v="42"/>
    <x v="4"/>
    <n v="6"/>
    <x v="0"/>
    <s v="Satisfied"/>
    <x v="0"/>
    <s v="Moderate"/>
    <x v="1"/>
    <n v="3"/>
  </r>
  <r>
    <x v="392"/>
    <d v="2023-03-11T00:00:00"/>
    <d v="2026-05-14T00:00:00"/>
    <s v="IT Support"/>
    <x v="2"/>
    <s v="Active"/>
    <s v="Contract"/>
    <s v="Zone B"/>
    <s v="Temporary"/>
    <x v="2"/>
    <x v="9"/>
    <d v="1966-11-23T00:00:00"/>
    <s v="MA"/>
    <x v="1"/>
    <s v="Asian"/>
    <s v="Single"/>
    <x v="0"/>
    <n v="3"/>
    <d v="2023-02-13T00:00:00"/>
    <n v="1"/>
    <n v="5"/>
    <n v="1"/>
    <d v="2023-03-10T00:00:00"/>
    <x v="3"/>
    <x v="1"/>
    <x v="2"/>
    <n v="1"/>
    <n v="919.25"/>
    <n v="57"/>
    <x v="1"/>
    <n v="3"/>
    <x v="0"/>
    <s v="Satisfied"/>
    <x v="0"/>
    <s v="Moderate"/>
    <x v="1"/>
    <n v="3"/>
  </r>
  <r>
    <x v="393"/>
    <d v="2022-12-15T00:00:00"/>
    <d v="2026-05-14T00:00:00"/>
    <s v="IT Support"/>
    <x v="4"/>
    <s v="Active"/>
    <s v="Full-Time"/>
    <s v="Zone B"/>
    <s v="Full-Time"/>
    <x v="2"/>
    <x v="3"/>
    <d v="1971-06-05T00:00:00"/>
    <s v="MA"/>
    <x v="0"/>
    <s v="White"/>
    <s v="Widowed"/>
    <x v="0"/>
    <n v="3"/>
    <d v="2023-07-15T00:00:00"/>
    <n v="4"/>
    <n v="5"/>
    <n v="2"/>
    <d v="2023-04-15T00:00:00"/>
    <x v="3"/>
    <x v="1"/>
    <x v="2"/>
    <n v="5"/>
    <n v="979.98"/>
    <n v="51"/>
    <x v="0"/>
    <n v="3"/>
    <x v="1"/>
    <s v="Satisfied"/>
    <x v="0"/>
    <s v="Moderate"/>
    <x v="1"/>
    <n v="3"/>
  </r>
  <r>
    <x v="394"/>
    <d v="2018-08-10T00:00:00"/>
    <d v="2026-05-14T00:00:00"/>
    <s v="IT Support"/>
    <x v="0"/>
    <s v="Active"/>
    <s v="Contract"/>
    <s v="Zone B"/>
    <s v="Part-Time"/>
    <x v="2"/>
    <x v="6"/>
    <d v="1966-01-08T00:00:00"/>
    <s v="MA"/>
    <x v="0"/>
    <s v="Asian"/>
    <s v="Single"/>
    <x v="0"/>
    <n v="3"/>
    <d v="2022-08-15T00:00:00"/>
    <n v="5"/>
    <n v="5"/>
    <n v="3"/>
    <d v="2023-02-26T00:00:00"/>
    <x v="4"/>
    <x v="0"/>
    <x v="2"/>
    <n v="3"/>
    <n v="499.86"/>
    <n v="52"/>
    <x v="0"/>
    <n v="7"/>
    <x v="1"/>
    <s v="Satisfied"/>
    <x v="0"/>
    <s v="Moderate"/>
    <x v="1"/>
    <n v="3"/>
  </r>
  <r>
    <x v="395"/>
    <d v="2022-03-04T00:00:00"/>
    <d v="2026-05-14T00:00:00"/>
    <s v="Sr. Network Engineer"/>
    <x v="6"/>
    <s v="Active"/>
    <s v="Full-Time"/>
    <s v="Zone B"/>
    <s v="Part-Time"/>
    <x v="2"/>
    <x v="7"/>
    <d v="1972-10-27T00:00:00"/>
    <s v="MA"/>
    <x v="1"/>
    <s v="Hispanic"/>
    <s v="Widowed"/>
    <x v="0"/>
    <n v="3"/>
    <d v="2023-03-25T00:00:00"/>
    <n v="3"/>
    <n v="4"/>
    <n v="5"/>
    <d v="2023-03-10T00:00:00"/>
    <x v="2"/>
    <x v="0"/>
    <x v="2"/>
    <n v="3"/>
    <n v="598.22"/>
    <n v="50"/>
    <x v="0"/>
    <n v="4"/>
    <x v="2"/>
    <s v="Satisfied"/>
    <x v="0"/>
    <s v="Moderate"/>
    <x v="1"/>
    <n v="3"/>
  </r>
  <r>
    <x v="396"/>
    <d v="2020-06-02T00:00:00"/>
    <d v="2026-05-14T00:00:00"/>
    <s v="Sr. Network Engineer"/>
    <x v="2"/>
    <s v="Active"/>
    <s v="Part-Time"/>
    <s v="Zone C"/>
    <s v="Part-Time"/>
    <x v="2"/>
    <x v="3"/>
    <d v="1997-10-22T00:00:00"/>
    <s v="CT"/>
    <x v="1"/>
    <s v="Hispanic"/>
    <s v="Married"/>
    <x v="0"/>
    <n v="3"/>
    <d v="2022-10-01T00:00:00"/>
    <n v="4"/>
    <n v="4"/>
    <n v="5"/>
    <d v="2022-10-03T00:00:00"/>
    <x v="2"/>
    <x v="1"/>
    <x v="3"/>
    <n v="2"/>
    <n v="421.93"/>
    <n v="23"/>
    <x v="3"/>
    <n v="5"/>
    <x v="1"/>
    <s v="Satisfied"/>
    <x v="0"/>
    <s v="High"/>
    <x v="1"/>
    <n v="3"/>
  </r>
  <r>
    <x v="397"/>
    <d v="2021-06-29T00:00:00"/>
    <d v="2026-05-14T00:00:00"/>
    <s v="Sr. Network Engineer"/>
    <x v="4"/>
    <s v="Active"/>
    <s v="Contract"/>
    <s v="Zone A"/>
    <s v="Temporary"/>
    <x v="2"/>
    <x v="20"/>
    <d v="1969-08-23T00:00:00"/>
    <s v="CT"/>
    <x v="1"/>
    <s v="Asian"/>
    <s v="Divorced"/>
    <x v="0"/>
    <n v="3"/>
    <d v="2023-02-02T00:00:00"/>
    <n v="5"/>
    <n v="5"/>
    <n v="1"/>
    <d v="2023-06-10T00:00:00"/>
    <x v="0"/>
    <x v="1"/>
    <x v="1"/>
    <n v="2"/>
    <n v="860.22"/>
    <n v="52"/>
    <x v="0"/>
    <n v="4"/>
    <x v="1"/>
    <s v="Satisfied"/>
    <x v="0"/>
    <s v="Low"/>
    <x v="0"/>
    <n v="3"/>
  </r>
  <r>
    <x v="398"/>
    <d v="2021-10-24T00:00:00"/>
    <d v="2026-05-14T00:00:00"/>
    <s v="Principal Data Architect"/>
    <x v="0"/>
    <s v="Active"/>
    <s v="Contract"/>
    <s v="Zone C"/>
    <s v="Temporary"/>
    <x v="2"/>
    <x v="3"/>
    <d v="1954-05-30T00:00:00"/>
    <s v="MA"/>
    <x v="0"/>
    <s v="Hispanic"/>
    <s v="Single"/>
    <x v="3"/>
    <n v="3"/>
    <d v="2022-11-07T00:00:00"/>
    <n v="3"/>
    <n v="2"/>
    <n v="5"/>
    <d v="2022-11-10T00:00:00"/>
    <x v="0"/>
    <x v="1"/>
    <x v="0"/>
    <n v="1"/>
    <n v="946.23"/>
    <n v="67"/>
    <x v="1"/>
    <n v="4"/>
    <x v="2"/>
    <s v="Not satisfied"/>
    <x v="3"/>
    <s v="Low"/>
    <x v="0"/>
    <n v="1"/>
  </r>
  <r>
    <x v="399"/>
    <d v="2018-10-22T00:00:00"/>
    <d v="2026-05-14T00:00:00"/>
    <s v="Network Engineer"/>
    <x v="8"/>
    <s v="Active"/>
    <s v="Part-Time"/>
    <s v="Zone A"/>
    <s v="Full-Time"/>
    <x v="3"/>
    <x v="3"/>
    <d v="1976-01-21T00:00:00"/>
    <s v="MA"/>
    <x v="1"/>
    <s v="Asian"/>
    <s v="Single"/>
    <x v="3"/>
    <n v="3"/>
    <d v="2023-06-30T00:00:00"/>
    <n v="3"/>
    <n v="3"/>
    <n v="4"/>
    <d v="2023-06-04T00:00:00"/>
    <x v="4"/>
    <x v="1"/>
    <x v="3"/>
    <n v="1"/>
    <n v="888.55"/>
    <n v="42"/>
    <x v="4"/>
    <n v="7"/>
    <x v="2"/>
    <s v="Neutral"/>
    <x v="3"/>
    <s v="High"/>
    <x v="1"/>
    <n v="1"/>
  </r>
  <r>
    <x v="400"/>
    <d v="2018-09-08T00:00:00"/>
    <d v="2026-05-14T00:00:00"/>
    <s v="Network Engineer"/>
    <x v="3"/>
    <s v="Active"/>
    <s v="Contract"/>
    <s v="Zone B"/>
    <s v="Part-Time"/>
    <x v="3"/>
    <x v="6"/>
    <d v="1967-02-18T00:00:00"/>
    <s v="MA"/>
    <x v="1"/>
    <s v="Other"/>
    <s v="Divorced"/>
    <x v="0"/>
    <n v="3"/>
    <d v="2023-02-23T00:00:00"/>
    <n v="4"/>
    <n v="4"/>
    <n v="1"/>
    <d v="2022-12-28T00:00:00"/>
    <x v="1"/>
    <x v="0"/>
    <x v="3"/>
    <n v="5"/>
    <n v="749.69"/>
    <n v="51"/>
    <x v="0"/>
    <n v="7"/>
    <x v="1"/>
    <s v="Satisfied"/>
    <x v="0"/>
    <s v="High"/>
    <x v="1"/>
    <n v="3"/>
  </r>
  <r>
    <x v="401"/>
    <d v="2019-02-08T00:00:00"/>
    <d v="2026-05-14T00:00:00"/>
    <s v="Network Engineer"/>
    <x v="9"/>
    <s v="Active"/>
    <s v="Full-Time"/>
    <s v="Zone C"/>
    <s v="Part-Time"/>
    <x v="2"/>
    <x v="4"/>
    <d v="1996-01-13T00:00:00"/>
    <s v="MA"/>
    <x v="1"/>
    <s v="Hispanic"/>
    <s v="Married"/>
    <x v="0"/>
    <n v="3"/>
    <d v="2022-12-22T00:00:00"/>
    <n v="1"/>
    <n v="5"/>
    <n v="2"/>
    <d v="2023-04-11T00:00:00"/>
    <x v="2"/>
    <x v="0"/>
    <x v="1"/>
    <n v="2"/>
    <n v="613.95000000000005"/>
    <n v="23"/>
    <x v="3"/>
    <n v="7"/>
    <x v="0"/>
    <s v="Satisfied"/>
    <x v="0"/>
    <s v="Low"/>
    <x v="0"/>
    <n v="3"/>
  </r>
  <r>
    <x v="402"/>
    <d v="2021-03-29T00:00:00"/>
    <d v="2026-05-14T00:00:00"/>
    <s v="Network Engineer"/>
    <x v="5"/>
    <s v="Active"/>
    <s v="Part-Time"/>
    <s v="Zone B"/>
    <s v="Temporary"/>
    <x v="2"/>
    <x v="3"/>
    <d v="1973-05-15T00:00:00"/>
    <s v="MA"/>
    <x v="1"/>
    <s v="Black"/>
    <s v="Single"/>
    <x v="0"/>
    <n v="3"/>
    <d v="2022-09-18T00:00:00"/>
    <n v="4"/>
    <n v="3"/>
    <n v="1"/>
    <d v="2022-09-25T00:00:00"/>
    <x v="4"/>
    <x v="0"/>
    <x v="2"/>
    <n v="3"/>
    <n v="934.92"/>
    <n v="48"/>
    <x v="0"/>
    <n v="5"/>
    <x v="1"/>
    <s v="Neutral"/>
    <x v="0"/>
    <s v="Moderate"/>
    <x v="1"/>
    <n v="3"/>
  </r>
  <r>
    <x v="403"/>
    <d v="2019-06-19T00:00:00"/>
    <d v="2026-05-14T00:00:00"/>
    <s v="IT Support"/>
    <x v="6"/>
    <s v="Active"/>
    <s v="Part-Time"/>
    <s v="Zone B"/>
    <s v="Part-Time"/>
    <x v="2"/>
    <x v="4"/>
    <d v="1992-11-12T00:00:00"/>
    <s v="MA"/>
    <x v="1"/>
    <s v="Other"/>
    <s v="Divorced"/>
    <x v="0"/>
    <n v="3"/>
    <d v="2022-10-20T00:00:00"/>
    <n v="5"/>
    <n v="3"/>
    <n v="5"/>
    <d v="2022-10-25T00:00:00"/>
    <x v="2"/>
    <x v="1"/>
    <x v="0"/>
    <n v="3"/>
    <n v="170.61"/>
    <n v="27"/>
    <x v="2"/>
    <n v="6"/>
    <x v="1"/>
    <s v="Neutral"/>
    <x v="0"/>
    <s v="Low"/>
    <x v="0"/>
    <n v="3"/>
  </r>
  <r>
    <x v="404"/>
    <d v="2019-01-30T00:00:00"/>
    <d v="2026-05-14T00:00:00"/>
    <s v="IT Support"/>
    <x v="2"/>
    <s v="Active"/>
    <s v="Contract"/>
    <s v="Zone C"/>
    <s v="Part-Time"/>
    <x v="2"/>
    <x v="15"/>
    <d v="1946-02-15T00:00:00"/>
    <s v="MA"/>
    <x v="0"/>
    <s v="Asian"/>
    <s v="Married"/>
    <x v="0"/>
    <n v="3"/>
    <d v="2022-09-19T00:00:00"/>
    <n v="5"/>
    <n v="3"/>
    <n v="3"/>
    <d v="2023-06-02T00:00:00"/>
    <x v="1"/>
    <x v="0"/>
    <x v="2"/>
    <n v="2"/>
    <n v="654.09"/>
    <n v="73"/>
    <x v="1"/>
    <n v="7"/>
    <x v="1"/>
    <s v="Neutral"/>
    <x v="0"/>
    <s v="Moderate"/>
    <x v="1"/>
    <n v="3"/>
  </r>
  <r>
    <x v="405"/>
    <d v="2022-05-06T00:00:00"/>
    <d v="2026-05-14T00:00:00"/>
    <s v="IT Support"/>
    <x v="4"/>
    <s v="Active"/>
    <s v="Contract"/>
    <s v="Zone B"/>
    <s v="Full-Time"/>
    <x v="2"/>
    <x v="4"/>
    <d v="1991-06-16T00:00:00"/>
    <s v="MA"/>
    <x v="0"/>
    <s v="White"/>
    <s v="Widowed"/>
    <x v="0"/>
    <n v="3"/>
    <d v="2023-03-13T00:00:00"/>
    <n v="2"/>
    <n v="2"/>
    <n v="1"/>
    <d v="2023-07-05T00:00:00"/>
    <x v="4"/>
    <x v="0"/>
    <x v="1"/>
    <n v="2"/>
    <n v="842.6"/>
    <n v="31"/>
    <x v="2"/>
    <n v="4"/>
    <x v="0"/>
    <s v="Not satisfied"/>
    <x v="0"/>
    <s v="Low"/>
    <x v="0"/>
    <n v="3"/>
  </r>
  <r>
    <x v="406"/>
    <d v="2019-02-02T00:00:00"/>
    <d v="2026-05-14T00:00:00"/>
    <s v="IT Support"/>
    <x v="0"/>
    <s v="Active"/>
    <s v="Full-Time"/>
    <s v="Zone B"/>
    <s v="Temporary"/>
    <x v="2"/>
    <x v="6"/>
    <d v="1987-04-27T00:00:00"/>
    <s v="MA"/>
    <x v="0"/>
    <s v="Black"/>
    <s v="Widowed"/>
    <x v="0"/>
    <n v="3"/>
    <d v="2023-07-30T00:00:00"/>
    <n v="4"/>
    <n v="2"/>
    <n v="3"/>
    <d v="2022-09-17T00:00:00"/>
    <x v="1"/>
    <x v="1"/>
    <x v="3"/>
    <n v="1"/>
    <n v="789.88"/>
    <n v="32"/>
    <x v="2"/>
    <n v="7"/>
    <x v="1"/>
    <s v="Not satisfied"/>
    <x v="0"/>
    <s v="High"/>
    <x v="1"/>
    <n v="3"/>
  </r>
  <r>
    <x v="407"/>
    <d v="2021-12-08T00:00:00"/>
    <d v="2026-05-14T00:00:00"/>
    <s v="Sr. Network Engineer"/>
    <x v="1"/>
    <s v="Active"/>
    <s v="Full-Time"/>
    <s v="Zone B"/>
    <s v="Part-Time"/>
    <x v="2"/>
    <x v="6"/>
    <d v="1948-10-21T00:00:00"/>
    <s v="CT"/>
    <x v="0"/>
    <s v="Black"/>
    <s v="Single"/>
    <x v="0"/>
    <n v="3"/>
    <d v="2023-07-30T00:00:00"/>
    <n v="5"/>
    <n v="5"/>
    <n v="5"/>
    <d v="2022-08-19T00:00:00"/>
    <x v="4"/>
    <x v="1"/>
    <x v="0"/>
    <n v="2"/>
    <n v="324.81"/>
    <n v="73"/>
    <x v="1"/>
    <n v="4"/>
    <x v="1"/>
    <s v="Satisfied"/>
    <x v="0"/>
    <s v="Low"/>
    <x v="0"/>
    <n v="3"/>
  </r>
  <r>
    <x v="408"/>
    <d v="2018-10-12T00:00:00"/>
    <d v="2026-05-14T00:00:00"/>
    <s v="Sr. Network Engineer"/>
    <x v="8"/>
    <s v="Active"/>
    <s v="Part-Time"/>
    <s v="Zone B"/>
    <s v="Temporary"/>
    <x v="2"/>
    <x v="15"/>
    <d v="1977-12-06T00:00:00"/>
    <s v="CT"/>
    <x v="1"/>
    <s v="Other"/>
    <s v="Single"/>
    <x v="0"/>
    <n v="3"/>
    <d v="2022-08-30T00:00:00"/>
    <n v="5"/>
    <n v="2"/>
    <n v="5"/>
    <d v="2022-11-28T00:00:00"/>
    <x v="3"/>
    <x v="1"/>
    <x v="3"/>
    <n v="4"/>
    <n v="298.10000000000002"/>
    <n v="41"/>
    <x v="4"/>
    <n v="7"/>
    <x v="1"/>
    <s v="Not satisfied"/>
    <x v="0"/>
    <s v="High"/>
    <x v="1"/>
    <n v="3"/>
  </r>
  <r>
    <x v="409"/>
    <d v="2022-09-05T00:00:00"/>
    <d v="2026-05-14T00:00:00"/>
    <s v="Network Engineer"/>
    <x v="3"/>
    <s v="Active"/>
    <s v="Contract"/>
    <s v="Zone B"/>
    <s v="Part-Time"/>
    <x v="3"/>
    <x v="3"/>
    <d v="1982-10-15T00:00:00"/>
    <s v="MA"/>
    <x v="1"/>
    <s v="Black"/>
    <s v="Single"/>
    <x v="0"/>
    <n v="3"/>
    <d v="2023-01-26T00:00:00"/>
    <n v="2"/>
    <n v="1"/>
    <n v="1"/>
    <d v="2023-08-02T00:00:00"/>
    <x v="3"/>
    <x v="1"/>
    <x v="1"/>
    <n v="1"/>
    <n v="292.8"/>
    <n v="40"/>
    <x v="4"/>
    <n v="3"/>
    <x v="0"/>
    <s v="Not satisfied"/>
    <x v="0"/>
    <s v="Low"/>
    <x v="0"/>
    <n v="3"/>
  </r>
  <r>
    <x v="410"/>
    <d v="2022-07-19T00:00:00"/>
    <d v="2026-05-14T00:00:00"/>
    <s v="Network Engineer"/>
    <x v="5"/>
    <s v="Active"/>
    <s v="Full-Time"/>
    <s v="Zone B"/>
    <s v="Temporary"/>
    <x v="2"/>
    <x v="3"/>
    <d v="1999-08-20T00:00:00"/>
    <s v="MA"/>
    <x v="1"/>
    <s v="Asian"/>
    <s v="Divorced"/>
    <x v="0"/>
    <n v="3"/>
    <d v="2022-10-24T00:00:00"/>
    <n v="2"/>
    <n v="3"/>
    <n v="3"/>
    <d v="2023-01-08T00:00:00"/>
    <x v="2"/>
    <x v="1"/>
    <x v="2"/>
    <n v="4"/>
    <n v="596.62"/>
    <n v="23"/>
    <x v="3"/>
    <n v="3"/>
    <x v="0"/>
    <s v="Neutral"/>
    <x v="0"/>
    <s v="Moderate"/>
    <x v="1"/>
    <n v="3"/>
  </r>
  <r>
    <x v="411"/>
    <d v="2022-05-26T00:00:00"/>
    <d v="2026-05-14T00:00:00"/>
    <s v="Network Engineer"/>
    <x v="4"/>
    <s v="Active"/>
    <s v="Full-Time"/>
    <s v="Zone C"/>
    <s v="Temporary"/>
    <x v="2"/>
    <x v="6"/>
    <d v="1960-07-04T00:00:00"/>
    <s v="MA"/>
    <x v="1"/>
    <s v="Other"/>
    <s v="Single"/>
    <x v="0"/>
    <n v="3"/>
    <d v="2023-07-06T00:00:00"/>
    <n v="3"/>
    <n v="2"/>
    <n v="2"/>
    <d v="2023-04-08T00:00:00"/>
    <x v="0"/>
    <x v="1"/>
    <x v="3"/>
    <n v="5"/>
    <n v="774.74"/>
    <n v="62"/>
    <x v="1"/>
    <n v="3"/>
    <x v="2"/>
    <s v="Not satisfied"/>
    <x v="0"/>
    <s v="High"/>
    <x v="1"/>
    <n v="3"/>
  </r>
  <r>
    <x v="412"/>
    <d v="2022-10-31T00:00:00"/>
    <d v="2026-05-14T00:00:00"/>
    <s v="Network Engineer"/>
    <x v="0"/>
    <s v="Active"/>
    <s v="Full-Time"/>
    <s v="Zone A"/>
    <s v="Full-Time"/>
    <x v="2"/>
    <x v="6"/>
    <d v="1978-04-01T00:00:00"/>
    <s v="MA"/>
    <x v="1"/>
    <s v="Hispanic"/>
    <s v="Divorced"/>
    <x v="0"/>
    <n v="3"/>
    <d v="2023-07-11T00:00:00"/>
    <n v="5"/>
    <n v="4"/>
    <n v="2"/>
    <d v="2022-10-10T00:00:00"/>
    <x v="3"/>
    <x v="1"/>
    <x v="2"/>
    <n v="5"/>
    <n v="894.59"/>
    <n v="44"/>
    <x v="4"/>
    <n v="3"/>
    <x v="1"/>
    <s v="Satisfied"/>
    <x v="0"/>
    <s v="Moderate"/>
    <x v="1"/>
    <n v="3"/>
  </r>
  <r>
    <x v="413"/>
    <d v="2023-03-22T00:00:00"/>
    <d v="2026-05-14T00:00:00"/>
    <s v="IT Support"/>
    <x v="1"/>
    <s v="Active"/>
    <s v="Full-Time"/>
    <s v="Zone B"/>
    <s v="Part-Time"/>
    <x v="2"/>
    <x v="3"/>
    <d v="1953-04-15T00:00:00"/>
    <s v="MA"/>
    <x v="0"/>
    <s v="Asian"/>
    <s v="Married"/>
    <x v="0"/>
    <n v="3"/>
    <d v="2023-01-26T00:00:00"/>
    <n v="3"/>
    <n v="1"/>
    <n v="2"/>
    <d v="2022-09-16T00:00:00"/>
    <x v="0"/>
    <x v="1"/>
    <x v="0"/>
    <n v="1"/>
    <n v="242.36"/>
    <n v="70"/>
    <x v="1"/>
    <n v="3"/>
    <x v="2"/>
    <s v="Not satisfied"/>
    <x v="0"/>
    <s v="Low"/>
    <x v="0"/>
    <n v="3"/>
  </r>
  <r>
    <x v="414"/>
    <d v="2023-05-29T00:00:00"/>
    <d v="2026-05-14T00:00:00"/>
    <s v="IT Support"/>
    <x v="8"/>
    <s v="Active"/>
    <s v="Full-Time"/>
    <s v="Zone A"/>
    <s v="Full-Time"/>
    <x v="2"/>
    <x v="1"/>
    <d v="1959-03-02T00:00:00"/>
    <s v="MA"/>
    <x v="0"/>
    <s v="Black"/>
    <s v="Married"/>
    <x v="0"/>
    <n v="3"/>
    <d v="2022-08-14T00:00:00"/>
    <n v="4"/>
    <n v="3"/>
    <n v="5"/>
    <d v="2022-12-02T00:00:00"/>
    <x v="0"/>
    <x v="1"/>
    <x v="0"/>
    <n v="4"/>
    <n v="533.27"/>
    <n v="64"/>
    <x v="1"/>
    <n v="2"/>
    <x v="1"/>
    <s v="Neutral"/>
    <x v="0"/>
    <s v="Low"/>
    <x v="0"/>
    <n v="3"/>
  </r>
  <r>
    <x v="415"/>
    <d v="2020-02-23T00:00:00"/>
    <d v="2026-05-14T00:00:00"/>
    <s v="IT Support"/>
    <x v="6"/>
    <s v="Active"/>
    <s v="Full-Time"/>
    <s v="Zone C"/>
    <s v="Full-Time"/>
    <x v="2"/>
    <x v="8"/>
    <d v="1943-05-16T00:00:00"/>
    <s v="MA"/>
    <x v="0"/>
    <s v="Other"/>
    <s v="Single"/>
    <x v="0"/>
    <n v="3"/>
    <d v="2023-07-16T00:00:00"/>
    <n v="2"/>
    <n v="1"/>
    <n v="2"/>
    <d v="2023-04-22T00:00:00"/>
    <x v="3"/>
    <x v="1"/>
    <x v="2"/>
    <n v="1"/>
    <n v="983.77"/>
    <n v="77"/>
    <x v="1"/>
    <n v="6"/>
    <x v="0"/>
    <s v="Not satisfied"/>
    <x v="0"/>
    <s v="Moderate"/>
    <x v="1"/>
    <n v="3"/>
  </r>
  <r>
    <x v="416"/>
    <d v="2019-08-13T00:00:00"/>
    <d v="2026-05-14T00:00:00"/>
    <s v="IT Support"/>
    <x v="2"/>
    <s v="Active"/>
    <s v="Part-Time"/>
    <s v="Zone B"/>
    <s v="Temporary"/>
    <x v="2"/>
    <x v="6"/>
    <d v="1980-11-20T00:00:00"/>
    <s v="MA"/>
    <x v="0"/>
    <s v="Other"/>
    <s v="Widowed"/>
    <x v="0"/>
    <n v="3"/>
    <d v="2023-02-14T00:00:00"/>
    <n v="5"/>
    <n v="3"/>
    <n v="1"/>
    <d v="2023-04-06T00:00:00"/>
    <x v="3"/>
    <x v="0"/>
    <x v="3"/>
    <n v="4"/>
    <n v="293.64"/>
    <n v="39"/>
    <x v="4"/>
    <n v="6"/>
    <x v="1"/>
    <s v="Neutral"/>
    <x v="0"/>
    <s v="High"/>
    <x v="1"/>
    <n v="3"/>
  </r>
  <r>
    <x v="417"/>
    <d v="2019-03-25T00:00:00"/>
    <d v="2026-05-14T00:00:00"/>
    <s v="Sr. Network Engineer"/>
    <x v="6"/>
    <s v="Active"/>
    <s v="Part-Time"/>
    <s v="Zone A"/>
    <s v="Part-Time"/>
    <x v="2"/>
    <x v="1"/>
    <d v="1956-03-31T00:00:00"/>
    <s v="CT"/>
    <x v="0"/>
    <s v="Black"/>
    <s v="Married"/>
    <x v="0"/>
    <n v="3"/>
    <d v="2023-02-28T00:00:00"/>
    <n v="5"/>
    <n v="4"/>
    <n v="3"/>
    <d v="2023-08-04T00:00:00"/>
    <x v="3"/>
    <x v="0"/>
    <x v="1"/>
    <n v="3"/>
    <n v="380.61"/>
    <n v="63"/>
    <x v="1"/>
    <n v="7"/>
    <x v="1"/>
    <s v="Satisfied"/>
    <x v="0"/>
    <s v="Low"/>
    <x v="0"/>
    <n v="3"/>
  </r>
  <r>
    <x v="418"/>
    <d v="2023-06-16T00:00:00"/>
    <d v="2026-05-14T00:00:00"/>
    <s v="Principal Data Architect"/>
    <x v="0"/>
    <s v="Active"/>
    <s v="Contract"/>
    <s v="Zone C"/>
    <s v="Full-Time"/>
    <x v="2"/>
    <x v="4"/>
    <d v="1995-09-26T00:00:00"/>
    <s v="MA"/>
    <x v="0"/>
    <s v="Asian"/>
    <s v="Single"/>
    <x v="0"/>
    <n v="3"/>
    <d v="2023-03-09T00:00:00"/>
    <n v="5"/>
    <n v="2"/>
    <n v="1"/>
    <d v="2023-05-02T00:00:00"/>
    <x v="3"/>
    <x v="0"/>
    <x v="3"/>
    <n v="5"/>
    <n v="143.21"/>
    <n v="28"/>
    <x v="2"/>
    <n v="2"/>
    <x v="1"/>
    <s v="Not satisfied"/>
    <x v="0"/>
    <s v="High"/>
    <x v="1"/>
    <n v="3"/>
  </r>
  <r>
    <x v="419"/>
    <d v="2021-06-18T00:00:00"/>
    <d v="2026-05-14T00:00:00"/>
    <s v="Network Engineer"/>
    <x v="1"/>
    <s v="Active"/>
    <s v="Part-Time"/>
    <s v="Zone A"/>
    <s v="Temporary"/>
    <x v="3"/>
    <x v="11"/>
    <d v="1988-02-05T00:00:00"/>
    <s v="MA"/>
    <x v="1"/>
    <s v="Hispanic"/>
    <s v="Single"/>
    <x v="0"/>
    <n v="3"/>
    <d v="2023-07-10T00:00:00"/>
    <n v="1"/>
    <n v="2"/>
    <n v="5"/>
    <d v="2023-05-11T00:00:00"/>
    <x v="1"/>
    <x v="1"/>
    <x v="0"/>
    <n v="1"/>
    <n v="876.73"/>
    <n v="33"/>
    <x v="2"/>
    <n v="4"/>
    <x v="0"/>
    <s v="Not satisfied"/>
    <x v="0"/>
    <s v="Low"/>
    <x v="0"/>
    <n v="3"/>
  </r>
  <r>
    <x v="420"/>
    <d v="2023-05-22T00:00:00"/>
    <d v="2026-05-14T00:00:00"/>
    <s v="Network Engineer"/>
    <x v="8"/>
    <s v="Active"/>
    <s v="Contract"/>
    <s v="Zone B"/>
    <s v="Temporary"/>
    <x v="3"/>
    <x v="13"/>
    <d v="1964-06-02T00:00:00"/>
    <s v="MA"/>
    <x v="1"/>
    <s v="Black"/>
    <s v="Single"/>
    <x v="0"/>
    <n v="3"/>
    <d v="2023-02-02T00:00:00"/>
    <n v="3"/>
    <n v="1"/>
    <n v="1"/>
    <d v="2023-01-11T00:00:00"/>
    <x v="0"/>
    <x v="1"/>
    <x v="0"/>
    <n v="4"/>
    <n v="768.05"/>
    <n v="59"/>
    <x v="1"/>
    <n v="2"/>
    <x v="2"/>
    <s v="Not satisfied"/>
    <x v="0"/>
    <s v="Low"/>
    <x v="0"/>
    <n v="3"/>
  </r>
  <r>
    <x v="421"/>
    <d v="2019-05-14T00:00:00"/>
    <d v="2026-05-14T00:00:00"/>
    <s v="Network Engineer"/>
    <x v="3"/>
    <s v="Active"/>
    <s v="Full-Time"/>
    <s v="Zone A"/>
    <s v="Full-Time"/>
    <x v="2"/>
    <x v="4"/>
    <d v="1993-07-21T00:00:00"/>
    <s v="MA"/>
    <x v="1"/>
    <s v="Hispanic"/>
    <s v="Single"/>
    <x v="0"/>
    <n v="3"/>
    <d v="2023-02-04T00:00:00"/>
    <n v="1"/>
    <n v="4"/>
    <n v="3"/>
    <d v="2023-06-01T00:00:00"/>
    <x v="4"/>
    <x v="1"/>
    <x v="1"/>
    <n v="4"/>
    <n v="153.15"/>
    <n v="26"/>
    <x v="2"/>
    <n v="7"/>
    <x v="0"/>
    <s v="Satisfied"/>
    <x v="0"/>
    <s v="Low"/>
    <x v="0"/>
    <n v="3"/>
  </r>
  <r>
    <x v="422"/>
    <d v="2020-12-27T00:00:00"/>
    <d v="2026-05-14T00:00:00"/>
    <s v="Network Engineer"/>
    <x v="9"/>
    <s v="Active"/>
    <s v="Contract"/>
    <s v="Zone A"/>
    <s v="Part-Time"/>
    <x v="2"/>
    <x v="6"/>
    <d v="1970-03-03T00:00:00"/>
    <s v="MA"/>
    <x v="1"/>
    <s v="Asian"/>
    <s v="Widowed"/>
    <x v="0"/>
    <n v="3"/>
    <d v="2022-09-13T00:00:00"/>
    <n v="4"/>
    <n v="4"/>
    <n v="1"/>
    <d v="2023-06-17T00:00:00"/>
    <x v="2"/>
    <x v="1"/>
    <x v="3"/>
    <n v="5"/>
    <n v="339.73"/>
    <n v="50"/>
    <x v="0"/>
    <n v="5"/>
    <x v="1"/>
    <s v="Satisfied"/>
    <x v="0"/>
    <s v="High"/>
    <x v="1"/>
    <n v="3"/>
  </r>
  <r>
    <x v="423"/>
    <d v="2020-08-04T00:00:00"/>
    <d v="2026-05-14T00:00:00"/>
    <s v="Network Engineer"/>
    <x v="5"/>
    <s v="Active"/>
    <s v="Full-Time"/>
    <s v="Zone A"/>
    <s v="Full-Time"/>
    <x v="2"/>
    <x v="18"/>
    <d v="1958-06-08T00:00:00"/>
    <s v="MA"/>
    <x v="0"/>
    <s v="Black"/>
    <s v="Widowed"/>
    <x v="0"/>
    <n v="3"/>
    <d v="2023-06-12T00:00:00"/>
    <n v="5"/>
    <n v="5"/>
    <n v="5"/>
    <d v="2022-12-18T00:00:00"/>
    <x v="2"/>
    <x v="0"/>
    <x v="0"/>
    <n v="3"/>
    <n v="233.22"/>
    <n v="62"/>
    <x v="1"/>
    <n v="5"/>
    <x v="1"/>
    <s v="Satisfied"/>
    <x v="0"/>
    <s v="Low"/>
    <x v="0"/>
    <n v="3"/>
  </r>
  <r>
    <x v="424"/>
    <d v="2020-08-25T00:00:00"/>
    <d v="2026-05-14T00:00:00"/>
    <s v="IT Support"/>
    <x v="6"/>
    <s v="Active"/>
    <s v="Contract"/>
    <s v="Zone C"/>
    <s v="Temporary"/>
    <x v="2"/>
    <x v="13"/>
    <d v="1975-09-05T00:00:00"/>
    <s v="MA"/>
    <x v="0"/>
    <s v="Other"/>
    <s v="Married"/>
    <x v="0"/>
    <n v="3"/>
    <d v="2023-01-18T00:00:00"/>
    <n v="3"/>
    <n v="2"/>
    <n v="4"/>
    <d v="2023-02-19T00:00:00"/>
    <x v="2"/>
    <x v="0"/>
    <x v="2"/>
    <n v="2"/>
    <n v="735.44"/>
    <n v="45"/>
    <x v="0"/>
    <n v="5"/>
    <x v="2"/>
    <s v="Not satisfied"/>
    <x v="0"/>
    <s v="Moderate"/>
    <x v="1"/>
    <n v="3"/>
  </r>
  <r>
    <x v="425"/>
    <d v="2022-02-24T00:00:00"/>
    <d v="2026-05-14T00:00:00"/>
    <s v="IT Support"/>
    <x v="2"/>
    <s v="Active"/>
    <s v="Full-Time"/>
    <s v="Zone A"/>
    <s v="Temporary"/>
    <x v="2"/>
    <x v="6"/>
    <d v="1964-07-11T00:00:00"/>
    <s v="MA"/>
    <x v="0"/>
    <s v="White"/>
    <s v="Married"/>
    <x v="0"/>
    <n v="3"/>
    <d v="2023-03-07T00:00:00"/>
    <n v="3"/>
    <n v="2"/>
    <n v="5"/>
    <d v="2022-12-06T00:00:00"/>
    <x v="3"/>
    <x v="1"/>
    <x v="1"/>
    <n v="3"/>
    <n v="281.7"/>
    <n v="58"/>
    <x v="1"/>
    <n v="4"/>
    <x v="2"/>
    <s v="Not satisfied"/>
    <x v="0"/>
    <s v="Low"/>
    <x v="0"/>
    <n v="3"/>
  </r>
  <r>
    <x v="426"/>
    <d v="2019-08-06T00:00:00"/>
    <d v="2026-05-14T00:00:00"/>
    <s v="IT Support"/>
    <x v="4"/>
    <s v="Active"/>
    <s v="Part-Time"/>
    <s v="Zone C"/>
    <s v="Temporary"/>
    <x v="2"/>
    <x v="8"/>
    <d v="1986-07-11T00:00:00"/>
    <s v="MA"/>
    <x v="0"/>
    <s v="Black"/>
    <s v="Married"/>
    <x v="2"/>
    <n v="3"/>
    <d v="2022-12-25T00:00:00"/>
    <n v="2"/>
    <n v="5"/>
    <n v="3"/>
    <d v="2022-09-20T00:00:00"/>
    <x v="2"/>
    <x v="1"/>
    <x v="0"/>
    <n v="1"/>
    <n v="489.69"/>
    <n v="33"/>
    <x v="2"/>
    <n v="6"/>
    <x v="0"/>
    <s v="Satisfied"/>
    <x v="2"/>
    <s v="Low"/>
    <x v="0"/>
    <n v="2"/>
  </r>
  <r>
    <x v="427"/>
    <d v="2021-08-01T00:00:00"/>
    <d v="2026-05-14T00:00:00"/>
    <s v="IT Support"/>
    <x v="0"/>
    <s v="Active"/>
    <s v="Part-Time"/>
    <s v="Zone C"/>
    <s v="Part-Time"/>
    <x v="2"/>
    <x v="5"/>
    <d v="1944-05-26T00:00:00"/>
    <s v="MA"/>
    <x v="0"/>
    <s v="Other"/>
    <s v="Married"/>
    <x v="2"/>
    <n v="3"/>
    <d v="2023-05-18T00:00:00"/>
    <n v="1"/>
    <n v="1"/>
    <n v="2"/>
    <d v="2023-01-04T00:00:00"/>
    <x v="2"/>
    <x v="0"/>
    <x v="0"/>
    <n v="4"/>
    <n v="436.23"/>
    <n v="77"/>
    <x v="1"/>
    <n v="4"/>
    <x v="0"/>
    <s v="Not satisfied"/>
    <x v="2"/>
    <s v="Low"/>
    <x v="0"/>
    <n v="2"/>
  </r>
  <r>
    <x v="428"/>
    <d v="2022-07-13T00:00:00"/>
    <d v="2026-05-14T00:00:00"/>
    <s v="Sr. Network Engineer"/>
    <x v="5"/>
    <s v="Active"/>
    <s v="Part-Time"/>
    <s v="Zone A"/>
    <s v="Part-Time"/>
    <x v="2"/>
    <x v="15"/>
    <d v="1997-02-22T00:00:00"/>
    <s v="MA"/>
    <x v="0"/>
    <s v="White"/>
    <s v="Widowed"/>
    <x v="2"/>
    <n v="3"/>
    <d v="2022-11-29T00:00:00"/>
    <n v="5"/>
    <n v="3"/>
    <n v="4"/>
    <d v="2023-05-07T00:00:00"/>
    <x v="0"/>
    <x v="1"/>
    <x v="1"/>
    <n v="5"/>
    <n v="248.85"/>
    <n v="25"/>
    <x v="2"/>
    <n v="3"/>
    <x v="1"/>
    <s v="Neutral"/>
    <x v="2"/>
    <s v="Low"/>
    <x v="0"/>
    <n v="2"/>
  </r>
  <r>
    <x v="429"/>
    <d v="2021-05-28T00:00:00"/>
    <d v="2026-05-14T00:00:00"/>
    <s v="Sr. Network Engineer"/>
    <x v="6"/>
    <s v="Active"/>
    <s v="Full-Time"/>
    <s v="Zone A"/>
    <s v="Part-Time"/>
    <x v="2"/>
    <x v="8"/>
    <d v="1950-07-29T00:00:00"/>
    <s v="CT"/>
    <x v="1"/>
    <s v="White"/>
    <s v="Widowed"/>
    <x v="0"/>
    <n v="3"/>
    <d v="2023-06-06T00:00:00"/>
    <n v="2"/>
    <n v="5"/>
    <n v="4"/>
    <d v="2022-09-09T00:00:00"/>
    <x v="1"/>
    <x v="1"/>
    <x v="0"/>
    <n v="5"/>
    <n v="395.22"/>
    <n v="71"/>
    <x v="1"/>
    <n v="4"/>
    <x v="0"/>
    <s v="Satisfied"/>
    <x v="0"/>
    <s v="Low"/>
    <x v="0"/>
    <n v="3"/>
  </r>
  <r>
    <x v="430"/>
    <d v="2020-02-04T00:00:00"/>
    <d v="2026-05-14T00:00:00"/>
    <s v="Network Engineer"/>
    <x v="7"/>
    <s v="Active"/>
    <s v="Contract"/>
    <s v="Zone C"/>
    <s v="Temporary"/>
    <x v="3"/>
    <x v="6"/>
    <d v="1958-07-22T00:00:00"/>
    <s v="MA"/>
    <x v="1"/>
    <s v="Other"/>
    <s v="Single"/>
    <x v="1"/>
    <n v="3"/>
    <d v="2023-03-15T00:00:00"/>
    <n v="3"/>
    <n v="5"/>
    <n v="3"/>
    <d v="2023-02-24T00:00:00"/>
    <x v="0"/>
    <x v="0"/>
    <x v="0"/>
    <n v="1"/>
    <n v="559.86"/>
    <n v="62"/>
    <x v="1"/>
    <n v="6"/>
    <x v="2"/>
    <s v="Satisfied"/>
    <x v="1"/>
    <s v="Low"/>
    <x v="0"/>
    <n v="4"/>
  </r>
  <r>
    <x v="431"/>
    <d v="2022-08-28T00:00:00"/>
    <d v="2026-05-14T00:00:00"/>
    <s v="Network Engineer"/>
    <x v="3"/>
    <s v="Active"/>
    <s v="Contract"/>
    <s v="Zone B"/>
    <s v="Part-Time"/>
    <x v="2"/>
    <x v="4"/>
    <d v="1991-05-03T00:00:00"/>
    <s v="MA"/>
    <x v="1"/>
    <s v="Other"/>
    <s v="Widowed"/>
    <x v="0"/>
    <n v="3"/>
    <d v="2023-02-01T00:00:00"/>
    <n v="5"/>
    <n v="3"/>
    <n v="1"/>
    <d v="2023-04-01T00:00:00"/>
    <x v="0"/>
    <x v="1"/>
    <x v="2"/>
    <n v="2"/>
    <n v="602.21"/>
    <n v="31"/>
    <x v="2"/>
    <n v="3"/>
    <x v="1"/>
    <s v="Neutral"/>
    <x v="0"/>
    <s v="Moderate"/>
    <x v="1"/>
    <n v="3"/>
  </r>
  <r>
    <x v="432"/>
    <d v="2022-06-27T00:00:00"/>
    <d v="2026-05-14T00:00:00"/>
    <s v="Network Engineer"/>
    <x v="5"/>
    <s v="Active"/>
    <s v="Part-Time"/>
    <s v="Zone C"/>
    <s v="Temporary"/>
    <x v="2"/>
    <x v="9"/>
    <d v="1964-05-25T00:00:00"/>
    <s v="MA"/>
    <x v="1"/>
    <s v="Other"/>
    <s v="Widowed"/>
    <x v="0"/>
    <n v="3"/>
    <d v="2023-03-22T00:00:00"/>
    <n v="1"/>
    <n v="3"/>
    <n v="1"/>
    <d v="2023-03-16T00:00:00"/>
    <x v="4"/>
    <x v="1"/>
    <x v="3"/>
    <n v="4"/>
    <n v="343.6"/>
    <n v="58"/>
    <x v="1"/>
    <n v="3"/>
    <x v="0"/>
    <s v="Neutral"/>
    <x v="0"/>
    <s v="High"/>
    <x v="1"/>
    <n v="3"/>
  </r>
  <r>
    <x v="433"/>
    <d v="2019-12-19T00:00:00"/>
    <d v="2026-05-14T00:00:00"/>
    <s v="Network Engineer"/>
    <x v="9"/>
    <s v="Active"/>
    <s v="Part-Time"/>
    <s v="Zone C"/>
    <s v="Full-Time"/>
    <x v="2"/>
    <x v="3"/>
    <d v="1993-04-11T00:00:00"/>
    <s v="MA"/>
    <x v="0"/>
    <s v="Black"/>
    <s v="Widowed"/>
    <x v="1"/>
    <n v="3"/>
    <d v="2022-09-24T00:00:00"/>
    <n v="3"/>
    <n v="1"/>
    <n v="4"/>
    <d v="2023-03-28T00:00:00"/>
    <x v="2"/>
    <x v="0"/>
    <x v="0"/>
    <n v="3"/>
    <n v="328.89"/>
    <n v="26"/>
    <x v="2"/>
    <n v="6"/>
    <x v="2"/>
    <s v="Not satisfied"/>
    <x v="1"/>
    <s v="Low"/>
    <x v="0"/>
    <n v="4"/>
  </r>
  <r>
    <x v="434"/>
    <d v="2020-09-24T00:00:00"/>
    <d v="2026-05-14T00:00:00"/>
    <s v="Network Engineer"/>
    <x v="5"/>
    <s v="Active"/>
    <s v="Contract"/>
    <s v="Zone A"/>
    <s v="Full-Time"/>
    <x v="2"/>
    <x v="4"/>
    <d v="1960-06-17T00:00:00"/>
    <s v="MA"/>
    <x v="0"/>
    <s v="Asian"/>
    <s v="Widowed"/>
    <x v="0"/>
    <n v="3"/>
    <d v="2023-05-30T00:00:00"/>
    <n v="3"/>
    <n v="3"/>
    <n v="5"/>
    <d v="2022-10-10T00:00:00"/>
    <x v="4"/>
    <x v="1"/>
    <x v="2"/>
    <n v="3"/>
    <n v="701.83"/>
    <n v="60"/>
    <x v="1"/>
    <n v="5"/>
    <x v="2"/>
    <s v="Neutral"/>
    <x v="0"/>
    <s v="Moderate"/>
    <x v="1"/>
    <n v="3"/>
  </r>
  <r>
    <x v="435"/>
    <d v="2023-07-06T00:00:00"/>
    <d v="2026-05-14T00:00:00"/>
    <s v="IT Support"/>
    <x v="6"/>
    <s v="Active"/>
    <s v="Contract"/>
    <s v="Zone C"/>
    <s v="Full-Time"/>
    <x v="2"/>
    <x v="4"/>
    <d v="1944-10-07T00:00:00"/>
    <s v="MA"/>
    <x v="0"/>
    <s v="Asian"/>
    <s v="Divorced"/>
    <x v="0"/>
    <n v="3"/>
    <d v="2023-05-02T00:00:00"/>
    <n v="3"/>
    <n v="3"/>
    <n v="2"/>
    <d v="2023-07-28T00:00:00"/>
    <x v="1"/>
    <x v="1"/>
    <x v="2"/>
    <n v="5"/>
    <n v="229.03"/>
    <n v="79"/>
    <x v="1"/>
    <n v="2"/>
    <x v="2"/>
    <s v="Neutral"/>
    <x v="0"/>
    <s v="Moderate"/>
    <x v="1"/>
    <n v="3"/>
  </r>
  <r>
    <x v="436"/>
    <d v="2021-04-11T00:00:00"/>
    <d v="2026-05-14T00:00:00"/>
    <s v="IT Support"/>
    <x v="2"/>
    <s v="Active"/>
    <s v="Full-Time"/>
    <s v="Zone A"/>
    <s v="Part-Time"/>
    <x v="2"/>
    <x v="4"/>
    <d v="1961-11-04T00:00:00"/>
    <s v="MA"/>
    <x v="0"/>
    <s v="Other"/>
    <s v="Divorced"/>
    <x v="0"/>
    <n v="3"/>
    <d v="2022-11-14T00:00:00"/>
    <n v="2"/>
    <n v="1"/>
    <n v="4"/>
    <d v="2023-06-04T00:00:00"/>
    <x v="1"/>
    <x v="0"/>
    <x v="0"/>
    <n v="3"/>
    <n v="809.39"/>
    <n v="60"/>
    <x v="1"/>
    <n v="5"/>
    <x v="0"/>
    <s v="Not satisfied"/>
    <x v="0"/>
    <s v="Low"/>
    <x v="0"/>
    <n v="3"/>
  </r>
  <r>
    <x v="437"/>
    <d v="2020-02-12T00:00:00"/>
    <d v="2026-05-14T00:00:00"/>
    <s v="IT Support"/>
    <x v="4"/>
    <s v="Active"/>
    <s v="Contract"/>
    <s v="Zone A"/>
    <s v="Part-Time"/>
    <x v="2"/>
    <x v="8"/>
    <d v="1943-11-30T00:00:00"/>
    <s v="MA"/>
    <x v="0"/>
    <s v="Other"/>
    <s v="Married"/>
    <x v="0"/>
    <n v="3"/>
    <d v="2023-06-30T00:00:00"/>
    <n v="4"/>
    <n v="3"/>
    <n v="2"/>
    <d v="2023-06-04T00:00:00"/>
    <x v="1"/>
    <x v="1"/>
    <x v="2"/>
    <n v="5"/>
    <n v="393.54"/>
    <n v="77"/>
    <x v="1"/>
    <n v="6"/>
    <x v="1"/>
    <s v="Neutral"/>
    <x v="0"/>
    <s v="Moderate"/>
    <x v="1"/>
    <n v="3"/>
  </r>
  <r>
    <x v="438"/>
    <d v="2018-12-25T00:00:00"/>
    <d v="2026-05-14T00:00:00"/>
    <s v="IT Support"/>
    <x v="0"/>
    <s v="Active"/>
    <s v="Part-Time"/>
    <s v="Zone A"/>
    <s v="Full-Time"/>
    <x v="2"/>
    <x v="3"/>
    <d v="1996-10-04T00:00:00"/>
    <s v="MA"/>
    <x v="0"/>
    <s v="White"/>
    <s v="Widowed"/>
    <x v="0"/>
    <n v="3"/>
    <d v="2023-02-15T00:00:00"/>
    <n v="5"/>
    <n v="3"/>
    <n v="1"/>
    <d v="2023-03-18T00:00:00"/>
    <x v="4"/>
    <x v="1"/>
    <x v="1"/>
    <n v="1"/>
    <n v="629.74"/>
    <n v="22"/>
    <x v="3"/>
    <n v="7"/>
    <x v="1"/>
    <s v="Neutral"/>
    <x v="0"/>
    <s v="Low"/>
    <x v="0"/>
    <n v="3"/>
  </r>
  <r>
    <x v="439"/>
    <d v="2021-12-25T00:00:00"/>
    <d v="2026-05-14T00:00:00"/>
    <s v="Sr. Network Engineer"/>
    <x v="5"/>
    <s v="Active"/>
    <s v="Full-Time"/>
    <s v="Zone C"/>
    <s v="Part-Time"/>
    <x v="2"/>
    <x v="1"/>
    <d v="1955-03-16T00:00:00"/>
    <s v="MA"/>
    <x v="0"/>
    <s v="Hispanic"/>
    <s v="Single"/>
    <x v="1"/>
    <n v="3"/>
    <d v="2022-10-27T00:00:00"/>
    <n v="2"/>
    <n v="4"/>
    <n v="3"/>
    <d v="2022-12-27T00:00:00"/>
    <x v="2"/>
    <x v="1"/>
    <x v="0"/>
    <n v="2"/>
    <n v="378.39"/>
    <n v="66"/>
    <x v="1"/>
    <n v="4"/>
    <x v="0"/>
    <s v="Satisfied"/>
    <x v="1"/>
    <s v="Low"/>
    <x v="0"/>
    <n v="4"/>
  </r>
  <r>
    <x v="440"/>
    <d v="2021-05-22T00:00:00"/>
    <d v="2026-05-14T00:00:00"/>
    <s v="Sr. Network Engineer"/>
    <x v="6"/>
    <s v="Active"/>
    <s v="Full-Time"/>
    <s v="Zone B"/>
    <s v="Full-Time"/>
    <x v="2"/>
    <x v="3"/>
    <d v="1993-04-27T00:00:00"/>
    <s v="CT"/>
    <x v="1"/>
    <s v="Other"/>
    <s v="Widowed"/>
    <x v="0"/>
    <n v="3"/>
    <d v="2022-11-07T00:00:00"/>
    <n v="2"/>
    <n v="4"/>
    <n v="5"/>
    <d v="2022-09-08T00:00:00"/>
    <x v="1"/>
    <x v="1"/>
    <x v="3"/>
    <n v="2"/>
    <n v="715.98"/>
    <n v="28"/>
    <x v="2"/>
    <n v="4"/>
    <x v="0"/>
    <s v="Satisfied"/>
    <x v="0"/>
    <s v="High"/>
    <x v="1"/>
    <n v="3"/>
  </r>
  <r>
    <x v="441"/>
    <d v="2019-02-27T00:00:00"/>
    <d v="2026-05-14T00:00:00"/>
    <s v="Sr. Network Engineer"/>
    <x v="4"/>
    <s v="Active"/>
    <s v="Full-Time"/>
    <s v="Zone C"/>
    <s v="Full-Time"/>
    <x v="2"/>
    <x v="15"/>
    <d v="1941-12-16T00:00:00"/>
    <s v="MA"/>
    <x v="0"/>
    <s v="Hispanic"/>
    <s v="Single"/>
    <x v="2"/>
    <n v="3"/>
    <d v="2023-07-15T00:00:00"/>
    <n v="4"/>
    <n v="1"/>
    <n v="4"/>
    <d v="2023-07-25T00:00:00"/>
    <x v="1"/>
    <x v="0"/>
    <x v="1"/>
    <n v="2"/>
    <n v="449.35"/>
    <n v="78"/>
    <x v="1"/>
    <n v="7"/>
    <x v="1"/>
    <s v="Not satisfied"/>
    <x v="2"/>
    <s v="Low"/>
    <x v="0"/>
    <n v="2"/>
  </r>
  <r>
    <x v="442"/>
    <d v="2020-03-01T00:00:00"/>
    <d v="2026-05-14T00:00:00"/>
    <s v="Network Engineer"/>
    <x v="7"/>
    <s v="Active"/>
    <s v="Contract"/>
    <s v="Zone C"/>
    <s v="Temporary"/>
    <x v="3"/>
    <x v="1"/>
    <d v="1982-10-12T00:00:00"/>
    <s v="MA"/>
    <x v="1"/>
    <s v="Other"/>
    <s v="Single"/>
    <x v="0"/>
    <n v="3"/>
    <d v="2023-05-04T00:00:00"/>
    <n v="5"/>
    <n v="4"/>
    <n v="1"/>
    <d v="2023-03-05T00:00:00"/>
    <x v="1"/>
    <x v="1"/>
    <x v="2"/>
    <n v="2"/>
    <n v="878.67"/>
    <n v="38"/>
    <x v="4"/>
    <n v="6"/>
    <x v="1"/>
    <s v="Satisfied"/>
    <x v="0"/>
    <s v="Moderate"/>
    <x v="1"/>
    <n v="3"/>
  </r>
  <r>
    <x v="443"/>
    <d v="2021-01-27T00:00:00"/>
    <d v="2026-05-14T00:00:00"/>
    <s v="Network Engineer"/>
    <x v="3"/>
    <s v="Active"/>
    <s v="Full-Time"/>
    <s v="Zone A"/>
    <s v="Temporary"/>
    <x v="2"/>
    <x v="3"/>
    <d v="1956-07-11T00:00:00"/>
    <s v="MA"/>
    <x v="1"/>
    <s v="White"/>
    <s v="Widowed"/>
    <x v="0"/>
    <n v="3"/>
    <d v="2023-01-04T00:00:00"/>
    <n v="4"/>
    <n v="2"/>
    <n v="1"/>
    <d v="2022-09-11T00:00:00"/>
    <x v="0"/>
    <x v="0"/>
    <x v="0"/>
    <n v="1"/>
    <n v="799.99"/>
    <n v="65"/>
    <x v="1"/>
    <n v="5"/>
    <x v="1"/>
    <s v="Not satisfied"/>
    <x v="0"/>
    <s v="Low"/>
    <x v="0"/>
    <n v="3"/>
  </r>
  <r>
    <x v="444"/>
    <d v="2023-06-18T00:00:00"/>
    <d v="2026-05-14T00:00:00"/>
    <s v="Network Engineer"/>
    <x v="5"/>
    <s v="Active"/>
    <s v="Contract"/>
    <s v="Zone C"/>
    <s v="Part-Time"/>
    <x v="2"/>
    <x v="13"/>
    <d v="1977-04-20T00:00:00"/>
    <s v="MA"/>
    <x v="0"/>
    <s v="Asian"/>
    <s v="Married"/>
    <x v="0"/>
    <n v="3"/>
    <d v="2022-10-28T00:00:00"/>
    <n v="2"/>
    <n v="5"/>
    <n v="2"/>
    <d v="2023-07-11T00:00:00"/>
    <x v="3"/>
    <x v="0"/>
    <x v="0"/>
    <n v="3"/>
    <n v="617.52"/>
    <n v="46"/>
    <x v="0"/>
    <n v="2"/>
    <x v="0"/>
    <s v="Satisfied"/>
    <x v="0"/>
    <s v="Low"/>
    <x v="0"/>
    <n v="3"/>
  </r>
  <r>
    <x v="445"/>
    <d v="2019-11-24T00:00:00"/>
    <d v="2026-05-14T00:00:00"/>
    <s v="Network Engineer"/>
    <x v="4"/>
    <s v="Active"/>
    <s v="Contract"/>
    <s v="Zone A"/>
    <s v="Part-Time"/>
    <x v="2"/>
    <x v="3"/>
    <d v="1984-04-09T00:00:00"/>
    <s v="MA"/>
    <x v="0"/>
    <s v="Asian"/>
    <s v="Married"/>
    <x v="0"/>
    <n v="3"/>
    <d v="2023-05-06T00:00:00"/>
    <n v="4"/>
    <n v="4"/>
    <n v="4"/>
    <d v="2023-05-30T00:00:00"/>
    <x v="0"/>
    <x v="1"/>
    <x v="0"/>
    <n v="5"/>
    <n v="522.86"/>
    <n v="35"/>
    <x v="4"/>
    <n v="6"/>
    <x v="1"/>
    <s v="Satisfied"/>
    <x v="0"/>
    <s v="Low"/>
    <x v="0"/>
    <n v="3"/>
  </r>
  <r>
    <x v="446"/>
    <d v="2021-09-24T00:00:00"/>
    <d v="2026-05-14T00:00:00"/>
    <s v="Network Engineer"/>
    <x v="0"/>
    <s v="Active"/>
    <s v="Part-Time"/>
    <s v="Zone A"/>
    <s v="Temporary"/>
    <x v="2"/>
    <x v="6"/>
    <d v="1960-06-26T00:00:00"/>
    <s v="MA"/>
    <x v="1"/>
    <s v="Black"/>
    <s v="Widowed"/>
    <x v="0"/>
    <n v="3"/>
    <d v="2022-09-30T00:00:00"/>
    <n v="2"/>
    <n v="1"/>
    <n v="5"/>
    <d v="2022-11-12T00:00:00"/>
    <x v="1"/>
    <x v="1"/>
    <x v="0"/>
    <n v="5"/>
    <n v="685.82"/>
    <n v="61"/>
    <x v="1"/>
    <n v="4"/>
    <x v="0"/>
    <s v="Not satisfied"/>
    <x v="0"/>
    <s v="Low"/>
    <x v="0"/>
    <n v="3"/>
  </r>
  <r>
    <x v="447"/>
    <d v="2022-08-17T00:00:00"/>
    <d v="2026-05-14T00:00:00"/>
    <s v="IT Support"/>
    <x v="1"/>
    <s v="Active"/>
    <s v="Contract"/>
    <s v="Zone B"/>
    <s v="Full-Time"/>
    <x v="2"/>
    <x v="5"/>
    <d v="1965-04-21T00:00:00"/>
    <s v="MA"/>
    <x v="0"/>
    <s v="Black"/>
    <s v="Single"/>
    <x v="0"/>
    <n v="3"/>
    <d v="2023-06-23T00:00:00"/>
    <n v="5"/>
    <n v="5"/>
    <n v="4"/>
    <d v="2023-02-27T00:00:00"/>
    <x v="3"/>
    <x v="0"/>
    <x v="2"/>
    <n v="5"/>
    <n v="898.93"/>
    <n v="57"/>
    <x v="1"/>
    <n v="3"/>
    <x v="1"/>
    <s v="Satisfied"/>
    <x v="0"/>
    <s v="Moderate"/>
    <x v="1"/>
    <n v="3"/>
  </r>
  <r>
    <x v="448"/>
    <d v="2023-04-18T00:00:00"/>
    <d v="2026-05-14T00:00:00"/>
    <s v="IT Support"/>
    <x v="8"/>
    <s v="Active"/>
    <s v="Contract"/>
    <s v="Zone A"/>
    <s v="Part-Time"/>
    <x v="2"/>
    <x v="6"/>
    <d v="1967-08-21T00:00:00"/>
    <s v="MA"/>
    <x v="0"/>
    <s v="White"/>
    <s v="Married"/>
    <x v="0"/>
    <n v="3"/>
    <d v="2023-03-27T00:00:00"/>
    <n v="3"/>
    <n v="4"/>
    <n v="5"/>
    <d v="2022-08-23T00:00:00"/>
    <x v="4"/>
    <x v="0"/>
    <x v="1"/>
    <n v="1"/>
    <n v="559.54999999999995"/>
    <n v="56"/>
    <x v="1"/>
    <n v="3"/>
    <x v="2"/>
    <s v="Satisfied"/>
    <x v="0"/>
    <s v="Low"/>
    <x v="0"/>
    <n v="3"/>
  </r>
  <r>
    <x v="449"/>
    <d v="2020-04-15T00:00:00"/>
    <d v="2026-05-14T00:00:00"/>
    <s v="IT Support"/>
    <x v="6"/>
    <s v="Active"/>
    <s v="Full-Time"/>
    <s v="Zone C"/>
    <s v="Temporary"/>
    <x v="2"/>
    <x v="7"/>
    <d v="1979-01-03T00:00:00"/>
    <s v="MA"/>
    <x v="0"/>
    <s v="Asian"/>
    <s v="Widowed"/>
    <x v="0"/>
    <n v="3"/>
    <d v="2023-04-07T00:00:00"/>
    <n v="3"/>
    <n v="3"/>
    <n v="2"/>
    <d v="2023-02-16T00:00:00"/>
    <x v="2"/>
    <x v="0"/>
    <x v="2"/>
    <n v="5"/>
    <n v="219.78"/>
    <n v="41"/>
    <x v="4"/>
    <n v="6"/>
    <x v="2"/>
    <s v="Neutral"/>
    <x v="0"/>
    <s v="Moderate"/>
    <x v="1"/>
    <n v="3"/>
  </r>
  <r>
    <x v="450"/>
    <d v="2020-12-25T00:00:00"/>
    <d v="2026-05-14T00:00:00"/>
    <s v="IT Support"/>
    <x v="2"/>
    <s v="Active"/>
    <s v="Full-Time"/>
    <s v="Zone C"/>
    <s v="Full-Time"/>
    <x v="2"/>
    <x v="1"/>
    <d v="1993-11-16T00:00:00"/>
    <s v="MA"/>
    <x v="1"/>
    <s v="White"/>
    <s v="Widowed"/>
    <x v="0"/>
    <n v="3"/>
    <d v="2023-04-05T00:00:00"/>
    <n v="5"/>
    <n v="1"/>
    <n v="4"/>
    <d v="2023-07-16T00:00:00"/>
    <x v="1"/>
    <x v="0"/>
    <x v="3"/>
    <n v="5"/>
    <n v="223.6"/>
    <n v="27"/>
    <x v="2"/>
    <n v="5"/>
    <x v="1"/>
    <s v="Not satisfied"/>
    <x v="0"/>
    <s v="High"/>
    <x v="1"/>
    <n v="3"/>
  </r>
  <r>
    <x v="451"/>
    <d v="2022-07-21T00:00:00"/>
    <d v="2026-05-14T00:00:00"/>
    <s v="Enterprise Architect"/>
    <x v="8"/>
    <s v="Terminated"/>
    <s v="Full-Time"/>
    <s v="Zone B"/>
    <s v="Temporary"/>
    <x v="2"/>
    <x v="2"/>
    <d v="1998-06-27T00:00:00"/>
    <s v="CT"/>
    <x v="1"/>
    <s v="Other"/>
    <s v="Widowed"/>
    <x v="0"/>
    <n v="3"/>
    <d v="2023-03-25T00:00:00"/>
    <n v="5"/>
    <n v="3"/>
    <n v="4"/>
    <d v="2023-05-14T00:00:00"/>
    <x v="4"/>
    <x v="0"/>
    <x v="2"/>
    <n v="4"/>
    <n v="283.29000000000002"/>
    <n v="24"/>
    <x v="3"/>
    <n v="3"/>
    <x v="1"/>
    <s v="Neutral"/>
    <x v="0"/>
    <s v="Moderate"/>
    <x v="1"/>
    <n v="3"/>
  </r>
  <r>
    <x v="452"/>
    <d v="2022-11-04T00:00:00"/>
    <d v="2026-05-14T00:00:00"/>
    <s v="Database Administrator"/>
    <x v="1"/>
    <s v="Active"/>
    <s v="Contract"/>
    <s v="Zone C"/>
    <s v="Part-Time"/>
    <x v="2"/>
    <x v="4"/>
    <d v="1944-09-13T00:00:00"/>
    <s v="MA"/>
    <x v="1"/>
    <s v="White"/>
    <s v="Widowed"/>
    <x v="0"/>
    <n v="3"/>
    <d v="2022-11-21T00:00:00"/>
    <n v="1"/>
    <n v="3"/>
    <n v="1"/>
    <d v="2023-04-02T00:00:00"/>
    <x v="4"/>
    <x v="0"/>
    <x v="2"/>
    <n v="2"/>
    <n v="935.28"/>
    <n v="78"/>
    <x v="1"/>
    <n v="3"/>
    <x v="0"/>
    <s v="Neutral"/>
    <x v="0"/>
    <s v="Moderate"/>
    <x v="1"/>
    <n v="3"/>
  </r>
  <r>
    <x v="453"/>
    <d v="2020-04-20T00:00:00"/>
    <d v="2026-05-14T00:00:00"/>
    <s v="Data Analyst"/>
    <x v="4"/>
    <s v="Active"/>
    <s v="Part-Time"/>
    <s v="Zone B"/>
    <s v="Temporary"/>
    <x v="2"/>
    <x v="4"/>
    <d v="1955-05-28T00:00:00"/>
    <s v="MA"/>
    <x v="0"/>
    <s v="Hispanic"/>
    <s v="Married"/>
    <x v="0"/>
    <n v="3"/>
    <d v="2022-12-16T00:00:00"/>
    <n v="1"/>
    <n v="1"/>
    <n v="1"/>
    <d v="2023-07-30T00:00:00"/>
    <x v="3"/>
    <x v="1"/>
    <x v="2"/>
    <n v="2"/>
    <n v="892.83"/>
    <n v="65"/>
    <x v="1"/>
    <n v="6"/>
    <x v="0"/>
    <s v="Not satisfied"/>
    <x v="0"/>
    <s v="Moderate"/>
    <x v="1"/>
    <n v="3"/>
  </r>
  <r>
    <x v="454"/>
    <d v="2019-09-05T00:00:00"/>
    <d v="2026-05-14T00:00:00"/>
    <s v="Data Analyst"/>
    <x v="0"/>
    <s v="Active"/>
    <s v="Part-Time"/>
    <s v="Zone A"/>
    <s v="Part-Time"/>
    <x v="2"/>
    <x v="3"/>
    <d v="1992-09-04T00:00:00"/>
    <s v="TX"/>
    <x v="1"/>
    <s v="Black"/>
    <s v="Married"/>
    <x v="0"/>
    <n v="3"/>
    <d v="2023-01-09T00:00:00"/>
    <n v="5"/>
    <n v="2"/>
    <n v="4"/>
    <d v="2023-05-18T00:00:00"/>
    <x v="3"/>
    <x v="0"/>
    <x v="3"/>
    <n v="4"/>
    <n v="318.19"/>
    <n v="27"/>
    <x v="2"/>
    <n v="6"/>
    <x v="1"/>
    <s v="Not satisfied"/>
    <x v="0"/>
    <s v="High"/>
    <x v="1"/>
    <n v="3"/>
  </r>
  <r>
    <x v="455"/>
    <d v="2019-08-11T00:00:00"/>
    <d v="2026-05-14T00:00:00"/>
    <s v="Sr. DBA"/>
    <x v="1"/>
    <s v="Active"/>
    <s v="Contract"/>
    <s v="Zone B"/>
    <s v="Full-Time"/>
    <x v="2"/>
    <x v="3"/>
    <d v="1958-08-09T00:00:00"/>
    <s v="MA"/>
    <x v="1"/>
    <s v="Other"/>
    <s v="Divorced"/>
    <x v="0"/>
    <n v="3"/>
    <d v="2022-12-25T00:00:00"/>
    <n v="5"/>
    <n v="4"/>
    <n v="3"/>
    <d v="2022-08-11T00:00:00"/>
    <x v="2"/>
    <x v="1"/>
    <x v="0"/>
    <n v="5"/>
    <n v="305.31"/>
    <n v="61"/>
    <x v="1"/>
    <n v="6"/>
    <x v="1"/>
    <s v="Satisfied"/>
    <x v="0"/>
    <s v="Low"/>
    <x v="0"/>
    <n v="3"/>
  </r>
  <r>
    <x v="456"/>
    <d v="2018-11-04T00:00:00"/>
    <d v="2026-05-14T00:00:00"/>
    <s v="Data Analyst"/>
    <x v="4"/>
    <s v="Active"/>
    <s v="Full-Time"/>
    <s v="Zone B"/>
    <s v="Temporary"/>
    <x v="2"/>
    <x v="4"/>
    <d v="1985-08-30T00:00:00"/>
    <s v="MA"/>
    <x v="1"/>
    <s v="White"/>
    <s v="Married"/>
    <x v="0"/>
    <n v="3"/>
    <d v="2023-01-26T00:00:00"/>
    <n v="2"/>
    <n v="3"/>
    <n v="3"/>
    <d v="2022-09-13T00:00:00"/>
    <x v="2"/>
    <x v="1"/>
    <x v="1"/>
    <n v="5"/>
    <n v="756.43"/>
    <n v="33"/>
    <x v="2"/>
    <n v="7"/>
    <x v="0"/>
    <s v="Neutral"/>
    <x v="0"/>
    <s v="Low"/>
    <x v="0"/>
    <n v="3"/>
  </r>
  <r>
    <x v="457"/>
    <d v="2018-11-04T00:00:00"/>
    <d v="2026-05-14T00:00:00"/>
    <s v="Principal Data Architect"/>
    <x v="9"/>
    <s v="Terminated"/>
    <s v="Contract"/>
    <s v="Zone B"/>
    <s v="Temporary"/>
    <x v="2"/>
    <x v="14"/>
    <d v="1951-09-04T00:00:00"/>
    <s v="MA"/>
    <x v="0"/>
    <s v="Asian"/>
    <s v="Married"/>
    <x v="3"/>
    <n v="3"/>
    <d v="2023-02-02T00:00:00"/>
    <n v="3"/>
    <n v="4"/>
    <n v="1"/>
    <d v="2023-01-28T00:00:00"/>
    <x v="1"/>
    <x v="1"/>
    <x v="2"/>
    <n v="5"/>
    <n v="940.22"/>
    <n v="67"/>
    <x v="1"/>
    <n v="7"/>
    <x v="2"/>
    <s v="Satisfied"/>
    <x v="3"/>
    <s v="Moderate"/>
    <x v="1"/>
    <n v="1"/>
  </r>
  <r>
    <x v="458"/>
    <d v="2019-07-27T00:00:00"/>
    <d v="2026-05-14T00:00:00"/>
    <s v="Data Analyst "/>
    <x v="6"/>
    <s v="Terminated"/>
    <s v="Part-Time"/>
    <s v="Zone A"/>
    <s v="Part-Time"/>
    <x v="2"/>
    <x v="5"/>
    <d v="1971-08-04T00:00:00"/>
    <s v="MA"/>
    <x v="1"/>
    <s v="Black"/>
    <s v="Single"/>
    <x v="0"/>
    <n v="3"/>
    <d v="2022-08-06T00:00:00"/>
    <n v="5"/>
    <n v="2"/>
    <n v="2"/>
    <d v="2023-05-15T00:00:00"/>
    <x v="4"/>
    <x v="1"/>
    <x v="0"/>
    <n v="3"/>
    <n v="282.37"/>
    <n v="48"/>
    <x v="0"/>
    <n v="6"/>
    <x v="1"/>
    <s v="Not satisfied"/>
    <x v="0"/>
    <s v="Low"/>
    <x v="0"/>
    <n v="3"/>
  </r>
  <r>
    <x v="459"/>
    <d v="2020-12-21T00:00:00"/>
    <d v="2026-05-14T00:00:00"/>
    <s v="Data Analyst"/>
    <x v="7"/>
    <s v="Active"/>
    <s v="Full-Time"/>
    <s v="Zone A"/>
    <s v="Full-Time"/>
    <x v="2"/>
    <x v="2"/>
    <d v="1997-07-05T00:00:00"/>
    <s v="MA"/>
    <x v="0"/>
    <s v="White"/>
    <s v="Single"/>
    <x v="0"/>
    <n v="3"/>
    <d v="2023-02-26T00:00:00"/>
    <n v="5"/>
    <n v="3"/>
    <n v="4"/>
    <d v="2022-08-19T00:00:00"/>
    <x v="3"/>
    <x v="1"/>
    <x v="2"/>
    <n v="1"/>
    <n v="627.14"/>
    <n v="23"/>
    <x v="3"/>
    <n v="5"/>
    <x v="1"/>
    <s v="Neutral"/>
    <x v="0"/>
    <s v="Moderate"/>
    <x v="1"/>
    <n v="3"/>
  </r>
  <r>
    <x v="460"/>
    <d v="2022-07-25T00:00:00"/>
    <d v="2026-05-14T00:00:00"/>
    <s v="Data Analyst"/>
    <x v="8"/>
    <s v="Active"/>
    <s v="Full-Time"/>
    <s v="Zone C"/>
    <s v="Temporary"/>
    <x v="2"/>
    <x v="6"/>
    <d v="1998-03-23T00:00:00"/>
    <s v="MA"/>
    <x v="0"/>
    <s v="Black"/>
    <s v="Single"/>
    <x v="3"/>
    <n v="3"/>
    <d v="2023-01-03T00:00:00"/>
    <n v="4"/>
    <n v="4"/>
    <n v="2"/>
    <d v="2022-08-29T00:00:00"/>
    <x v="4"/>
    <x v="1"/>
    <x v="1"/>
    <n v="2"/>
    <n v="864.5"/>
    <n v="24"/>
    <x v="3"/>
    <n v="3"/>
    <x v="1"/>
    <s v="Satisfied"/>
    <x v="3"/>
    <s v="Low"/>
    <x v="0"/>
    <n v="1"/>
  </r>
  <r>
    <x v="461"/>
    <d v="2019-06-15T00:00:00"/>
    <d v="2026-05-14T00:00:00"/>
    <s v="Database Administrator"/>
    <x v="6"/>
    <s v="Active"/>
    <s v="Contract"/>
    <s v="Zone A"/>
    <s v="Temporary"/>
    <x v="2"/>
    <x v="12"/>
    <d v="1957-07-20T00:00:00"/>
    <s v="MA"/>
    <x v="0"/>
    <s v="White"/>
    <s v="Married"/>
    <x v="0"/>
    <n v="3"/>
    <d v="2023-07-23T00:00:00"/>
    <n v="1"/>
    <n v="3"/>
    <n v="4"/>
    <d v="2023-07-15T00:00:00"/>
    <x v="0"/>
    <x v="1"/>
    <x v="3"/>
    <n v="4"/>
    <n v="981.64"/>
    <n v="62"/>
    <x v="1"/>
    <n v="6"/>
    <x v="0"/>
    <s v="Neutral"/>
    <x v="0"/>
    <s v="High"/>
    <x v="1"/>
    <n v="3"/>
  </r>
  <r>
    <x v="462"/>
    <d v="2020-04-04T00:00:00"/>
    <d v="2026-05-14T00:00:00"/>
    <s v="Database Administrator"/>
    <x v="1"/>
    <s v="Terminated"/>
    <s v="Full-Time"/>
    <s v="Zone B"/>
    <s v="Full-Time"/>
    <x v="2"/>
    <x v="4"/>
    <d v="1996-12-03T00:00:00"/>
    <s v="MA"/>
    <x v="0"/>
    <s v="Hispanic"/>
    <s v="Married"/>
    <x v="0"/>
    <n v="3"/>
    <d v="2023-07-28T00:00:00"/>
    <n v="4"/>
    <n v="3"/>
    <n v="1"/>
    <d v="2023-01-14T00:00:00"/>
    <x v="2"/>
    <x v="0"/>
    <x v="0"/>
    <n v="3"/>
    <n v="456.02"/>
    <n v="24"/>
    <x v="3"/>
    <n v="6"/>
    <x v="1"/>
    <s v="Neutral"/>
    <x v="0"/>
    <s v="Low"/>
    <x v="0"/>
    <n v="3"/>
  </r>
  <r>
    <x v="463"/>
    <d v="2023-02-03T00:00:00"/>
    <d v="2026-05-14T00:00:00"/>
    <s v="Data Analyst"/>
    <x v="8"/>
    <s v="Terminated"/>
    <s v="Contract"/>
    <s v="Zone C"/>
    <s v="Full-Time"/>
    <x v="2"/>
    <x v="1"/>
    <d v="1943-10-29T00:00:00"/>
    <s v="MA"/>
    <x v="1"/>
    <s v="Hispanic"/>
    <s v="Married"/>
    <x v="0"/>
    <n v="3"/>
    <d v="2023-03-10T00:00:00"/>
    <n v="4"/>
    <n v="4"/>
    <n v="2"/>
    <d v="2023-04-02T00:00:00"/>
    <x v="0"/>
    <x v="1"/>
    <x v="3"/>
    <n v="5"/>
    <n v="350.68"/>
    <n v="80"/>
    <x v="1"/>
    <n v="3"/>
    <x v="1"/>
    <s v="Satisfied"/>
    <x v="0"/>
    <s v="High"/>
    <x v="1"/>
    <n v="3"/>
  </r>
  <r>
    <x v="464"/>
    <d v="2023-07-12T00:00:00"/>
    <d v="2026-05-14T00:00:00"/>
    <s v="Database Administrator"/>
    <x v="0"/>
    <s v="Active"/>
    <s v="Full-Time"/>
    <s v="Zone A"/>
    <s v="Part-Time"/>
    <x v="2"/>
    <x v="10"/>
    <d v="1989-01-29T00:00:00"/>
    <s v="MA"/>
    <x v="0"/>
    <s v="Hispanic"/>
    <s v="Widowed"/>
    <x v="0"/>
    <n v="3"/>
    <d v="2022-10-18T00:00:00"/>
    <n v="2"/>
    <n v="3"/>
    <n v="5"/>
    <d v="2023-04-22T00:00:00"/>
    <x v="3"/>
    <x v="0"/>
    <x v="2"/>
    <n v="2"/>
    <n v="119.24"/>
    <n v="34"/>
    <x v="2"/>
    <n v="2"/>
    <x v="0"/>
    <s v="Neutral"/>
    <x v="0"/>
    <s v="Moderate"/>
    <x v="1"/>
    <n v="3"/>
  </r>
  <r>
    <x v="465"/>
    <d v="2021-04-25T00:00:00"/>
    <d v="2026-05-14T00:00:00"/>
    <s v="Database Administrator"/>
    <x v="8"/>
    <s v="Terminated"/>
    <s v="Contract"/>
    <s v="Zone A"/>
    <s v="Temporary"/>
    <x v="2"/>
    <x v="13"/>
    <d v="1961-09-07T00:00:00"/>
    <s v="MA"/>
    <x v="0"/>
    <s v="Asian"/>
    <s v="Divorced"/>
    <x v="0"/>
    <n v="3"/>
    <d v="2023-04-01T00:00:00"/>
    <n v="4"/>
    <n v="1"/>
    <n v="3"/>
    <d v="2023-04-08T00:00:00"/>
    <x v="2"/>
    <x v="0"/>
    <x v="2"/>
    <n v="5"/>
    <n v="532.41"/>
    <n v="60"/>
    <x v="1"/>
    <n v="5"/>
    <x v="1"/>
    <s v="Not satisfied"/>
    <x v="0"/>
    <s v="Moderate"/>
    <x v="1"/>
    <n v="3"/>
  </r>
  <r>
    <x v="466"/>
    <d v="2021-03-13T00:00:00"/>
    <d v="2026-05-14T00:00:00"/>
    <s v="Data Analyst"/>
    <x v="1"/>
    <s v="Active"/>
    <s v="Full-Time"/>
    <s v="Zone A"/>
    <s v="Full-Time"/>
    <x v="2"/>
    <x v="0"/>
    <d v="1950-11-01T00:00:00"/>
    <s v="MA"/>
    <x v="1"/>
    <s v="Black"/>
    <s v="Single"/>
    <x v="0"/>
    <n v="3"/>
    <d v="2022-12-13T00:00:00"/>
    <n v="1"/>
    <n v="4"/>
    <n v="1"/>
    <d v="2023-07-16T00:00:00"/>
    <x v="2"/>
    <x v="1"/>
    <x v="1"/>
    <n v="5"/>
    <n v="625.95000000000005"/>
    <n v="71"/>
    <x v="1"/>
    <n v="5"/>
    <x v="0"/>
    <s v="Satisfied"/>
    <x v="0"/>
    <s v="Low"/>
    <x v="0"/>
    <n v="3"/>
  </r>
  <r>
    <x v="467"/>
    <d v="2021-08-16T00:00:00"/>
    <d v="2026-05-14T00:00:00"/>
    <s v="Data Analyst"/>
    <x v="4"/>
    <s v="Active"/>
    <s v="Full-Time"/>
    <s v="Zone B"/>
    <s v="Full-Time"/>
    <x v="2"/>
    <x v="5"/>
    <d v="1965-02-22T00:00:00"/>
    <s v="MA"/>
    <x v="0"/>
    <s v="White"/>
    <s v="Married"/>
    <x v="0"/>
    <n v="3"/>
    <d v="2023-03-16T00:00:00"/>
    <n v="3"/>
    <n v="4"/>
    <n v="4"/>
    <d v="2023-05-31T00:00:00"/>
    <x v="1"/>
    <x v="0"/>
    <x v="3"/>
    <n v="2"/>
    <n v="779.08"/>
    <n v="56"/>
    <x v="1"/>
    <n v="4"/>
    <x v="2"/>
    <s v="Satisfied"/>
    <x v="0"/>
    <s v="High"/>
    <x v="1"/>
    <n v="3"/>
  </r>
  <r>
    <x v="468"/>
    <d v="2021-10-18T00:00:00"/>
    <d v="2026-05-14T00:00:00"/>
    <s v="Database Administrator"/>
    <x v="0"/>
    <s v="Active"/>
    <s v="Full-Time"/>
    <s v="Zone B"/>
    <s v="Temporary"/>
    <x v="2"/>
    <x v="3"/>
    <d v="1946-11-11T00:00:00"/>
    <s v="MA"/>
    <x v="0"/>
    <s v="Hispanic"/>
    <s v="Married"/>
    <x v="0"/>
    <n v="3"/>
    <d v="2023-06-18T00:00:00"/>
    <n v="5"/>
    <n v="1"/>
    <n v="5"/>
    <d v="2023-05-11T00:00:00"/>
    <x v="0"/>
    <x v="1"/>
    <x v="2"/>
    <n v="1"/>
    <n v="497.09"/>
    <n v="75"/>
    <x v="1"/>
    <n v="4"/>
    <x v="1"/>
    <s v="Not satisfied"/>
    <x v="0"/>
    <s v="Moderate"/>
    <x v="1"/>
    <n v="3"/>
  </r>
  <r>
    <x v="469"/>
    <d v="2020-02-16T00:00:00"/>
    <d v="2026-05-14T00:00:00"/>
    <s v="Database Administrator"/>
    <x v="7"/>
    <s v="Active"/>
    <s v="Contract"/>
    <s v="Zone C"/>
    <s v="Full-Time"/>
    <x v="2"/>
    <x v="9"/>
    <d v="1998-10-28T00:00:00"/>
    <s v="MA"/>
    <x v="0"/>
    <s v="Hispanic"/>
    <s v="Married"/>
    <x v="0"/>
    <n v="3"/>
    <d v="2023-06-10T00:00:00"/>
    <n v="2"/>
    <n v="1"/>
    <n v="1"/>
    <d v="2023-03-14T00:00:00"/>
    <x v="3"/>
    <x v="1"/>
    <x v="0"/>
    <n v="1"/>
    <n v="762.36"/>
    <n v="22"/>
    <x v="3"/>
    <n v="6"/>
    <x v="0"/>
    <s v="Not satisfied"/>
    <x v="0"/>
    <s v="Low"/>
    <x v="0"/>
    <n v="3"/>
  </r>
  <r>
    <x v="470"/>
    <d v="2019-08-07T00:00:00"/>
    <d v="2026-05-14T00:00:00"/>
    <s v="Database Administrator"/>
    <x v="1"/>
    <s v="Active"/>
    <s v="Contract"/>
    <s v="Zone A"/>
    <s v="Temporary"/>
    <x v="2"/>
    <x v="2"/>
    <d v="1997-01-02T00:00:00"/>
    <s v="TX"/>
    <x v="0"/>
    <s v="Black"/>
    <s v="Widowed"/>
    <x v="0"/>
    <n v="3"/>
    <d v="2022-09-26T00:00:00"/>
    <n v="4"/>
    <n v="5"/>
    <n v="2"/>
    <d v="2022-10-21T00:00:00"/>
    <x v="1"/>
    <x v="1"/>
    <x v="0"/>
    <n v="4"/>
    <n v="611.15"/>
    <n v="22"/>
    <x v="3"/>
    <n v="6"/>
    <x v="1"/>
    <s v="Satisfied"/>
    <x v="0"/>
    <s v="Low"/>
    <x v="0"/>
    <n v="3"/>
  </r>
  <r>
    <x v="471"/>
    <d v="2022-01-03T00:00:00"/>
    <d v="2026-05-14T00:00:00"/>
    <s v="Database Administrator"/>
    <x v="8"/>
    <s v="Active"/>
    <s v="Contract"/>
    <s v="Zone C"/>
    <s v="Temporary"/>
    <x v="2"/>
    <x v="4"/>
    <d v="1991-01-02T00:00:00"/>
    <s v="TX"/>
    <x v="0"/>
    <s v="Other"/>
    <s v="Divorced"/>
    <x v="0"/>
    <n v="3"/>
    <d v="2023-06-07T00:00:00"/>
    <n v="3"/>
    <n v="2"/>
    <n v="4"/>
    <d v="2023-06-22T00:00:00"/>
    <x v="4"/>
    <x v="0"/>
    <x v="3"/>
    <n v="3"/>
    <n v="724.95"/>
    <n v="31"/>
    <x v="2"/>
    <n v="4"/>
    <x v="2"/>
    <s v="Not satisfied"/>
    <x v="0"/>
    <s v="High"/>
    <x v="1"/>
    <n v="3"/>
  </r>
  <r>
    <x v="472"/>
    <d v="2020-09-22T00:00:00"/>
    <d v="2026-05-14T00:00:00"/>
    <s v="Database Administrator"/>
    <x v="3"/>
    <s v="Active"/>
    <s v="Part-Time"/>
    <s v="Zone C"/>
    <s v="Full-Time"/>
    <x v="2"/>
    <x v="4"/>
    <d v="1974-09-18T00:00:00"/>
    <s v="TX"/>
    <x v="0"/>
    <s v="Hispanic"/>
    <s v="Married"/>
    <x v="3"/>
    <n v="3"/>
    <d v="2023-04-10T00:00:00"/>
    <n v="5"/>
    <n v="3"/>
    <n v="1"/>
    <d v="2022-12-21T00:00:00"/>
    <x v="3"/>
    <x v="0"/>
    <x v="2"/>
    <n v="5"/>
    <n v="332.9"/>
    <n v="46"/>
    <x v="0"/>
    <n v="5"/>
    <x v="1"/>
    <s v="Neutral"/>
    <x v="3"/>
    <s v="Moderate"/>
    <x v="1"/>
    <n v="1"/>
  </r>
  <r>
    <x v="473"/>
    <d v="2022-11-11T00:00:00"/>
    <d v="2026-05-14T00:00:00"/>
    <s v="Data Architect"/>
    <x v="9"/>
    <s v="Terminated"/>
    <s v="Part-Time"/>
    <s v="Zone A"/>
    <s v="Full-Time"/>
    <x v="2"/>
    <x v="3"/>
    <d v="1988-08-20T00:00:00"/>
    <s v="TX"/>
    <x v="1"/>
    <s v="Hispanic"/>
    <s v="Single"/>
    <x v="0"/>
    <n v="3"/>
    <d v="2023-06-30T00:00:00"/>
    <n v="5"/>
    <n v="4"/>
    <n v="5"/>
    <d v="2023-01-30T00:00:00"/>
    <x v="4"/>
    <x v="0"/>
    <x v="1"/>
    <n v="5"/>
    <n v="116.9"/>
    <n v="34"/>
    <x v="2"/>
    <n v="3"/>
    <x v="1"/>
    <s v="Satisfied"/>
    <x v="0"/>
    <s v="Low"/>
    <x v="0"/>
    <n v="3"/>
  </r>
  <r>
    <x v="474"/>
    <d v="2018-08-11T00:00:00"/>
    <d v="2026-05-14T00:00:00"/>
    <s v="CIO"/>
    <x v="5"/>
    <s v="Active"/>
    <s v="Part-Time"/>
    <s v="Zone A"/>
    <s v="Full-Time"/>
    <x v="2"/>
    <x v="4"/>
    <d v="1947-04-05T00:00:00"/>
    <s v="TX"/>
    <x v="1"/>
    <s v="White"/>
    <s v="Married"/>
    <x v="0"/>
    <n v="3"/>
    <d v="2023-07-14T00:00:00"/>
    <n v="3"/>
    <n v="4"/>
    <n v="1"/>
    <d v="2023-03-19T00:00:00"/>
    <x v="4"/>
    <x v="1"/>
    <x v="2"/>
    <n v="1"/>
    <n v="430.46"/>
    <n v="71"/>
    <x v="1"/>
    <n v="7"/>
    <x v="2"/>
    <s v="Satisfied"/>
    <x v="0"/>
    <s v="Moderate"/>
    <x v="1"/>
    <n v="3"/>
  </r>
  <r>
    <x v="475"/>
    <d v="2023-03-31T00:00:00"/>
    <d v="2026-05-14T00:00:00"/>
    <s v="BI Director"/>
    <x v="6"/>
    <s v="Active"/>
    <s v="Full-Time"/>
    <s v="Zone A"/>
    <s v="Full-Time"/>
    <x v="2"/>
    <x v="1"/>
    <d v="1978-06-19T00:00:00"/>
    <s v="MA"/>
    <x v="1"/>
    <s v="Black"/>
    <s v="Divorced"/>
    <x v="0"/>
    <n v="3"/>
    <d v="2022-11-20T00:00:00"/>
    <n v="2"/>
    <n v="5"/>
    <n v="2"/>
    <d v="2023-02-05T00:00:00"/>
    <x v="0"/>
    <x v="0"/>
    <x v="3"/>
    <n v="5"/>
    <n v="881.61"/>
    <n v="45"/>
    <x v="0"/>
    <n v="3"/>
    <x v="0"/>
    <s v="Satisfied"/>
    <x v="0"/>
    <s v="High"/>
    <x v="1"/>
    <n v="3"/>
  </r>
  <r>
    <x v="476"/>
    <d v="2021-03-10T00:00:00"/>
    <d v="2026-05-14T00:00:00"/>
    <s v="Sr. DBA"/>
    <x v="8"/>
    <s v="Active"/>
    <s v="Contract"/>
    <s v="Zone B"/>
    <s v="Part-Time"/>
    <x v="2"/>
    <x v="1"/>
    <d v="1990-11-18T00:00:00"/>
    <s v="MA"/>
    <x v="0"/>
    <s v="Hispanic"/>
    <s v="Divorced"/>
    <x v="0"/>
    <n v="3"/>
    <d v="2023-05-30T00:00:00"/>
    <n v="4"/>
    <n v="3"/>
    <n v="3"/>
    <d v="2022-11-04T00:00:00"/>
    <x v="1"/>
    <x v="0"/>
    <x v="0"/>
    <n v="3"/>
    <n v="454.92"/>
    <n v="31"/>
    <x v="2"/>
    <n v="5"/>
    <x v="1"/>
    <s v="Neutral"/>
    <x v="0"/>
    <s v="Low"/>
    <x v="0"/>
    <n v="3"/>
  </r>
  <r>
    <x v="477"/>
    <d v="2019-08-30T00:00:00"/>
    <d v="2026-05-14T00:00:00"/>
    <s v="Sr. Accountant"/>
    <x v="3"/>
    <s v="Active"/>
    <s v="Part-Time"/>
    <s v="Zone B"/>
    <s v="Temporary"/>
    <x v="2"/>
    <x v="4"/>
    <d v="1998-05-19T00:00:00"/>
    <s v="MA"/>
    <x v="0"/>
    <s v="Black"/>
    <s v="Widowed"/>
    <x v="0"/>
    <n v="3"/>
    <d v="2023-07-28T00:00:00"/>
    <n v="4"/>
    <n v="1"/>
    <n v="5"/>
    <d v="2023-04-15T00:00:00"/>
    <x v="1"/>
    <x v="1"/>
    <x v="2"/>
    <n v="2"/>
    <n v="381.88"/>
    <n v="21"/>
    <x v="3"/>
    <n v="6"/>
    <x v="1"/>
    <s v="Not satisfied"/>
    <x v="0"/>
    <s v="Moderate"/>
    <x v="1"/>
    <n v="3"/>
  </r>
  <r>
    <x v="478"/>
    <d v="2020-04-22T00:00:00"/>
    <d v="2026-05-14T00:00:00"/>
    <s v="Software Engineering Manager"/>
    <x v="5"/>
    <s v="Active"/>
    <s v="Contract"/>
    <s v="Zone B"/>
    <s v="Part-Time"/>
    <x v="2"/>
    <x v="3"/>
    <d v="1998-11-01T00:00:00"/>
    <s v="MA"/>
    <x v="0"/>
    <s v="Other"/>
    <s v="Married"/>
    <x v="0"/>
    <n v="3"/>
    <d v="2023-06-08T00:00:00"/>
    <n v="4"/>
    <n v="1"/>
    <n v="2"/>
    <d v="2023-06-20T00:00:00"/>
    <x v="3"/>
    <x v="0"/>
    <x v="2"/>
    <n v="4"/>
    <n v="198.58"/>
    <n v="22"/>
    <x v="3"/>
    <n v="6"/>
    <x v="1"/>
    <s v="Not satisfied"/>
    <x v="0"/>
    <s v="Moderate"/>
    <x v="1"/>
    <n v="3"/>
  </r>
  <r>
    <x v="479"/>
    <d v="2018-12-03T00:00:00"/>
    <d v="2026-05-14T00:00:00"/>
    <s v="Data Analyst"/>
    <x v="8"/>
    <s v="Active"/>
    <s v="Full-Time"/>
    <s v="Zone A"/>
    <s v="Temporary"/>
    <x v="2"/>
    <x v="0"/>
    <d v="1955-07-19T00:00:00"/>
    <s v="MA"/>
    <x v="0"/>
    <s v="Black"/>
    <s v="Married"/>
    <x v="0"/>
    <n v="3"/>
    <d v="2023-01-05T00:00:00"/>
    <n v="5"/>
    <n v="3"/>
    <n v="4"/>
    <d v="2023-05-16T00:00:00"/>
    <x v="1"/>
    <x v="1"/>
    <x v="0"/>
    <n v="4"/>
    <n v="683.96"/>
    <n v="63"/>
    <x v="1"/>
    <n v="7"/>
    <x v="1"/>
    <s v="Neutral"/>
    <x v="0"/>
    <s v="Low"/>
    <x v="0"/>
    <n v="3"/>
  </r>
  <r>
    <x v="480"/>
    <d v="2021-02-20T00:00:00"/>
    <d v="2026-05-14T00:00:00"/>
    <s v="Data Analyst"/>
    <x v="6"/>
    <s v="Active"/>
    <s v="Contract"/>
    <s v="Zone B"/>
    <s v="Temporary"/>
    <x v="2"/>
    <x v="6"/>
    <d v="1967-07-14T00:00:00"/>
    <s v="MA"/>
    <x v="0"/>
    <s v="Other"/>
    <s v="Married"/>
    <x v="0"/>
    <n v="3"/>
    <d v="2022-12-14T00:00:00"/>
    <n v="5"/>
    <n v="5"/>
    <n v="1"/>
    <d v="2022-12-02T00:00:00"/>
    <x v="3"/>
    <x v="1"/>
    <x v="2"/>
    <n v="3"/>
    <n v="891.63"/>
    <n v="54"/>
    <x v="0"/>
    <n v="5"/>
    <x v="1"/>
    <s v="Satisfied"/>
    <x v="0"/>
    <s v="Moderate"/>
    <x v="1"/>
    <n v="3"/>
  </r>
  <r>
    <x v="481"/>
    <d v="2021-01-17T00:00:00"/>
    <d v="2026-05-14T00:00:00"/>
    <s v="Database Administrator"/>
    <x v="2"/>
    <s v="Active"/>
    <s v="Contract"/>
    <s v="Zone A"/>
    <s v="Full-Time"/>
    <x v="2"/>
    <x v="1"/>
    <d v="1966-06-18T00:00:00"/>
    <s v="MA"/>
    <x v="0"/>
    <s v="Asian"/>
    <s v="Divorced"/>
    <x v="1"/>
    <n v="3"/>
    <d v="2022-08-09T00:00:00"/>
    <n v="4"/>
    <n v="5"/>
    <n v="2"/>
    <d v="2023-03-01T00:00:00"/>
    <x v="3"/>
    <x v="0"/>
    <x v="0"/>
    <n v="4"/>
    <n v="701.87"/>
    <n v="55"/>
    <x v="1"/>
    <n v="5"/>
    <x v="1"/>
    <s v="Satisfied"/>
    <x v="1"/>
    <s v="Low"/>
    <x v="0"/>
    <n v="4"/>
  </r>
  <r>
    <x v="482"/>
    <d v="2020-10-04T00:00:00"/>
    <d v="2026-05-14T00:00:00"/>
    <s v="Database Administrator"/>
    <x v="9"/>
    <s v="Active"/>
    <s v="Part-Time"/>
    <s v="Zone B"/>
    <s v="Full-Time"/>
    <x v="2"/>
    <x v="4"/>
    <d v="1950-11-08T00:00:00"/>
    <s v="MA"/>
    <x v="0"/>
    <s v="Other"/>
    <s v="Married"/>
    <x v="1"/>
    <n v="3"/>
    <d v="2023-01-14T00:00:00"/>
    <n v="5"/>
    <n v="1"/>
    <n v="5"/>
    <d v="2023-02-25T00:00:00"/>
    <x v="3"/>
    <x v="0"/>
    <x v="1"/>
    <n v="4"/>
    <n v="216.73"/>
    <n v="70"/>
    <x v="1"/>
    <n v="5"/>
    <x v="1"/>
    <s v="Not satisfied"/>
    <x v="1"/>
    <s v="Low"/>
    <x v="0"/>
    <n v="4"/>
  </r>
  <r>
    <x v="483"/>
    <d v="2021-01-29T00:00:00"/>
    <d v="2026-05-14T00:00:00"/>
    <s v="Database Administrator"/>
    <x v="7"/>
    <s v="Active"/>
    <s v="Part-Time"/>
    <s v="Zone A"/>
    <s v="Temporary"/>
    <x v="2"/>
    <x v="3"/>
    <d v="1958-10-31T00:00:00"/>
    <s v="TX"/>
    <x v="0"/>
    <s v="Other"/>
    <s v="Widowed"/>
    <x v="0"/>
    <n v="3"/>
    <d v="2023-03-23T00:00:00"/>
    <n v="3"/>
    <n v="3"/>
    <n v="2"/>
    <d v="2022-08-16T00:00:00"/>
    <x v="2"/>
    <x v="1"/>
    <x v="3"/>
    <n v="5"/>
    <n v="482.47"/>
    <n v="63"/>
    <x v="1"/>
    <n v="5"/>
    <x v="2"/>
    <s v="Neutral"/>
    <x v="0"/>
    <s v="High"/>
    <x v="1"/>
    <n v="3"/>
  </r>
  <r>
    <x v="484"/>
    <d v="2022-07-26T00:00:00"/>
    <d v="2026-05-14T00:00:00"/>
    <s v="Database Administrator"/>
    <x v="3"/>
    <s v="Active"/>
    <s v="Part-Time"/>
    <s v="Zone B"/>
    <s v="Part-Time"/>
    <x v="2"/>
    <x v="3"/>
    <d v="1955-06-07T00:00:00"/>
    <s v="TX"/>
    <x v="0"/>
    <s v="Black"/>
    <s v="Divorced"/>
    <x v="0"/>
    <n v="3"/>
    <d v="2022-10-29T00:00:00"/>
    <n v="5"/>
    <n v="4"/>
    <n v="1"/>
    <d v="2023-04-25T00:00:00"/>
    <x v="0"/>
    <x v="1"/>
    <x v="1"/>
    <n v="5"/>
    <n v="853.57"/>
    <n v="67"/>
    <x v="1"/>
    <n v="3"/>
    <x v="1"/>
    <s v="Satisfied"/>
    <x v="0"/>
    <s v="Low"/>
    <x v="0"/>
    <n v="3"/>
  </r>
  <r>
    <x v="485"/>
    <d v="2018-09-21T00:00:00"/>
    <d v="2026-05-14T00:00:00"/>
    <s v="Database Administrator"/>
    <x v="5"/>
    <s v="Terminated"/>
    <s v="Part-Time"/>
    <s v="Zone C"/>
    <s v="Temporary"/>
    <x v="2"/>
    <x v="4"/>
    <d v="1973-05-22T00:00:00"/>
    <s v="TX"/>
    <x v="0"/>
    <s v="Hispanic"/>
    <s v="Single"/>
    <x v="1"/>
    <n v="3"/>
    <d v="2022-08-17T00:00:00"/>
    <n v="3"/>
    <n v="2"/>
    <n v="1"/>
    <d v="2022-11-14T00:00:00"/>
    <x v="0"/>
    <x v="0"/>
    <x v="3"/>
    <n v="1"/>
    <n v="202.97"/>
    <n v="45"/>
    <x v="0"/>
    <n v="7"/>
    <x v="2"/>
    <s v="Not satisfied"/>
    <x v="1"/>
    <s v="High"/>
    <x v="1"/>
    <n v="4"/>
  </r>
  <r>
    <x v="486"/>
    <d v="2018-12-25T00:00:00"/>
    <d v="2026-05-14T00:00:00"/>
    <s v="Data Architect"/>
    <x v="4"/>
    <s v="Terminated"/>
    <s v="Part-Time"/>
    <s v="Zone C"/>
    <s v="Full-Time"/>
    <x v="2"/>
    <x v="5"/>
    <d v="1986-01-07T00:00:00"/>
    <s v="TX"/>
    <x v="1"/>
    <s v="Other"/>
    <s v="Married"/>
    <x v="1"/>
    <n v="3"/>
    <d v="2023-04-04T00:00:00"/>
    <n v="4"/>
    <n v="5"/>
    <n v="1"/>
    <d v="2023-04-27T00:00:00"/>
    <x v="4"/>
    <x v="0"/>
    <x v="3"/>
    <n v="1"/>
    <n v="487.4"/>
    <n v="32"/>
    <x v="2"/>
    <n v="7"/>
    <x v="1"/>
    <s v="Satisfied"/>
    <x v="1"/>
    <s v="High"/>
    <x v="1"/>
    <n v="4"/>
  </r>
  <r>
    <x v="487"/>
    <d v="2020-11-03T00:00:00"/>
    <d v="2026-05-14T00:00:00"/>
    <s v="CIO"/>
    <x v="0"/>
    <s v="Terminated"/>
    <s v="Part-Time"/>
    <s v="Zone B"/>
    <s v="Temporary"/>
    <x v="2"/>
    <x v="4"/>
    <d v="1999-01-25T00:00:00"/>
    <s v="TX"/>
    <x v="1"/>
    <s v="Asian"/>
    <s v="Single"/>
    <x v="0"/>
    <n v="3"/>
    <d v="2022-11-27T00:00:00"/>
    <n v="1"/>
    <n v="4"/>
    <n v="3"/>
    <d v="2023-05-08T00:00:00"/>
    <x v="0"/>
    <x v="1"/>
    <x v="2"/>
    <n v="2"/>
    <n v="669.81"/>
    <n v="21"/>
    <x v="3"/>
    <n v="5"/>
    <x v="0"/>
    <s v="Satisfied"/>
    <x v="0"/>
    <s v="Moderate"/>
    <x v="1"/>
    <n v="3"/>
  </r>
  <r>
    <x v="488"/>
    <d v="2021-10-22T00:00:00"/>
    <d v="2026-05-14T00:00:00"/>
    <s v="Sr. DBA"/>
    <x v="8"/>
    <s v="Active"/>
    <s v="Full-Time"/>
    <s v="Zone C"/>
    <s v="Temporary"/>
    <x v="2"/>
    <x v="4"/>
    <d v="1991-11-17T00:00:00"/>
    <s v="MA"/>
    <x v="0"/>
    <s v="White"/>
    <s v="Divorced"/>
    <x v="0"/>
    <n v="3"/>
    <d v="2023-04-25T00:00:00"/>
    <n v="4"/>
    <n v="5"/>
    <n v="1"/>
    <d v="2023-04-22T00:00:00"/>
    <x v="0"/>
    <x v="0"/>
    <x v="2"/>
    <n v="1"/>
    <n v="645.02"/>
    <n v="30"/>
    <x v="2"/>
    <n v="4"/>
    <x v="1"/>
    <s v="Satisfied"/>
    <x v="0"/>
    <s v="Moderate"/>
    <x v="1"/>
    <n v="3"/>
  </r>
  <r>
    <x v="489"/>
    <d v="2018-08-27T00:00:00"/>
    <d v="2026-05-14T00:00:00"/>
    <s v="Sr. Accountant"/>
    <x v="3"/>
    <s v="Active"/>
    <s v="Full-Time"/>
    <s v="Zone A"/>
    <s v="Full-Time"/>
    <x v="2"/>
    <x v="13"/>
    <d v="1943-08-19T00:00:00"/>
    <s v="MA"/>
    <x v="0"/>
    <s v="Black"/>
    <s v="Divorced"/>
    <x v="0"/>
    <n v="3"/>
    <d v="2023-01-06T00:00:00"/>
    <n v="1"/>
    <n v="5"/>
    <n v="4"/>
    <d v="2022-10-13T00:00:00"/>
    <x v="3"/>
    <x v="1"/>
    <x v="2"/>
    <n v="2"/>
    <n v="157.4"/>
    <n v="75"/>
    <x v="1"/>
    <n v="7"/>
    <x v="0"/>
    <s v="Satisfied"/>
    <x v="0"/>
    <s v="Moderate"/>
    <x v="1"/>
    <n v="3"/>
  </r>
  <r>
    <x v="490"/>
    <d v="2020-07-12T00:00:00"/>
    <d v="2026-05-14T00:00:00"/>
    <s v="Sr. Accountant"/>
    <x v="9"/>
    <s v="Active"/>
    <s v="Part-Time"/>
    <s v="Zone B"/>
    <s v="Part-Time"/>
    <x v="2"/>
    <x v="3"/>
    <d v="1980-04-26T00:00:00"/>
    <s v="MA"/>
    <x v="1"/>
    <s v="Asian"/>
    <s v="Widowed"/>
    <x v="0"/>
    <n v="3"/>
    <d v="2022-09-04T00:00:00"/>
    <n v="4"/>
    <n v="3"/>
    <n v="5"/>
    <d v="2023-05-15T00:00:00"/>
    <x v="2"/>
    <x v="1"/>
    <x v="0"/>
    <n v="1"/>
    <n v="131.97999999999999"/>
    <n v="40"/>
    <x v="4"/>
    <n v="5"/>
    <x v="1"/>
    <s v="Neutral"/>
    <x v="0"/>
    <s v="Low"/>
    <x v="0"/>
    <n v="3"/>
  </r>
  <r>
    <x v="491"/>
    <d v="2020-05-11T00:00:00"/>
    <d v="2026-05-14T00:00:00"/>
    <s v="Data Analyst"/>
    <x v="2"/>
    <s v="Active"/>
    <s v="Full-Time"/>
    <s v="Zone C"/>
    <s v="Full-Time"/>
    <x v="2"/>
    <x v="9"/>
    <d v="1975-12-02T00:00:00"/>
    <s v="MA"/>
    <x v="0"/>
    <s v="White"/>
    <s v="Married"/>
    <x v="1"/>
    <n v="3"/>
    <d v="2022-10-03T00:00:00"/>
    <n v="4"/>
    <n v="2"/>
    <n v="5"/>
    <d v="2023-07-27T00:00:00"/>
    <x v="4"/>
    <x v="1"/>
    <x v="1"/>
    <n v="1"/>
    <n v="695.56"/>
    <n v="45"/>
    <x v="0"/>
    <n v="6"/>
    <x v="1"/>
    <s v="Not satisfied"/>
    <x v="1"/>
    <s v="Low"/>
    <x v="0"/>
    <n v="4"/>
  </r>
  <r>
    <x v="492"/>
    <d v="2020-07-24T00:00:00"/>
    <d v="2026-05-14T00:00:00"/>
    <s v="Data Analyst"/>
    <x v="4"/>
    <s v="Active"/>
    <s v="Full-Time"/>
    <s v="Zone A"/>
    <s v="Temporary"/>
    <x v="2"/>
    <x v="4"/>
    <d v="1960-02-07T00:00:00"/>
    <s v="MA"/>
    <x v="0"/>
    <s v="Black"/>
    <s v="Divorced"/>
    <x v="0"/>
    <n v="3"/>
    <d v="2022-10-31T00:00:00"/>
    <n v="1"/>
    <n v="2"/>
    <n v="4"/>
    <d v="2022-12-22T00:00:00"/>
    <x v="4"/>
    <x v="1"/>
    <x v="3"/>
    <n v="2"/>
    <n v="869.96"/>
    <n v="60"/>
    <x v="1"/>
    <n v="5"/>
    <x v="0"/>
    <s v="Not satisfied"/>
    <x v="0"/>
    <s v="High"/>
    <x v="1"/>
    <n v="3"/>
  </r>
  <r>
    <x v="493"/>
    <d v="2022-08-09T00:00:00"/>
    <d v="2026-05-14T00:00:00"/>
    <s v="Database Administrator"/>
    <x v="0"/>
    <s v="Active"/>
    <s v="Part-Time"/>
    <s v="Zone B"/>
    <s v="Part-Time"/>
    <x v="2"/>
    <x v="1"/>
    <d v="1957-06-12T00:00:00"/>
    <s v="MA"/>
    <x v="0"/>
    <s v="Other"/>
    <s v="Married"/>
    <x v="2"/>
    <n v="3"/>
    <d v="2022-10-09T00:00:00"/>
    <n v="1"/>
    <n v="1"/>
    <n v="1"/>
    <d v="2022-12-09T00:00:00"/>
    <x v="3"/>
    <x v="0"/>
    <x v="2"/>
    <n v="1"/>
    <n v="189.91"/>
    <n v="65"/>
    <x v="1"/>
    <n v="3"/>
    <x v="0"/>
    <s v="Not satisfied"/>
    <x v="2"/>
    <s v="Moderate"/>
    <x v="1"/>
    <n v="2"/>
  </r>
  <r>
    <x v="494"/>
    <d v="2022-06-12T00:00:00"/>
    <d v="2026-05-14T00:00:00"/>
    <s v="Database Administrator"/>
    <x v="7"/>
    <s v="Active"/>
    <s v="Full-Time"/>
    <s v="Zone A"/>
    <s v="Full-Time"/>
    <x v="2"/>
    <x v="4"/>
    <d v="1964-04-12T00:00:00"/>
    <s v="MA"/>
    <x v="0"/>
    <s v="Hispanic"/>
    <s v="Married"/>
    <x v="1"/>
    <n v="3"/>
    <d v="2022-12-03T00:00:00"/>
    <n v="4"/>
    <n v="3"/>
    <n v="1"/>
    <d v="2023-07-24T00:00:00"/>
    <x v="2"/>
    <x v="1"/>
    <x v="0"/>
    <n v="5"/>
    <n v="407.96"/>
    <n v="58"/>
    <x v="1"/>
    <n v="3"/>
    <x v="1"/>
    <s v="Neutral"/>
    <x v="1"/>
    <s v="Low"/>
    <x v="0"/>
    <n v="4"/>
  </r>
  <r>
    <x v="495"/>
    <d v="2022-02-10T00:00:00"/>
    <d v="2026-05-14T00:00:00"/>
    <s v="Database Administrator"/>
    <x v="1"/>
    <s v="Active"/>
    <s v="Contract"/>
    <s v="Zone B"/>
    <s v="Full-Time"/>
    <x v="2"/>
    <x v="13"/>
    <d v="1963-07-23T00:00:00"/>
    <s v="TX"/>
    <x v="0"/>
    <s v="Hispanic"/>
    <s v="Single"/>
    <x v="0"/>
    <n v="3"/>
    <d v="2023-02-24T00:00:00"/>
    <n v="5"/>
    <n v="5"/>
    <n v="4"/>
    <d v="2022-08-07T00:00:00"/>
    <x v="4"/>
    <x v="0"/>
    <x v="1"/>
    <n v="1"/>
    <n v="202.91"/>
    <n v="59"/>
    <x v="1"/>
    <n v="4"/>
    <x v="1"/>
    <s v="Satisfied"/>
    <x v="0"/>
    <s v="Low"/>
    <x v="0"/>
    <n v="3"/>
  </r>
  <r>
    <x v="496"/>
    <d v="2023-01-13T00:00:00"/>
    <d v="2026-05-14T00:00:00"/>
    <s v="Database Administrator"/>
    <x v="8"/>
    <s v="Terminated"/>
    <s v="Part-Time"/>
    <s v="Zone A"/>
    <s v="Part-Time"/>
    <x v="2"/>
    <x v="16"/>
    <d v="1992-01-18T00:00:00"/>
    <s v="TX"/>
    <x v="1"/>
    <s v="White"/>
    <s v="Widowed"/>
    <x v="0"/>
    <n v="3"/>
    <d v="2022-09-28T00:00:00"/>
    <n v="5"/>
    <n v="4"/>
    <n v="2"/>
    <d v="2022-10-16T00:00:00"/>
    <x v="4"/>
    <x v="0"/>
    <x v="3"/>
    <n v="4"/>
    <n v="956.95"/>
    <n v="31"/>
    <x v="2"/>
    <n v="3"/>
    <x v="1"/>
    <s v="Satisfied"/>
    <x v="0"/>
    <s v="High"/>
    <x v="1"/>
    <n v="3"/>
  </r>
  <r>
    <x v="497"/>
    <d v="2020-03-10T00:00:00"/>
    <d v="2026-05-14T00:00:00"/>
    <s v="Database Administrator"/>
    <x v="3"/>
    <s v="Active"/>
    <s v="Part-Time"/>
    <s v="Zone A"/>
    <s v="Temporary"/>
    <x v="2"/>
    <x v="14"/>
    <d v="1972-11-27T00:00:00"/>
    <s v="TX"/>
    <x v="0"/>
    <s v="Hispanic"/>
    <s v="Married"/>
    <x v="0"/>
    <n v="3"/>
    <d v="2022-10-08T00:00:00"/>
    <n v="4"/>
    <n v="3"/>
    <n v="2"/>
    <d v="2022-10-15T00:00:00"/>
    <x v="3"/>
    <x v="1"/>
    <x v="3"/>
    <n v="5"/>
    <n v="813.03"/>
    <n v="48"/>
    <x v="0"/>
    <n v="6"/>
    <x v="1"/>
    <s v="Neutral"/>
    <x v="0"/>
    <s v="High"/>
    <x v="1"/>
    <n v="3"/>
  </r>
  <r>
    <x v="498"/>
    <d v="2022-02-25T00:00:00"/>
    <d v="2026-05-14T00:00:00"/>
    <s v="Data Architect"/>
    <x v="9"/>
    <s v="Terminated"/>
    <s v="Full-Time"/>
    <s v="Zone A"/>
    <s v="Full-Time"/>
    <x v="2"/>
    <x v="14"/>
    <d v="1982-05-03T00:00:00"/>
    <s v="TX"/>
    <x v="1"/>
    <s v="Other"/>
    <s v="Widowed"/>
    <x v="1"/>
    <n v="3"/>
    <d v="2022-12-22T00:00:00"/>
    <n v="5"/>
    <n v="4"/>
    <n v="1"/>
    <d v="2022-08-24T00:00:00"/>
    <x v="2"/>
    <x v="1"/>
    <x v="3"/>
    <n v="1"/>
    <n v="962.54"/>
    <n v="40"/>
    <x v="4"/>
    <n v="4"/>
    <x v="1"/>
    <s v="Satisfied"/>
    <x v="1"/>
    <s v="High"/>
    <x v="1"/>
    <n v="4"/>
  </r>
  <r>
    <x v="499"/>
    <d v="2022-07-11T00:00:00"/>
    <d v="2026-05-14T00:00:00"/>
    <s v="Sr. DBA"/>
    <x v="3"/>
    <s v="Active"/>
    <s v="Full-Time"/>
    <s v="Zone C"/>
    <s v="Part-Time"/>
    <x v="2"/>
    <x v="3"/>
    <d v="1952-06-18T00:00:00"/>
    <s v="MA"/>
    <x v="0"/>
    <s v="Asian"/>
    <s v="Widowed"/>
    <x v="0"/>
    <n v="3"/>
    <d v="2023-04-26T00:00:00"/>
    <n v="2"/>
    <n v="1"/>
    <n v="1"/>
    <d v="2023-01-22T00:00:00"/>
    <x v="4"/>
    <x v="0"/>
    <x v="3"/>
    <n v="5"/>
    <n v="866.51"/>
    <n v="70"/>
    <x v="1"/>
    <n v="3"/>
    <x v="0"/>
    <s v="Not satisfied"/>
    <x v="0"/>
    <s v="High"/>
    <x v="1"/>
    <n v="3"/>
  </r>
  <r>
    <x v="500"/>
    <d v="2023-04-10T00:00:00"/>
    <d v="2026-05-14T00:00:00"/>
    <s v="Sr. Accountant"/>
    <x v="4"/>
    <s v="Active"/>
    <s v="Contract"/>
    <s v="Zone B"/>
    <s v="Full-Time"/>
    <x v="2"/>
    <x v="9"/>
    <d v="1974-03-09T00:00:00"/>
    <s v="MA"/>
    <x v="1"/>
    <s v="Black"/>
    <s v="Single"/>
    <x v="0"/>
    <n v="3"/>
    <d v="2022-10-11T00:00:00"/>
    <n v="2"/>
    <n v="3"/>
    <n v="2"/>
    <d v="2022-09-19T00:00:00"/>
    <x v="1"/>
    <x v="0"/>
    <x v="2"/>
    <n v="4"/>
    <n v="716.52"/>
    <n v="49"/>
    <x v="0"/>
    <n v="3"/>
    <x v="0"/>
    <s v="Neutral"/>
    <x v="0"/>
    <s v="Moderate"/>
    <x v="1"/>
    <n v="3"/>
  </r>
  <r>
    <x v="501"/>
    <d v="2022-12-08T00:00:00"/>
    <d v="2026-05-14T00:00:00"/>
    <s v="Data Analyst"/>
    <x v="7"/>
    <s v="Active"/>
    <s v="Part-Time"/>
    <s v="Zone A"/>
    <s v="Full-Time"/>
    <x v="2"/>
    <x v="5"/>
    <d v="1961-12-28T00:00:00"/>
    <s v="MA"/>
    <x v="1"/>
    <s v="Black"/>
    <s v="Married"/>
    <x v="0"/>
    <n v="3"/>
    <d v="2023-07-14T00:00:00"/>
    <n v="4"/>
    <n v="3"/>
    <n v="1"/>
    <d v="2022-09-13T00:00:00"/>
    <x v="2"/>
    <x v="1"/>
    <x v="2"/>
    <n v="3"/>
    <n v="323.25"/>
    <n v="61"/>
    <x v="1"/>
    <n v="3"/>
    <x v="1"/>
    <s v="Neutral"/>
    <x v="0"/>
    <s v="Moderate"/>
    <x v="1"/>
    <n v="3"/>
  </r>
  <r>
    <x v="502"/>
    <d v="2022-06-22T00:00:00"/>
    <d v="2026-05-14T00:00:00"/>
    <s v="Data Analyst"/>
    <x v="9"/>
    <s v="Active"/>
    <s v="Contract"/>
    <s v="Zone C"/>
    <s v="Full-Time"/>
    <x v="2"/>
    <x v="4"/>
    <d v="1996-05-24T00:00:00"/>
    <s v="MA"/>
    <x v="0"/>
    <s v="Asian"/>
    <s v="Married"/>
    <x v="0"/>
    <n v="3"/>
    <d v="2022-10-16T00:00:00"/>
    <n v="3"/>
    <n v="4"/>
    <n v="4"/>
    <d v="2023-01-27T00:00:00"/>
    <x v="4"/>
    <x v="0"/>
    <x v="0"/>
    <n v="2"/>
    <n v="229"/>
    <n v="26"/>
    <x v="2"/>
    <n v="3"/>
    <x v="2"/>
    <s v="Satisfied"/>
    <x v="0"/>
    <s v="Low"/>
    <x v="0"/>
    <n v="3"/>
  </r>
  <r>
    <x v="503"/>
    <d v="2022-09-22T00:00:00"/>
    <d v="2026-05-14T00:00:00"/>
    <s v="Data Analyst"/>
    <x v="2"/>
    <s v="Active"/>
    <s v="Full-Time"/>
    <s v="Zone A"/>
    <s v="Full-Time"/>
    <x v="2"/>
    <x v="4"/>
    <d v="1987-02-08T00:00:00"/>
    <s v="MA"/>
    <x v="0"/>
    <s v="Asian"/>
    <s v="Single"/>
    <x v="0"/>
    <n v="3"/>
    <d v="2023-02-14T00:00:00"/>
    <n v="3"/>
    <n v="5"/>
    <n v="2"/>
    <d v="2023-02-11T00:00:00"/>
    <x v="1"/>
    <x v="0"/>
    <x v="0"/>
    <n v="1"/>
    <n v="861.91"/>
    <n v="35"/>
    <x v="4"/>
    <n v="3"/>
    <x v="2"/>
    <s v="Satisfied"/>
    <x v="0"/>
    <s v="Low"/>
    <x v="0"/>
    <n v="3"/>
  </r>
  <r>
    <x v="504"/>
    <d v="2019-07-15T00:00:00"/>
    <d v="2026-05-14T00:00:00"/>
    <s v="Database Administrator"/>
    <x v="6"/>
    <s v="Active"/>
    <s v="Full-Time"/>
    <s v="Zone A"/>
    <s v="Temporary"/>
    <x v="2"/>
    <x v="13"/>
    <d v="1946-12-08T00:00:00"/>
    <s v="MA"/>
    <x v="0"/>
    <s v="Black"/>
    <s v="Widowed"/>
    <x v="1"/>
    <n v="3"/>
    <d v="2023-01-05T00:00:00"/>
    <n v="4"/>
    <n v="5"/>
    <n v="2"/>
    <d v="2022-12-23T00:00:00"/>
    <x v="2"/>
    <x v="1"/>
    <x v="1"/>
    <n v="3"/>
    <n v="803.73"/>
    <n v="73"/>
    <x v="1"/>
    <n v="6"/>
    <x v="1"/>
    <s v="Satisfied"/>
    <x v="1"/>
    <s v="Low"/>
    <x v="0"/>
    <n v="4"/>
  </r>
  <r>
    <x v="505"/>
    <d v="2021-09-01T00:00:00"/>
    <d v="2026-05-14T00:00:00"/>
    <s v="Database Administrator"/>
    <x v="8"/>
    <s v="Active"/>
    <s v="Part-Time"/>
    <s v="Zone C"/>
    <s v="Full-Time"/>
    <x v="2"/>
    <x v="14"/>
    <d v="1999-11-29T00:00:00"/>
    <s v="MA"/>
    <x v="0"/>
    <s v="White"/>
    <s v="Widowed"/>
    <x v="0"/>
    <n v="3"/>
    <d v="2023-04-14T00:00:00"/>
    <n v="3"/>
    <n v="5"/>
    <n v="1"/>
    <d v="2023-01-09T00:00:00"/>
    <x v="1"/>
    <x v="0"/>
    <x v="0"/>
    <n v="2"/>
    <n v="808.51"/>
    <n v="22"/>
    <x v="3"/>
    <n v="4"/>
    <x v="2"/>
    <s v="Satisfied"/>
    <x v="0"/>
    <s v="Low"/>
    <x v="0"/>
    <n v="3"/>
  </r>
  <r>
    <x v="506"/>
    <d v="2019-07-16T00:00:00"/>
    <d v="2026-05-14T00:00:00"/>
    <s v="Database Administrator"/>
    <x v="1"/>
    <s v="Active"/>
    <s v="Contract"/>
    <s v="Zone A"/>
    <s v="Temporary"/>
    <x v="2"/>
    <x v="6"/>
    <d v="1946-12-02T00:00:00"/>
    <s v="TX"/>
    <x v="1"/>
    <s v="Black"/>
    <s v="Single"/>
    <x v="2"/>
    <n v="3"/>
    <d v="2022-09-10T00:00:00"/>
    <n v="2"/>
    <n v="4"/>
    <n v="1"/>
    <d v="2022-09-19T00:00:00"/>
    <x v="2"/>
    <x v="1"/>
    <x v="0"/>
    <n v="4"/>
    <n v="629.16"/>
    <n v="73"/>
    <x v="1"/>
    <n v="6"/>
    <x v="0"/>
    <s v="Satisfied"/>
    <x v="2"/>
    <s v="Low"/>
    <x v="0"/>
    <n v="2"/>
  </r>
  <r>
    <x v="507"/>
    <d v="2021-12-24T00:00:00"/>
    <d v="2026-05-14T00:00:00"/>
    <s v="Database Administrator"/>
    <x v="0"/>
    <s v="Terminated"/>
    <s v="Full-Time"/>
    <s v="Zone B"/>
    <s v="Full-Time"/>
    <x v="2"/>
    <x v="17"/>
    <d v="1971-01-22T00:00:00"/>
    <s v="TX"/>
    <x v="0"/>
    <s v="Other"/>
    <s v="Married"/>
    <x v="0"/>
    <n v="3"/>
    <d v="2023-02-22T00:00:00"/>
    <n v="5"/>
    <n v="5"/>
    <n v="2"/>
    <d v="2022-09-26T00:00:00"/>
    <x v="1"/>
    <x v="1"/>
    <x v="2"/>
    <n v="1"/>
    <n v="994.09"/>
    <n v="50"/>
    <x v="0"/>
    <n v="4"/>
    <x v="1"/>
    <s v="Satisfied"/>
    <x v="0"/>
    <s v="Moderate"/>
    <x v="1"/>
    <n v="3"/>
  </r>
  <r>
    <x v="508"/>
    <d v="2019-04-17T00:00:00"/>
    <d v="2026-05-14T00:00:00"/>
    <s v="Database Administrator"/>
    <x v="4"/>
    <s v="Terminated"/>
    <s v="Full-Time"/>
    <s v="Zone B"/>
    <s v="Full-Time"/>
    <x v="2"/>
    <x v="6"/>
    <d v="1943-02-01T00:00:00"/>
    <s v="TX"/>
    <x v="1"/>
    <s v="Asian"/>
    <s v="Single"/>
    <x v="1"/>
    <n v="3"/>
    <d v="2022-10-02T00:00:00"/>
    <n v="5"/>
    <n v="4"/>
    <n v="2"/>
    <d v="2023-07-02T00:00:00"/>
    <x v="0"/>
    <x v="0"/>
    <x v="1"/>
    <n v="5"/>
    <n v="477.78"/>
    <n v="76"/>
    <x v="1"/>
    <n v="7"/>
    <x v="1"/>
    <s v="Satisfied"/>
    <x v="1"/>
    <s v="Low"/>
    <x v="0"/>
    <n v="4"/>
  </r>
  <r>
    <x v="509"/>
    <d v="2019-10-26T00:00:00"/>
    <d v="2026-05-14T00:00:00"/>
    <s v="Data Architect"/>
    <x v="9"/>
    <s v="Terminated"/>
    <s v="Contract"/>
    <s v="Zone C"/>
    <s v="Full-Time"/>
    <x v="2"/>
    <x v="4"/>
    <d v="1960-03-31T00:00:00"/>
    <s v="TX"/>
    <x v="1"/>
    <s v="Black"/>
    <s v="Divorced"/>
    <x v="0"/>
    <n v="3"/>
    <d v="2023-04-21T00:00:00"/>
    <n v="3"/>
    <n v="2"/>
    <n v="1"/>
    <d v="2022-10-06T00:00:00"/>
    <x v="0"/>
    <x v="0"/>
    <x v="2"/>
    <n v="4"/>
    <n v="951.27"/>
    <n v="59"/>
    <x v="1"/>
    <n v="6"/>
    <x v="2"/>
    <s v="Not satisfied"/>
    <x v="0"/>
    <s v="Moderate"/>
    <x v="1"/>
    <n v="3"/>
  </r>
  <r>
    <x v="510"/>
    <d v="2019-08-29T00:00:00"/>
    <d v="2026-05-14T00:00:00"/>
    <s v="Software Engineer"/>
    <x v="4"/>
    <s v="Active"/>
    <s v="Part-Time"/>
    <s v="Zone A"/>
    <s v="Part-Time"/>
    <x v="4"/>
    <x v="6"/>
    <d v="1957-09-21T00:00:00"/>
    <s v="MA"/>
    <x v="0"/>
    <s v="Black"/>
    <s v="Married"/>
    <x v="0"/>
    <n v="3"/>
    <d v="2022-10-10T00:00:00"/>
    <n v="2"/>
    <n v="5"/>
    <n v="5"/>
    <d v="2022-09-21T00:00:00"/>
    <x v="1"/>
    <x v="0"/>
    <x v="0"/>
    <n v="4"/>
    <n v="510.83"/>
    <n v="62"/>
    <x v="1"/>
    <n v="6"/>
    <x v="0"/>
    <s v="Satisfied"/>
    <x v="0"/>
    <s v="Low"/>
    <x v="0"/>
    <n v="3"/>
  </r>
  <r>
    <x v="511"/>
    <d v="2022-12-12T00:00:00"/>
    <d v="2026-05-14T00:00:00"/>
    <s v="Software Engineer"/>
    <x v="6"/>
    <s v="Active"/>
    <s v="Part-Time"/>
    <s v="Zone A"/>
    <s v="Temporary"/>
    <x v="4"/>
    <x v="14"/>
    <d v="1950-07-08T00:00:00"/>
    <s v="MA"/>
    <x v="0"/>
    <s v="Asian"/>
    <s v="Widowed"/>
    <x v="0"/>
    <n v="3"/>
    <d v="2023-08-03T00:00:00"/>
    <n v="4"/>
    <n v="5"/>
    <n v="3"/>
    <d v="2023-07-19T00:00:00"/>
    <x v="0"/>
    <x v="0"/>
    <x v="0"/>
    <n v="2"/>
    <n v="582.37"/>
    <n v="72"/>
    <x v="1"/>
    <n v="3"/>
    <x v="1"/>
    <s v="Satisfied"/>
    <x v="0"/>
    <s v="Low"/>
    <x v="0"/>
    <n v="3"/>
  </r>
  <r>
    <x v="512"/>
    <d v="2023-03-08T00:00:00"/>
    <d v="2026-05-14T00:00:00"/>
    <s v="Software Engineer"/>
    <x v="5"/>
    <s v="Active"/>
    <s v="Contract"/>
    <s v="Zone A"/>
    <s v="Part-Time"/>
    <x v="4"/>
    <x v="4"/>
    <d v="1973-11-23T00:00:00"/>
    <s v="MA"/>
    <x v="0"/>
    <s v="White"/>
    <s v="Married"/>
    <x v="0"/>
    <n v="3"/>
    <d v="2023-01-03T00:00:00"/>
    <n v="2"/>
    <n v="5"/>
    <n v="2"/>
    <d v="2023-02-24T00:00:00"/>
    <x v="3"/>
    <x v="0"/>
    <x v="1"/>
    <n v="4"/>
    <n v="777.06"/>
    <n v="50"/>
    <x v="0"/>
    <n v="3"/>
    <x v="0"/>
    <s v="Satisfied"/>
    <x v="0"/>
    <s v="Low"/>
    <x v="0"/>
    <n v="3"/>
  </r>
  <r>
    <x v="513"/>
    <d v="2020-05-29T00:00:00"/>
    <d v="2026-05-14T00:00:00"/>
    <s v="Software Engineer"/>
    <x v="9"/>
    <s v="Active"/>
    <s v="Part-Time"/>
    <s v="Zone C"/>
    <s v="Part-Time"/>
    <x v="4"/>
    <x v="9"/>
    <d v="1957-01-27T00:00:00"/>
    <s v="MA"/>
    <x v="1"/>
    <s v="Black"/>
    <s v="Single"/>
    <x v="0"/>
    <n v="3"/>
    <d v="2023-07-30T00:00:00"/>
    <n v="3"/>
    <n v="5"/>
    <n v="3"/>
    <d v="2023-01-12T00:00:00"/>
    <x v="1"/>
    <x v="0"/>
    <x v="2"/>
    <n v="2"/>
    <n v="824.3"/>
    <n v="63"/>
    <x v="1"/>
    <n v="5"/>
    <x v="2"/>
    <s v="Satisfied"/>
    <x v="0"/>
    <s v="Moderate"/>
    <x v="1"/>
    <n v="3"/>
  </r>
  <r>
    <x v="514"/>
    <d v="2022-09-16T00:00:00"/>
    <d v="2026-05-14T00:00:00"/>
    <s v="Software Engineer"/>
    <x v="7"/>
    <s v="Active"/>
    <s v="Full-Time"/>
    <s v="Zone B"/>
    <s v="Temporary"/>
    <x v="4"/>
    <x v="4"/>
    <d v="1970-07-28T00:00:00"/>
    <s v="MA"/>
    <x v="1"/>
    <s v="Black"/>
    <s v="Divorced"/>
    <x v="0"/>
    <n v="3"/>
    <d v="2023-06-19T00:00:00"/>
    <n v="2"/>
    <n v="4"/>
    <n v="5"/>
    <d v="2023-05-12T00:00:00"/>
    <x v="4"/>
    <x v="1"/>
    <x v="3"/>
    <n v="4"/>
    <n v="145.99"/>
    <n v="52"/>
    <x v="0"/>
    <n v="3"/>
    <x v="0"/>
    <s v="Satisfied"/>
    <x v="0"/>
    <s v="High"/>
    <x v="1"/>
    <n v="3"/>
  </r>
  <r>
    <x v="515"/>
    <d v="2021-08-15T00:00:00"/>
    <d v="2026-05-14T00:00:00"/>
    <s v="Software Engineer"/>
    <x v="8"/>
    <s v="Active"/>
    <s v="Full-Time"/>
    <s v="Zone C"/>
    <s v="Part-Time"/>
    <x v="4"/>
    <x v="6"/>
    <d v="1959-02-19T00:00:00"/>
    <s v="MA"/>
    <x v="0"/>
    <s v="White"/>
    <s v="Widowed"/>
    <x v="0"/>
    <n v="3"/>
    <d v="2023-05-03T00:00:00"/>
    <n v="5"/>
    <n v="2"/>
    <n v="1"/>
    <d v="2023-05-08T00:00:00"/>
    <x v="2"/>
    <x v="0"/>
    <x v="0"/>
    <n v="2"/>
    <n v="838.07"/>
    <n v="62"/>
    <x v="1"/>
    <n v="4"/>
    <x v="1"/>
    <s v="Not satisfied"/>
    <x v="0"/>
    <s v="Low"/>
    <x v="0"/>
    <n v="3"/>
  </r>
  <r>
    <x v="516"/>
    <d v="2020-10-25T00:00:00"/>
    <d v="2026-05-14T00:00:00"/>
    <s v="Software Engineer"/>
    <x v="7"/>
    <s v="Terminated"/>
    <s v="Part-Time"/>
    <s v="Zone A"/>
    <s v="Part-Time"/>
    <x v="4"/>
    <x v="3"/>
    <d v="2000-03-18T00:00:00"/>
    <s v="MA"/>
    <x v="1"/>
    <s v="Black"/>
    <s v="Widowed"/>
    <x v="0"/>
    <n v="3"/>
    <d v="2023-07-18T00:00:00"/>
    <n v="2"/>
    <n v="1"/>
    <n v="5"/>
    <d v="2023-05-14T00:00:00"/>
    <x v="0"/>
    <x v="1"/>
    <x v="0"/>
    <n v="2"/>
    <n v="667.32"/>
    <n v="20"/>
    <x v="3"/>
    <n v="5"/>
    <x v="0"/>
    <s v="Not satisfied"/>
    <x v="0"/>
    <s v="Low"/>
    <x v="0"/>
    <n v="3"/>
  </r>
  <r>
    <x v="517"/>
    <d v="2019-08-28T00:00:00"/>
    <d v="2026-05-14T00:00:00"/>
    <s v="Software Engineer"/>
    <x v="4"/>
    <s v="Active"/>
    <s v="Contract"/>
    <s v="Zone B"/>
    <s v="Temporary"/>
    <x v="4"/>
    <x v="3"/>
    <d v="1981-12-21T00:00:00"/>
    <s v="MA"/>
    <x v="0"/>
    <s v="Hispanic"/>
    <s v="Married"/>
    <x v="0"/>
    <n v="3"/>
    <d v="2023-06-21T00:00:00"/>
    <n v="5"/>
    <n v="2"/>
    <n v="2"/>
    <d v="2023-08-02T00:00:00"/>
    <x v="3"/>
    <x v="1"/>
    <x v="1"/>
    <n v="2"/>
    <n v="758.18"/>
    <n v="38"/>
    <x v="4"/>
    <n v="6"/>
    <x v="1"/>
    <s v="Not satisfied"/>
    <x v="0"/>
    <s v="Low"/>
    <x v="0"/>
    <n v="3"/>
  </r>
  <r>
    <x v="518"/>
    <d v="2019-06-13T00:00:00"/>
    <d v="2026-05-14T00:00:00"/>
    <s v="Software Engineer"/>
    <x v="6"/>
    <s v="Active"/>
    <s v="Part-Time"/>
    <s v="Zone C"/>
    <s v="Temporary"/>
    <x v="4"/>
    <x v="3"/>
    <d v="1987-03-01T00:00:00"/>
    <s v="MA"/>
    <x v="0"/>
    <s v="Other"/>
    <s v="Single"/>
    <x v="0"/>
    <n v="3"/>
    <d v="2023-06-06T00:00:00"/>
    <n v="2"/>
    <n v="5"/>
    <n v="1"/>
    <d v="2022-08-21T00:00:00"/>
    <x v="1"/>
    <x v="0"/>
    <x v="1"/>
    <n v="2"/>
    <n v="101.21"/>
    <n v="32"/>
    <x v="2"/>
    <n v="6"/>
    <x v="0"/>
    <s v="Satisfied"/>
    <x v="0"/>
    <s v="Low"/>
    <x v="0"/>
    <n v="3"/>
  </r>
  <r>
    <x v="519"/>
    <d v="2021-01-12T00:00:00"/>
    <d v="2026-05-14T00:00:00"/>
    <s v="Software Engineer"/>
    <x v="1"/>
    <s v="Terminated"/>
    <s v="Part-Time"/>
    <s v="Zone C"/>
    <s v="Temporary"/>
    <x v="4"/>
    <x v="4"/>
    <d v="1992-10-21T00:00:00"/>
    <s v="MA"/>
    <x v="1"/>
    <s v="Hispanic"/>
    <s v="Divorced"/>
    <x v="0"/>
    <n v="3"/>
    <d v="2022-09-15T00:00:00"/>
    <n v="2"/>
    <n v="4"/>
    <n v="2"/>
    <d v="2022-08-19T00:00:00"/>
    <x v="4"/>
    <x v="1"/>
    <x v="1"/>
    <n v="5"/>
    <n v="332.25"/>
    <n v="29"/>
    <x v="2"/>
    <n v="5"/>
    <x v="0"/>
    <s v="Satisfied"/>
    <x v="0"/>
    <s v="Low"/>
    <x v="0"/>
    <n v="3"/>
  </r>
  <r>
    <x v="520"/>
    <d v="2022-02-07T00:00:00"/>
    <d v="2026-05-14T00:00:00"/>
    <s v="Software Engineer"/>
    <x v="8"/>
    <s v="Terminated"/>
    <s v="Contract"/>
    <s v="Zone A"/>
    <s v="Temporary"/>
    <x v="4"/>
    <x v="3"/>
    <d v="1948-02-22T00:00:00"/>
    <s v="MA"/>
    <x v="1"/>
    <s v="Hispanic"/>
    <s v="Married"/>
    <x v="0"/>
    <n v="3"/>
    <d v="2022-12-08T00:00:00"/>
    <n v="1"/>
    <n v="2"/>
    <n v="3"/>
    <d v="2022-11-06T00:00:00"/>
    <x v="4"/>
    <x v="0"/>
    <x v="2"/>
    <n v="1"/>
    <n v="803.98"/>
    <n v="74"/>
    <x v="1"/>
    <n v="4"/>
    <x v="0"/>
    <s v="Not satisfied"/>
    <x v="0"/>
    <s v="Moderate"/>
    <x v="1"/>
    <n v="3"/>
  </r>
  <r>
    <x v="521"/>
    <d v="2020-11-09T00:00:00"/>
    <d v="2026-05-14T00:00:00"/>
    <s v="Software Engineer"/>
    <x v="3"/>
    <s v="Terminated"/>
    <s v="Contract"/>
    <s v="Zone A"/>
    <s v="Temporary"/>
    <x v="4"/>
    <x v="5"/>
    <d v="1978-10-03T00:00:00"/>
    <s v="MA"/>
    <x v="1"/>
    <s v="White"/>
    <s v="Single"/>
    <x v="0"/>
    <n v="3"/>
    <d v="2023-01-13T00:00:00"/>
    <n v="3"/>
    <n v="5"/>
    <n v="4"/>
    <d v="2023-03-28T00:00:00"/>
    <x v="3"/>
    <x v="1"/>
    <x v="0"/>
    <n v="3"/>
    <n v="887.08"/>
    <n v="42"/>
    <x v="4"/>
    <n v="5"/>
    <x v="2"/>
    <s v="Satisfied"/>
    <x v="0"/>
    <s v="Low"/>
    <x v="0"/>
    <n v="3"/>
  </r>
  <r>
    <x v="522"/>
    <d v="2020-05-13T00:00:00"/>
    <d v="2026-05-14T00:00:00"/>
    <s v="Software Engineer"/>
    <x v="9"/>
    <s v="Active"/>
    <s v="Part-Time"/>
    <s v="Zone B"/>
    <s v="Full-Time"/>
    <x v="4"/>
    <x v="6"/>
    <d v="1974-11-19T00:00:00"/>
    <s v="MA"/>
    <x v="1"/>
    <s v="Asian"/>
    <s v="Single"/>
    <x v="0"/>
    <n v="3"/>
    <d v="2022-12-13T00:00:00"/>
    <n v="5"/>
    <n v="4"/>
    <n v="3"/>
    <d v="2023-04-08T00:00:00"/>
    <x v="2"/>
    <x v="1"/>
    <x v="1"/>
    <n v="2"/>
    <n v="657.85"/>
    <n v="46"/>
    <x v="0"/>
    <n v="6"/>
    <x v="1"/>
    <s v="Satisfied"/>
    <x v="0"/>
    <s v="Low"/>
    <x v="0"/>
    <n v="3"/>
  </r>
  <r>
    <x v="523"/>
    <d v="2022-12-31T00:00:00"/>
    <d v="2026-05-14T00:00:00"/>
    <s v="Shared Services Manager"/>
    <x v="5"/>
    <s v="Active"/>
    <s v="Part-Time"/>
    <s v="Zone A"/>
    <s v="Full-Time"/>
    <x v="4"/>
    <x v="14"/>
    <d v="1953-07-13T00:00:00"/>
    <s v="MA"/>
    <x v="1"/>
    <s v="Other"/>
    <s v="Single"/>
    <x v="0"/>
    <n v="3"/>
    <d v="2023-06-28T00:00:00"/>
    <n v="4"/>
    <n v="4"/>
    <n v="1"/>
    <d v="2023-02-21T00:00:00"/>
    <x v="1"/>
    <x v="1"/>
    <x v="1"/>
    <n v="2"/>
    <n v="895.49"/>
    <n v="69"/>
    <x v="1"/>
    <n v="3"/>
    <x v="1"/>
    <s v="Satisfied"/>
    <x v="0"/>
    <s v="Low"/>
    <x v="0"/>
    <n v="3"/>
  </r>
  <r>
    <x v="524"/>
    <d v="2018-12-03T00:00:00"/>
    <d v="2026-05-14T00:00:00"/>
    <s v="Shared Services Manager"/>
    <x v="6"/>
    <s v="Active"/>
    <s v="Contract"/>
    <s v="Zone A"/>
    <s v="Part-Time"/>
    <x v="4"/>
    <x v="16"/>
    <d v="1961-12-04T00:00:00"/>
    <s v="MA"/>
    <x v="0"/>
    <s v="White"/>
    <s v="Married"/>
    <x v="0"/>
    <n v="3"/>
    <d v="2023-07-11T00:00:00"/>
    <n v="1"/>
    <n v="1"/>
    <n v="3"/>
    <d v="2023-05-13T00:00:00"/>
    <x v="0"/>
    <x v="1"/>
    <x v="3"/>
    <n v="1"/>
    <n v="539"/>
    <n v="57"/>
    <x v="1"/>
    <n v="7"/>
    <x v="0"/>
    <s v="Not satisfied"/>
    <x v="0"/>
    <s v="High"/>
    <x v="1"/>
    <n v="3"/>
  </r>
  <r>
    <x v="525"/>
    <d v="2020-02-21T00:00:00"/>
    <d v="2026-05-14T00:00:00"/>
    <s v="Senior BI Developer"/>
    <x v="2"/>
    <s v="Active"/>
    <s v="Part-Time"/>
    <s v="Zone B"/>
    <s v="Part-Time"/>
    <x v="5"/>
    <x v="12"/>
    <d v="1956-03-08T00:00:00"/>
    <s v="MA"/>
    <x v="0"/>
    <s v="White"/>
    <s v="Single"/>
    <x v="0"/>
    <n v="3"/>
    <d v="2022-12-09T00:00:00"/>
    <n v="2"/>
    <n v="3"/>
    <n v="2"/>
    <d v="2023-04-30T00:00:00"/>
    <x v="4"/>
    <x v="1"/>
    <x v="2"/>
    <n v="2"/>
    <n v="606.67999999999995"/>
    <n v="64"/>
    <x v="1"/>
    <n v="6"/>
    <x v="0"/>
    <s v="Neutral"/>
    <x v="0"/>
    <s v="Moderate"/>
    <x v="1"/>
    <n v="3"/>
  </r>
  <r>
    <x v="526"/>
    <d v="2020-09-07T00:00:00"/>
    <d v="2026-05-14T00:00:00"/>
    <s v="Senior BI Developer"/>
    <x v="4"/>
    <s v="Active"/>
    <s v="Full-Time"/>
    <s v="Zone B"/>
    <s v="Full-Time"/>
    <x v="5"/>
    <x v="4"/>
    <d v="1947-07-05T00:00:00"/>
    <s v="MA"/>
    <x v="0"/>
    <s v="Black"/>
    <s v="Single"/>
    <x v="0"/>
    <n v="3"/>
    <d v="2023-07-16T00:00:00"/>
    <n v="4"/>
    <n v="1"/>
    <n v="3"/>
    <d v="2022-11-14T00:00:00"/>
    <x v="3"/>
    <x v="1"/>
    <x v="3"/>
    <n v="3"/>
    <n v="265.73"/>
    <n v="73"/>
    <x v="1"/>
    <n v="5"/>
    <x v="1"/>
    <s v="Not satisfied"/>
    <x v="0"/>
    <s v="High"/>
    <x v="1"/>
    <n v="3"/>
  </r>
  <r>
    <x v="527"/>
    <d v="2020-06-19T00:00:00"/>
    <d v="2026-05-14T00:00:00"/>
    <s v="Senior BI Developer"/>
    <x v="0"/>
    <s v="Active"/>
    <s v="Part-Time"/>
    <s v="Zone A"/>
    <s v="Part-Time"/>
    <x v="5"/>
    <x v="3"/>
    <d v="1942-02-24T00:00:00"/>
    <s v="MA"/>
    <x v="0"/>
    <s v="White"/>
    <s v="Married"/>
    <x v="0"/>
    <n v="3"/>
    <d v="2023-06-21T00:00:00"/>
    <n v="4"/>
    <n v="1"/>
    <n v="4"/>
    <d v="2023-03-25T00:00:00"/>
    <x v="2"/>
    <x v="0"/>
    <x v="1"/>
    <n v="2"/>
    <n v="673.29"/>
    <n v="78"/>
    <x v="1"/>
    <n v="5"/>
    <x v="1"/>
    <s v="Not satisfied"/>
    <x v="0"/>
    <s v="Low"/>
    <x v="0"/>
    <n v="3"/>
  </r>
  <r>
    <x v="528"/>
    <d v="2022-10-14T00:00:00"/>
    <d v="2026-05-14T00:00:00"/>
    <s v="Software Engineer"/>
    <x v="1"/>
    <s v="Terminated"/>
    <s v="Full-Time"/>
    <s v="Zone A"/>
    <s v="Temporary"/>
    <x v="4"/>
    <x v="10"/>
    <d v="1978-11-28T00:00:00"/>
    <s v="MA"/>
    <x v="1"/>
    <s v="Hispanic"/>
    <s v="Widowed"/>
    <x v="0"/>
    <n v="3"/>
    <d v="2023-06-21T00:00:00"/>
    <n v="1"/>
    <n v="3"/>
    <n v="5"/>
    <d v="2022-10-26T00:00:00"/>
    <x v="2"/>
    <x v="1"/>
    <x v="3"/>
    <n v="5"/>
    <n v="436.98"/>
    <n v="44"/>
    <x v="4"/>
    <n v="3"/>
    <x v="0"/>
    <s v="Neutral"/>
    <x v="0"/>
    <s v="High"/>
    <x v="1"/>
    <n v="3"/>
  </r>
  <r>
    <x v="529"/>
    <d v="2023-06-20T00:00:00"/>
    <d v="2026-05-14T00:00:00"/>
    <s v="Software Engineer"/>
    <x v="8"/>
    <s v="Terminated"/>
    <s v="Contract"/>
    <s v="Zone C"/>
    <s v="Full-Time"/>
    <x v="4"/>
    <x v="4"/>
    <d v="1990-12-20T00:00:00"/>
    <s v="MA"/>
    <x v="0"/>
    <s v="Black"/>
    <s v="Widowed"/>
    <x v="0"/>
    <n v="3"/>
    <d v="2023-08-01T00:00:00"/>
    <n v="2"/>
    <n v="1"/>
    <n v="2"/>
    <d v="2022-12-30T00:00:00"/>
    <x v="3"/>
    <x v="1"/>
    <x v="3"/>
    <n v="4"/>
    <n v="578.58000000000004"/>
    <n v="33"/>
    <x v="2"/>
    <n v="2"/>
    <x v="0"/>
    <s v="Not satisfied"/>
    <x v="0"/>
    <s v="High"/>
    <x v="1"/>
    <n v="3"/>
  </r>
  <r>
    <x v="530"/>
    <d v="2020-11-09T00:00:00"/>
    <d v="2026-05-14T00:00:00"/>
    <s v="Software Engineer"/>
    <x v="3"/>
    <s v="Terminated"/>
    <s v="Full-Time"/>
    <s v="Zone C"/>
    <s v="Full-Time"/>
    <x v="4"/>
    <x v="5"/>
    <d v="1989-01-25T00:00:00"/>
    <s v="MA"/>
    <x v="1"/>
    <s v="Hispanic"/>
    <s v="Single"/>
    <x v="0"/>
    <n v="3"/>
    <d v="2023-03-09T00:00:00"/>
    <n v="5"/>
    <n v="1"/>
    <n v="4"/>
    <d v="2023-03-10T00:00:00"/>
    <x v="3"/>
    <x v="0"/>
    <x v="0"/>
    <n v="1"/>
    <n v="647.16"/>
    <n v="31"/>
    <x v="2"/>
    <n v="5"/>
    <x v="1"/>
    <s v="Not satisfied"/>
    <x v="0"/>
    <s v="Low"/>
    <x v="0"/>
    <n v="3"/>
  </r>
  <r>
    <x v="531"/>
    <d v="2022-09-19T00:00:00"/>
    <d v="2026-05-14T00:00:00"/>
    <s v="Software Engineer"/>
    <x v="9"/>
    <s v="Active"/>
    <s v="Part-Time"/>
    <s v="Zone A"/>
    <s v="Temporary"/>
    <x v="4"/>
    <x v="4"/>
    <d v="1962-06-11T00:00:00"/>
    <s v="MA"/>
    <x v="1"/>
    <s v="Black"/>
    <s v="Divorced"/>
    <x v="0"/>
    <n v="3"/>
    <d v="2023-02-12T00:00:00"/>
    <n v="1"/>
    <n v="4"/>
    <n v="4"/>
    <d v="2023-01-12T00:00:00"/>
    <x v="2"/>
    <x v="0"/>
    <x v="0"/>
    <n v="1"/>
    <n v="664.23"/>
    <n v="60"/>
    <x v="1"/>
    <n v="3"/>
    <x v="0"/>
    <s v="Satisfied"/>
    <x v="0"/>
    <s v="Low"/>
    <x v="0"/>
    <n v="3"/>
  </r>
  <r>
    <x v="532"/>
    <d v="2018-11-09T00:00:00"/>
    <d v="2026-05-14T00:00:00"/>
    <s v="Shared Services Manager"/>
    <x v="5"/>
    <s v="Active"/>
    <s v="Contract"/>
    <s v="Zone C"/>
    <s v="Part-Time"/>
    <x v="4"/>
    <x v="3"/>
    <d v="1992-04-05T00:00:00"/>
    <s v="MA"/>
    <x v="1"/>
    <s v="Hispanic"/>
    <s v="Divorced"/>
    <x v="0"/>
    <n v="3"/>
    <d v="2023-01-17T00:00:00"/>
    <n v="4"/>
    <n v="4"/>
    <n v="3"/>
    <d v="2022-10-19T00:00:00"/>
    <x v="2"/>
    <x v="0"/>
    <x v="0"/>
    <n v="4"/>
    <n v="893.07"/>
    <n v="26"/>
    <x v="2"/>
    <n v="7"/>
    <x v="1"/>
    <s v="Satisfied"/>
    <x v="0"/>
    <s v="Low"/>
    <x v="0"/>
    <n v="3"/>
  </r>
  <r>
    <x v="533"/>
    <d v="2018-12-30T00:00:00"/>
    <d v="2026-05-14T00:00:00"/>
    <s v="Shared Services Manager"/>
    <x v="6"/>
    <s v="Active"/>
    <s v="Contract"/>
    <s v="Zone A"/>
    <s v="Part-Time"/>
    <x v="4"/>
    <x v="10"/>
    <d v="1987-03-30T00:00:00"/>
    <s v="MA"/>
    <x v="0"/>
    <s v="Other"/>
    <s v="Divorced"/>
    <x v="0"/>
    <n v="3"/>
    <d v="2022-10-12T00:00:00"/>
    <n v="5"/>
    <n v="3"/>
    <n v="1"/>
    <d v="2022-10-11T00:00:00"/>
    <x v="2"/>
    <x v="1"/>
    <x v="2"/>
    <n v="5"/>
    <n v="868.98"/>
    <n v="31"/>
    <x v="2"/>
    <n v="7"/>
    <x v="1"/>
    <s v="Neutral"/>
    <x v="0"/>
    <s v="Moderate"/>
    <x v="1"/>
    <n v="3"/>
  </r>
  <r>
    <x v="534"/>
    <d v="2023-05-11T00:00:00"/>
    <d v="2026-05-14T00:00:00"/>
    <s v="Senior BI Developer"/>
    <x v="2"/>
    <s v="Active"/>
    <s v="Full-Time"/>
    <s v="Zone A"/>
    <s v="Temporary"/>
    <x v="5"/>
    <x v="4"/>
    <d v="1960-11-13T00:00:00"/>
    <s v="MA"/>
    <x v="0"/>
    <s v="Other"/>
    <s v="Divorced"/>
    <x v="0"/>
    <n v="3"/>
    <d v="2023-01-24T00:00:00"/>
    <n v="4"/>
    <n v="1"/>
    <n v="4"/>
    <d v="2023-01-13T00:00:00"/>
    <x v="2"/>
    <x v="0"/>
    <x v="1"/>
    <n v="5"/>
    <n v="761.95"/>
    <n v="63"/>
    <x v="1"/>
    <n v="3"/>
    <x v="1"/>
    <s v="Not satisfied"/>
    <x v="0"/>
    <s v="Low"/>
    <x v="0"/>
    <n v="3"/>
  </r>
  <r>
    <x v="535"/>
    <d v="2022-11-03T00:00:00"/>
    <d v="2026-05-14T00:00:00"/>
    <s v="Senior BI Developer"/>
    <x v="4"/>
    <s v="Active"/>
    <s v="Contract"/>
    <s v="Zone A"/>
    <s v="Part-Time"/>
    <x v="5"/>
    <x v="6"/>
    <d v="1950-11-07T00:00:00"/>
    <s v="MA"/>
    <x v="0"/>
    <s v="Other"/>
    <s v="Widowed"/>
    <x v="0"/>
    <n v="3"/>
    <d v="2022-10-09T00:00:00"/>
    <n v="5"/>
    <n v="2"/>
    <n v="5"/>
    <d v="2023-04-17T00:00:00"/>
    <x v="4"/>
    <x v="1"/>
    <x v="1"/>
    <n v="4"/>
    <n v="431.57"/>
    <n v="72"/>
    <x v="1"/>
    <n v="3"/>
    <x v="1"/>
    <s v="Not satisfied"/>
    <x v="0"/>
    <s v="Low"/>
    <x v="0"/>
    <n v="3"/>
  </r>
  <r>
    <x v="536"/>
    <d v="2020-06-14T00:00:00"/>
    <d v="2026-05-14T00:00:00"/>
    <s v="Senior BI Developer"/>
    <x v="0"/>
    <s v="Active"/>
    <s v="Part-Time"/>
    <s v="Zone A"/>
    <s v="Full-Time"/>
    <x v="5"/>
    <x v="3"/>
    <d v="1962-12-21T00:00:00"/>
    <s v="MA"/>
    <x v="1"/>
    <s v="Other"/>
    <s v="Single"/>
    <x v="0"/>
    <n v="3"/>
    <d v="2023-04-05T00:00:00"/>
    <n v="2"/>
    <n v="3"/>
    <n v="5"/>
    <d v="2023-03-16T00:00:00"/>
    <x v="4"/>
    <x v="1"/>
    <x v="1"/>
    <n v="4"/>
    <n v="357.57"/>
    <n v="58"/>
    <x v="1"/>
    <n v="5"/>
    <x v="0"/>
    <s v="Neutral"/>
    <x v="0"/>
    <s v="Low"/>
    <x v="0"/>
    <n v="3"/>
  </r>
  <r>
    <x v="537"/>
    <d v="2019-10-15T00:00:00"/>
    <d v="2026-05-14T00:00:00"/>
    <s v="Software Engineer"/>
    <x v="9"/>
    <s v="Terminated"/>
    <s v="Full-Time"/>
    <s v="Zone C"/>
    <s v="Part-Time"/>
    <x v="4"/>
    <x v="3"/>
    <d v="2000-10-22T00:00:00"/>
    <s v="MA"/>
    <x v="1"/>
    <s v="Asian"/>
    <s v="Single"/>
    <x v="0"/>
    <n v="3"/>
    <d v="2023-03-26T00:00:00"/>
    <n v="5"/>
    <n v="5"/>
    <n v="4"/>
    <d v="2023-01-19T00:00:00"/>
    <x v="3"/>
    <x v="0"/>
    <x v="1"/>
    <n v="3"/>
    <n v="804.06"/>
    <n v="19"/>
    <x v="3"/>
    <n v="6"/>
    <x v="1"/>
    <s v="Satisfied"/>
    <x v="0"/>
    <s v="Low"/>
    <x v="0"/>
    <n v="3"/>
  </r>
  <r>
    <x v="538"/>
    <d v="2020-04-28T00:00:00"/>
    <d v="2026-05-14T00:00:00"/>
    <s v="Software Engineer"/>
    <x v="7"/>
    <s v="Active"/>
    <s v="Part-Time"/>
    <s v="Zone B"/>
    <s v="Part-Time"/>
    <x v="4"/>
    <x v="4"/>
    <d v="1979-06-01T00:00:00"/>
    <s v="MA"/>
    <x v="0"/>
    <s v="Asian"/>
    <s v="Divorced"/>
    <x v="0"/>
    <n v="3"/>
    <d v="2022-11-07T00:00:00"/>
    <n v="3"/>
    <n v="5"/>
    <n v="4"/>
    <d v="2023-02-25T00:00:00"/>
    <x v="2"/>
    <x v="0"/>
    <x v="0"/>
    <n v="5"/>
    <n v="729.41"/>
    <n v="41"/>
    <x v="4"/>
    <n v="6"/>
    <x v="2"/>
    <s v="Satisfied"/>
    <x v="0"/>
    <s v="Low"/>
    <x v="0"/>
    <n v="3"/>
  </r>
  <r>
    <x v="539"/>
    <d v="2019-10-29T00:00:00"/>
    <d v="2026-05-14T00:00:00"/>
    <s v="Software Engineer"/>
    <x v="3"/>
    <s v="Active"/>
    <s v="Contract"/>
    <s v="Zone C"/>
    <s v="Temporary"/>
    <x v="4"/>
    <x v="4"/>
    <d v="1955-07-06T00:00:00"/>
    <s v="MA"/>
    <x v="1"/>
    <s v="Black"/>
    <s v="Single"/>
    <x v="0"/>
    <n v="3"/>
    <d v="2023-01-03T00:00:00"/>
    <n v="4"/>
    <n v="4"/>
    <n v="1"/>
    <d v="2023-01-04T00:00:00"/>
    <x v="4"/>
    <x v="0"/>
    <x v="2"/>
    <n v="1"/>
    <n v="169.46"/>
    <n v="64"/>
    <x v="1"/>
    <n v="6"/>
    <x v="1"/>
    <s v="Satisfied"/>
    <x v="0"/>
    <s v="Moderate"/>
    <x v="1"/>
    <n v="3"/>
  </r>
  <r>
    <x v="540"/>
    <d v="2021-04-28T00:00:00"/>
    <d v="2026-05-14T00:00:00"/>
    <s v="Software Engineer"/>
    <x v="5"/>
    <s v="Active"/>
    <s v="Part-Time"/>
    <s v="Zone B"/>
    <s v="Temporary"/>
    <x v="4"/>
    <x v="3"/>
    <d v="1972-10-29T00:00:00"/>
    <s v="MA"/>
    <x v="1"/>
    <s v="White"/>
    <s v="Widowed"/>
    <x v="0"/>
    <n v="3"/>
    <d v="2023-02-27T00:00:00"/>
    <n v="5"/>
    <n v="3"/>
    <n v="2"/>
    <d v="2022-12-26T00:00:00"/>
    <x v="4"/>
    <x v="0"/>
    <x v="0"/>
    <n v="1"/>
    <n v="833.28"/>
    <n v="49"/>
    <x v="0"/>
    <n v="5"/>
    <x v="1"/>
    <s v="Neutral"/>
    <x v="0"/>
    <s v="Low"/>
    <x v="0"/>
    <n v="3"/>
  </r>
  <r>
    <x v="541"/>
    <d v="2022-04-19T00:00:00"/>
    <d v="2026-05-14T00:00:00"/>
    <s v="Software Engineer"/>
    <x v="9"/>
    <s v="Active"/>
    <s v="Full-Time"/>
    <s v="Zone C"/>
    <s v="Part-Time"/>
    <x v="4"/>
    <x v="1"/>
    <d v="1954-07-01T00:00:00"/>
    <s v="MA"/>
    <x v="1"/>
    <s v="Asian"/>
    <s v="Widowed"/>
    <x v="0"/>
    <n v="3"/>
    <d v="2023-05-22T00:00:00"/>
    <n v="5"/>
    <n v="4"/>
    <n v="4"/>
    <d v="2022-12-07T00:00:00"/>
    <x v="3"/>
    <x v="1"/>
    <x v="2"/>
    <n v="3"/>
    <n v="482.23"/>
    <n v="68"/>
    <x v="1"/>
    <n v="4"/>
    <x v="1"/>
    <s v="Satisfied"/>
    <x v="0"/>
    <s v="Moderate"/>
    <x v="1"/>
    <n v="3"/>
  </r>
  <r>
    <x v="542"/>
    <d v="2023-03-28T00:00:00"/>
    <d v="2026-05-14T00:00:00"/>
    <s v="Shared Services Manager"/>
    <x v="5"/>
    <s v="Active"/>
    <s v="Contract"/>
    <s v="Zone B"/>
    <s v="Full-Time"/>
    <x v="4"/>
    <x v="4"/>
    <d v="1997-03-28T00:00:00"/>
    <s v="MA"/>
    <x v="1"/>
    <s v="Other"/>
    <s v="Single"/>
    <x v="0"/>
    <n v="3"/>
    <d v="2023-07-02T00:00:00"/>
    <n v="3"/>
    <n v="1"/>
    <n v="3"/>
    <d v="2023-06-20T00:00:00"/>
    <x v="4"/>
    <x v="0"/>
    <x v="1"/>
    <n v="4"/>
    <n v="169.85"/>
    <n v="26"/>
    <x v="2"/>
    <n v="3"/>
    <x v="2"/>
    <s v="Not satisfied"/>
    <x v="0"/>
    <s v="Low"/>
    <x v="0"/>
    <n v="3"/>
  </r>
  <r>
    <x v="543"/>
    <d v="2019-05-06T00:00:00"/>
    <d v="2026-05-14T00:00:00"/>
    <s v="Shared Services Manager"/>
    <x v="6"/>
    <s v="Active"/>
    <s v="Full-Time"/>
    <s v="Zone C"/>
    <s v="Part-Time"/>
    <x v="4"/>
    <x v="9"/>
    <d v="1977-12-08T00:00:00"/>
    <s v="MA"/>
    <x v="0"/>
    <s v="Black"/>
    <s v="Single"/>
    <x v="0"/>
    <n v="3"/>
    <d v="2023-07-09T00:00:00"/>
    <n v="2"/>
    <n v="5"/>
    <n v="1"/>
    <d v="2022-11-10T00:00:00"/>
    <x v="0"/>
    <x v="0"/>
    <x v="0"/>
    <n v="1"/>
    <n v="570.62"/>
    <n v="42"/>
    <x v="4"/>
    <n v="7"/>
    <x v="0"/>
    <s v="Satisfied"/>
    <x v="0"/>
    <s v="Low"/>
    <x v="0"/>
    <n v="3"/>
  </r>
  <r>
    <x v="544"/>
    <d v="2020-10-13T00:00:00"/>
    <d v="2026-05-14T00:00:00"/>
    <s v="Senior BI Developer"/>
    <x v="2"/>
    <s v="Active"/>
    <s v="Full-Time"/>
    <s v="Zone A"/>
    <s v="Temporary"/>
    <x v="5"/>
    <x v="20"/>
    <d v="1979-02-16T00:00:00"/>
    <s v="MA"/>
    <x v="0"/>
    <s v="Asian"/>
    <s v="Divorced"/>
    <x v="0"/>
    <n v="3"/>
    <d v="2023-07-19T00:00:00"/>
    <n v="1"/>
    <n v="5"/>
    <n v="5"/>
    <d v="2023-03-11T00:00:00"/>
    <x v="4"/>
    <x v="0"/>
    <x v="2"/>
    <n v="2"/>
    <n v="724.14"/>
    <n v="41"/>
    <x v="4"/>
    <n v="5"/>
    <x v="0"/>
    <s v="Satisfied"/>
    <x v="0"/>
    <s v="Moderate"/>
    <x v="1"/>
    <n v="3"/>
  </r>
  <r>
    <x v="545"/>
    <d v="2021-07-06T00:00:00"/>
    <d v="2026-05-14T00:00:00"/>
    <s v="Senior BI Developer"/>
    <x v="4"/>
    <s v="Active"/>
    <s v="Part-Time"/>
    <s v="Zone A"/>
    <s v="Part-Time"/>
    <x v="5"/>
    <x v="4"/>
    <d v="1993-08-08T00:00:00"/>
    <s v="MA"/>
    <x v="1"/>
    <s v="Asian"/>
    <s v="Single"/>
    <x v="0"/>
    <n v="3"/>
    <d v="2022-08-09T00:00:00"/>
    <n v="5"/>
    <n v="2"/>
    <n v="1"/>
    <d v="2022-12-10T00:00:00"/>
    <x v="1"/>
    <x v="1"/>
    <x v="0"/>
    <n v="3"/>
    <n v="305.98"/>
    <n v="28"/>
    <x v="2"/>
    <n v="4"/>
    <x v="1"/>
    <s v="Not satisfied"/>
    <x v="0"/>
    <s v="Low"/>
    <x v="0"/>
    <n v="3"/>
  </r>
  <r>
    <x v="546"/>
    <d v="2020-09-24T00:00:00"/>
    <d v="2026-05-14T00:00:00"/>
    <s v="Software Engineer"/>
    <x v="0"/>
    <s v="Terminated"/>
    <s v="Part-Time"/>
    <s v="Zone C"/>
    <s v="Full-Time"/>
    <x v="4"/>
    <x v="10"/>
    <d v="1993-07-27T00:00:00"/>
    <s v="MA"/>
    <x v="1"/>
    <s v="Other"/>
    <s v="Widowed"/>
    <x v="0"/>
    <n v="3"/>
    <d v="2022-11-25T00:00:00"/>
    <n v="5"/>
    <n v="1"/>
    <n v="4"/>
    <d v="2022-10-25T00:00:00"/>
    <x v="0"/>
    <x v="0"/>
    <x v="0"/>
    <n v="2"/>
    <n v="646.76"/>
    <n v="27"/>
    <x v="2"/>
    <n v="5"/>
    <x v="1"/>
    <s v="Not satisfied"/>
    <x v="0"/>
    <s v="Low"/>
    <x v="0"/>
    <n v="3"/>
  </r>
  <r>
    <x v="547"/>
    <d v="2023-01-18T00:00:00"/>
    <d v="2026-05-14T00:00:00"/>
    <s v="Software Engineer"/>
    <x v="7"/>
    <s v="Active"/>
    <s v="Contract"/>
    <s v="Zone B"/>
    <s v="Part-Time"/>
    <x v="4"/>
    <x v="4"/>
    <d v="1971-05-04T00:00:00"/>
    <s v="MA"/>
    <x v="1"/>
    <s v="Hispanic"/>
    <s v="Married"/>
    <x v="0"/>
    <n v="3"/>
    <d v="2023-03-10T00:00:00"/>
    <n v="5"/>
    <n v="1"/>
    <n v="2"/>
    <d v="2023-07-28T00:00:00"/>
    <x v="1"/>
    <x v="1"/>
    <x v="0"/>
    <n v="2"/>
    <n v="516.89"/>
    <n v="52"/>
    <x v="0"/>
    <n v="3"/>
    <x v="1"/>
    <s v="Not satisfied"/>
    <x v="0"/>
    <s v="Low"/>
    <x v="0"/>
    <n v="3"/>
  </r>
  <r>
    <x v="548"/>
    <d v="2019-08-22T00:00:00"/>
    <d v="2026-05-14T00:00:00"/>
    <s v="Software Engineer"/>
    <x v="1"/>
    <s v="Terminated"/>
    <s v="Part-Time"/>
    <s v="Zone B"/>
    <s v="Part-Time"/>
    <x v="4"/>
    <x v="0"/>
    <d v="1982-11-17T00:00:00"/>
    <s v="MA"/>
    <x v="0"/>
    <s v="Other"/>
    <s v="Widowed"/>
    <x v="0"/>
    <n v="3"/>
    <d v="2022-12-03T00:00:00"/>
    <n v="2"/>
    <n v="4"/>
    <n v="5"/>
    <d v="2023-01-24T00:00:00"/>
    <x v="1"/>
    <x v="1"/>
    <x v="3"/>
    <n v="5"/>
    <n v="520.41"/>
    <n v="37"/>
    <x v="4"/>
    <n v="6"/>
    <x v="0"/>
    <s v="Satisfied"/>
    <x v="0"/>
    <s v="High"/>
    <x v="1"/>
    <n v="3"/>
  </r>
  <r>
    <x v="549"/>
    <d v="2019-07-25T00:00:00"/>
    <d v="2026-05-14T00:00:00"/>
    <s v="Software Engineer"/>
    <x v="8"/>
    <s v="Terminated"/>
    <s v="Contract"/>
    <s v="Zone A"/>
    <s v="Part-Time"/>
    <x v="4"/>
    <x v="4"/>
    <d v="1972-04-25T00:00:00"/>
    <s v="MA"/>
    <x v="1"/>
    <s v="White"/>
    <s v="Divorced"/>
    <x v="0"/>
    <n v="3"/>
    <d v="2022-09-27T00:00:00"/>
    <n v="5"/>
    <n v="3"/>
    <n v="1"/>
    <d v="2022-12-01T00:00:00"/>
    <x v="3"/>
    <x v="0"/>
    <x v="2"/>
    <n v="5"/>
    <n v="712.84"/>
    <n v="47"/>
    <x v="0"/>
    <n v="6"/>
    <x v="1"/>
    <s v="Neutral"/>
    <x v="0"/>
    <s v="Moderate"/>
    <x v="1"/>
    <n v="3"/>
  </r>
  <r>
    <x v="550"/>
    <d v="2019-11-11T00:00:00"/>
    <d v="2026-05-14T00:00:00"/>
    <s v="Software Engineer"/>
    <x v="3"/>
    <s v="Terminated"/>
    <s v="Full-Time"/>
    <s v="Zone A"/>
    <s v="Full-Time"/>
    <x v="4"/>
    <x v="6"/>
    <d v="1976-11-04T00:00:00"/>
    <s v="MA"/>
    <x v="1"/>
    <s v="White"/>
    <s v="Single"/>
    <x v="0"/>
    <n v="3"/>
    <d v="2023-01-19T00:00:00"/>
    <n v="3"/>
    <n v="1"/>
    <n v="4"/>
    <d v="2023-03-07T00:00:00"/>
    <x v="1"/>
    <x v="0"/>
    <x v="2"/>
    <n v="3"/>
    <n v="871.12"/>
    <n v="43"/>
    <x v="4"/>
    <n v="6"/>
    <x v="2"/>
    <s v="Not satisfied"/>
    <x v="0"/>
    <s v="Moderate"/>
    <x v="1"/>
    <n v="3"/>
  </r>
  <r>
    <x v="551"/>
    <d v="2022-07-16T00:00:00"/>
    <d v="2026-05-14T00:00:00"/>
    <s v="Software Engineer"/>
    <x v="9"/>
    <s v="Active"/>
    <s v="Contract"/>
    <s v="Zone B"/>
    <s v="Temporary"/>
    <x v="4"/>
    <x v="4"/>
    <d v="1942-08-18T00:00:00"/>
    <s v="MA"/>
    <x v="1"/>
    <s v="Black"/>
    <s v="Widowed"/>
    <x v="0"/>
    <n v="3"/>
    <d v="2023-02-17T00:00:00"/>
    <n v="1"/>
    <n v="3"/>
    <n v="4"/>
    <d v="2022-10-05T00:00:00"/>
    <x v="2"/>
    <x v="0"/>
    <x v="3"/>
    <n v="1"/>
    <n v="228.11"/>
    <n v="80"/>
    <x v="1"/>
    <n v="3"/>
    <x v="0"/>
    <s v="Neutral"/>
    <x v="0"/>
    <s v="High"/>
    <x v="1"/>
    <n v="3"/>
  </r>
  <r>
    <x v="552"/>
    <d v="2022-12-19T00:00:00"/>
    <d v="2026-05-14T00:00:00"/>
    <s v="Shared Services Manager"/>
    <x v="5"/>
    <s v="Active"/>
    <s v="Full-Time"/>
    <s v="Zone C"/>
    <s v="Part-Time"/>
    <x v="4"/>
    <x v="8"/>
    <d v="1955-12-16T00:00:00"/>
    <s v="MA"/>
    <x v="0"/>
    <s v="White"/>
    <s v="Married"/>
    <x v="0"/>
    <n v="3"/>
    <d v="2023-02-25T00:00:00"/>
    <n v="1"/>
    <n v="1"/>
    <n v="3"/>
    <d v="2022-08-10T00:00:00"/>
    <x v="4"/>
    <x v="1"/>
    <x v="2"/>
    <n v="2"/>
    <n v="289.93"/>
    <n v="67"/>
    <x v="1"/>
    <n v="3"/>
    <x v="0"/>
    <s v="Not satisfied"/>
    <x v="0"/>
    <s v="Moderate"/>
    <x v="1"/>
    <n v="3"/>
  </r>
  <r>
    <x v="553"/>
    <d v="2020-09-15T00:00:00"/>
    <d v="2026-05-14T00:00:00"/>
    <s v="Shared Services Manager"/>
    <x v="6"/>
    <s v="Active"/>
    <s v="Contract"/>
    <s v="Zone A"/>
    <s v="Temporary"/>
    <x v="4"/>
    <x v="4"/>
    <d v="1956-09-16T00:00:00"/>
    <s v="MA"/>
    <x v="0"/>
    <s v="Hispanic"/>
    <s v="Divorced"/>
    <x v="0"/>
    <n v="3"/>
    <d v="2022-11-26T00:00:00"/>
    <n v="2"/>
    <n v="4"/>
    <n v="5"/>
    <d v="2022-09-13T00:00:00"/>
    <x v="3"/>
    <x v="1"/>
    <x v="1"/>
    <n v="4"/>
    <n v="920.78"/>
    <n v="64"/>
    <x v="1"/>
    <n v="5"/>
    <x v="0"/>
    <s v="Satisfied"/>
    <x v="0"/>
    <s v="Low"/>
    <x v="0"/>
    <n v="3"/>
  </r>
  <r>
    <x v="554"/>
    <d v="2020-10-04T00:00:00"/>
    <d v="2026-05-14T00:00:00"/>
    <s v="Senior BI Developer"/>
    <x v="2"/>
    <s v="Active"/>
    <s v="Full-Time"/>
    <s v="Zone C"/>
    <s v="Temporary"/>
    <x v="5"/>
    <x v="14"/>
    <d v="1963-06-10T00:00:00"/>
    <s v="MA"/>
    <x v="0"/>
    <s v="Black"/>
    <s v="Single"/>
    <x v="0"/>
    <n v="3"/>
    <d v="2022-08-08T00:00:00"/>
    <n v="1"/>
    <n v="4"/>
    <n v="1"/>
    <d v="2023-06-11T00:00:00"/>
    <x v="1"/>
    <x v="1"/>
    <x v="2"/>
    <n v="2"/>
    <n v="690.41"/>
    <n v="57"/>
    <x v="1"/>
    <n v="5"/>
    <x v="0"/>
    <s v="Satisfied"/>
    <x v="0"/>
    <s v="Moderate"/>
    <x v="1"/>
    <n v="3"/>
  </r>
  <r>
    <x v="555"/>
    <d v="2022-04-23T00:00:00"/>
    <d v="2026-05-14T00:00:00"/>
    <s v="Software Engineer"/>
    <x v="0"/>
    <s v="Terminated"/>
    <s v="Full-Time"/>
    <s v="Zone A"/>
    <s v="Temporary"/>
    <x v="4"/>
    <x v="20"/>
    <d v="1962-11-17T00:00:00"/>
    <s v="MA"/>
    <x v="1"/>
    <s v="White"/>
    <s v="Single"/>
    <x v="0"/>
    <n v="3"/>
    <d v="2023-02-18T00:00:00"/>
    <n v="3"/>
    <n v="5"/>
    <n v="4"/>
    <d v="2023-07-28T00:00:00"/>
    <x v="0"/>
    <x v="0"/>
    <x v="0"/>
    <n v="2"/>
    <n v="211.39"/>
    <n v="60"/>
    <x v="1"/>
    <n v="4"/>
    <x v="2"/>
    <s v="Satisfied"/>
    <x v="0"/>
    <s v="Low"/>
    <x v="0"/>
    <n v="3"/>
  </r>
  <r>
    <x v="556"/>
    <d v="2021-11-27T00:00:00"/>
    <d v="2026-05-14T00:00:00"/>
    <s v="Software Engineer"/>
    <x v="7"/>
    <s v="Active"/>
    <s v="Contract"/>
    <s v="Zone A"/>
    <s v="Part-Time"/>
    <x v="4"/>
    <x v="4"/>
    <d v="1947-11-24T00:00:00"/>
    <s v="MA"/>
    <x v="0"/>
    <s v="Hispanic"/>
    <s v="Single"/>
    <x v="0"/>
    <n v="3"/>
    <d v="2023-05-12T00:00:00"/>
    <n v="4"/>
    <n v="2"/>
    <n v="3"/>
    <d v="2022-11-27T00:00:00"/>
    <x v="2"/>
    <x v="0"/>
    <x v="3"/>
    <n v="2"/>
    <n v="606.63"/>
    <n v="74"/>
    <x v="1"/>
    <n v="4"/>
    <x v="1"/>
    <s v="Not satisfied"/>
    <x v="0"/>
    <s v="High"/>
    <x v="1"/>
    <n v="3"/>
  </r>
  <r>
    <x v="557"/>
    <d v="2019-11-29T00:00:00"/>
    <d v="2026-05-14T00:00:00"/>
    <s v="Software Engineer"/>
    <x v="1"/>
    <s v="Active"/>
    <s v="Part-Time"/>
    <s v="Zone A"/>
    <s v="Temporary"/>
    <x v="4"/>
    <x v="3"/>
    <d v="1956-07-19T00:00:00"/>
    <s v="MA"/>
    <x v="1"/>
    <s v="Asian"/>
    <s v="Widowed"/>
    <x v="0"/>
    <n v="3"/>
    <d v="2022-10-19T00:00:00"/>
    <n v="3"/>
    <n v="1"/>
    <n v="4"/>
    <d v="2022-12-02T00:00:00"/>
    <x v="0"/>
    <x v="0"/>
    <x v="2"/>
    <n v="5"/>
    <n v="503.99"/>
    <n v="63"/>
    <x v="1"/>
    <n v="6"/>
    <x v="2"/>
    <s v="Not satisfied"/>
    <x v="0"/>
    <s v="Moderate"/>
    <x v="1"/>
    <n v="3"/>
  </r>
  <r>
    <x v="558"/>
    <d v="2019-05-30T00:00:00"/>
    <d v="2026-05-14T00:00:00"/>
    <s v="Software Engineer"/>
    <x v="8"/>
    <s v="Terminated"/>
    <s v="Part-Time"/>
    <s v="Zone B"/>
    <s v="Part-Time"/>
    <x v="4"/>
    <x v="4"/>
    <d v="1954-09-26T00:00:00"/>
    <s v="MA"/>
    <x v="1"/>
    <s v="White"/>
    <s v="Married"/>
    <x v="0"/>
    <n v="3"/>
    <d v="2023-07-27T00:00:00"/>
    <n v="3"/>
    <n v="5"/>
    <n v="2"/>
    <d v="2022-11-20T00:00:00"/>
    <x v="0"/>
    <x v="0"/>
    <x v="2"/>
    <n v="2"/>
    <n v="518.54"/>
    <n v="65"/>
    <x v="1"/>
    <n v="6"/>
    <x v="2"/>
    <s v="Satisfied"/>
    <x v="0"/>
    <s v="Moderate"/>
    <x v="1"/>
    <n v="3"/>
  </r>
  <r>
    <x v="559"/>
    <d v="2020-11-23T00:00:00"/>
    <d v="2026-05-14T00:00:00"/>
    <s v="Software Engineer"/>
    <x v="3"/>
    <s v="Active"/>
    <s v="Contract"/>
    <s v="Zone B"/>
    <s v="Temporary"/>
    <x v="4"/>
    <x v="0"/>
    <d v="1993-07-04T00:00:00"/>
    <s v="MA"/>
    <x v="1"/>
    <s v="Black"/>
    <s v="Widowed"/>
    <x v="0"/>
    <n v="3"/>
    <d v="2023-07-03T00:00:00"/>
    <n v="4"/>
    <n v="5"/>
    <n v="1"/>
    <d v="2023-08-03T00:00:00"/>
    <x v="1"/>
    <x v="0"/>
    <x v="2"/>
    <n v="1"/>
    <n v="846.43"/>
    <n v="27"/>
    <x v="2"/>
    <n v="5"/>
    <x v="1"/>
    <s v="Satisfied"/>
    <x v="0"/>
    <s v="Moderate"/>
    <x v="1"/>
    <n v="3"/>
  </r>
  <r>
    <x v="560"/>
    <d v="2022-04-08T00:00:00"/>
    <d v="2026-05-14T00:00:00"/>
    <s v="Software Engineer"/>
    <x v="9"/>
    <s v="Active"/>
    <s v="Full-Time"/>
    <s v="Zone C"/>
    <s v="Part-Time"/>
    <x v="4"/>
    <x v="4"/>
    <d v="1981-04-29T00:00:00"/>
    <s v="MA"/>
    <x v="1"/>
    <s v="White"/>
    <s v="Divorced"/>
    <x v="0"/>
    <n v="3"/>
    <d v="2023-01-01T00:00:00"/>
    <n v="2"/>
    <n v="4"/>
    <n v="5"/>
    <d v="2022-10-13T00:00:00"/>
    <x v="0"/>
    <x v="0"/>
    <x v="3"/>
    <n v="3"/>
    <n v="572.94000000000005"/>
    <n v="41"/>
    <x v="4"/>
    <n v="4"/>
    <x v="0"/>
    <s v="Satisfied"/>
    <x v="0"/>
    <s v="High"/>
    <x v="1"/>
    <n v="3"/>
  </r>
  <r>
    <x v="561"/>
    <d v="2021-02-25T00:00:00"/>
    <d v="2026-05-14T00:00:00"/>
    <s v="Shared Services Manager"/>
    <x v="5"/>
    <s v="Active"/>
    <s v="Contract"/>
    <s v="Zone B"/>
    <s v="Part-Time"/>
    <x v="4"/>
    <x v="3"/>
    <d v="1980-06-21T00:00:00"/>
    <s v="MA"/>
    <x v="0"/>
    <s v="Hispanic"/>
    <s v="Single"/>
    <x v="0"/>
    <n v="3"/>
    <d v="2022-11-19T00:00:00"/>
    <n v="1"/>
    <n v="4"/>
    <n v="4"/>
    <d v="2022-10-25T00:00:00"/>
    <x v="4"/>
    <x v="0"/>
    <x v="1"/>
    <n v="4"/>
    <n v="234.76"/>
    <n v="41"/>
    <x v="4"/>
    <n v="5"/>
    <x v="0"/>
    <s v="Satisfied"/>
    <x v="0"/>
    <s v="Low"/>
    <x v="0"/>
    <n v="3"/>
  </r>
  <r>
    <x v="562"/>
    <d v="2019-03-13T00:00:00"/>
    <d v="2026-05-14T00:00:00"/>
    <s v="Shared Services Manager"/>
    <x v="6"/>
    <s v="Active"/>
    <s v="Contract"/>
    <s v="Zone C"/>
    <s v="Full-Time"/>
    <x v="4"/>
    <x v="9"/>
    <d v="1947-07-25T00:00:00"/>
    <s v="MA"/>
    <x v="0"/>
    <s v="Hispanic"/>
    <s v="Divorced"/>
    <x v="0"/>
    <n v="3"/>
    <d v="2022-10-12T00:00:00"/>
    <n v="2"/>
    <n v="1"/>
    <n v="4"/>
    <d v="2022-12-19T00:00:00"/>
    <x v="4"/>
    <x v="1"/>
    <x v="3"/>
    <n v="4"/>
    <n v="704.7"/>
    <n v="72"/>
    <x v="1"/>
    <n v="7"/>
    <x v="0"/>
    <s v="Not satisfied"/>
    <x v="0"/>
    <s v="High"/>
    <x v="1"/>
    <n v="3"/>
  </r>
  <r>
    <x v="563"/>
    <d v="2023-02-12T00:00:00"/>
    <d v="2026-05-14T00:00:00"/>
    <s v="Software Engineer"/>
    <x v="2"/>
    <s v="Active"/>
    <s v="Part-Time"/>
    <s v="Zone A"/>
    <s v="Full-Time"/>
    <x v="4"/>
    <x v="6"/>
    <d v="1993-05-10T00:00:00"/>
    <s v="MA"/>
    <x v="1"/>
    <s v="White"/>
    <s v="Single"/>
    <x v="0"/>
    <n v="3"/>
    <d v="2023-07-05T00:00:00"/>
    <n v="1"/>
    <n v="5"/>
    <n v="2"/>
    <d v="2022-11-04T00:00:00"/>
    <x v="3"/>
    <x v="1"/>
    <x v="0"/>
    <n v="3"/>
    <n v="533.97"/>
    <n v="30"/>
    <x v="2"/>
    <n v="3"/>
    <x v="0"/>
    <s v="Satisfied"/>
    <x v="0"/>
    <s v="Low"/>
    <x v="0"/>
    <n v="3"/>
  </r>
  <r>
    <x v="564"/>
    <d v="2018-09-08T00:00:00"/>
    <d v="2026-05-14T00:00:00"/>
    <s v="Software Engineer"/>
    <x v="9"/>
    <s v="Active"/>
    <s v="Contract"/>
    <s v="Zone C"/>
    <s v="Full-Time"/>
    <x v="4"/>
    <x v="4"/>
    <d v="1995-11-24T00:00:00"/>
    <s v="MA"/>
    <x v="0"/>
    <s v="White"/>
    <s v="Widowed"/>
    <x v="0"/>
    <n v="3"/>
    <d v="2022-09-23T00:00:00"/>
    <n v="3"/>
    <n v="4"/>
    <n v="1"/>
    <d v="2022-11-15T00:00:00"/>
    <x v="1"/>
    <x v="0"/>
    <x v="3"/>
    <n v="2"/>
    <n v="125.7"/>
    <n v="23"/>
    <x v="3"/>
    <n v="7"/>
    <x v="2"/>
    <s v="Satisfied"/>
    <x v="0"/>
    <s v="High"/>
    <x v="1"/>
    <n v="3"/>
  </r>
  <r>
    <x v="565"/>
    <d v="2021-11-18T00:00:00"/>
    <d v="2026-05-14T00:00:00"/>
    <s v="Software Engineer"/>
    <x v="7"/>
    <s v="Active"/>
    <s v="Contract"/>
    <s v="Zone C"/>
    <s v="Temporary"/>
    <x v="4"/>
    <x v="13"/>
    <d v="1943-09-01T00:00:00"/>
    <s v="MA"/>
    <x v="1"/>
    <s v="Hispanic"/>
    <s v="Widowed"/>
    <x v="0"/>
    <n v="3"/>
    <d v="2023-01-17T00:00:00"/>
    <n v="4"/>
    <n v="2"/>
    <n v="2"/>
    <d v="2023-02-16T00:00:00"/>
    <x v="0"/>
    <x v="0"/>
    <x v="2"/>
    <n v="2"/>
    <n v="442.06"/>
    <n v="78"/>
    <x v="1"/>
    <n v="4"/>
    <x v="1"/>
    <s v="Not satisfied"/>
    <x v="0"/>
    <s v="Moderate"/>
    <x v="1"/>
    <n v="3"/>
  </r>
  <r>
    <x v="566"/>
    <d v="2023-07-01T00:00:00"/>
    <d v="2026-05-14T00:00:00"/>
    <s v="Software Engineer"/>
    <x v="3"/>
    <s v="Active"/>
    <s v="Full-Time"/>
    <s v="Zone A"/>
    <s v="Full-Time"/>
    <x v="4"/>
    <x v="13"/>
    <d v="1998-10-27T00:00:00"/>
    <s v="MA"/>
    <x v="1"/>
    <s v="Asian"/>
    <s v="Widowed"/>
    <x v="0"/>
    <n v="3"/>
    <d v="2023-03-12T00:00:00"/>
    <n v="3"/>
    <n v="2"/>
    <n v="5"/>
    <d v="2022-10-23T00:00:00"/>
    <x v="2"/>
    <x v="0"/>
    <x v="0"/>
    <n v="4"/>
    <n v="649.23"/>
    <n v="25"/>
    <x v="2"/>
    <n v="2"/>
    <x v="2"/>
    <s v="Not satisfied"/>
    <x v="0"/>
    <s v="Low"/>
    <x v="0"/>
    <n v="3"/>
  </r>
  <r>
    <x v="567"/>
    <d v="2022-04-18T00:00:00"/>
    <d v="2026-05-14T00:00:00"/>
    <s v="Software Engineer"/>
    <x v="5"/>
    <s v="Active"/>
    <s v="Contract"/>
    <s v="Zone C"/>
    <s v="Temporary"/>
    <x v="4"/>
    <x v="18"/>
    <d v="1942-03-13T00:00:00"/>
    <s v="MA"/>
    <x v="1"/>
    <s v="Hispanic"/>
    <s v="Married"/>
    <x v="0"/>
    <n v="3"/>
    <d v="2023-03-06T00:00:00"/>
    <n v="4"/>
    <n v="2"/>
    <n v="1"/>
    <d v="2023-04-01T00:00:00"/>
    <x v="2"/>
    <x v="1"/>
    <x v="1"/>
    <n v="1"/>
    <n v="855.67"/>
    <n v="80"/>
    <x v="1"/>
    <n v="4"/>
    <x v="1"/>
    <s v="Not satisfied"/>
    <x v="0"/>
    <s v="Low"/>
    <x v="0"/>
    <n v="3"/>
  </r>
  <r>
    <x v="568"/>
    <d v="2023-04-29T00:00:00"/>
    <d v="2026-05-14T00:00:00"/>
    <s v="Software Engineer"/>
    <x v="4"/>
    <s v="Active"/>
    <s v="Part-Time"/>
    <s v="Zone C"/>
    <s v="Full-Time"/>
    <x v="4"/>
    <x v="6"/>
    <d v="1974-05-23T00:00:00"/>
    <s v="MA"/>
    <x v="0"/>
    <s v="Asian"/>
    <s v="Widowed"/>
    <x v="0"/>
    <n v="3"/>
    <d v="2023-03-29T00:00:00"/>
    <n v="4"/>
    <n v="3"/>
    <n v="3"/>
    <d v="2022-09-16T00:00:00"/>
    <x v="3"/>
    <x v="0"/>
    <x v="1"/>
    <n v="3"/>
    <n v="256.82"/>
    <n v="49"/>
    <x v="0"/>
    <n v="3"/>
    <x v="1"/>
    <s v="Neutral"/>
    <x v="0"/>
    <s v="Low"/>
    <x v="0"/>
    <n v="3"/>
  </r>
  <r>
    <x v="569"/>
    <d v="2018-10-10T00:00:00"/>
    <d v="2026-05-14T00:00:00"/>
    <s v="Shared Services Manager"/>
    <x v="0"/>
    <s v="Active"/>
    <s v="Part-Time"/>
    <s v="Zone B"/>
    <s v="Full-Time"/>
    <x v="4"/>
    <x v="3"/>
    <d v="1976-02-05T00:00:00"/>
    <s v="MA"/>
    <x v="0"/>
    <s v="Black"/>
    <s v="Single"/>
    <x v="0"/>
    <n v="3"/>
    <d v="2023-07-01T00:00:00"/>
    <n v="5"/>
    <n v="5"/>
    <n v="4"/>
    <d v="2022-09-06T00:00:00"/>
    <x v="2"/>
    <x v="0"/>
    <x v="2"/>
    <n v="1"/>
    <n v="770.84"/>
    <n v="42"/>
    <x v="4"/>
    <n v="7"/>
    <x v="1"/>
    <s v="Satisfied"/>
    <x v="0"/>
    <s v="Moderate"/>
    <x v="1"/>
    <n v="3"/>
  </r>
  <r>
    <x v="570"/>
    <d v="2022-11-20T00:00:00"/>
    <d v="2026-05-14T00:00:00"/>
    <s v="Shared Services Manager"/>
    <x v="1"/>
    <s v="Active"/>
    <s v="Part-Time"/>
    <s v="Zone C"/>
    <s v="Part-Time"/>
    <x v="4"/>
    <x v="2"/>
    <d v="1993-05-21T00:00:00"/>
    <s v="MA"/>
    <x v="0"/>
    <s v="Other"/>
    <s v="Single"/>
    <x v="0"/>
    <n v="3"/>
    <d v="2023-02-05T00:00:00"/>
    <n v="3"/>
    <n v="3"/>
    <n v="1"/>
    <d v="2023-08-01T00:00:00"/>
    <x v="2"/>
    <x v="0"/>
    <x v="1"/>
    <n v="2"/>
    <n v="862.33"/>
    <n v="29"/>
    <x v="2"/>
    <n v="3"/>
    <x v="2"/>
    <s v="Neutral"/>
    <x v="0"/>
    <s v="Low"/>
    <x v="0"/>
    <n v="3"/>
  </r>
  <r>
    <x v="571"/>
    <d v="2019-05-18T00:00:00"/>
    <d v="2026-05-14T00:00:00"/>
    <s v="Software Engineer"/>
    <x v="4"/>
    <s v="Terminated"/>
    <s v="Part-Time"/>
    <s v="Zone A"/>
    <s v="Part-Time"/>
    <x v="4"/>
    <x v="6"/>
    <d v="1969-11-03T00:00:00"/>
    <s v="MA"/>
    <x v="1"/>
    <s v="Hispanic"/>
    <s v="Married"/>
    <x v="0"/>
    <n v="3"/>
    <d v="2023-01-03T00:00:00"/>
    <n v="3"/>
    <n v="2"/>
    <n v="1"/>
    <d v="2022-11-27T00:00:00"/>
    <x v="3"/>
    <x v="0"/>
    <x v="0"/>
    <n v="5"/>
    <n v="702.84"/>
    <n v="50"/>
    <x v="0"/>
    <n v="6"/>
    <x v="2"/>
    <s v="Not satisfied"/>
    <x v="0"/>
    <s v="Low"/>
    <x v="0"/>
    <n v="3"/>
  </r>
  <r>
    <x v="572"/>
    <d v="2021-06-22T00:00:00"/>
    <d v="2026-05-14T00:00:00"/>
    <s v="Software Engineer"/>
    <x v="0"/>
    <s v="Active"/>
    <s v="Full-Time"/>
    <s v="Zone B"/>
    <s v="Temporary"/>
    <x v="4"/>
    <x v="1"/>
    <d v="1945-04-19T00:00:00"/>
    <s v="MA"/>
    <x v="0"/>
    <s v="Black"/>
    <s v="Single"/>
    <x v="0"/>
    <n v="3"/>
    <d v="2023-07-25T00:00:00"/>
    <n v="5"/>
    <n v="2"/>
    <n v="4"/>
    <d v="2022-10-15T00:00:00"/>
    <x v="3"/>
    <x v="0"/>
    <x v="2"/>
    <n v="1"/>
    <n v="523.82000000000005"/>
    <n v="76"/>
    <x v="1"/>
    <n v="4"/>
    <x v="1"/>
    <s v="Not satisfied"/>
    <x v="0"/>
    <s v="Moderate"/>
    <x v="1"/>
    <n v="3"/>
  </r>
  <r>
    <x v="573"/>
    <d v="2022-03-30T00:00:00"/>
    <d v="2026-05-14T00:00:00"/>
    <s v="Software Engineer"/>
    <x v="7"/>
    <s v="Terminated"/>
    <s v="Part-Time"/>
    <s v="Zone A"/>
    <s v="Part-Time"/>
    <x v="4"/>
    <x v="4"/>
    <d v="1987-02-24T00:00:00"/>
    <s v="MA"/>
    <x v="1"/>
    <s v="White"/>
    <s v="Divorced"/>
    <x v="0"/>
    <n v="3"/>
    <d v="2022-12-14T00:00:00"/>
    <n v="5"/>
    <n v="4"/>
    <n v="4"/>
    <d v="2022-10-06T00:00:00"/>
    <x v="0"/>
    <x v="1"/>
    <x v="3"/>
    <n v="1"/>
    <n v="819.86"/>
    <n v="35"/>
    <x v="4"/>
    <n v="4"/>
    <x v="1"/>
    <s v="Satisfied"/>
    <x v="0"/>
    <s v="High"/>
    <x v="1"/>
    <n v="3"/>
  </r>
  <r>
    <x v="574"/>
    <d v="2018-08-28T00:00:00"/>
    <d v="2026-05-14T00:00:00"/>
    <s v="Software Engineer"/>
    <x v="1"/>
    <s v="Active"/>
    <s v="Contract"/>
    <s v="Zone C"/>
    <s v="Temporary"/>
    <x v="4"/>
    <x v="6"/>
    <d v="1995-06-26T00:00:00"/>
    <s v="MA"/>
    <x v="1"/>
    <s v="Other"/>
    <s v="Widowed"/>
    <x v="0"/>
    <n v="3"/>
    <d v="2023-01-20T00:00:00"/>
    <n v="5"/>
    <n v="3"/>
    <n v="4"/>
    <d v="2022-12-09T00:00:00"/>
    <x v="3"/>
    <x v="1"/>
    <x v="3"/>
    <n v="4"/>
    <n v="486.01"/>
    <n v="23"/>
    <x v="3"/>
    <n v="7"/>
    <x v="1"/>
    <s v="Neutral"/>
    <x v="0"/>
    <s v="High"/>
    <x v="1"/>
    <n v="3"/>
  </r>
  <r>
    <x v="575"/>
    <d v="2021-12-27T00:00:00"/>
    <d v="2026-05-14T00:00:00"/>
    <s v="Software Engineer"/>
    <x v="8"/>
    <s v="Active"/>
    <s v="Full-Time"/>
    <s v="Zone C"/>
    <s v="Temporary"/>
    <x v="4"/>
    <x v="14"/>
    <d v="1981-04-23T00:00:00"/>
    <s v="MA"/>
    <x v="1"/>
    <s v="Hispanic"/>
    <s v="Single"/>
    <x v="0"/>
    <n v="3"/>
    <d v="2023-07-15T00:00:00"/>
    <n v="4"/>
    <n v="3"/>
    <n v="5"/>
    <d v="2023-06-14T00:00:00"/>
    <x v="4"/>
    <x v="0"/>
    <x v="2"/>
    <n v="5"/>
    <n v="769.42"/>
    <n v="40"/>
    <x v="4"/>
    <n v="4"/>
    <x v="1"/>
    <s v="Neutral"/>
    <x v="0"/>
    <s v="Moderate"/>
    <x v="1"/>
    <n v="3"/>
  </r>
  <r>
    <x v="576"/>
    <d v="2020-11-14T00:00:00"/>
    <d v="2026-05-14T00:00:00"/>
    <s v="Software Engineer"/>
    <x v="3"/>
    <s v="Active"/>
    <s v="Part-Time"/>
    <s v="Zone A"/>
    <s v="Temporary"/>
    <x v="4"/>
    <x v="4"/>
    <d v="1948-12-07T00:00:00"/>
    <s v="MA"/>
    <x v="0"/>
    <s v="White"/>
    <s v="Married"/>
    <x v="0"/>
    <n v="3"/>
    <d v="2023-06-10T00:00:00"/>
    <n v="3"/>
    <n v="2"/>
    <n v="5"/>
    <d v="2023-06-24T00:00:00"/>
    <x v="2"/>
    <x v="1"/>
    <x v="2"/>
    <n v="5"/>
    <n v="857.65"/>
    <n v="72"/>
    <x v="1"/>
    <n v="5"/>
    <x v="2"/>
    <s v="Not satisfied"/>
    <x v="0"/>
    <s v="Moderate"/>
    <x v="1"/>
    <n v="3"/>
  </r>
  <r>
    <x v="577"/>
    <d v="2021-10-01T00:00:00"/>
    <d v="2026-05-14T00:00:00"/>
    <s v="Software Engineer"/>
    <x v="9"/>
    <s v="Active"/>
    <s v="Full-Time"/>
    <s v="Zone B"/>
    <s v="Part-Time"/>
    <x v="4"/>
    <x v="13"/>
    <d v="1998-12-24T00:00:00"/>
    <s v="MA"/>
    <x v="0"/>
    <s v="Black"/>
    <s v="Widowed"/>
    <x v="0"/>
    <n v="3"/>
    <d v="2022-10-09T00:00:00"/>
    <n v="3"/>
    <n v="2"/>
    <n v="2"/>
    <d v="2022-11-06T00:00:00"/>
    <x v="4"/>
    <x v="1"/>
    <x v="2"/>
    <n v="1"/>
    <n v="238.27"/>
    <n v="23"/>
    <x v="3"/>
    <n v="4"/>
    <x v="2"/>
    <s v="Not satisfied"/>
    <x v="0"/>
    <s v="Moderate"/>
    <x v="1"/>
    <n v="3"/>
  </r>
  <r>
    <x v="578"/>
    <d v="2018-10-13T00:00:00"/>
    <d v="2026-05-14T00:00:00"/>
    <s v="Shared Services Manager"/>
    <x v="5"/>
    <s v="Active"/>
    <s v="Full-Time"/>
    <s v="Zone B"/>
    <s v="Part-Time"/>
    <x v="4"/>
    <x v="3"/>
    <d v="1975-09-13T00:00:00"/>
    <s v="MA"/>
    <x v="0"/>
    <s v="Other"/>
    <s v="Widowed"/>
    <x v="0"/>
    <n v="3"/>
    <d v="2023-02-04T00:00:00"/>
    <n v="3"/>
    <n v="1"/>
    <n v="2"/>
    <d v="2022-08-22T00:00:00"/>
    <x v="4"/>
    <x v="0"/>
    <x v="0"/>
    <n v="5"/>
    <n v="886.06"/>
    <n v="43"/>
    <x v="4"/>
    <n v="7"/>
    <x v="2"/>
    <s v="Not satisfied"/>
    <x v="0"/>
    <s v="Low"/>
    <x v="0"/>
    <n v="3"/>
  </r>
  <r>
    <x v="579"/>
    <d v="2018-12-15T00:00:00"/>
    <d v="2026-05-14T00:00:00"/>
    <s v="Shared Services Manager"/>
    <x v="6"/>
    <s v="Active"/>
    <s v="Full-Time"/>
    <s v="Zone C"/>
    <s v="Temporary"/>
    <x v="4"/>
    <x v="2"/>
    <d v="1998-11-04T00:00:00"/>
    <s v="MA"/>
    <x v="1"/>
    <s v="Black"/>
    <s v="Married"/>
    <x v="0"/>
    <n v="3"/>
    <d v="2023-03-05T00:00:00"/>
    <n v="3"/>
    <n v="1"/>
    <n v="2"/>
    <d v="2023-01-14T00:00:00"/>
    <x v="3"/>
    <x v="0"/>
    <x v="0"/>
    <n v="1"/>
    <n v="943.8"/>
    <n v="20"/>
    <x v="3"/>
    <n v="7"/>
    <x v="2"/>
    <s v="Not satisfied"/>
    <x v="0"/>
    <s v="Low"/>
    <x v="0"/>
    <n v="3"/>
  </r>
  <r>
    <x v="580"/>
    <d v="2019-03-28T00:00:00"/>
    <d v="2026-05-14T00:00:00"/>
    <s v="Software Engineer"/>
    <x v="2"/>
    <s v="Terminated"/>
    <s v="Contract"/>
    <s v="Zone A"/>
    <s v="Part-Time"/>
    <x v="4"/>
    <x v="4"/>
    <d v="1968-06-23T00:00:00"/>
    <s v="MA"/>
    <x v="1"/>
    <s v="Black"/>
    <s v="Married"/>
    <x v="0"/>
    <n v="3"/>
    <d v="2023-05-15T00:00:00"/>
    <n v="1"/>
    <n v="2"/>
    <n v="2"/>
    <d v="2023-03-16T00:00:00"/>
    <x v="4"/>
    <x v="0"/>
    <x v="2"/>
    <n v="5"/>
    <n v="234.26"/>
    <n v="51"/>
    <x v="0"/>
    <n v="7"/>
    <x v="0"/>
    <s v="Not satisfied"/>
    <x v="0"/>
    <s v="Moderate"/>
    <x v="1"/>
    <n v="3"/>
  </r>
  <r>
    <x v="581"/>
    <d v="2018-12-27T00:00:00"/>
    <d v="2026-05-14T00:00:00"/>
    <s v="Software Engineer"/>
    <x v="4"/>
    <s v="Active"/>
    <s v="Part-Time"/>
    <s v="Zone C"/>
    <s v="Part-Time"/>
    <x v="4"/>
    <x v="4"/>
    <d v="1977-01-20T00:00:00"/>
    <s v="MA"/>
    <x v="0"/>
    <s v="Asian"/>
    <s v="Widowed"/>
    <x v="0"/>
    <n v="3"/>
    <d v="2023-02-18T00:00:00"/>
    <n v="2"/>
    <n v="2"/>
    <n v="3"/>
    <d v="2023-05-19T00:00:00"/>
    <x v="3"/>
    <x v="0"/>
    <x v="3"/>
    <n v="5"/>
    <n v="179.91"/>
    <n v="41"/>
    <x v="4"/>
    <n v="7"/>
    <x v="0"/>
    <s v="Not satisfied"/>
    <x v="0"/>
    <s v="High"/>
    <x v="1"/>
    <n v="3"/>
  </r>
  <r>
    <x v="582"/>
    <d v="2019-05-11T00:00:00"/>
    <d v="2026-05-14T00:00:00"/>
    <s v="Software Engineer"/>
    <x v="0"/>
    <s v="Active"/>
    <s v="Full-Time"/>
    <s v="Zone A"/>
    <s v="Full-Time"/>
    <x v="4"/>
    <x v="4"/>
    <d v="1998-09-24T00:00:00"/>
    <s v="MA"/>
    <x v="1"/>
    <s v="White"/>
    <s v="Single"/>
    <x v="0"/>
    <n v="3"/>
    <d v="2023-02-16T00:00:00"/>
    <n v="4"/>
    <n v="4"/>
    <n v="2"/>
    <d v="2022-10-03T00:00:00"/>
    <x v="2"/>
    <x v="0"/>
    <x v="0"/>
    <n v="4"/>
    <n v="306.3"/>
    <n v="21"/>
    <x v="3"/>
    <n v="7"/>
    <x v="1"/>
    <s v="Satisfied"/>
    <x v="0"/>
    <s v="Low"/>
    <x v="0"/>
    <n v="3"/>
  </r>
  <r>
    <x v="583"/>
    <d v="2021-02-19T00:00:00"/>
    <d v="2026-05-14T00:00:00"/>
    <s v="Software Engineer"/>
    <x v="7"/>
    <s v="Terminated"/>
    <s v="Full-Time"/>
    <s v="Zone A"/>
    <s v="Temporary"/>
    <x v="4"/>
    <x v="3"/>
    <d v="1983-07-08T00:00:00"/>
    <s v="MA"/>
    <x v="1"/>
    <s v="Asian"/>
    <s v="Divorced"/>
    <x v="0"/>
    <n v="3"/>
    <d v="2023-02-10T00:00:00"/>
    <n v="3"/>
    <n v="4"/>
    <n v="1"/>
    <d v="2023-07-07T00:00:00"/>
    <x v="2"/>
    <x v="0"/>
    <x v="3"/>
    <n v="5"/>
    <n v="103.42"/>
    <n v="38"/>
    <x v="4"/>
    <n v="5"/>
    <x v="2"/>
    <s v="Satisfied"/>
    <x v="0"/>
    <s v="High"/>
    <x v="1"/>
    <n v="3"/>
  </r>
  <r>
    <x v="584"/>
    <d v="2022-11-05T00:00:00"/>
    <d v="2026-05-14T00:00:00"/>
    <s v="Software Engineer"/>
    <x v="1"/>
    <s v="Active"/>
    <s v="Part-Time"/>
    <s v="Zone B"/>
    <s v="Full-Time"/>
    <x v="4"/>
    <x v="6"/>
    <d v="1968-04-23T00:00:00"/>
    <s v="MA"/>
    <x v="1"/>
    <s v="Asian"/>
    <s v="Married"/>
    <x v="0"/>
    <n v="3"/>
    <d v="2023-04-10T00:00:00"/>
    <n v="1"/>
    <n v="2"/>
    <n v="3"/>
    <d v="2023-05-16T00:00:00"/>
    <x v="2"/>
    <x v="0"/>
    <x v="3"/>
    <n v="4"/>
    <n v="573.29"/>
    <n v="54"/>
    <x v="0"/>
    <n v="3"/>
    <x v="0"/>
    <s v="Not satisfied"/>
    <x v="0"/>
    <s v="High"/>
    <x v="1"/>
    <n v="3"/>
  </r>
  <r>
    <x v="585"/>
    <d v="2020-03-22T00:00:00"/>
    <d v="2026-05-14T00:00:00"/>
    <s v="Software Engineer"/>
    <x v="8"/>
    <s v="Active"/>
    <s v="Contract"/>
    <s v="Zone C"/>
    <s v="Part-Time"/>
    <x v="4"/>
    <x v="5"/>
    <d v="1943-01-28T00:00:00"/>
    <s v="MA"/>
    <x v="0"/>
    <s v="White"/>
    <s v="Widowed"/>
    <x v="0"/>
    <n v="3"/>
    <d v="2023-04-11T00:00:00"/>
    <n v="1"/>
    <n v="3"/>
    <n v="1"/>
    <d v="2022-11-07T00:00:00"/>
    <x v="3"/>
    <x v="1"/>
    <x v="1"/>
    <n v="4"/>
    <n v="619.61"/>
    <n v="77"/>
    <x v="1"/>
    <n v="6"/>
    <x v="0"/>
    <s v="Neutral"/>
    <x v="0"/>
    <s v="Low"/>
    <x v="0"/>
    <n v="3"/>
  </r>
  <r>
    <x v="586"/>
    <d v="2019-02-02T00:00:00"/>
    <d v="2026-05-14T00:00:00"/>
    <s v="Software Engineer"/>
    <x v="3"/>
    <s v="Active"/>
    <s v="Contract"/>
    <s v="Zone B"/>
    <s v="Temporary"/>
    <x v="4"/>
    <x v="15"/>
    <d v="1992-05-10T00:00:00"/>
    <s v="MA"/>
    <x v="0"/>
    <s v="Black"/>
    <s v="Single"/>
    <x v="0"/>
    <n v="3"/>
    <d v="2022-10-12T00:00:00"/>
    <n v="5"/>
    <n v="2"/>
    <n v="4"/>
    <d v="2022-12-21T00:00:00"/>
    <x v="2"/>
    <x v="0"/>
    <x v="1"/>
    <n v="1"/>
    <n v="947.17"/>
    <n v="27"/>
    <x v="2"/>
    <n v="7"/>
    <x v="1"/>
    <s v="Not satisfied"/>
    <x v="0"/>
    <s v="Low"/>
    <x v="0"/>
    <n v="3"/>
  </r>
  <r>
    <x v="587"/>
    <d v="2020-02-24T00:00:00"/>
    <d v="2026-05-14T00:00:00"/>
    <s v="Software Engineer"/>
    <x v="9"/>
    <s v="Active"/>
    <s v="Contract"/>
    <s v="Zone C"/>
    <s v="Temporary"/>
    <x v="4"/>
    <x v="1"/>
    <d v="1997-03-19T00:00:00"/>
    <s v="MA"/>
    <x v="0"/>
    <s v="Asian"/>
    <s v="Divorced"/>
    <x v="0"/>
    <n v="3"/>
    <d v="2023-07-28T00:00:00"/>
    <n v="3"/>
    <n v="3"/>
    <n v="4"/>
    <d v="2023-03-24T00:00:00"/>
    <x v="2"/>
    <x v="1"/>
    <x v="3"/>
    <n v="1"/>
    <n v="597.64"/>
    <n v="23"/>
    <x v="3"/>
    <n v="6"/>
    <x v="2"/>
    <s v="Neutral"/>
    <x v="0"/>
    <s v="High"/>
    <x v="1"/>
    <n v="3"/>
  </r>
  <r>
    <x v="588"/>
    <d v="2021-04-07T00:00:00"/>
    <d v="2026-05-14T00:00:00"/>
    <s v="Shared Services Manager"/>
    <x v="5"/>
    <s v="Active"/>
    <s v="Part-Time"/>
    <s v="Zone B"/>
    <s v="Full-Time"/>
    <x v="4"/>
    <x v="11"/>
    <d v="2000-04-11T00:00:00"/>
    <s v="MA"/>
    <x v="0"/>
    <s v="Hispanic"/>
    <s v="Divorced"/>
    <x v="0"/>
    <n v="3"/>
    <d v="2022-10-08T00:00:00"/>
    <n v="2"/>
    <n v="2"/>
    <n v="1"/>
    <d v="2023-04-15T00:00:00"/>
    <x v="4"/>
    <x v="1"/>
    <x v="1"/>
    <n v="5"/>
    <n v="861.1"/>
    <n v="21"/>
    <x v="3"/>
    <n v="5"/>
    <x v="0"/>
    <s v="Not satisfied"/>
    <x v="0"/>
    <s v="Low"/>
    <x v="0"/>
    <n v="3"/>
  </r>
  <r>
    <x v="589"/>
    <d v="2020-11-14T00:00:00"/>
    <d v="2026-05-14T00:00:00"/>
    <s v="Shared Services Manager"/>
    <x v="6"/>
    <s v="Active"/>
    <s v="Part-Time"/>
    <s v="Zone C"/>
    <s v="Full-Time"/>
    <x v="4"/>
    <x v="10"/>
    <d v="1988-08-04T00:00:00"/>
    <s v="MA"/>
    <x v="1"/>
    <s v="Black"/>
    <s v="Widowed"/>
    <x v="0"/>
    <n v="3"/>
    <d v="2023-03-04T00:00:00"/>
    <n v="3"/>
    <n v="1"/>
    <n v="3"/>
    <d v="2023-04-22T00:00:00"/>
    <x v="1"/>
    <x v="1"/>
    <x v="3"/>
    <n v="4"/>
    <n v="199.14"/>
    <n v="32"/>
    <x v="2"/>
    <n v="5"/>
    <x v="2"/>
    <s v="Not satisfied"/>
    <x v="0"/>
    <s v="High"/>
    <x v="1"/>
    <n v="3"/>
  </r>
  <r>
    <x v="590"/>
    <d v="2022-01-17T00:00:00"/>
    <d v="2026-05-14T00:00:00"/>
    <s v="Software Engineer"/>
    <x v="1"/>
    <s v="Terminated"/>
    <s v="Contract"/>
    <s v="Zone B"/>
    <s v="Part-Time"/>
    <x v="4"/>
    <x v="3"/>
    <d v="1965-08-24T00:00:00"/>
    <s v="MA"/>
    <x v="1"/>
    <s v="Asian"/>
    <s v="Divorced"/>
    <x v="0"/>
    <n v="3"/>
    <d v="2023-03-03T00:00:00"/>
    <n v="1"/>
    <n v="3"/>
    <n v="3"/>
    <d v="2023-06-05T00:00:00"/>
    <x v="4"/>
    <x v="1"/>
    <x v="0"/>
    <n v="3"/>
    <n v="526.08000000000004"/>
    <n v="57"/>
    <x v="1"/>
    <n v="4"/>
    <x v="0"/>
    <s v="Neutral"/>
    <x v="0"/>
    <s v="Low"/>
    <x v="0"/>
    <n v="3"/>
  </r>
  <r>
    <x v="591"/>
    <d v="2021-09-02T00:00:00"/>
    <d v="2026-05-14T00:00:00"/>
    <s v="Software Engineer"/>
    <x v="8"/>
    <s v="Active"/>
    <s v="Part-Time"/>
    <s v="Zone B"/>
    <s v="Part-Time"/>
    <x v="4"/>
    <x v="3"/>
    <d v="1976-03-03T00:00:00"/>
    <s v="MA"/>
    <x v="1"/>
    <s v="Other"/>
    <s v="Married"/>
    <x v="0"/>
    <n v="3"/>
    <d v="2023-02-27T00:00:00"/>
    <n v="1"/>
    <n v="4"/>
    <n v="1"/>
    <d v="2023-04-22T00:00:00"/>
    <x v="1"/>
    <x v="1"/>
    <x v="1"/>
    <n v="5"/>
    <n v="662.15"/>
    <n v="45"/>
    <x v="0"/>
    <n v="4"/>
    <x v="0"/>
    <s v="Satisfied"/>
    <x v="0"/>
    <s v="Low"/>
    <x v="0"/>
    <n v="3"/>
  </r>
  <r>
    <x v="592"/>
    <d v="2023-07-30T00:00:00"/>
    <d v="2026-05-14T00:00:00"/>
    <s v="Software Engineer"/>
    <x v="6"/>
    <s v="Active"/>
    <s v="Part-Time"/>
    <s v="Zone A"/>
    <s v="Full-Time"/>
    <x v="4"/>
    <x v="1"/>
    <d v="1963-01-09T00:00:00"/>
    <s v="MA"/>
    <x v="0"/>
    <s v="Asian"/>
    <s v="Divorced"/>
    <x v="0"/>
    <n v="3"/>
    <d v="2023-01-09T00:00:00"/>
    <n v="5"/>
    <n v="5"/>
    <n v="3"/>
    <d v="2022-11-18T00:00:00"/>
    <x v="2"/>
    <x v="1"/>
    <x v="2"/>
    <n v="4"/>
    <n v="869.89"/>
    <n v="60"/>
    <x v="1"/>
    <n v="2"/>
    <x v="1"/>
    <s v="Satisfied"/>
    <x v="0"/>
    <s v="Moderate"/>
    <x v="1"/>
    <n v="3"/>
  </r>
  <r>
    <x v="593"/>
    <d v="2023-06-27T00:00:00"/>
    <d v="2026-05-14T00:00:00"/>
    <s v="Software Engineer"/>
    <x v="2"/>
    <s v="Active"/>
    <s v="Contract"/>
    <s v="Zone C"/>
    <s v="Part-Time"/>
    <x v="4"/>
    <x v="7"/>
    <d v="1989-08-12T00:00:00"/>
    <s v="MA"/>
    <x v="1"/>
    <s v="White"/>
    <s v="Single"/>
    <x v="0"/>
    <n v="3"/>
    <d v="2023-02-19T00:00:00"/>
    <n v="1"/>
    <n v="2"/>
    <n v="4"/>
    <d v="2022-12-17T00:00:00"/>
    <x v="0"/>
    <x v="1"/>
    <x v="2"/>
    <n v="3"/>
    <n v="295.39999999999998"/>
    <n v="34"/>
    <x v="2"/>
    <n v="2"/>
    <x v="0"/>
    <s v="Not satisfied"/>
    <x v="0"/>
    <s v="Moderate"/>
    <x v="1"/>
    <n v="3"/>
  </r>
  <r>
    <x v="594"/>
    <d v="2022-03-27T00:00:00"/>
    <d v="2026-05-14T00:00:00"/>
    <s v="Software Engineer"/>
    <x v="9"/>
    <s v="Active"/>
    <s v="Contract"/>
    <s v="Zone B"/>
    <s v="Full-Time"/>
    <x v="4"/>
    <x v="3"/>
    <d v="1952-03-10T00:00:00"/>
    <s v="MA"/>
    <x v="1"/>
    <s v="Other"/>
    <s v="Divorced"/>
    <x v="0"/>
    <n v="3"/>
    <d v="2023-01-09T00:00:00"/>
    <n v="5"/>
    <n v="5"/>
    <n v="3"/>
    <d v="2022-11-01T00:00:00"/>
    <x v="1"/>
    <x v="1"/>
    <x v="3"/>
    <n v="5"/>
    <n v="993.13"/>
    <n v="70"/>
    <x v="1"/>
    <n v="4"/>
    <x v="1"/>
    <s v="Satisfied"/>
    <x v="0"/>
    <s v="High"/>
    <x v="1"/>
    <n v="3"/>
  </r>
  <r>
    <x v="595"/>
    <d v="2022-08-12T00:00:00"/>
    <d v="2026-05-14T00:00:00"/>
    <s v="Software Engineer"/>
    <x v="7"/>
    <s v="Active"/>
    <s v="Contract"/>
    <s v="Zone A"/>
    <s v="Temporary"/>
    <x v="4"/>
    <x v="4"/>
    <d v="1973-07-30T00:00:00"/>
    <s v="MA"/>
    <x v="0"/>
    <s v="Black"/>
    <s v="Single"/>
    <x v="0"/>
    <n v="3"/>
    <d v="2023-03-14T00:00:00"/>
    <n v="1"/>
    <n v="1"/>
    <n v="5"/>
    <d v="2023-07-15T00:00:00"/>
    <x v="0"/>
    <x v="1"/>
    <x v="2"/>
    <n v="2"/>
    <n v="641.69000000000005"/>
    <n v="49"/>
    <x v="0"/>
    <n v="3"/>
    <x v="0"/>
    <s v="Not satisfied"/>
    <x v="0"/>
    <s v="Moderate"/>
    <x v="1"/>
    <n v="3"/>
  </r>
  <r>
    <x v="596"/>
    <d v="2022-07-08T00:00:00"/>
    <d v="2026-05-14T00:00:00"/>
    <s v="Software Engineer"/>
    <x v="3"/>
    <s v="Active"/>
    <s v="Part-Time"/>
    <s v="Zone A"/>
    <s v="Part-Time"/>
    <x v="4"/>
    <x v="4"/>
    <d v="1974-08-05T00:00:00"/>
    <s v="MA"/>
    <x v="0"/>
    <s v="Other"/>
    <s v="Married"/>
    <x v="0"/>
    <n v="3"/>
    <d v="2023-05-03T00:00:00"/>
    <n v="1"/>
    <n v="5"/>
    <n v="2"/>
    <d v="2023-05-10T00:00:00"/>
    <x v="3"/>
    <x v="0"/>
    <x v="1"/>
    <n v="5"/>
    <n v="197.34"/>
    <n v="48"/>
    <x v="0"/>
    <n v="3"/>
    <x v="0"/>
    <s v="Satisfied"/>
    <x v="0"/>
    <s v="Low"/>
    <x v="0"/>
    <n v="3"/>
  </r>
  <r>
    <x v="597"/>
    <d v="2020-08-15T00:00:00"/>
    <d v="2026-05-14T00:00:00"/>
    <s v="Software Engineer"/>
    <x v="5"/>
    <s v="Active"/>
    <s v="Contract"/>
    <s v="Zone B"/>
    <s v="Part-Time"/>
    <x v="4"/>
    <x v="3"/>
    <d v="1991-04-08T00:00:00"/>
    <s v="MA"/>
    <x v="0"/>
    <s v="White"/>
    <s v="Widowed"/>
    <x v="0"/>
    <n v="3"/>
    <d v="2023-04-20T00:00:00"/>
    <n v="4"/>
    <n v="3"/>
    <n v="1"/>
    <d v="2023-05-17T00:00:00"/>
    <x v="0"/>
    <x v="1"/>
    <x v="0"/>
    <n v="2"/>
    <n v="235.15"/>
    <n v="29"/>
    <x v="2"/>
    <n v="5"/>
    <x v="1"/>
    <s v="Neutral"/>
    <x v="0"/>
    <s v="Low"/>
    <x v="0"/>
    <n v="3"/>
  </r>
  <r>
    <x v="598"/>
    <d v="2023-05-27T00:00:00"/>
    <d v="2026-05-14T00:00:00"/>
    <s v="Software Engineer"/>
    <x v="4"/>
    <s v="Active"/>
    <s v="Full-Time"/>
    <s v="Zone A"/>
    <s v="Temporary"/>
    <x v="4"/>
    <x v="13"/>
    <d v="1953-04-29T00:00:00"/>
    <s v="MA"/>
    <x v="0"/>
    <s v="Black"/>
    <s v="Married"/>
    <x v="0"/>
    <n v="3"/>
    <d v="2023-04-19T00:00:00"/>
    <n v="3"/>
    <n v="1"/>
    <n v="5"/>
    <d v="2023-05-27T00:00:00"/>
    <x v="3"/>
    <x v="0"/>
    <x v="3"/>
    <n v="2"/>
    <n v="697.28"/>
    <n v="70"/>
    <x v="1"/>
    <n v="2"/>
    <x v="2"/>
    <s v="Not satisfied"/>
    <x v="0"/>
    <s v="High"/>
    <x v="1"/>
    <n v="3"/>
  </r>
  <r>
    <x v="599"/>
    <d v="2023-01-02T00:00:00"/>
    <d v="2026-05-14T00:00:00"/>
    <s v="Shared Services Manager"/>
    <x v="0"/>
    <s v="Active"/>
    <s v="Part-Time"/>
    <s v="Zone C"/>
    <s v="Full-Time"/>
    <x v="4"/>
    <x v="4"/>
    <d v="1965-08-28T00:00:00"/>
    <s v="MA"/>
    <x v="0"/>
    <s v="Black"/>
    <s v="Divorced"/>
    <x v="0"/>
    <n v="3"/>
    <d v="2023-05-16T00:00:00"/>
    <n v="4"/>
    <n v="3"/>
    <n v="4"/>
    <d v="2023-03-21T00:00:00"/>
    <x v="4"/>
    <x v="1"/>
    <x v="2"/>
    <n v="1"/>
    <n v="910.33"/>
    <n v="58"/>
    <x v="1"/>
    <n v="3"/>
    <x v="1"/>
    <s v="Neutral"/>
    <x v="0"/>
    <s v="Moderate"/>
    <x v="1"/>
    <n v="3"/>
  </r>
  <r>
    <x v="600"/>
    <d v="2018-11-16T00:00:00"/>
    <d v="2026-05-14T00:00:00"/>
    <s v="Production Technician I"/>
    <x v="9"/>
    <s v="Active"/>
    <s v="Contract"/>
    <s v="Zone B"/>
    <s v="Temporary"/>
    <x v="0"/>
    <x v="2"/>
    <d v="1986-08-26T00:00:00"/>
    <s v="MA"/>
    <x v="1"/>
    <s v="Asian"/>
    <s v="Single"/>
    <x v="0"/>
    <n v="3"/>
    <d v="2023-04-22T00:00:00"/>
    <n v="2"/>
    <n v="4"/>
    <n v="3"/>
    <d v="2022-10-20T00:00:00"/>
    <x v="1"/>
    <x v="0"/>
    <x v="1"/>
    <n v="2"/>
    <n v="213.91"/>
    <n v="32"/>
    <x v="2"/>
    <n v="7"/>
    <x v="0"/>
    <s v="Satisfied"/>
    <x v="0"/>
    <s v="Low"/>
    <x v="0"/>
    <n v="3"/>
  </r>
  <r>
    <x v="601"/>
    <d v="2022-07-12T00:00:00"/>
    <d v="2026-05-14T00:00:00"/>
    <s v="Production Technician I"/>
    <x v="9"/>
    <s v="Active"/>
    <s v="Part-Time"/>
    <s v="Zone C"/>
    <s v="Full-Time"/>
    <x v="0"/>
    <x v="4"/>
    <d v="1970-01-27T00:00:00"/>
    <s v="MA"/>
    <x v="0"/>
    <s v="Hispanic"/>
    <s v="Divorced"/>
    <x v="0"/>
    <n v="3"/>
    <d v="2023-03-08T00:00:00"/>
    <n v="1"/>
    <n v="4"/>
    <n v="1"/>
    <d v="2022-09-20T00:00:00"/>
    <x v="4"/>
    <x v="0"/>
    <x v="2"/>
    <n v="5"/>
    <n v="971.46"/>
    <n v="52"/>
    <x v="0"/>
    <n v="3"/>
    <x v="0"/>
    <s v="Satisfied"/>
    <x v="0"/>
    <s v="Moderate"/>
    <x v="1"/>
    <n v="3"/>
  </r>
  <r>
    <x v="602"/>
    <d v="2022-12-16T00:00:00"/>
    <d v="2026-05-14T00:00:00"/>
    <s v="Production Technician I"/>
    <x v="6"/>
    <s v="Active"/>
    <s v="Contract"/>
    <s v="Zone B"/>
    <s v="Part-Time"/>
    <x v="0"/>
    <x v="6"/>
    <d v="1979-04-26T00:00:00"/>
    <s v="MA"/>
    <x v="0"/>
    <s v="Asian"/>
    <s v="Widowed"/>
    <x v="0"/>
    <n v="3"/>
    <d v="2023-03-05T00:00:00"/>
    <n v="3"/>
    <n v="1"/>
    <n v="4"/>
    <d v="2023-07-07T00:00:00"/>
    <x v="1"/>
    <x v="1"/>
    <x v="0"/>
    <n v="5"/>
    <n v="995.52"/>
    <n v="43"/>
    <x v="4"/>
    <n v="3"/>
    <x v="2"/>
    <s v="Not satisfied"/>
    <x v="0"/>
    <s v="Low"/>
    <x v="0"/>
    <n v="3"/>
  </r>
  <r>
    <x v="603"/>
    <d v="2023-05-08T00:00:00"/>
    <d v="2026-05-14T00:00:00"/>
    <s v="Production Technician II"/>
    <x v="1"/>
    <s v="Active"/>
    <s v="Part-Time"/>
    <s v="Zone A"/>
    <s v="Full-Time"/>
    <x v="0"/>
    <x v="4"/>
    <d v="1994-03-18T00:00:00"/>
    <s v="MA"/>
    <x v="0"/>
    <s v="Other"/>
    <s v="Single"/>
    <x v="0"/>
    <n v="3"/>
    <d v="2023-01-22T00:00:00"/>
    <n v="5"/>
    <n v="4"/>
    <n v="5"/>
    <d v="2022-08-18T00:00:00"/>
    <x v="4"/>
    <x v="0"/>
    <x v="0"/>
    <n v="4"/>
    <n v="161.4"/>
    <n v="29"/>
    <x v="2"/>
    <n v="3"/>
    <x v="1"/>
    <s v="Satisfied"/>
    <x v="0"/>
    <s v="Low"/>
    <x v="0"/>
    <n v="3"/>
  </r>
  <r>
    <x v="604"/>
    <d v="2023-04-07T00:00:00"/>
    <d v="2026-05-14T00:00:00"/>
    <s v="Production Technician II"/>
    <x v="5"/>
    <s v="Active"/>
    <s v="Full-Time"/>
    <s v="Zone A"/>
    <s v="Temporary"/>
    <x v="0"/>
    <x v="6"/>
    <d v="1941-11-28T00:00:00"/>
    <s v="MA"/>
    <x v="0"/>
    <s v="Hispanic"/>
    <s v="Divorced"/>
    <x v="0"/>
    <n v="3"/>
    <d v="2023-03-17T00:00:00"/>
    <n v="1"/>
    <n v="2"/>
    <n v="1"/>
    <d v="2022-08-17T00:00:00"/>
    <x v="1"/>
    <x v="0"/>
    <x v="3"/>
    <n v="4"/>
    <n v="715.87"/>
    <n v="82"/>
    <x v="1"/>
    <n v="3"/>
    <x v="0"/>
    <s v="Not satisfied"/>
    <x v="0"/>
    <s v="High"/>
    <x v="1"/>
    <n v="3"/>
  </r>
  <r>
    <x v="605"/>
    <d v="2022-02-15T00:00:00"/>
    <d v="2026-05-14T00:00:00"/>
    <s v="Production Technician I"/>
    <x v="9"/>
    <s v="Active"/>
    <s v="Part-Time"/>
    <s v="Zone C"/>
    <s v="Part-Time"/>
    <x v="0"/>
    <x v="12"/>
    <d v="1973-01-11T00:00:00"/>
    <s v="MA"/>
    <x v="0"/>
    <s v="Asian"/>
    <s v="Married"/>
    <x v="0"/>
    <n v="3"/>
    <d v="2022-12-17T00:00:00"/>
    <n v="1"/>
    <n v="3"/>
    <n v="2"/>
    <d v="2022-09-25T00:00:00"/>
    <x v="3"/>
    <x v="1"/>
    <x v="1"/>
    <n v="5"/>
    <n v="778.25"/>
    <n v="49"/>
    <x v="0"/>
    <n v="4"/>
    <x v="0"/>
    <s v="Neutral"/>
    <x v="0"/>
    <s v="Low"/>
    <x v="0"/>
    <n v="3"/>
  </r>
  <r>
    <x v="606"/>
    <d v="2023-07-17T00:00:00"/>
    <d v="2026-05-14T00:00:00"/>
    <s v="Production Technician I"/>
    <x v="7"/>
    <s v="Active"/>
    <s v="Contract"/>
    <s v="Zone B"/>
    <s v="Part-Time"/>
    <x v="0"/>
    <x v="4"/>
    <d v="1999-08-02T00:00:00"/>
    <s v="MA"/>
    <x v="1"/>
    <s v="Hispanic"/>
    <s v="Divorced"/>
    <x v="0"/>
    <n v="3"/>
    <d v="2022-10-31T00:00:00"/>
    <n v="1"/>
    <n v="2"/>
    <n v="5"/>
    <d v="2022-08-11T00:00:00"/>
    <x v="1"/>
    <x v="0"/>
    <x v="2"/>
    <n v="1"/>
    <n v="609.5"/>
    <n v="24"/>
    <x v="3"/>
    <n v="2"/>
    <x v="0"/>
    <s v="Not satisfied"/>
    <x v="0"/>
    <s v="Moderate"/>
    <x v="1"/>
    <n v="3"/>
  </r>
  <r>
    <x v="607"/>
    <d v="2019-05-03T00:00:00"/>
    <d v="2026-05-14T00:00:00"/>
    <s v="Production Technician I"/>
    <x v="2"/>
    <s v="Terminated"/>
    <s v="Part-Time"/>
    <s v="Zone A"/>
    <s v="Temporary"/>
    <x v="0"/>
    <x v="5"/>
    <d v="1993-01-10T00:00:00"/>
    <s v="MA"/>
    <x v="1"/>
    <s v="Asian"/>
    <s v="Widowed"/>
    <x v="0"/>
    <n v="3"/>
    <d v="2022-12-28T00:00:00"/>
    <n v="2"/>
    <n v="2"/>
    <n v="2"/>
    <d v="2023-05-13T00:00:00"/>
    <x v="0"/>
    <x v="1"/>
    <x v="0"/>
    <n v="5"/>
    <n v="666.67"/>
    <n v="26"/>
    <x v="2"/>
    <n v="7"/>
    <x v="0"/>
    <s v="Not satisfied"/>
    <x v="0"/>
    <s v="Low"/>
    <x v="0"/>
    <n v="3"/>
  </r>
  <r>
    <x v="608"/>
    <d v="2022-03-25T00:00:00"/>
    <d v="2026-05-14T00:00:00"/>
    <s v="Production Technician I"/>
    <x v="7"/>
    <s v="Active"/>
    <s v="Part-Time"/>
    <s v="Zone A"/>
    <s v="Part-Time"/>
    <x v="0"/>
    <x v="4"/>
    <d v="1971-12-24T00:00:00"/>
    <s v="MA"/>
    <x v="0"/>
    <s v="Other"/>
    <s v="Single"/>
    <x v="0"/>
    <n v="3"/>
    <d v="2023-08-04T00:00:00"/>
    <n v="1"/>
    <n v="5"/>
    <n v="5"/>
    <d v="2022-10-30T00:00:00"/>
    <x v="2"/>
    <x v="1"/>
    <x v="1"/>
    <n v="5"/>
    <n v="797.05"/>
    <n v="51"/>
    <x v="0"/>
    <n v="4"/>
    <x v="0"/>
    <s v="Satisfied"/>
    <x v="0"/>
    <s v="Low"/>
    <x v="0"/>
    <n v="3"/>
  </r>
  <r>
    <x v="609"/>
    <d v="2020-04-07T00:00:00"/>
    <d v="2026-05-14T00:00:00"/>
    <s v="Production Technician I"/>
    <x v="1"/>
    <s v="Active"/>
    <s v="Full-Time"/>
    <s v="Zone C"/>
    <s v="Temporary"/>
    <x v="0"/>
    <x v="4"/>
    <d v="1964-05-10T00:00:00"/>
    <s v="MA"/>
    <x v="1"/>
    <s v="White"/>
    <s v="Divorced"/>
    <x v="0"/>
    <n v="3"/>
    <d v="2022-09-10T00:00:00"/>
    <n v="1"/>
    <n v="4"/>
    <n v="5"/>
    <d v="2023-02-25T00:00:00"/>
    <x v="4"/>
    <x v="1"/>
    <x v="2"/>
    <n v="3"/>
    <n v="518.55999999999995"/>
    <n v="56"/>
    <x v="1"/>
    <n v="6"/>
    <x v="0"/>
    <s v="Satisfied"/>
    <x v="0"/>
    <s v="Moderate"/>
    <x v="1"/>
    <n v="3"/>
  </r>
  <r>
    <x v="610"/>
    <d v="2021-03-10T00:00:00"/>
    <d v="2026-05-14T00:00:00"/>
    <s v="Production Technician I"/>
    <x v="3"/>
    <s v="Active"/>
    <s v="Full-Time"/>
    <s v="Zone A"/>
    <s v="Part-Time"/>
    <x v="0"/>
    <x v="6"/>
    <d v="1944-03-19T00:00:00"/>
    <s v="MA"/>
    <x v="0"/>
    <s v="White"/>
    <s v="Widowed"/>
    <x v="0"/>
    <n v="3"/>
    <d v="2023-03-21T00:00:00"/>
    <n v="1"/>
    <n v="1"/>
    <n v="3"/>
    <d v="2023-03-31T00:00:00"/>
    <x v="4"/>
    <x v="0"/>
    <x v="3"/>
    <n v="5"/>
    <n v="426.82"/>
    <n v="77"/>
    <x v="1"/>
    <n v="5"/>
    <x v="0"/>
    <s v="Not satisfied"/>
    <x v="0"/>
    <s v="High"/>
    <x v="1"/>
    <n v="3"/>
  </r>
  <r>
    <x v="611"/>
    <d v="2019-08-04T00:00:00"/>
    <d v="2026-05-14T00:00:00"/>
    <s v="Production Technician II"/>
    <x v="1"/>
    <s v="Active"/>
    <s v="Part-Time"/>
    <s v="Zone A"/>
    <s v="Part-Time"/>
    <x v="0"/>
    <x v="3"/>
    <d v="1953-09-19T00:00:00"/>
    <s v="MA"/>
    <x v="0"/>
    <s v="Black"/>
    <s v="Single"/>
    <x v="0"/>
    <n v="3"/>
    <d v="2023-03-02T00:00:00"/>
    <n v="5"/>
    <n v="1"/>
    <n v="4"/>
    <d v="2022-12-31T00:00:00"/>
    <x v="2"/>
    <x v="1"/>
    <x v="0"/>
    <n v="2"/>
    <n v="150.04"/>
    <n v="66"/>
    <x v="1"/>
    <n v="6"/>
    <x v="1"/>
    <s v="Not satisfied"/>
    <x v="0"/>
    <s v="Low"/>
    <x v="0"/>
    <n v="3"/>
  </r>
  <r>
    <x v="612"/>
    <d v="2021-04-11T00:00:00"/>
    <d v="2026-05-14T00:00:00"/>
    <s v="Production Technician I"/>
    <x v="4"/>
    <s v="Terminated"/>
    <s v="Full-Time"/>
    <s v="Zone C"/>
    <s v="Temporary"/>
    <x v="0"/>
    <x v="8"/>
    <d v="1957-04-02T00:00:00"/>
    <s v="MA"/>
    <x v="1"/>
    <s v="Asian"/>
    <s v="Widowed"/>
    <x v="0"/>
    <n v="3"/>
    <d v="2022-11-06T00:00:00"/>
    <n v="5"/>
    <n v="3"/>
    <n v="1"/>
    <d v="2023-07-05T00:00:00"/>
    <x v="0"/>
    <x v="1"/>
    <x v="3"/>
    <n v="3"/>
    <n v="308.20999999999998"/>
    <n v="64"/>
    <x v="1"/>
    <n v="5"/>
    <x v="1"/>
    <s v="Neutral"/>
    <x v="0"/>
    <s v="High"/>
    <x v="1"/>
    <n v="3"/>
  </r>
  <r>
    <x v="613"/>
    <d v="2019-06-16T00:00:00"/>
    <d v="2026-05-14T00:00:00"/>
    <s v="Production Technician I"/>
    <x v="9"/>
    <s v="Active"/>
    <s v="Part-Time"/>
    <s v="Zone C"/>
    <s v="Temporary"/>
    <x v="0"/>
    <x v="5"/>
    <d v="1995-09-14T00:00:00"/>
    <s v="MA"/>
    <x v="1"/>
    <s v="Asian"/>
    <s v="Divorced"/>
    <x v="0"/>
    <n v="3"/>
    <d v="2022-12-21T00:00:00"/>
    <n v="1"/>
    <n v="4"/>
    <n v="2"/>
    <d v="2022-08-11T00:00:00"/>
    <x v="4"/>
    <x v="0"/>
    <x v="2"/>
    <n v="4"/>
    <n v="766.77"/>
    <n v="24"/>
    <x v="3"/>
    <n v="6"/>
    <x v="0"/>
    <s v="Satisfied"/>
    <x v="0"/>
    <s v="Moderate"/>
    <x v="1"/>
    <n v="3"/>
  </r>
  <r>
    <x v="614"/>
    <d v="2020-10-08T00:00:00"/>
    <d v="2026-05-14T00:00:00"/>
    <s v="Production Technician I"/>
    <x v="2"/>
    <s v="Terminated"/>
    <s v="Contract"/>
    <s v="Zone A"/>
    <s v="Full-Time"/>
    <x v="0"/>
    <x v="3"/>
    <d v="1948-10-11T00:00:00"/>
    <s v="MA"/>
    <x v="0"/>
    <s v="Hispanic"/>
    <s v="Single"/>
    <x v="0"/>
    <n v="3"/>
    <d v="2023-02-15T00:00:00"/>
    <n v="1"/>
    <n v="4"/>
    <n v="1"/>
    <d v="2023-01-17T00:00:00"/>
    <x v="3"/>
    <x v="0"/>
    <x v="1"/>
    <n v="4"/>
    <n v="172.19"/>
    <n v="72"/>
    <x v="1"/>
    <n v="5"/>
    <x v="0"/>
    <s v="Satisfied"/>
    <x v="0"/>
    <s v="Low"/>
    <x v="0"/>
    <n v="3"/>
  </r>
  <r>
    <x v="615"/>
    <d v="2021-08-18T00:00:00"/>
    <d v="2026-05-14T00:00:00"/>
    <s v="Production Technician II"/>
    <x v="4"/>
    <s v="Active"/>
    <s v="Full-Time"/>
    <s v="Zone B"/>
    <s v="Temporary"/>
    <x v="0"/>
    <x v="1"/>
    <d v="1995-01-01T00:00:00"/>
    <s v="MA"/>
    <x v="1"/>
    <s v="Other"/>
    <s v="Single"/>
    <x v="0"/>
    <n v="3"/>
    <d v="2023-01-31T00:00:00"/>
    <n v="2"/>
    <n v="3"/>
    <n v="3"/>
    <d v="2022-10-31T00:00:00"/>
    <x v="2"/>
    <x v="0"/>
    <x v="2"/>
    <n v="1"/>
    <n v="742.55"/>
    <n v="26"/>
    <x v="2"/>
    <n v="4"/>
    <x v="0"/>
    <s v="Neutral"/>
    <x v="0"/>
    <s v="Moderate"/>
    <x v="1"/>
    <n v="3"/>
  </r>
  <r>
    <x v="616"/>
    <d v="2020-03-16T00:00:00"/>
    <d v="2026-05-14T00:00:00"/>
    <s v="Production Technician II"/>
    <x v="4"/>
    <s v="Active"/>
    <s v="Contract"/>
    <s v="Zone A"/>
    <s v="Part-Time"/>
    <x v="0"/>
    <x v="13"/>
    <d v="1992-02-09T00:00:00"/>
    <s v="MA"/>
    <x v="0"/>
    <s v="Other"/>
    <s v="Single"/>
    <x v="0"/>
    <n v="3"/>
    <d v="2022-10-18T00:00:00"/>
    <n v="4"/>
    <n v="5"/>
    <n v="1"/>
    <d v="2023-01-26T00:00:00"/>
    <x v="3"/>
    <x v="0"/>
    <x v="0"/>
    <n v="2"/>
    <n v="231.28"/>
    <n v="28"/>
    <x v="2"/>
    <n v="6"/>
    <x v="1"/>
    <s v="Satisfied"/>
    <x v="0"/>
    <s v="Low"/>
    <x v="0"/>
    <n v="3"/>
  </r>
  <r>
    <x v="617"/>
    <d v="2019-01-24T00:00:00"/>
    <d v="2026-05-14T00:00:00"/>
    <s v="Production Technician I"/>
    <x v="3"/>
    <s v="Active"/>
    <s v="Full-Time"/>
    <s v="Zone A"/>
    <s v="Full-Time"/>
    <x v="0"/>
    <x v="3"/>
    <d v="1969-04-18T00:00:00"/>
    <s v="MA"/>
    <x v="1"/>
    <s v="White"/>
    <s v="Married"/>
    <x v="0"/>
    <n v="3"/>
    <d v="2023-07-24T00:00:00"/>
    <n v="4"/>
    <n v="5"/>
    <n v="3"/>
    <d v="2023-05-23T00:00:00"/>
    <x v="1"/>
    <x v="0"/>
    <x v="2"/>
    <n v="5"/>
    <n v="124.54"/>
    <n v="50"/>
    <x v="0"/>
    <n v="7"/>
    <x v="1"/>
    <s v="Satisfied"/>
    <x v="0"/>
    <s v="Moderate"/>
    <x v="1"/>
    <n v="3"/>
  </r>
  <r>
    <x v="618"/>
    <d v="2022-06-11T00:00:00"/>
    <d v="2026-05-14T00:00:00"/>
    <s v="Production Technician I"/>
    <x v="1"/>
    <s v="Terminated"/>
    <s v="Full-Time"/>
    <s v="Zone C"/>
    <s v="Part-Time"/>
    <x v="0"/>
    <x v="4"/>
    <d v="1981-10-01T00:00:00"/>
    <s v="MA"/>
    <x v="0"/>
    <s v="White"/>
    <s v="Divorced"/>
    <x v="0"/>
    <n v="3"/>
    <d v="2022-10-16T00:00:00"/>
    <n v="4"/>
    <n v="5"/>
    <n v="4"/>
    <d v="2023-01-21T00:00:00"/>
    <x v="0"/>
    <x v="1"/>
    <x v="2"/>
    <n v="5"/>
    <n v="898.37"/>
    <n v="41"/>
    <x v="4"/>
    <n v="3"/>
    <x v="1"/>
    <s v="Satisfied"/>
    <x v="0"/>
    <s v="Moderate"/>
    <x v="1"/>
    <n v="3"/>
  </r>
  <r>
    <x v="619"/>
    <d v="2022-07-02T00:00:00"/>
    <d v="2026-05-14T00:00:00"/>
    <s v="Production Technician II"/>
    <x v="6"/>
    <s v="Active"/>
    <s v="Full-Time"/>
    <s v="Zone B"/>
    <s v="Temporary"/>
    <x v="0"/>
    <x v="3"/>
    <d v="1987-05-05T00:00:00"/>
    <s v="MA"/>
    <x v="0"/>
    <s v="Asian"/>
    <s v="Single"/>
    <x v="0"/>
    <n v="3"/>
    <d v="2023-02-23T00:00:00"/>
    <n v="1"/>
    <n v="1"/>
    <n v="4"/>
    <d v="2022-10-13T00:00:00"/>
    <x v="1"/>
    <x v="0"/>
    <x v="3"/>
    <n v="2"/>
    <n v="764.36"/>
    <n v="35"/>
    <x v="4"/>
    <n v="3"/>
    <x v="0"/>
    <s v="Not satisfied"/>
    <x v="0"/>
    <s v="High"/>
    <x v="1"/>
    <n v="3"/>
  </r>
  <r>
    <x v="620"/>
    <d v="2019-09-08T00:00:00"/>
    <d v="2026-05-14T00:00:00"/>
    <s v="Production Technician I"/>
    <x v="4"/>
    <s v="Terminated"/>
    <s v="Full-Time"/>
    <s v="Zone A"/>
    <s v="Part-Time"/>
    <x v="0"/>
    <x v="8"/>
    <d v="1952-05-31T00:00:00"/>
    <s v="MA"/>
    <x v="0"/>
    <s v="White"/>
    <s v="Widowed"/>
    <x v="0"/>
    <n v="3"/>
    <d v="2023-05-11T00:00:00"/>
    <n v="4"/>
    <n v="1"/>
    <n v="1"/>
    <d v="2022-12-05T00:00:00"/>
    <x v="2"/>
    <x v="0"/>
    <x v="0"/>
    <n v="5"/>
    <n v="786.57"/>
    <n v="67"/>
    <x v="1"/>
    <n v="6"/>
    <x v="1"/>
    <s v="Not satisfied"/>
    <x v="0"/>
    <s v="Low"/>
    <x v="0"/>
    <n v="3"/>
  </r>
  <r>
    <x v="621"/>
    <d v="2022-07-10T00:00:00"/>
    <d v="2026-05-14T00:00:00"/>
    <s v="Production Technician I"/>
    <x v="8"/>
    <s v="Active"/>
    <s v="Full-Time"/>
    <s v="Zone A"/>
    <s v="Part-Time"/>
    <x v="0"/>
    <x v="6"/>
    <d v="1975-07-15T00:00:00"/>
    <s v="MA"/>
    <x v="0"/>
    <s v="White"/>
    <s v="Single"/>
    <x v="0"/>
    <n v="3"/>
    <d v="2023-07-06T00:00:00"/>
    <n v="4"/>
    <n v="1"/>
    <n v="1"/>
    <d v="2022-09-30T00:00:00"/>
    <x v="4"/>
    <x v="0"/>
    <x v="0"/>
    <n v="3"/>
    <n v="668.05"/>
    <n v="47"/>
    <x v="0"/>
    <n v="3"/>
    <x v="1"/>
    <s v="Not satisfied"/>
    <x v="0"/>
    <s v="Low"/>
    <x v="0"/>
    <n v="3"/>
  </r>
  <r>
    <x v="622"/>
    <d v="2022-04-24T00:00:00"/>
    <d v="2026-05-14T00:00:00"/>
    <s v="Production Technician I"/>
    <x v="6"/>
    <s v="Active"/>
    <s v="Contract"/>
    <s v="Zone B"/>
    <s v="Part-Time"/>
    <x v="0"/>
    <x v="3"/>
    <d v="1976-09-03T00:00:00"/>
    <s v="MA"/>
    <x v="0"/>
    <s v="Asian"/>
    <s v="Divorced"/>
    <x v="0"/>
    <n v="3"/>
    <d v="2023-04-09T00:00:00"/>
    <n v="3"/>
    <n v="3"/>
    <n v="5"/>
    <d v="2023-01-20T00:00:00"/>
    <x v="3"/>
    <x v="1"/>
    <x v="1"/>
    <n v="2"/>
    <n v="956.92"/>
    <n v="46"/>
    <x v="0"/>
    <n v="4"/>
    <x v="2"/>
    <s v="Neutral"/>
    <x v="0"/>
    <s v="Low"/>
    <x v="0"/>
    <n v="3"/>
  </r>
  <r>
    <x v="623"/>
    <d v="2020-03-31T00:00:00"/>
    <d v="2026-05-14T00:00:00"/>
    <s v="Production Technician I"/>
    <x v="2"/>
    <s v="Active"/>
    <s v="Full-Time"/>
    <s v="Zone C"/>
    <s v="Part-Time"/>
    <x v="0"/>
    <x v="3"/>
    <d v="1960-12-31T00:00:00"/>
    <s v="MA"/>
    <x v="0"/>
    <s v="Hispanic"/>
    <s v="Widowed"/>
    <x v="0"/>
    <n v="3"/>
    <d v="2023-03-03T00:00:00"/>
    <n v="1"/>
    <n v="3"/>
    <n v="3"/>
    <d v="2023-02-25T00:00:00"/>
    <x v="4"/>
    <x v="0"/>
    <x v="1"/>
    <n v="1"/>
    <n v="912.27"/>
    <n v="60"/>
    <x v="1"/>
    <n v="6"/>
    <x v="0"/>
    <s v="Neutral"/>
    <x v="0"/>
    <s v="Low"/>
    <x v="0"/>
    <n v="3"/>
  </r>
  <r>
    <x v="624"/>
    <d v="2019-03-23T00:00:00"/>
    <d v="2026-05-14T00:00:00"/>
    <s v="Production Technician I"/>
    <x v="9"/>
    <s v="Active"/>
    <s v="Contract"/>
    <s v="Zone A"/>
    <s v="Part-Time"/>
    <x v="0"/>
    <x v="4"/>
    <d v="1997-02-19T00:00:00"/>
    <s v="MA"/>
    <x v="1"/>
    <s v="Black"/>
    <s v="Widowed"/>
    <x v="0"/>
    <n v="3"/>
    <d v="2023-03-11T00:00:00"/>
    <n v="4"/>
    <n v="1"/>
    <n v="3"/>
    <d v="2023-05-19T00:00:00"/>
    <x v="1"/>
    <x v="0"/>
    <x v="1"/>
    <n v="4"/>
    <n v="881.71"/>
    <n v="22"/>
    <x v="3"/>
    <n v="7"/>
    <x v="1"/>
    <s v="Not satisfied"/>
    <x v="0"/>
    <s v="Low"/>
    <x v="0"/>
    <n v="3"/>
  </r>
  <r>
    <x v="625"/>
    <d v="2019-03-09T00:00:00"/>
    <d v="2026-05-14T00:00:00"/>
    <s v="Production Technician I"/>
    <x v="7"/>
    <s v="Terminated"/>
    <s v="Full-Time"/>
    <s v="Zone A"/>
    <s v="Full-Time"/>
    <x v="0"/>
    <x v="4"/>
    <d v="1984-08-10T00:00:00"/>
    <s v="MA"/>
    <x v="1"/>
    <s v="White"/>
    <s v="Divorced"/>
    <x v="0"/>
    <n v="3"/>
    <d v="2022-12-16T00:00:00"/>
    <n v="3"/>
    <n v="4"/>
    <n v="4"/>
    <d v="2023-05-16T00:00:00"/>
    <x v="4"/>
    <x v="0"/>
    <x v="1"/>
    <n v="4"/>
    <n v="557.67999999999995"/>
    <n v="35"/>
    <x v="4"/>
    <n v="7"/>
    <x v="2"/>
    <s v="Satisfied"/>
    <x v="0"/>
    <s v="Low"/>
    <x v="0"/>
    <n v="3"/>
  </r>
  <r>
    <x v="626"/>
    <d v="2019-02-21T00:00:00"/>
    <d v="2026-05-14T00:00:00"/>
    <s v="Production Technician I"/>
    <x v="3"/>
    <s v="Terminated"/>
    <s v="Full-Time"/>
    <s v="Zone C"/>
    <s v="Temporary"/>
    <x v="0"/>
    <x v="3"/>
    <d v="1997-08-23T00:00:00"/>
    <s v="MA"/>
    <x v="1"/>
    <s v="Other"/>
    <s v="Divorced"/>
    <x v="0"/>
    <n v="3"/>
    <d v="2023-07-29T00:00:00"/>
    <n v="4"/>
    <n v="5"/>
    <n v="1"/>
    <d v="2023-01-12T00:00:00"/>
    <x v="4"/>
    <x v="0"/>
    <x v="2"/>
    <n v="4"/>
    <n v="271.68"/>
    <n v="22"/>
    <x v="3"/>
    <n v="7"/>
    <x v="1"/>
    <s v="Satisfied"/>
    <x v="0"/>
    <s v="Moderate"/>
    <x v="1"/>
    <n v="3"/>
  </r>
  <r>
    <x v="627"/>
    <d v="2019-10-04T00:00:00"/>
    <d v="2026-05-14T00:00:00"/>
    <s v="Production Technician I"/>
    <x v="5"/>
    <s v="Active"/>
    <s v="Full-Time"/>
    <s v="Zone B"/>
    <s v="Temporary"/>
    <x v="0"/>
    <x v="6"/>
    <d v="1976-02-29T00:00:00"/>
    <s v="MA"/>
    <x v="1"/>
    <s v="Asian"/>
    <s v="Divorced"/>
    <x v="0"/>
    <n v="3"/>
    <d v="2023-02-22T00:00:00"/>
    <n v="1"/>
    <n v="5"/>
    <n v="3"/>
    <d v="2022-12-16T00:00:00"/>
    <x v="4"/>
    <x v="1"/>
    <x v="2"/>
    <n v="2"/>
    <n v="299.68"/>
    <n v="43"/>
    <x v="4"/>
    <n v="6"/>
    <x v="0"/>
    <s v="Satisfied"/>
    <x v="0"/>
    <s v="Moderate"/>
    <x v="1"/>
    <n v="3"/>
  </r>
  <r>
    <x v="628"/>
    <d v="2019-11-24T00:00:00"/>
    <d v="2026-05-14T00:00:00"/>
    <s v="Production Technician I"/>
    <x v="4"/>
    <s v="Active"/>
    <s v="Part-Time"/>
    <s v="Zone C"/>
    <s v="Part-Time"/>
    <x v="0"/>
    <x v="4"/>
    <d v="1994-12-31T00:00:00"/>
    <s v="MA"/>
    <x v="0"/>
    <s v="White"/>
    <s v="Single"/>
    <x v="0"/>
    <n v="3"/>
    <d v="2023-04-16T00:00:00"/>
    <n v="4"/>
    <n v="4"/>
    <n v="5"/>
    <d v="2023-07-08T00:00:00"/>
    <x v="4"/>
    <x v="0"/>
    <x v="1"/>
    <n v="5"/>
    <n v="440.28"/>
    <n v="25"/>
    <x v="2"/>
    <n v="6"/>
    <x v="1"/>
    <s v="Satisfied"/>
    <x v="0"/>
    <s v="Low"/>
    <x v="0"/>
    <n v="3"/>
  </r>
  <r>
    <x v="629"/>
    <d v="2020-08-17T00:00:00"/>
    <d v="2026-05-14T00:00:00"/>
    <s v="Production Technician I"/>
    <x v="0"/>
    <s v="Active"/>
    <s v="Part-Time"/>
    <s v="Zone B"/>
    <s v="Temporary"/>
    <x v="0"/>
    <x v="16"/>
    <d v="1968-09-20T00:00:00"/>
    <s v="MA"/>
    <x v="0"/>
    <s v="Black"/>
    <s v="Divorced"/>
    <x v="0"/>
    <n v="3"/>
    <d v="2023-06-05T00:00:00"/>
    <n v="3"/>
    <n v="3"/>
    <n v="4"/>
    <d v="2023-03-10T00:00:00"/>
    <x v="0"/>
    <x v="0"/>
    <x v="1"/>
    <n v="4"/>
    <n v="553.83000000000004"/>
    <n v="52"/>
    <x v="0"/>
    <n v="5"/>
    <x v="2"/>
    <s v="Neutral"/>
    <x v="0"/>
    <s v="Low"/>
    <x v="0"/>
    <n v="3"/>
  </r>
  <r>
    <x v="630"/>
    <d v="2021-03-16T00:00:00"/>
    <d v="2026-05-14T00:00:00"/>
    <s v="Production Manager"/>
    <x v="1"/>
    <s v="Active"/>
    <s v="Part-Time"/>
    <s v="Zone C"/>
    <s v="Full-Time"/>
    <x v="0"/>
    <x v="1"/>
    <d v="1981-05-29T00:00:00"/>
    <s v="MA"/>
    <x v="0"/>
    <s v="Hispanic"/>
    <s v="Widowed"/>
    <x v="0"/>
    <n v="3"/>
    <d v="2023-01-21T00:00:00"/>
    <n v="1"/>
    <n v="1"/>
    <n v="4"/>
    <d v="2022-09-19T00:00:00"/>
    <x v="0"/>
    <x v="0"/>
    <x v="0"/>
    <n v="1"/>
    <n v="428.9"/>
    <n v="40"/>
    <x v="4"/>
    <n v="5"/>
    <x v="0"/>
    <s v="Not satisfied"/>
    <x v="0"/>
    <s v="Low"/>
    <x v="0"/>
    <n v="3"/>
  </r>
  <r>
    <x v="631"/>
    <d v="2021-11-16T00:00:00"/>
    <d v="2026-05-14T00:00:00"/>
    <s v="Production Manager"/>
    <x v="8"/>
    <s v="Active"/>
    <s v="Contract"/>
    <s v="Zone C"/>
    <s v="Part-Time"/>
    <x v="0"/>
    <x v="3"/>
    <d v="1975-11-13T00:00:00"/>
    <s v="MA"/>
    <x v="0"/>
    <s v="White"/>
    <s v="Married"/>
    <x v="0"/>
    <n v="3"/>
    <d v="2022-12-04T00:00:00"/>
    <n v="2"/>
    <n v="1"/>
    <n v="2"/>
    <d v="2023-01-21T00:00:00"/>
    <x v="4"/>
    <x v="0"/>
    <x v="3"/>
    <n v="3"/>
    <n v="444.4"/>
    <n v="46"/>
    <x v="0"/>
    <n v="4"/>
    <x v="0"/>
    <s v="Not satisfied"/>
    <x v="0"/>
    <s v="High"/>
    <x v="1"/>
    <n v="3"/>
  </r>
  <r>
    <x v="632"/>
    <d v="2022-05-03T00:00:00"/>
    <d v="2026-05-14T00:00:00"/>
    <s v="Production Manager"/>
    <x v="6"/>
    <s v="Active"/>
    <s v="Full-Time"/>
    <s v="Zone B"/>
    <s v="Full-Time"/>
    <x v="0"/>
    <x v="4"/>
    <d v="1965-11-06T00:00:00"/>
    <s v="MA"/>
    <x v="0"/>
    <s v="Other"/>
    <s v="Married"/>
    <x v="0"/>
    <n v="3"/>
    <d v="2023-06-10T00:00:00"/>
    <n v="2"/>
    <n v="3"/>
    <n v="1"/>
    <d v="2023-01-31T00:00:00"/>
    <x v="2"/>
    <x v="0"/>
    <x v="2"/>
    <n v="4"/>
    <n v="254.38"/>
    <n v="57"/>
    <x v="1"/>
    <n v="4"/>
    <x v="0"/>
    <s v="Neutral"/>
    <x v="0"/>
    <s v="Moderate"/>
    <x v="1"/>
    <n v="3"/>
  </r>
  <r>
    <x v="633"/>
    <d v="2019-12-24T00:00:00"/>
    <d v="2026-05-14T00:00:00"/>
    <s v="Production Manager"/>
    <x v="2"/>
    <s v="Active"/>
    <s v="Full-Time"/>
    <s v="Zone A"/>
    <s v="Full-Time"/>
    <x v="0"/>
    <x v="6"/>
    <d v="1986-06-17T00:00:00"/>
    <s v="MA"/>
    <x v="0"/>
    <s v="Other"/>
    <s v="Married"/>
    <x v="0"/>
    <n v="3"/>
    <d v="2023-02-27T00:00:00"/>
    <n v="3"/>
    <n v="2"/>
    <n v="3"/>
    <d v="2022-11-03T00:00:00"/>
    <x v="4"/>
    <x v="0"/>
    <x v="0"/>
    <n v="1"/>
    <n v="256.20999999999998"/>
    <n v="33"/>
    <x v="2"/>
    <n v="6"/>
    <x v="2"/>
    <s v="Not satisfied"/>
    <x v="0"/>
    <s v="Low"/>
    <x v="0"/>
    <n v="3"/>
  </r>
  <r>
    <x v="634"/>
    <d v="2021-10-21T00:00:00"/>
    <d v="2026-05-14T00:00:00"/>
    <s v="Production Technician II"/>
    <x v="5"/>
    <s v="Active"/>
    <s v="Contract"/>
    <s v="Zone B"/>
    <s v="Part-Time"/>
    <x v="0"/>
    <x v="1"/>
    <d v="1991-05-05T00:00:00"/>
    <s v="MA"/>
    <x v="1"/>
    <s v="Hispanic"/>
    <s v="Married"/>
    <x v="0"/>
    <n v="3"/>
    <d v="2023-03-17T00:00:00"/>
    <n v="4"/>
    <n v="3"/>
    <n v="4"/>
    <d v="2022-12-14T00:00:00"/>
    <x v="4"/>
    <x v="0"/>
    <x v="1"/>
    <n v="2"/>
    <n v="756.19"/>
    <n v="30"/>
    <x v="2"/>
    <n v="4"/>
    <x v="1"/>
    <s v="Neutral"/>
    <x v="0"/>
    <s v="Low"/>
    <x v="0"/>
    <n v="3"/>
  </r>
  <r>
    <x v="635"/>
    <d v="2018-09-08T00:00:00"/>
    <d v="2026-05-14T00:00:00"/>
    <s v="Production Technician II"/>
    <x v="6"/>
    <s v="Terminated"/>
    <s v="Part-Time"/>
    <s v="Zone C"/>
    <s v="Temporary"/>
    <x v="0"/>
    <x v="6"/>
    <d v="1959-10-27T00:00:00"/>
    <s v="MA"/>
    <x v="1"/>
    <s v="White"/>
    <s v="Divorced"/>
    <x v="0"/>
    <n v="3"/>
    <d v="2023-04-23T00:00:00"/>
    <n v="3"/>
    <n v="3"/>
    <n v="2"/>
    <d v="2023-07-29T00:00:00"/>
    <x v="3"/>
    <x v="0"/>
    <x v="0"/>
    <n v="4"/>
    <n v="500.45"/>
    <n v="59"/>
    <x v="1"/>
    <n v="7"/>
    <x v="2"/>
    <s v="Neutral"/>
    <x v="0"/>
    <s v="Low"/>
    <x v="0"/>
    <n v="3"/>
  </r>
  <r>
    <x v="636"/>
    <d v="2019-02-26T00:00:00"/>
    <d v="2026-05-14T00:00:00"/>
    <s v="Production Technician II"/>
    <x v="2"/>
    <s v="Active"/>
    <s v="Full-Time"/>
    <s v="Zone A"/>
    <s v="Full-Time"/>
    <x v="0"/>
    <x v="3"/>
    <d v="2001-03-28T00:00:00"/>
    <s v="MA"/>
    <x v="1"/>
    <s v="White"/>
    <s v="Married"/>
    <x v="0"/>
    <n v="3"/>
    <d v="2023-01-27T00:00:00"/>
    <n v="5"/>
    <n v="1"/>
    <n v="3"/>
    <d v="2022-09-04T00:00:00"/>
    <x v="4"/>
    <x v="1"/>
    <x v="1"/>
    <n v="2"/>
    <n v="500.83"/>
    <n v="18"/>
    <x v="3"/>
    <n v="7"/>
    <x v="1"/>
    <s v="Not satisfied"/>
    <x v="0"/>
    <s v="Low"/>
    <x v="0"/>
    <n v="3"/>
  </r>
  <r>
    <x v="637"/>
    <d v="2023-04-21T00:00:00"/>
    <d v="2026-05-14T00:00:00"/>
    <s v="Production Technician II"/>
    <x v="4"/>
    <s v="Active"/>
    <s v="Part-Time"/>
    <s v="Zone B"/>
    <s v="Part-Time"/>
    <x v="0"/>
    <x v="3"/>
    <d v="1957-06-20T00:00:00"/>
    <s v="MA"/>
    <x v="0"/>
    <s v="Hispanic"/>
    <s v="Married"/>
    <x v="0"/>
    <n v="3"/>
    <d v="2023-02-18T00:00:00"/>
    <n v="4"/>
    <n v="2"/>
    <n v="4"/>
    <d v="2023-05-17T00:00:00"/>
    <x v="4"/>
    <x v="0"/>
    <x v="1"/>
    <n v="1"/>
    <n v="773.8"/>
    <n v="66"/>
    <x v="1"/>
    <n v="3"/>
    <x v="1"/>
    <s v="Not satisfied"/>
    <x v="0"/>
    <s v="Low"/>
    <x v="0"/>
    <n v="3"/>
  </r>
  <r>
    <x v="638"/>
    <d v="2019-09-19T00:00:00"/>
    <d v="2026-05-14T00:00:00"/>
    <s v="Production Technician II"/>
    <x v="0"/>
    <s v="Terminated"/>
    <s v="Full-Time"/>
    <s v="Zone B"/>
    <s v="Part-Time"/>
    <x v="0"/>
    <x v="4"/>
    <d v="1956-05-17T00:00:00"/>
    <s v="MA"/>
    <x v="0"/>
    <s v="Other"/>
    <s v="Married"/>
    <x v="0"/>
    <n v="3"/>
    <d v="2022-10-31T00:00:00"/>
    <n v="1"/>
    <n v="1"/>
    <n v="1"/>
    <d v="2022-09-11T00:00:00"/>
    <x v="3"/>
    <x v="0"/>
    <x v="3"/>
    <n v="2"/>
    <n v="768.06"/>
    <n v="63"/>
    <x v="1"/>
    <n v="6"/>
    <x v="0"/>
    <s v="Not satisfied"/>
    <x v="0"/>
    <s v="High"/>
    <x v="1"/>
    <n v="3"/>
  </r>
  <r>
    <x v="639"/>
    <d v="2020-12-23T00:00:00"/>
    <d v="2026-05-14T00:00:00"/>
    <s v="Production Technician I"/>
    <x v="7"/>
    <s v="Active"/>
    <s v="Contract"/>
    <s v="Zone A"/>
    <s v="Part-Time"/>
    <x v="0"/>
    <x v="19"/>
    <d v="1997-02-17T00:00:00"/>
    <s v="MA"/>
    <x v="0"/>
    <s v="Hispanic"/>
    <s v="Divorced"/>
    <x v="0"/>
    <n v="3"/>
    <d v="2023-05-07T00:00:00"/>
    <n v="1"/>
    <n v="5"/>
    <n v="4"/>
    <d v="2022-11-09T00:00:00"/>
    <x v="0"/>
    <x v="1"/>
    <x v="2"/>
    <n v="3"/>
    <n v="777.7"/>
    <n v="23"/>
    <x v="3"/>
    <n v="5"/>
    <x v="0"/>
    <s v="Satisfied"/>
    <x v="0"/>
    <s v="Moderate"/>
    <x v="1"/>
    <n v="3"/>
  </r>
  <r>
    <x v="640"/>
    <d v="2019-03-29T00:00:00"/>
    <d v="2026-05-14T00:00:00"/>
    <s v="Production Technician I"/>
    <x v="1"/>
    <s v="Active"/>
    <s v="Part-Time"/>
    <s v="Zone B"/>
    <s v="Part-Time"/>
    <x v="0"/>
    <x v="8"/>
    <d v="1995-03-22T00:00:00"/>
    <s v="MA"/>
    <x v="0"/>
    <s v="Black"/>
    <s v="Single"/>
    <x v="0"/>
    <n v="3"/>
    <d v="2023-05-11T00:00:00"/>
    <n v="4"/>
    <n v="4"/>
    <n v="4"/>
    <d v="2023-03-31T00:00:00"/>
    <x v="1"/>
    <x v="0"/>
    <x v="1"/>
    <n v="2"/>
    <n v="943.05"/>
    <n v="24"/>
    <x v="3"/>
    <n v="7"/>
    <x v="1"/>
    <s v="Satisfied"/>
    <x v="0"/>
    <s v="Low"/>
    <x v="0"/>
    <n v="3"/>
  </r>
  <r>
    <x v="641"/>
    <d v="2021-05-15T00:00:00"/>
    <d v="2026-05-14T00:00:00"/>
    <s v="Production Technician I"/>
    <x v="6"/>
    <s v="Terminated"/>
    <s v="Contract"/>
    <s v="Zone B"/>
    <s v="Full-Time"/>
    <x v="0"/>
    <x v="1"/>
    <d v="1963-11-04T00:00:00"/>
    <s v="MA"/>
    <x v="0"/>
    <s v="Hispanic"/>
    <s v="Widowed"/>
    <x v="0"/>
    <n v="3"/>
    <d v="2023-07-15T00:00:00"/>
    <n v="1"/>
    <n v="5"/>
    <n v="5"/>
    <d v="2022-09-27T00:00:00"/>
    <x v="4"/>
    <x v="0"/>
    <x v="3"/>
    <n v="4"/>
    <n v="475.91"/>
    <n v="58"/>
    <x v="1"/>
    <n v="5"/>
    <x v="0"/>
    <s v="Satisfied"/>
    <x v="0"/>
    <s v="High"/>
    <x v="1"/>
    <n v="3"/>
  </r>
  <r>
    <x v="642"/>
    <d v="2022-03-14T00:00:00"/>
    <d v="2026-05-14T00:00:00"/>
    <s v="Production Technician I"/>
    <x v="2"/>
    <s v="Terminated"/>
    <s v="Full-Time"/>
    <s v="Zone B"/>
    <s v="Part-Time"/>
    <x v="0"/>
    <x v="1"/>
    <d v="1949-11-20T00:00:00"/>
    <s v="MA"/>
    <x v="0"/>
    <s v="Hispanic"/>
    <s v="Married"/>
    <x v="0"/>
    <n v="3"/>
    <d v="2023-06-15T00:00:00"/>
    <n v="1"/>
    <n v="2"/>
    <n v="4"/>
    <d v="2022-08-19T00:00:00"/>
    <x v="1"/>
    <x v="1"/>
    <x v="3"/>
    <n v="3"/>
    <n v="107.14"/>
    <n v="73"/>
    <x v="1"/>
    <n v="4"/>
    <x v="0"/>
    <s v="Not satisfied"/>
    <x v="0"/>
    <s v="High"/>
    <x v="1"/>
    <n v="3"/>
  </r>
  <r>
    <x v="643"/>
    <d v="2021-12-06T00:00:00"/>
    <d v="2026-05-14T00:00:00"/>
    <s v="Production Technician I"/>
    <x v="4"/>
    <s v="Terminated"/>
    <s v="Part-Time"/>
    <s v="Zone C"/>
    <s v="Temporary"/>
    <x v="0"/>
    <x v="3"/>
    <d v="1996-09-07T00:00:00"/>
    <s v="MA"/>
    <x v="0"/>
    <s v="Asian"/>
    <s v="Single"/>
    <x v="0"/>
    <n v="3"/>
    <d v="2022-12-29T00:00:00"/>
    <n v="4"/>
    <n v="1"/>
    <n v="2"/>
    <d v="2022-12-09T00:00:00"/>
    <x v="4"/>
    <x v="1"/>
    <x v="3"/>
    <n v="1"/>
    <n v="271.49"/>
    <n v="25"/>
    <x v="2"/>
    <n v="4"/>
    <x v="1"/>
    <s v="Not satisfied"/>
    <x v="0"/>
    <s v="High"/>
    <x v="1"/>
    <n v="3"/>
  </r>
  <r>
    <x v="644"/>
    <d v="2021-10-27T00:00:00"/>
    <d v="2026-05-14T00:00:00"/>
    <s v="Production Technician I"/>
    <x v="0"/>
    <s v="Active"/>
    <s v="Full-Time"/>
    <s v="Zone A"/>
    <s v="Temporary"/>
    <x v="0"/>
    <x v="6"/>
    <d v="1964-08-30T00:00:00"/>
    <s v="MA"/>
    <x v="1"/>
    <s v="Other"/>
    <s v="Widowed"/>
    <x v="0"/>
    <n v="3"/>
    <d v="2023-02-23T00:00:00"/>
    <n v="5"/>
    <n v="4"/>
    <n v="4"/>
    <d v="2023-03-22T00:00:00"/>
    <x v="2"/>
    <x v="0"/>
    <x v="3"/>
    <n v="2"/>
    <n v="524.23"/>
    <n v="57"/>
    <x v="1"/>
    <n v="4"/>
    <x v="1"/>
    <s v="Satisfied"/>
    <x v="0"/>
    <s v="High"/>
    <x v="1"/>
    <n v="3"/>
  </r>
  <r>
    <x v="645"/>
    <d v="2023-04-01T00:00:00"/>
    <d v="2026-05-14T00:00:00"/>
    <s v="Production Technician I"/>
    <x v="7"/>
    <s v="Active"/>
    <s v="Full-Time"/>
    <s v="Zone A"/>
    <s v="Temporary"/>
    <x v="0"/>
    <x v="4"/>
    <d v="1946-03-27T00:00:00"/>
    <s v="MA"/>
    <x v="1"/>
    <s v="Other"/>
    <s v="Divorced"/>
    <x v="0"/>
    <n v="3"/>
    <d v="2023-04-09T00:00:00"/>
    <n v="2"/>
    <n v="5"/>
    <n v="2"/>
    <d v="2022-12-25T00:00:00"/>
    <x v="1"/>
    <x v="1"/>
    <x v="2"/>
    <n v="3"/>
    <n v="535.88"/>
    <n v="77"/>
    <x v="1"/>
    <n v="3"/>
    <x v="0"/>
    <s v="Satisfied"/>
    <x v="0"/>
    <s v="Moderate"/>
    <x v="1"/>
    <n v="3"/>
  </r>
  <r>
    <x v="646"/>
    <d v="2019-05-29T00:00:00"/>
    <d v="2026-05-14T00:00:00"/>
    <s v="Production Technician I"/>
    <x v="1"/>
    <s v="Active"/>
    <s v="Full-Time"/>
    <s v="Zone C"/>
    <s v="Part-Time"/>
    <x v="0"/>
    <x v="4"/>
    <d v="1954-02-28T00:00:00"/>
    <s v="MA"/>
    <x v="1"/>
    <s v="Black"/>
    <s v="Single"/>
    <x v="0"/>
    <n v="3"/>
    <d v="2022-11-12T00:00:00"/>
    <n v="3"/>
    <n v="3"/>
    <n v="5"/>
    <d v="2022-09-09T00:00:00"/>
    <x v="4"/>
    <x v="0"/>
    <x v="3"/>
    <n v="5"/>
    <n v="270.92"/>
    <n v="65"/>
    <x v="1"/>
    <n v="6"/>
    <x v="2"/>
    <s v="Neutral"/>
    <x v="0"/>
    <s v="High"/>
    <x v="1"/>
    <n v="3"/>
  </r>
  <r>
    <x v="647"/>
    <d v="2019-07-12T00:00:00"/>
    <d v="2026-05-14T00:00:00"/>
    <s v="Production Technician I"/>
    <x v="8"/>
    <s v="Active"/>
    <s v="Full-Time"/>
    <s v="Zone B"/>
    <s v="Temporary"/>
    <x v="0"/>
    <x v="5"/>
    <d v="1983-08-02T00:00:00"/>
    <s v="MA"/>
    <x v="1"/>
    <s v="Black"/>
    <s v="Divorced"/>
    <x v="0"/>
    <n v="3"/>
    <d v="2022-10-19T00:00:00"/>
    <n v="4"/>
    <n v="5"/>
    <n v="1"/>
    <d v="2022-09-10T00:00:00"/>
    <x v="1"/>
    <x v="0"/>
    <x v="0"/>
    <n v="4"/>
    <n v="155.13999999999999"/>
    <n v="36"/>
    <x v="4"/>
    <n v="6"/>
    <x v="1"/>
    <s v="Satisfied"/>
    <x v="0"/>
    <s v="Low"/>
    <x v="0"/>
    <n v="3"/>
  </r>
  <r>
    <x v="648"/>
    <d v="2018-08-10T00:00:00"/>
    <d v="2026-05-14T00:00:00"/>
    <s v="Production Technician I"/>
    <x v="3"/>
    <s v="Active"/>
    <s v="Contract"/>
    <s v="Zone A"/>
    <s v="Temporary"/>
    <x v="0"/>
    <x v="8"/>
    <d v="1953-04-11T00:00:00"/>
    <s v="MA"/>
    <x v="1"/>
    <s v="Hispanic"/>
    <s v="Married"/>
    <x v="0"/>
    <n v="3"/>
    <d v="2022-08-27T00:00:00"/>
    <n v="2"/>
    <n v="4"/>
    <n v="2"/>
    <d v="2022-10-01T00:00:00"/>
    <x v="1"/>
    <x v="1"/>
    <x v="2"/>
    <n v="1"/>
    <n v="930.06"/>
    <n v="65"/>
    <x v="1"/>
    <n v="7"/>
    <x v="0"/>
    <s v="Satisfied"/>
    <x v="0"/>
    <s v="Moderate"/>
    <x v="1"/>
    <n v="3"/>
  </r>
  <r>
    <x v="649"/>
    <d v="2021-09-29T00:00:00"/>
    <d v="2026-05-14T00:00:00"/>
    <s v="Production Technician I"/>
    <x v="9"/>
    <s v="Active"/>
    <s v="Part-Time"/>
    <s v="Zone C"/>
    <s v="Full-Time"/>
    <x v="0"/>
    <x v="6"/>
    <d v="1988-08-11T00:00:00"/>
    <s v="MA"/>
    <x v="0"/>
    <s v="Black"/>
    <s v="Single"/>
    <x v="0"/>
    <n v="3"/>
    <d v="2023-05-04T00:00:00"/>
    <n v="5"/>
    <n v="3"/>
    <n v="2"/>
    <d v="2022-09-27T00:00:00"/>
    <x v="1"/>
    <x v="0"/>
    <x v="3"/>
    <n v="1"/>
    <n v="949.81"/>
    <n v="33"/>
    <x v="2"/>
    <n v="4"/>
    <x v="1"/>
    <s v="Neutral"/>
    <x v="0"/>
    <s v="High"/>
    <x v="1"/>
    <n v="3"/>
  </r>
  <r>
    <x v="650"/>
    <d v="2021-08-05T00:00:00"/>
    <d v="2026-05-14T00:00:00"/>
    <s v="Production Technician I"/>
    <x v="5"/>
    <s v="Active"/>
    <s v="Contract"/>
    <s v="Zone A"/>
    <s v="Full-Time"/>
    <x v="0"/>
    <x v="4"/>
    <d v="1941-08-14T00:00:00"/>
    <s v="MA"/>
    <x v="0"/>
    <s v="Black"/>
    <s v="Divorced"/>
    <x v="0"/>
    <n v="3"/>
    <d v="2022-12-26T00:00:00"/>
    <n v="5"/>
    <n v="5"/>
    <n v="2"/>
    <d v="2023-05-17T00:00:00"/>
    <x v="3"/>
    <x v="0"/>
    <x v="1"/>
    <n v="1"/>
    <n v="635.30999999999995"/>
    <n v="80"/>
    <x v="1"/>
    <n v="4"/>
    <x v="1"/>
    <s v="Satisfied"/>
    <x v="0"/>
    <s v="Low"/>
    <x v="0"/>
    <n v="3"/>
  </r>
  <r>
    <x v="651"/>
    <d v="2023-08-02T00:00:00"/>
    <d v="2026-05-14T00:00:00"/>
    <s v="Production Manager"/>
    <x v="6"/>
    <s v="Active"/>
    <s v="Full-Time"/>
    <s v="Zone B"/>
    <s v="Temporary"/>
    <x v="0"/>
    <x v="9"/>
    <d v="1992-11-10T00:00:00"/>
    <s v="MA"/>
    <x v="0"/>
    <s v="Asian"/>
    <s v="Married"/>
    <x v="0"/>
    <n v="3"/>
    <d v="2023-06-21T00:00:00"/>
    <n v="4"/>
    <n v="4"/>
    <n v="4"/>
    <d v="2023-07-17T00:00:00"/>
    <x v="0"/>
    <x v="1"/>
    <x v="2"/>
    <n v="3"/>
    <n v="675.04"/>
    <n v="31"/>
    <x v="2"/>
    <n v="2"/>
    <x v="1"/>
    <s v="Satisfied"/>
    <x v="0"/>
    <s v="Moderate"/>
    <x v="1"/>
    <n v="3"/>
  </r>
  <r>
    <x v="652"/>
    <d v="2018-09-02T00:00:00"/>
    <d v="2026-05-14T00:00:00"/>
    <s v="Production Manager"/>
    <x v="2"/>
    <s v="Active"/>
    <s v="Contract"/>
    <s v="Zone A"/>
    <s v="Full-Time"/>
    <x v="0"/>
    <x v="4"/>
    <d v="1942-06-20T00:00:00"/>
    <s v="MA"/>
    <x v="0"/>
    <s v="Hispanic"/>
    <s v="Widowed"/>
    <x v="0"/>
    <n v="3"/>
    <d v="2022-12-13T00:00:00"/>
    <n v="2"/>
    <n v="4"/>
    <n v="2"/>
    <d v="2022-12-20T00:00:00"/>
    <x v="1"/>
    <x v="0"/>
    <x v="0"/>
    <n v="3"/>
    <n v="563.38"/>
    <n v="76"/>
    <x v="1"/>
    <n v="7"/>
    <x v="0"/>
    <s v="Satisfied"/>
    <x v="0"/>
    <s v="Low"/>
    <x v="0"/>
    <n v="3"/>
  </r>
  <r>
    <x v="653"/>
    <d v="2019-10-13T00:00:00"/>
    <d v="2026-05-14T00:00:00"/>
    <s v="Production Manager"/>
    <x v="4"/>
    <s v="Active"/>
    <s v="Part-Time"/>
    <s v="Zone B"/>
    <s v="Part-Time"/>
    <x v="0"/>
    <x v="13"/>
    <d v="1963-04-16T00:00:00"/>
    <s v="MA"/>
    <x v="0"/>
    <s v="Asian"/>
    <s v="Single"/>
    <x v="0"/>
    <n v="3"/>
    <d v="2022-11-03T00:00:00"/>
    <n v="5"/>
    <n v="3"/>
    <n v="2"/>
    <d v="2023-01-10T00:00:00"/>
    <x v="4"/>
    <x v="1"/>
    <x v="2"/>
    <n v="4"/>
    <n v="750.25"/>
    <n v="56"/>
    <x v="1"/>
    <n v="6"/>
    <x v="1"/>
    <s v="Neutral"/>
    <x v="0"/>
    <s v="Moderate"/>
    <x v="1"/>
    <n v="3"/>
  </r>
  <r>
    <x v="654"/>
    <d v="2020-09-24T00:00:00"/>
    <d v="2026-05-14T00:00:00"/>
    <s v="Production Technician II"/>
    <x v="3"/>
    <s v="Active"/>
    <s v="Contract"/>
    <s v="Zone B"/>
    <s v="Full-Time"/>
    <x v="0"/>
    <x v="12"/>
    <d v="1948-03-04T00:00:00"/>
    <s v="MA"/>
    <x v="1"/>
    <s v="Hispanic"/>
    <s v="Married"/>
    <x v="0"/>
    <n v="3"/>
    <d v="2022-10-24T00:00:00"/>
    <n v="3"/>
    <n v="3"/>
    <n v="4"/>
    <d v="2022-11-15T00:00:00"/>
    <x v="3"/>
    <x v="0"/>
    <x v="1"/>
    <n v="2"/>
    <n v="401.53"/>
    <n v="72"/>
    <x v="1"/>
    <n v="5"/>
    <x v="2"/>
    <s v="Neutral"/>
    <x v="0"/>
    <s v="Low"/>
    <x v="0"/>
    <n v="3"/>
  </r>
  <r>
    <x v="655"/>
    <d v="2023-08-06T00:00:00"/>
    <d v="2026-05-14T00:00:00"/>
    <s v="Production Technician II"/>
    <x v="7"/>
    <s v="Active"/>
    <s v="Contract"/>
    <s v="Zone C"/>
    <s v="Part-Time"/>
    <x v="0"/>
    <x v="4"/>
    <d v="1963-11-10T00:00:00"/>
    <s v="MA"/>
    <x v="1"/>
    <s v="Hispanic"/>
    <s v="Divorced"/>
    <x v="0"/>
    <n v="3"/>
    <d v="2022-09-21T00:00:00"/>
    <n v="3"/>
    <n v="2"/>
    <n v="2"/>
    <d v="2023-06-28T00:00:00"/>
    <x v="3"/>
    <x v="1"/>
    <x v="0"/>
    <n v="3"/>
    <n v="894.88"/>
    <n v="60"/>
    <x v="1"/>
    <n v="2"/>
    <x v="2"/>
    <s v="Not satisfied"/>
    <x v="0"/>
    <s v="Low"/>
    <x v="0"/>
    <n v="3"/>
  </r>
  <r>
    <x v="656"/>
    <d v="2019-06-11T00:00:00"/>
    <d v="2026-05-14T00:00:00"/>
    <s v="Production Technician II"/>
    <x v="9"/>
    <s v="Terminated"/>
    <s v="Full-Time"/>
    <s v="Zone B"/>
    <s v="Full-Time"/>
    <x v="0"/>
    <x v="3"/>
    <d v="1943-09-30T00:00:00"/>
    <s v="MA"/>
    <x v="0"/>
    <s v="Black"/>
    <s v="Single"/>
    <x v="0"/>
    <n v="3"/>
    <d v="2023-03-19T00:00:00"/>
    <n v="1"/>
    <n v="3"/>
    <n v="5"/>
    <d v="2023-01-25T00:00:00"/>
    <x v="0"/>
    <x v="0"/>
    <x v="0"/>
    <n v="2"/>
    <n v="247.58"/>
    <n v="76"/>
    <x v="1"/>
    <n v="6"/>
    <x v="0"/>
    <s v="Neutral"/>
    <x v="0"/>
    <s v="Low"/>
    <x v="0"/>
    <n v="3"/>
  </r>
  <r>
    <x v="657"/>
    <d v="2019-02-14T00:00:00"/>
    <d v="2026-05-14T00:00:00"/>
    <s v="Production Technician II"/>
    <x v="2"/>
    <s v="Active"/>
    <s v="Part-Time"/>
    <s v="Zone A"/>
    <s v="Temporary"/>
    <x v="0"/>
    <x v="13"/>
    <d v="1943-06-22T00:00:00"/>
    <s v="MA"/>
    <x v="0"/>
    <s v="Black"/>
    <s v="Married"/>
    <x v="0"/>
    <n v="3"/>
    <d v="2023-04-02T00:00:00"/>
    <n v="4"/>
    <n v="1"/>
    <n v="3"/>
    <d v="2022-09-01T00:00:00"/>
    <x v="4"/>
    <x v="1"/>
    <x v="3"/>
    <n v="3"/>
    <n v="529"/>
    <n v="76"/>
    <x v="1"/>
    <n v="7"/>
    <x v="1"/>
    <s v="Not satisfied"/>
    <x v="0"/>
    <s v="High"/>
    <x v="1"/>
    <n v="3"/>
  </r>
  <r>
    <x v="658"/>
    <d v="2022-03-17T00:00:00"/>
    <d v="2026-05-14T00:00:00"/>
    <s v="Production Technician II"/>
    <x v="6"/>
    <s v="Active"/>
    <s v="Part-Time"/>
    <s v="Zone C"/>
    <s v="Temporary"/>
    <x v="0"/>
    <x v="4"/>
    <d v="1941-09-17T00:00:00"/>
    <s v="MA"/>
    <x v="0"/>
    <s v="Asian"/>
    <s v="Married"/>
    <x v="0"/>
    <n v="3"/>
    <d v="2022-11-03T00:00:00"/>
    <n v="3"/>
    <n v="2"/>
    <n v="5"/>
    <d v="2023-07-31T00:00:00"/>
    <x v="0"/>
    <x v="1"/>
    <x v="0"/>
    <n v="5"/>
    <n v="483.99"/>
    <n v="81"/>
    <x v="1"/>
    <n v="4"/>
    <x v="2"/>
    <s v="Not satisfied"/>
    <x v="0"/>
    <s v="Low"/>
    <x v="0"/>
    <n v="3"/>
  </r>
  <r>
    <x v="659"/>
    <d v="2020-08-05T00:00:00"/>
    <d v="2026-05-14T00:00:00"/>
    <s v="Production Technician I"/>
    <x v="8"/>
    <s v="Active"/>
    <s v="Part-Time"/>
    <s v="Zone A"/>
    <s v="Full-Time"/>
    <x v="0"/>
    <x v="1"/>
    <d v="1981-04-03T00:00:00"/>
    <s v="MA"/>
    <x v="0"/>
    <s v="White"/>
    <s v="Single"/>
    <x v="0"/>
    <n v="3"/>
    <d v="2022-12-28T00:00:00"/>
    <n v="3"/>
    <n v="4"/>
    <n v="4"/>
    <d v="2023-06-03T00:00:00"/>
    <x v="2"/>
    <x v="1"/>
    <x v="1"/>
    <n v="5"/>
    <n v="797.35"/>
    <n v="39"/>
    <x v="4"/>
    <n v="5"/>
    <x v="2"/>
    <s v="Satisfied"/>
    <x v="0"/>
    <s v="Low"/>
    <x v="0"/>
    <n v="3"/>
  </r>
  <r>
    <x v="660"/>
    <d v="2022-08-23T00:00:00"/>
    <d v="2026-05-14T00:00:00"/>
    <s v="Production Technician I"/>
    <x v="1"/>
    <s v="Active"/>
    <s v="Part-Time"/>
    <s v="Zone A"/>
    <s v="Part-Time"/>
    <x v="0"/>
    <x v="4"/>
    <d v="1978-06-29T00:00:00"/>
    <s v="MA"/>
    <x v="1"/>
    <s v="Asian"/>
    <s v="Widowed"/>
    <x v="0"/>
    <n v="3"/>
    <d v="2022-12-12T00:00:00"/>
    <n v="5"/>
    <n v="3"/>
    <n v="1"/>
    <d v="2022-12-19T00:00:00"/>
    <x v="2"/>
    <x v="1"/>
    <x v="3"/>
    <n v="4"/>
    <n v="707.59"/>
    <n v="44"/>
    <x v="4"/>
    <n v="3"/>
    <x v="1"/>
    <s v="Neutral"/>
    <x v="0"/>
    <s v="High"/>
    <x v="1"/>
    <n v="3"/>
  </r>
  <r>
    <x v="661"/>
    <d v="2023-01-12T00:00:00"/>
    <d v="2026-05-14T00:00:00"/>
    <s v="Production Technician I"/>
    <x v="0"/>
    <s v="Active"/>
    <s v="Full-Time"/>
    <s v="Zone A"/>
    <s v="Full-Time"/>
    <x v="0"/>
    <x v="6"/>
    <d v="1963-10-02T00:00:00"/>
    <s v="MA"/>
    <x v="0"/>
    <s v="Other"/>
    <s v="Divorced"/>
    <x v="0"/>
    <n v="3"/>
    <d v="2022-12-14T00:00:00"/>
    <n v="1"/>
    <n v="1"/>
    <n v="5"/>
    <d v="2023-03-29T00:00:00"/>
    <x v="1"/>
    <x v="1"/>
    <x v="1"/>
    <n v="2"/>
    <n v="564.48"/>
    <n v="60"/>
    <x v="1"/>
    <n v="3"/>
    <x v="0"/>
    <s v="Not satisfied"/>
    <x v="0"/>
    <s v="Low"/>
    <x v="0"/>
    <n v="3"/>
  </r>
  <r>
    <x v="662"/>
    <d v="2020-04-14T00:00:00"/>
    <d v="2026-05-14T00:00:00"/>
    <s v="Production Technician I"/>
    <x v="1"/>
    <s v="Terminated"/>
    <s v="Part-Time"/>
    <s v="Zone A"/>
    <s v="Temporary"/>
    <x v="0"/>
    <x v="4"/>
    <d v="1941-10-20T00:00:00"/>
    <s v="MA"/>
    <x v="0"/>
    <s v="Asian"/>
    <s v="Divorced"/>
    <x v="0"/>
    <n v="3"/>
    <d v="2023-02-28T00:00:00"/>
    <n v="3"/>
    <n v="4"/>
    <n v="2"/>
    <d v="2022-12-02T00:00:00"/>
    <x v="4"/>
    <x v="0"/>
    <x v="0"/>
    <n v="4"/>
    <n v="555.35"/>
    <n v="79"/>
    <x v="1"/>
    <n v="6"/>
    <x v="2"/>
    <s v="Satisfied"/>
    <x v="0"/>
    <s v="Low"/>
    <x v="0"/>
    <n v="3"/>
  </r>
  <r>
    <x v="663"/>
    <d v="2021-09-27T00:00:00"/>
    <d v="2026-05-14T00:00:00"/>
    <s v="Production Technician I"/>
    <x v="8"/>
    <s v="Terminated"/>
    <s v="Full-Time"/>
    <s v="Zone C"/>
    <s v="Part-Time"/>
    <x v="0"/>
    <x v="4"/>
    <d v="1987-11-01T00:00:00"/>
    <s v="MA"/>
    <x v="0"/>
    <s v="White"/>
    <s v="Married"/>
    <x v="0"/>
    <n v="3"/>
    <d v="2023-06-09T00:00:00"/>
    <n v="1"/>
    <n v="3"/>
    <n v="2"/>
    <d v="2022-08-12T00:00:00"/>
    <x v="1"/>
    <x v="0"/>
    <x v="1"/>
    <n v="3"/>
    <n v="338.48"/>
    <n v="34"/>
    <x v="2"/>
    <n v="4"/>
    <x v="0"/>
    <s v="Neutral"/>
    <x v="0"/>
    <s v="Low"/>
    <x v="0"/>
    <n v="3"/>
  </r>
  <r>
    <x v="664"/>
    <d v="2018-11-17T00:00:00"/>
    <d v="2026-05-14T00:00:00"/>
    <s v="Production Technician I"/>
    <x v="6"/>
    <s v="Terminated"/>
    <s v="Contract"/>
    <s v="Zone A"/>
    <s v="Temporary"/>
    <x v="0"/>
    <x v="0"/>
    <d v="1951-11-06T00:00:00"/>
    <s v="MA"/>
    <x v="0"/>
    <s v="Other"/>
    <s v="Married"/>
    <x v="0"/>
    <n v="3"/>
    <d v="2022-08-25T00:00:00"/>
    <n v="2"/>
    <n v="3"/>
    <n v="1"/>
    <d v="2022-09-10T00:00:00"/>
    <x v="3"/>
    <x v="0"/>
    <x v="0"/>
    <n v="1"/>
    <n v="339.01"/>
    <n v="67"/>
    <x v="1"/>
    <n v="7"/>
    <x v="0"/>
    <s v="Neutral"/>
    <x v="0"/>
    <s v="Low"/>
    <x v="0"/>
    <n v="3"/>
  </r>
  <r>
    <x v="665"/>
    <d v="2019-07-22T00:00:00"/>
    <d v="2026-05-14T00:00:00"/>
    <s v="Production Technician I"/>
    <x v="2"/>
    <s v="Terminated"/>
    <s v="Contract"/>
    <s v="Zone A"/>
    <s v="Full-Time"/>
    <x v="0"/>
    <x v="18"/>
    <d v="1980-04-20T00:00:00"/>
    <s v="MA"/>
    <x v="1"/>
    <s v="Hispanic"/>
    <s v="Married"/>
    <x v="0"/>
    <n v="3"/>
    <d v="2023-05-12T00:00:00"/>
    <n v="1"/>
    <n v="5"/>
    <n v="2"/>
    <d v="2022-09-04T00:00:00"/>
    <x v="1"/>
    <x v="0"/>
    <x v="1"/>
    <n v="5"/>
    <n v="939.49"/>
    <n v="39"/>
    <x v="4"/>
    <n v="6"/>
    <x v="0"/>
    <s v="Satisfied"/>
    <x v="0"/>
    <s v="Low"/>
    <x v="0"/>
    <n v="3"/>
  </r>
  <r>
    <x v="666"/>
    <d v="2019-02-10T00:00:00"/>
    <d v="2026-05-14T00:00:00"/>
    <s v="Production Technician I"/>
    <x v="9"/>
    <s v="Active"/>
    <s v="Part-Time"/>
    <s v="Zone A"/>
    <s v="Temporary"/>
    <x v="0"/>
    <x v="13"/>
    <d v="1996-03-18T00:00:00"/>
    <s v="MA"/>
    <x v="1"/>
    <s v="Hispanic"/>
    <s v="Married"/>
    <x v="0"/>
    <n v="3"/>
    <d v="2023-06-06T00:00:00"/>
    <n v="1"/>
    <n v="4"/>
    <n v="2"/>
    <d v="2022-10-11T00:00:00"/>
    <x v="3"/>
    <x v="1"/>
    <x v="3"/>
    <n v="1"/>
    <n v="276.47000000000003"/>
    <n v="23"/>
    <x v="3"/>
    <n v="7"/>
    <x v="0"/>
    <s v="Satisfied"/>
    <x v="0"/>
    <s v="High"/>
    <x v="1"/>
    <n v="3"/>
  </r>
  <r>
    <x v="667"/>
    <d v="2018-11-22T00:00:00"/>
    <d v="2026-05-14T00:00:00"/>
    <s v="Production Technician I"/>
    <x v="7"/>
    <s v="Terminated"/>
    <s v="Full-Time"/>
    <s v="Zone A"/>
    <s v="Full-Time"/>
    <x v="0"/>
    <x v="4"/>
    <d v="1958-07-04T00:00:00"/>
    <s v="MA"/>
    <x v="1"/>
    <s v="Asian"/>
    <s v="Widowed"/>
    <x v="0"/>
    <n v="3"/>
    <d v="2023-03-17T00:00:00"/>
    <n v="2"/>
    <n v="4"/>
    <n v="4"/>
    <d v="2022-09-14T00:00:00"/>
    <x v="1"/>
    <x v="1"/>
    <x v="2"/>
    <n v="3"/>
    <n v="154.71"/>
    <n v="60"/>
    <x v="1"/>
    <n v="7"/>
    <x v="0"/>
    <s v="Satisfied"/>
    <x v="0"/>
    <s v="Moderate"/>
    <x v="1"/>
    <n v="3"/>
  </r>
  <r>
    <x v="668"/>
    <d v="2023-04-23T00:00:00"/>
    <d v="2026-05-14T00:00:00"/>
    <s v="Production Technician I"/>
    <x v="3"/>
    <s v="Active"/>
    <s v="Part-Time"/>
    <s v="Zone A"/>
    <s v="Temporary"/>
    <x v="0"/>
    <x v="8"/>
    <d v="1979-06-03T00:00:00"/>
    <s v="MA"/>
    <x v="1"/>
    <s v="Other"/>
    <s v="Divorced"/>
    <x v="0"/>
    <n v="3"/>
    <d v="2023-02-18T00:00:00"/>
    <n v="1"/>
    <n v="2"/>
    <n v="4"/>
    <d v="2022-12-27T00:00:00"/>
    <x v="0"/>
    <x v="1"/>
    <x v="0"/>
    <n v="3"/>
    <n v="674.24"/>
    <n v="44"/>
    <x v="4"/>
    <n v="3"/>
    <x v="0"/>
    <s v="Not satisfied"/>
    <x v="0"/>
    <s v="Low"/>
    <x v="0"/>
    <n v="3"/>
  </r>
  <r>
    <x v="669"/>
    <d v="2022-12-26T00:00:00"/>
    <d v="2026-05-14T00:00:00"/>
    <s v="Production Technician I"/>
    <x v="5"/>
    <s v="Active"/>
    <s v="Part-Time"/>
    <s v="Zone B"/>
    <s v="Full-Time"/>
    <x v="0"/>
    <x v="3"/>
    <d v="1976-09-10T00:00:00"/>
    <s v="MA"/>
    <x v="0"/>
    <s v="Asian"/>
    <s v="Single"/>
    <x v="0"/>
    <n v="3"/>
    <d v="2022-08-20T00:00:00"/>
    <n v="4"/>
    <n v="2"/>
    <n v="3"/>
    <d v="2022-11-07T00:00:00"/>
    <x v="0"/>
    <x v="1"/>
    <x v="0"/>
    <n v="2"/>
    <n v="137.96"/>
    <n v="46"/>
    <x v="0"/>
    <n v="3"/>
    <x v="1"/>
    <s v="Not satisfied"/>
    <x v="0"/>
    <s v="Low"/>
    <x v="0"/>
    <n v="3"/>
  </r>
  <r>
    <x v="670"/>
    <d v="2020-06-14T00:00:00"/>
    <d v="2026-05-14T00:00:00"/>
    <s v="Production Technician I"/>
    <x v="9"/>
    <s v="Active"/>
    <s v="Contract"/>
    <s v="Zone B"/>
    <s v="Part-Time"/>
    <x v="0"/>
    <x v="17"/>
    <d v="1954-08-30T00:00:00"/>
    <s v="MA"/>
    <x v="0"/>
    <s v="Other"/>
    <s v="Widowed"/>
    <x v="0"/>
    <n v="3"/>
    <d v="2023-04-09T00:00:00"/>
    <n v="3"/>
    <n v="4"/>
    <n v="4"/>
    <d v="2022-11-13T00:00:00"/>
    <x v="3"/>
    <x v="0"/>
    <x v="3"/>
    <n v="5"/>
    <n v="926.85"/>
    <n v="66"/>
    <x v="1"/>
    <n v="5"/>
    <x v="2"/>
    <s v="Satisfied"/>
    <x v="0"/>
    <s v="High"/>
    <x v="1"/>
    <n v="3"/>
  </r>
  <r>
    <x v="671"/>
    <d v="2022-03-29T00:00:00"/>
    <d v="2026-05-14T00:00:00"/>
    <s v="Production Technician I"/>
    <x v="5"/>
    <s v="Active"/>
    <s v="Full-Time"/>
    <s v="Zone C"/>
    <s v="Temporary"/>
    <x v="0"/>
    <x v="3"/>
    <d v="1983-08-17T00:00:00"/>
    <s v="MA"/>
    <x v="0"/>
    <s v="Asian"/>
    <s v="Widowed"/>
    <x v="0"/>
    <n v="3"/>
    <d v="2022-10-05T00:00:00"/>
    <n v="3"/>
    <n v="3"/>
    <n v="2"/>
    <d v="2022-09-02T00:00:00"/>
    <x v="4"/>
    <x v="1"/>
    <x v="1"/>
    <n v="1"/>
    <n v="846.55"/>
    <n v="39"/>
    <x v="4"/>
    <n v="4"/>
    <x v="2"/>
    <s v="Neutral"/>
    <x v="0"/>
    <s v="Low"/>
    <x v="0"/>
    <n v="3"/>
  </r>
  <r>
    <x v="672"/>
    <d v="2022-12-18T00:00:00"/>
    <d v="2026-05-14T00:00:00"/>
    <s v="Production Manager"/>
    <x v="6"/>
    <s v="Active"/>
    <s v="Contract"/>
    <s v="Zone A"/>
    <s v="Part-Time"/>
    <x v="0"/>
    <x v="9"/>
    <d v="1996-02-07T00:00:00"/>
    <s v="MA"/>
    <x v="0"/>
    <s v="White"/>
    <s v="Divorced"/>
    <x v="0"/>
    <n v="3"/>
    <d v="2022-12-14T00:00:00"/>
    <n v="1"/>
    <n v="2"/>
    <n v="3"/>
    <d v="2023-02-23T00:00:00"/>
    <x v="4"/>
    <x v="1"/>
    <x v="3"/>
    <n v="3"/>
    <n v="734.77"/>
    <n v="26"/>
    <x v="2"/>
    <n v="3"/>
    <x v="0"/>
    <s v="Not satisfied"/>
    <x v="0"/>
    <s v="High"/>
    <x v="1"/>
    <n v="3"/>
  </r>
  <r>
    <x v="673"/>
    <d v="2019-03-21T00:00:00"/>
    <d v="2026-05-14T00:00:00"/>
    <s v="Production Manager"/>
    <x v="2"/>
    <s v="Active"/>
    <s v="Part-Time"/>
    <s v="Zone A"/>
    <s v="Part-Time"/>
    <x v="0"/>
    <x v="2"/>
    <d v="1950-10-25T00:00:00"/>
    <s v="MA"/>
    <x v="0"/>
    <s v="Other"/>
    <s v="Married"/>
    <x v="0"/>
    <n v="3"/>
    <d v="2022-10-23T00:00:00"/>
    <n v="5"/>
    <n v="5"/>
    <n v="5"/>
    <d v="2023-03-01T00:00:00"/>
    <x v="3"/>
    <x v="0"/>
    <x v="1"/>
    <n v="3"/>
    <n v="315.08999999999997"/>
    <n v="69"/>
    <x v="1"/>
    <n v="7"/>
    <x v="1"/>
    <s v="Satisfied"/>
    <x v="0"/>
    <s v="Low"/>
    <x v="0"/>
    <n v="3"/>
  </r>
  <r>
    <x v="674"/>
    <d v="2021-02-08T00:00:00"/>
    <d v="2026-05-14T00:00:00"/>
    <s v="Production Manager"/>
    <x v="4"/>
    <s v="Active"/>
    <s v="Full-Time"/>
    <s v="Zone C"/>
    <s v="Full-Time"/>
    <x v="0"/>
    <x v="4"/>
    <d v="1998-09-09T00:00:00"/>
    <s v="MA"/>
    <x v="0"/>
    <s v="Other"/>
    <s v="Widowed"/>
    <x v="0"/>
    <n v="3"/>
    <d v="2023-01-09T00:00:00"/>
    <n v="3"/>
    <n v="3"/>
    <n v="1"/>
    <d v="2022-09-27T00:00:00"/>
    <x v="4"/>
    <x v="0"/>
    <x v="3"/>
    <n v="3"/>
    <n v="686.05"/>
    <n v="23"/>
    <x v="3"/>
    <n v="5"/>
    <x v="2"/>
    <s v="Neutral"/>
    <x v="0"/>
    <s v="High"/>
    <x v="1"/>
    <n v="3"/>
  </r>
  <r>
    <x v="675"/>
    <d v="2022-06-06T00:00:00"/>
    <d v="2026-05-14T00:00:00"/>
    <s v="Production Technician II"/>
    <x v="5"/>
    <s v="Active"/>
    <s v="Full-Time"/>
    <s v="Zone A"/>
    <s v="Temporary"/>
    <x v="0"/>
    <x v="4"/>
    <d v="1965-01-13T00:00:00"/>
    <s v="MA"/>
    <x v="1"/>
    <s v="Other"/>
    <s v="Married"/>
    <x v="0"/>
    <n v="3"/>
    <d v="2023-02-27T00:00:00"/>
    <n v="2"/>
    <n v="1"/>
    <n v="4"/>
    <d v="2022-08-10T00:00:00"/>
    <x v="4"/>
    <x v="1"/>
    <x v="3"/>
    <n v="4"/>
    <n v="942.51"/>
    <n v="57"/>
    <x v="1"/>
    <n v="3"/>
    <x v="0"/>
    <s v="Not satisfied"/>
    <x v="0"/>
    <s v="High"/>
    <x v="1"/>
    <n v="3"/>
  </r>
  <r>
    <x v="676"/>
    <d v="2021-11-01T00:00:00"/>
    <d v="2026-05-14T00:00:00"/>
    <s v="Production Technician II"/>
    <x v="6"/>
    <s v="Active"/>
    <s v="Contract"/>
    <s v="Zone B"/>
    <s v="Full-Time"/>
    <x v="0"/>
    <x v="4"/>
    <d v="1955-09-01T00:00:00"/>
    <s v="MA"/>
    <x v="0"/>
    <s v="Other"/>
    <s v="Single"/>
    <x v="0"/>
    <n v="3"/>
    <d v="2023-05-22T00:00:00"/>
    <n v="2"/>
    <n v="3"/>
    <n v="4"/>
    <d v="2023-02-23T00:00:00"/>
    <x v="2"/>
    <x v="0"/>
    <x v="0"/>
    <n v="4"/>
    <n v="782.82"/>
    <n v="66"/>
    <x v="1"/>
    <n v="4"/>
    <x v="0"/>
    <s v="Neutral"/>
    <x v="0"/>
    <s v="Low"/>
    <x v="0"/>
    <n v="3"/>
  </r>
  <r>
    <x v="677"/>
    <d v="2023-01-19T00:00:00"/>
    <d v="2026-05-14T00:00:00"/>
    <s v="Production Technician II"/>
    <x v="2"/>
    <s v="Active"/>
    <s v="Contract"/>
    <s v="Zone A"/>
    <s v="Full-Time"/>
    <x v="0"/>
    <x v="4"/>
    <d v="1951-01-10T00:00:00"/>
    <s v="MA"/>
    <x v="0"/>
    <s v="White"/>
    <s v="Married"/>
    <x v="0"/>
    <n v="3"/>
    <d v="2022-08-28T00:00:00"/>
    <n v="2"/>
    <n v="2"/>
    <n v="2"/>
    <d v="2022-09-02T00:00:00"/>
    <x v="2"/>
    <x v="0"/>
    <x v="0"/>
    <n v="1"/>
    <n v="370.64"/>
    <n v="72"/>
    <x v="1"/>
    <n v="3"/>
    <x v="0"/>
    <s v="Not satisfied"/>
    <x v="0"/>
    <s v="Low"/>
    <x v="0"/>
    <n v="3"/>
  </r>
  <r>
    <x v="678"/>
    <d v="2020-07-30T00:00:00"/>
    <d v="2026-05-14T00:00:00"/>
    <s v="Production Technician II"/>
    <x v="4"/>
    <s v="Active"/>
    <s v="Contract"/>
    <s v="Zone B"/>
    <s v="Part-Time"/>
    <x v="0"/>
    <x v="4"/>
    <d v="1960-09-15T00:00:00"/>
    <s v="MA"/>
    <x v="0"/>
    <s v="Asian"/>
    <s v="Single"/>
    <x v="0"/>
    <n v="3"/>
    <d v="2023-08-03T00:00:00"/>
    <n v="1"/>
    <n v="3"/>
    <n v="2"/>
    <d v="2023-06-30T00:00:00"/>
    <x v="3"/>
    <x v="0"/>
    <x v="1"/>
    <n v="1"/>
    <n v="487.66"/>
    <n v="60"/>
    <x v="1"/>
    <n v="5"/>
    <x v="0"/>
    <s v="Neutral"/>
    <x v="0"/>
    <s v="Low"/>
    <x v="0"/>
    <n v="3"/>
  </r>
  <r>
    <x v="679"/>
    <d v="2023-07-16T00:00:00"/>
    <d v="2026-05-14T00:00:00"/>
    <s v="Production Technician II"/>
    <x v="0"/>
    <s v="Active"/>
    <s v="Part-Time"/>
    <s v="Zone C"/>
    <s v="Full-Time"/>
    <x v="0"/>
    <x v="20"/>
    <d v="1951-07-18T00:00:00"/>
    <s v="MA"/>
    <x v="0"/>
    <s v="Black"/>
    <s v="Single"/>
    <x v="0"/>
    <n v="3"/>
    <d v="2023-02-05T00:00:00"/>
    <n v="1"/>
    <n v="5"/>
    <n v="4"/>
    <d v="2023-08-04T00:00:00"/>
    <x v="4"/>
    <x v="1"/>
    <x v="1"/>
    <n v="1"/>
    <n v="179.85"/>
    <n v="72"/>
    <x v="1"/>
    <n v="2"/>
    <x v="0"/>
    <s v="Satisfied"/>
    <x v="0"/>
    <s v="Low"/>
    <x v="0"/>
    <n v="3"/>
  </r>
  <r>
    <x v="680"/>
    <d v="2022-06-16T00:00:00"/>
    <d v="2026-05-14T00:00:00"/>
    <s v="Production Technician I"/>
    <x v="7"/>
    <s v="Active"/>
    <s v="Part-Time"/>
    <s v="Zone A"/>
    <s v="Part-Time"/>
    <x v="0"/>
    <x v="4"/>
    <d v="1953-07-24T00:00:00"/>
    <s v="MA"/>
    <x v="0"/>
    <s v="Hispanic"/>
    <s v="Single"/>
    <x v="0"/>
    <n v="3"/>
    <d v="2023-06-24T00:00:00"/>
    <n v="4"/>
    <n v="1"/>
    <n v="4"/>
    <d v="2022-09-07T00:00:00"/>
    <x v="2"/>
    <x v="0"/>
    <x v="2"/>
    <n v="1"/>
    <n v="294.74"/>
    <n v="69"/>
    <x v="1"/>
    <n v="3"/>
    <x v="1"/>
    <s v="Not satisfied"/>
    <x v="0"/>
    <s v="Moderate"/>
    <x v="1"/>
    <n v="3"/>
  </r>
  <r>
    <x v="681"/>
    <d v="2021-06-13T00:00:00"/>
    <d v="2026-05-14T00:00:00"/>
    <s v="Production Technician I"/>
    <x v="1"/>
    <s v="Terminated"/>
    <s v="Full-Time"/>
    <s v="Zone C"/>
    <s v="Full-Time"/>
    <x v="0"/>
    <x v="6"/>
    <d v="1952-05-20T00:00:00"/>
    <s v="MA"/>
    <x v="1"/>
    <s v="Asian"/>
    <s v="Married"/>
    <x v="0"/>
    <n v="3"/>
    <d v="2023-06-19T00:00:00"/>
    <n v="1"/>
    <n v="3"/>
    <n v="2"/>
    <d v="2023-03-30T00:00:00"/>
    <x v="4"/>
    <x v="1"/>
    <x v="3"/>
    <n v="5"/>
    <n v="202.09"/>
    <n v="69"/>
    <x v="1"/>
    <n v="4"/>
    <x v="0"/>
    <s v="Neutral"/>
    <x v="0"/>
    <s v="High"/>
    <x v="1"/>
    <n v="3"/>
  </r>
  <r>
    <x v="682"/>
    <d v="2020-11-14T00:00:00"/>
    <d v="2026-05-14T00:00:00"/>
    <s v="Production Technician I"/>
    <x v="4"/>
    <s v="Terminated"/>
    <s v="Full-Time"/>
    <s v="Zone C"/>
    <s v="Full-Time"/>
    <x v="0"/>
    <x v="22"/>
    <d v="1968-01-30T00:00:00"/>
    <s v="MA"/>
    <x v="0"/>
    <s v="White"/>
    <s v="Widowed"/>
    <x v="0"/>
    <n v="3"/>
    <d v="2023-06-16T00:00:00"/>
    <n v="5"/>
    <n v="5"/>
    <n v="2"/>
    <d v="2023-02-09T00:00:00"/>
    <x v="1"/>
    <x v="0"/>
    <x v="3"/>
    <n v="4"/>
    <n v="901.42"/>
    <n v="52"/>
    <x v="0"/>
    <n v="5"/>
    <x v="1"/>
    <s v="Satisfied"/>
    <x v="0"/>
    <s v="High"/>
    <x v="1"/>
    <n v="3"/>
  </r>
  <r>
    <x v="683"/>
    <d v="2020-06-16T00:00:00"/>
    <d v="2026-05-14T00:00:00"/>
    <s v="Production Technician I"/>
    <x v="0"/>
    <s v="Terminated"/>
    <s v="Full-Time"/>
    <s v="Zone C"/>
    <s v="Temporary"/>
    <x v="0"/>
    <x v="4"/>
    <d v="1973-12-10T00:00:00"/>
    <s v="MA"/>
    <x v="0"/>
    <s v="Other"/>
    <s v="Widowed"/>
    <x v="0"/>
    <n v="3"/>
    <d v="2023-03-06T00:00:00"/>
    <n v="2"/>
    <n v="1"/>
    <n v="5"/>
    <d v="2023-05-12T00:00:00"/>
    <x v="2"/>
    <x v="1"/>
    <x v="1"/>
    <n v="3"/>
    <n v="454.23"/>
    <n v="47"/>
    <x v="0"/>
    <n v="5"/>
    <x v="0"/>
    <s v="Not satisfied"/>
    <x v="0"/>
    <s v="Low"/>
    <x v="0"/>
    <n v="3"/>
  </r>
  <r>
    <x v="684"/>
    <d v="2018-12-20T00:00:00"/>
    <d v="2026-05-14T00:00:00"/>
    <s v="Production Technician I"/>
    <x v="1"/>
    <s v="Terminated"/>
    <s v="Full-Time"/>
    <s v="Zone A"/>
    <s v="Part-Time"/>
    <x v="0"/>
    <x v="14"/>
    <d v="1996-08-04T00:00:00"/>
    <s v="MA"/>
    <x v="0"/>
    <s v="Asian"/>
    <s v="Divorced"/>
    <x v="0"/>
    <n v="3"/>
    <d v="2023-04-22T00:00:00"/>
    <n v="2"/>
    <n v="1"/>
    <n v="2"/>
    <d v="2023-01-04T00:00:00"/>
    <x v="2"/>
    <x v="0"/>
    <x v="3"/>
    <n v="3"/>
    <n v="460.39"/>
    <n v="22"/>
    <x v="3"/>
    <n v="7"/>
    <x v="0"/>
    <s v="Not satisfied"/>
    <x v="0"/>
    <s v="High"/>
    <x v="1"/>
    <n v="3"/>
  </r>
  <r>
    <x v="685"/>
    <d v="2022-10-29T00:00:00"/>
    <d v="2026-05-14T00:00:00"/>
    <s v="Production Technician I"/>
    <x v="8"/>
    <s v="Active"/>
    <s v="Contract"/>
    <s v="Zone A"/>
    <s v="Part-Time"/>
    <x v="0"/>
    <x v="6"/>
    <d v="1960-12-27T00:00:00"/>
    <s v="MA"/>
    <x v="0"/>
    <s v="White"/>
    <s v="Married"/>
    <x v="0"/>
    <n v="3"/>
    <d v="2022-10-17T00:00:00"/>
    <n v="2"/>
    <n v="2"/>
    <n v="5"/>
    <d v="2023-02-14T00:00:00"/>
    <x v="0"/>
    <x v="0"/>
    <x v="2"/>
    <n v="2"/>
    <n v="644.72"/>
    <n v="62"/>
    <x v="1"/>
    <n v="3"/>
    <x v="0"/>
    <s v="Not satisfied"/>
    <x v="0"/>
    <s v="Moderate"/>
    <x v="1"/>
    <n v="3"/>
  </r>
  <r>
    <x v="686"/>
    <d v="2020-07-20T00:00:00"/>
    <d v="2026-05-14T00:00:00"/>
    <s v="Production Technician I"/>
    <x v="6"/>
    <s v="Active"/>
    <s v="Contract"/>
    <s v="Zone A"/>
    <s v="Temporary"/>
    <x v="0"/>
    <x v="1"/>
    <d v="1968-07-06T00:00:00"/>
    <s v="MA"/>
    <x v="0"/>
    <s v="Other"/>
    <s v="Married"/>
    <x v="0"/>
    <n v="3"/>
    <d v="2022-08-12T00:00:00"/>
    <n v="2"/>
    <n v="2"/>
    <n v="5"/>
    <d v="2022-09-17T00:00:00"/>
    <x v="1"/>
    <x v="1"/>
    <x v="3"/>
    <n v="3"/>
    <n v="436.86"/>
    <n v="52"/>
    <x v="0"/>
    <n v="5"/>
    <x v="0"/>
    <s v="Not satisfied"/>
    <x v="0"/>
    <s v="High"/>
    <x v="1"/>
    <n v="3"/>
  </r>
  <r>
    <x v="687"/>
    <d v="2021-10-03T00:00:00"/>
    <d v="2026-05-14T00:00:00"/>
    <s v="Production Technician I"/>
    <x v="2"/>
    <s v="Terminated"/>
    <s v="Contract"/>
    <s v="Zone C"/>
    <s v="Part-Time"/>
    <x v="0"/>
    <x v="4"/>
    <d v="1959-05-07T00:00:00"/>
    <s v="MA"/>
    <x v="1"/>
    <s v="Other"/>
    <s v="Single"/>
    <x v="0"/>
    <n v="3"/>
    <d v="2023-05-03T00:00:00"/>
    <n v="2"/>
    <n v="1"/>
    <n v="2"/>
    <d v="2022-12-21T00:00:00"/>
    <x v="2"/>
    <x v="1"/>
    <x v="0"/>
    <n v="1"/>
    <n v="361.52"/>
    <n v="62"/>
    <x v="1"/>
    <n v="4"/>
    <x v="0"/>
    <s v="Not satisfied"/>
    <x v="0"/>
    <s v="Low"/>
    <x v="0"/>
    <n v="3"/>
  </r>
  <r>
    <x v="688"/>
    <d v="2022-07-16T00:00:00"/>
    <d v="2026-05-14T00:00:00"/>
    <s v="Production Technician I"/>
    <x v="9"/>
    <s v="Active"/>
    <s v="Part-Time"/>
    <s v="Zone A"/>
    <s v="Full-Time"/>
    <x v="0"/>
    <x v="1"/>
    <d v="1990-09-08T00:00:00"/>
    <s v="MA"/>
    <x v="1"/>
    <s v="Black"/>
    <s v="Divorced"/>
    <x v="0"/>
    <n v="3"/>
    <d v="2023-07-10T00:00:00"/>
    <n v="3"/>
    <n v="5"/>
    <n v="1"/>
    <d v="2023-02-11T00:00:00"/>
    <x v="3"/>
    <x v="0"/>
    <x v="3"/>
    <n v="2"/>
    <n v="229.05"/>
    <n v="32"/>
    <x v="2"/>
    <n v="3"/>
    <x v="2"/>
    <s v="Satisfied"/>
    <x v="0"/>
    <s v="High"/>
    <x v="1"/>
    <n v="3"/>
  </r>
  <r>
    <x v="689"/>
    <d v="2020-06-30T00:00:00"/>
    <d v="2026-05-14T00:00:00"/>
    <s v="Production Technician I"/>
    <x v="7"/>
    <s v="Active"/>
    <s v="Full-Time"/>
    <s v="Zone B"/>
    <s v="Full-Time"/>
    <x v="0"/>
    <x v="20"/>
    <d v="1944-11-30T00:00:00"/>
    <s v="MA"/>
    <x v="1"/>
    <s v="Hispanic"/>
    <s v="Single"/>
    <x v="0"/>
    <n v="3"/>
    <d v="2023-05-15T00:00:00"/>
    <n v="4"/>
    <n v="3"/>
    <n v="1"/>
    <d v="2022-11-17T00:00:00"/>
    <x v="3"/>
    <x v="0"/>
    <x v="2"/>
    <n v="3"/>
    <n v="787.85"/>
    <n v="76"/>
    <x v="1"/>
    <n v="5"/>
    <x v="1"/>
    <s v="Neutral"/>
    <x v="0"/>
    <s v="Moderate"/>
    <x v="1"/>
    <n v="3"/>
  </r>
  <r>
    <x v="690"/>
    <d v="2021-06-13T00:00:00"/>
    <d v="2026-05-14T00:00:00"/>
    <s v="Production Technician I"/>
    <x v="3"/>
    <s v="Active"/>
    <s v="Full-Time"/>
    <s v="Zone C"/>
    <s v="Part-Time"/>
    <x v="0"/>
    <x v="13"/>
    <d v="1993-06-16T00:00:00"/>
    <s v="MA"/>
    <x v="1"/>
    <s v="Other"/>
    <s v="Married"/>
    <x v="0"/>
    <n v="3"/>
    <d v="2023-07-05T00:00:00"/>
    <n v="5"/>
    <n v="5"/>
    <n v="4"/>
    <d v="2022-12-31T00:00:00"/>
    <x v="4"/>
    <x v="1"/>
    <x v="1"/>
    <n v="1"/>
    <n v="483.82"/>
    <n v="28"/>
    <x v="2"/>
    <n v="4"/>
    <x v="1"/>
    <s v="Satisfied"/>
    <x v="0"/>
    <s v="Low"/>
    <x v="0"/>
    <n v="3"/>
  </r>
  <r>
    <x v="691"/>
    <d v="2020-12-29T00:00:00"/>
    <d v="2026-05-14T00:00:00"/>
    <s v="Production Technician I"/>
    <x v="5"/>
    <s v="Active"/>
    <s v="Full-Time"/>
    <s v="Zone C"/>
    <s v="Temporary"/>
    <x v="0"/>
    <x v="8"/>
    <d v="1973-12-09T00:00:00"/>
    <s v="MA"/>
    <x v="0"/>
    <s v="Black"/>
    <s v="Divorced"/>
    <x v="0"/>
    <n v="3"/>
    <d v="2022-08-25T00:00:00"/>
    <n v="2"/>
    <n v="4"/>
    <n v="5"/>
    <d v="2022-10-19T00:00:00"/>
    <x v="4"/>
    <x v="1"/>
    <x v="3"/>
    <n v="5"/>
    <n v="623.64"/>
    <n v="47"/>
    <x v="0"/>
    <n v="5"/>
    <x v="0"/>
    <s v="Satisfied"/>
    <x v="0"/>
    <s v="High"/>
    <x v="1"/>
    <n v="3"/>
  </r>
  <r>
    <x v="692"/>
    <d v="2022-02-03T00:00:00"/>
    <d v="2026-05-14T00:00:00"/>
    <s v="Production Technician I"/>
    <x v="4"/>
    <s v="Active"/>
    <s v="Part-Time"/>
    <s v="Zone A"/>
    <s v="Full-Time"/>
    <x v="0"/>
    <x v="14"/>
    <d v="1946-12-18T00:00:00"/>
    <s v="MA"/>
    <x v="0"/>
    <s v="Black"/>
    <s v="Married"/>
    <x v="0"/>
    <n v="3"/>
    <d v="2023-03-07T00:00:00"/>
    <n v="4"/>
    <n v="5"/>
    <n v="5"/>
    <d v="2023-07-16T00:00:00"/>
    <x v="3"/>
    <x v="0"/>
    <x v="1"/>
    <n v="4"/>
    <n v="351.35"/>
    <n v="76"/>
    <x v="1"/>
    <n v="4"/>
    <x v="1"/>
    <s v="Satisfied"/>
    <x v="0"/>
    <s v="Low"/>
    <x v="0"/>
    <n v="3"/>
  </r>
  <r>
    <x v="693"/>
    <d v="2022-01-10T00:00:00"/>
    <d v="2026-05-14T00:00:00"/>
    <s v="Production Technician I"/>
    <x v="0"/>
    <s v="Active"/>
    <s v="Full-Time"/>
    <s v="Zone B"/>
    <s v="Temporary"/>
    <x v="0"/>
    <x v="13"/>
    <d v="1951-10-01T00:00:00"/>
    <s v="MA"/>
    <x v="0"/>
    <s v="Hispanic"/>
    <s v="Divorced"/>
    <x v="0"/>
    <n v="3"/>
    <d v="2022-10-03T00:00:00"/>
    <n v="1"/>
    <n v="3"/>
    <n v="1"/>
    <d v="2023-01-31T00:00:00"/>
    <x v="1"/>
    <x v="0"/>
    <x v="2"/>
    <n v="3"/>
    <n v="512.51"/>
    <n v="71"/>
    <x v="1"/>
    <n v="4"/>
    <x v="0"/>
    <s v="Neutral"/>
    <x v="0"/>
    <s v="Moderate"/>
    <x v="1"/>
    <n v="3"/>
  </r>
  <r>
    <x v="694"/>
    <d v="2018-12-13T00:00:00"/>
    <d v="2026-05-14T00:00:00"/>
    <s v="Production Manager"/>
    <x v="1"/>
    <s v="Active"/>
    <s v="Part-Time"/>
    <s v="Zone A"/>
    <s v="Full-Time"/>
    <x v="0"/>
    <x v="10"/>
    <d v="1973-02-22T00:00:00"/>
    <s v="MA"/>
    <x v="0"/>
    <s v="Other"/>
    <s v="Widowed"/>
    <x v="0"/>
    <n v="3"/>
    <d v="2022-08-13T00:00:00"/>
    <n v="1"/>
    <n v="2"/>
    <n v="4"/>
    <d v="2022-09-22T00:00:00"/>
    <x v="2"/>
    <x v="0"/>
    <x v="0"/>
    <n v="5"/>
    <n v="957.9"/>
    <n v="45"/>
    <x v="0"/>
    <n v="7"/>
    <x v="0"/>
    <s v="Not satisfied"/>
    <x v="0"/>
    <s v="Low"/>
    <x v="0"/>
    <n v="3"/>
  </r>
  <r>
    <x v="695"/>
    <d v="2021-03-03T00:00:00"/>
    <d v="2026-05-14T00:00:00"/>
    <s v="Production Manager"/>
    <x v="8"/>
    <s v="Active"/>
    <s v="Full-Time"/>
    <s v="Zone A"/>
    <s v="Temporary"/>
    <x v="0"/>
    <x v="8"/>
    <d v="1983-08-25T00:00:00"/>
    <s v="MA"/>
    <x v="0"/>
    <s v="Hispanic"/>
    <s v="Single"/>
    <x v="0"/>
    <n v="3"/>
    <d v="2023-05-12T00:00:00"/>
    <n v="3"/>
    <n v="3"/>
    <n v="5"/>
    <d v="2023-06-12T00:00:00"/>
    <x v="4"/>
    <x v="1"/>
    <x v="0"/>
    <n v="5"/>
    <n v="886.45"/>
    <n v="38"/>
    <x v="4"/>
    <n v="5"/>
    <x v="2"/>
    <s v="Neutral"/>
    <x v="0"/>
    <s v="Low"/>
    <x v="0"/>
    <n v="3"/>
  </r>
  <r>
    <x v="696"/>
    <d v="2021-07-04T00:00:00"/>
    <d v="2026-05-14T00:00:00"/>
    <s v="Production Manager"/>
    <x v="6"/>
    <s v="Active"/>
    <s v="Part-Time"/>
    <s v="Zone A"/>
    <s v="Full-Time"/>
    <x v="0"/>
    <x v="1"/>
    <d v="1997-09-15T00:00:00"/>
    <s v="MA"/>
    <x v="0"/>
    <s v="Black"/>
    <s v="Single"/>
    <x v="0"/>
    <n v="3"/>
    <d v="2022-11-19T00:00:00"/>
    <n v="4"/>
    <n v="1"/>
    <n v="1"/>
    <d v="2022-10-25T00:00:00"/>
    <x v="4"/>
    <x v="0"/>
    <x v="1"/>
    <n v="4"/>
    <n v="443.55"/>
    <n v="24"/>
    <x v="3"/>
    <n v="4"/>
    <x v="1"/>
    <s v="Not satisfied"/>
    <x v="0"/>
    <s v="Low"/>
    <x v="0"/>
    <n v="3"/>
  </r>
  <r>
    <x v="697"/>
    <d v="2020-02-06T00:00:00"/>
    <d v="2026-05-14T00:00:00"/>
    <s v="Production Technician II"/>
    <x v="5"/>
    <s v="Terminated"/>
    <s v="Contract"/>
    <s v="Zone B"/>
    <s v="Part-Time"/>
    <x v="0"/>
    <x v="2"/>
    <d v="1979-05-28T00:00:00"/>
    <s v="MA"/>
    <x v="1"/>
    <s v="Black"/>
    <s v="Divorced"/>
    <x v="0"/>
    <n v="3"/>
    <d v="2023-07-16T00:00:00"/>
    <n v="4"/>
    <n v="1"/>
    <n v="1"/>
    <d v="2023-01-07T00:00:00"/>
    <x v="3"/>
    <x v="0"/>
    <x v="3"/>
    <n v="4"/>
    <n v="899.13"/>
    <n v="41"/>
    <x v="4"/>
    <n v="6"/>
    <x v="1"/>
    <s v="Not satisfied"/>
    <x v="0"/>
    <s v="High"/>
    <x v="1"/>
    <n v="3"/>
  </r>
  <r>
    <x v="698"/>
    <d v="2020-06-28T00:00:00"/>
    <d v="2026-05-14T00:00:00"/>
    <s v="Production Technician II"/>
    <x v="6"/>
    <s v="Terminated"/>
    <s v="Contract"/>
    <s v="Zone C"/>
    <s v="Full-Time"/>
    <x v="0"/>
    <x v="5"/>
    <d v="1988-03-07T00:00:00"/>
    <s v="MA"/>
    <x v="0"/>
    <s v="Other"/>
    <s v="Married"/>
    <x v="0"/>
    <n v="3"/>
    <d v="2023-07-19T00:00:00"/>
    <n v="5"/>
    <n v="5"/>
    <n v="3"/>
    <d v="2022-09-20T00:00:00"/>
    <x v="4"/>
    <x v="1"/>
    <x v="2"/>
    <n v="1"/>
    <n v="202.74"/>
    <n v="32"/>
    <x v="2"/>
    <n v="5"/>
    <x v="1"/>
    <s v="Satisfied"/>
    <x v="0"/>
    <s v="Moderate"/>
    <x v="1"/>
    <n v="3"/>
  </r>
  <r>
    <x v="699"/>
    <d v="2020-12-22T00:00:00"/>
    <d v="2026-05-14T00:00:00"/>
    <s v="Production Technician II"/>
    <x v="2"/>
    <s v="Terminated"/>
    <s v="Contract"/>
    <s v="Zone B"/>
    <s v="Full-Time"/>
    <x v="0"/>
    <x v="11"/>
    <d v="1998-04-20T00:00:00"/>
    <s v="MA"/>
    <x v="0"/>
    <s v="Hispanic"/>
    <s v="Married"/>
    <x v="0"/>
    <n v="3"/>
    <d v="2023-04-07T00:00:00"/>
    <n v="2"/>
    <n v="5"/>
    <n v="3"/>
    <d v="2023-05-21T00:00:00"/>
    <x v="2"/>
    <x v="1"/>
    <x v="0"/>
    <n v="4"/>
    <n v="727.81"/>
    <n v="22"/>
    <x v="3"/>
    <n v="5"/>
    <x v="0"/>
    <s v="Satisfied"/>
    <x v="0"/>
    <s v="Low"/>
    <x v="0"/>
    <n v="3"/>
  </r>
  <r>
    <x v="700"/>
    <d v="2019-11-24T00:00:00"/>
    <d v="2026-05-14T00:00:00"/>
    <s v="Production Technician II"/>
    <x v="4"/>
    <s v="Active"/>
    <s v="Full-Time"/>
    <s v="Zone B"/>
    <s v="Full-Time"/>
    <x v="0"/>
    <x v="13"/>
    <d v="1978-04-25T00:00:00"/>
    <s v="MA"/>
    <x v="0"/>
    <s v="Black"/>
    <s v="Divorced"/>
    <x v="0"/>
    <n v="3"/>
    <d v="2023-07-13T00:00:00"/>
    <n v="4"/>
    <n v="4"/>
    <n v="4"/>
    <d v="2022-09-23T00:00:00"/>
    <x v="1"/>
    <x v="0"/>
    <x v="2"/>
    <n v="2"/>
    <n v="820.39"/>
    <n v="41"/>
    <x v="4"/>
    <n v="6"/>
    <x v="1"/>
    <s v="Satisfied"/>
    <x v="0"/>
    <s v="Moderate"/>
    <x v="1"/>
    <n v="3"/>
  </r>
  <r>
    <x v="701"/>
    <d v="2022-09-23T00:00:00"/>
    <d v="2026-05-14T00:00:00"/>
    <s v="Production Technician II"/>
    <x v="0"/>
    <s v="Active"/>
    <s v="Full-Time"/>
    <s v="Zone C"/>
    <s v="Full-Time"/>
    <x v="0"/>
    <x v="3"/>
    <d v="1988-12-07T00:00:00"/>
    <s v="MA"/>
    <x v="0"/>
    <s v="White"/>
    <s v="Single"/>
    <x v="0"/>
    <n v="3"/>
    <d v="2022-12-24T00:00:00"/>
    <n v="3"/>
    <n v="1"/>
    <n v="1"/>
    <d v="2022-10-11T00:00:00"/>
    <x v="0"/>
    <x v="1"/>
    <x v="3"/>
    <n v="4"/>
    <n v="111.94"/>
    <n v="34"/>
    <x v="2"/>
    <n v="3"/>
    <x v="2"/>
    <s v="Not satisfied"/>
    <x v="0"/>
    <s v="High"/>
    <x v="1"/>
    <n v="3"/>
  </r>
  <r>
    <x v="702"/>
    <d v="2020-02-06T00:00:00"/>
    <d v="2026-05-14T00:00:00"/>
    <s v="Production Technician I"/>
    <x v="7"/>
    <s v="Terminated"/>
    <s v="Full-Time"/>
    <s v="Zone B"/>
    <s v="Temporary"/>
    <x v="0"/>
    <x v="1"/>
    <d v="1950-09-18T00:00:00"/>
    <s v="MA"/>
    <x v="0"/>
    <s v="Black"/>
    <s v="Married"/>
    <x v="0"/>
    <n v="3"/>
    <d v="2022-08-15T00:00:00"/>
    <n v="5"/>
    <n v="2"/>
    <n v="3"/>
    <d v="2023-05-05T00:00:00"/>
    <x v="3"/>
    <x v="1"/>
    <x v="0"/>
    <n v="1"/>
    <n v="231.96"/>
    <n v="70"/>
    <x v="1"/>
    <n v="6"/>
    <x v="1"/>
    <s v="Not satisfied"/>
    <x v="0"/>
    <s v="Low"/>
    <x v="0"/>
    <n v="3"/>
  </r>
  <r>
    <x v="703"/>
    <d v="2019-01-14T00:00:00"/>
    <d v="2026-05-14T00:00:00"/>
    <s v="Production Technician I"/>
    <x v="1"/>
    <s v="Terminated"/>
    <s v="Full-Time"/>
    <s v="Zone C"/>
    <s v="Temporary"/>
    <x v="0"/>
    <x v="4"/>
    <d v="1953-03-08T00:00:00"/>
    <s v="MA"/>
    <x v="1"/>
    <s v="Asian"/>
    <s v="Widowed"/>
    <x v="0"/>
    <n v="3"/>
    <d v="2022-12-04T00:00:00"/>
    <n v="5"/>
    <n v="4"/>
    <n v="2"/>
    <d v="2023-05-07T00:00:00"/>
    <x v="4"/>
    <x v="0"/>
    <x v="2"/>
    <n v="2"/>
    <n v="430.92"/>
    <n v="66"/>
    <x v="1"/>
    <n v="7"/>
    <x v="1"/>
    <s v="Satisfied"/>
    <x v="0"/>
    <s v="Moderate"/>
    <x v="1"/>
    <n v="3"/>
  </r>
  <r>
    <x v="704"/>
    <d v="2019-03-09T00:00:00"/>
    <d v="2026-05-14T00:00:00"/>
    <s v="Production Technician I"/>
    <x v="9"/>
    <s v="Active"/>
    <s v="Part-Time"/>
    <s v="Zone C"/>
    <s v="Temporary"/>
    <x v="0"/>
    <x v="5"/>
    <d v="1978-11-07T00:00:00"/>
    <s v="MA"/>
    <x v="0"/>
    <s v="Other"/>
    <s v="Married"/>
    <x v="0"/>
    <n v="3"/>
    <d v="2023-06-02T00:00:00"/>
    <n v="4"/>
    <n v="5"/>
    <n v="4"/>
    <d v="2023-02-28T00:00:00"/>
    <x v="4"/>
    <x v="0"/>
    <x v="2"/>
    <n v="5"/>
    <n v="355.3"/>
    <n v="41"/>
    <x v="4"/>
    <n v="7"/>
    <x v="1"/>
    <s v="Satisfied"/>
    <x v="0"/>
    <s v="Moderate"/>
    <x v="1"/>
    <n v="3"/>
  </r>
  <r>
    <x v="705"/>
    <d v="2020-06-13T00:00:00"/>
    <d v="2026-05-14T00:00:00"/>
    <s v="Production Technician I"/>
    <x v="5"/>
    <s v="Active"/>
    <s v="Full-Time"/>
    <s v="Zone B"/>
    <s v="Part-Time"/>
    <x v="0"/>
    <x v="23"/>
    <d v="1958-06-12T00:00:00"/>
    <s v="MA"/>
    <x v="0"/>
    <s v="Hispanic"/>
    <s v="Divorced"/>
    <x v="0"/>
    <n v="3"/>
    <d v="2022-11-09T00:00:00"/>
    <n v="3"/>
    <n v="5"/>
    <n v="4"/>
    <d v="2023-02-25T00:00:00"/>
    <x v="3"/>
    <x v="0"/>
    <x v="3"/>
    <n v="5"/>
    <n v="575.1"/>
    <n v="62"/>
    <x v="1"/>
    <n v="5"/>
    <x v="2"/>
    <s v="Satisfied"/>
    <x v="0"/>
    <s v="High"/>
    <x v="1"/>
    <n v="3"/>
  </r>
  <r>
    <x v="706"/>
    <d v="2019-01-22T00:00:00"/>
    <d v="2026-05-14T00:00:00"/>
    <s v="Production Technician I"/>
    <x v="6"/>
    <s v="Active"/>
    <s v="Contract"/>
    <s v="Zone B"/>
    <s v="Part-Time"/>
    <x v="0"/>
    <x v="4"/>
    <d v="1952-09-28T00:00:00"/>
    <s v="MA"/>
    <x v="0"/>
    <s v="Asian"/>
    <s v="Married"/>
    <x v="0"/>
    <n v="3"/>
    <d v="2022-12-12T00:00:00"/>
    <n v="3"/>
    <n v="2"/>
    <n v="2"/>
    <d v="2023-06-19T00:00:00"/>
    <x v="2"/>
    <x v="0"/>
    <x v="0"/>
    <n v="1"/>
    <n v="140.82"/>
    <n v="67"/>
    <x v="1"/>
    <n v="7"/>
    <x v="2"/>
    <s v="Not satisfied"/>
    <x v="0"/>
    <s v="Low"/>
    <x v="0"/>
    <n v="3"/>
  </r>
  <r>
    <x v="707"/>
    <d v="2020-12-12T00:00:00"/>
    <d v="2026-05-14T00:00:00"/>
    <s v="Production Technician I"/>
    <x v="2"/>
    <s v="Active"/>
    <s v="Full-Time"/>
    <s v="Zone B"/>
    <s v="Part-Time"/>
    <x v="0"/>
    <x v="4"/>
    <d v="1950-04-14T00:00:00"/>
    <s v="MA"/>
    <x v="0"/>
    <s v="White"/>
    <s v="Widowed"/>
    <x v="0"/>
    <n v="3"/>
    <d v="2023-06-27T00:00:00"/>
    <n v="3"/>
    <n v="3"/>
    <n v="3"/>
    <d v="2022-11-28T00:00:00"/>
    <x v="0"/>
    <x v="1"/>
    <x v="3"/>
    <n v="2"/>
    <n v="663.19"/>
    <n v="70"/>
    <x v="1"/>
    <n v="5"/>
    <x v="2"/>
    <s v="Neutral"/>
    <x v="0"/>
    <s v="High"/>
    <x v="1"/>
    <n v="3"/>
  </r>
  <r>
    <x v="708"/>
    <d v="2022-04-27T00:00:00"/>
    <d v="2026-05-14T00:00:00"/>
    <s v="Production Technician I"/>
    <x v="4"/>
    <s v="Active"/>
    <s v="Part-Time"/>
    <s v="Zone A"/>
    <s v="Full-Time"/>
    <x v="0"/>
    <x v="3"/>
    <d v="1977-10-08T00:00:00"/>
    <s v="MA"/>
    <x v="0"/>
    <s v="Other"/>
    <s v="Married"/>
    <x v="0"/>
    <n v="3"/>
    <d v="2023-04-19T00:00:00"/>
    <n v="4"/>
    <n v="5"/>
    <n v="1"/>
    <d v="2023-07-29T00:00:00"/>
    <x v="2"/>
    <x v="0"/>
    <x v="1"/>
    <n v="2"/>
    <n v="996.77"/>
    <n v="45"/>
    <x v="0"/>
    <n v="4"/>
    <x v="1"/>
    <s v="Satisfied"/>
    <x v="0"/>
    <s v="Low"/>
    <x v="0"/>
    <n v="3"/>
  </r>
  <r>
    <x v="709"/>
    <d v="2022-04-11T00:00:00"/>
    <d v="2026-05-14T00:00:00"/>
    <s v="Production Technician I"/>
    <x v="0"/>
    <s v="Terminated"/>
    <s v="Contract"/>
    <s v="Zone A"/>
    <s v="Part-Time"/>
    <x v="0"/>
    <x v="3"/>
    <d v="1954-01-27T00:00:00"/>
    <s v="MA"/>
    <x v="1"/>
    <s v="Other"/>
    <s v="Divorced"/>
    <x v="0"/>
    <n v="3"/>
    <d v="2023-02-23T00:00:00"/>
    <n v="2"/>
    <n v="4"/>
    <n v="4"/>
    <d v="2022-10-10T00:00:00"/>
    <x v="4"/>
    <x v="1"/>
    <x v="3"/>
    <n v="2"/>
    <n v="145.38999999999999"/>
    <n v="68"/>
    <x v="1"/>
    <n v="4"/>
    <x v="0"/>
    <s v="Satisfied"/>
    <x v="0"/>
    <s v="High"/>
    <x v="1"/>
    <n v="3"/>
  </r>
  <r>
    <x v="710"/>
    <d v="2022-09-01T00:00:00"/>
    <d v="2026-05-14T00:00:00"/>
    <s v="Production Technician I"/>
    <x v="7"/>
    <s v="Terminated"/>
    <s v="Contract"/>
    <s v="Zone B"/>
    <s v="Temporary"/>
    <x v="0"/>
    <x v="13"/>
    <d v="1983-06-20T00:00:00"/>
    <s v="MA"/>
    <x v="1"/>
    <s v="White"/>
    <s v="Widowed"/>
    <x v="0"/>
    <n v="3"/>
    <d v="2022-08-14T00:00:00"/>
    <n v="1"/>
    <n v="3"/>
    <n v="2"/>
    <d v="2022-12-08T00:00:00"/>
    <x v="3"/>
    <x v="0"/>
    <x v="1"/>
    <n v="1"/>
    <n v="344.74"/>
    <n v="39"/>
    <x v="4"/>
    <n v="3"/>
    <x v="0"/>
    <s v="Neutral"/>
    <x v="0"/>
    <s v="Low"/>
    <x v="0"/>
    <n v="3"/>
  </r>
  <r>
    <x v="711"/>
    <d v="2018-09-08T00:00:00"/>
    <d v="2026-05-14T00:00:00"/>
    <s v="Production Technician I"/>
    <x v="1"/>
    <s v="Active"/>
    <s v="Contract"/>
    <s v="Zone A"/>
    <s v="Part-Time"/>
    <x v="0"/>
    <x v="6"/>
    <d v="1987-01-16T00:00:00"/>
    <s v="MA"/>
    <x v="1"/>
    <s v="White"/>
    <s v="Divorced"/>
    <x v="0"/>
    <n v="3"/>
    <d v="2022-10-03T00:00:00"/>
    <n v="3"/>
    <n v="5"/>
    <n v="3"/>
    <d v="2022-10-12T00:00:00"/>
    <x v="2"/>
    <x v="1"/>
    <x v="1"/>
    <n v="5"/>
    <n v="308.08999999999997"/>
    <n v="31"/>
    <x v="2"/>
    <n v="7"/>
    <x v="2"/>
    <s v="Satisfied"/>
    <x v="0"/>
    <s v="Low"/>
    <x v="0"/>
    <n v="3"/>
  </r>
  <r>
    <x v="712"/>
    <d v="2022-11-24T00:00:00"/>
    <d v="2026-05-14T00:00:00"/>
    <s v="Production Technician I"/>
    <x v="8"/>
    <s v="Active"/>
    <s v="Full-Time"/>
    <s v="Zone B"/>
    <s v="Temporary"/>
    <x v="0"/>
    <x v="2"/>
    <d v="1948-08-26T00:00:00"/>
    <s v="MA"/>
    <x v="1"/>
    <s v="White"/>
    <s v="Married"/>
    <x v="0"/>
    <n v="3"/>
    <d v="2023-06-22T00:00:00"/>
    <n v="1"/>
    <n v="4"/>
    <n v="3"/>
    <d v="2023-07-16T00:00:00"/>
    <x v="2"/>
    <x v="1"/>
    <x v="1"/>
    <n v="1"/>
    <n v="610.96"/>
    <n v="74"/>
    <x v="1"/>
    <n v="3"/>
    <x v="0"/>
    <s v="Satisfied"/>
    <x v="0"/>
    <s v="Low"/>
    <x v="0"/>
    <n v="3"/>
  </r>
  <r>
    <x v="713"/>
    <d v="2020-07-23T00:00:00"/>
    <d v="2026-05-14T00:00:00"/>
    <s v="Production Technician I"/>
    <x v="3"/>
    <s v="Active"/>
    <s v="Full-Time"/>
    <s v="Zone C"/>
    <s v="Part-Time"/>
    <x v="0"/>
    <x v="17"/>
    <d v="1956-05-04T00:00:00"/>
    <s v="MA"/>
    <x v="0"/>
    <s v="Hispanic"/>
    <s v="Single"/>
    <x v="0"/>
    <n v="3"/>
    <d v="2023-04-07T00:00:00"/>
    <n v="2"/>
    <n v="1"/>
    <n v="2"/>
    <d v="2023-08-01T00:00:00"/>
    <x v="4"/>
    <x v="1"/>
    <x v="0"/>
    <n v="3"/>
    <n v="201.83"/>
    <n v="64"/>
    <x v="1"/>
    <n v="5"/>
    <x v="0"/>
    <s v="Not satisfied"/>
    <x v="0"/>
    <s v="Low"/>
    <x v="0"/>
    <n v="3"/>
  </r>
  <r>
    <x v="714"/>
    <d v="2018-12-28T00:00:00"/>
    <d v="2026-05-14T00:00:00"/>
    <s v="Production Technician I"/>
    <x v="9"/>
    <s v="Active"/>
    <s v="Part-Time"/>
    <s v="Zone C"/>
    <s v="Part-Time"/>
    <x v="0"/>
    <x v="6"/>
    <d v="1956-02-15T00:00:00"/>
    <s v="MA"/>
    <x v="0"/>
    <s v="White"/>
    <s v="Divorced"/>
    <x v="0"/>
    <n v="3"/>
    <d v="2022-10-17T00:00:00"/>
    <n v="3"/>
    <n v="4"/>
    <n v="2"/>
    <d v="2023-07-20T00:00:00"/>
    <x v="3"/>
    <x v="0"/>
    <x v="3"/>
    <n v="5"/>
    <n v="391.85"/>
    <n v="62"/>
    <x v="1"/>
    <n v="7"/>
    <x v="2"/>
    <s v="Satisfied"/>
    <x v="0"/>
    <s v="High"/>
    <x v="1"/>
    <n v="3"/>
  </r>
  <r>
    <x v="715"/>
    <d v="2019-10-01T00:00:00"/>
    <d v="2026-05-14T00:00:00"/>
    <s v="Production Technician I"/>
    <x v="5"/>
    <s v="Active"/>
    <s v="Contract"/>
    <s v="Zone B"/>
    <s v="Full-Time"/>
    <x v="0"/>
    <x v="13"/>
    <d v="1956-07-08T00:00:00"/>
    <s v="MA"/>
    <x v="0"/>
    <s v="White"/>
    <s v="Divorced"/>
    <x v="0"/>
    <n v="3"/>
    <d v="2022-08-06T00:00:00"/>
    <n v="2"/>
    <n v="1"/>
    <n v="2"/>
    <d v="2022-12-07T00:00:00"/>
    <x v="4"/>
    <x v="0"/>
    <x v="2"/>
    <n v="5"/>
    <n v="682.36"/>
    <n v="63"/>
    <x v="1"/>
    <n v="6"/>
    <x v="0"/>
    <s v="Not satisfied"/>
    <x v="0"/>
    <s v="Moderate"/>
    <x v="1"/>
    <n v="3"/>
  </r>
  <r>
    <x v="716"/>
    <d v="2019-08-17T00:00:00"/>
    <d v="2026-05-14T00:00:00"/>
    <s v="Production Manager"/>
    <x v="6"/>
    <s v="Active"/>
    <s v="Contract"/>
    <s v="Zone A"/>
    <s v="Part-Time"/>
    <x v="0"/>
    <x v="13"/>
    <d v="1979-12-30T00:00:00"/>
    <s v="MA"/>
    <x v="0"/>
    <s v="Black"/>
    <s v="Single"/>
    <x v="0"/>
    <n v="3"/>
    <d v="2022-08-18T00:00:00"/>
    <n v="5"/>
    <n v="1"/>
    <n v="5"/>
    <d v="2022-09-20T00:00:00"/>
    <x v="0"/>
    <x v="0"/>
    <x v="3"/>
    <n v="3"/>
    <n v="492.39"/>
    <n v="40"/>
    <x v="4"/>
    <n v="6"/>
    <x v="1"/>
    <s v="Not satisfied"/>
    <x v="0"/>
    <s v="High"/>
    <x v="1"/>
    <n v="3"/>
  </r>
  <r>
    <x v="717"/>
    <d v="2023-05-31T00:00:00"/>
    <d v="2026-05-14T00:00:00"/>
    <s v="Production Manager"/>
    <x v="2"/>
    <s v="Active"/>
    <s v="Part-Time"/>
    <s v="Zone A"/>
    <s v="Part-Time"/>
    <x v="0"/>
    <x v="13"/>
    <d v="1999-06-04T00:00:00"/>
    <s v="MA"/>
    <x v="0"/>
    <s v="Other"/>
    <s v="Married"/>
    <x v="0"/>
    <n v="3"/>
    <d v="2023-05-28T00:00:00"/>
    <n v="1"/>
    <n v="3"/>
    <n v="1"/>
    <d v="2023-06-18T00:00:00"/>
    <x v="4"/>
    <x v="1"/>
    <x v="0"/>
    <n v="2"/>
    <n v="197.78"/>
    <n v="24"/>
    <x v="3"/>
    <n v="2"/>
    <x v="0"/>
    <s v="Neutral"/>
    <x v="0"/>
    <s v="Low"/>
    <x v="0"/>
    <n v="3"/>
  </r>
  <r>
    <x v="718"/>
    <d v="2020-12-08T00:00:00"/>
    <d v="2026-05-14T00:00:00"/>
    <s v="Production Manager"/>
    <x v="4"/>
    <s v="Active"/>
    <s v="Full-Time"/>
    <s v="Zone B"/>
    <s v="Part-Time"/>
    <x v="0"/>
    <x v="4"/>
    <d v="1948-12-24T00:00:00"/>
    <s v="MA"/>
    <x v="0"/>
    <s v="Asian"/>
    <s v="Divorced"/>
    <x v="0"/>
    <n v="3"/>
    <d v="2022-10-24T00:00:00"/>
    <n v="4"/>
    <n v="5"/>
    <n v="1"/>
    <d v="2023-01-09T00:00:00"/>
    <x v="0"/>
    <x v="1"/>
    <x v="1"/>
    <n v="4"/>
    <n v="485.44"/>
    <n v="72"/>
    <x v="1"/>
    <n v="5"/>
    <x v="1"/>
    <s v="Satisfied"/>
    <x v="0"/>
    <s v="Low"/>
    <x v="0"/>
    <n v="3"/>
  </r>
  <r>
    <x v="719"/>
    <d v="2018-11-05T00:00:00"/>
    <d v="2026-05-14T00:00:00"/>
    <s v="Production Technician II"/>
    <x v="0"/>
    <s v="Terminated"/>
    <s v="Part-Time"/>
    <s v="Zone B"/>
    <s v="Part-Time"/>
    <x v="0"/>
    <x v="4"/>
    <d v="1981-12-11T00:00:00"/>
    <s v="MA"/>
    <x v="1"/>
    <s v="Other"/>
    <s v="Widowed"/>
    <x v="0"/>
    <n v="3"/>
    <d v="2023-03-16T00:00:00"/>
    <n v="3"/>
    <n v="3"/>
    <n v="1"/>
    <d v="2023-07-30T00:00:00"/>
    <x v="0"/>
    <x v="1"/>
    <x v="3"/>
    <n v="3"/>
    <n v="557.34"/>
    <n v="37"/>
    <x v="4"/>
    <n v="7"/>
    <x v="2"/>
    <s v="Neutral"/>
    <x v="0"/>
    <s v="High"/>
    <x v="1"/>
    <n v="3"/>
  </r>
  <r>
    <x v="720"/>
    <d v="2020-08-26T00:00:00"/>
    <d v="2026-05-14T00:00:00"/>
    <s v="Production Technician II"/>
    <x v="1"/>
    <s v="Terminated"/>
    <s v="Contract"/>
    <s v="Zone C"/>
    <s v="Full-Time"/>
    <x v="0"/>
    <x v="6"/>
    <d v="1983-08-27T00:00:00"/>
    <s v="MA"/>
    <x v="0"/>
    <s v="Hispanic"/>
    <s v="Single"/>
    <x v="0"/>
    <n v="3"/>
    <d v="2023-01-31T00:00:00"/>
    <n v="4"/>
    <n v="5"/>
    <n v="4"/>
    <d v="2023-05-03T00:00:00"/>
    <x v="2"/>
    <x v="0"/>
    <x v="0"/>
    <n v="5"/>
    <n v="817.92"/>
    <n v="37"/>
    <x v="4"/>
    <n v="5"/>
    <x v="1"/>
    <s v="Satisfied"/>
    <x v="0"/>
    <s v="Low"/>
    <x v="0"/>
    <n v="3"/>
  </r>
  <r>
    <x v="721"/>
    <d v="2020-02-23T00:00:00"/>
    <d v="2026-05-14T00:00:00"/>
    <s v="Production Technician II"/>
    <x v="8"/>
    <s v="Active"/>
    <s v="Part-Time"/>
    <s v="Zone A"/>
    <s v="Part-Time"/>
    <x v="0"/>
    <x v="9"/>
    <d v="1987-03-22T00:00:00"/>
    <s v="MA"/>
    <x v="0"/>
    <s v="White"/>
    <s v="Married"/>
    <x v="0"/>
    <n v="3"/>
    <d v="2022-09-28T00:00:00"/>
    <n v="1"/>
    <n v="2"/>
    <n v="4"/>
    <d v="2023-02-15T00:00:00"/>
    <x v="2"/>
    <x v="1"/>
    <x v="0"/>
    <n v="4"/>
    <n v="485.39"/>
    <n v="33"/>
    <x v="2"/>
    <n v="6"/>
    <x v="0"/>
    <s v="Not satisfied"/>
    <x v="0"/>
    <s v="Low"/>
    <x v="0"/>
    <n v="3"/>
  </r>
  <r>
    <x v="722"/>
    <d v="2022-02-12T00:00:00"/>
    <d v="2026-05-14T00:00:00"/>
    <s v="Production Technician II"/>
    <x v="6"/>
    <s v="Active"/>
    <s v="Full-Time"/>
    <s v="Zone B"/>
    <s v="Full-Time"/>
    <x v="0"/>
    <x v="8"/>
    <d v="1967-09-19T00:00:00"/>
    <s v="MA"/>
    <x v="0"/>
    <s v="Asian"/>
    <s v="Divorced"/>
    <x v="0"/>
    <n v="3"/>
    <d v="2023-06-02T00:00:00"/>
    <n v="1"/>
    <n v="5"/>
    <n v="3"/>
    <d v="2023-04-02T00:00:00"/>
    <x v="1"/>
    <x v="0"/>
    <x v="2"/>
    <n v="3"/>
    <n v="145.13"/>
    <n v="55"/>
    <x v="1"/>
    <n v="4"/>
    <x v="0"/>
    <s v="Satisfied"/>
    <x v="0"/>
    <s v="Moderate"/>
    <x v="1"/>
    <n v="3"/>
  </r>
  <r>
    <x v="723"/>
    <d v="2020-02-13T00:00:00"/>
    <d v="2026-05-14T00:00:00"/>
    <s v="Production Technician II"/>
    <x v="2"/>
    <s v="Active"/>
    <s v="Contract"/>
    <s v="Zone C"/>
    <s v="Temporary"/>
    <x v="0"/>
    <x v="1"/>
    <d v="1983-07-18T00:00:00"/>
    <s v="MA"/>
    <x v="0"/>
    <s v="Asian"/>
    <s v="Widowed"/>
    <x v="0"/>
    <n v="3"/>
    <d v="2022-10-25T00:00:00"/>
    <n v="2"/>
    <n v="1"/>
    <n v="5"/>
    <d v="2022-09-13T00:00:00"/>
    <x v="4"/>
    <x v="1"/>
    <x v="3"/>
    <n v="4"/>
    <n v="751.88"/>
    <n v="37"/>
    <x v="4"/>
    <n v="6"/>
    <x v="0"/>
    <s v="Not satisfied"/>
    <x v="0"/>
    <s v="High"/>
    <x v="1"/>
    <n v="3"/>
  </r>
  <r>
    <x v="724"/>
    <d v="2023-02-15T00:00:00"/>
    <d v="2026-05-14T00:00:00"/>
    <s v="Production Technician I"/>
    <x v="9"/>
    <s v="Terminated"/>
    <s v="Part-Time"/>
    <s v="Zone B"/>
    <s v="Part-Time"/>
    <x v="0"/>
    <x v="3"/>
    <d v="1986-06-19T00:00:00"/>
    <s v="MA"/>
    <x v="0"/>
    <s v="Black"/>
    <s v="Single"/>
    <x v="0"/>
    <n v="3"/>
    <d v="2022-09-09T00:00:00"/>
    <n v="4"/>
    <n v="1"/>
    <n v="1"/>
    <d v="2023-07-16T00:00:00"/>
    <x v="0"/>
    <x v="1"/>
    <x v="1"/>
    <n v="1"/>
    <n v="136.47999999999999"/>
    <n v="37"/>
    <x v="4"/>
    <n v="3"/>
    <x v="1"/>
    <s v="Not satisfied"/>
    <x v="0"/>
    <s v="Low"/>
    <x v="0"/>
    <n v="3"/>
  </r>
  <r>
    <x v="725"/>
    <d v="2019-12-03T00:00:00"/>
    <d v="2026-05-14T00:00:00"/>
    <s v="Production Technician I"/>
    <x v="7"/>
    <s v="Terminated"/>
    <s v="Full-Time"/>
    <s v="Zone B"/>
    <s v="Part-Time"/>
    <x v="0"/>
    <x v="13"/>
    <d v="1960-07-17T00:00:00"/>
    <s v="MA"/>
    <x v="1"/>
    <s v="Asian"/>
    <s v="Single"/>
    <x v="0"/>
    <n v="3"/>
    <d v="2022-08-23T00:00:00"/>
    <n v="5"/>
    <n v="5"/>
    <n v="1"/>
    <d v="2023-04-17T00:00:00"/>
    <x v="1"/>
    <x v="1"/>
    <x v="2"/>
    <n v="1"/>
    <n v="857.42"/>
    <n v="59"/>
    <x v="1"/>
    <n v="6"/>
    <x v="1"/>
    <s v="Satisfied"/>
    <x v="0"/>
    <s v="Moderate"/>
    <x v="1"/>
    <n v="3"/>
  </r>
  <r>
    <x v="726"/>
    <d v="2018-12-31T00:00:00"/>
    <d v="2026-05-14T00:00:00"/>
    <s v="Production Technician I"/>
    <x v="5"/>
    <s v="Active"/>
    <s v="Full-Time"/>
    <s v="Zone B"/>
    <s v="Temporary"/>
    <x v="0"/>
    <x v="3"/>
    <d v="1974-10-15T00:00:00"/>
    <s v="MA"/>
    <x v="0"/>
    <s v="Black"/>
    <s v="Married"/>
    <x v="0"/>
    <n v="3"/>
    <d v="2023-02-27T00:00:00"/>
    <n v="2"/>
    <n v="3"/>
    <n v="1"/>
    <d v="2023-01-30T00:00:00"/>
    <x v="0"/>
    <x v="0"/>
    <x v="0"/>
    <n v="3"/>
    <n v="733.16"/>
    <n v="44"/>
    <x v="4"/>
    <n v="7"/>
    <x v="0"/>
    <s v="Neutral"/>
    <x v="0"/>
    <s v="Low"/>
    <x v="0"/>
    <n v="3"/>
  </r>
  <r>
    <x v="727"/>
    <d v="2020-01-16T00:00:00"/>
    <d v="2026-05-14T00:00:00"/>
    <s v="Production Technician I"/>
    <x v="4"/>
    <s v="Terminated"/>
    <s v="Part-Time"/>
    <s v="Zone B"/>
    <s v="Part-Time"/>
    <x v="0"/>
    <x v="6"/>
    <d v="1974-02-09T00:00:00"/>
    <s v="MA"/>
    <x v="0"/>
    <s v="Hispanic"/>
    <s v="Married"/>
    <x v="0"/>
    <n v="3"/>
    <d v="2023-07-17T00:00:00"/>
    <n v="2"/>
    <n v="2"/>
    <n v="2"/>
    <d v="2022-09-15T00:00:00"/>
    <x v="4"/>
    <x v="1"/>
    <x v="0"/>
    <n v="5"/>
    <n v="761.31"/>
    <n v="46"/>
    <x v="0"/>
    <n v="6"/>
    <x v="0"/>
    <s v="Not satisfied"/>
    <x v="0"/>
    <s v="Low"/>
    <x v="0"/>
    <n v="3"/>
  </r>
  <r>
    <x v="728"/>
    <d v="2018-11-20T00:00:00"/>
    <d v="2026-05-14T00:00:00"/>
    <s v="Production Technician I"/>
    <x v="0"/>
    <s v="Terminated"/>
    <s v="Full-Time"/>
    <s v="Zone C"/>
    <s v="Temporary"/>
    <x v="0"/>
    <x v="7"/>
    <d v="1949-12-31T00:00:00"/>
    <s v="MA"/>
    <x v="0"/>
    <s v="Asian"/>
    <s v="Single"/>
    <x v="0"/>
    <n v="3"/>
    <d v="2023-05-08T00:00:00"/>
    <n v="5"/>
    <n v="2"/>
    <n v="4"/>
    <d v="2023-06-29T00:00:00"/>
    <x v="0"/>
    <x v="1"/>
    <x v="3"/>
    <n v="1"/>
    <n v="920.41"/>
    <n v="69"/>
    <x v="1"/>
    <n v="7"/>
    <x v="1"/>
    <s v="Not satisfied"/>
    <x v="0"/>
    <s v="High"/>
    <x v="1"/>
    <n v="3"/>
  </r>
  <r>
    <x v="729"/>
    <d v="2022-11-11T00:00:00"/>
    <d v="2026-05-14T00:00:00"/>
    <s v="Production Technician I"/>
    <x v="1"/>
    <s v="Terminated"/>
    <s v="Part-Time"/>
    <s v="Zone A"/>
    <s v="Part-Time"/>
    <x v="0"/>
    <x v="17"/>
    <d v="1967-04-09T00:00:00"/>
    <s v="MA"/>
    <x v="0"/>
    <s v="Asian"/>
    <s v="Single"/>
    <x v="0"/>
    <n v="3"/>
    <d v="2022-08-17T00:00:00"/>
    <n v="5"/>
    <n v="5"/>
    <n v="3"/>
    <d v="2022-08-25T00:00:00"/>
    <x v="1"/>
    <x v="0"/>
    <x v="3"/>
    <n v="4"/>
    <n v="167.69"/>
    <n v="55"/>
    <x v="1"/>
    <n v="3"/>
    <x v="1"/>
    <s v="Satisfied"/>
    <x v="0"/>
    <s v="High"/>
    <x v="1"/>
    <n v="3"/>
  </r>
  <r>
    <x v="730"/>
    <d v="2020-12-18T00:00:00"/>
    <d v="2026-05-14T00:00:00"/>
    <s v="Production Technician I"/>
    <x v="8"/>
    <s v="Terminated"/>
    <s v="Contract"/>
    <s v="Zone A"/>
    <s v="Part-Time"/>
    <x v="0"/>
    <x v="16"/>
    <d v="1949-12-26T00:00:00"/>
    <s v="MA"/>
    <x v="0"/>
    <s v="Asian"/>
    <s v="Widowed"/>
    <x v="0"/>
    <n v="3"/>
    <d v="2023-03-31T00:00:00"/>
    <n v="5"/>
    <n v="2"/>
    <n v="1"/>
    <d v="2023-03-10T00:00:00"/>
    <x v="0"/>
    <x v="1"/>
    <x v="3"/>
    <n v="2"/>
    <n v="931.45"/>
    <n v="71"/>
    <x v="1"/>
    <n v="5"/>
    <x v="1"/>
    <s v="Not satisfied"/>
    <x v="0"/>
    <s v="High"/>
    <x v="1"/>
    <n v="3"/>
  </r>
  <r>
    <x v="731"/>
    <d v="2021-01-26T00:00:00"/>
    <d v="2026-05-14T00:00:00"/>
    <s v="Production Technician I"/>
    <x v="6"/>
    <s v="Active"/>
    <s v="Full-Time"/>
    <s v="Zone C"/>
    <s v="Temporary"/>
    <x v="0"/>
    <x v="6"/>
    <d v="1996-01-15T00:00:00"/>
    <s v="MA"/>
    <x v="0"/>
    <s v="Asian"/>
    <s v="Widowed"/>
    <x v="0"/>
    <n v="3"/>
    <d v="2023-05-07T00:00:00"/>
    <n v="4"/>
    <n v="1"/>
    <n v="4"/>
    <d v="2022-08-30T00:00:00"/>
    <x v="2"/>
    <x v="1"/>
    <x v="2"/>
    <n v="1"/>
    <n v="474.36"/>
    <n v="25"/>
    <x v="2"/>
    <n v="5"/>
    <x v="1"/>
    <s v="Not satisfied"/>
    <x v="0"/>
    <s v="Moderate"/>
    <x v="1"/>
    <n v="3"/>
  </r>
  <r>
    <x v="732"/>
    <d v="2021-11-26T00:00:00"/>
    <d v="2026-05-14T00:00:00"/>
    <s v="Production Technician I"/>
    <x v="2"/>
    <s v="Terminated"/>
    <s v="Part-Time"/>
    <s v="Zone B"/>
    <s v="Part-Time"/>
    <x v="0"/>
    <x v="13"/>
    <d v="1964-09-27T00:00:00"/>
    <s v="MA"/>
    <x v="1"/>
    <s v="Hispanic"/>
    <s v="Married"/>
    <x v="0"/>
    <n v="3"/>
    <d v="2023-05-20T00:00:00"/>
    <n v="4"/>
    <n v="2"/>
    <n v="3"/>
    <d v="2023-03-18T00:00:00"/>
    <x v="2"/>
    <x v="0"/>
    <x v="1"/>
    <n v="5"/>
    <n v="598.72"/>
    <n v="57"/>
    <x v="1"/>
    <n v="4"/>
    <x v="1"/>
    <s v="Not satisfied"/>
    <x v="0"/>
    <s v="Low"/>
    <x v="0"/>
    <n v="3"/>
  </r>
  <r>
    <x v="733"/>
    <d v="2023-05-15T00:00:00"/>
    <d v="2026-05-14T00:00:00"/>
    <s v="Production Technician I"/>
    <x v="9"/>
    <s v="Active"/>
    <s v="Contract"/>
    <s v="Zone C"/>
    <s v="Part-Time"/>
    <x v="0"/>
    <x v="0"/>
    <d v="1957-01-14T00:00:00"/>
    <s v="MA"/>
    <x v="1"/>
    <s v="Asian"/>
    <s v="Married"/>
    <x v="0"/>
    <n v="3"/>
    <d v="2022-11-05T00:00:00"/>
    <n v="1"/>
    <n v="2"/>
    <n v="4"/>
    <d v="2022-08-14T00:00:00"/>
    <x v="1"/>
    <x v="0"/>
    <x v="2"/>
    <n v="5"/>
    <n v="557.02"/>
    <n v="66"/>
    <x v="1"/>
    <n v="3"/>
    <x v="0"/>
    <s v="Not satisfied"/>
    <x v="0"/>
    <s v="Moderate"/>
    <x v="1"/>
    <n v="3"/>
  </r>
  <r>
    <x v="734"/>
    <d v="2023-06-20T00:00:00"/>
    <d v="2026-05-14T00:00:00"/>
    <s v="Production Technician I"/>
    <x v="7"/>
    <s v="Active"/>
    <s v="Full-Time"/>
    <s v="Zone A"/>
    <s v="Full-Time"/>
    <x v="0"/>
    <x v="4"/>
    <d v="1967-04-16T00:00:00"/>
    <s v="MA"/>
    <x v="1"/>
    <s v="Other"/>
    <s v="Divorced"/>
    <x v="0"/>
    <n v="3"/>
    <d v="2023-04-04T00:00:00"/>
    <n v="4"/>
    <n v="5"/>
    <n v="4"/>
    <d v="2023-05-20T00:00:00"/>
    <x v="1"/>
    <x v="0"/>
    <x v="2"/>
    <n v="3"/>
    <n v="939.92"/>
    <n v="56"/>
    <x v="1"/>
    <n v="2"/>
    <x v="1"/>
    <s v="Satisfied"/>
    <x v="0"/>
    <s v="Moderate"/>
    <x v="1"/>
    <n v="3"/>
  </r>
  <r>
    <x v="735"/>
    <d v="2019-08-22T00:00:00"/>
    <d v="2026-05-14T00:00:00"/>
    <s v="Production Technician I"/>
    <x v="3"/>
    <s v="Active"/>
    <s v="Part-Time"/>
    <s v="Zone C"/>
    <s v="Part-Time"/>
    <x v="0"/>
    <x v="18"/>
    <d v="1987-03-21T00:00:00"/>
    <s v="MA"/>
    <x v="0"/>
    <s v="Other"/>
    <s v="Divorced"/>
    <x v="0"/>
    <n v="3"/>
    <d v="2022-12-12T00:00:00"/>
    <n v="1"/>
    <n v="2"/>
    <n v="2"/>
    <d v="2023-05-15T00:00:00"/>
    <x v="4"/>
    <x v="1"/>
    <x v="0"/>
    <n v="3"/>
    <n v="669.19"/>
    <n v="32"/>
    <x v="2"/>
    <n v="6"/>
    <x v="0"/>
    <s v="Not satisfied"/>
    <x v="0"/>
    <s v="Low"/>
    <x v="0"/>
    <n v="3"/>
  </r>
  <r>
    <x v="736"/>
    <d v="2021-08-30T00:00:00"/>
    <d v="2026-05-14T00:00:00"/>
    <s v="Production Technician I"/>
    <x v="5"/>
    <s v="Active"/>
    <s v="Contract"/>
    <s v="Zone B"/>
    <s v="Full-Time"/>
    <x v="0"/>
    <x v="10"/>
    <d v="1994-12-02T00:00:00"/>
    <s v="MA"/>
    <x v="0"/>
    <s v="Other"/>
    <s v="Widowed"/>
    <x v="0"/>
    <n v="3"/>
    <d v="2023-01-21T00:00:00"/>
    <n v="2"/>
    <n v="5"/>
    <n v="3"/>
    <d v="2022-10-05T00:00:00"/>
    <x v="3"/>
    <x v="0"/>
    <x v="0"/>
    <n v="5"/>
    <n v="525.69000000000005"/>
    <n v="27"/>
    <x v="2"/>
    <n v="4"/>
    <x v="0"/>
    <s v="Satisfied"/>
    <x v="0"/>
    <s v="Low"/>
    <x v="0"/>
    <n v="3"/>
  </r>
  <r>
    <x v="737"/>
    <d v="2020-01-27T00:00:00"/>
    <d v="2026-05-14T00:00:00"/>
    <s v="Production Technician I"/>
    <x v="4"/>
    <s v="Active"/>
    <s v="Part-Time"/>
    <s v="Zone B"/>
    <s v="Part-Time"/>
    <x v="0"/>
    <x v="4"/>
    <d v="1952-12-31T00:00:00"/>
    <s v="MA"/>
    <x v="0"/>
    <s v="Black"/>
    <s v="Single"/>
    <x v="0"/>
    <n v="3"/>
    <d v="2023-05-20T00:00:00"/>
    <n v="4"/>
    <n v="2"/>
    <n v="5"/>
    <d v="2023-01-11T00:00:00"/>
    <x v="1"/>
    <x v="1"/>
    <x v="0"/>
    <n v="1"/>
    <n v="173.66"/>
    <n v="68"/>
    <x v="1"/>
    <n v="6"/>
    <x v="1"/>
    <s v="Not satisfied"/>
    <x v="0"/>
    <s v="Low"/>
    <x v="0"/>
    <n v="3"/>
  </r>
  <r>
    <x v="738"/>
    <d v="2022-03-04T00:00:00"/>
    <d v="2026-05-14T00:00:00"/>
    <s v="Production Technician I"/>
    <x v="0"/>
    <s v="Active"/>
    <s v="Contract"/>
    <s v="Zone C"/>
    <s v="Temporary"/>
    <x v="0"/>
    <x v="13"/>
    <d v="1974-09-18T00:00:00"/>
    <s v="MA"/>
    <x v="0"/>
    <s v="Hispanic"/>
    <s v="Widowed"/>
    <x v="0"/>
    <n v="3"/>
    <d v="2022-11-30T00:00:00"/>
    <n v="5"/>
    <n v="4"/>
    <n v="4"/>
    <d v="2023-04-30T00:00:00"/>
    <x v="4"/>
    <x v="1"/>
    <x v="2"/>
    <n v="1"/>
    <n v="635.71"/>
    <n v="48"/>
    <x v="0"/>
    <n v="4"/>
    <x v="1"/>
    <s v="Satisfied"/>
    <x v="0"/>
    <s v="Moderate"/>
    <x v="1"/>
    <n v="3"/>
  </r>
  <r>
    <x v="739"/>
    <d v="2020-03-07T00:00:00"/>
    <d v="2026-05-14T00:00:00"/>
    <s v="Production Manager"/>
    <x v="1"/>
    <s v="Active"/>
    <s v="Contract"/>
    <s v="Zone B"/>
    <s v="Temporary"/>
    <x v="0"/>
    <x v="15"/>
    <d v="1994-10-03T00:00:00"/>
    <s v="MA"/>
    <x v="0"/>
    <s v="Black"/>
    <s v="Married"/>
    <x v="0"/>
    <n v="3"/>
    <d v="2023-03-13T00:00:00"/>
    <n v="2"/>
    <n v="2"/>
    <n v="1"/>
    <d v="2022-08-06T00:00:00"/>
    <x v="2"/>
    <x v="1"/>
    <x v="3"/>
    <n v="1"/>
    <n v="896.8"/>
    <n v="26"/>
    <x v="2"/>
    <n v="6"/>
    <x v="0"/>
    <s v="Not satisfied"/>
    <x v="0"/>
    <s v="High"/>
    <x v="1"/>
    <n v="3"/>
  </r>
  <r>
    <x v="740"/>
    <d v="2020-03-19T00:00:00"/>
    <d v="2026-05-14T00:00:00"/>
    <s v="Production Manager"/>
    <x v="8"/>
    <s v="Active"/>
    <s v="Full-Time"/>
    <s v="Zone B"/>
    <s v="Full-Time"/>
    <x v="0"/>
    <x v="16"/>
    <d v="1947-03-17T00:00:00"/>
    <s v="MA"/>
    <x v="0"/>
    <s v="Other"/>
    <s v="Single"/>
    <x v="0"/>
    <n v="3"/>
    <d v="2022-08-22T00:00:00"/>
    <n v="2"/>
    <n v="1"/>
    <n v="5"/>
    <d v="2022-11-30T00:00:00"/>
    <x v="0"/>
    <x v="0"/>
    <x v="1"/>
    <n v="4"/>
    <n v="857.61"/>
    <n v="73"/>
    <x v="1"/>
    <n v="6"/>
    <x v="0"/>
    <s v="Not satisfied"/>
    <x v="0"/>
    <s v="Low"/>
    <x v="0"/>
    <n v="3"/>
  </r>
  <r>
    <x v="741"/>
    <d v="2022-07-23T00:00:00"/>
    <d v="2026-05-14T00:00:00"/>
    <s v="Production Technician II"/>
    <x v="5"/>
    <s v="Active"/>
    <s v="Full-Time"/>
    <s v="Zone A"/>
    <s v="Part-Time"/>
    <x v="0"/>
    <x v="13"/>
    <d v="1992-05-07T00:00:00"/>
    <s v="MA"/>
    <x v="1"/>
    <s v="Other"/>
    <s v="Divorced"/>
    <x v="0"/>
    <n v="3"/>
    <d v="2023-05-01T00:00:00"/>
    <n v="5"/>
    <n v="5"/>
    <n v="3"/>
    <d v="2022-11-29T00:00:00"/>
    <x v="1"/>
    <x v="0"/>
    <x v="0"/>
    <n v="3"/>
    <n v="460.59"/>
    <n v="30"/>
    <x v="2"/>
    <n v="3"/>
    <x v="1"/>
    <s v="Satisfied"/>
    <x v="0"/>
    <s v="Low"/>
    <x v="0"/>
    <n v="3"/>
  </r>
  <r>
    <x v="742"/>
    <d v="2019-10-18T00:00:00"/>
    <d v="2026-05-14T00:00:00"/>
    <s v="Production Technician II"/>
    <x v="6"/>
    <s v="Terminated"/>
    <s v="Full-Time"/>
    <s v="Zone A"/>
    <s v="Temporary"/>
    <x v="0"/>
    <x v="21"/>
    <d v="1947-06-19T00:00:00"/>
    <s v="MA"/>
    <x v="0"/>
    <s v="Black"/>
    <s v="Divorced"/>
    <x v="0"/>
    <n v="3"/>
    <d v="2022-12-11T00:00:00"/>
    <n v="4"/>
    <n v="1"/>
    <n v="5"/>
    <d v="2023-02-19T00:00:00"/>
    <x v="0"/>
    <x v="0"/>
    <x v="3"/>
    <n v="1"/>
    <n v="504.82"/>
    <n v="72"/>
    <x v="1"/>
    <n v="6"/>
    <x v="1"/>
    <s v="Not satisfied"/>
    <x v="0"/>
    <s v="High"/>
    <x v="1"/>
    <n v="3"/>
  </r>
  <r>
    <x v="743"/>
    <d v="2020-04-14T00:00:00"/>
    <d v="2026-05-14T00:00:00"/>
    <s v="Production Technician II"/>
    <x v="2"/>
    <s v="Active"/>
    <s v="Full-Time"/>
    <s v="Zone B"/>
    <s v="Full-Time"/>
    <x v="0"/>
    <x v="3"/>
    <d v="1998-05-17T00:00:00"/>
    <s v="MA"/>
    <x v="0"/>
    <s v="Other"/>
    <s v="Widowed"/>
    <x v="0"/>
    <n v="3"/>
    <d v="2023-03-23T00:00:00"/>
    <n v="5"/>
    <n v="5"/>
    <n v="3"/>
    <d v="2023-04-10T00:00:00"/>
    <x v="2"/>
    <x v="0"/>
    <x v="0"/>
    <n v="3"/>
    <n v="737.91"/>
    <n v="22"/>
    <x v="3"/>
    <n v="6"/>
    <x v="1"/>
    <s v="Satisfied"/>
    <x v="0"/>
    <s v="Low"/>
    <x v="0"/>
    <n v="3"/>
  </r>
  <r>
    <x v="744"/>
    <d v="2018-11-25T00:00:00"/>
    <d v="2026-05-14T00:00:00"/>
    <s v="Production Technician II"/>
    <x v="4"/>
    <s v="Terminated"/>
    <s v="Part-Time"/>
    <s v="Zone B"/>
    <s v="Full-Time"/>
    <x v="0"/>
    <x v="4"/>
    <d v="1946-12-11T00:00:00"/>
    <s v="MA"/>
    <x v="0"/>
    <s v="White"/>
    <s v="Married"/>
    <x v="0"/>
    <n v="3"/>
    <d v="2023-07-25T00:00:00"/>
    <n v="1"/>
    <n v="4"/>
    <n v="1"/>
    <d v="2023-04-17T00:00:00"/>
    <x v="1"/>
    <x v="1"/>
    <x v="3"/>
    <n v="2"/>
    <n v="244.25"/>
    <n v="72"/>
    <x v="1"/>
    <n v="7"/>
    <x v="0"/>
    <s v="Satisfied"/>
    <x v="0"/>
    <s v="High"/>
    <x v="1"/>
    <n v="3"/>
  </r>
  <r>
    <x v="745"/>
    <d v="2021-03-23T00:00:00"/>
    <d v="2026-05-14T00:00:00"/>
    <s v="Production Technician II"/>
    <x v="0"/>
    <s v="Terminated"/>
    <s v="Part-Time"/>
    <s v="Zone A"/>
    <s v="Part-Time"/>
    <x v="0"/>
    <x v="17"/>
    <d v="1975-12-17T00:00:00"/>
    <s v="MA"/>
    <x v="0"/>
    <s v="Black"/>
    <s v="Divorced"/>
    <x v="0"/>
    <n v="3"/>
    <d v="2023-07-11T00:00:00"/>
    <n v="4"/>
    <n v="3"/>
    <n v="1"/>
    <d v="2022-11-11T00:00:00"/>
    <x v="0"/>
    <x v="1"/>
    <x v="3"/>
    <n v="2"/>
    <n v="762.82"/>
    <n v="46"/>
    <x v="0"/>
    <n v="5"/>
    <x v="1"/>
    <s v="Neutral"/>
    <x v="0"/>
    <s v="High"/>
    <x v="1"/>
    <n v="3"/>
  </r>
  <r>
    <x v="746"/>
    <d v="2020-10-27T00:00:00"/>
    <d v="2026-05-14T00:00:00"/>
    <s v="Production Technician I"/>
    <x v="7"/>
    <s v="Terminated"/>
    <s v="Part-Time"/>
    <s v="Zone B"/>
    <s v="Part-Time"/>
    <x v="0"/>
    <x v="6"/>
    <d v="1968-09-12T00:00:00"/>
    <s v="MA"/>
    <x v="0"/>
    <s v="Other"/>
    <s v="Single"/>
    <x v="0"/>
    <n v="3"/>
    <d v="2022-12-29T00:00:00"/>
    <n v="1"/>
    <n v="3"/>
    <n v="3"/>
    <d v="2022-11-14T00:00:00"/>
    <x v="0"/>
    <x v="0"/>
    <x v="1"/>
    <n v="2"/>
    <n v="640.14"/>
    <n v="52"/>
    <x v="0"/>
    <n v="5"/>
    <x v="0"/>
    <s v="Neutral"/>
    <x v="0"/>
    <s v="Low"/>
    <x v="0"/>
    <n v="3"/>
  </r>
  <r>
    <x v="747"/>
    <d v="2022-06-11T00:00:00"/>
    <d v="2026-05-14T00:00:00"/>
    <s v="Production Technician I"/>
    <x v="3"/>
    <s v="Terminated"/>
    <s v="Part-Time"/>
    <s v="Zone C"/>
    <s v="Temporary"/>
    <x v="0"/>
    <x v="8"/>
    <d v="2001-07-09T00:00:00"/>
    <s v="MA"/>
    <x v="0"/>
    <s v="Hispanic"/>
    <s v="Single"/>
    <x v="0"/>
    <n v="3"/>
    <d v="2022-10-07T00:00:00"/>
    <n v="4"/>
    <n v="5"/>
    <n v="5"/>
    <d v="2023-04-28T00:00:00"/>
    <x v="2"/>
    <x v="0"/>
    <x v="1"/>
    <n v="3"/>
    <n v="726.03"/>
    <n v="21"/>
    <x v="3"/>
    <n v="3"/>
    <x v="1"/>
    <s v="Satisfied"/>
    <x v="0"/>
    <s v="Low"/>
    <x v="0"/>
    <n v="3"/>
  </r>
  <r>
    <x v="748"/>
    <d v="2020-03-19T00:00:00"/>
    <d v="2026-05-14T00:00:00"/>
    <s v="Production Technician I"/>
    <x v="9"/>
    <s v="Active"/>
    <s v="Contract"/>
    <s v="Zone B"/>
    <s v="Temporary"/>
    <x v="0"/>
    <x v="22"/>
    <d v="1985-04-11T00:00:00"/>
    <s v="MA"/>
    <x v="0"/>
    <s v="Asian"/>
    <s v="Single"/>
    <x v="0"/>
    <n v="3"/>
    <d v="2023-08-02T00:00:00"/>
    <n v="1"/>
    <n v="4"/>
    <n v="3"/>
    <d v="2023-01-04T00:00:00"/>
    <x v="4"/>
    <x v="1"/>
    <x v="3"/>
    <n v="5"/>
    <n v="758.75"/>
    <n v="35"/>
    <x v="4"/>
    <n v="6"/>
    <x v="0"/>
    <s v="Satisfied"/>
    <x v="0"/>
    <s v="High"/>
    <x v="1"/>
    <n v="3"/>
  </r>
  <r>
    <x v="749"/>
    <d v="2019-11-07T00:00:00"/>
    <d v="2026-05-14T00:00:00"/>
    <s v="Production Technician I"/>
    <x v="5"/>
    <s v="Terminated"/>
    <s v="Contract"/>
    <s v="Zone B"/>
    <s v="Full-Time"/>
    <x v="0"/>
    <x v="4"/>
    <d v="1992-03-13T00:00:00"/>
    <s v="MA"/>
    <x v="0"/>
    <s v="Black"/>
    <s v="Married"/>
    <x v="0"/>
    <n v="3"/>
    <d v="2023-01-16T00:00:00"/>
    <n v="4"/>
    <n v="4"/>
    <n v="3"/>
    <d v="2023-02-01T00:00:00"/>
    <x v="2"/>
    <x v="1"/>
    <x v="0"/>
    <n v="5"/>
    <n v="878.94"/>
    <n v="27"/>
    <x v="2"/>
    <n v="6"/>
    <x v="1"/>
    <s v="Satisfied"/>
    <x v="0"/>
    <s v="Low"/>
    <x v="0"/>
    <n v="3"/>
  </r>
  <r>
    <x v="750"/>
    <d v="2023-04-24T00:00:00"/>
    <d v="2026-05-14T00:00:00"/>
    <s v="Production Technician I"/>
    <x v="6"/>
    <s v="Active"/>
    <s v="Full-Time"/>
    <s v="Zone C"/>
    <s v="Part-Time"/>
    <x v="0"/>
    <x v="13"/>
    <d v="1959-03-18T00:00:00"/>
    <s v="MA"/>
    <x v="0"/>
    <s v="White"/>
    <s v="Married"/>
    <x v="0"/>
    <n v="3"/>
    <d v="2023-07-28T00:00:00"/>
    <n v="4"/>
    <n v="4"/>
    <n v="1"/>
    <d v="2023-03-14T00:00:00"/>
    <x v="2"/>
    <x v="1"/>
    <x v="3"/>
    <n v="3"/>
    <n v="227.9"/>
    <n v="64"/>
    <x v="1"/>
    <n v="3"/>
    <x v="1"/>
    <s v="Satisfied"/>
    <x v="0"/>
    <s v="High"/>
    <x v="1"/>
    <n v="3"/>
  </r>
  <r>
    <x v="751"/>
    <d v="2020-06-04T00:00:00"/>
    <d v="2026-05-14T00:00:00"/>
    <s v="Production Technician I"/>
    <x v="2"/>
    <s v="Active"/>
    <s v="Contract"/>
    <s v="Zone A"/>
    <s v="Temporary"/>
    <x v="0"/>
    <x v="3"/>
    <d v="1979-03-07T00:00:00"/>
    <s v="MA"/>
    <x v="0"/>
    <s v="White"/>
    <s v="Widowed"/>
    <x v="0"/>
    <n v="3"/>
    <d v="2023-05-04T00:00:00"/>
    <n v="5"/>
    <n v="2"/>
    <n v="3"/>
    <d v="2023-02-05T00:00:00"/>
    <x v="4"/>
    <x v="0"/>
    <x v="1"/>
    <n v="3"/>
    <n v="855.27"/>
    <n v="41"/>
    <x v="4"/>
    <n v="5"/>
    <x v="1"/>
    <s v="Not satisfied"/>
    <x v="0"/>
    <s v="Low"/>
    <x v="0"/>
    <n v="3"/>
  </r>
  <r>
    <x v="752"/>
    <d v="2022-05-23T00:00:00"/>
    <d v="2026-05-14T00:00:00"/>
    <s v="Production Technician I"/>
    <x v="4"/>
    <s v="Active"/>
    <s v="Part-Time"/>
    <s v="Zone A"/>
    <s v="Full-Time"/>
    <x v="0"/>
    <x v="22"/>
    <d v="1954-02-11T00:00:00"/>
    <s v="MA"/>
    <x v="1"/>
    <s v="Asian"/>
    <s v="Married"/>
    <x v="0"/>
    <n v="3"/>
    <d v="2022-08-17T00:00:00"/>
    <n v="2"/>
    <n v="3"/>
    <n v="5"/>
    <d v="2023-02-18T00:00:00"/>
    <x v="3"/>
    <x v="1"/>
    <x v="1"/>
    <n v="5"/>
    <n v="170.62"/>
    <n v="68"/>
    <x v="1"/>
    <n v="3"/>
    <x v="0"/>
    <s v="Neutral"/>
    <x v="0"/>
    <s v="Low"/>
    <x v="0"/>
    <n v="3"/>
  </r>
  <r>
    <x v="753"/>
    <d v="2019-05-17T00:00:00"/>
    <d v="2026-05-14T00:00:00"/>
    <s v="Production Technician I"/>
    <x v="0"/>
    <s v="Active"/>
    <s v="Full-Time"/>
    <s v="Zone B"/>
    <s v="Temporary"/>
    <x v="0"/>
    <x v="6"/>
    <d v="1961-02-03T00:00:00"/>
    <s v="MA"/>
    <x v="1"/>
    <s v="White"/>
    <s v="Widowed"/>
    <x v="0"/>
    <n v="3"/>
    <d v="2022-09-23T00:00:00"/>
    <n v="3"/>
    <n v="5"/>
    <n v="5"/>
    <d v="2023-06-29T00:00:00"/>
    <x v="4"/>
    <x v="0"/>
    <x v="1"/>
    <n v="4"/>
    <n v="392.14"/>
    <n v="58"/>
    <x v="1"/>
    <n v="6"/>
    <x v="2"/>
    <s v="Satisfied"/>
    <x v="0"/>
    <s v="Low"/>
    <x v="0"/>
    <n v="3"/>
  </r>
  <r>
    <x v="754"/>
    <d v="2018-09-28T00:00:00"/>
    <d v="2026-05-14T00:00:00"/>
    <s v="Production Technician I"/>
    <x v="7"/>
    <s v="Terminated"/>
    <s v="Part-Time"/>
    <s v="Zone B"/>
    <s v="Temporary"/>
    <x v="0"/>
    <x v="4"/>
    <d v="1943-11-14T00:00:00"/>
    <s v="MA"/>
    <x v="1"/>
    <s v="Black"/>
    <s v="Widowed"/>
    <x v="0"/>
    <n v="3"/>
    <d v="2023-01-12T00:00:00"/>
    <n v="4"/>
    <n v="3"/>
    <n v="2"/>
    <d v="2022-12-25T00:00:00"/>
    <x v="4"/>
    <x v="0"/>
    <x v="2"/>
    <n v="1"/>
    <n v="206.93"/>
    <n v="75"/>
    <x v="1"/>
    <n v="7"/>
    <x v="1"/>
    <s v="Neutral"/>
    <x v="0"/>
    <s v="Moderate"/>
    <x v="1"/>
    <n v="3"/>
  </r>
  <r>
    <x v="755"/>
    <d v="2019-03-04T00:00:00"/>
    <d v="2026-05-14T00:00:00"/>
    <s v="Production Technician I"/>
    <x v="1"/>
    <s v="Active"/>
    <s v="Part-Time"/>
    <s v="Zone C"/>
    <s v="Part-Time"/>
    <x v="0"/>
    <x v="15"/>
    <d v="1972-03-26T00:00:00"/>
    <s v="MA"/>
    <x v="0"/>
    <s v="Other"/>
    <s v="Single"/>
    <x v="0"/>
    <n v="3"/>
    <d v="2022-11-13T00:00:00"/>
    <n v="2"/>
    <n v="4"/>
    <n v="5"/>
    <d v="2022-12-09T00:00:00"/>
    <x v="1"/>
    <x v="1"/>
    <x v="2"/>
    <n v="5"/>
    <n v="307.13"/>
    <n v="47"/>
    <x v="0"/>
    <n v="7"/>
    <x v="0"/>
    <s v="Satisfied"/>
    <x v="0"/>
    <s v="Moderate"/>
    <x v="1"/>
    <n v="3"/>
  </r>
  <r>
    <x v="756"/>
    <d v="2021-03-29T00:00:00"/>
    <d v="2026-05-14T00:00:00"/>
    <s v="Production Technician I"/>
    <x v="8"/>
    <s v="Active"/>
    <s v="Part-Time"/>
    <s v="Zone B"/>
    <s v="Full-Time"/>
    <x v="0"/>
    <x v="20"/>
    <d v="1988-09-09T00:00:00"/>
    <s v="MA"/>
    <x v="0"/>
    <s v="White"/>
    <s v="Divorced"/>
    <x v="0"/>
    <n v="3"/>
    <d v="2022-12-05T00:00:00"/>
    <n v="5"/>
    <n v="3"/>
    <n v="2"/>
    <d v="2022-08-24T00:00:00"/>
    <x v="4"/>
    <x v="0"/>
    <x v="3"/>
    <n v="4"/>
    <n v="165.05"/>
    <n v="33"/>
    <x v="2"/>
    <n v="5"/>
    <x v="1"/>
    <s v="Neutral"/>
    <x v="0"/>
    <s v="High"/>
    <x v="1"/>
    <n v="3"/>
  </r>
  <r>
    <x v="757"/>
    <d v="2019-07-07T00:00:00"/>
    <d v="2026-05-14T00:00:00"/>
    <s v="Production Technician I"/>
    <x v="3"/>
    <s v="Active"/>
    <s v="Full-Time"/>
    <s v="Zone A"/>
    <s v="Part-Time"/>
    <x v="0"/>
    <x v="4"/>
    <d v="1996-11-30T00:00:00"/>
    <s v="MA"/>
    <x v="0"/>
    <s v="Asian"/>
    <s v="Divorced"/>
    <x v="0"/>
    <n v="3"/>
    <d v="2022-12-22T00:00:00"/>
    <n v="2"/>
    <n v="4"/>
    <n v="2"/>
    <d v="2022-08-15T00:00:00"/>
    <x v="4"/>
    <x v="0"/>
    <x v="2"/>
    <n v="4"/>
    <n v="371.27"/>
    <n v="23"/>
    <x v="3"/>
    <n v="6"/>
    <x v="0"/>
    <s v="Satisfied"/>
    <x v="0"/>
    <s v="Moderate"/>
    <x v="1"/>
    <n v="3"/>
  </r>
  <r>
    <x v="758"/>
    <d v="2018-09-06T00:00:00"/>
    <d v="2026-05-14T00:00:00"/>
    <s v="Production Technician I"/>
    <x v="4"/>
    <s v="Active"/>
    <s v="Contract"/>
    <s v="Zone B"/>
    <s v="Full-Time"/>
    <x v="0"/>
    <x v="2"/>
    <d v="1990-12-08T00:00:00"/>
    <s v="MA"/>
    <x v="0"/>
    <s v="Black"/>
    <s v="Widowed"/>
    <x v="0"/>
    <n v="3"/>
    <d v="2023-04-26T00:00:00"/>
    <n v="4"/>
    <n v="5"/>
    <n v="1"/>
    <d v="2023-04-28T00:00:00"/>
    <x v="4"/>
    <x v="1"/>
    <x v="1"/>
    <n v="3"/>
    <n v="366.78"/>
    <n v="28"/>
    <x v="2"/>
    <n v="7"/>
    <x v="1"/>
    <s v="Satisfied"/>
    <x v="0"/>
    <s v="Low"/>
    <x v="0"/>
    <n v="3"/>
  </r>
  <r>
    <x v="759"/>
    <d v="2018-09-25T00:00:00"/>
    <d v="2026-05-14T00:00:00"/>
    <s v="Production Technician I"/>
    <x v="0"/>
    <s v="Active"/>
    <s v="Part-Time"/>
    <s v="Zone A"/>
    <s v="Part-Time"/>
    <x v="0"/>
    <x v="8"/>
    <d v="1948-03-05T00:00:00"/>
    <s v="MA"/>
    <x v="0"/>
    <s v="Asian"/>
    <s v="Married"/>
    <x v="0"/>
    <n v="3"/>
    <d v="2022-12-03T00:00:00"/>
    <n v="5"/>
    <n v="5"/>
    <n v="3"/>
    <d v="2023-02-04T00:00:00"/>
    <x v="4"/>
    <x v="1"/>
    <x v="0"/>
    <n v="5"/>
    <n v="205.92"/>
    <n v="70"/>
    <x v="1"/>
    <n v="7"/>
    <x v="1"/>
    <s v="Satisfied"/>
    <x v="0"/>
    <s v="Low"/>
    <x v="0"/>
    <n v="3"/>
  </r>
  <r>
    <x v="760"/>
    <d v="2022-03-11T00:00:00"/>
    <d v="2026-05-14T00:00:00"/>
    <s v="Production Manager"/>
    <x v="1"/>
    <s v="Active"/>
    <s v="Part-Time"/>
    <s v="Zone A"/>
    <s v="Temporary"/>
    <x v="0"/>
    <x v="9"/>
    <d v="1982-02-21T00:00:00"/>
    <s v="MA"/>
    <x v="0"/>
    <s v="Asian"/>
    <s v="Divorced"/>
    <x v="0"/>
    <n v="3"/>
    <d v="2023-06-10T00:00:00"/>
    <n v="2"/>
    <n v="3"/>
    <n v="2"/>
    <d v="2022-11-20T00:00:00"/>
    <x v="0"/>
    <x v="0"/>
    <x v="2"/>
    <n v="1"/>
    <n v="314.51"/>
    <n v="40"/>
    <x v="4"/>
    <n v="4"/>
    <x v="0"/>
    <s v="Neutral"/>
    <x v="0"/>
    <s v="Moderate"/>
    <x v="1"/>
    <n v="3"/>
  </r>
  <r>
    <x v="761"/>
    <d v="2020-07-13T00:00:00"/>
    <d v="2026-05-14T00:00:00"/>
    <s v="Production Manager"/>
    <x v="8"/>
    <s v="Active"/>
    <s v="Part-Time"/>
    <s v="Zone A"/>
    <s v="Part-Time"/>
    <x v="0"/>
    <x v="9"/>
    <d v="1971-05-15T00:00:00"/>
    <s v="MA"/>
    <x v="0"/>
    <s v="Asian"/>
    <s v="Divorced"/>
    <x v="0"/>
    <n v="3"/>
    <d v="2023-01-10T00:00:00"/>
    <n v="2"/>
    <n v="4"/>
    <n v="2"/>
    <d v="2023-06-03T00:00:00"/>
    <x v="1"/>
    <x v="0"/>
    <x v="2"/>
    <n v="2"/>
    <n v="793.86"/>
    <n v="49"/>
    <x v="0"/>
    <n v="5"/>
    <x v="0"/>
    <s v="Satisfied"/>
    <x v="0"/>
    <s v="Moderate"/>
    <x v="1"/>
    <n v="3"/>
  </r>
  <r>
    <x v="762"/>
    <d v="2020-06-22T00:00:00"/>
    <d v="2026-05-14T00:00:00"/>
    <s v="Production Technician II"/>
    <x v="5"/>
    <s v="Active"/>
    <s v="Contract"/>
    <s v="Zone B"/>
    <s v="Full-Time"/>
    <x v="0"/>
    <x v="3"/>
    <d v="1950-06-07T00:00:00"/>
    <s v="MA"/>
    <x v="0"/>
    <s v="White"/>
    <s v="Married"/>
    <x v="0"/>
    <n v="3"/>
    <d v="2023-06-18T00:00:00"/>
    <n v="3"/>
    <n v="1"/>
    <n v="5"/>
    <d v="2023-04-20T00:00:00"/>
    <x v="2"/>
    <x v="0"/>
    <x v="3"/>
    <n v="3"/>
    <n v="252.53"/>
    <n v="70"/>
    <x v="1"/>
    <n v="5"/>
    <x v="2"/>
    <s v="Not satisfied"/>
    <x v="0"/>
    <s v="High"/>
    <x v="1"/>
    <n v="3"/>
  </r>
  <r>
    <x v="763"/>
    <d v="2019-09-30T00:00:00"/>
    <d v="2026-05-14T00:00:00"/>
    <s v="Production Technician II"/>
    <x v="6"/>
    <s v="Terminated"/>
    <s v="Full-Time"/>
    <s v="Zone A"/>
    <s v="Temporary"/>
    <x v="0"/>
    <x v="3"/>
    <d v="1984-11-24T00:00:00"/>
    <s v="MA"/>
    <x v="0"/>
    <s v="Black"/>
    <s v="Married"/>
    <x v="0"/>
    <n v="3"/>
    <d v="2022-11-03T00:00:00"/>
    <n v="3"/>
    <n v="1"/>
    <n v="1"/>
    <d v="2022-10-23T00:00:00"/>
    <x v="1"/>
    <x v="1"/>
    <x v="3"/>
    <n v="2"/>
    <n v="693.25"/>
    <n v="35"/>
    <x v="4"/>
    <n v="6"/>
    <x v="2"/>
    <s v="Not satisfied"/>
    <x v="0"/>
    <s v="High"/>
    <x v="1"/>
    <n v="3"/>
  </r>
  <r>
    <x v="764"/>
    <d v="2020-01-08T00:00:00"/>
    <d v="2026-05-14T00:00:00"/>
    <s v="Production Technician II"/>
    <x v="2"/>
    <s v="Active"/>
    <s v="Contract"/>
    <s v="Zone A"/>
    <s v="Temporary"/>
    <x v="0"/>
    <x v="13"/>
    <d v="1991-08-14T00:00:00"/>
    <s v="MA"/>
    <x v="0"/>
    <s v="White"/>
    <s v="Widowed"/>
    <x v="0"/>
    <n v="3"/>
    <d v="2022-10-24T00:00:00"/>
    <n v="4"/>
    <n v="4"/>
    <n v="2"/>
    <d v="2023-05-26T00:00:00"/>
    <x v="2"/>
    <x v="0"/>
    <x v="2"/>
    <n v="4"/>
    <n v="926.76"/>
    <n v="29"/>
    <x v="2"/>
    <n v="6"/>
    <x v="1"/>
    <s v="Satisfied"/>
    <x v="0"/>
    <s v="Moderate"/>
    <x v="1"/>
    <n v="3"/>
  </r>
  <r>
    <x v="765"/>
    <d v="2021-10-16T00:00:00"/>
    <d v="2026-05-14T00:00:00"/>
    <s v="Production Technician II"/>
    <x v="4"/>
    <s v="Active"/>
    <s v="Full-Time"/>
    <s v="Zone B"/>
    <s v="Temporary"/>
    <x v="0"/>
    <x v="6"/>
    <d v="1978-11-07T00:00:00"/>
    <s v="MA"/>
    <x v="0"/>
    <s v="Asian"/>
    <s v="Divorced"/>
    <x v="0"/>
    <n v="3"/>
    <d v="2023-07-19T00:00:00"/>
    <n v="2"/>
    <n v="1"/>
    <n v="1"/>
    <d v="2023-05-23T00:00:00"/>
    <x v="3"/>
    <x v="0"/>
    <x v="0"/>
    <n v="1"/>
    <n v="694.61"/>
    <n v="43"/>
    <x v="4"/>
    <n v="4"/>
    <x v="0"/>
    <s v="Not satisfied"/>
    <x v="0"/>
    <s v="Low"/>
    <x v="0"/>
    <n v="3"/>
  </r>
  <r>
    <x v="766"/>
    <d v="2022-06-29T00:00:00"/>
    <d v="2026-05-14T00:00:00"/>
    <s v="Production Technician II"/>
    <x v="0"/>
    <s v="Active"/>
    <s v="Full-Time"/>
    <s v="Zone C"/>
    <s v="Temporary"/>
    <x v="0"/>
    <x v="1"/>
    <d v="1977-10-16T00:00:00"/>
    <s v="MA"/>
    <x v="0"/>
    <s v="Other"/>
    <s v="Widowed"/>
    <x v="0"/>
    <n v="3"/>
    <d v="2023-04-16T00:00:00"/>
    <n v="3"/>
    <n v="5"/>
    <n v="4"/>
    <d v="2023-06-30T00:00:00"/>
    <x v="2"/>
    <x v="0"/>
    <x v="1"/>
    <n v="1"/>
    <n v="732.02"/>
    <n v="45"/>
    <x v="0"/>
    <n v="3"/>
    <x v="2"/>
    <s v="Satisfied"/>
    <x v="0"/>
    <s v="Low"/>
    <x v="0"/>
    <n v="3"/>
  </r>
  <r>
    <x v="767"/>
    <d v="2022-05-01T00:00:00"/>
    <d v="2026-05-14T00:00:00"/>
    <s v="Production Technician I"/>
    <x v="7"/>
    <s v="Terminated"/>
    <s v="Full-Time"/>
    <s v="Zone A"/>
    <s v="Temporary"/>
    <x v="0"/>
    <x v="3"/>
    <d v="1956-07-14T00:00:00"/>
    <s v="MA"/>
    <x v="1"/>
    <s v="White"/>
    <s v="Single"/>
    <x v="0"/>
    <n v="3"/>
    <d v="2022-10-17T00:00:00"/>
    <n v="1"/>
    <n v="3"/>
    <n v="4"/>
    <d v="2023-01-04T00:00:00"/>
    <x v="0"/>
    <x v="0"/>
    <x v="2"/>
    <n v="1"/>
    <n v="897.62"/>
    <n v="66"/>
    <x v="1"/>
    <n v="4"/>
    <x v="0"/>
    <s v="Neutral"/>
    <x v="0"/>
    <s v="Moderate"/>
    <x v="1"/>
    <n v="3"/>
  </r>
  <r>
    <x v="768"/>
    <d v="2018-08-16T00:00:00"/>
    <d v="2026-05-14T00:00:00"/>
    <s v="Production Technician I"/>
    <x v="3"/>
    <s v="Active"/>
    <s v="Full-Time"/>
    <s v="Zone B"/>
    <s v="Part-Time"/>
    <x v="0"/>
    <x v="9"/>
    <d v="1957-06-18T00:00:00"/>
    <s v="MA"/>
    <x v="0"/>
    <s v="Asian"/>
    <s v="Married"/>
    <x v="0"/>
    <n v="3"/>
    <d v="2023-02-21T00:00:00"/>
    <n v="5"/>
    <n v="2"/>
    <n v="5"/>
    <d v="2022-11-21T00:00:00"/>
    <x v="0"/>
    <x v="0"/>
    <x v="2"/>
    <n v="2"/>
    <n v="786.57"/>
    <n v="61"/>
    <x v="1"/>
    <n v="7"/>
    <x v="1"/>
    <s v="Not satisfied"/>
    <x v="0"/>
    <s v="Moderate"/>
    <x v="1"/>
    <n v="3"/>
  </r>
  <r>
    <x v="769"/>
    <d v="2019-12-27T00:00:00"/>
    <d v="2026-05-14T00:00:00"/>
    <s v="Production Technician I"/>
    <x v="9"/>
    <s v="Active"/>
    <s v="Part-Time"/>
    <s v="Zone C"/>
    <s v="Temporary"/>
    <x v="0"/>
    <x v="4"/>
    <d v="1959-09-27T00:00:00"/>
    <s v="MA"/>
    <x v="0"/>
    <s v="Hispanic"/>
    <s v="Married"/>
    <x v="0"/>
    <n v="3"/>
    <d v="2023-07-13T00:00:00"/>
    <n v="2"/>
    <n v="5"/>
    <n v="4"/>
    <d v="2023-07-26T00:00:00"/>
    <x v="2"/>
    <x v="1"/>
    <x v="1"/>
    <n v="3"/>
    <n v="613.92999999999995"/>
    <n v="60"/>
    <x v="1"/>
    <n v="6"/>
    <x v="0"/>
    <s v="Satisfied"/>
    <x v="0"/>
    <s v="Low"/>
    <x v="0"/>
    <n v="3"/>
  </r>
  <r>
    <x v="770"/>
    <d v="2021-07-01T00:00:00"/>
    <d v="2026-05-14T00:00:00"/>
    <s v="Production Technician I"/>
    <x v="5"/>
    <s v="Terminated"/>
    <s v="Part-Time"/>
    <s v="Zone A"/>
    <s v="Full-Time"/>
    <x v="0"/>
    <x v="6"/>
    <d v="1977-03-16T00:00:00"/>
    <s v="MA"/>
    <x v="0"/>
    <s v="Hispanic"/>
    <s v="Widowed"/>
    <x v="0"/>
    <n v="3"/>
    <d v="2022-12-16T00:00:00"/>
    <n v="3"/>
    <n v="4"/>
    <n v="1"/>
    <d v="2023-01-17T00:00:00"/>
    <x v="4"/>
    <x v="0"/>
    <x v="3"/>
    <n v="2"/>
    <n v="711.8"/>
    <n v="44"/>
    <x v="4"/>
    <n v="4"/>
    <x v="2"/>
    <s v="Satisfied"/>
    <x v="0"/>
    <s v="High"/>
    <x v="1"/>
    <n v="3"/>
  </r>
  <r>
    <x v="771"/>
    <d v="2022-10-20T00:00:00"/>
    <d v="2026-05-14T00:00:00"/>
    <s v="Production Technician I"/>
    <x v="6"/>
    <s v="Active"/>
    <s v="Full-Time"/>
    <s v="Zone B"/>
    <s v="Full-Time"/>
    <x v="0"/>
    <x v="12"/>
    <d v="1952-11-14T00:00:00"/>
    <s v="MA"/>
    <x v="0"/>
    <s v="Hispanic"/>
    <s v="Divorced"/>
    <x v="0"/>
    <n v="3"/>
    <d v="2023-01-24T00:00:00"/>
    <n v="4"/>
    <n v="5"/>
    <n v="3"/>
    <d v="2023-03-03T00:00:00"/>
    <x v="4"/>
    <x v="0"/>
    <x v="0"/>
    <n v="5"/>
    <n v="784.1"/>
    <n v="70"/>
    <x v="1"/>
    <n v="3"/>
    <x v="1"/>
    <s v="Satisfied"/>
    <x v="0"/>
    <s v="Low"/>
    <x v="0"/>
    <n v="3"/>
  </r>
  <r>
    <x v="772"/>
    <d v="2019-02-15T00:00:00"/>
    <d v="2026-05-14T00:00:00"/>
    <s v="Production Technician I"/>
    <x v="2"/>
    <s v="Active"/>
    <s v="Full-Time"/>
    <s v="Zone C"/>
    <s v="Full-Time"/>
    <x v="0"/>
    <x v="4"/>
    <d v="1998-10-23T00:00:00"/>
    <s v="MA"/>
    <x v="0"/>
    <s v="Hispanic"/>
    <s v="Married"/>
    <x v="0"/>
    <n v="3"/>
    <d v="2023-04-21T00:00:00"/>
    <n v="3"/>
    <n v="5"/>
    <n v="4"/>
    <d v="2023-05-16T00:00:00"/>
    <x v="1"/>
    <x v="0"/>
    <x v="0"/>
    <n v="5"/>
    <n v="509.67"/>
    <n v="21"/>
    <x v="3"/>
    <n v="7"/>
    <x v="2"/>
    <s v="Satisfied"/>
    <x v="0"/>
    <s v="Low"/>
    <x v="0"/>
    <n v="3"/>
  </r>
  <r>
    <x v="773"/>
    <d v="2022-01-17T00:00:00"/>
    <d v="2026-05-14T00:00:00"/>
    <s v="Production Technician I"/>
    <x v="4"/>
    <s v="Terminated"/>
    <s v="Part-Time"/>
    <s v="Zone C"/>
    <s v="Full-Time"/>
    <x v="0"/>
    <x v="4"/>
    <d v="1976-05-28T00:00:00"/>
    <s v="MA"/>
    <x v="1"/>
    <s v="Black"/>
    <s v="Widowed"/>
    <x v="0"/>
    <n v="3"/>
    <d v="2023-06-28T00:00:00"/>
    <n v="4"/>
    <n v="2"/>
    <n v="5"/>
    <d v="2023-06-15T00:00:00"/>
    <x v="0"/>
    <x v="0"/>
    <x v="1"/>
    <n v="4"/>
    <n v="494.96"/>
    <n v="46"/>
    <x v="0"/>
    <n v="4"/>
    <x v="1"/>
    <s v="Not satisfied"/>
    <x v="0"/>
    <s v="Low"/>
    <x v="0"/>
    <n v="3"/>
  </r>
  <r>
    <x v="774"/>
    <d v="2021-11-14T00:00:00"/>
    <d v="2026-05-14T00:00:00"/>
    <s v="Production Technician I"/>
    <x v="0"/>
    <s v="Terminated"/>
    <s v="Full-Time"/>
    <s v="Zone A"/>
    <s v="Full-Time"/>
    <x v="0"/>
    <x v="9"/>
    <d v="1971-04-04T00:00:00"/>
    <s v="MA"/>
    <x v="1"/>
    <s v="Hispanic"/>
    <s v="Divorced"/>
    <x v="0"/>
    <n v="3"/>
    <d v="2023-03-29T00:00:00"/>
    <n v="1"/>
    <n v="3"/>
    <n v="1"/>
    <d v="2023-03-30T00:00:00"/>
    <x v="2"/>
    <x v="0"/>
    <x v="1"/>
    <n v="5"/>
    <n v="465.72"/>
    <n v="50"/>
    <x v="0"/>
    <n v="4"/>
    <x v="0"/>
    <s v="Neutral"/>
    <x v="0"/>
    <s v="Low"/>
    <x v="0"/>
    <n v="3"/>
  </r>
  <r>
    <x v="775"/>
    <d v="2020-11-14T00:00:00"/>
    <d v="2026-05-14T00:00:00"/>
    <s v="Production Technician I"/>
    <x v="7"/>
    <s v="Active"/>
    <s v="Part-Time"/>
    <s v="Zone C"/>
    <s v="Full-Time"/>
    <x v="0"/>
    <x v="3"/>
    <d v="1971-09-11T00:00:00"/>
    <s v="MA"/>
    <x v="0"/>
    <s v="White"/>
    <s v="Divorced"/>
    <x v="0"/>
    <n v="3"/>
    <d v="2023-04-25T00:00:00"/>
    <n v="4"/>
    <n v="1"/>
    <n v="5"/>
    <d v="2023-02-27T00:00:00"/>
    <x v="3"/>
    <x v="0"/>
    <x v="0"/>
    <n v="1"/>
    <n v="507.43"/>
    <n v="49"/>
    <x v="0"/>
    <n v="5"/>
    <x v="1"/>
    <s v="Not satisfied"/>
    <x v="0"/>
    <s v="Low"/>
    <x v="0"/>
    <n v="3"/>
  </r>
  <r>
    <x v="776"/>
    <d v="2023-02-25T00:00:00"/>
    <d v="2026-05-14T00:00:00"/>
    <s v="Production Technician I"/>
    <x v="1"/>
    <s v="Active"/>
    <s v="Part-Time"/>
    <s v="Zone A"/>
    <s v="Part-Time"/>
    <x v="0"/>
    <x v="3"/>
    <d v="1961-12-26T00:00:00"/>
    <s v="MA"/>
    <x v="0"/>
    <s v="Other"/>
    <s v="Single"/>
    <x v="0"/>
    <n v="3"/>
    <d v="2023-04-18T00:00:00"/>
    <n v="2"/>
    <n v="1"/>
    <n v="2"/>
    <d v="2023-05-25T00:00:00"/>
    <x v="2"/>
    <x v="1"/>
    <x v="3"/>
    <n v="5"/>
    <n v="401.97"/>
    <n v="62"/>
    <x v="1"/>
    <n v="3"/>
    <x v="0"/>
    <s v="Not satisfied"/>
    <x v="0"/>
    <s v="High"/>
    <x v="1"/>
    <n v="3"/>
  </r>
  <r>
    <x v="777"/>
    <d v="2022-08-23T00:00:00"/>
    <d v="2026-05-14T00:00:00"/>
    <s v="Production Technician I"/>
    <x v="8"/>
    <s v="Active"/>
    <s v="Contract"/>
    <s v="Zone A"/>
    <s v="Full-Time"/>
    <x v="0"/>
    <x v="17"/>
    <d v="1965-04-28T00:00:00"/>
    <s v="MA"/>
    <x v="0"/>
    <s v="Black"/>
    <s v="Divorced"/>
    <x v="0"/>
    <n v="3"/>
    <d v="2022-09-19T00:00:00"/>
    <n v="1"/>
    <n v="2"/>
    <n v="4"/>
    <d v="2022-12-23T00:00:00"/>
    <x v="1"/>
    <x v="1"/>
    <x v="3"/>
    <n v="4"/>
    <n v="813.9"/>
    <n v="57"/>
    <x v="1"/>
    <n v="3"/>
    <x v="0"/>
    <s v="Not satisfied"/>
    <x v="0"/>
    <s v="High"/>
    <x v="1"/>
    <n v="3"/>
  </r>
  <r>
    <x v="778"/>
    <d v="2019-05-01T00:00:00"/>
    <d v="2026-05-14T00:00:00"/>
    <s v="Production Technician I"/>
    <x v="3"/>
    <s v="Active"/>
    <s v="Part-Time"/>
    <s v="Zone C"/>
    <s v="Full-Time"/>
    <x v="0"/>
    <x v="4"/>
    <d v="1967-10-17T00:00:00"/>
    <s v="MA"/>
    <x v="0"/>
    <s v="Hispanic"/>
    <s v="Married"/>
    <x v="0"/>
    <n v="3"/>
    <d v="2023-03-16T00:00:00"/>
    <n v="5"/>
    <n v="5"/>
    <n v="1"/>
    <d v="2022-08-21T00:00:00"/>
    <x v="0"/>
    <x v="1"/>
    <x v="2"/>
    <n v="2"/>
    <n v="360.02"/>
    <n v="52"/>
    <x v="0"/>
    <n v="7"/>
    <x v="1"/>
    <s v="Satisfied"/>
    <x v="0"/>
    <s v="Moderate"/>
    <x v="1"/>
    <n v="3"/>
  </r>
  <r>
    <x v="779"/>
    <d v="2020-04-26T00:00:00"/>
    <d v="2026-05-14T00:00:00"/>
    <s v="Production Technician I"/>
    <x v="9"/>
    <s v="Active"/>
    <s v="Full-Time"/>
    <s v="Zone A"/>
    <s v="Part-Time"/>
    <x v="0"/>
    <x v="2"/>
    <d v="1951-11-16T00:00:00"/>
    <s v="MA"/>
    <x v="0"/>
    <s v="Asian"/>
    <s v="Widowed"/>
    <x v="0"/>
    <n v="3"/>
    <d v="2023-01-13T00:00:00"/>
    <n v="3"/>
    <n v="1"/>
    <n v="5"/>
    <d v="2023-02-15T00:00:00"/>
    <x v="1"/>
    <x v="0"/>
    <x v="2"/>
    <n v="3"/>
    <n v="692.71"/>
    <n v="69"/>
    <x v="1"/>
    <n v="6"/>
    <x v="2"/>
    <s v="Not satisfied"/>
    <x v="0"/>
    <s v="Moderate"/>
    <x v="1"/>
    <n v="3"/>
  </r>
  <r>
    <x v="780"/>
    <d v="2021-02-08T00:00:00"/>
    <d v="2026-05-14T00:00:00"/>
    <s v="Production Technician I"/>
    <x v="5"/>
    <s v="Active"/>
    <s v="Full-Time"/>
    <s v="Zone C"/>
    <s v="Temporary"/>
    <x v="0"/>
    <x v="5"/>
    <d v="1971-05-27T00:00:00"/>
    <s v="MA"/>
    <x v="0"/>
    <s v="Black"/>
    <s v="Single"/>
    <x v="0"/>
    <n v="3"/>
    <d v="2022-10-31T00:00:00"/>
    <n v="4"/>
    <n v="2"/>
    <n v="3"/>
    <d v="2023-02-24T00:00:00"/>
    <x v="3"/>
    <x v="0"/>
    <x v="0"/>
    <n v="3"/>
    <n v="233.12"/>
    <n v="50"/>
    <x v="0"/>
    <n v="5"/>
    <x v="1"/>
    <s v="Not satisfied"/>
    <x v="0"/>
    <s v="Low"/>
    <x v="0"/>
    <n v="3"/>
  </r>
  <r>
    <x v="781"/>
    <d v="2020-10-29T00:00:00"/>
    <d v="2026-05-14T00:00:00"/>
    <s v="Production Manager"/>
    <x v="6"/>
    <s v="Active"/>
    <s v="Contract"/>
    <s v="Zone A"/>
    <s v="Part-Time"/>
    <x v="0"/>
    <x v="2"/>
    <d v="1957-03-14T00:00:00"/>
    <s v="MA"/>
    <x v="0"/>
    <s v="Asian"/>
    <s v="Single"/>
    <x v="0"/>
    <n v="3"/>
    <d v="2023-02-26T00:00:00"/>
    <n v="1"/>
    <n v="4"/>
    <n v="2"/>
    <d v="2023-05-24T00:00:00"/>
    <x v="3"/>
    <x v="1"/>
    <x v="1"/>
    <n v="1"/>
    <n v="881.48"/>
    <n v="63"/>
    <x v="1"/>
    <n v="5"/>
    <x v="0"/>
    <s v="Satisfied"/>
    <x v="0"/>
    <s v="Low"/>
    <x v="0"/>
    <n v="3"/>
  </r>
  <r>
    <x v="782"/>
    <d v="2022-11-22T00:00:00"/>
    <d v="2026-05-14T00:00:00"/>
    <s v="Production Manager"/>
    <x v="2"/>
    <s v="Active"/>
    <s v="Contract"/>
    <s v="Zone A"/>
    <s v="Full-Time"/>
    <x v="0"/>
    <x v="6"/>
    <d v="1975-11-06T00:00:00"/>
    <s v="MA"/>
    <x v="0"/>
    <s v="Black"/>
    <s v="Single"/>
    <x v="0"/>
    <n v="3"/>
    <d v="2023-03-19T00:00:00"/>
    <n v="2"/>
    <n v="1"/>
    <n v="5"/>
    <d v="2023-05-22T00:00:00"/>
    <x v="2"/>
    <x v="0"/>
    <x v="3"/>
    <n v="2"/>
    <n v="448.48"/>
    <n v="47"/>
    <x v="0"/>
    <n v="3"/>
    <x v="0"/>
    <s v="Not satisfied"/>
    <x v="0"/>
    <s v="High"/>
    <x v="1"/>
    <n v="3"/>
  </r>
  <r>
    <x v="783"/>
    <d v="2022-10-11T00:00:00"/>
    <d v="2026-05-14T00:00:00"/>
    <s v="Production Technician II"/>
    <x v="0"/>
    <s v="Active"/>
    <s v="Full-Time"/>
    <s v="Zone B"/>
    <s v="Part-Time"/>
    <x v="0"/>
    <x v="1"/>
    <d v="1982-06-19T00:00:00"/>
    <s v="MA"/>
    <x v="0"/>
    <s v="Other"/>
    <s v="Single"/>
    <x v="0"/>
    <n v="3"/>
    <d v="2022-08-19T00:00:00"/>
    <n v="2"/>
    <n v="5"/>
    <n v="3"/>
    <d v="2023-06-13T00:00:00"/>
    <x v="4"/>
    <x v="1"/>
    <x v="1"/>
    <n v="3"/>
    <n v="288.88"/>
    <n v="40"/>
    <x v="4"/>
    <n v="3"/>
    <x v="0"/>
    <s v="Satisfied"/>
    <x v="0"/>
    <s v="Low"/>
    <x v="0"/>
    <n v="3"/>
  </r>
  <r>
    <x v="784"/>
    <d v="2019-12-28T00:00:00"/>
    <d v="2026-05-14T00:00:00"/>
    <s v="Production Technician II"/>
    <x v="1"/>
    <s v="Active"/>
    <s v="Full-Time"/>
    <s v="Zone A"/>
    <s v="Full-Time"/>
    <x v="0"/>
    <x v="2"/>
    <d v="1978-04-21T00:00:00"/>
    <s v="MA"/>
    <x v="0"/>
    <s v="White"/>
    <s v="Married"/>
    <x v="0"/>
    <n v="3"/>
    <d v="2023-06-01T00:00:00"/>
    <n v="1"/>
    <n v="4"/>
    <n v="5"/>
    <d v="2023-07-15T00:00:00"/>
    <x v="4"/>
    <x v="0"/>
    <x v="0"/>
    <n v="1"/>
    <n v="572.45000000000005"/>
    <n v="41"/>
    <x v="4"/>
    <n v="6"/>
    <x v="0"/>
    <s v="Satisfied"/>
    <x v="0"/>
    <s v="Low"/>
    <x v="0"/>
    <n v="3"/>
  </r>
  <r>
    <x v="785"/>
    <d v="2019-04-11T00:00:00"/>
    <d v="2026-05-14T00:00:00"/>
    <s v="Production Technician II"/>
    <x v="8"/>
    <s v="Active"/>
    <s v="Full-Time"/>
    <s v="Zone C"/>
    <s v="Part-Time"/>
    <x v="0"/>
    <x v="8"/>
    <d v="1984-05-10T00:00:00"/>
    <s v="MA"/>
    <x v="0"/>
    <s v="Other"/>
    <s v="Single"/>
    <x v="0"/>
    <n v="3"/>
    <d v="2023-08-01T00:00:00"/>
    <n v="4"/>
    <n v="3"/>
    <n v="3"/>
    <d v="2023-03-27T00:00:00"/>
    <x v="4"/>
    <x v="0"/>
    <x v="3"/>
    <n v="3"/>
    <n v="141.38"/>
    <n v="35"/>
    <x v="4"/>
    <n v="7"/>
    <x v="1"/>
    <s v="Neutral"/>
    <x v="0"/>
    <s v="High"/>
    <x v="1"/>
    <n v="3"/>
  </r>
  <r>
    <x v="786"/>
    <d v="2020-10-26T00:00:00"/>
    <d v="2026-05-14T00:00:00"/>
    <s v="Production Technician II"/>
    <x v="6"/>
    <s v="Active"/>
    <s v="Full-Time"/>
    <s v="Zone A"/>
    <s v="Part-Time"/>
    <x v="0"/>
    <x v="4"/>
    <d v="1955-08-13T00:00:00"/>
    <s v="MA"/>
    <x v="0"/>
    <s v="White"/>
    <s v="Divorced"/>
    <x v="0"/>
    <n v="3"/>
    <d v="2023-05-28T00:00:00"/>
    <n v="2"/>
    <n v="4"/>
    <n v="5"/>
    <d v="2023-02-04T00:00:00"/>
    <x v="3"/>
    <x v="0"/>
    <x v="1"/>
    <n v="1"/>
    <n v="331.46"/>
    <n v="65"/>
    <x v="1"/>
    <n v="5"/>
    <x v="0"/>
    <s v="Satisfied"/>
    <x v="0"/>
    <s v="Low"/>
    <x v="0"/>
    <n v="3"/>
  </r>
  <r>
    <x v="787"/>
    <d v="2021-07-09T00:00:00"/>
    <d v="2026-05-14T00:00:00"/>
    <s v="Production Technician II"/>
    <x v="2"/>
    <s v="Terminated"/>
    <s v="Part-Time"/>
    <s v="Zone B"/>
    <s v="Full-Time"/>
    <x v="0"/>
    <x v="4"/>
    <d v="1994-07-16T00:00:00"/>
    <s v="MA"/>
    <x v="0"/>
    <s v="White"/>
    <s v="Married"/>
    <x v="0"/>
    <n v="3"/>
    <d v="2022-10-11T00:00:00"/>
    <n v="3"/>
    <n v="3"/>
    <n v="5"/>
    <d v="2022-11-23T00:00:00"/>
    <x v="3"/>
    <x v="0"/>
    <x v="1"/>
    <n v="4"/>
    <n v="704.93"/>
    <n v="27"/>
    <x v="2"/>
    <n v="4"/>
    <x v="2"/>
    <s v="Neutral"/>
    <x v="0"/>
    <s v="Low"/>
    <x v="0"/>
    <n v="3"/>
  </r>
  <r>
    <x v="788"/>
    <d v="2022-01-12T00:00:00"/>
    <d v="2026-05-14T00:00:00"/>
    <s v="Production Technician I"/>
    <x v="8"/>
    <s v="Active"/>
    <s v="Full-Time"/>
    <s v="Zone C"/>
    <s v="Temporary"/>
    <x v="0"/>
    <x v="2"/>
    <d v="1944-04-19T00:00:00"/>
    <s v="MA"/>
    <x v="1"/>
    <s v="Black"/>
    <s v="Single"/>
    <x v="0"/>
    <n v="3"/>
    <d v="2022-11-12T00:00:00"/>
    <n v="3"/>
    <n v="2"/>
    <n v="2"/>
    <d v="2023-06-08T00:00:00"/>
    <x v="0"/>
    <x v="1"/>
    <x v="2"/>
    <n v="4"/>
    <n v="450.65"/>
    <n v="78"/>
    <x v="1"/>
    <n v="4"/>
    <x v="2"/>
    <s v="Not satisfied"/>
    <x v="0"/>
    <s v="Moderate"/>
    <x v="1"/>
    <n v="3"/>
  </r>
  <r>
    <x v="789"/>
    <d v="2020-08-07T00:00:00"/>
    <d v="2026-05-14T00:00:00"/>
    <s v="Production Technician I"/>
    <x v="3"/>
    <s v="Terminated"/>
    <s v="Part-Time"/>
    <s v="Zone A"/>
    <s v="Part-Time"/>
    <x v="0"/>
    <x v="0"/>
    <d v="1968-12-19T00:00:00"/>
    <s v="MA"/>
    <x v="0"/>
    <s v="White"/>
    <s v="Widowed"/>
    <x v="0"/>
    <n v="3"/>
    <d v="2023-05-31T00:00:00"/>
    <n v="4"/>
    <n v="2"/>
    <n v="1"/>
    <d v="2023-01-31T00:00:00"/>
    <x v="2"/>
    <x v="1"/>
    <x v="2"/>
    <n v="3"/>
    <n v="775.97"/>
    <n v="52"/>
    <x v="0"/>
    <n v="5"/>
    <x v="1"/>
    <s v="Not satisfied"/>
    <x v="0"/>
    <s v="Moderate"/>
    <x v="1"/>
    <n v="3"/>
  </r>
  <r>
    <x v="790"/>
    <d v="2021-04-10T00:00:00"/>
    <d v="2026-05-14T00:00:00"/>
    <s v="Production Technician I"/>
    <x v="4"/>
    <s v="Terminated"/>
    <s v="Part-Time"/>
    <s v="Zone A"/>
    <s v="Temporary"/>
    <x v="0"/>
    <x v="14"/>
    <d v="1980-12-28T00:00:00"/>
    <s v="MA"/>
    <x v="0"/>
    <s v="Black"/>
    <s v="Widowed"/>
    <x v="0"/>
    <n v="3"/>
    <d v="2022-10-04T00:00:00"/>
    <n v="3"/>
    <n v="3"/>
    <n v="1"/>
    <d v="2023-02-20T00:00:00"/>
    <x v="0"/>
    <x v="1"/>
    <x v="3"/>
    <n v="4"/>
    <n v="376"/>
    <n v="41"/>
    <x v="4"/>
    <n v="5"/>
    <x v="2"/>
    <s v="Neutral"/>
    <x v="0"/>
    <s v="High"/>
    <x v="1"/>
    <n v="3"/>
  </r>
  <r>
    <x v="791"/>
    <d v="2021-01-11T00:00:00"/>
    <d v="2026-05-14T00:00:00"/>
    <s v="Production Technician I"/>
    <x v="0"/>
    <s v="Active"/>
    <s v="Full-Time"/>
    <s v="Zone C"/>
    <s v="Full-Time"/>
    <x v="0"/>
    <x v="5"/>
    <d v="2000-02-18T00:00:00"/>
    <s v="MA"/>
    <x v="0"/>
    <s v="Asian"/>
    <s v="Married"/>
    <x v="0"/>
    <n v="3"/>
    <d v="2022-11-19T00:00:00"/>
    <n v="2"/>
    <n v="1"/>
    <n v="2"/>
    <d v="2023-01-17T00:00:00"/>
    <x v="1"/>
    <x v="1"/>
    <x v="0"/>
    <n v="2"/>
    <n v="106.54"/>
    <n v="21"/>
    <x v="3"/>
    <n v="5"/>
    <x v="0"/>
    <s v="Not satisfied"/>
    <x v="0"/>
    <s v="Low"/>
    <x v="0"/>
    <n v="3"/>
  </r>
  <r>
    <x v="792"/>
    <d v="2019-12-08T00:00:00"/>
    <d v="2026-05-14T00:00:00"/>
    <s v="Production Technician I"/>
    <x v="1"/>
    <s v="Active"/>
    <s v="Contract"/>
    <s v="Zone B"/>
    <s v="Full-Time"/>
    <x v="0"/>
    <x v="5"/>
    <d v="1985-01-28T00:00:00"/>
    <s v="MA"/>
    <x v="0"/>
    <s v="Other"/>
    <s v="Married"/>
    <x v="0"/>
    <n v="3"/>
    <d v="2022-11-24T00:00:00"/>
    <n v="5"/>
    <n v="1"/>
    <n v="5"/>
    <d v="2022-11-10T00:00:00"/>
    <x v="4"/>
    <x v="1"/>
    <x v="2"/>
    <n v="1"/>
    <n v="852.87"/>
    <n v="34"/>
    <x v="2"/>
    <n v="6"/>
    <x v="1"/>
    <s v="Not satisfied"/>
    <x v="0"/>
    <s v="Moderate"/>
    <x v="1"/>
    <n v="3"/>
  </r>
  <r>
    <x v="793"/>
    <d v="2021-09-26T00:00:00"/>
    <d v="2026-05-14T00:00:00"/>
    <s v="Production Technician I"/>
    <x v="8"/>
    <s v="Active"/>
    <s v="Part-Time"/>
    <s v="Zone C"/>
    <s v="Full-Time"/>
    <x v="0"/>
    <x v="5"/>
    <d v="1994-07-21T00:00:00"/>
    <s v="MA"/>
    <x v="1"/>
    <s v="Hispanic"/>
    <s v="Widowed"/>
    <x v="0"/>
    <n v="3"/>
    <d v="2023-07-05T00:00:00"/>
    <n v="3"/>
    <n v="2"/>
    <n v="2"/>
    <d v="2022-11-08T00:00:00"/>
    <x v="2"/>
    <x v="1"/>
    <x v="2"/>
    <n v="4"/>
    <n v="469.03"/>
    <n v="27"/>
    <x v="2"/>
    <n v="4"/>
    <x v="2"/>
    <s v="Not satisfied"/>
    <x v="0"/>
    <s v="Moderate"/>
    <x v="1"/>
    <n v="3"/>
  </r>
  <r>
    <x v="794"/>
    <d v="2021-09-09T00:00:00"/>
    <d v="2026-05-14T00:00:00"/>
    <s v="Production Technician I"/>
    <x v="6"/>
    <s v="Terminated"/>
    <s v="Full-Time"/>
    <s v="Zone B"/>
    <s v="Temporary"/>
    <x v="0"/>
    <x v="4"/>
    <d v="1999-05-25T00:00:00"/>
    <s v="MA"/>
    <x v="1"/>
    <s v="Asian"/>
    <s v="Divorced"/>
    <x v="0"/>
    <n v="3"/>
    <d v="2023-04-13T00:00:00"/>
    <n v="1"/>
    <n v="5"/>
    <n v="1"/>
    <d v="2023-05-28T00:00:00"/>
    <x v="1"/>
    <x v="0"/>
    <x v="1"/>
    <n v="2"/>
    <n v="274.85000000000002"/>
    <n v="22"/>
    <x v="3"/>
    <n v="4"/>
    <x v="0"/>
    <s v="Satisfied"/>
    <x v="0"/>
    <s v="Low"/>
    <x v="0"/>
    <n v="3"/>
  </r>
  <r>
    <x v="795"/>
    <d v="2020-09-19T00:00:00"/>
    <d v="2026-05-14T00:00:00"/>
    <s v="Production Technician I"/>
    <x v="2"/>
    <s v="Terminated"/>
    <s v="Full-Time"/>
    <s v="Zone A"/>
    <s v="Full-Time"/>
    <x v="0"/>
    <x v="3"/>
    <d v="1943-09-18T00:00:00"/>
    <s v="MA"/>
    <x v="0"/>
    <s v="Black"/>
    <s v="Widowed"/>
    <x v="0"/>
    <n v="3"/>
    <d v="2023-07-30T00:00:00"/>
    <n v="3"/>
    <n v="5"/>
    <n v="2"/>
    <d v="2023-03-31T00:00:00"/>
    <x v="3"/>
    <x v="1"/>
    <x v="2"/>
    <n v="1"/>
    <n v="342.57"/>
    <n v="77"/>
    <x v="1"/>
    <n v="5"/>
    <x v="2"/>
    <s v="Satisfied"/>
    <x v="0"/>
    <s v="Moderate"/>
    <x v="1"/>
    <n v="3"/>
  </r>
  <r>
    <x v="796"/>
    <d v="2022-01-11T00:00:00"/>
    <d v="2026-05-14T00:00:00"/>
    <s v="Production Technician I"/>
    <x v="9"/>
    <s v="Active"/>
    <s v="Full-Time"/>
    <s v="Zone C"/>
    <s v="Part-Time"/>
    <x v="0"/>
    <x v="1"/>
    <d v="1998-05-29T00:00:00"/>
    <s v="MA"/>
    <x v="0"/>
    <s v="Hispanic"/>
    <s v="Single"/>
    <x v="0"/>
    <n v="3"/>
    <d v="2023-07-15T00:00:00"/>
    <n v="2"/>
    <n v="4"/>
    <n v="5"/>
    <d v="2023-05-13T00:00:00"/>
    <x v="3"/>
    <x v="1"/>
    <x v="1"/>
    <n v="5"/>
    <n v="948.31"/>
    <n v="24"/>
    <x v="3"/>
    <n v="4"/>
    <x v="0"/>
    <s v="Satisfied"/>
    <x v="0"/>
    <s v="Low"/>
    <x v="0"/>
    <n v="3"/>
  </r>
  <r>
    <x v="797"/>
    <d v="2019-07-18T00:00:00"/>
    <d v="2026-05-14T00:00:00"/>
    <s v="Production Technician I"/>
    <x v="7"/>
    <s v="Active"/>
    <s v="Full-Time"/>
    <s v="Zone C"/>
    <s v="Full-Time"/>
    <x v="0"/>
    <x v="3"/>
    <d v="1942-07-01T00:00:00"/>
    <s v="MA"/>
    <x v="0"/>
    <s v="Other"/>
    <s v="Single"/>
    <x v="0"/>
    <n v="3"/>
    <d v="2023-05-09T00:00:00"/>
    <n v="5"/>
    <n v="3"/>
    <n v="1"/>
    <d v="2022-10-08T00:00:00"/>
    <x v="0"/>
    <x v="0"/>
    <x v="1"/>
    <n v="3"/>
    <n v="900.52"/>
    <n v="77"/>
    <x v="1"/>
    <n v="6"/>
    <x v="1"/>
    <s v="Neutral"/>
    <x v="0"/>
    <s v="Low"/>
    <x v="0"/>
    <n v="3"/>
  </r>
  <r>
    <x v="798"/>
    <d v="2021-04-13T00:00:00"/>
    <d v="2026-05-14T00:00:00"/>
    <s v="Production Technician I"/>
    <x v="3"/>
    <s v="Active"/>
    <s v="Full-Time"/>
    <s v="Zone A"/>
    <s v="Full-Time"/>
    <x v="0"/>
    <x v="2"/>
    <d v="1996-05-14T00:00:00"/>
    <s v="MA"/>
    <x v="0"/>
    <s v="White"/>
    <s v="Married"/>
    <x v="0"/>
    <n v="3"/>
    <d v="2023-04-12T00:00:00"/>
    <n v="5"/>
    <n v="4"/>
    <n v="2"/>
    <d v="2023-05-14T00:00:00"/>
    <x v="0"/>
    <x v="1"/>
    <x v="2"/>
    <n v="4"/>
    <n v="140.72"/>
    <n v="25"/>
    <x v="2"/>
    <n v="5"/>
    <x v="1"/>
    <s v="Satisfied"/>
    <x v="0"/>
    <s v="Moderate"/>
    <x v="1"/>
    <n v="3"/>
  </r>
  <r>
    <x v="799"/>
    <d v="2023-06-17T00:00:00"/>
    <d v="2026-05-14T00:00:00"/>
    <s v="Production Technician I"/>
    <x v="5"/>
    <s v="Active"/>
    <s v="Contract"/>
    <s v="Zone B"/>
    <s v="Temporary"/>
    <x v="0"/>
    <x v="6"/>
    <d v="1988-03-12T00:00:00"/>
    <s v="MA"/>
    <x v="0"/>
    <s v="Black"/>
    <s v="Divorced"/>
    <x v="0"/>
    <n v="3"/>
    <d v="2023-05-24T00:00:00"/>
    <n v="5"/>
    <n v="4"/>
    <n v="5"/>
    <d v="2022-09-12T00:00:00"/>
    <x v="3"/>
    <x v="0"/>
    <x v="3"/>
    <n v="3"/>
    <n v="913.62"/>
    <n v="35"/>
    <x v="4"/>
    <n v="2"/>
    <x v="1"/>
    <s v="Satisfied"/>
    <x v="0"/>
    <s v="High"/>
    <x v="1"/>
    <n v="3"/>
  </r>
  <r>
    <x v="800"/>
    <d v="2018-10-27T00:00:00"/>
    <d v="2026-05-14T00:00:00"/>
    <s v="Production Technician I"/>
    <x v="4"/>
    <s v="Active"/>
    <s v="Full-Time"/>
    <s v="Zone A"/>
    <s v="Part-Time"/>
    <x v="0"/>
    <x v="6"/>
    <d v="1943-06-27T00:00:00"/>
    <s v="MA"/>
    <x v="0"/>
    <s v="White"/>
    <s v="Divorced"/>
    <x v="0"/>
    <n v="3"/>
    <d v="2023-03-21T00:00:00"/>
    <n v="1"/>
    <n v="4"/>
    <n v="3"/>
    <d v="2023-02-22T00:00:00"/>
    <x v="1"/>
    <x v="0"/>
    <x v="2"/>
    <n v="5"/>
    <n v="950.3"/>
    <n v="75"/>
    <x v="1"/>
    <n v="7"/>
    <x v="0"/>
    <s v="Satisfied"/>
    <x v="0"/>
    <s v="Moderate"/>
    <x v="1"/>
    <n v="3"/>
  </r>
  <r>
    <x v="801"/>
    <d v="2021-06-01T00:00:00"/>
    <d v="2026-05-14T00:00:00"/>
    <s v="Production Technician I"/>
    <x v="0"/>
    <s v="Active"/>
    <s v="Contract"/>
    <s v="Zone B"/>
    <s v="Full-Time"/>
    <x v="0"/>
    <x v="13"/>
    <d v="1993-10-21T00:00:00"/>
    <s v="MA"/>
    <x v="0"/>
    <s v="Asian"/>
    <s v="Single"/>
    <x v="0"/>
    <n v="3"/>
    <d v="2023-03-15T00:00:00"/>
    <n v="2"/>
    <n v="3"/>
    <n v="2"/>
    <d v="2023-03-12T00:00:00"/>
    <x v="2"/>
    <x v="0"/>
    <x v="3"/>
    <n v="2"/>
    <n v="668.77"/>
    <n v="28"/>
    <x v="2"/>
    <n v="4"/>
    <x v="0"/>
    <s v="Neutral"/>
    <x v="0"/>
    <s v="High"/>
    <x v="1"/>
    <n v="3"/>
  </r>
  <r>
    <x v="802"/>
    <d v="2023-04-07T00:00:00"/>
    <d v="2026-05-14T00:00:00"/>
    <s v="Production Manager"/>
    <x v="1"/>
    <s v="Active"/>
    <s v="Part-Time"/>
    <s v="Zone B"/>
    <s v="Part-Time"/>
    <x v="0"/>
    <x v="13"/>
    <d v="1970-09-28T00:00:00"/>
    <s v="MA"/>
    <x v="0"/>
    <s v="Hispanic"/>
    <s v="Single"/>
    <x v="0"/>
    <n v="3"/>
    <d v="2023-08-03T00:00:00"/>
    <n v="5"/>
    <n v="4"/>
    <n v="2"/>
    <d v="2022-08-15T00:00:00"/>
    <x v="3"/>
    <x v="0"/>
    <x v="3"/>
    <n v="3"/>
    <n v="906.05"/>
    <n v="53"/>
    <x v="0"/>
    <n v="3"/>
    <x v="1"/>
    <s v="Satisfied"/>
    <x v="0"/>
    <s v="High"/>
    <x v="1"/>
    <n v="3"/>
  </r>
  <r>
    <x v="803"/>
    <d v="2021-06-13T00:00:00"/>
    <d v="2026-05-14T00:00:00"/>
    <s v="Production Technician II"/>
    <x v="9"/>
    <s v="Active"/>
    <s v="Full-Time"/>
    <s v="Zone A"/>
    <s v="Full-Time"/>
    <x v="0"/>
    <x v="3"/>
    <d v="1970-10-24T00:00:00"/>
    <s v="MA"/>
    <x v="0"/>
    <s v="Other"/>
    <s v="Married"/>
    <x v="0"/>
    <n v="3"/>
    <d v="2023-02-18T00:00:00"/>
    <n v="3"/>
    <n v="3"/>
    <n v="3"/>
    <d v="2023-01-03T00:00:00"/>
    <x v="4"/>
    <x v="0"/>
    <x v="1"/>
    <n v="5"/>
    <n v="689.77"/>
    <n v="51"/>
    <x v="0"/>
    <n v="4"/>
    <x v="2"/>
    <s v="Neutral"/>
    <x v="0"/>
    <s v="Low"/>
    <x v="0"/>
    <n v="3"/>
  </r>
  <r>
    <x v="804"/>
    <d v="2019-03-13T00:00:00"/>
    <d v="2026-05-14T00:00:00"/>
    <s v="Production Technician II"/>
    <x v="5"/>
    <s v="Terminated"/>
    <s v="Full-Time"/>
    <s v="Zone B"/>
    <s v="Part-Time"/>
    <x v="0"/>
    <x v="4"/>
    <d v="1985-01-27T00:00:00"/>
    <s v="MA"/>
    <x v="0"/>
    <s v="Asian"/>
    <s v="Widowed"/>
    <x v="0"/>
    <n v="3"/>
    <d v="2023-02-07T00:00:00"/>
    <n v="1"/>
    <n v="1"/>
    <n v="5"/>
    <d v="2023-03-05T00:00:00"/>
    <x v="4"/>
    <x v="1"/>
    <x v="3"/>
    <n v="2"/>
    <n v="694.27"/>
    <n v="34"/>
    <x v="2"/>
    <n v="7"/>
    <x v="0"/>
    <s v="Not satisfied"/>
    <x v="0"/>
    <s v="High"/>
    <x v="1"/>
    <n v="3"/>
  </r>
  <r>
    <x v="805"/>
    <d v="2019-05-24T00:00:00"/>
    <d v="2026-05-14T00:00:00"/>
    <s v="Production Technician II"/>
    <x v="6"/>
    <s v="Terminated"/>
    <s v="Part-Time"/>
    <s v="Zone A"/>
    <s v="Temporary"/>
    <x v="0"/>
    <x v="22"/>
    <d v="1968-08-08T00:00:00"/>
    <s v="MA"/>
    <x v="0"/>
    <s v="Other"/>
    <s v="Married"/>
    <x v="0"/>
    <n v="3"/>
    <d v="2022-08-10T00:00:00"/>
    <n v="2"/>
    <n v="4"/>
    <n v="4"/>
    <d v="2023-06-14T00:00:00"/>
    <x v="2"/>
    <x v="1"/>
    <x v="3"/>
    <n v="3"/>
    <n v="352.75"/>
    <n v="51"/>
    <x v="0"/>
    <n v="6"/>
    <x v="0"/>
    <s v="Satisfied"/>
    <x v="0"/>
    <s v="High"/>
    <x v="1"/>
    <n v="3"/>
  </r>
  <r>
    <x v="806"/>
    <d v="2023-02-25T00:00:00"/>
    <d v="2026-05-14T00:00:00"/>
    <s v="Production Technician II"/>
    <x v="2"/>
    <s v="Active"/>
    <s v="Part-Time"/>
    <s v="Zone B"/>
    <s v="Temporary"/>
    <x v="0"/>
    <x v="3"/>
    <d v="1983-03-10T00:00:00"/>
    <s v="MA"/>
    <x v="0"/>
    <s v="Black"/>
    <s v="Married"/>
    <x v="0"/>
    <n v="3"/>
    <d v="2022-12-06T00:00:00"/>
    <n v="1"/>
    <n v="2"/>
    <n v="1"/>
    <d v="2023-05-16T00:00:00"/>
    <x v="2"/>
    <x v="0"/>
    <x v="3"/>
    <n v="3"/>
    <n v="411.17"/>
    <n v="40"/>
    <x v="4"/>
    <n v="3"/>
    <x v="0"/>
    <s v="Not satisfied"/>
    <x v="0"/>
    <s v="High"/>
    <x v="1"/>
    <n v="3"/>
  </r>
  <r>
    <x v="807"/>
    <d v="2020-03-24T00:00:00"/>
    <d v="2026-05-14T00:00:00"/>
    <s v="Production Technician II"/>
    <x v="4"/>
    <s v="Active"/>
    <s v="Contract"/>
    <s v="Zone B"/>
    <s v="Full-Time"/>
    <x v="0"/>
    <x v="1"/>
    <d v="1953-10-10T00:00:00"/>
    <s v="MA"/>
    <x v="0"/>
    <s v="Asian"/>
    <s v="Widowed"/>
    <x v="0"/>
    <n v="3"/>
    <d v="2023-07-02T00:00:00"/>
    <n v="1"/>
    <n v="2"/>
    <n v="2"/>
    <d v="2023-01-21T00:00:00"/>
    <x v="2"/>
    <x v="1"/>
    <x v="2"/>
    <n v="3"/>
    <n v="358.81"/>
    <n v="67"/>
    <x v="1"/>
    <n v="6"/>
    <x v="0"/>
    <s v="Not satisfied"/>
    <x v="0"/>
    <s v="Moderate"/>
    <x v="1"/>
    <n v="3"/>
  </r>
  <r>
    <x v="808"/>
    <d v="2021-06-12T00:00:00"/>
    <d v="2026-05-14T00:00:00"/>
    <s v="Production Technician II"/>
    <x v="0"/>
    <s v="Active"/>
    <s v="Contract"/>
    <s v="Zone B"/>
    <s v="Temporary"/>
    <x v="0"/>
    <x v="4"/>
    <d v="1967-09-05T00:00:00"/>
    <s v="MA"/>
    <x v="0"/>
    <s v="Black"/>
    <s v="Married"/>
    <x v="0"/>
    <n v="3"/>
    <d v="2022-10-07T00:00:00"/>
    <n v="1"/>
    <n v="3"/>
    <n v="1"/>
    <d v="2023-04-29T00:00:00"/>
    <x v="3"/>
    <x v="0"/>
    <x v="3"/>
    <n v="4"/>
    <n v="588.64"/>
    <n v="54"/>
    <x v="0"/>
    <n v="4"/>
    <x v="0"/>
    <s v="Neutral"/>
    <x v="0"/>
    <s v="High"/>
    <x v="1"/>
    <n v="3"/>
  </r>
  <r>
    <x v="809"/>
    <d v="2019-03-22T00:00:00"/>
    <d v="2026-05-14T00:00:00"/>
    <s v="Production Technician I"/>
    <x v="8"/>
    <s v="Terminated"/>
    <s v="Part-Time"/>
    <s v="Zone B"/>
    <s v="Temporary"/>
    <x v="0"/>
    <x v="4"/>
    <d v="1950-03-28T00:00:00"/>
    <s v="MA"/>
    <x v="0"/>
    <s v="Asian"/>
    <s v="Widowed"/>
    <x v="0"/>
    <n v="3"/>
    <d v="2023-01-21T00:00:00"/>
    <n v="1"/>
    <n v="4"/>
    <n v="2"/>
    <d v="2022-09-22T00:00:00"/>
    <x v="4"/>
    <x v="0"/>
    <x v="1"/>
    <n v="1"/>
    <n v="472.18"/>
    <n v="69"/>
    <x v="1"/>
    <n v="7"/>
    <x v="0"/>
    <s v="Satisfied"/>
    <x v="0"/>
    <s v="Low"/>
    <x v="0"/>
    <n v="3"/>
  </r>
  <r>
    <x v="810"/>
    <d v="2021-03-08T00:00:00"/>
    <d v="2026-05-14T00:00:00"/>
    <s v="Production Technician I"/>
    <x v="3"/>
    <s v="Terminated"/>
    <s v="Full-Time"/>
    <s v="Zone A"/>
    <s v="Full-Time"/>
    <x v="0"/>
    <x v="4"/>
    <d v="2000-07-02T00:00:00"/>
    <s v="MA"/>
    <x v="0"/>
    <s v="Other"/>
    <s v="Married"/>
    <x v="0"/>
    <n v="3"/>
    <d v="2023-06-04T00:00:00"/>
    <n v="1"/>
    <n v="2"/>
    <n v="4"/>
    <d v="2022-08-20T00:00:00"/>
    <x v="2"/>
    <x v="0"/>
    <x v="3"/>
    <n v="2"/>
    <n v="758.79"/>
    <n v="21"/>
    <x v="3"/>
    <n v="5"/>
    <x v="0"/>
    <s v="Not satisfied"/>
    <x v="0"/>
    <s v="High"/>
    <x v="1"/>
    <n v="3"/>
  </r>
  <r>
    <x v="811"/>
    <d v="2020-05-15T00:00:00"/>
    <d v="2026-05-14T00:00:00"/>
    <s v="Production Technician I"/>
    <x v="9"/>
    <s v="Active"/>
    <s v="Contract"/>
    <s v="Zone A"/>
    <s v="Full-Time"/>
    <x v="0"/>
    <x v="0"/>
    <d v="1957-02-01T00:00:00"/>
    <s v="MA"/>
    <x v="0"/>
    <s v="Hispanic"/>
    <s v="Single"/>
    <x v="0"/>
    <n v="3"/>
    <d v="2023-01-01T00:00:00"/>
    <n v="5"/>
    <n v="3"/>
    <n v="5"/>
    <d v="2023-06-02T00:00:00"/>
    <x v="0"/>
    <x v="0"/>
    <x v="0"/>
    <n v="3"/>
    <n v="921.81"/>
    <n v="63"/>
    <x v="1"/>
    <n v="6"/>
    <x v="1"/>
    <s v="Neutral"/>
    <x v="0"/>
    <s v="Low"/>
    <x v="0"/>
    <n v="3"/>
  </r>
  <r>
    <x v="812"/>
    <d v="2023-01-24T00:00:00"/>
    <d v="2026-05-14T00:00:00"/>
    <s v="Production Technician I"/>
    <x v="5"/>
    <s v="Active"/>
    <s v="Full-Time"/>
    <s v="Zone B"/>
    <s v="Part-Time"/>
    <x v="0"/>
    <x v="23"/>
    <d v="1996-02-13T00:00:00"/>
    <s v="MA"/>
    <x v="0"/>
    <s v="Asian"/>
    <s v="Widowed"/>
    <x v="0"/>
    <n v="3"/>
    <d v="2023-04-11T00:00:00"/>
    <n v="3"/>
    <n v="5"/>
    <n v="1"/>
    <d v="2023-01-16T00:00:00"/>
    <x v="4"/>
    <x v="1"/>
    <x v="2"/>
    <n v="3"/>
    <n v="405.08"/>
    <n v="27"/>
    <x v="2"/>
    <n v="3"/>
    <x v="2"/>
    <s v="Satisfied"/>
    <x v="0"/>
    <s v="Moderate"/>
    <x v="1"/>
    <n v="3"/>
  </r>
  <r>
    <x v="813"/>
    <d v="2021-01-06T00:00:00"/>
    <d v="2026-05-14T00:00:00"/>
    <s v="Production Technician I"/>
    <x v="6"/>
    <s v="Terminated"/>
    <s v="Full-Time"/>
    <s v="Zone B"/>
    <s v="Temporary"/>
    <x v="0"/>
    <x v="4"/>
    <d v="1998-11-14T00:00:00"/>
    <s v="MA"/>
    <x v="1"/>
    <s v="White"/>
    <s v="Married"/>
    <x v="0"/>
    <n v="3"/>
    <d v="2023-02-22T00:00:00"/>
    <n v="2"/>
    <n v="5"/>
    <n v="2"/>
    <d v="2023-07-08T00:00:00"/>
    <x v="3"/>
    <x v="0"/>
    <x v="0"/>
    <n v="3"/>
    <n v="784.22"/>
    <n v="23"/>
    <x v="3"/>
    <n v="5"/>
    <x v="0"/>
    <s v="Satisfied"/>
    <x v="0"/>
    <s v="Low"/>
    <x v="0"/>
    <n v="3"/>
  </r>
  <r>
    <x v="814"/>
    <d v="2021-04-16T00:00:00"/>
    <d v="2026-05-14T00:00:00"/>
    <s v="Production Technician I"/>
    <x v="2"/>
    <s v="Active"/>
    <s v="Part-Time"/>
    <s v="Zone B"/>
    <s v="Part-Time"/>
    <x v="0"/>
    <x v="9"/>
    <d v="1997-08-07T00:00:00"/>
    <s v="MA"/>
    <x v="1"/>
    <s v="Hispanic"/>
    <s v="Single"/>
    <x v="0"/>
    <n v="3"/>
    <d v="2022-11-12T00:00:00"/>
    <n v="1"/>
    <n v="3"/>
    <n v="5"/>
    <d v="2023-07-13T00:00:00"/>
    <x v="3"/>
    <x v="1"/>
    <x v="0"/>
    <n v="4"/>
    <n v="443.99"/>
    <n v="24"/>
    <x v="3"/>
    <n v="5"/>
    <x v="0"/>
    <s v="Neutral"/>
    <x v="0"/>
    <s v="Low"/>
    <x v="0"/>
    <n v="3"/>
  </r>
  <r>
    <x v="815"/>
    <d v="2021-09-22T00:00:00"/>
    <d v="2026-05-14T00:00:00"/>
    <s v="Production Technician I"/>
    <x v="4"/>
    <s v="Terminated"/>
    <s v="Contract"/>
    <s v="Zone A"/>
    <s v="Full-Time"/>
    <x v="0"/>
    <x v="6"/>
    <d v="1981-02-24T00:00:00"/>
    <s v="MA"/>
    <x v="1"/>
    <s v="Black"/>
    <s v="Married"/>
    <x v="0"/>
    <n v="3"/>
    <d v="2022-11-18T00:00:00"/>
    <n v="1"/>
    <n v="5"/>
    <n v="1"/>
    <d v="2022-11-16T00:00:00"/>
    <x v="3"/>
    <x v="0"/>
    <x v="1"/>
    <n v="3"/>
    <n v="609.9"/>
    <n v="40"/>
    <x v="4"/>
    <n v="4"/>
    <x v="0"/>
    <s v="Satisfied"/>
    <x v="0"/>
    <s v="Low"/>
    <x v="0"/>
    <n v="3"/>
  </r>
  <r>
    <x v="816"/>
    <d v="2022-06-28T00:00:00"/>
    <d v="2026-05-14T00:00:00"/>
    <s v="Production Technician I"/>
    <x v="0"/>
    <s v="Active"/>
    <s v="Full-Time"/>
    <s v="Zone C"/>
    <s v="Full-Time"/>
    <x v="0"/>
    <x v="9"/>
    <d v="1980-10-03T00:00:00"/>
    <s v="MA"/>
    <x v="0"/>
    <s v="Asian"/>
    <s v="Divorced"/>
    <x v="0"/>
    <n v="3"/>
    <d v="2022-08-28T00:00:00"/>
    <n v="4"/>
    <n v="5"/>
    <n v="2"/>
    <d v="2022-10-10T00:00:00"/>
    <x v="0"/>
    <x v="1"/>
    <x v="0"/>
    <n v="5"/>
    <n v="742.16"/>
    <n v="42"/>
    <x v="4"/>
    <n v="3"/>
    <x v="1"/>
    <s v="Satisfied"/>
    <x v="0"/>
    <s v="Low"/>
    <x v="0"/>
    <n v="3"/>
  </r>
  <r>
    <x v="817"/>
    <d v="2020-08-17T00:00:00"/>
    <d v="2026-05-14T00:00:00"/>
    <s v="Production Technician I"/>
    <x v="7"/>
    <s v="Active"/>
    <s v="Part-Time"/>
    <s v="Zone C"/>
    <s v="Part-Time"/>
    <x v="0"/>
    <x v="4"/>
    <d v="1980-05-15T00:00:00"/>
    <s v="MA"/>
    <x v="0"/>
    <s v="Other"/>
    <s v="Widowed"/>
    <x v="0"/>
    <n v="3"/>
    <d v="2022-09-07T00:00:00"/>
    <n v="1"/>
    <n v="1"/>
    <n v="3"/>
    <d v="2022-09-09T00:00:00"/>
    <x v="3"/>
    <x v="1"/>
    <x v="0"/>
    <n v="3"/>
    <n v="517.74"/>
    <n v="40"/>
    <x v="4"/>
    <n v="5"/>
    <x v="0"/>
    <s v="Not satisfied"/>
    <x v="0"/>
    <s v="Low"/>
    <x v="0"/>
    <n v="3"/>
  </r>
  <r>
    <x v="818"/>
    <d v="2023-04-03T00:00:00"/>
    <d v="2026-05-14T00:00:00"/>
    <s v="Production Technician I"/>
    <x v="1"/>
    <s v="Active"/>
    <s v="Part-Time"/>
    <s v="Zone B"/>
    <s v="Full-Time"/>
    <x v="0"/>
    <x v="3"/>
    <d v="1988-02-11T00:00:00"/>
    <s v="MA"/>
    <x v="0"/>
    <s v="Asian"/>
    <s v="Single"/>
    <x v="0"/>
    <n v="3"/>
    <d v="2023-04-24T00:00:00"/>
    <n v="3"/>
    <n v="4"/>
    <n v="3"/>
    <d v="2022-10-16T00:00:00"/>
    <x v="2"/>
    <x v="0"/>
    <x v="1"/>
    <n v="4"/>
    <n v="350.59"/>
    <n v="35"/>
    <x v="4"/>
    <n v="3"/>
    <x v="2"/>
    <s v="Satisfied"/>
    <x v="0"/>
    <s v="Low"/>
    <x v="0"/>
    <n v="3"/>
  </r>
  <r>
    <x v="819"/>
    <d v="2023-05-26T00:00:00"/>
    <d v="2026-05-14T00:00:00"/>
    <s v="Production Technician I"/>
    <x v="8"/>
    <s v="Active"/>
    <s v="Full-Time"/>
    <s v="Zone C"/>
    <s v="Part-Time"/>
    <x v="0"/>
    <x v="6"/>
    <d v="1987-02-22T00:00:00"/>
    <s v="MA"/>
    <x v="1"/>
    <s v="Asian"/>
    <s v="Single"/>
    <x v="0"/>
    <n v="3"/>
    <d v="2023-03-09T00:00:00"/>
    <n v="5"/>
    <n v="2"/>
    <n v="3"/>
    <d v="2022-10-17T00:00:00"/>
    <x v="0"/>
    <x v="0"/>
    <x v="1"/>
    <n v="1"/>
    <n v="546.94000000000005"/>
    <n v="36"/>
    <x v="4"/>
    <n v="2"/>
    <x v="1"/>
    <s v="Not satisfied"/>
    <x v="0"/>
    <s v="Low"/>
    <x v="0"/>
    <n v="3"/>
  </r>
  <r>
    <x v="820"/>
    <d v="2021-04-10T00:00:00"/>
    <d v="2026-05-14T00:00:00"/>
    <s v="Production Technician I"/>
    <x v="3"/>
    <s v="Active"/>
    <s v="Full-Time"/>
    <s v="Zone B"/>
    <s v="Full-Time"/>
    <x v="0"/>
    <x v="5"/>
    <d v="1997-08-09T00:00:00"/>
    <s v="MA"/>
    <x v="0"/>
    <s v="Black"/>
    <s v="Widowed"/>
    <x v="0"/>
    <n v="3"/>
    <d v="2022-09-25T00:00:00"/>
    <n v="2"/>
    <n v="5"/>
    <n v="2"/>
    <d v="2023-04-29T00:00:00"/>
    <x v="4"/>
    <x v="0"/>
    <x v="2"/>
    <n v="4"/>
    <n v="514.37"/>
    <n v="24"/>
    <x v="3"/>
    <n v="5"/>
    <x v="0"/>
    <s v="Satisfied"/>
    <x v="0"/>
    <s v="Moderate"/>
    <x v="1"/>
    <n v="3"/>
  </r>
  <r>
    <x v="821"/>
    <d v="2023-04-18T00:00:00"/>
    <d v="2026-05-14T00:00:00"/>
    <s v="Production Technician I"/>
    <x v="9"/>
    <s v="Active"/>
    <s v="Contract"/>
    <s v="Zone C"/>
    <s v="Part-Time"/>
    <x v="0"/>
    <x v="4"/>
    <d v="1957-12-04T00:00:00"/>
    <s v="MA"/>
    <x v="0"/>
    <s v="Hispanic"/>
    <s v="Single"/>
    <x v="0"/>
    <n v="3"/>
    <d v="2023-07-18T00:00:00"/>
    <n v="5"/>
    <n v="4"/>
    <n v="1"/>
    <d v="2022-10-25T00:00:00"/>
    <x v="0"/>
    <x v="0"/>
    <x v="1"/>
    <n v="5"/>
    <n v="786.98"/>
    <n v="66"/>
    <x v="1"/>
    <n v="3"/>
    <x v="1"/>
    <s v="Satisfied"/>
    <x v="0"/>
    <s v="Low"/>
    <x v="0"/>
    <n v="3"/>
  </r>
  <r>
    <x v="822"/>
    <d v="2021-10-13T00:00:00"/>
    <d v="2026-05-14T00:00:00"/>
    <s v="Production Technician I"/>
    <x v="5"/>
    <s v="Active"/>
    <s v="Contract"/>
    <s v="Zone C"/>
    <s v="Full-Time"/>
    <x v="0"/>
    <x v="3"/>
    <d v="1996-08-30T00:00:00"/>
    <s v="MA"/>
    <x v="0"/>
    <s v="White"/>
    <s v="Divorced"/>
    <x v="0"/>
    <n v="3"/>
    <d v="2023-03-28T00:00:00"/>
    <n v="5"/>
    <n v="5"/>
    <n v="3"/>
    <d v="2023-03-18T00:00:00"/>
    <x v="2"/>
    <x v="0"/>
    <x v="3"/>
    <n v="4"/>
    <n v="852.21"/>
    <n v="25"/>
    <x v="2"/>
    <n v="4"/>
    <x v="1"/>
    <s v="Satisfied"/>
    <x v="0"/>
    <s v="High"/>
    <x v="1"/>
    <n v="3"/>
  </r>
  <r>
    <x v="823"/>
    <d v="2020-10-10T00:00:00"/>
    <d v="2026-05-14T00:00:00"/>
    <s v="Sr. Accountant"/>
    <x v="6"/>
    <s v="Active"/>
    <s v="Part-Time"/>
    <s v="Zone A"/>
    <s v="Temporary"/>
    <x v="5"/>
    <x v="8"/>
    <d v="1956-12-21T00:00:00"/>
    <s v="MA"/>
    <x v="0"/>
    <s v="Asian"/>
    <s v="Widowed"/>
    <x v="0"/>
    <n v="3"/>
    <d v="2022-11-29T00:00:00"/>
    <n v="5"/>
    <n v="1"/>
    <n v="1"/>
    <d v="2023-07-29T00:00:00"/>
    <x v="4"/>
    <x v="1"/>
    <x v="0"/>
    <n v="4"/>
    <n v="761.63"/>
    <n v="64"/>
    <x v="1"/>
    <n v="5"/>
    <x v="1"/>
    <s v="Not satisfied"/>
    <x v="0"/>
    <s v="Low"/>
    <x v="0"/>
    <n v="3"/>
  </r>
  <r>
    <x v="824"/>
    <d v="2019-01-20T00:00:00"/>
    <d v="2026-05-14T00:00:00"/>
    <s v="President &amp; CEO"/>
    <x v="0"/>
    <s v="Active"/>
    <s v="Part-Time"/>
    <s v="Zone A"/>
    <s v="Full-Time"/>
    <x v="3"/>
    <x v="1"/>
    <d v="1955-10-24T00:00:00"/>
    <s v="MA"/>
    <x v="0"/>
    <s v="Asian"/>
    <s v="Single"/>
    <x v="0"/>
    <n v="3"/>
    <d v="2023-07-20T00:00:00"/>
    <n v="3"/>
    <n v="4"/>
    <n v="3"/>
    <d v="2023-04-20T00:00:00"/>
    <x v="3"/>
    <x v="1"/>
    <x v="3"/>
    <n v="5"/>
    <n v="202.62"/>
    <n v="64"/>
    <x v="1"/>
    <n v="7"/>
    <x v="2"/>
    <s v="Satisfied"/>
    <x v="0"/>
    <s v="High"/>
    <x v="1"/>
    <n v="3"/>
  </r>
  <r>
    <x v="825"/>
    <d v="2021-05-09T00:00:00"/>
    <d v="2026-05-14T00:00:00"/>
    <s v="Sr. Accountant"/>
    <x v="8"/>
    <s v="Active"/>
    <s v="Full-Time"/>
    <s v="Zone A"/>
    <s v="Part-Time"/>
    <x v="5"/>
    <x v="1"/>
    <d v="1950-11-23T00:00:00"/>
    <s v="MA"/>
    <x v="0"/>
    <s v="Black"/>
    <s v="Widowed"/>
    <x v="0"/>
    <n v="3"/>
    <d v="2023-05-05T00:00:00"/>
    <n v="4"/>
    <n v="2"/>
    <n v="2"/>
    <d v="2022-08-20T00:00:00"/>
    <x v="4"/>
    <x v="1"/>
    <x v="3"/>
    <n v="5"/>
    <n v="414.75"/>
    <n v="71"/>
    <x v="1"/>
    <n v="5"/>
    <x v="1"/>
    <s v="Not satisfied"/>
    <x v="0"/>
    <s v="High"/>
    <x v="1"/>
    <n v="3"/>
  </r>
  <r>
    <x v="826"/>
    <d v="2023-07-29T00:00:00"/>
    <d v="2026-05-14T00:00:00"/>
    <s v="Administrative Assistant"/>
    <x v="5"/>
    <s v="Active"/>
    <s v="Contract"/>
    <s v="Zone B"/>
    <s v="Temporary"/>
    <x v="5"/>
    <x v="4"/>
    <d v="1984-05-14T00:00:00"/>
    <s v="MA"/>
    <x v="0"/>
    <s v="White"/>
    <s v="Divorced"/>
    <x v="0"/>
    <n v="3"/>
    <d v="2023-05-21T00:00:00"/>
    <n v="5"/>
    <n v="4"/>
    <n v="2"/>
    <d v="2022-10-17T00:00:00"/>
    <x v="4"/>
    <x v="1"/>
    <x v="2"/>
    <n v="4"/>
    <n v="344.55"/>
    <n v="39"/>
    <x v="4"/>
    <n v="2"/>
    <x v="1"/>
    <s v="Satisfied"/>
    <x v="0"/>
    <s v="Moderate"/>
    <x v="1"/>
    <n v="3"/>
  </r>
  <r>
    <x v="827"/>
    <d v="2019-08-24T00:00:00"/>
    <d v="2026-05-14T00:00:00"/>
    <s v="Accountant I"/>
    <x v="1"/>
    <s v="Active"/>
    <s v="Part-Time"/>
    <s v="Zone C"/>
    <s v="Temporary"/>
    <x v="5"/>
    <x v="0"/>
    <d v="1964-07-23T00:00:00"/>
    <s v="MA"/>
    <x v="1"/>
    <s v="Asian"/>
    <s v="Married"/>
    <x v="0"/>
    <n v="3"/>
    <d v="2023-06-14T00:00:00"/>
    <n v="4"/>
    <n v="2"/>
    <n v="5"/>
    <d v="2023-05-19T00:00:00"/>
    <x v="2"/>
    <x v="0"/>
    <x v="0"/>
    <n v="1"/>
    <n v="777.46"/>
    <n v="55"/>
    <x v="1"/>
    <n v="6"/>
    <x v="1"/>
    <s v="Not satisfied"/>
    <x v="0"/>
    <s v="Low"/>
    <x v="0"/>
    <n v="3"/>
  </r>
  <r>
    <x v="828"/>
    <d v="2018-12-25T00:00:00"/>
    <d v="2026-05-14T00:00:00"/>
    <s v="Administrative Assistant"/>
    <x v="5"/>
    <s v="Active"/>
    <s v="Part-Time"/>
    <s v="Zone B"/>
    <s v="Full-Time"/>
    <x v="5"/>
    <x v="13"/>
    <d v="1983-09-06T00:00:00"/>
    <s v="MA"/>
    <x v="0"/>
    <s v="White"/>
    <s v="Widowed"/>
    <x v="0"/>
    <n v="3"/>
    <d v="2023-01-12T00:00:00"/>
    <n v="5"/>
    <n v="1"/>
    <n v="5"/>
    <d v="2022-08-25T00:00:00"/>
    <x v="0"/>
    <x v="1"/>
    <x v="2"/>
    <n v="3"/>
    <n v="948.71"/>
    <n v="35"/>
    <x v="4"/>
    <n v="7"/>
    <x v="1"/>
    <s v="Not satisfied"/>
    <x v="0"/>
    <s v="Moderate"/>
    <x v="1"/>
    <n v="3"/>
  </r>
  <r>
    <x v="829"/>
    <d v="2021-05-27T00:00:00"/>
    <d v="2026-05-14T00:00:00"/>
    <s v="Accountant I"/>
    <x v="3"/>
    <s v="Active"/>
    <s v="Contract"/>
    <s v="Zone A"/>
    <s v="Full-Time"/>
    <x v="5"/>
    <x v="9"/>
    <d v="1958-03-16T00:00:00"/>
    <s v="MA"/>
    <x v="1"/>
    <s v="Black"/>
    <s v="Single"/>
    <x v="0"/>
    <n v="3"/>
    <d v="2023-04-30T00:00:00"/>
    <n v="1"/>
    <n v="5"/>
    <n v="5"/>
    <d v="2023-01-19T00:00:00"/>
    <x v="1"/>
    <x v="0"/>
    <x v="3"/>
    <n v="5"/>
    <n v="308.77"/>
    <n v="63"/>
    <x v="1"/>
    <n v="4"/>
    <x v="0"/>
    <s v="Satisfied"/>
    <x v="0"/>
    <s v="High"/>
    <x v="1"/>
    <n v="3"/>
  </r>
  <r>
    <x v="830"/>
    <d v="2023-02-02T00:00:00"/>
    <d v="2026-05-14T00:00:00"/>
    <s v="Accountant I"/>
    <x v="3"/>
    <s v="Active"/>
    <s v="Full-Time"/>
    <s v="Zone B"/>
    <s v="Full-Time"/>
    <x v="5"/>
    <x v="7"/>
    <d v="1985-05-18T00:00:00"/>
    <s v="MA"/>
    <x v="0"/>
    <s v="Hispanic"/>
    <s v="Widowed"/>
    <x v="0"/>
    <n v="3"/>
    <d v="2023-01-17T00:00:00"/>
    <n v="1"/>
    <n v="5"/>
    <n v="2"/>
    <d v="2023-02-24T00:00:00"/>
    <x v="1"/>
    <x v="1"/>
    <x v="1"/>
    <n v="1"/>
    <n v="891.25"/>
    <n v="38"/>
    <x v="4"/>
    <n v="3"/>
    <x v="0"/>
    <s v="Satisfied"/>
    <x v="0"/>
    <s v="Low"/>
    <x v="0"/>
    <n v="3"/>
  </r>
  <r>
    <x v="831"/>
    <d v="2022-12-06T00:00:00"/>
    <d v="2026-05-14T00:00:00"/>
    <s v="Administrative Assistant"/>
    <x v="2"/>
    <s v="Active"/>
    <s v="Full-Time"/>
    <s v="Zone B"/>
    <s v="Temporary"/>
    <x v="5"/>
    <x v="1"/>
    <d v="1953-03-19T00:00:00"/>
    <s v="MA"/>
    <x v="0"/>
    <s v="Black"/>
    <s v="Divorced"/>
    <x v="0"/>
    <n v="3"/>
    <d v="2023-05-02T00:00:00"/>
    <n v="5"/>
    <n v="1"/>
    <n v="5"/>
    <d v="2023-03-30T00:00:00"/>
    <x v="1"/>
    <x v="0"/>
    <x v="3"/>
    <n v="2"/>
    <n v="659.9"/>
    <n v="69"/>
    <x v="1"/>
    <n v="3"/>
    <x v="1"/>
    <s v="Not satisfied"/>
    <x v="0"/>
    <s v="High"/>
    <x v="1"/>
    <n v="3"/>
  </r>
  <r>
    <x v="832"/>
    <d v="2021-07-23T00:00:00"/>
    <d v="2026-05-14T00:00:00"/>
    <s v="Accountant I"/>
    <x v="8"/>
    <s v="Active"/>
    <s v="Part-Time"/>
    <s v="Zone A"/>
    <s v="Part-Time"/>
    <x v="5"/>
    <x v="3"/>
    <d v="1986-10-28T00:00:00"/>
    <s v="MA"/>
    <x v="0"/>
    <s v="Hispanic"/>
    <s v="Single"/>
    <x v="0"/>
    <n v="3"/>
    <d v="2022-11-16T00:00:00"/>
    <n v="5"/>
    <n v="3"/>
    <n v="3"/>
    <d v="2022-09-30T00:00:00"/>
    <x v="2"/>
    <x v="0"/>
    <x v="0"/>
    <n v="2"/>
    <n v="858.72"/>
    <n v="35"/>
    <x v="4"/>
    <n v="4"/>
    <x v="1"/>
    <s v="Neutral"/>
    <x v="0"/>
    <s v="Low"/>
    <x v="0"/>
    <n v="3"/>
  </r>
  <r>
    <x v="833"/>
    <d v="2019-11-16T00:00:00"/>
    <d v="2026-05-14T00:00:00"/>
    <s v="Accountant I"/>
    <x v="3"/>
    <s v="Active"/>
    <s v="Contract"/>
    <s v="Zone B"/>
    <s v="Temporary"/>
    <x v="5"/>
    <x v="6"/>
    <d v="1982-05-02T00:00:00"/>
    <s v="MA"/>
    <x v="0"/>
    <s v="Black"/>
    <s v="Divorced"/>
    <x v="0"/>
    <n v="3"/>
    <d v="2022-12-17T00:00:00"/>
    <n v="1"/>
    <n v="5"/>
    <n v="3"/>
    <d v="2023-03-28T00:00:00"/>
    <x v="2"/>
    <x v="1"/>
    <x v="0"/>
    <n v="5"/>
    <n v="380.24"/>
    <n v="37"/>
    <x v="4"/>
    <n v="6"/>
    <x v="0"/>
    <s v="Satisfied"/>
    <x v="0"/>
    <s v="Low"/>
    <x v="0"/>
    <n v="3"/>
  </r>
  <r>
    <x v="834"/>
    <d v="2020-03-08T00:00:00"/>
    <d v="2026-05-14T00:00:00"/>
    <s v="Sr. Network Engineer"/>
    <x v="9"/>
    <s v="Active"/>
    <s v="Full-Time"/>
    <s v="Zone A"/>
    <s v="Temporary"/>
    <x v="5"/>
    <x v="5"/>
    <d v="1977-11-17T00:00:00"/>
    <s v="MA"/>
    <x v="1"/>
    <s v="White"/>
    <s v="Widowed"/>
    <x v="0"/>
    <n v="3"/>
    <d v="2023-03-04T00:00:00"/>
    <n v="5"/>
    <n v="3"/>
    <n v="1"/>
    <d v="2023-05-01T00:00:00"/>
    <x v="0"/>
    <x v="1"/>
    <x v="3"/>
    <n v="5"/>
    <n v="505.4"/>
    <n v="43"/>
    <x v="4"/>
    <n v="6"/>
    <x v="1"/>
    <s v="Neutral"/>
    <x v="0"/>
    <s v="High"/>
    <x v="1"/>
    <n v="3"/>
  </r>
  <r>
    <x v="835"/>
    <d v="2019-01-14T00:00:00"/>
    <d v="2026-05-14T00:00:00"/>
    <s v="Sr. Network Engineer"/>
    <x v="5"/>
    <s v="Active"/>
    <s v="Part-Time"/>
    <s v="Zone B"/>
    <s v="Temporary"/>
    <x v="5"/>
    <x v="6"/>
    <d v="1960-02-20T00:00:00"/>
    <s v="MA"/>
    <x v="1"/>
    <s v="White"/>
    <s v="Single"/>
    <x v="0"/>
    <n v="3"/>
    <d v="2023-03-23T00:00:00"/>
    <n v="5"/>
    <n v="3"/>
    <n v="4"/>
    <d v="2023-07-02T00:00:00"/>
    <x v="0"/>
    <x v="0"/>
    <x v="3"/>
    <n v="3"/>
    <n v="609.01"/>
    <n v="59"/>
    <x v="1"/>
    <n v="7"/>
    <x v="1"/>
    <s v="Neutral"/>
    <x v="0"/>
    <s v="High"/>
    <x v="1"/>
    <n v="3"/>
  </r>
  <r>
    <x v="836"/>
    <d v="2020-02-29T00:00:00"/>
    <d v="2026-05-14T00:00:00"/>
    <s v="Sr. Network Engineer"/>
    <x v="6"/>
    <s v="Active"/>
    <s v="Part-Time"/>
    <s v="Zone C"/>
    <s v="Full-Time"/>
    <x v="2"/>
    <x v="7"/>
    <d v="1975-12-24T00:00:00"/>
    <s v="MA"/>
    <x v="1"/>
    <s v="Asian"/>
    <s v="Single"/>
    <x v="0"/>
    <n v="3"/>
    <d v="2022-11-07T00:00:00"/>
    <n v="1"/>
    <n v="4"/>
    <n v="3"/>
    <d v="2023-03-24T00:00:00"/>
    <x v="1"/>
    <x v="0"/>
    <x v="0"/>
    <n v="3"/>
    <n v="656.38"/>
    <n v="45"/>
    <x v="0"/>
    <n v="6"/>
    <x v="0"/>
    <s v="Satisfied"/>
    <x v="0"/>
    <s v="Low"/>
    <x v="0"/>
    <n v="3"/>
  </r>
  <r>
    <x v="837"/>
    <d v="2022-11-25T00:00:00"/>
    <d v="2026-05-14T00:00:00"/>
    <s v="Software Engineer"/>
    <x v="2"/>
    <s v="Active"/>
    <s v="Contract"/>
    <s v="Zone B"/>
    <s v="Part-Time"/>
    <x v="4"/>
    <x v="4"/>
    <d v="1958-11-01T00:00:00"/>
    <s v="MA"/>
    <x v="1"/>
    <s v="Black"/>
    <s v="Widowed"/>
    <x v="0"/>
    <n v="3"/>
    <d v="2023-05-23T00:00:00"/>
    <n v="3"/>
    <n v="2"/>
    <n v="5"/>
    <d v="2023-06-11T00:00:00"/>
    <x v="2"/>
    <x v="1"/>
    <x v="3"/>
    <n v="5"/>
    <n v="692.63"/>
    <n v="64"/>
    <x v="1"/>
    <n v="3"/>
    <x v="2"/>
    <s v="Not satisfied"/>
    <x v="0"/>
    <s v="High"/>
    <x v="1"/>
    <n v="3"/>
  </r>
  <r>
    <x v="838"/>
    <d v="2022-09-15T00:00:00"/>
    <d v="2026-05-14T00:00:00"/>
    <s v="Accountant I"/>
    <x v="8"/>
    <s v="Active"/>
    <s v="Full-Time"/>
    <s v="Zone A"/>
    <s v="Part-Time"/>
    <x v="5"/>
    <x v="3"/>
    <d v="1990-03-01T00:00:00"/>
    <s v="MA"/>
    <x v="0"/>
    <s v="White"/>
    <s v="Divorced"/>
    <x v="0"/>
    <n v="3"/>
    <d v="2022-09-25T00:00:00"/>
    <n v="3"/>
    <n v="5"/>
    <n v="2"/>
    <d v="2022-11-20T00:00:00"/>
    <x v="2"/>
    <x v="0"/>
    <x v="1"/>
    <n v="3"/>
    <n v="633.72"/>
    <n v="32"/>
    <x v="2"/>
    <n v="3"/>
    <x v="2"/>
    <s v="Satisfied"/>
    <x v="0"/>
    <s v="Low"/>
    <x v="0"/>
    <n v="3"/>
  </r>
  <r>
    <x v="839"/>
    <d v="2021-08-11T00:00:00"/>
    <d v="2026-05-14T00:00:00"/>
    <s v="Accountant I"/>
    <x v="3"/>
    <s v="Active"/>
    <s v="Full-Time"/>
    <s v="Zone C"/>
    <s v="Temporary"/>
    <x v="5"/>
    <x v="16"/>
    <d v="1946-10-20T00:00:00"/>
    <s v="MA"/>
    <x v="0"/>
    <s v="Black"/>
    <s v="Widowed"/>
    <x v="0"/>
    <n v="3"/>
    <d v="2023-05-16T00:00:00"/>
    <n v="3"/>
    <n v="2"/>
    <n v="5"/>
    <d v="2022-09-14T00:00:00"/>
    <x v="4"/>
    <x v="0"/>
    <x v="0"/>
    <n v="2"/>
    <n v="517.62"/>
    <n v="75"/>
    <x v="1"/>
    <n v="4"/>
    <x v="2"/>
    <s v="Not satisfied"/>
    <x v="0"/>
    <s v="Low"/>
    <x v="0"/>
    <n v="3"/>
  </r>
  <r>
    <x v="840"/>
    <d v="2023-08-03T00:00:00"/>
    <d v="2026-05-14T00:00:00"/>
    <s v="Sr. Network Engineer"/>
    <x v="9"/>
    <s v="Active"/>
    <s v="Contract"/>
    <s v="Zone B"/>
    <s v="Part-Time"/>
    <x v="5"/>
    <x v="13"/>
    <d v="1946-10-22T00:00:00"/>
    <s v="MA"/>
    <x v="1"/>
    <s v="Hispanic"/>
    <s v="Divorced"/>
    <x v="0"/>
    <n v="3"/>
    <d v="2023-04-13T00:00:00"/>
    <n v="1"/>
    <n v="2"/>
    <n v="5"/>
    <d v="2022-08-13T00:00:00"/>
    <x v="0"/>
    <x v="1"/>
    <x v="1"/>
    <n v="4"/>
    <n v="231.76"/>
    <n v="77"/>
    <x v="1"/>
    <n v="2"/>
    <x v="0"/>
    <s v="Not satisfied"/>
    <x v="0"/>
    <s v="Low"/>
    <x v="0"/>
    <n v="3"/>
  </r>
  <r>
    <x v="841"/>
    <d v="2022-03-14T00:00:00"/>
    <d v="2026-05-14T00:00:00"/>
    <s v="Sr. Network Engineer"/>
    <x v="5"/>
    <s v="Active"/>
    <s v="Part-Time"/>
    <s v="Zone A"/>
    <s v="Part-Time"/>
    <x v="2"/>
    <x v="4"/>
    <d v="1978-04-15T00:00:00"/>
    <s v="MA"/>
    <x v="1"/>
    <s v="Black"/>
    <s v="Divorced"/>
    <x v="0"/>
    <n v="3"/>
    <d v="2023-01-29T00:00:00"/>
    <n v="3"/>
    <n v="4"/>
    <n v="5"/>
    <d v="2023-03-01T00:00:00"/>
    <x v="1"/>
    <x v="0"/>
    <x v="3"/>
    <n v="2"/>
    <n v="605.12"/>
    <n v="44"/>
    <x v="4"/>
    <n v="4"/>
    <x v="2"/>
    <s v="Satisfied"/>
    <x v="0"/>
    <s v="High"/>
    <x v="1"/>
    <n v="3"/>
  </r>
  <r>
    <x v="842"/>
    <d v="2020-09-01T00:00:00"/>
    <d v="2026-05-14T00:00:00"/>
    <s v="Sr. Network Engineer"/>
    <x v="6"/>
    <s v="Active"/>
    <s v="Full-Time"/>
    <s v="Zone B"/>
    <s v="Part-Time"/>
    <x v="2"/>
    <x v="20"/>
    <d v="1952-09-23T00:00:00"/>
    <s v="MA"/>
    <x v="1"/>
    <s v="Other"/>
    <s v="Widowed"/>
    <x v="0"/>
    <n v="3"/>
    <d v="2022-12-21T00:00:00"/>
    <n v="1"/>
    <n v="3"/>
    <n v="1"/>
    <d v="2023-04-01T00:00:00"/>
    <x v="2"/>
    <x v="0"/>
    <x v="0"/>
    <n v="1"/>
    <n v="297.12"/>
    <n v="68"/>
    <x v="1"/>
    <n v="5"/>
    <x v="0"/>
    <s v="Neutral"/>
    <x v="0"/>
    <s v="Low"/>
    <x v="0"/>
    <n v="3"/>
  </r>
  <r>
    <x v="843"/>
    <d v="2021-10-31T00:00:00"/>
    <d v="2026-05-14T00:00:00"/>
    <s v="Software Engineer"/>
    <x v="6"/>
    <s v="Active"/>
    <s v="Contract"/>
    <s v="Zone A"/>
    <s v="Full-Time"/>
    <x v="4"/>
    <x v="3"/>
    <d v="1947-11-24T00:00:00"/>
    <s v="MA"/>
    <x v="0"/>
    <s v="White"/>
    <s v="Divorced"/>
    <x v="0"/>
    <n v="3"/>
    <d v="2022-10-09T00:00:00"/>
    <n v="4"/>
    <n v="5"/>
    <n v="5"/>
    <d v="2023-02-20T00:00:00"/>
    <x v="0"/>
    <x v="0"/>
    <x v="1"/>
    <n v="2"/>
    <n v="384.43"/>
    <n v="74"/>
    <x v="1"/>
    <n v="4"/>
    <x v="1"/>
    <s v="Satisfied"/>
    <x v="0"/>
    <s v="Low"/>
    <x v="0"/>
    <n v="3"/>
  </r>
  <r>
    <x v="844"/>
    <d v="2020-02-26T00:00:00"/>
    <d v="2026-05-14T00:00:00"/>
    <s v="Accountant I"/>
    <x v="3"/>
    <s v="Active"/>
    <s v="Full-Time"/>
    <s v="Zone A"/>
    <s v="Part-Time"/>
    <x v="5"/>
    <x v="4"/>
    <d v="1947-07-14T00:00:00"/>
    <s v="MA"/>
    <x v="0"/>
    <s v="Black"/>
    <s v="Married"/>
    <x v="0"/>
    <n v="3"/>
    <d v="2023-03-09T00:00:00"/>
    <n v="5"/>
    <n v="1"/>
    <n v="4"/>
    <d v="2022-12-19T00:00:00"/>
    <x v="0"/>
    <x v="0"/>
    <x v="3"/>
    <n v="4"/>
    <n v="969.95"/>
    <n v="73"/>
    <x v="1"/>
    <n v="6"/>
    <x v="1"/>
    <s v="Not satisfied"/>
    <x v="0"/>
    <s v="High"/>
    <x v="1"/>
    <n v="3"/>
  </r>
  <r>
    <x v="845"/>
    <d v="2018-08-10T00:00:00"/>
    <d v="2026-05-14T00:00:00"/>
    <s v="Accountant I"/>
    <x v="5"/>
    <s v="Active"/>
    <s v="Full-Time"/>
    <s v="Zone A"/>
    <s v="Temporary"/>
    <x v="5"/>
    <x v="3"/>
    <d v="1953-03-30T00:00:00"/>
    <s v="MA"/>
    <x v="0"/>
    <s v="White"/>
    <s v="Single"/>
    <x v="0"/>
    <n v="3"/>
    <d v="2022-11-01T00:00:00"/>
    <n v="3"/>
    <n v="3"/>
    <n v="4"/>
    <d v="2023-01-17T00:00:00"/>
    <x v="2"/>
    <x v="1"/>
    <x v="0"/>
    <n v="5"/>
    <n v="719.7"/>
    <n v="65"/>
    <x v="1"/>
    <n v="7"/>
    <x v="2"/>
    <s v="Neutral"/>
    <x v="0"/>
    <s v="Low"/>
    <x v="0"/>
    <n v="3"/>
  </r>
  <r>
    <x v="846"/>
    <d v="2020-09-30T00:00:00"/>
    <d v="2026-05-14T00:00:00"/>
    <s v="Sr. Network Engineer"/>
    <x v="4"/>
    <s v="Active"/>
    <s v="Contract"/>
    <s v="Zone C"/>
    <s v="Part-Time"/>
    <x v="5"/>
    <x v="12"/>
    <d v="1988-03-14T00:00:00"/>
    <s v="MA"/>
    <x v="1"/>
    <s v="Other"/>
    <s v="Widowed"/>
    <x v="0"/>
    <n v="3"/>
    <d v="2022-10-20T00:00:00"/>
    <n v="1"/>
    <n v="1"/>
    <n v="1"/>
    <d v="2022-10-30T00:00:00"/>
    <x v="0"/>
    <x v="1"/>
    <x v="1"/>
    <n v="1"/>
    <n v="355.83"/>
    <n v="32"/>
    <x v="2"/>
    <n v="5"/>
    <x v="0"/>
    <s v="Not satisfied"/>
    <x v="0"/>
    <s v="Low"/>
    <x v="0"/>
    <n v="3"/>
  </r>
  <r>
    <x v="847"/>
    <d v="2021-04-01T00:00:00"/>
    <d v="2026-05-14T00:00:00"/>
    <s v="Sr. Network Engineer"/>
    <x v="0"/>
    <s v="Active"/>
    <s v="Contract"/>
    <s v="Zone B"/>
    <s v="Temporary"/>
    <x v="2"/>
    <x v="13"/>
    <d v="1981-11-19T00:00:00"/>
    <s v="MA"/>
    <x v="1"/>
    <s v="Hispanic"/>
    <s v="Widowed"/>
    <x v="0"/>
    <n v="3"/>
    <d v="2022-12-02T00:00:00"/>
    <n v="1"/>
    <n v="3"/>
    <n v="2"/>
    <d v="2022-11-24T00:00:00"/>
    <x v="1"/>
    <x v="0"/>
    <x v="1"/>
    <n v="3"/>
    <n v="754.47"/>
    <n v="40"/>
    <x v="4"/>
    <n v="5"/>
    <x v="0"/>
    <s v="Neutral"/>
    <x v="0"/>
    <s v="Low"/>
    <x v="0"/>
    <n v="3"/>
  </r>
  <r>
    <x v="848"/>
    <d v="2021-03-21T00:00:00"/>
    <d v="2026-05-14T00:00:00"/>
    <s v="Sr. Network Engineer"/>
    <x v="1"/>
    <s v="Active"/>
    <s v="Full-Time"/>
    <s v="Zone B"/>
    <s v="Part-Time"/>
    <x v="2"/>
    <x v="5"/>
    <d v="1945-03-22T00:00:00"/>
    <s v="MA"/>
    <x v="1"/>
    <s v="White"/>
    <s v="Divorced"/>
    <x v="0"/>
    <n v="3"/>
    <d v="2023-05-28T00:00:00"/>
    <n v="5"/>
    <n v="4"/>
    <n v="4"/>
    <d v="2023-02-06T00:00:00"/>
    <x v="0"/>
    <x v="1"/>
    <x v="1"/>
    <n v="2"/>
    <n v="890.39"/>
    <n v="76"/>
    <x v="1"/>
    <n v="5"/>
    <x v="1"/>
    <s v="Satisfied"/>
    <x v="0"/>
    <s v="Low"/>
    <x v="0"/>
    <n v="3"/>
  </r>
  <r>
    <x v="849"/>
    <d v="2021-11-03T00:00:00"/>
    <d v="2026-05-14T00:00:00"/>
    <s v="Software Engineering Manager"/>
    <x v="0"/>
    <s v="Active"/>
    <s v="Part-Time"/>
    <s v="Zone C"/>
    <s v="Full-Time"/>
    <x v="4"/>
    <x v="6"/>
    <d v="1979-02-22T00:00:00"/>
    <s v="MA"/>
    <x v="0"/>
    <s v="Hispanic"/>
    <s v="Single"/>
    <x v="0"/>
    <n v="3"/>
    <d v="2023-05-15T00:00:00"/>
    <n v="1"/>
    <n v="3"/>
    <n v="4"/>
    <d v="2023-02-14T00:00:00"/>
    <x v="2"/>
    <x v="0"/>
    <x v="3"/>
    <n v="3"/>
    <n v="268.77999999999997"/>
    <n v="42"/>
    <x v="4"/>
    <n v="4"/>
    <x v="0"/>
    <s v="Neutral"/>
    <x v="0"/>
    <s v="High"/>
    <x v="1"/>
    <n v="3"/>
  </r>
  <r>
    <x v="850"/>
    <d v="2019-06-22T00:00:00"/>
    <d v="2026-05-14T00:00:00"/>
    <s v="Accountant I"/>
    <x v="1"/>
    <s v="Active"/>
    <s v="Full-Time"/>
    <s v="Zone B"/>
    <s v="Part-Time"/>
    <x v="5"/>
    <x v="1"/>
    <d v="1985-06-30T00:00:00"/>
    <s v="MA"/>
    <x v="0"/>
    <s v="Asian"/>
    <s v="Single"/>
    <x v="0"/>
    <n v="3"/>
    <d v="2022-12-20T00:00:00"/>
    <n v="3"/>
    <n v="2"/>
    <n v="2"/>
    <d v="2023-01-28T00:00:00"/>
    <x v="2"/>
    <x v="0"/>
    <x v="0"/>
    <n v="4"/>
    <n v="930.72"/>
    <n v="34"/>
    <x v="2"/>
    <n v="6"/>
    <x v="2"/>
    <s v="Not satisfied"/>
    <x v="0"/>
    <s v="Low"/>
    <x v="0"/>
    <n v="3"/>
  </r>
  <r>
    <x v="851"/>
    <d v="2019-11-12T00:00:00"/>
    <d v="2026-05-14T00:00:00"/>
    <s v="Accountant I"/>
    <x v="8"/>
    <s v="Active"/>
    <s v="Contract"/>
    <s v="Zone B"/>
    <s v="Temporary"/>
    <x v="5"/>
    <x v="12"/>
    <d v="1958-05-31T00:00:00"/>
    <s v="MA"/>
    <x v="0"/>
    <s v="White"/>
    <s v="Married"/>
    <x v="0"/>
    <n v="3"/>
    <d v="2022-09-07T00:00:00"/>
    <n v="1"/>
    <n v="2"/>
    <n v="3"/>
    <d v="2022-09-02T00:00:00"/>
    <x v="1"/>
    <x v="1"/>
    <x v="2"/>
    <n v="5"/>
    <n v="924.85"/>
    <n v="61"/>
    <x v="1"/>
    <n v="6"/>
    <x v="0"/>
    <s v="Not satisfied"/>
    <x v="0"/>
    <s v="Moderate"/>
    <x v="1"/>
    <n v="3"/>
  </r>
  <r>
    <x v="852"/>
    <d v="2022-09-20T00:00:00"/>
    <d v="2026-05-14T00:00:00"/>
    <s v="Accountant I"/>
    <x v="3"/>
    <s v="Active"/>
    <s v="Part-Time"/>
    <s v="Zone A"/>
    <s v="Part-Time"/>
    <x v="5"/>
    <x v="3"/>
    <d v="1980-12-21T00:00:00"/>
    <s v="MA"/>
    <x v="1"/>
    <s v="White"/>
    <s v="Single"/>
    <x v="0"/>
    <n v="3"/>
    <d v="2022-08-23T00:00:00"/>
    <n v="1"/>
    <n v="4"/>
    <n v="5"/>
    <d v="2022-11-01T00:00:00"/>
    <x v="3"/>
    <x v="0"/>
    <x v="1"/>
    <n v="5"/>
    <n v="284.38"/>
    <n v="42"/>
    <x v="4"/>
    <n v="3"/>
    <x v="0"/>
    <s v="Satisfied"/>
    <x v="0"/>
    <s v="Low"/>
    <x v="0"/>
    <n v="3"/>
  </r>
  <r>
    <x v="853"/>
    <d v="2023-01-27T00:00:00"/>
    <d v="2026-05-14T00:00:00"/>
    <s v="Sr. Network Engineer"/>
    <x v="9"/>
    <s v="Active"/>
    <s v="Full-Time"/>
    <s v="Zone A"/>
    <s v="Full-Time"/>
    <x v="5"/>
    <x v="10"/>
    <d v="1978-05-13T00:00:00"/>
    <s v="MA"/>
    <x v="1"/>
    <s v="Other"/>
    <s v="Single"/>
    <x v="0"/>
    <n v="3"/>
    <d v="2022-08-28T00:00:00"/>
    <n v="2"/>
    <n v="4"/>
    <n v="4"/>
    <d v="2022-11-30T00:00:00"/>
    <x v="4"/>
    <x v="1"/>
    <x v="3"/>
    <n v="1"/>
    <n v="395.1"/>
    <n v="45"/>
    <x v="0"/>
    <n v="3"/>
    <x v="0"/>
    <s v="Satisfied"/>
    <x v="0"/>
    <s v="High"/>
    <x v="1"/>
    <n v="3"/>
  </r>
  <r>
    <x v="854"/>
    <d v="2021-02-21T00:00:00"/>
    <d v="2026-05-14T00:00:00"/>
    <s v="Sr. Network Engineer"/>
    <x v="5"/>
    <s v="Active"/>
    <s v="Contract"/>
    <s v="Zone C"/>
    <s v="Temporary"/>
    <x v="2"/>
    <x v="4"/>
    <d v="1948-09-13T00:00:00"/>
    <s v="MA"/>
    <x v="1"/>
    <s v="White"/>
    <s v="Divorced"/>
    <x v="0"/>
    <n v="3"/>
    <d v="2023-04-28T00:00:00"/>
    <n v="4"/>
    <n v="2"/>
    <n v="3"/>
    <d v="2023-07-02T00:00:00"/>
    <x v="3"/>
    <x v="1"/>
    <x v="0"/>
    <n v="2"/>
    <n v="501.64"/>
    <n v="73"/>
    <x v="1"/>
    <n v="5"/>
    <x v="1"/>
    <s v="Not satisfied"/>
    <x v="0"/>
    <s v="Low"/>
    <x v="0"/>
    <n v="3"/>
  </r>
  <r>
    <x v="855"/>
    <d v="2022-03-04T00:00:00"/>
    <d v="2026-05-14T00:00:00"/>
    <s v="Sr. Network Engineer"/>
    <x v="6"/>
    <s v="Active"/>
    <s v="Part-Time"/>
    <s v="Zone B"/>
    <s v="Full-Time"/>
    <x v="2"/>
    <x v="3"/>
    <d v="1995-03-21T00:00:00"/>
    <s v="MA"/>
    <x v="1"/>
    <s v="Hispanic"/>
    <s v="Married"/>
    <x v="0"/>
    <n v="3"/>
    <d v="2023-02-28T00:00:00"/>
    <n v="4"/>
    <n v="3"/>
    <n v="1"/>
    <d v="2022-10-22T00:00:00"/>
    <x v="4"/>
    <x v="0"/>
    <x v="0"/>
    <n v="5"/>
    <n v="792.72"/>
    <n v="27"/>
    <x v="2"/>
    <n v="4"/>
    <x v="1"/>
    <s v="Neutral"/>
    <x v="0"/>
    <s v="Low"/>
    <x v="0"/>
    <n v="3"/>
  </r>
  <r>
    <x v="856"/>
    <d v="2021-08-02T00:00:00"/>
    <d v="2026-05-14T00:00:00"/>
    <s v="Accountant I"/>
    <x v="1"/>
    <s v="Active"/>
    <s v="Full-Time"/>
    <s v="Zone B"/>
    <s v="Part-Time"/>
    <x v="5"/>
    <x v="23"/>
    <d v="1949-11-27T00:00:00"/>
    <s v="MA"/>
    <x v="0"/>
    <s v="White"/>
    <s v="Divorced"/>
    <x v="0"/>
    <n v="3"/>
    <d v="2023-04-21T00:00:00"/>
    <n v="1"/>
    <n v="2"/>
    <n v="3"/>
    <d v="2022-11-26T00:00:00"/>
    <x v="3"/>
    <x v="0"/>
    <x v="1"/>
    <n v="3"/>
    <n v="870.01"/>
    <n v="72"/>
    <x v="1"/>
    <n v="4"/>
    <x v="0"/>
    <s v="Not satisfied"/>
    <x v="0"/>
    <s v="Low"/>
    <x v="0"/>
    <n v="3"/>
  </r>
  <r>
    <x v="857"/>
    <d v="2022-03-04T00:00:00"/>
    <d v="2026-05-14T00:00:00"/>
    <s v="Accountant I"/>
    <x v="8"/>
    <s v="Active"/>
    <s v="Part-Time"/>
    <s v="Zone B"/>
    <s v="Temporary"/>
    <x v="5"/>
    <x v="4"/>
    <d v="1968-11-02T00:00:00"/>
    <s v="MA"/>
    <x v="0"/>
    <s v="Black"/>
    <s v="Divorced"/>
    <x v="0"/>
    <n v="3"/>
    <d v="2023-03-05T00:00:00"/>
    <n v="3"/>
    <n v="4"/>
    <n v="5"/>
    <d v="2023-01-29T00:00:00"/>
    <x v="0"/>
    <x v="0"/>
    <x v="1"/>
    <n v="2"/>
    <n v="610.05999999999995"/>
    <n v="54"/>
    <x v="0"/>
    <n v="4"/>
    <x v="2"/>
    <s v="Satisfied"/>
    <x v="0"/>
    <s v="Low"/>
    <x v="0"/>
    <n v="3"/>
  </r>
  <r>
    <x v="858"/>
    <d v="2021-03-28T00:00:00"/>
    <d v="2026-05-14T00:00:00"/>
    <s v="Accountant I"/>
    <x v="3"/>
    <s v="Active"/>
    <s v="Contract"/>
    <s v="Zone C"/>
    <s v="Part-Time"/>
    <x v="5"/>
    <x v="4"/>
    <d v="1998-03-05T00:00:00"/>
    <s v="MA"/>
    <x v="1"/>
    <s v="White"/>
    <s v="Divorced"/>
    <x v="0"/>
    <n v="3"/>
    <d v="2023-01-18T00:00:00"/>
    <n v="4"/>
    <n v="1"/>
    <n v="5"/>
    <d v="2022-12-20T00:00:00"/>
    <x v="2"/>
    <x v="0"/>
    <x v="3"/>
    <n v="2"/>
    <n v="278.16000000000003"/>
    <n v="23"/>
    <x v="3"/>
    <n v="5"/>
    <x v="1"/>
    <s v="Not satisfied"/>
    <x v="0"/>
    <s v="High"/>
    <x v="1"/>
    <n v="3"/>
  </r>
  <r>
    <x v="859"/>
    <d v="2018-08-08T00:00:00"/>
    <d v="2026-05-14T00:00:00"/>
    <s v="Sr. Network Engineer"/>
    <x v="9"/>
    <s v="Active"/>
    <s v="Contract"/>
    <s v="Zone B"/>
    <s v="Full-Time"/>
    <x v="5"/>
    <x v="4"/>
    <d v="1974-06-18T00:00:00"/>
    <s v="MA"/>
    <x v="1"/>
    <s v="Other"/>
    <s v="Divorced"/>
    <x v="0"/>
    <n v="3"/>
    <d v="2023-06-03T00:00:00"/>
    <n v="4"/>
    <n v="2"/>
    <n v="1"/>
    <d v="2022-11-01T00:00:00"/>
    <x v="4"/>
    <x v="1"/>
    <x v="2"/>
    <n v="4"/>
    <n v="218.93"/>
    <n v="44"/>
    <x v="4"/>
    <n v="7"/>
    <x v="1"/>
    <s v="Not satisfied"/>
    <x v="0"/>
    <s v="Moderate"/>
    <x v="1"/>
    <n v="3"/>
  </r>
  <r>
    <x v="860"/>
    <d v="2020-09-15T00:00:00"/>
    <d v="2026-05-14T00:00:00"/>
    <s v="Sr. Network Engineer"/>
    <x v="5"/>
    <s v="Active"/>
    <s v="Part-Time"/>
    <s v="Zone A"/>
    <s v="Temporary"/>
    <x v="2"/>
    <x v="4"/>
    <d v="1946-03-04T00:00:00"/>
    <s v="MA"/>
    <x v="1"/>
    <s v="White"/>
    <s v="Single"/>
    <x v="0"/>
    <n v="3"/>
    <d v="2022-10-11T00:00:00"/>
    <n v="5"/>
    <n v="1"/>
    <n v="5"/>
    <d v="2022-12-16T00:00:00"/>
    <x v="4"/>
    <x v="0"/>
    <x v="1"/>
    <n v="5"/>
    <n v="179.21"/>
    <n v="74"/>
    <x v="1"/>
    <n v="5"/>
    <x v="1"/>
    <s v="Not satisfied"/>
    <x v="0"/>
    <s v="Low"/>
    <x v="0"/>
    <n v="3"/>
  </r>
  <r>
    <x v="861"/>
    <d v="2021-06-16T00:00:00"/>
    <d v="2026-05-14T00:00:00"/>
    <s v="Administrative Assistant"/>
    <x v="7"/>
    <s v="Active"/>
    <s v="Full-Time"/>
    <s v="Zone B"/>
    <s v="Temporary"/>
    <x v="5"/>
    <x v="3"/>
    <d v="1945-05-20T00:00:00"/>
    <s v="MA"/>
    <x v="0"/>
    <s v="Hispanic"/>
    <s v="Single"/>
    <x v="0"/>
    <n v="3"/>
    <d v="2023-01-28T00:00:00"/>
    <n v="2"/>
    <n v="2"/>
    <n v="3"/>
    <d v="2023-03-13T00:00:00"/>
    <x v="2"/>
    <x v="0"/>
    <x v="2"/>
    <n v="5"/>
    <n v="534.28"/>
    <n v="76"/>
    <x v="1"/>
    <n v="4"/>
    <x v="0"/>
    <s v="Not satisfied"/>
    <x v="0"/>
    <s v="Moderate"/>
    <x v="1"/>
    <n v="3"/>
  </r>
  <r>
    <x v="862"/>
    <d v="2023-03-20T00:00:00"/>
    <d v="2026-05-14T00:00:00"/>
    <s v="Accountant I"/>
    <x v="1"/>
    <s v="Active"/>
    <s v="Part-Time"/>
    <s v="Zone A"/>
    <s v="Temporary"/>
    <x v="5"/>
    <x v="6"/>
    <d v="1988-06-12T00:00:00"/>
    <s v="MA"/>
    <x v="0"/>
    <s v="Hispanic"/>
    <s v="Married"/>
    <x v="0"/>
    <n v="3"/>
    <d v="2022-08-14T00:00:00"/>
    <n v="1"/>
    <n v="1"/>
    <n v="1"/>
    <d v="2023-04-06T00:00:00"/>
    <x v="3"/>
    <x v="0"/>
    <x v="1"/>
    <n v="3"/>
    <n v="301.39"/>
    <n v="35"/>
    <x v="4"/>
    <n v="3"/>
    <x v="0"/>
    <s v="Not satisfied"/>
    <x v="0"/>
    <s v="Low"/>
    <x v="0"/>
    <n v="3"/>
  </r>
  <r>
    <x v="863"/>
    <d v="2018-09-07T00:00:00"/>
    <d v="2026-05-14T00:00:00"/>
    <s v="Accountant I"/>
    <x v="8"/>
    <s v="Active"/>
    <s v="Full-Time"/>
    <s v="Zone C"/>
    <s v="Temporary"/>
    <x v="5"/>
    <x v="6"/>
    <d v="1972-07-04T00:00:00"/>
    <s v="MA"/>
    <x v="1"/>
    <s v="Black"/>
    <s v="Divorced"/>
    <x v="0"/>
    <n v="3"/>
    <d v="2023-01-30T00:00:00"/>
    <n v="1"/>
    <n v="4"/>
    <n v="3"/>
    <d v="2023-05-26T00:00:00"/>
    <x v="2"/>
    <x v="1"/>
    <x v="1"/>
    <n v="3"/>
    <n v="231.65"/>
    <n v="46"/>
    <x v="0"/>
    <n v="7"/>
    <x v="0"/>
    <s v="Satisfied"/>
    <x v="0"/>
    <s v="Low"/>
    <x v="0"/>
    <n v="3"/>
  </r>
  <r>
    <x v="864"/>
    <d v="2018-11-08T00:00:00"/>
    <d v="2026-05-14T00:00:00"/>
    <s v="Accountant I"/>
    <x v="3"/>
    <s v="Active"/>
    <s v="Part-Time"/>
    <s v="Zone B"/>
    <s v="Full-Time"/>
    <x v="5"/>
    <x v="4"/>
    <d v="1996-03-29T00:00:00"/>
    <s v="MA"/>
    <x v="1"/>
    <s v="Black"/>
    <s v="Married"/>
    <x v="0"/>
    <n v="3"/>
    <d v="2023-02-25T00:00:00"/>
    <n v="1"/>
    <n v="2"/>
    <n v="5"/>
    <d v="2022-08-10T00:00:00"/>
    <x v="4"/>
    <x v="0"/>
    <x v="2"/>
    <n v="2"/>
    <n v="994.81"/>
    <n v="22"/>
    <x v="3"/>
    <n v="7"/>
    <x v="0"/>
    <s v="Not satisfied"/>
    <x v="0"/>
    <s v="Moderate"/>
    <x v="1"/>
    <n v="3"/>
  </r>
  <r>
    <x v="865"/>
    <d v="2019-01-26T00:00:00"/>
    <d v="2026-05-14T00:00:00"/>
    <s v="Sr. Network Engineer"/>
    <x v="4"/>
    <s v="Active"/>
    <s v="Full-Time"/>
    <s v="Zone A"/>
    <s v="Part-Time"/>
    <x v="5"/>
    <x v="14"/>
    <d v="1998-03-19T00:00:00"/>
    <s v="MA"/>
    <x v="1"/>
    <s v="Asian"/>
    <s v="Married"/>
    <x v="0"/>
    <n v="3"/>
    <d v="2023-01-09T00:00:00"/>
    <n v="4"/>
    <n v="5"/>
    <n v="1"/>
    <d v="2023-02-14T00:00:00"/>
    <x v="1"/>
    <x v="1"/>
    <x v="1"/>
    <n v="4"/>
    <n v="729.91"/>
    <n v="21"/>
    <x v="3"/>
    <n v="7"/>
    <x v="1"/>
    <s v="Satisfied"/>
    <x v="0"/>
    <s v="Low"/>
    <x v="0"/>
    <n v="3"/>
  </r>
  <r>
    <x v="866"/>
    <d v="2021-08-30T00:00:00"/>
    <d v="2026-05-14T00:00:00"/>
    <s v="Sr. Network Engineer"/>
    <x v="0"/>
    <s v="Active"/>
    <s v="Contract"/>
    <s v="Zone B"/>
    <s v="Full-Time"/>
    <x v="2"/>
    <x v="4"/>
    <d v="1964-09-25T00:00:00"/>
    <s v="MA"/>
    <x v="1"/>
    <s v="Asian"/>
    <s v="Divorced"/>
    <x v="3"/>
    <n v="3"/>
    <d v="2023-03-31T00:00:00"/>
    <n v="5"/>
    <n v="2"/>
    <n v="1"/>
    <d v="2022-09-20T00:00:00"/>
    <x v="0"/>
    <x v="0"/>
    <x v="3"/>
    <n v="2"/>
    <n v="538.02"/>
    <n v="57"/>
    <x v="1"/>
    <n v="4"/>
    <x v="1"/>
    <s v="Not satisfied"/>
    <x v="3"/>
    <s v="High"/>
    <x v="1"/>
    <n v="1"/>
  </r>
  <r>
    <x v="867"/>
    <d v="2019-11-10T00:00:00"/>
    <d v="2026-05-14T00:00:00"/>
    <s v="Administrative Assistant"/>
    <x v="7"/>
    <s v="Active"/>
    <s v="Full-Time"/>
    <s v="Zone C"/>
    <s v="Part-Time"/>
    <x v="5"/>
    <x v="3"/>
    <d v="1983-10-11T00:00:00"/>
    <s v="MA"/>
    <x v="0"/>
    <s v="Asian"/>
    <s v="Widowed"/>
    <x v="1"/>
    <n v="3"/>
    <d v="2023-01-11T00:00:00"/>
    <n v="5"/>
    <n v="2"/>
    <n v="5"/>
    <d v="2022-08-29T00:00:00"/>
    <x v="1"/>
    <x v="0"/>
    <x v="3"/>
    <n v="4"/>
    <n v="196.94"/>
    <n v="36"/>
    <x v="4"/>
    <n v="6"/>
    <x v="1"/>
    <s v="Not satisfied"/>
    <x v="1"/>
    <s v="High"/>
    <x v="1"/>
    <n v="4"/>
  </r>
  <r>
    <x v="868"/>
    <d v="2023-07-28T00:00:00"/>
    <d v="2026-05-14T00:00:00"/>
    <s v="Accountant I"/>
    <x v="1"/>
    <s v="Active"/>
    <s v="Full-Time"/>
    <s v="Zone A"/>
    <s v="Full-Time"/>
    <x v="5"/>
    <x v="3"/>
    <d v="1982-04-21T00:00:00"/>
    <s v="MA"/>
    <x v="0"/>
    <s v="Asian"/>
    <s v="Divorced"/>
    <x v="3"/>
    <n v="3"/>
    <d v="2023-06-19T00:00:00"/>
    <n v="5"/>
    <n v="2"/>
    <n v="2"/>
    <d v="2022-12-15T00:00:00"/>
    <x v="2"/>
    <x v="0"/>
    <x v="2"/>
    <n v="2"/>
    <n v="285.83"/>
    <n v="41"/>
    <x v="4"/>
    <n v="2"/>
    <x v="1"/>
    <s v="Not satisfied"/>
    <x v="3"/>
    <s v="Moderate"/>
    <x v="1"/>
    <n v="1"/>
  </r>
  <r>
    <x v="869"/>
    <d v="2019-04-03T00:00:00"/>
    <d v="2026-05-14T00:00:00"/>
    <s v="Accountant I"/>
    <x v="8"/>
    <s v="Active"/>
    <s v="Contract"/>
    <s v="Zone C"/>
    <s v="Temporary"/>
    <x v="5"/>
    <x v="0"/>
    <d v="1973-01-20T00:00:00"/>
    <s v="MA"/>
    <x v="1"/>
    <s v="White"/>
    <s v="Divorced"/>
    <x v="1"/>
    <n v="3"/>
    <d v="2023-05-03T00:00:00"/>
    <n v="2"/>
    <n v="2"/>
    <n v="4"/>
    <d v="2022-12-28T00:00:00"/>
    <x v="2"/>
    <x v="1"/>
    <x v="1"/>
    <n v="4"/>
    <n v="818.6"/>
    <n v="46"/>
    <x v="0"/>
    <n v="7"/>
    <x v="0"/>
    <s v="Not satisfied"/>
    <x v="1"/>
    <s v="Low"/>
    <x v="0"/>
    <n v="4"/>
  </r>
  <r>
    <x v="870"/>
    <d v="2019-07-24T00:00:00"/>
    <d v="2026-05-14T00:00:00"/>
    <s v="Accountant I"/>
    <x v="3"/>
    <s v="Active"/>
    <s v="Contract"/>
    <s v="Zone C"/>
    <s v="Part-Time"/>
    <x v="5"/>
    <x v="4"/>
    <d v="1982-07-13T00:00:00"/>
    <s v="MA"/>
    <x v="1"/>
    <s v="Hispanic"/>
    <s v="Widowed"/>
    <x v="1"/>
    <n v="3"/>
    <d v="2022-10-08T00:00:00"/>
    <n v="5"/>
    <n v="1"/>
    <n v="2"/>
    <d v="2023-04-10T00:00:00"/>
    <x v="0"/>
    <x v="1"/>
    <x v="1"/>
    <n v="1"/>
    <n v="610.97"/>
    <n v="37"/>
    <x v="4"/>
    <n v="6"/>
    <x v="1"/>
    <s v="Not satisfied"/>
    <x v="1"/>
    <s v="Low"/>
    <x v="0"/>
    <n v="4"/>
  </r>
  <r>
    <x v="871"/>
    <d v="2022-04-29T00:00:00"/>
    <d v="2026-05-14T00:00:00"/>
    <s v="Sr. Network Engineer"/>
    <x v="9"/>
    <s v="Active"/>
    <s v="Contract"/>
    <s v="Zone B"/>
    <s v="Temporary"/>
    <x v="2"/>
    <x v="3"/>
    <d v="1950-01-15T00:00:00"/>
    <s v="MA"/>
    <x v="1"/>
    <s v="Black"/>
    <s v="Single"/>
    <x v="1"/>
    <n v="3"/>
    <d v="2022-08-17T00:00:00"/>
    <n v="1"/>
    <n v="4"/>
    <n v="2"/>
    <d v="2022-11-18T00:00:00"/>
    <x v="3"/>
    <x v="0"/>
    <x v="2"/>
    <n v="1"/>
    <n v="762.83"/>
    <n v="72"/>
    <x v="1"/>
    <n v="4"/>
    <x v="0"/>
    <s v="Satisfied"/>
    <x v="1"/>
    <s v="Moderate"/>
    <x v="1"/>
    <n v="4"/>
  </r>
  <r>
    <x v="872"/>
    <d v="2020-10-06T00:00:00"/>
    <d v="2026-05-14T00:00:00"/>
    <s v="Sr. Network Engineer"/>
    <x v="5"/>
    <s v="Active"/>
    <s v="Part-Time"/>
    <s v="Zone B"/>
    <s v="Temporary"/>
    <x v="2"/>
    <x v="7"/>
    <d v="1990-08-12T00:00:00"/>
    <s v="MA"/>
    <x v="0"/>
    <s v="White"/>
    <s v="Divorced"/>
    <x v="1"/>
    <n v="3"/>
    <d v="2023-07-20T00:00:00"/>
    <n v="1"/>
    <n v="4"/>
    <n v="3"/>
    <d v="2022-09-20T00:00:00"/>
    <x v="2"/>
    <x v="1"/>
    <x v="1"/>
    <n v="5"/>
    <n v="438.44"/>
    <n v="30"/>
    <x v="2"/>
    <n v="5"/>
    <x v="0"/>
    <s v="Satisfied"/>
    <x v="1"/>
    <s v="Low"/>
    <x v="0"/>
    <n v="4"/>
  </r>
  <r>
    <x v="873"/>
    <d v="2020-04-04T00:00:00"/>
    <d v="2026-05-14T00:00:00"/>
    <s v="Sr. Accountant"/>
    <x v="9"/>
    <s v="Active"/>
    <s v="Part-Time"/>
    <s v="Zone C"/>
    <s v="Temporary"/>
    <x v="5"/>
    <x v="2"/>
    <d v="1993-08-26T00:00:00"/>
    <s v="MA"/>
    <x v="0"/>
    <s v="White"/>
    <s v="Widowed"/>
    <x v="1"/>
    <n v="3"/>
    <d v="2022-10-04T00:00:00"/>
    <n v="2"/>
    <n v="2"/>
    <n v="2"/>
    <d v="2022-10-19T00:00:00"/>
    <x v="2"/>
    <x v="0"/>
    <x v="1"/>
    <n v="4"/>
    <n v="271.89999999999998"/>
    <n v="27"/>
    <x v="2"/>
    <n v="6"/>
    <x v="0"/>
    <s v="Not satisfied"/>
    <x v="1"/>
    <s v="Low"/>
    <x v="0"/>
    <n v="4"/>
  </r>
  <r>
    <x v="874"/>
    <d v="2021-03-26T00:00:00"/>
    <d v="2026-05-14T00:00:00"/>
    <s v="Administrative Assistant"/>
    <x v="0"/>
    <s v="Active"/>
    <s v="Contract"/>
    <s v="Zone C"/>
    <s v="Full-Time"/>
    <x v="1"/>
    <x v="1"/>
    <d v="1974-03-24T00:00:00"/>
    <s v="MA"/>
    <x v="0"/>
    <s v="Black"/>
    <s v="Married"/>
    <x v="1"/>
    <n v="3"/>
    <d v="2023-03-08T00:00:00"/>
    <n v="2"/>
    <n v="4"/>
    <n v="3"/>
    <d v="2023-01-31T00:00:00"/>
    <x v="4"/>
    <x v="1"/>
    <x v="1"/>
    <n v="2"/>
    <n v="629.20000000000005"/>
    <n v="47"/>
    <x v="0"/>
    <n v="5"/>
    <x v="0"/>
    <s v="Satisfied"/>
    <x v="1"/>
    <s v="Low"/>
    <x v="0"/>
    <n v="4"/>
  </r>
  <r>
    <x v="875"/>
    <d v="2022-05-19T00:00:00"/>
    <d v="2026-05-14T00:00:00"/>
    <s v="Administrative Assistant"/>
    <x v="7"/>
    <s v="Active"/>
    <s v="Part-Time"/>
    <s v="Zone A"/>
    <s v="Temporary"/>
    <x v="5"/>
    <x v="3"/>
    <d v="1992-12-13T00:00:00"/>
    <s v="MA"/>
    <x v="0"/>
    <s v="Black"/>
    <s v="Married"/>
    <x v="1"/>
    <n v="3"/>
    <d v="2023-07-19T00:00:00"/>
    <n v="1"/>
    <n v="2"/>
    <n v="1"/>
    <d v="2022-09-06T00:00:00"/>
    <x v="0"/>
    <x v="0"/>
    <x v="1"/>
    <n v="1"/>
    <n v="850.28"/>
    <n v="30"/>
    <x v="2"/>
    <n v="3"/>
    <x v="0"/>
    <s v="Not satisfied"/>
    <x v="1"/>
    <s v="Low"/>
    <x v="0"/>
    <n v="4"/>
  </r>
  <r>
    <x v="876"/>
    <d v="2021-08-28T00:00:00"/>
    <d v="2026-05-14T00:00:00"/>
    <s v="Accountant I"/>
    <x v="1"/>
    <s v="Active"/>
    <s v="Contract"/>
    <s v="Zone A"/>
    <s v="Part-Time"/>
    <x v="5"/>
    <x v="4"/>
    <d v="1957-05-07T00:00:00"/>
    <s v="MA"/>
    <x v="0"/>
    <s v="Black"/>
    <s v="Married"/>
    <x v="1"/>
    <n v="3"/>
    <d v="2023-05-19T00:00:00"/>
    <n v="1"/>
    <n v="1"/>
    <n v="2"/>
    <d v="2022-10-01T00:00:00"/>
    <x v="0"/>
    <x v="1"/>
    <x v="3"/>
    <n v="1"/>
    <n v="321.25"/>
    <n v="64"/>
    <x v="1"/>
    <n v="4"/>
    <x v="0"/>
    <s v="Not satisfied"/>
    <x v="1"/>
    <s v="High"/>
    <x v="1"/>
    <n v="4"/>
  </r>
  <r>
    <x v="877"/>
    <d v="2022-11-24T00:00:00"/>
    <d v="2026-05-14T00:00:00"/>
    <s v="Accountant I"/>
    <x v="8"/>
    <s v="Active"/>
    <s v="Contract"/>
    <s v="Zone A"/>
    <s v="Full-Time"/>
    <x v="5"/>
    <x v="1"/>
    <d v="1991-08-19T00:00:00"/>
    <s v="MA"/>
    <x v="1"/>
    <s v="White"/>
    <s v="Single"/>
    <x v="1"/>
    <n v="3"/>
    <d v="2023-07-30T00:00:00"/>
    <n v="3"/>
    <n v="1"/>
    <n v="4"/>
    <d v="2023-06-03T00:00:00"/>
    <x v="1"/>
    <x v="0"/>
    <x v="3"/>
    <n v="1"/>
    <n v="475.32"/>
    <n v="31"/>
    <x v="2"/>
    <n v="3"/>
    <x v="2"/>
    <s v="Not satisfied"/>
    <x v="1"/>
    <s v="High"/>
    <x v="1"/>
    <n v="4"/>
  </r>
  <r>
    <x v="878"/>
    <d v="2022-01-12T00:00:00"/>
    <d v="2026-05-14T00:00:00"/>
    <s v="Accountant I"/>
    <x v="3"/>
    <s v="Active"/>
    <s v="Contract"/>
    <s v="Zone A"/>
    <s v="Part-Time"/>
    <x v="5"/>
    <x v="4"/>
    <d v="1986-04-20T00:00:00"/>
    <s v="MA"/>
    <x v="1"/>
    <s v="Other"/>
    <s v="Divorced"/>
    <x v="1"/>
    <n v="3"/>
    <d v="2023-06-12T00:00:00"/>
    <n v="1"/>
    <n v="2"/>
    <n v="5"/>
    <d v="2022-09-08T00:00:00"/>
    <x v="0"/>
    <x v="1"/>
    <x v="0"/>
    <n v="4"/>
    <n v="847.2"/>
    <n v="36"/>
    <x v="4"/>
    <n v="4"/>
    <x v="0"/>
    <s v="Not satisfied"/>
    <x v="1"/>
    <s v="Low"/>
    <x v="0"/>
    <n v="4"/>
  </r>
  <r>
    <x v="879"/>
    <d v="2019-07-07T00:00:00"/>
    <d v="2026-05-14T00:00:00"/>
    <s v="Sr. Network Engineer"/>
    <x v="9"/>
    <s v="Active"/>
    <s v="Part-Time"/>
    <s v="Zone B"/>
    <s v="Temporary"/>
    <x v="2"/>
    <x v="1"/>
    <d v="1942-09-12T00:00:00"/>
    <s v="MA"/>
    <x v="0"/>
    <s v="White"/>
    <s v="Married"/>
    <x v="1"/>
    <n v="3"/>
    <d v="2023-02-08T00:00:00"/>
    <n v="5"/>
    <n v="5"/>
    <n v="4"/>
    <d v="2022-10-08T00:00:00"/>
    <x v="1"/>
    <x v="0"/>
    <x v="2"/>
    <n v="1"/>
    <n v="983.35"/>
    <n v="77"/>
    <x v="1"/>
    <n v="6"/>
    <x v="1"/>
    <s v="Satisfied"/>
    <x v="1"/>
    <s v="Moderate"/>
    <x v="1"/>
    <n v="4"/>
  </r>
  <r>
    <x v="880"/>
    <d v="2021-07-14T00:00:00"/>
    <d v="2026-05-14T00:00:00"/>
    <s v="Sr. Accountant"/>
    <x v="9"/>
    <s v="Active"/>
    <s v="Contract"/>
    <s v="Zone B"/>
    <s v="Full-Time"/>
    <x v="5"/>
    <x v="19"/>
    <d v="1999-07-07T00:00:00"/>
    <s v="MA"/>
    <x v="0"/>
    <s v="Asian"/>
    <s v="Divorced"/>
    <x v="1"/>
    <n v="3"/>
    <d v="2022-09-28T00:00:00"/>
    <n v="1"/>
    <n v="3"/>
    <n v="2"/>
    <d v="2023-06-25T00:00:00"/>
    <x v="3"/>
    <x v="1"/>
    <x v="3"/>
    <n v="3"/>
    <n v="880.9"/>
    <n v="22"/>
    <x v="3"/>
    <n v="4"/>
    <x v="0"/>
    <s v="Neutral"/>
    <x v="1"/>
    <s v="High"/>
    <x v="1"/>
    <n v="4"/>
  </r>
  <r>
    <x v="881"/>
    <d v="2019-12-03T00:00:00"/>
    <d v="2026-05-14T00:00:00"/>
    <s v="Administrative Assistant"/>
    <x v="0"/>
    <s v="Active"/>
    <s v="Full-Time"/>
    <s v="Zone B"/>
    <s v="Temporary"/>
    <x v="1"/>
    <x v="4"/>
    <d v="1958-12-08T00:00:00"/>
    <s v="MA"/>
    <x v="0"/>
    <s v="Other"/>
    <s v="Single"/>
    <x v="1"/>
    <n v="3"/>
    <d v="2023-06-12T00:00:00"/>
    <n v="4"/>
    <n v="3"/>
    <n v="5"/>
    <d v="2023-08-02T00:00:00"/>
    <x v="1"/>
    <x v="1"/>
    <x v="2"/>
    <n v="3"/>
    <n v="795.72"/>
    <n v="61"/>
    <x v="1"/>
    <n v="6"/>
    <x v="1"/>
    <s v="Neutral"/>
    <x v="1"/>
    <s v="Moderate"/>
    <x v="1"/>
    <n v="4"/>
  </r>
  <r>
    <x v="882"/>
    <d v="2021-03-03T00:00:00"/>
    <d v="2026-05-14T00:00:00"/>
    <s v="Administrative Assistant"/>
    <x v="7"/>
    <s v="Active"/>
    <s v="Part-Time"/>
    <s v="Zone A"/>
    <s v="Full-Time"/>
    <x v="5"/>
    <x v="3"/>
    <d v="1968-05-18T00:00:00"/>
    <s v="MA"/>
    <x v="0"/>
    <s v="White"/>
    <s v="Divorced"/>
    <x v="1"/>
    <n v="3"/>
    <d v="2023-03-05T00:00:00"/>
    <n v="5"/>
    <n v="5"/>
    <n v="4"/>
    <d v="2023-06-20T00:00:00"/>
    <x v="4"/>
    <x v="0"/>
    <x v="2"/>
    <n v="2"/>
    <n v="909.56"/>
    <n v="53"/>
    <x v="0"/>
    <n v="5"/>
    <x v="1"/>
    <s v="Satisfied"/>
    <x v="1"/>
    <s v="Moderate"/>
    <x v="1"/>
    <n v="4"/>
  </r>
  <r>
    <x v="883"/>
    <d v="2022-06-13T00:00:00"/>
    <d v="2026-05-14T00:00:00"/>
    <s v="Accountant I"/>
    <x v="1"/>
    <s v="Active"/>
    <s v="Full-Time"/>
    <s v="Zone C"/>
    <s v="Part-Time"/>
    <x v="5"/>
    <x v="10"/>
    <d v="1975-03-06T00:00:00"/>
    <s v="MA"/>
    <x v="0"/>
    <s v="White"/>
    <s v="Married"/>
    <x v="3"/>
    <n v="3"/>
    <d v="2023-02-03T00:00:00"/>
    <n v="1"/>
    <n v="4"/>
    <n v="5"/>
    <d v="2023-01-28T00:00:00"/>
    <x v="4"/>
    <x v="1"/>
    <x v="0"/>
    <n v="5"/>
    <n v="145.69999999999999"/>
    <n v="47"/>
    <x v="0"/>
    <n v="3"/>
    <x v="0"/>
    <s v="Satisfied"/>
    <x v="3"/>
    <s v="Low"/>
    <x v="0"/>
    <n v="1"/>
  </r>
  <r>
    <x v="884"/>
    <d v="2023-01-23T00:00:00"/>
    <d v="2026-05-14T00:00:00"/>
    <s v="Accountant I"/>
    <x v="8"/>
    <s v="Active"/>
    <s v="Part-Time"/>
    <s v="Zone A"/>
    <s v="Temporary"/>
    <x v="5"/>
    <x v="2"/>
    <d v="1984-10-21T00:00:00"/>
    <s v="MA"/>
    <x v="1"/>
    <s v="White"/>
    <s v="Widowed"/>
    <x v="1"/>
    <n v="3"/>
    <d v="2023-02-28T00:00:00"/>
    <n v="5"/>
    <n v="2"/>
    <n v="5"/>
    <d v="2023-03-06T00:00:00"/>
    <x v="4"/>
    <x v="0"/>
    <x v="3"/>
    <n v="1"/>
    <n v="397.48"/>
    <n v="39"/>
    <x v="4"/>
    <n v="3"/>
    <x v="1"/>
    <s v="Not satisfied"/>
    <x v="1"/>
    <s v="High"/>
    <x v="1"/>
    <n v="4"/>
  </r>
  <r>
    <x v="885"/>
    <d v="2020-09-06T00:00:00"/>
    <d v="2026-05-14T00:00:00"/>
    <s v="Accountant I"/>
    <x v="3"/>
    <s v="Active"/>
    <s v="Part-Time"/>
    <s v="Zone A"/>
    <s v="Temporary"/>
    <x v="5"/>
    <x v="4"/>
    <d v="1953-05-04T00:00:00"/>
    <s v="MA"/>
    <x v="1"/>
    <s v="Hispanic"/>
    <s v="Single"/>
    <x v="1"/>
    <n v="3"/>
    <d v="2022-12-27T00:00:00"/>
    <n v="1"/>
    <n v="1"/>
    <n v="2"/>
    <d v="2023-05-26T00:00:00"/>
    <x v="4"/>
    <x v="1"/>
    <x v="0"/>
    <n v="3"/>
    <n v="326.7"/>
    <n v="67"/>
    <x v="1"/>
    <n v="5"/>
    <x v="0"/>
    <s v="Not satisfied"/>
    <x v="1"/>
    <s v="Low"/>
    <x v="0"/>
    <n v="4"/>
  </r>
  <r>
    <x v="886"/>
    <d v="2022-10-17T00:00:00"/>
    <d v="2026-05-14T00:00:00"/>
    <s v="Sr. Network Engineer"/>
    <x v="9"/>
    <s v="Active"/>
    <s v="Full-Time"/>
    <s v="Zone A"/>
    <s v="Temporary"/>
    <x v="2"/>
    <x v="1"/>
    <d v="2000-11-01T00:00:00"/>
    <s v="MA"/>
    <x v="0"/>
    <s v="Other"/>
    <s v="Single"/>
    <x v="3"/>
    <n v="3"/>
    <d v="2023-07-10T00:00:00"/>
    <n v="2"/>
    <n v="2"/>
    <n v="1"/>
    <d v="2022-09-20T00:00:00"/>
    <x v="0"/>
    <x v="0"/>
    <x v="0"/>
    <n v="4"/>
    <n v="718.16"/>
    <n v="22"/>
    <x v="3"/>
    <n v="3"/>
    <x v="0"/>
    <s v="Not satisfied"/>
    <x v="3"/>
    <s v="Low"/>
    <x v="0"/>
    <n v="1"/>
  </r>
  <r>
    <x v="887"/>
    <d v="2019-06-07T00:00:00"/>
    <d v="2026-05-14T00:00:00"/>
    <s v="Sr. Accountant"/>
    <x v="3"/>
    <s v="Active"/>
    <s v="Full-Time"/>
    <s v="Zone B"/>
    <s v="Part-Time"/>
    <x v="5"/>
    <x v="4"/>
    <d v="1968-03-16T00:00:00"/>
    <s v="MA"/>
    <x v="0"/>
    <s v="White"/>
    <s v="Widowed"/>
    <x v="1"/>
    <n v="3"/>
    <d v="2022-11-30T00:00:00"/>
    <n v="2"/>
    <n v="1"/>
    <n v="1"/>
    <d v="2023-02-21T00:00:00"/>
    <x v="4"/>
    <x v="0"/>
    <x v="3"/>
    <n v="5"/>
    <n v="162.46"/>
    <n v="51"/>
    <x v="0"/>
    <n v="6"/>
    <x v="0"/>
    <s v="Not satisfied"/>
    <x v="1"/>
    <s v="High"/>
    <x v="1"/>
    <n v="4"/>
  </r>
  <r>
    <x v="888"/>
    <d v="2022-01-28T00:00:00"/>
    <d v="2026-05-14T00:00:00"/>
    <s v="Sr. Accountant"/>
    <x v="4"/>
    <s v="Active"/>
    <s v="Contract"/>
    <s v="Zone C"/>
    <s v="Part-Time"/>
    <x v="5"/>
    <x v="3"/>
    <d v="1994-10-10T00:00:00"/>
    <s v="MA"/>
    <x v="0"/>
    <s v="Hispanic"/>
    <s v="Divorced"/>
    <x v="1"/>
    <n v="3"/>
    <d v="2022-09-02T00:00:00"/>
    <n v="4"/>
    <n v="1"/>
    <n v="5"/>
    <d v="2023-01-15T00:00:00"/>
    <x v="1"/>
    <x v="0"/>
    <x v="2"/>
    <n v="3"/>
    <n v="924.64"/>
    <n v="28"/>
    <x v="2"/>
    <n v="4"/>
    <x v="1"/>
    <s v="Not satisfied"/>
    <x v="1"/>
    <s v="Moderate"/>
    <x v="1"/>
    <n v="4"/>
  </r>
  <r>
    <x v="889"/>
    <d v="2020-07-01T00:00:00"/>
    <d v="2026-05-14T00:00:00"/>
    <s v="Administrative Assistant"/>
    <x v="0"/>
    <s v="Active"/>
    <s v="Part-Time"/>
    <s v="Zone B"/>
    <s v="Full-Time"/>
    <x v="5"/>
    <x v="4"/>
    <d v="1956-03-12T00:00:00"/>
    <s v="MA"/>
    <x v="0"/>
    <s v="Other"/>
    <s v="Single"/>
    <x v="3"/>
    <n v="3"/>
    <d v="2023-05-05T00:00:00"/>
    <n v="2"/>
    <n v="3"/>
    <n v="4"/>
    <d v="2022-10-04T00:00:00"/>
    <x v="0"/>
    <x v="0"/>
    <x v="3"/>
    <n v="4"/>
    <n v="628.48"/>
    <n v="64"/>
    <x v="1"/>
    <n v="5"/>
    <x v="0"/>
    <s v="Neutral"/>
    <x v="3"/>
    <s v="High"/>
    <x v="1"/>
    <n v="1"/>
  </r>
  <r>
    <x v="890"/>
    <d v="2020-05-30T00:00:00"/>
    <d v="2026-05-14T00:00:00"/>
    <s v="Administrative Assistant"/>
    <x v="7"/>
    <s v="Active"/>
    <s v="Full-Time"/>
    <s v="Zone C"/>
    <s v="Part-Time"/>
    <x v="5"/>
    <x v="4"/>
    <d v="1966-05-09T00:00:00"/>
    <s v="MA"/>
    <x v="0"/>
    <s v="Hispanic"/>
    <s v="Divorced"/>
    <x v="3"/>
    <n v="3"/>
    <d v="2022-09-11T00:00:00"/>
    <n v="3"/>
    <n v="1"/>
    <n v="3"/>
    <d v="2023-06-27T00:00:00"/>
    <x v="4"/>
    <x v="0"/>
    <x v="3"/>
    <n v="1"/>
    <n v="678.07"/>
    <n v="54"/>
    <x v="0"/>
    <n v="5"/>
    <x v="2"/>
    <s v="Not satisfied"/>
    <x v="3"/>
    <s v="High"/>
    <x v="1"/>
    <n v="1"/>
  </r>
  <r>
    <x v="891"/>
    <d v="2019-10-05T00:00:00"/>
    <d v="2026-05-14T00:00:00"/>
    <s v="Accountant I"/>
    <x v="1"/>
    <s v="Active"/>
    <s v="Contract"/>
    <s v="Zone C"/>
    <s v="Full-Time"/>
    <x v="5"/>
    <x v="3"/>
    <d v="1976-08-19T00:00:00"/>
    <s v="MA"/>
    <x v="0"/>
    <s v="White"/>
    <s v="Married"/>
    <x v="1"/>
    <n v="3"/>
    <d v="2023-03-18T00:00:00"/>
    <n v="2"/>
    <n v="4"/>
    <n v="5"/>
    <d v="2023-06-29T00:00:00"/>
    <x v="3"/>
    <x v="1"/>
    <x v="3"/>
    <n v="1"/>
    <n v="106.91"/>
    <n v="43"/>
    <x v="4"/>
    <n v="6"/>
    <x v="0"/>
    <s v="Satisfied"/>
    <x v="1"/>
    <s v="High"/>
    <x v="1"/>
    <n v="4"/>
  </r>
  <r>
    <x v="892"/>
    <d v="2021-11-06T00:00:00"/>
    <d v="2026-05-14T00:00:00"/>
    <s v="Accountant I"/>
    <x v="8"/>
    <s v="Active"/>
    <s v="Contract"/>
    <s v="Zone B"/>
    <s v="Full-Time"/>
    <x v="5"/>
    <x v="3"/>
    <d v="1951-08-27T00:00:00"/>
    <s v="MA"/>
    <x v="1"/>
    <s v="Hispanic"/>
    <s v="Divorced"/>
    <x v="3"/>
    <n v="3"/>
    <d v="2023-03-29T00:00:00"/>
    <n v="5"/>
    <n v="1"/>
    <n v="2"/>
    <d v="2022-12-20T00:00:00"/>
    <x v="4"/>
    <x v="1"/>
    <x v="1"/>
    <n v="1"/>
    <n v="195.95"/>
    <n v="70"/>
    <x v="1"/>
    <n v="4"/>
    <x v="1"/>
    <s v="Not satisfied"/>
    <x v="3"/>
    <s v="Low"/>
    <x v="0"/>
    <n v="1"/>
  </r>
  <r>
    <x v="893"/>
    <d v="2019-05-09T00:00:00"/>
    <d v="2026-05-14T00:00:00"/>
    <s v="Accountant I"/>
    <x v="3"/>
    <s v="Active"/>
    <s v="Part-Time"/>
    <s v="Zone B"/>
    <s v="Full-Time"/>
    <x v="5"/>
    <x v="4"/>
    <d v="1970-12-23T00:00:00"/>
    <s v="MA"/>
    <x v="0"/>
    <s v="Black"/>
    <s v="Single"/>
    <x v="1"/>
    <n v="3"/>
    <d v="2023-07-15T00:00:00"/>
    <n v="5"/>
    <n v="2"/>
    <n v="4"/>
    <d v="2023-04-18T00:00:00"/>
    <x v="4"/>
    <x v="1"/>
    <x v="2"/>
    <n v="1"/>
    <n v="918.34"/>
    <n v="49"/>
    <x v="0"/>
    <n v="7"/>
    <x v="1"/>
    <s v="Not satisfied"/>
    <x v="1"/>
    <s v="Moderate"/>
    <x v="1"/>
    <n v="4"/>
  </r>
  <r>
    <x v="894"/>
    <d v="2019-10-28T00:00:00"/>
    <d v="2026-05-14T00:00:00"/>
    <s v="Production Technician II"/>
    <x v="6"/>
    <s v="Active"/>
    <s v="Part-Time"/>
    <s v="Zone A"/>
    <s v="Full-Time"/>
    <x v="0"/>
    <x v="22"/>
    <d v="1962-11-11T00:00:00"/>
    <s v="MA"/>
    <x v="1"/>
    <s v="Hispanic"/>
    <s v="Widowed"/>
    <x v="1"/>
    <n v="3"/>
    <d v="2023-02-25T00:00:00"/>
    <n v="4"/>
    <n v="4"/>
    <n v="3"/>
    <d v="2023-01-16T00:00:00"/>
    <x v="4"/>
    <x v="1"/>
    <x v="1"/>
    <n v="3"/>
    <n v="425.34"/>
    <n v="57"/>
    <x v="1"/>
    <n v="6"/>
    <x v="1"/>
    <s v="Satisfied"/>
    <x v="1"/>
    <s v="Low"/>
    <x v="0"/>
    <n v="4"/>
  </r>
  <r>
    <x v="895"/>
    <d v="2019-01-11T00:00:00"/>
    <d v="2026-05-14T00:00:00"/>
    <s v="Production Technician I"/>
    <x v="7"/>
    <s v="Active"/>
    <s v="Contract"/>
    <s v="Zone C"/>
    <s v="Part-Time"/>
    <x v="0"/>
    <x v="3"/>
    <d v="1955-12-21T00:00:00"/>
    <s v="MA"/>
    <x v="1"/>
    <s v="Asian"/>
    <s v="Married"/>
    <x v="1"/>
    <n v="3"/>
    <d v="2023-01-23T00:00:00"/>
    <n v="2"/>
    <n v="3"/>
    <n v="4"/>
    <d v="2023-03-03T00:00:00"/>
    <x v="4"/>
    <x v="1"/>
    <x v="2"/>
    <n v="3"/>
    <n v="512.53"/>
    <n v="64"/>
    <x v="1"/>
    <n v="7"/>
    <x v="0"/>
    <s v="Neutral"/>
    <x v="1"/>
    <s v="Moderate"/>
    <x v="1"/>
    <n v="4"/>
  </r>
  <r>
    <x v="896"/>
    <d v="2020-04-02T00:00:00"/>
    <d v="2026-05-14T00:00:00"/>
    <s v="Production Technician I"/>
    <x v="8"/>
    <s v="Active"/>
    <s v="Contract"/>
    <s v="Zone A"/>
    <s v="Temporary"/>
    <x v="0"/>
    <x v="15"/>
    <d v="1941-11-18T00:00:00"/>
    <s v="MA"/>
    <x v="0"/>
    <s v="Other"/>
    <s v="Single"/>
    <x v="2"/>
    <n v="3"/>
    <d v="2022-08-11T00:00:00"/>
    <n v="4"/>
    <n v="1"/>
    <n v="1"/>
    <d v="2023-02-05T00:00:00"/>
    <x v="0"/>
    <x v="1"/>
    <x v="2"/>
    <n v="3"/>
    <n v="146.47999999999999"/>
    <n v="79"/>
    <x v="1"/>
    <n v="6"/>
    <x v="1"/>
    <s v="Not satisfied"/>
    <x v="2"/>
    <s v="Moderate"/>
    <x v="1"/>
    <n v="2"/>
  </r>
  <r>
    <x v="897"/>
    <d v="2019-06-07T00:00:00"/>
    <d v="2026-05-14T00:00:00"/>
    <s v="Production Technician I"/>
    <x v="2"/>
    <s v="Active"/>
    <s v="Part-Time"/>
    <s v="Zone A"/>
    <s v="Part-Time"/>
    <x v="0"/>
    <x v="4"/>
    <d v="1955-02-25T00:00:00"/>
    <s v="MA"/>
    <x v="0"/>
    <s v="Hispanic"/>
    <s v="Widowed"/>
    <x v="1"/>
    <n v="3"/>
    <d v="2022-09-19T00:00:00"/>
    <n v="4"/>
    <n v="4"/>
    <n v="3"/>
    <d v="2023-04-20T00:00:00"/>
    <x v="0"/>
    <x v="1"/>
    <x v="2"/>
    <n v="3"/>
    <n v="578.62"/>
    <n v="64"/>
    <x v="1"/>
    <n v="6"/>
    <x v="1"/>
    <s v="Satisfied"/>
    <x v="1"/>
    <s v="Moderate"/>
    <x v="1"/>
    <n v="4"/>
  </r>
  <r>
    <x v="898"/>
    <d v="2021-11-22T00:00:00"/>
    <d v="2026-05-14T00:00:00"/>
    <s v="Production Technician I"/>
    <x v="7"/>
    <s v="Active"/>
    <s v="Part-Time"/>
    <s v="Zone C"/>
    <s v="Part-Time"/>
    <x v="0"/>
    <x v="3"/>
    <d v="1947-03-20T00:00:00"/>
    <s v="MA"/>
    <x v="0"/>
    <s v="Other"/>
    <s v="Single"/>
    <x v="1"/>
    <n v="3"/>
    <d v="2023-06-17T00:00:00"/>
    <n v="4"/>
    <n v="4"/>
    <n v="4"/>
    <d v="2023-04-02T00:00:00"/>
    <x v="3"/>
    <x v="1"/>
    <x v="0"/>
    <n v="3"/>
    <n v="255.61"/>
    <n v="74"/>
    <x v="1"/>
    <n v="4"/>
    <x v="1"/>
    <s v="Satisfied"/>
    <x v="1"/>
    <s v="Low"/>
    <x v="0"/>
    <n v="4"/>
  </r>
  <r>
    <x v="899"/>
    <d v="2019-01-19T00:00:00"/>
    <d v="2026-05-14T00:00:00"/>
    <s v="Production Technician I"/>
    <x v="6"/>
    <s v="Active"/>
    <s v="Full-Time"/>
    <s v="Zone A"/>
    <s v="Part-Time"/>
    <x v="0"/>
    <x v="4"/>
    <d v="1943-05-13T00:00:00"/>
    <s v="MA"/>
    <x v="1"/>
    <s v="Black"/>
    <s v="Married"/>
    <x v="1"/>
    <n v="3"/>
    <d v="2023-07-07T00:00:00"/>
    <n v="1"/>
    <n v="2"/>
    <n v="2"/>
    <d v="2023-02-13T00:00:00"/>
    <x v="0"/>
    <x v="0"/>
    <x v="3"/>
    <n v="5"/>
    <n v="370.26"/>
    <n v="76"/>
    <x v="1"/>
    <n v="7"/>
    <x v="0"/>
    <s v="Not satisfied"/>
    <x v="1"/>
    <s v="High"/>
    <x v="1"/>
    <n v="4"/>
  </r>
  <r>
    <x v="900"/>
    <d v="2021-12-17T00:00:00"/>
    <d v="2026-05-14T00:00:00"/>
    <s v="Production Technician II"/>
    <x v="7"/>
    <s v="Terminated"/>
    <s v="Full-Time"/>
    <s v="Zone C"/>
    <s v="Part-Time"/>
    <x v="0"/>
    <x v="3"/>
    <d v="1960-11-14T00:00:00"/>
    <s v="MA"/>
    <x v="1"/>
    <s v="Black"/>
    <s v="Divorced"/>
    <x v="1"/>
    <n v="3"/>
    <d v="2023-05-31T00:00:00"/>
    <n v="4"/>
    <n v="1"/>
    <n v="2"/>
    <d v="2022-12-28T00:00:00"/>
    <x v="4"/>
    <x v="0"/>
    <x v="0"/>
    <n v="2"/>
    <n v="302.97000000000003"/>
    <n v="61"/>
    <x v="1"/>
    <n v="4"/>
    <x v="1"/>
    <s v="Not satisfied"/>
    <x v="1"/>
    <s v="Low"/>
    <x v="0"/>
    <n v="4"/>
  </r>
  <r>
    <x v="901"/>
    <d v="2019-05-04T00:00:00"/>
    <d v="2026-05-14T00:00:00"/>
    <s v="Production Technician I"/>
    <x v="7"/>
    <s v="Active"/>
    <s v="Part-Time"/>
    <s v="Zone A"/>
    <s v="Full-Time"/>
    <x v="0"/>
    <x v="5"/>
    <d v="1956-09-07T00:00:00"/>
    <s v="MA"/>
    <x v="0"/>
    <s v="Hispanic"/>
    <s v="Married"/>
    <x v="1"/>
    <n v="3"/>
    <d v="2023-07-07T00:00:00"/>
    <n v="2"/>
    <n v="1"/>
    <n v="3"/>
    <d v="2022-09-13T00:00:00"/>
    <x v="4"/>
    <x v="0"/>
    <x v="2"/>
    <n v="3"/>
    <n v="632.28"/>
    <n v="63"/>
    <x v="1"/>
    <n v="7"/>
    <x v="0"/>
    <s v="Not satisfied"/>
    <x v="1"/>
    <s v="Moderate"/>
    <x v="1"/>
    <n v="4"/>
  </r>
  <r>
    <x v="902"/>
    <d v="2018-12-25T00:00:00"/>
    <d v="2026-05-14T00:00:00"/>
    <s v="Production Technician I"/>
    <x v="8"/>
    <s v="Active"/>
    <s v="Contract"/>
    <s v="Zone A"/>
    <s v="Part-Time"/>
    <x v="0"/>
    <x v="3"/>
    <d v="1981-02-26T00:00:00"/>
    <s v="MA"/>
    <x v="1"/>
    <s v="Other"/>
    <s v="Single"/>
    <x v="1"/>
    <n v="3"/>
    <d v="2023-03-31T00:00:00"/>
    <n v="3"/>
    <n v="2"/>
    <n v="3"/>
    <d v="2023-03-01T00:00:00"/>
    <x v="1"/>
    <x v="0"/>
    <x v="1"/>
    <n v="2"/>
    <n v="669.41"/>
    <n v="37"/>
    <x v="4"/>
    <n v="7"/>
    <x v="2"/>
    <s v="Not satisfied"/>
    <x v="1"/>
    <s v="Low"/>
    <x v="0"/>
    <n v="4"/>
  </r>
  <r>
    <x v="903"/>
    <d v="2021-01-03T00:00:00"/>
    <d v="2026-05-14T00:00:00"/>
    <s v="Production Technician I"/>
    <x v="9"/>
    <s v="Active"/>
    <s v="Part-Time"/>
    <s v="Zone C"/>
    <s v="Full-Time"/>
    <x v="0"/>
    <x v="8"/>
    <d v="1972-12-12T00:00:00"/>
    <s v="MA"/>
    <x v="0"/>
    <s v="White"/>
    <s v="Single"/>
    <x v="2"/>
    <n v="3"/>
    <d v="2023-04-07T00:00:00"/>
    <n v="1"/>
    <n v="1"/>
    <n v="1"/>
    <d v="2023-01-04T00:00:00"/>
    <x v="4"/>
    <x v="1"/>
    <x v="3"/>
    <n v="3"/>
    <n v="191.99"/>
    <n v="49"/>
    <x v="0"/>
    <n v="5"/>
    <x v="0"/>
    <s v="Not satisfied"/>
    <x v="2"/>
    <s v="High"/>
    <x v="1"/>
    <n v="2"/>
  </r>
  <r>
    <x v="904"/>
    <d v="2023-06-15T00:00:00"/>
    <d v="2026-05-14T00:00:00"/>
    <s v="Production Technician I"/>
    <x v="4"/>
    <s v="Active"/>
    <s v="Part-Time"/>
    <s v="Zone C"/>
    <s v="Full-Time"/>
    <x v="0"/>
    <x v="3"/>
    <d v="1977-12-15T00:00:00"/>
    <s v="MA"/>
    <x v="0"/>
    <s v="Other"/>
    <s v="Widowed"/>
    <x v="2"/>
    <n v="3"/>
    <d v="2023-03-07T00:00:00"/>
    <n v="1"/>
    <n v="4"/>
    <n v="4"/>
    <d v="2023-05-02T00:00:00"/>
    <x v="1"/>
    <x v="0"/>
    <x v="1"/>
    <n v="2"/>
    <n v="695.11"/>
    <n v="46"/>
    <x v="0"/>
    <n v="2"/>
    <x v="0"/>
    <s v="Satisfied"/>
    <x v="2"/>
    <s v="Low"/>
    <x v="0"/>
    <n v="2"/>
  </r>
  <r>
    <x v="905"/>
    <d v="2018-08-29T00:00:00"/>
    <d v="2026-05-14T00:00:00"/>
    <s v="Production Technician II"/>
    <x v="6"/>
    <s v="Active"/>
    <s v="Full-Time"/>
    <s v="Zone B"/>
    <s v="Full-Time"/>
    <x v="0"/>
    <x v="4"/>
    <d v="1955-04-03T00:00:00"/>
    <s v="MA"/>
    <x v="0"/>
    <s v="White"/>
    <s v="Divorced"/>
    <x v="1"/>
    <n v="3"/>
    <d v="2023-05-17T00:00:00"/>
    <n v="2"/>
    <n v="3"/>
    <n v="3"/>
    <d v="2022-08-06T00:00:00"/>
    <x v="4"/>
    <x v="0"/>
    <x v="0"/>
    <n v="2"/>
    <n v="634.91999999999996"/>
    <n v="63"/>
    <x v="1"/>
    <n v="7"/>
    <x v="0"/>
    <s v="Neutral"/>
    <x v="1"/>
    <s v="Low"/>
    <x v="0"/>
    <n v="4"/>
  </r>
  <r>
    <x v="906"/>
    <d v="2019-01-04T00:00:00"/>
    <d v="2026-05-14T00:00:00"/>
    <s v="Production Technician I"/>
    <x v="2"/>
    <s v="Active"/>
    <s v="Contract"/>
    <s v="Zone B"/>
    <s v="Part-Time"/>
    <x v="0"/>
    <x v="8"/>
    <d v="1967-08-17T00:00:00"/>
    <s v="MA"/>
    <x v="1"/>
    <s v="White"/>
    <s v="Single"/>
    <x v="1"/>
    <n v="3"/>
    <d v="2022-11-04T00:00:00"/>
    <n v="2"/>
    <n v="5"/>
    <n v="3"/>
    <d v="2023-07-03T00:00:00"/>
    <x v="4"/>
    <x v="0"/>
    <x v="1"/>
    <n v="5"/>
    <n v="873.98"/>
    <n v="52"/>
    <x v="0"/>
    <n v="7"/>
    <x v="0"/>
    <s v="Satisfied"/>
    <x v="1"/>
    <s v="Low"/>
    <x v="0"/>
    <n v="4"/>
  </r>
  <r>
    <x v="907"/>
    <d v="2021-09-10T00:00:00"/>
    <d v="2026-05-14T00:00:00"/>
    <s v="Production Technician I"/>
    <x v="8"/>
    <s v="Active"/>
    <s v="Full-Time"/>
    <s v="Zone B"/>
    <s v="Full-Time"/>
    <x v="0"/>
    <x v="2"/>
    <d v="1988-10-12T00:00:00"/>
    <s v="MA"/>
    <x v="0"/>
    <s v="White"/>
    <s v="Divorced"/>
    <x v="1"/>
    <n v="3"/>
    <d v="2023-07-13T00:00:00"/>
    <n v="2"/>
    <n v="4"/>
    <n v="4"/>
    <d v="2022-10-14T00:00:00"/>
    <x v="4"/>
    <x v="1"/>
    <x v="3"/>
    <n v="3"/>
    <n v="602.33000000000004"/>
    <n v="33"/>
    <x v="2"/>
    <n v="4"/>
    <x v="0"/>
    <s v="Satisfied"/>
    <x v="1"/>
    <s v="High"/>
    <x v="1"/>
    <n v="4"/>
  </r>
  <r>
    <x v="908"/>
    <d v="2021-07-08T00:00:00"/>
    <d v="2026-05-14T00:00:00"/>
    <s v="Production Technician I"/>
    <x v="7"/>
    <s v="Active"/>
    <s v="Full-Time"/>
    <s v="Zone B"/>
    <s v="Temporary"/>
    <x v="0"/>
    <x v="4"/>
    <d v="1944-12-09T00:00:00"/>
    <s v="MA"/>
    <x v="0"/>
    <s v="White"/>
    <s v="Widowed"/>
    <x v="1"/>
    <n v="3"/>
    <d v="2022-12-25T00:00:00"/>
    <n v="1"/>
    <n v="3"/>
    <n v="2"/>
    <d v="2023-06-08T00:00:00"/>
    <x v="3"/>
    <x v="0"/>
    <x v="0"/>
    <n v="3"/>
    <n v="807.02"/>
    <n v="77"/>
    <x v="1"/>
    <n v="4"/>
    <x v="0"/>
    <s v="Neutral"/>
    <x v="1"/>
    <s v="Low"/>
    <x v="0"/>
    <n v="4"/>
  </r>
  <r>
    <x v="909"/>
    <d v="2018-11-01T00:00:00"/>
    <d v="2026-05-14T00:00:00"/>
    <s v="Production Technician II"/>
    <x v="4"/>
    <s v="Terminated"/>
    <s v="Contract"/>
    <s v="Zone B"/>
    <s v="Part-Time"/>
    <x v="0"/>
    <x v="0"/>
    <d v="1978-12-06T00:00:00"/>
    <s v="MA"/>
    <x v="1"/>
    <s v="Hispanic"/>
    <s v="Single"/>
    <x v="1"/>
    <n v="3"/>
    <d v="2023-02-18T00:00:00"/>
    <n v="1"/>
    <n v="2"/>
    <n v="2"/>
    <d v="2022-10-02T00:00:00"/>
    <x v="2"/>
    <x v="0"/>
    <x v="2"/>
    <n v="4"/>
    <n v="411.94"/>
    <n v="40"/>
    <x v="4"/>
    <n v="7"/>
    <x v="0"/>
    <s v="Not satisfied"/>
    <x v="1"/>
    <s v="Moderate"/>
    <x v="1"/>
    <n v="4"/>
  </r>
  <r>
    <x v="910"/>
    <d v="2018-12-08T00:00:00"/>
    <d v="2026-05-14T00:00:00"/>
    <s v="Production Technician II"/>
    <x v="2"/>
    <s v="Active"/>
    <s v="Part-Time"/>
    <s v="Zone A"/>
    <s v="Temporary"/>
    <x v="0"/>
    <x v="4"/>
    <d v="1977-03-30T00:00:00"/>
    <s v="MA"/>
    <x v="0"/>
    <s v="Other"/>
    <s v="Single"/>
    <x v="1"/>
    <n v="3"/>
    <d v="2023-04-29T00:00:00"/>
    <n v="3"/>
    <n v="3"/>
    <n v="3"/>
    <d v="2022-09-15T00:00:00"/>
    <x v="1"/>
    <x v="1"/>
    <x v="2"/>
    <n v="4"/>
    <n v="537.73"/>
    <n v="41"/>
    <x v="4"/>
    <n v="7"/>
    <x v="2"/>
    <s v="Neutral"/>
    <x v="1"/>
    <s v="Moderate"/>
    <x v="1"/>
    <n v="4"/>
  </r>
  <r>
    <x v="911"/>
    <d v="2022-10-25T00:00:00"/>
    <d v="2026-05-14T00:00:00"/>
    <s v="Production Technician II"/>
    <x v="9"/>
    <s v="Active"/>
    <s v="Part-Time"/>
    <s v="Zone A"/>
    <s v="Full-Time"/>
    <x v="0"/>
    <x v="3"/>
    <d v="1982-11-10T00:00:00"/>
    <s v="MA"/>
    <x v="0"/>
    <s v="Asian"/>
    <s v="Single"/>
    <x v="1"/>
    <n v="3"/>
    <d v="2023-05-15T00:00:00"/>
    <n v="4"/>
    <n v="1"/>
    <n v="5"/>
    <d v="2023-05-03T00:00:00"/>
    <x v="3"/>
    <x v="0"/>
    <x v="1"/>
    <n v="5"/>
    <n v="930.1"/>
    <n v="40"/>
    <x v="4"/>
    <n v="3"/>
    <x v="1"/>
    <s v="Not satisfied"/>
    <x v="1"/>
    <s v="Low"/>
    <x v="0"/>
    <n v="4"/>
  </r>
  <r>
    <x v="912"/>
    <d v="2023-04-04T00:00:00"/>
    <d v="2026-05-14T00:00:00"/>
    <s v="Production Technician I"/>
    <x v="3"/>
    <s v="Active"/>
    <s v="Full-Time"/>
    <s v="Zone B"/>
    <s v="Temporary"/>
    <x v="0"/>
    <x v="2"/>
    <d v="1983-03-30T00:00:00"/>
    <s v="MA"/>
    <x v="1"/>
    <s v="Hispanic"/>
    <s v="Married"/>
    <x v="1"/>
    <n v="3"/>
    <d v="2023-02-16T00:00:00"/>
    <n v="3"/>
    <n v="3"/>
    <n v="1"/>
    <d v="2022-11-23T00:00:00"/>
    <x v="4"/>
    <x v="1"/>
    <x v="2"/>
    <n v="3"/>
    <n v="249.66"/>
    <n v="40"/>
    <x v="4"/>
    <n v="3"/>
    <x v="2"/>
    <s v="Neutral"/>
    <x v="1"/>
    <s v="Moderate"/>
    <x v="1"/>
    <n v="4"/>
  </r>
  <r>
    <x v="913"/>
    <d v="2021-03-17T00:00:00"/>
    <d v="2026-05-14T00:00:00"/>
    <s v="Production Technician I"/>
    <x v="2"/>
    <s v="Active"/>
    <s v="Contract"/>
    <s v="Zone B"/>
    <s v="Part-Time"/>
    <x v="0"/>
    <x v="4"/>
    <d v="1980-12-03T00:00:00"/>
    <s v="MA"/>
    <x v="0"/>
    <s v="Other"/>
    <s v="Single"/>
    <x v="1"/>
    <n v="3"/>
    <d v="2023-06-07T00:00:00"/>
    <n v="3"/>
    <n v="3"/>
    <n v="3"/>
    <d v="2022-12-24T00:00:00"/>
    <x v="4"/>
    <x v="0"/>
    <x v="3"/>
    <n v="5"/>
    <n v="691.82"/>
    <n v="41"/>
    <x v="4"/>
    <n v="5"/>
    <x v="2"/>
    <s v="Neutral"/>
    <x v="1"/>
    <s v="High"/>
    <x v="1"/>
    <n v="4"/>
  </r>
  <r>
    <x v="914"/>
    <d v="2019-03-11T00:00:00"/>
    <d v="2026-05-14T00:00:00"/>
    <s v="Production Technician I"/>
    <x v="8"/>
    <s v="Terminated"/>
    <s v="Full-Time"/>
    <s v="Zone A"/>
    <s v="Part-Time"/>
    <x v="0"/>
    <x v="3"/>
    <d v="1981-04-02T00:00:00"/>
    <s v="MA"/>
    <x v="0"/>
    <s v="Other"/>
    <s v="Widowed"/>
    <x v="1"/>
    <n v="3"/>
    <d v="2023-05-17T00:00:00"/>
    <n v="2"/>
    <n v="2"/>
    <n v="1"/>
    <d v="2022-08-23T00:00:00"/>
    <x v="1"/>
    <x v="0"/>
    <x v="3"/>
    <n v="4"/>
    <n v="938.59"/>
    <n v="38"/>
    <x v="4"/>
    <n v="7"/>
    <x v="0"/>
    <s v="Not satisfied"/>
    <x v="1"/>
    <s v="High"/>
    <x v="1"/>
    <n v="4"/>
  </r>
  <r>
    <x v="915"/>
    <d v="2022-02-25T00:00:00"/>
    <d v="2026-05-14T00:00:00"/>
    <s v="Production Technician I"/>
    <x v="7"/>
    <s v="Active"/>
    <s v="Contract"/>
    <s v="Zone C"/>
    <s v="Temporary"/>
    <x v="0"/>
    <x v="13"/>
    <d v="1945-08-08T00:00:00"/>
    <s v="MA"/>
    <x v="0"/>
    <s v="White"/>
    <s v="Widowed"/>
    <x v="1"/>
    <n v="3"/>
    <d v="2023-04-02T00:00:00"/>
    <n v="2"/>
    <n v="2"/>
    <n v="4"/>
    <d v="2022-11-25T00:00:00"/>
    <x v="2"/>
    <x v="1"/>
    <x v="2"/>
    <n v="1"/>
    <n v="746.8"/>
    <n v="77"/>
    <x v="1"/>
    <n v="4"/>
    <x v="0"/>
    <s v="Not satisfied"/>
    <x v="1"/>
    <s v="Moderate"/>
    <x v="1"/>
    <n v="4"/>
  </r>
  <r>
    <x v="916"/>
    <d v="2019-07-02T00:00:00"/>
    <d v="2026-05-14T00:00:00"/>
    <s v="Production Technician I"/>
    <x v="1"/>
    <s v="Active"/>
    <s v="Part-Time"/>
    <s v="Zone C"/>
    <s v="Part-Time"/>
    <x v="0"/>
    <x v="1"/>
    <d v="1980-05-26T00:00:00"/>
    <s v="MA"/>
    <x v="0"/>
    <s v="Hispanic"/>
    <s v="Married"/>
    <x v="1"/>
    <n v="3"/>
    <d v="2023-06-25T00:00:00"/>
    <n v="5"/>
    <n v="4"/>
    <n v="5"/>
    <d v="2022-12-14T00:00:00"/>
    <x v="3"/>
    <x v="1"/>
    <x v="1"/>
    <n v="1"/>
    <n v="690.75"/>
    <n v="39"/>
    <x v="4"/>
    <n v="6"/>
    <x v="1"/>
    <s v="Satisfied"/>
    <x v="1"/>
    <s v="Low"/>
    <x v="0"/>
    <n v="4"/>
  </r>
  <r>
    <x v="917"/>
    <d v="2019-06-20T00:00:00"/>
    <d v="2026-05-14T00:00:00"/>
    <s v="Production Technician I"/>
    <x v="8"/>
    <s v="Active"/>
    <s v="Part-Time"/>
    <s v="Zone B"/>
    <s v="Full-Time"/>
    <x v="0"/>
    <x v="4"/>
    <d v="1982-09-19T00:00:00"/>
    <s v="MA"/>
    <x v="0"/>
    <s v="White"/>
    <s v="Widowed"/>
    <x v="1"/>
    <n v="3"/>
    <d v="2023-06-16T00:00:00"/>
    <n v="4"/>
    <n v="3"/>
    <n v="5"/>
    <d v="2022-08-24T00:00:00"/>
    <x v="2"/>
    <x v="1"/>
    <x v="1"/>
    <n v="4"/>
    <n v="544.19000000000005"/>
    <n v="37"/>
    <x v="4"/>
    <n v="6"/>
    <x v="1"/>
    <s v="Neutral"/>
    <x v="1"/>
    <s v="Low"/>
    <x v="0"/>
    <n v="4"/>
  </r>
  <r>
    <x v="918"/>
    <d v="2019-09-27T00:00:00"/>
    <d v="2026-05-14T00:00:00"/>
    <s v="Production Technician I"/>
    <x v="3"/>
    <s v="Active"/>
    <s v="Part-Time"/>
    <s v="Zone A"/>
    <s v="Full-Time"/>
    <x v="0"/>
    <x v="0"/>
    <d v="1943-03-12T00:00:00"/>
    <s v="MA"/>
    <x v="1"/>
    <s v="Black"/>
    <s v="Widowed"/>
    <x v="2"/>
    <n v="3"/>
    <d v="2022-10-31T00:00:00"/>
    <n v="4"/>
    <n v="3"/>
    <n v="2"/>
    <d v="2023-02-17T00:00:00"/>
    <x v="3"/>
    <x v="0"/>
    <x v="2"/>
    <n v="5"/>
    <n v="918.34"/>
    <n v="76"/>
    <x v="1"/>
    <n v="6"/>
    <x v="1"/>
    <s v="Neutral"/>
    <x v="2"/>
    <s v="Moderate"/>
    <x v="1"/>
    <n v="2"/>
  </r>
  <r>
    <x v="919"/>
    <d v="2022-11-15T00:00:00"/>
    <d v="2026-05-14T00:00:00"/>
    <s v="Production Technician I"/>
    <x v="4"/>
    <s v="Active"/>
    <s v="Contract"/>
    <s v="Zone C"/>
    <s v="Full-Time"/>
    <x v="0"/>
    <x v="1"/>
    <d v="1966-06-03T00:00:00"/>
    <s v="MA"/>
    <x v="1"/>
    <s v="Asian"/>
    <s v="Married"/>
    <x v="1"/>
    <n v="3"/>
    <d v="2022-08-13T00:00:00"/>
    <n v="1"/>
    <n v="4"/>
    <n v="4"/>
    <d v="2023-01-21T00:00:00"/>
    <x v="1"/>
    <x v="0"/>
    <x v="0"/>
    <n v="3"/>
    <n v="997.2"/>
    <n v="56"/>
    <x v="1"/>
    <n v="3"/>
    <x v="0"/>
    <s v="Satisfied"/>
    <x v="1"/>
    <s v="Low"/>
    <x v="0"/>
    <n v="4"/>
  </r>
  <r>
    <x v="920"/>
    <d v="2020-08-22T00:00:00"/>
    <d v="2026-05-14T00:00:00"/>
    <s v="Production Technician I"/>
    <x v="0"/>
    <s v="Active"/>
    <s v="Part-Time"/>
    <s v="Zone A"/>
    <s v="Part-Time"/>
    <x v="0"/>
    <x v="4"/>
    <d v="1977-08-14T00:00:00"/>
    <s v="MA"/>
    <x v="1"/>
    <s v="Asian"/>
    <s v="Divorced"/>
    <x v="1"/>
    <n v="3"/>
    <d v="2022-09-16T00:00:00"/>
    <n v="2"/>
    <n v="2"/>
    <n v="1"/>
    <d v="2022-12-28T00:00:00"/>
    <x v="1"/>
    <x v="0"/>
    <x v="1"/>
    <n v="3"/>
    <n v="633.96"/>
    <n v="43"/>
    <x v="4"/>
    <n v="5"/>
    <x v="0"/>
    <s v="Not satisfied"/>
    <x v="1"/>
    <s v="Low"/>
    <x v="0"/>
    <n v="4"/>
  </r>
  <r>
    <x v="921"/>
    <d v="2020-04-09T00:00:00"/>
    <d v="2026-05-14T00:00:00"/>
    <s v="Production Technician I"/>
    <x v="1"/>
    <s v="Active"/>
    <s v="Part-Time"/>
    <s v="Zone B"/>
    <s v="Full-Time"/>
    <x v="0"/>
    <x v="4"/>
    <d v="1953-09-12T00:00:00"/>
    <s v="MA"/>
    <x v="1"/>
    <s v="Asian"/>
    <s v="Widowed"/>
    <x v="1"/>
    <n v="3"/>
    <d v="2023-05-11T00:00:00"/>
    <n v="5"/>
    <n v="4"/>
    <n v="3"/>
    <d v="2022-10-27T00:00:00"/>
    <x v="1"/>
    <x v="1"/>
    <x v="3"/>
    <n v="2"/>
    <n v="638.69000000000005"/>
    <n v="67"/>
    <x v="1"/>
    <n v="6"/>
    <x v="1"/>
    <s v="Satisfied"/>
    <x v="1"/>
    <s v="High"/>
    <x v="1"/>
    <n v="4"/>
  </r>
  <r>
    <x v="922"/>
    <d v="2021-03-30T00:00:00"/>
    <d v="2026-05-14T00:00:00"/>
    <s v="Production Technician I"/>
    <x v="8"/>
    <s v="Active"/>
    <s v="Full-Time"/>
    <s v="Zone C"/>
    <s v="Part-Time"/>
    <x v="0"/>
    <x v="1"/>
    <d v="1949-02-02T00:00:00"/>
    <s v="MA"/>
    <x v="0"/>
    <s v="Other"/>
    <s v="Single"/>
    <x v="1"/>
    <n v="3"/>
    <d v="2022-12-31T00:00:00"/>
    <n v="3"/>
    <n v="5"/>
    <n v="2"/>
    <d v="2023-01-05T00:00:00"/>
    <x v="2"/>
    <x v="0"/>
    <x v="3"/>
    <n v="1"/>
    <n v="643.82000000000005"/>
    <n v="72"/>
    <x v="1"/>
    <n v="5"/>
    <x v="2"/>
    <s v="Satisfied"/>
    <x v="1"/>
    <s v="High"/>
    <x v="1"/>
    <n v="4"/>
  </r>
  <r>
    <x v="923"/>
    <d v="2018-09-26T00:00:00"/>
    <d v="2026-05-14T00:00:00"/>
    <s v="Production Technician I"/>
    <x v="6"/>
    <s v="Active"/>
    <s v="Part-Time"/>
    <s v="Zone C"/>
    <s v="Temporary"/>
    <x v="0"/>
    <x v="13"/>
    <d v="2000-12-30T00:00:00"/>
    <s v="MA"/>
    <x v="0"/>
    <s v="Other"/>
    <s v="Married"/>
    <x v="2"/>
    <n v="3"/>
    <d v="2022-11-25T00:00:00"/>
    <n v="2"/>
    <n v="1"/>
    <n v="3"/>
    <d v="2023-06-24T00:00:00"/>
    <x v="2"/>
    <x v="1"/>
    <x v="0"/>
    <n v="1"/>
    <n v="840.76"/>
    <n v="18"/>
    <x v="3"/>
    <n v="7"/>
    <x v="0"/>
    <s v="Not satisfied"/>
    <x v="2"/>
    <s v="Low"/>
    <x v="0"/>
    <n v="2"/>
  </r>
  <r>
    <x v="924"/>
    <d v="2023-05-22T00:00:00"/>
    <d v="2026-05-14T00:00:00"/>
    <s v="Production Technician I"/>
    <x v="2"/>
    <s v="Active"/>
    <s v="Contract"/>
    <s v="Zone C"/>
    <s v="Full-Time"/>
    <x v="0"/>
    <x v="4"/>
    <d v="1984-01-11T00:00:00"/>
    <s v="MA"/>
    <x v="0"/>
    <s v="Other"/>
    <s v="Divorced"/>
    <x v="1"/>
    <n v="3"/>
    <d v="2023-02-11T00:00:00"/>
    <n v="4"/>
    <n v="2"/>
    <n v="1"/>
    <d v="2023-04-13T00:00:00"/>
    <x v="0"/>
    <x v="0"/>
    <x v="3"/>
    <n v="1"/>
    <n v="108.04"/>
    <n v="39"/>
    <x v="4"/>
    <n v="2"/>
    <x v="1"/>
    <s v="Not satisfied"/>
    <x v="1"/>
    <s v="High"/>
    <x v="1"/>
    <n v="4"/>
  </r>
  <r>
    <x v="925"/>
    <d v="2021-06-04T00:00:00"/>
    <d v="2026-05-14T00:00:00"/>
    <s v="Production Technician I"/>
    <x v="9"/>
    <s v="Active"/>
    <s v="Contract"/>
    <s v="Zone B"/>
    <s v="Temporary"/>
    <x v="0"/>
    <x v="9"/>
    <d v="1950-12-29T00:00:00"/>
    <s v="MA"/>
    <x v="0"/>
    <s v="White"/>
    <s v="Divorced"/>
    <x v="1"/>
    <n v="3"/>
    <d v="2023-06-12T00:00:00"/>
    <n v="1"/>
    <n v="2"/>
    <n v="4"/>
    <d v="2023-02-16T00:00:00"/>
    <x v="4"/>
    <x v="0"/>
    <x v="2"/>
    <n v="5"/>
    <n v="889.57"/>
    <n v="71"/>
    <x v="1"/>
    <n v="4"/>
    <x v="0"/>
    <s v="Not satisfied"/>
    <x v="1"/>
    <s v="Moderate"/>
    <x v="1"/>
    <n v="4"/>
  </r>
  <r>
    <x v="926"/>
    <d v="2019-10-22T00:00:00"/>
    <d v="2026-05-14T00:00:00"/>
    <s v="Production Technician I"/>
    <x v="7"/>
    <s v="Active"/>
    <s v="Contract"/>
    <s v="Zone C"/>
    <s v="Full-Time"/>
    <x v="0"/>
    <x v="3"/>
    <d v="1948-11-30T00:00:00"/>
    <s v="MA"/>
    <x v="0"/>
    <s v="Other"/>
    <s v="Married"/>
    <x v="1"/>
    <n v="3"/>
    <d v="2022-09-03T00:00:00"/>
    <n v="3"/>
    <n v="5"/>
    <n v="5"/>
    <d v="2022-12-08T00:00:00"/>
    <x v="1"/>
    <x v="0"/>
    <x v="2"/>
    <n v="5"/>
    <n v="835.97"/>
    <n v="71"/>
    <x v="1"/>
    <n v="6"/>
    <x v="2"/>
    <s v="Satisfied"/>
    <x v="1"/>
    <s v="Moderate"/>
    <x v="1"/>
    <n v="4"/>
  </r>
  <r>
    <x v="927"/>
    <d v="2022-06-25T00:00:00"/>
    <d v="2026-05-14T00:00:00"/>
    <s v="Production Technician I"/>
    <x v="5"/>
    <s v="Active"/>
    <s v="Full-Time"/>
    <s v="Zone A"/>
    <s v="Full-Time"/>
    <x v="0"/>
    <x v="1"/>
    <d v="1992-03-12T00:00:00"/>
    <s v="MA"/>
    <x v="0"/>
    <s v="White"/>
    <s v="Single"/>
    <x v="2"/>
    <n v="3"/>
    <d v="2023-03-23T00:00:00"/>
    <n v="2"/>
    <n v="5"/>
    <n v="5"/>
    <d v="2023-03-15T00:00:00"/>
    <x v="4"/>
    <x v="0"/>
    <x v="3"/>
    <n v="3"/>
    <n v="255.55"/>
    <n v="30"/>
    <x v="2"/>
    <n v="3"/>
    <x v="0"/>
    <s v="Satisfied"/>
    <x v="2"/>
    <s v="High"/>
    <x v="1"/>
    <n v="2"/>
  </r>
  <r>
    <x v="928"/>
    <d v="2019-08-04T00:00:00"/>
    <d v="2026-05-14T00:00:00"/>
    <s v="Production Technician I"/>
    <x v="0"/>
    <s v="Active"/>
    <s v="Part-Time"/>
    <s v="Zone B"/>
    <s v="Full-Time"/>
    <x v="0"/>
    <x v="4"/>
    <d v="1942-06-21T00:00:00"/>
    <s v="MA"/>
    <x v="0"/>
    <s v="Black"/>
    <s v="Single"/>
    <x v="2"/>
    <n v="3"/>
    <d v="2022-09-06T00:00:00"/>
    <n v="2"/>
    <n v="3"/>
    <n v="1"/>
    <d v="2023-03-13T00:00:00"/>
    <x v="3"/>
    <x v="0"/>
    <x v="0"/>
    <n v="1"/>
    <n v="850.15"/>
    <n v="77"/>
    <x v="1"/>
    <n v="6"/>
    <x v="0"/>
    <s v="Neutral"/>
    <x v="2"/>
    <s v="Low"/>
    <x v="0"/>
    <n v="2"/>
  </r>
  <r>
    <x v="929"/>
    <d v="2022-03-08T00:00:00"/>
    <d v="2026-05-14T00:00:00"/>
    <s v="Production Technician I"/>
    <x v="1"/>
    <s v="Terminated"/>
    <s v="Full-Time"/>
    <s v="Zone A"/>
    <s v="Full-Time"/>
    <x v="0"/>
    <x v="3"/>
    <d v="2000-07-19T00:00:00"/>
    <s v="MA"/>
    <x v="0"/>
    <s v="Hispanic"/>
    <s v="Widowed"/>
    <x v="1"/>
    <n v="3"/>
    <d v="2023-07-11T00:00:00"/>
    <n v="4"/>
    <n v="5"/>
    <n v="5"/>
    <d v="2022-12-02T00:00:00"/>
    <x v="2"/>
    <x v="1"/>
    <x v="2"/>
    <n v="3"/>
    <n v="938.04"/>
    <n v="22"/>
    <x v="3"/>
    <n v="4"/>
    <x v="1"/>
    <s v="Satisfied"/>
    <x v="1"/>
    <s v="Moderate"/>
    <x v="1"/>
    <n v="4"/>
  </r>
  <r>
    <x v="930"/>
    <d v="2019-02-22T00:00:00"/>
    <d v="2026-05-14T00:00:00"/>
    <s v="Production Technician II"/>
    <x v="0"/>
    <s v="Active"/>
    <s v="Full-Time"/>
    <s v="Zone A"/>
    <s v="Part-Time"/>
    <x v="0"/>
    <x v="6"/>
    <d v="1953-05-09T00:00:00"/>
    <s v="MA"/>
    <x v="1"/>
    <s v="Asian"/>
    <s v="Divorced"/>
    <x v="2"/>
    <n v="3"/>
    <d v="2023-02-09T00:00:00"/>
    <n v="1"/>
    <n v="2"/>
    <n v="3"/>
    <d v="2023-04-25T00:00:00"/>
    <x v="2"/>
    <x v="1"/>
    <x v="3"/>
    <n v="1"/>
    <n v="684.24"/>
    <n v="66"/>
    <x v="1"/>
    <n v="7"/>
    <x v="0"/>
    <s v="Not satisfied"/>
    <x v="2"/>
    <s v="High"/>
    <x v="1"/>
    <n v="2"/>
  </r>
  <r>
    <x v="931"/>
    <d v="2022-12-08T00:00:00"/>
    <d v="2026-05-14T00:00:00"/>
    <s v="Production Technician II"/>
    <x v="7"/>
    <s v="Active"/>
    <s v="Full-Time"/>
    <s v="Zone C"/>
    <s v="Part-Time"/>
    <x v="0"/>
    <x v="7"/>
    <d v="1970-02-26T00:00:00"/>
    <s v="MA"/>
    <x v="1"/>
    <s v="White"/>
    <s v="Divorced"/>
    <x v="1"/>
    <n v="3"/>
    <d v="2023-06-04T00:00:00"/>
    <n v="3"/>
    <n v="5"/>
    <n v="2"/>
    <d v="2022-08-30T00:00:00"/>
    <x v="3"/>
    <x v="0"/>
    <x v="0"/>
    <n v="5"/>
    <n v="956.11"/>
    <n v="52"/>
    <x v="0"/>
    <n v="3"/>
    <x v="2"/>
    <s v="Satisfied"/>
    <x v="1"/>
    <s v="Low"/>
    <x v="0"/>
    <n v="4"/>
  </r>
  <r>
    <x v="932"/>
    <d v="2019-11-22T00:00:00"/>
    <d v="2026-05-14T00:00:00"/>
    <s v="Production Technician II"/>
    <x v="1"/>
    <s v="Terminated"/>
    <s v="Contract"/>
    <s v="Zone B"/>
    <s v="Temporary"/>
    <x v="0"/>
    <x v="4"/>
    <d v="1944-09-02T00:00:00"/>
    <s v="MA"/>
    <x v="0"/>
    <s v="Hispanic"/>
    <s v="Divorced"/>
    <x v="1"/>
    <n v="3"/>
    <d v="2023-03-23T00:00:00"/>
    <n v="1"/>
    <n v="4"/>
    <n v="3"/>
    <d v="2022-11-26T00:00:00"/>
    <x v="4"/>
    <x v="1"/>
    <x v="0"/>
    <n v="4"/>
    <n v="441.43"/>
    <n v="75"/>
    <x v="1"/>
    <n v="6"/>
    <x v="0"/>
    <s v="Satisfied"/>
    <x v="1"/>
    <s v="Low"/>
    <x v="0"/>
    <n v="4"/>
  </r>
  <r>
    <x v="933"/>
    <d v="2023-02-13T00:00:00"/>
    <d v="2026-05-14T00:00:00"/>
    <s v="Production Technician II"/>
    <x v="8"/>
    <s v="Terminated"/>
    <s v="Part-Time"/>
    <s v="Zone A"/>
    <s v="Temporary"/>
    <x v="0"/>
    <x v="17"/>
    <d v="1959-01-19T00:00:00"/>
    <s v="MA"/>
    <x v="0"/>
    <s v="Asian"/>
    <s v="Single"/>
    <x v="2"/>
    <n v="3"/>
    <d v="2022-09-15T00:00:00"/>
    <n v="2"/>
    <n v="2"/>
    <n v="2"/>
    <d v="2022-08-26T00:00:00"/>
    <x v="0"/>
    <x v="1"/>
    <x v="3"/>
    <n v="4"/>
    <n v="193.99"/>
    <n v="64"/>
    <x v="1"/>
    <n v="3"/>
    <x v="0"/>
    <s v="Not satisfied"/>
    <x v="2"/>
    <s v="High"/>
    <x v="1"/>
    <n v="2"/>
  </r>
  <r>
    <x v="934"/>
    <d v="2019-03-15T00:00:00"/>
    <d v="2026-05-14T00:00:00"/>
    <s v="Production Technician II"/>
    <x v="3"/>
    <s v="Active"/>
    <s v="Full-Time"/>
    <s v="Zone B"/>
    <s v="Full-Time"/>
    <x v="0"/>
    <x v="4"/>
    <d v="1951-10-31T00:00:00"/>
    <s v="MA"/>
    <x v="0"/>
    <s v="Black"/>
    <s v="Widowed"/>
    <x v="1"/>
    <n v="3"/>
    <d v="2022-10-28T00:00:00"/>
    <n v="2"/>
    <n v="1"/>
    <n v="1"/>
    <d v="2022-10-15T00:00:00"/>
    <x v="3"/>
    <x v="1"/>
    <x v="0"/>
    <n v="3"/>
    <n v="790.72"/>
    <n v="68"/>
    <x v="1"/>
    <n v="7"/>
    <x v="0"/>
    <s v="Not satisfied"/>
    <x v="1"/>
    <s v="Low"/>
    <x v="0"/>
    <n v="4"/>
  </r>
  <r>
    <x v="935"/>
    <d v="2019-07-18T00:00:00"/>
    <d v="2026-05-14T00:00:00"/>
    <s v="Production Technician II"/>
    <x v="9"/>
    <s v="Active"/>
    <s v="Contract"/>
    <s v="Zone A"/>
    <s v="Part-Time"/>
    <x v="0"/>
    <x v="9"/>
    <d v="1991-07-29T00:00:00"/>
    <s v="MA"/>
    <x v="1"/>
    <s v="White"/>
    <s v="Married"/>
    <x v="1"/>
    <n v="3"/>
    <d v="2022-10-13T00:00:00"/>
    <n v="4"/>
    <n v="3"/>
    <n v="4"/>
    <d v="2022-08-06T00:00:00"/>
    <x v="4"/>
    <x v="0"/>
    <x v="2"/>
    <n v="4"/>
    <n v="894.75"/>
    <n v="28"/>
    <x v="2"/>
    <n v="6"/>
    <x v="1"/>
    <s v="Neutral"/>
    <x v="1"/>
    <s v="Moderate"/>
    <x v="1"/>
    <n v="4"/>
  </r>
  <r>
    <x v="936"/>
    <d v="2021-04-09T00:00:00"/>
    <d v="2026-05-14T00:00:00"/>
    <s v="Production Technician I"/>
    <x v="7"/>
    <s v="Active"/>
    <s v="Part-Time"/>
    <s v="Zone C"/>
    <s v="Part-Time"/>
    <x v="0"/>
    <x v="3"/>
    <d v="1995-08-25T00:00:00"/>
    <s v="MA"/>
    <x v="0"/>
    <s v="White"/>
    <s v="Widowed"/>
    <x v="2"/>
    <n v="3"/>
    <d v="2022-08-06T00:00:00"/>
    <n v="5"/>
    <n v="1"/>
    <n v="3"/>
    <d v="2022-09-18T00:00:00"/>
    <x v="1"/>
    <x v="0"/>
    <x v="3"/>
    <n v="4"/>
    <n v="863.73"/>
    <n v="26"/>
    <x v="2"/>
    <n v="5"/>
    <x v="1"/>
    <s v="Not satisfied"/>
    <x v="2"/>
    <s v="High"/>
    <x v="1"/>
    <n v="2"/>
  </r>
  <r>
    <x v="937"/>
    <d v="2018-12-30T00:00:00"/>
    <d v="2026-05-14T00:00:00"/>
    <s v="Production Technician I"/>
    <x v="1"/>
    <s v="Active"/>
    <s v="Part-Time"/>
    <s v="Zone C"/>
    <s v="Part-Time"/>
    <x v="0"/>
    <x v="8"/>
    <d v="1986-12-28T00:00:00"/>
    <s v="MA"/>
    <x v="0"/>
    <s v="White"/>
    <s v="Divorced"/>
    <x v="1"/>
    <n v="3"/>
    <d v="2022-10-21T00:00:00"/>
    <n v="1"/>
    <n v="2"/>
    <n v="3"/>
    <d v="2023-04-27T00:00:00"/>
    <x v="2"/>
    <x v="1"/>
    <x v="1"/>
    <n v="2"/>
    <n v="746.99"/>
    <n v="32"/>
    <x v="2"/>
    <n v="7"/>
    <x v="0"/>
    <s v="Not satisfied"/>
    <x v="1"/>
    <s v="Low"/>
    <x v="0"/>
    <n v="4"/>
  </r>
  <r>
    <x v="938"/>
    <d v="2021-07-30T00:00:00"/>
    <d v="2026-05-14T00:00:00"/>
    <s v="Production Technician I"/>
    <x v="8"/>
    <s v="Active"/>
    <s v="Contract"/>
    <s v="Zone C"/>
    <s v="Temporary"/>
    <x v="0"/>
    <x v="4"/>
    <d v="1998-11-29T00:00:00"/>
    <s v="MA"/>
    <x v="0"/>
    <s v="Hispanic"/>
    <s v="Single"/>
    <x v="1"/>
    <n v="3"/>
    <d v="2023-03-23T00:00:00"/>
    <n v="4"/>
    <n v="2"/>
    <n v="3"/>
    <d v="2022-09-21T00:00:00"/>
    <x v="0"/>
    <x v="0"/>
    <x v="3"/>
    <n v="4"/>
    <n v="360.38"/>
    <n v="23"/>
    <x v="3"/>
    <n v="4"/>
    <x v="1"/>
    <s v="Not satisfied"/>
    <x v="1"/>
    <s v="High"/>
    <x v="1"/>
    <n v="4"/>
  </r>
  <r>
    <x v="939"/>
    <d v="2022-10-28T00:00:00"/>
    <d v="2026-05-14T00:00:00"/>
    <s v="Production Technician I"/>
    <x v="3"/>
    <s v="Active"/>
    <s v="Full-Time"/>
    <s v="Zone C"/>
    <s v="Temporary"/>
    <x v="0"/>
    <x v="4"/>
    <d v="1989-05-27T00:00:00"/>
    <s v="MA"/>
    <x v="1"/>
    <s v="Hispanic"/>
    <s v="Married"/>
    <x v="2"/>
    <n v="3"/>
    <d v="2023-07-09T00:00:00"/>
    <n v="1"/>
    <n v="2"/>
    <n v="2"/>
    <d v="2022-08-26T00:00:00"/>
    <x v="3"/>
    <x v="0"/>
    <x v="1"/>
    <n v="1"/>
    <n v="298.3"/>
    <n v="33"/>
    <x v="2"/>
    <n v="3"/>
    <x v="0"/>
    <s v="Not satisfied"/>
    <x v="2"/>
    <s v="Low"/>
    <x v="0"/>
    <n v="2"/>
  </r>
  <r>
    <x v="940"/>
    <d v="2020-10-29T00:00:00"/>
    <d v="2026-05-14T00:00:00"/>
    <s v="Production Technician I"/>
    <x v="9"/>
    <s v="Active"/>
    <s v="Contract"/>
    <s v="Zone C"/>
    <s v="Temporary"/>
    <x v="0"/>
    <x v="9"/>
    <d v="1996-06-25T00:00:00"/>
    <s v="MA"/>
    <x v="1"/>
    <s v="Asian"/>
    <s v="Single"/>
    <x v="1"/>
    <n v="3"/>
    <d v="2023-01-06T00:00:00"/>
    <n v="4"/>
    <n v="5"/>
    <n v="5"/>
    <d v="2022-12-28T00:00:00"/>
    <x v="0"/>
    <x v="1"/>
    <x v="3"/>
    <n v="3"/>
    <n v="537.12"/>
    <n v="24"/>
    <x v="3"/>
    <n v="5"/>
    <x v="1"/>
    <s v="Satisfied"/>
    <x v="1"/>
    <s v="High"/>
    <x v="1"/>
    <n v="4"/>
  </r>
  <r>
    <x v="941"/>
    <d v="2023-03-17T00:00:00"/>
    <d v="2026-05-14T00:00:00"/>
    <s v="Production Technician I"/>
    <x v="5"/>
    <s v="Active"/>
    <s v="Contract"/>
    <s v="Zone B"/>
    <s v="Part-Time"/>
    <x v="0"/>
    <x v="4"/>
    <d v="1977-12-16T00:00:00"/>
    <s v="MA"/>
    <x v="1"/>
    <s v="Asian"/>
    <s v="Married"/>
    <x v="1"/>
    <n v="3"/>
    <d v="2023-01-21T00:00:00"/>
    <n v="1"/>
    <n v="4"/>
    <n v="1"/>
    <d v="2023-05-12T00:00:00"/>
    <x v="1"/>
    <x v="1"/>
    <x v="3"/>
    <n v="2"/>
    <n v="996.18"/>
    <n v="46"/>
    <x v="0"/>
    <n v="3"/>
    <x v="0"/>
    <s v="Satisfied"/>
    <x v="1"/>
    <s v="High"/>
    <x v="1"/>
    <n v="4"/>
  </r>
  <r>
    <x v="942"/>
    <d v="2022-07-20T00:00:00"/>
    <d v="2026-05-14T00:00:00"/>
    <s v="Production Technician I"/>
    <x v="6"/>
    <s v="Active"/>
    <s v="Full-Time"/>
    <s v="Zone A"/>
    <s v="Temporary"/>
    <x v="0"/>
    <x v="3"/>
    <d v="1988-01-24T00:00:00"/>
    <s v="MA"/>
    <x v="0"/>
    <s v="Asian"/>
    <s v="Widowed"/>
    <x v="2"/>
    <n v="3"/>
    <d v="2022-11-29T00:00:00"/>
    <n v="3"/>
    <n v="1"/>
    <n v="3"/>
    <d v="2023-06-20T00:00:00"/>
    <x v="4"/>
    <x v="0"/>
    <x v="2"/>
    <n v="4"/>
    <n v="764.43"/>
    <n v="34"/>
    <x v="2"/>
    <n v="3"/>
    <x v="2"/>
    <s v="Not satisfied"/>
    <x v="2"/>
    <s v="Moderate"/>
    <x v="1"/>
    <n v="2"/>
  </r>
  <r>
    <x v="943"/>
    <d v="2023-08-04T00:00:00"/>
    <d v="2026-05-14T00:00:00"/>
    <s v="Production Technician I"/>
    <x v="2"/>
    <s v="Active"/>
    <s v="Part-Time"/>
    <s v="Zone A"/>
    <s v="Temporary"/>
    <x v="0"/>
    <x v="4"/>
    <d v="1997-02-21T00:00:00"/>
    <s v="MA"/>
    <x v="0"/>
    <s v="Hispanic"/>
    <s v="Single"/>
    <x v="2"/>
    <n v="3"/>
    <d v="2022-11-02T00:00:00"/>
    <n v="3"/>
    <n v="1"/>
    <n v="4"/>
    <d v="2022-11-13T00:00:00"/>
    <x v="4"/>
    <x v="1"/>
    <x v="0"/>
    <n v="5"/>
    <n v="490.33"/>
    <n v="26"/>
    <x v="2"/>
    <n v="2"/>
    <x v="2"/>
    <s v="Not satisfied"/>
    <x v="2"/>
    <s v="Low"/>
    <x v="0"/>
    <n v="2"/>
  </r>
  <r>
    <x v="944"/>
    <d v="2021-11-26T00:00:00"/>
    <d v="2026-05-14T00:00:00"/>
    <s v="Production Technician I"/>
    <x v="4"/>
    <s v="Active"/>
    <s v="Contract"/>
    <s v="Zone A"/>
    <s v="Temporary"/>
    <x v="0"/>
    <x v="4"/>
    <d v="1982-03-16T00:00:00"/>
    <s v="MA"/>
    <x v="0"/>
    <s v="Hispanic"/>
    <s v="Married"/>
    <x v="2"/>
    <n v="3"/>
    <d v="2023-04-07T00:00:00"/>
    <n v="1"/>
    <n v="1"/>
    <n v="5"/>
    <d v="2022-10-23T00:00:00"/>
    <x v="1"/>
    <x v="0"/>
    <x v="1"/>
    <n v="4"/>
    <n v="758.41"/>
    <n v="39"/>
    <x v="4"/>
    <n v="4"/>
    <x v="0"/>
    <s v="Not satisfied"/>
    <x v="2"/>
    <s v="Low"/>
    <x v="0"/>
    <n v="2"/>
  </r>
  <r>
    <x v="945"/>
    <d v="2018-09-27T00:00:00"/>
    <d v="2026-05-14T00:00:00"/>
    <s v="Production Technician I"/>
    <x v="0"/>
    <s v="Active"/>
    <s v="Full-Time"/>
    <s v="Zone A"/>
    <s v="Temporary"/>
    <x v="0"/>
    <x v="23"/>
    <d v="1993-07-10T00:00:00"/>
    <s v="MA"/>
    <x v="0"/>
    <s v="Black"/>
    <s v="Single"/>
    <x v="2"/>
    <n v="3"/>
    <d v="2023-01-11T00:00:00"/>
    <n v="2"/>
    <n v="4"/>
    <n v="2"/>
    <d v="2023-02-21T00:00:00"/>
    <x v="3"/>
    <x v="1"/>
    <x v="1"/>
    <n v="3"/>
    <n v="367.56"/>
    <n v="25"/>
    <x v="2"/>
    <n v="7"/>
    <x v="0"/>
    <s v="Satisfied"/>
    <x v="2"/>
    <s v="Low"/>
    <x v="0"/>
    <n v="2"/>
  </r>
  <r>
    <x v="946"/>
    <d v="2019-08-04T00:00:00"/>
    <d v="2026-05-14T00:00:00"/>
    <s v="Production Technician I"/>
    <x v="7"/>
    <s v="Active"/>
    <s v="Contract"/>
    <s v="Zone C"/>
    <s v="Part-Time"/>
    <x v="0"/>
    <x v="4"/>
    <d v="1960-02-25T00:00:00"/>
    <s v="MA"/>
    <x v="0"/>
    <s v="White"/>
    <s v="Divorced"/>
    <x v="2"/>
    <n v="3"/>
    <d v="2023-06-12T00:00:00"/>
    <n v="5"/>
    <n v="2"/>
    <n v="3"/>
    <d v="2023-05-03T00:00:00"/>
    <x v="0"/>
    <x v="0"/>
    <x v="0"/>
    <n v="5"/>
    <n v="582.49"/>
    <n v="59"/>
    <x v="1"/>
    <n v="6"/>
    <x v="1"/>
    <s v="Not satisfied"/>
    <x v="2"/>
    <s v="Low"/>
    <x v="0"/>
    <n v="2"/>
  </r>
  <r>
    <x v="947"/>
    <d v="2019-10-03T00:00:00"/>
    <d v="2026-05-14T00:00:00"/>
    <s v="Production Technician I"/>
    <x v="1"/>
    <s v="Active"/>
    <s v="Contract"/>
    <s v="Zone C"/>
    <s v="Part-Time"/>
    <x v="0"/>
    <x v="3"/>
    <d v="1972-02-21T00:00:00"/>
    <s v="MA"/>
    <x v="0"/>
    <s v="White"/>
    <s v="Divorced"/>
    <x v="2"/>
    <n v="3"/>
    <d v="2022-12-21T00:00:00"/>
    <n v="5"/>
    <n v="5"/>
    <n v="3"/>
    <d v="2023-01-30T00:00:00"/>
    <x v="0"/>
    <x v="1"/>
    <x v="1"/>
    <n v="2"/>
    <n v="561.14"/>
    <n v="47"/>
    <x v="0"/>
    <n v="6"/>
    <x v="1"/>
    <s v="Satisfied"/>
    <x v="2"/>
    <s v="Low"/>
    <x v="0"/>
    <n v="2"/>
  </r>
  <r>
    <x v="948"/>
    <d v="2020-09-13T00:00:00"/>
    <d v="2026-05-14T00:00:00"/>
    <s v="Production Technician I"/>
    <x v="5"/>
    <s v="Active"/>
    <s v="Part-Time"/>
    <s v="Zone A"/>
    <s v="Part-Time"/>
    <x v="0"/>
    <x v="3"/>
    <d v="1976-08-13T00:00:00"/>
    <s v="MA"/>
    <x v="0"/>
    <s v="Other"/>
    <s v="Single"/>
    <x v="2"/>
    <n v="3"/>
    <d v="2022-10-23T00:00:00"/>
    <n v="1"/>
    <n v="1"/>
    <n v="3"/>
    <d v="2022-08-06T00:00:00"/>
    <x v="0"/>
    <x v="0"/>
    <x v="0"/>
    <n v="5"/>
    <n v="151.43"/>
    <n v="44"/>
    <x v="4"/>
    <n v="5"/>
    <x v="0"/>
    <s v="Not satisfied"/>
    <x v="2"/>
    <s v="Low"/>
    <x v="0"/>
    <n v="2"/>
  </r>
  <r>
    <x v="949"/>
    <d v="2022-11-15T00:00:00"/>
    <d v="2026-05-14T00:00:00"/>
    <s v="Production Technician II"/>
    <x v="2"/>
    <s v="Active"/>
    <s v="Part-Time"/>
    <s v="Zone B"/>
    <s v="Temporary"/>
    <x v="0"/>
    <x v="2"/>
    <d v="1965-09-14T00:00:00"/>
    <s v="MA"/>
    <x v="1"/>
    <s v="Other"/>
    <s v="Divorced"/>
    <x v="2"/>
    <n v="3"/>
    <d v="2022-08-11T00:00:00"/>
    <n v="4"/>
    <n v="2"/>
    <n v="2"/>
    <d v="2022-10-09T00:00:00"/>
    <x v="1"/>
    <x v="0"/>
    <x v="3"/>
    <n v="5"/>
    <n v="675.71"/>
    <n v="57"/>
    <x v="1"/>
    <n v="3"/>
    <x v="1"/>
    <s v="Not satisfied"/>
    <x v="2"/>
    <s v="High"/>
    <x v="1"/>
    <n v="2"/>
  </r>
  <r>
    <x v="950"/>
    <d v="2020-02-07T00:00:00"/>
    <d v="2026-05-14T00:00:00"/>
    <s v="Production Technician II"/>
    <x v="9"/>
    <s v="Terminated"/>
    <s v="Full-Time"/>
    <s v="Zone C"/>
    <s v="Temporary"/>
    <x v="0"/>
    <x v="4"/>
    <d v="1958-02-20T00:00:00"/>
    <s v="MA"/>
    <x v="1"/>
    <s v="White"/>
    <s v="Single"/>
    <x v="2"/>
    <n v="3"/>
    <d v="2023-04-22T00:00:00"/>
    <n v="5"/>
    <n v="1"/>
    <n v="2"/>
    <d v="2023-06-23T00:00:00"/>
    <x v="2"/>
    <x v="0"/>
    <x v="1"/>
    <n v="5"/>
    <n v="436.63"/>
    <n v="62"/>
    <x v="1"/>
    <n v="6"/>
    <x v="1"/>
    <s v="Not satisfied"/>
    <x v="2"/>
    <s v="Low"/>
    <x v="0"/>
    <n v="2"/>
  </r>
  <r>
    <x v="951"/>
    <d v="2022-12-31T00:00:00"/>
    <d v="2026-05-14T00:00:00"/>
    <s v="Production Technician II"/>
    <x v="7"/>
    <s v="Active"/>
    <s v="Part-Time"/>
    <s v="Zone A"/>
    <s v="Part-Time"/>
    <x v="0"/>
    <x v="8"/>
    <d v="1944-12-20T00:00:00"/>
    <s v="MA"/>
    <x v="0"/>
    <s v="Hispanic"/>
    <s v="Widowed"/>
    <x v="2"/>
    <n v="3"/>
    <d v="2022-12-27T00:00:00"/>
    <n v="4"/>
    <n v="3"/>
    <n v="4"/>
    <d v="2022-10-25T00:00:00"/>
    <x v="4"/>
    <x v="1"/>
    <x v="2"/>
    <n v="2"/>
    <n v="387.11"/>
    <n v="78"/>
    <x v="1"/>
    <n v="3"/>
    <x v="1"/>
    <s v="Neutral"/>
    <x v="2"/>
    <s v="Moderate"/>
    <x v="1"/>
    <n v="2"/>
  </r>
  <r>
    <x v="952"/>
    <d v="2019-03-26T00:00:00"/>
    <d v="2026-05-14T00:00:00"/>
    <s v="Production Technician II"/>
    <x v="3"/>
    <s v="Active"/>
    <s v="Full-Time"/>
    <s v="Zone B"/>
    <s v="Full-Time"/>
    <x v="0"/>
    <x v="4"/>
    <d v="1953-03-29T00:00:00"/>
    <s v="MA"/>
    <x v="0"/>
    <s v="White"/>
    <s v="Single"/>
    <x v="2"/>
    <n v="3"/>
    <d v="2022-08-14T00:00:00"/>
    <n v="4"/>
    <n v="4"/>
    <n v="5"/>
    <d v="2022-09-04T00:00:00"/>
    <x v="3"/>
    <x v="0"/>
    <x v="3"/>
    <n v="4"/>
    <n v="320.38"/>
    <n v="66"/>
    <x v="1"/>
    <n v="7"/>
    <x v="1"/>
    <s v="Satisfied"/>
    <x v="2"/>
    <s v="High"/>
    <x v="1"/>
    <n v="2"/>
  </r>
  <r>
    <x v="953"/>
    <d v="2023-03-22T00:00:00"/>
    <d v="2026-05-14T00:00:00"/>
    <s v="Production Technician II"/>
    <x v="5"/>
    <s v="Active"/>
    <s v="Full-Time"/>
    <s v="Zone C"/>
    <s v="Temporary"/>
    <x v="0"/>
    <x v="6"/>
    <d v="1990-08-20T00:00:00"/>
    <s v="MA"/>
    <x v="1"/>
    <s v="Black"/>
    <s v="Single"/>
    <x v="2"/>
    <n v="3"/>
    <d v="2022-09-12T00:00:00"/>
    <n v="1"/>
    <n v="5"/>
    <n v="1"/>
    <d v="2023-04-05T00:00:00"/>
    <x v="3"/>
    <x v="0"/>
    <x v="3"/>
    <n v="2"/>
    <n v="294.55"/>
    <n v="33"/>
    <x v="2"/>
    <n v="3"/>
    <x v="0"/>
    <s v="Satisfied"/>
    <x v="2"/>
    <s v="High"/>
    <x v="1"/>
    <n v="2"/>
  </r>
  <r>
    <x v="954"/>
    <d v="2022-12-23T00:00:00"/>
    <d v="2026-05-14T00:00:00"/>
    <s v="Production Technician II"/>
    <x v="5"/>
    <s v="Terminated"/>
    <s v="Full-Time"/>
    <s v="Zone C"/>
    <s v="Temporary"/>
    <x v="0"/>
    <x v="3"/>
    <d v="1977-03-12T00:00:00"/>
    <s v="MA"/>
    <x v="1"/>
    <s v="Hispanic"/>
    <s v="Married"/>
    <x v="2"/>
    <n v="3"/>
    <d v="2023-07-28T00:00:00"/>
    <n v="2"/>
    <n v="2"/>
    <n v="1"/>
    <d v="2022-12-14T00:00:00"/>
    <x v="1"/>
    <x v="1"/>
    <x v="2"/>
    <n v="1"/>
    <n v="832.86"/>
    <n v="45"/>
    <x v="0"/>
    <n v="3"/>
    <x v="0"/>
    <s v="Not satisfied"/>
    <x v="2"/>
    <s v="Moderate"/>
    <x v="1"/>
    <n v="2"/>
  </r>
  <r>
    <x v="955"/>
    <d v="2019-12-27T00:00:00"/>
    <d v="2026-05-14T00:00:00"/>
    <s v="Production Technician I"/>
    <x v="2"/>
    <s v="Active"/>
    <s v="Contract"/>
    <s v="Zone C"/>
    <s v="Full-Time"/>
    <x v="0"/>
    <x v="2"/>
    <d v="1995-03-19T00:00:00"/>
    <s v="MA"/>
    <x v="0"/>
    <s v="Other"/>
    <s v="Widowed"/>
    <x v="2"/>
    <n v="3"/>
    <d v="2023-07-04T00:00:00"/>
    <n v="2"/>
    <n v="2"/>
    <n v="4"/>
    <d v="2023-05-15T00:00:00"/>
    <x v="0"/>
    <x v="0"/>
    <x v="3"/>
    <n v="5"/>
    <n v="223.34"/>
    <n v="24"/>
    <x v="3"/>
    <n v="6"/>
    <x v="0"/>
    <s v="Not satisfied"/>
    <x v="2"/>
    <s v="High"/>
    <x v="1"/>
    <n v="2"/>
  </r>
  <r>
    <x v="956"/>
    <d v="2019-06-25T00:00:00"/>
    <d v="2026-05-14T00:00:00"/>
    <s v="Production Technician I"/>
    <x v="9"/>
    <s v="Active"/>
    <s v="Full-Time"/>
    <s v="Zone B"/>
    <s v="Full-Time"/>
    <x v="0"/>
    <x v="6"/>
    <d v="1956-10-08T00:00:00"/>
    <s v="MA"/>
    <x v="0"/>
    <s v="Hispanic"/>
    <s v="Married"/>
    <x v="1"/>
    <n v="3"/>
    <d v="2022-08-31T00:00:00"/>
    <n v="2"/>
    <n v="1"/>
    <n v="5"/>
    <d v="2022-09-30T00:00:00"/>
    <x v="1"/>
    <x v="1"/>
    <x v="1"/>
    <n v="3"/>
    <n v="456.95"/>
    <n v="63"/>
    <x v="1"/>
    <n v="6"/>
    <x v="0"/>
    <s v="Not satisfied"/>
    <x v="1"/>
    <s v="Low"/>
    <x v="0"/>
    <n v="4"/>
  </r>
  <r>
    <x v="957"/>
    <d v="2018-11-23T00:00:00"/>
    <d v="2026-05-14T00:00:00"/>
    <s v="Production Technician I"/>
    <x v="7"/>
    <s v="Active"/>
    <s v="Contract"/>
    <s v="Zone A"/>
    <s v="Part-Time"/>
    <x v="0"/>
    <x v="4"/>
    <d v="1977-08-03T00:00:00"/>
    <s v="MA"/>
    <x v="0"/>
    <s v="Other"/>
    <s v="Married"/>
    <x v="1"/>
    <n v="3"/>
    <d v="2023-07-02T00:00:00"/>
    <n v="2"/>
    <n v="1"/>
    <n v="1"/>
    <d v="2023-05-11T00:00:00"/>
    <x v="2"/>
    <x v="1"/>
    <x v="3"/>
    <n v="5"/>
    <n v="988.47"/>
    <n v="41"/>
    <x v="4"/>
    <n v="7"/>
    <x v="0"/>
    <s v="Not satisfied"/>
    <x v="1"/>
    <s v="High"/>
    <x v="1"/>
    <n v="4"/>
  </r>
  <r>
    <x v="958"/>
    <d v="2021-01-17T00:00:00"/>
    <d v="2026-05-14T00:00:00"/>
    <s v="Production Technician I"/>
    <x v="3"/>
    <s v="Active"/>
    <s v="Full-Time"/>
    <s v="Zone A"/>
    <s v="Part-Time"/>
    <x v="0"/>
    <x v="13"/>
    <d v="1994-03-19T00:00:00"/>
    <s v="MA"/>
    <x v="0"/>
    <s v="Hispanic"/>
    <s v="Single"/>
    <x v="1"/>
    <n v="3"/>
    <d v="2023-02-06T00:00:00"/>
    <n v="2"/>
    <n v="2"/>
    <n v="4"/>
    <d v="2023-05-22T00:00:00"/>
    <x v="3"/>
    <x v="1"/>
    <x v="1"/>
    <n v="1"/>
    <n v="429.49"/>
    <n v="27"/>
    <x v="2"/>
    <n v="5"/>
    <x v="0"/>
    <s v="Not satisfied"/>
    <x v="1"/>
    <s v="Low"/>
    <x v="0"/>
    <n v="4"/>
  </r>
  <r>
    <x v="959"/>
    <d v="2021-09-08T00:00:00"/>
    <d v="2026-05-14T00:00:00"/>
    <s v="Production Technician I"/>
    <x v="5"/>
    <s v="Active"/>
    <s v="Contract"/>
    <s v="Zone C"/>
    <s v="Temporary"/>
    <x v="0"/>
    <x v="6"/>
    <d v="1946-08-12T00:00:00"/>
    <s v="MA"/>
    <x v="1"/>
    <s v="Black"/>
    <s v="Single"/>
    <x v="1"/>
    <n v="3"/>
    <d v="2022-09-10T00:00:00"/>
    <n v="5"/>
    <n v="2"/>
    <n v="5"/>
    <d v="2022-10-18T00:00:00"/>
    <x v="2"/>
    <x v="0"/>
    <x v="0"/>
    <n v="3"/>
    <n v="798.97"/>
    <n v="75"/>
    <x v="1"/>
    <n v="4"/>
    <x v="1"/>
    <s v="Not satisfied"/>
    <x v="1"/>
    <s v="Low"/>
    <x v="0"/>
    <n v="4"/>
  </r>
  <r>
    <x v="960"/>
    <d v="2021-02-24T00:00:00"/>
    <d v="2026-05-14T00:00:00"/>
    <s v="Production Technician I"/>
    <x v="4"/>
    <s v="Active"/>
    <s v="Full-Time"/>
    <s v="Zone A"/>
    <s v="Temporary"/>
    <x v="0"/>
    <x v="13"/>
    <d v="1955-05-29T00:00:00"/>
    <s v="MA"/>
    <x v="1"/>
    <s v="Other"/>
    <s v="Divorced"/>
    <x v="1"/>
    <n v="3"/>
    <d v="2023-02-23T00:00:00"/>
    <n v="2"/>
    <n v="3"/>
    <n v="1"/>
    <d v="2023-03-06T00:00:00"/>
    <x v="1"/>
    <x v="0"/>
    <x v="1"/>
    <n v="2"/>
    <n v="864.22"/>
    <n v="66"/>
    <x v="1"/>
    <n v="5"/>
    <x v="0"/>
    <s v="Neutral"/>
    <x v="1"/>
    <s v="Low"/>
    <x v="0"/>
    <n v="4"/>
  </r>
  <r>
    <x v="961"/>
    <d v="2019-04-12T00:00:00"/>
    <d v="2026-05-14T00:00:00"/>
    <s v="Production Technician I"/>
    <x v="0"/>
    <s v="Active"/>
    <s v="Full-Time"/>
    <s v="Zone C"/>
    <s v="Full-Time"/>
    <x v="0"/>
    <x v="9"/>
    <d v="2001-03-03T00:00:00"/>
    <s v="MA"/>
    <x v="0"/>
    <s v="Asian"/>
    <s v="Widowed"/>
    <x v="1"/>
    <n v="3"/>
    <d v="2023-04-09T00:00:00"/>
    <n v="1"/>
    <n v="1"/>
    <n v="2"/>
    <d v="2023-06-01T00:00:00"/>
    <x v="4"/>
    <x v="0"/>
    <x v="3"/>
    <n v="1"/>
    <n v="302.52"/>
    <n v="18"/>
    <x v="3"/>
    <n v="7"/>
    <x v="0"/>
    <s v="Not satisfied"/>
    <x v="1"/>
    <s v="High"/>
    <x v="1"/>
    <n v="4"/>
  </r>
  <r>
    <x v="962"/>
    <d v="2023-07-13T00:00:00"/>
    <d v="2026-05-14T00:00:00"/>
    <s v="Production Technician I"/>
    <x v="1"/>
    <s v="Active"/>
    <s v="Contract"/>
    <s v="Zone C"/>
    <s v="Temporary"/>
    <x v="0"/>
    <x v="10"/>
    <d v="1960-03-07T00:00:00"/>
    <s v="MA"/>
    <x v="0"/>
    <s v="Other"/>
    <s v="Widowed"/>
    <x v="1"/>
    <n v="3"/>
    <d v="2022-08-31T00:00:00"/>
    <n v="4"/>
    <n v="5"/>
    <n v="5"/>
    <d v="2023-02-02T00:00:00"/>
    <x v="0"/>
    <x v="1"/>
    <x v="2"/>
    <n v="4"/>
    <n v="152.66"/>
    <n v="63"/>
    <x v="1"/>
    <n v="2"/>
    <x v="1"/>
    <s v="Satisfied"/>
    <x v="1"/>
    <s v="Moderate"/>
    <x v="1"/>
    <n v="4"/>
  </r>
  <r>
    <x v="963"/>
    <d v="2020-10-05T00:00:00"/>
    <d v="2026-05-14T00:00:00"/>
    <s v="Production Technician I"/>
    <x v="8"/>
    <s v="Active"/>
    <s v="Contract"/>
    <s v="Zone C"/>
    <s v="Temporary"/>
    <x v="0"/>
    <x v="4"/>
    <d v="1975-11-28T00:00:00"/>
    <s v="MA"/>
    <x v="0"/>
    <s v="Hispanic"/>
    <s v="Divorced"/>
    <x v="1"/>
    <n v="3"/>
    <d v="2023-03-13T00:00:00"/>
    <n v="5"/>
    <n v="4"/>
    <n v="5"/>
    <d v="2023-04-14T00:00:00"/>
    <x v="1"/>
    <x v="0"/>
    <x v="2"/>
    <n v="2"/>
    <n v="399.05"/>
    <n v="45"/>
    <x v="0"/>
    <n v="5"/>
    <x v="1"/>
    <s v="Satisfied"/>
    <x v="1"/>
    <s v="Moderate"/>
    <x v="1"/>
    <n v="4"/>
  </r>
  <r>
    <x v="964"/>
    <d v="2019-01-27T00:00:00"/>
    <d v="2026-05-14T00:00:00"/>
    <s v="Production Technician I"/>
    <x v="6"/>
    <s v="Active"/>
    <s v="Part-Time"/>
    <s v="Zone C"/>
    <s v="Full-Time"/>
    <x v="0"/>
    <x v="2"/>
    <d v="1957-10-01T00:00:00"/>
    <s v="MA"/>
    <x v="0"/>
    <s v="Asian"/>
    <s v="Married"/>
    <x v="1"/>
    <n v="3"/>
    <d v="2023-07-04T00:00:00"/>
    <n v="2"/>
    <n v="5"/>
    <n v="1"/>
    <d v="2023-06-25T00:00:00"/>
    <x v="1"/>
    <x v="0"/>
    <x v="2"/>
    <n v="2"/>
    <n v="791.74"/>
    <n v="62"/>
    <x v="1"/>
    <n v="7"/>
    <x v="0"/>
    <s v="Satisfied"/>
    <x v="1"/>
    <s v="Moderate"/>
    <x v="1"/>
    <n v="4"/>
  </r>
  <r>
    <x v="965"/>
    <d v="2020-12-17T00:00:00"/>
    <d v="2026-05-14T00:00:00"/>
    <s v="Production Technician I"/>
    <x v="2"/>
    <s v="Active"/>
    <s v="Part-Time"/>
    <s v="Zone A"/>
    <s v="Full-Time"/>
    <x v="0"/>
    <x v="19"/>
    <d v="1958-06-22T00:00:00"/>
    <s v="MA"/>
    <x v="0"/>
    <s v="Other"/>
    <s v="Single"/>
    <x v="1"/>
    <n v="3"/>
    <d v="2023-06-02T00:00:00"/>
    <n v="1"/>
    <n v="1"/>
    <n v="3"/>
    <d v="2022-12-06T00:00:00"/>
    <x v="0"/>
    <x v="1"/>
    <x v="1"/>
    <n v="4"/>
    <n v="770.23"/>
    <n v="62"/>
    <x v="1"/>
    <n v="5"/>
    <x v="0"/>
    <s v="Not satisfied"/>
    <x v="1"/>
    <s v="Low"/>
    <x v="0"/>
    <n v="4"/>
  </r>
  <r>
    <x v="966"/>
    <d v="2021-03-04T00:00:00"/>
    <d v="2026-05-14T00:00:00"/>
    <s v="Production Technician I"/>
    <x v="9"/>
    <s v="Active"/>
    <s v="Full-Time"/>
    <s v="Zone A"/>
    <s v="Temporary"/>
    <x v="0"/>
    <x v="18"/>
    <d v="1989-03-08T00:00:00"/>
    <s v="MA"/>
    <x v="0"/>
    <s v="White"/>
    <s v="Widowed"/>
    <x v="1"/>
    <n v="3"/>
    <d v="2022-12-05T00:00:00"/>
    <n v="1"/>
    <n v="4"/>
    <n v="5"/>
    <d v="2022-12-16T00:00:00"/>
    <x v="2"/>
    <x v="1"/>
    <x v="2"/>
    <n v="3"/>
    <n v="746.05"/>
    <n v="32"/>
    <x v="2"/>
    <n v="5"/>
    <x v="0"/>
    <s v="Satisfied"/>
    <x v="1"/>
    <s v="Moderate"/>
    <x v="1"/>
    <n v="4"/>
  </r>
  <r>
    <x v="967"/>
    <d v="2023-03-30T00:00:00"/>
    <d v="2026-05-14T00:00:00"/>
    <s v="Production Technician I"/>
    <x v="7"/>
    <s v="Active"/>
    <s v="Full-Time"/>
    <s v="Zone A"/>
    <s v="Temporary"/>
    <x v="0"/>
    <x v="16"/>
    <d v="1989-04-16T00:00:00"/>
    <s v="MA"/>
    <x v="0"/>
    <s v="Black"/>
    <s v="Married"/>
    <x v="0"/>
    <n v="3"/>
    <d v="2022-08-13T00:00:00"/>
    <n v="3"/>
    <n v="4"/>
    <n v="2"/>
    <d v="2023-01-13T00:00:00"/>
    <x v="3"/>
    <x v="1"/>
    <x v="2"/>
    <n v="2"/>
    <n v="177.66"/>
    <n v="34"/>
    <x v="2"/>
    <n v="3"/>
    <x v="2"/>
    <s v="Satisfied"/>
    <x v="0"/>
    <s v="Moderate"/>
    <x v="1"/>
    <n v="3"/>
  </r>
  <r>
    <x v="968"/>
    <d v="2018-12-27T00:00:00"/>
    <d v="2026-05-14T00:00:00"/>
    <s v="Production Technician I"/>
    <x v="3"/>
    <s v="Active"/>
    <s v="Contract"/>
    <s v="Zone A"/>
    <s v="Part-Time"/>
    <x v="0"/>
    <x v="4"/>
    <d v="1965-08-30T00:00:00"/>
    <s v="MA"/>
    <x v="0"/>
    <s v="Hispanic"/>
    <s v="Divorced"/>
    <x v="1"/>
    <n v="3"/>
    <d v="2023-04-21T00:00:00"/>
    <n v="3"/>
    <n v="1"/>
    <n v="3"/>
    <d v="2023-04-10T00:00:00"/>
    <x v="0"/>
    <x v="0"/>
    <x v="3"/>
    <n v="5"/>
    <n v="429.38"/>
    <n v="53"/>
    <x v="0"/>
    <n v="7"/>
    <x v="2"/>
    <s v="Not satisfied"/>
    <x v="1"/>
    <s v="High"/>
    <x v="1"/>
    <n v="4"/>
  </r>
  <r>
    <x v="969"/>
    <d v="2021-09-20T00:00:00"/>
    <d v="2026-05-14T00:00:00"/>
    <s v="Production Technician I"/>
    <x v="5"/>
    <s v="Active"/>
    <s v="Full-Time"/>
    <s v="Zone B"/>
    <s v="Temporary"/>
    <x v="0"/>
    <x v="4"/>
    <d v="1976-08-17T00:00:00"/>
    <s v="MA"/>
    <x v="0"/>
    <s v="Asian"/>
    <s v="Married"/>
    <x v="1"/>
    <n v="3"/>
    <d v="2023-02-23T00:00:00"/>
    <n v="4"/>
    <n v="2"/>
    <n v="4"/>
    <d v="2022-08-25T00:00:00"/>
    <x v="0"/>
    <x v="1"/>
    <x v="1"/>
    <n v="3"/>
    <n v="867.59"/>
    <n v="45"/>
    <x v="0"/>
    <n v="4"/>
    <x v="1"/>
    <s v="Not satisfied"/>
    <x v="1"/>
    <s v="Low"/>
    <x v="0"/>
    <n v="4"/>
  </r>
  <r>
    <x v="970"/>
    <d v="2023-02-08T00:00:00"/>
    <d v="2026-05-14T00:00:00"/>
    <s v="Production Technician I"/>
    <x v="4"/>
    <s v="Active"/>
    <s v="Part-Time"/>
    <s v="Zone B"/>
    <s v="Part-Time"/>
    <x v="0"/>
    <x v="2"/>
    <d v="1995-09-20T00:00:00"/>
    <s v="MA"/>
    <x v="0"/>
    <s v="Asian"/>
    <s v="Married"/>
    <x v="1"/>
    <n v="3"/>
    <d v="2023-03-21T00:00:00"/>
    <n v="1"/>
    <n v="4"/>
    <n v="1"/>
    <d v="2023-04-17T00:00:00"/>
    <x v="4"/>
    <x v="1"/>
    <x v="0"/>
    <n v="5"/>
    <n v="502.65"/>
    <n v="28"/>
    <x v="2"/>
    <n v="3"/>
    <x v="0"/>
    <s v="Satisfied"/>
    <x v="1"/>
    <s v="Low"/>
    <x v="0"/>
    <n v="4"/>
  </r>
  <r>
    <x v="971"/>
    <d v="2019-10-16T00:00:00"/>
    <d v="2026-05-14T00:00:00"/>
    <s v="Production Technician II"/>
    <x v="0"/>
    <s v="Terminated"/>
    <s v="Full-Time"/>
    <s v="Zone B"/>
    <s v="Part-Time"/>
    <x v="0"/>
    <x v="4"/>
    <d v="1960-04-09T00:00:00"/>
    <s v="MA"/>
    <x v="1"/>
    <s v="White"/>
    <s v="Divorced"/>
    <x v="1"/>
    <n v="3"/>
    <d v="2022-12-23T00:00:00"/>
    <n v="3"/>
    <n v="4"/>
    <n v="2"/>
    <d v="2023-03-06T00:00:00"/>
    <x v="3"/>
    <x v="0"/>
    <x v="2"/>
    <n v="3"/>
    <n v="488.68"/>
    <n v="59"/>
    <x v="1"/>
    <n v="6"/>
    <x v="2"/>
    <s v="Satisfied"/>
    <x v="1"/>
    <s v="Moderate"/>
    <x v="1"/>
    <n v="4"/>
  </r>
  <r>
    <x v="972"/>
    <d v="2021-08-31T00:00:00"/>
    <d v="2026-05-14T00:00:00"/>
    <s v="Production Technician II"/>
    <x v="7"/>
    <s v="Active"/>
    <s v="Contract"/>
    <s v="Zone C"/>
    <s v="Full-Time"/>
    <x v="0"/>
    <x v="9"/>
    <d v="1972-04-14T00:00:00"/>
    <s v="MA"/>
    <x v="1"/>
    <s v="Other"/>
    <s v="Single"/>
    <x v="1"/>
    <n v="3"/>
    <d v="2022-09-02T00:00:00"/>
    <n v="2"/>
    <n v="4"/>
    <n v="1"/>
    <d v="2023-04-11T00:00:00"/>
    <x v="2"/>
    <x v="0"/>
    <x v="3"/>
    <n v="3"/>
    <n v="416.76"/>
    <n v="49"/>
    <x v="0"/>
    <n v="4"/>
    <x v="0"/>
    <s v="Satisfied"/>
    <x v="1"/>
    <s v="High"/>
    <x v="1"/>
    <n v="4"/>
  </r>
  <r>
    <x v="973"/>
    <d v="2020-09-25T00:00:00"/>
    <d v="2026-05-14T00:00:00"/>
    <s v="Production Technician II"/>
    <x v="1"/>
    <s v="Active"/>
    <s v="Contract"/>
    <s v="Zone B"/>
    <s v="Full-Time"/>
    <x v="0"/>
    <x v="4"/>
    <d v="1942-10-06T00:00:00"/>
    <s v="MA"/>
    <x v="0"/>
    <s v="Black"/>
    <s v="Divorced"/>
    <x v="1"/>
    <n v="3"/>
    <d v="2022-12-11T00:00:00"/>
    <n v="5"/>
    <n v="2"/>
    <n v="1"/>
    <d v="2023-02-11T00:00:00"/>
    <x v="0"/>
    <x v="1"/>
    <x v="3"/>
    <n v="4"/>
    <n v="336.08"/>
    <n v="78"/>
    <x v="1"/>
    <n v="5"/>
    <x v="1"/>
    <s v="Not satisfied"/>
    <x v="1"/>
    <s v="High"/>
    <x v="1"/>
    <n v="4"/>
  </r>
  <r>
    <x v="974"/>
    <d v="2023-02-01T00:00:00"/>
    <d v="2026-05-14T00:00:00"/>
    <s v="Production Technician II"/>
    <x v="8"/>
    <s v="Terminated"/>
    <s v="Full-Time"/>
    <s v="Zone C"/>
    <s v="Part-Time"/>
    <x v="0"/>
    <x v="6"/>
    <d v="1942-07-13T00:00:00"/>
    <s v="MA"/>
    <x v="0"/>
    <s v="Hispanic"/>
    <s v="Married"/>
    <x v="1"/>
    <n v="3"/>
    <d v="2022-09-22T00:00:00"/>
    <n v="2"/>
    <n v="1"/>
    <n v="3"/>
    <d v="2023-02-19T00:00:00"/>
    <x v="2"/>
    <x v="1"/>
    <x v="0"/>
    <n v="1"/>
    <n v="798.37"/>
    <n v="81"/>
    <x v="1"/>
    <n v="3"/>
    <x v="0"/>
    <s v="Not satisfied"/>
    <x v="1"/>
    <s v="Low"/>
    <x v="0"/>
    <n v="4"/>
  </r>
  <r>
    <x v="975"/>
    <d v="2023-01-17T00:00:00"/>
    <d v="2026-05-14T00:00:00"/>
    <s v="Production Technician II"/>
    <x v="3"/>
    <s v="Active"/>
    <s v="Full-Time"/>
    <s v="Zone A"/>
    <s v="Temporary"/>
    <x v="0"/>
    <x v="13"/>
    <d v="1993-08-19T00:00:00"/>
    <s v="MA"/>
    <x v="1"/>
    <s v="Other"/>
    <s v="Married"/>
    <x v="1"/>
    <n v="3"/>
    <d v="2023-07-25T00:00:00"/>
    <n v="2"/>
    <n v="3"/>
    <n v="3"/>
    <d v="2022-11-04T00:00:00"/>
    <x v="3"/>
    <x v="0"/>
    <x v="3"/>
    <n v="3"/>
    <n v="499.48"/>
    <n v="30"/>
    <x v="2"/>
    <n v="3"/>
    <x v="0"/>
    <s v="Neutral"/>
    <x v="1"/>
    <s v="High"/>
    <x v="1"/>
    <n v="4"/>
  </r>
  <r>
    <x v="976"/>
    <d v="2019-12-07T00:00:00"/>
    <d v="2026-05-14T00:00:00"/>
    <s v="Production Technician II"/>
    <x v="9"/>
    <s v="Terminated"/>
    <s v="Contract"/>
    <s v="Zone C"/>
    <s v="Part-Time"/>
    <x v="0"/>
    <x v="4"/>
    <d v="1962-11-07T00:00:00"/>
    <s v="MA"/>
    <x v="1"/>
    <s v="Other"/>
    <s v="Divorced"/>
    <x v="3"/>
    <n v="3"/>
    <d v="2022-12-21T00:00:00"/>
    <n v="1"/>
    <n v="4"/>
    <n v="1"/>
    <d v="2023-03-08T00:00:00"/>
    <x v="3"/>
    <x v="1"/>
    <x v="2"/>
    <n v="2"/>
    <n v="615.32000000000005"/>
    <n v="57"/>
    <x v="1"/>
    <n v="6"/>
    <x v="0"/>
    <s v="Satisfied"/>
    <x v="3"/>
    <s v="Moderate"/>
    <x v="1"/>
    <n v="1"/>
  </r>
  <r>
    <x v="977"/>
    <d v="2018-11-21T00:00:00"/>
    <d v="2026-05-14T00:00:00"/>
    <s v="Production Technician I"/>
    <x v="0"/>
    <s v="Active"/>
    <s v="Contract"/>
    <s v="Zone B"/>
    <s v="Full-Time"/>
    <x v="0"/>
    <x v="13"/>
    <d v="1963-09-12T00:00:00"/>
    <s v="MA"/>
    <x v="0"/>
    <s v="Asian"/>
    <s v="Married"/>
    <x v="1"/>
    <n v="3"/>
    <d v="2023-02-24T00:00:00"/>
    <n v="5"/>
    <n v="5"/>
    <n v="3"/>
    <d v="2023-03-12T00:00:00"/>
    <x v="3"/>
    <x v="1"/>
    <x v="0"/>
    <n v="5"/>
    <n v="410.36"/>
    <n v="55"/>
    <x v="1"/>
    <n v="7"/>
    <x v="1"/>
    <s v="Satisfied"/>
    <x v="1"/>
    <s v="Low"/>
    <x v="0"/>
    <n v="4"/>
  </r>
  <r>
    <x v="978"/>
    <d v="2021-02-15T00:00:00"/>
    <d v="2026-05-14T00:00:00"/>
    <s v="Production Technician I"/>
    <x v="7"/>
    <s v="Active"/>
    <s v="Part-Time"/>
    <s v="Zone B"/>
    <s v="Part-Time"/>
    <x v="0"/>
    <x v="4"/>
    <d v="1953-09-21T00:00:00"/>
    <s v="MA"/>
    <x v="0"/>
    <s v="Other"/>
    <s v="Divorced"/>
    <x v="1"/>
    <n v="3"/>
    <d v="2022-11-22T00:00:00"/>
    <n v="1"/>
    <n v="1"/>
    <n v="3"/>
    <d v="2023-08-03T00:00:00"/>
    <x v="0"/>
    <x v="1"/>
    <x v="0"/>
    <n v="5"/>
    <n v="453.86"/>
    <n v="68"/>
    <x v="1"/>
    <n v="5"/>
    <x v="0"/>
    <s v="Not satisfied"/>
    <x v="1"/>
    <s v="Low"/>
    <x v="0"/>
    <n v="4"/>
  </r>
  <r>
    <x v="979"/>
    <d v="2021-01-06T00:00:00"/>
    <d v="2026-05-14T00:00:00"/>
    <s v="Production Technician I"/>
    <x v="1"/>
    <s v="Active"/>
    <s v="Part-Time"/>
    <s v="Zone B"/>
    <s v="Full-Time"/>
    <x v="0"/>
    <x v="9"/>
    <d v="1951-12-04T00:00:00"/>
    <s v="MA"/>
    <x v="0"/>
    <s v="White"/>
    <s v="Married"/>
    <x v="1"/>
    <n v="3"/>
    <d v="2022-08-23T00:00:00"/>
    <n v="3"/>
    <n v="4"/>
    <n v="2"/>
    <d v="2023-01-23T00:00:00"/>
    <x v="2"/>
    <x v="0"/>
    <x v="0"/>
    <n v="1"/>
    <n v="975.27"/>
    <n v="70"/>
    <x v="1"/>
    <n v="5"/>
    <x v="2"/>
    <s v="Satisfied"/>
    <x v="1"/>
    <s v="Low"/>
    <x v="0"/>
    <n v="4"/>
  </r>
  <r>
    <x v="980"/>
    <d v="2019-01-18T00:00:00"/>
    <d v="2026-05-14T00:00:00"/>
    <s v="Production Technician I"/>
    <x v="8"/>
    <s v="Active"/>
    <s v="Part-Time"/>
    <s v="Zone B"/>
    <s v="Part-Time"/>
    <x v="0"/>
    <x v="12"/>
    <d v="1994-04-27T00:00:00"/>
    <s v="MA"/>
    <x v="1"/>
    <s v="Black"/>
    <s v="Married"/>
    <x v="2"/>
    <n v="3"/>
    <d v="2023-02-16T00:00:00"/>
    <n v="5"/>
    <n v="1"/>
    <n v="4"/>
    <d v="2023-04-18T00:00:00"/>
    <x v="0"/>
    <x v="1"/>
    <x v="0"/>
    <n v="2"/>
    <n v="946.81"/>
    <n v="25"/>
    <x v="2"/>
    <n v="7"/>
    <x v="1"/>
    <s v="Not satisfied"/>
    <x v="2"/>
    <s v="Low"/>
    <x v="0"/>
    <n v="2"/>
  </r>
  <r>
    <x v="981"/>
    <d v="2023-03-15T00:00:00"/>
    <d v="2026-05-14T00:00:00"/>
    <s v="Production Technician I"/>
    <x v="3"/>
    <s v="Active"/>
    <s v="Full-Time"/>
    <s v="Zone A"/>
    <s v="Part-Time"/>
    <x v="0"/>
    <x v="4"/>
    <d v="2000-07-09T00:00:00"/>
    <s v="MA"/>
    <x v="1"/>
    <s v="Asian"/>
    <s v="Single"/>
    <x v="1"/>
    <n v="3"/>
    <d v="2023-07-24T00:00:00"/>
    <n v="3"/>
    <n v="5"/>
    <n v="3"/>
    <d v="2023-05-16T00:00:00"/>
    <x v="4"/>
    <x v="0"/>
    <x v="2"/>
    <n v="5"/>
    <n v="142.57"/>
    <n v="23"/>
    <x v="3"/>
    <n v="3"/>
    <x v="2"/>
    <s v="Satisfied"/>
    <x v="1"/>
    <s v="Moderate"/>
    <x v="1"/>
    <n v="4"/>
  </r>
  <r>
    <x v="982"/>
    <d v="2019-11-11T00:00:00"/>
    <d v="2026-05-14T00:00:00"/>
    <s v="Production Technician I"/>
    <x v="9"/>
    <s v="Active"/>
    <s v="Contract"/>
    <s v="Zone C"/>
    <s v="Temporary"/>
    <x v="0"/>
    <x v="0"/>
    <d v="1952-02-02T00:00:00"/>
    <s v="MA"/>
    <x v="0"/>
    <s v="Asian"/>
    <s v="Widowed"/>
    <x v="1"/>
    <n v="3"/>
    <d v="2023-04-23T00:00:00"/>
    <n v="1"/>
    <n v="1"/>
    <n v="1"/>
    <d v="2022-10-13T00:00:00"/>
    <x v="1"/>
    <x v="0"/>
    <x v="2"/>
    <n v="5"/>
    <n v="186.57"/>
    <n v="67"/>
    <x v="1"/>
    <n v="6"/>
    <x v="0"/>
    <s v="Not satisfied"/>
    <x v="1"/>
    <s v="Moderate"/>
    <x v="1"/>
    <n v="4"/>
  </r>
  <r>
    <x v="983"/>
    <d v="2022-08-21T00:00:00"/>
    <d v="2026-05-14T00:00:00"/>
    <s v="Production Technician I"/>
    <x v="5"/>
    <s v="Active"/>
    <s v="Full-Time"/>
    <s v="Zone A"/>
    <s v="Full-Time"/>
    <x v="0"/>
    <x v="12"/>
    <d v="1961-10-15T00:00:00"/>
    <s v="MA"/>
    <x v="0"/>
    <s v="Hispanic"/>
    <s v="Single"/>
    <x v="1"/>
    <n v="3"/>
    <d v="2022-08-19T00:00:00"/>
    <n v="3"/>
    <n v="5"/>
    <n v="4"/>
    <d v="2022-08-22T00:00:00"/>
    <x v="4"/>
    <x v="1"/>
    <x v="1"/>
    <n v="4"/>
    <n v="168.71"/>
    <n v="61"/>
    <x v="1"/>
    <n v="3"/>
    <x v="2"/>
    <s v="Satisfied"/>
    <x v="1"/>
    <s v="Low"/>
    <x v="0"/>
    <n v="4"/>
  </r>
  <r>
    <x v="984"/>
    <d v="2020-05-05T00:00:00"/>
    <d v="2026-05-14T00:00:00"/>
    <s v="Production Technician I"/>
    <x v="6"/>
    <s v="Active"/>
    <s v="Full-Time"/>
    <s v="Zone B"/>
    <s v="Full-Time"/>
    <x v="0"/>
    <x v="3"/>
    <d v="1991-07-02T00:00:00"/>
    <s v="MA"/>
    <x v="0"/>
    <s v="Hispanic"/>
    <s v="Married"/>
    <x v="1"/>
    <n v="3"/>
    <d v="2022-12-25T00:00:00"/>
    <n v="5"/>
    <n v="2"/>
    <n v="1"/>
    <d v="2023-07-29T00:00:00"/>
    <x v="4"/>
    <x v="1"/>
    <x v="1"/>
    <n v="1"/>
    <n v="473.77"/>
    <n v="29"/>
    <x v="2"/>
    <n v="6"/>
    <x v="1"/>
    <s v="Not satisfied"/>
    <x v="1"/>
    <s v="Low"/>
    <x v="0"/>
    <n v="4"/>
  </r>
  <r>
    <x v="985"/>
    <d v="2021-03-05T00:00:00"/>
    <d v="2026-05-14T00:00:00"/>
    <s v="Production Technician I"/>
    <x v="2"/>
    <s v="Active"/>
    <s v="Contract"/>
    <s v="Zone A"/>
    <s v="Part-Time"/>
    <x v="0"/>
    <x v="1"/>
    <d v="1971-12-16T00:00:00"/>
    <s v="MA"/>
    <x v="0"/>
    <s v="Asian"/>
    <s v="Married"/>
    <x v="1"/>
    <n v="3"/>
    <d v="2022-12-14T00:00:00"/>
    <n v="1"/>
    <n v="2"/>
    <n v="1"/>
    <d v="2023-07-02T00:00:00"/>
    <x v="0"/>
    <x v="1"/>
    <x v="2"/>
    <n v="5"/>
    <n v="654.35"/>
    <n v="50"/>
    <x v="0"/>
    <n v="5"/>
    <x v="0"/>
    <s v="Not satisfied"/>
    <x v="1"/>
    <s v="Moderate"/>
    <x v="1"/>
    <n v="4"/>
  </r>
  <r>
    <x v="986"/>
    <d v="2019-03-07T00:00:00"/>
    <d v="2026-05-14T00:00:00"/>
    <s v="Production Technician I"/>
    <x v="4"/>
    <s v="Active"/>
    <s v="Part-Time"/>
    <s v="Zone A"/>
    <s v="Full-Time"/>
    <x v="0"/>
    <x v="6"/>
    <d v="1999-05-13T00:00:00"/>
    <s v="MA"/>
    <x v="0"/>
    <s v="Hispanic"/>
    <s v="Divorced"/>
    <x v="0"/>
    <n v="3"/>
    <d v="2023-03-05T00:00:00"/>
    <n v="5"/>
    <n v="5"/>
    <n v="2"/>
    <d v="2023-05-30T00:00:00"/>
    <x v="1"/>
    <x v="0"/>
    <x v="1"/>
    <n v="2"/>
    <n v="176.63"/>
    <n v="20"/>
    <x v="3"/>
    <n v="7"/>
    <x v="1"/>
    <s v="Satisfied"/>
    <x v="0"/>
    <s v="Low"/>
    <x v="0"/>
    <n v="3"/>
  </r>
  <r>
    <x v="987"/>
    <d v="2022-05-08T00:00:00"/>
    <d v="2026-05-14T00:00:00"/>
    <s v="Production Technician I"/>
    <x v="0"/>
    <s v="Active"/>
    <s v="Full-Time"/>
    <s v="Zone B"/>
    <s v="Part-Time"/>
    <x v="0"/>
    <x v="3"/>
    <d v="1971-08-28T00:00:00"/>
    <s v="MA"/>
    <x v="0"/>
    <s v="Asian"/>
    <s v="Widowed"/>
    <x v="0"/>
    <n v="3"/>
    <d v="2023-05-20T00:00:00"/>
    <n v="4"/>
    <n v="4"/>
    <n v="2"/>
    <d v="2022-08-08T00:00:00"/>
    <x v="1"/>
    <x v="1"/>
    <x v="0"/>
    <n v="3"/>
    <n v="385.82"/>
    <n v="51"/>
    <x v="0"/>
    <n v="4"/>
    <x v="1"/>
    <s v="Satisfied"/>
    <x v="0"/>
    <s v="Low"/>
    <x v="0"/>
    <n v="3"/>
  </r>
  <r>
    <x v="988"/>
    <d v="2020-12-01T00:00:00"/>
    <d v="2026-05-14T00:00:00"/>
    <s v="Production Technician I"/>
    <x v="1"/>
    <s v="Active"/>
    <s v="Contract"/>
    <s v="Zone A"/>
    <s v="Part-Time"/>
    <x v="0"/>
    <x v="10"/>
    <d v="1944-08-19T00:00:00"/>
    <s v="MA"/>
    <x v="0"/>
    <s v="White"/>
    <s v="Widowed"/>
    <x v="0"/>
    <n v="3"/>
    <d v="2022-10-13T00:00:00"/>
    <n v="3"/>
    <n v="5"/>
    <n v="2"/>
    <d v="2022-10-01T00:00:00"/>
    <x v="0"/>
    <x v="1"/>
    <x v="2"/>
    <n v="5"/>
    <n v="112.64"/>
    <n v="76"/>
    <x v="1"/>
    <n v="5"/>
    <x v="2"/>
    <s v="Satisfied"/>
    <x v="0"/>
    <s v="Moderate"/>
    <x v="1"/>
    <n v="3"/>
  </r>
  <r>
    <x v="989"/>
    <d v="2019-08-13T00:00:00"/>
    <d v="2026-05-14T00:00:00"/>
    <s v="Production Technician I"/>
    <x v="8"/>
    <s v="Active"/>
    <s v="Contract"/>
    <s v="Zone A"/>
    <s v="Temporary"/>
    <x v="0"/>
    <x v="6"/>
    <d v="1970-03-23T00:00:00"/>
    <s v="MA"/>
    <x v="0"/>
    <s v="White"/>
    <s v="Widowed"/>
    <x v="2"/>
    <n v="3"/>
    <d v="2023-03-06T00:00:00"/>
    <n v="2"/>
    <n v="3"/>
    <n v="4"/>
    <d v="2023-07-23T00:00:00"/>
    <x v="4"/>
    <x v="1"/>
    <x v="1"/>
    <n v="4"/>
    <n v="849.95"/>
    <n v="49"/>
    <x v="0"/>
    <n v="6"/>
    <x v="0"/>
    <s v="Neutral"/>
    <x v="2"/>
    <s v="Low"/>
    <x v="0"/>
    <n v="2"/>
  </r>
  <r>
    <x v="990"/>
    <d v="2020-03-09T00:00:00"/>
    <d v="2026-05-14T00:00:00"/>
    <s v="Production Technician I"/>
    <x v="3"/>
    <s v="Active"/>
    <s v="Part-Time"/>
    <s v="Zone C"/>
    <s v="Temporary"/>
    <x v="0"/>
    <x v="9"/>
    <d v="1982-02-27T00:00:00"/>
    <s v="MA"/>
    <x v="0"/>
    <s v="Hispanic"/>
    <s v="Married"/>
    <x v="1"/>
    <n v="3"/>
    <d v="2023-03-29T00:00:00"/>
    <n v="1"/>
    <n v="3"/>
    <n v="3"/>
    <d v="2022-08-10T00:00:00"/>
    <x v="3"/>
    <x v="1"/>
    <x v="0"/>
    <n v="5"/>
    <n v="187.65"/>
    <n v="38"/>
    <x v="4"/>
    <n v="6"/>
    <x v="0"/>
    <s v="Neutral"/>
    <x v="1"/>
    <s v="Low"/>
    <x v="0"/>
    <n v="4"/>
  </r>
  <r>
    <x v="991"/>
    <d v="2020-05-06T00:00:00"/>
    <d v="2026-05-14T00:00:00"/>
    <s v="Production Technician II"/>
    <x v="0"/>
    <s v="Active"/>
    <s v="Full-Time"/>
    <s v="Zone B"/>
    <s v="Temporary"/>
    <x v="0"/>
    <x v="6"/>
    <d v="1955-12-08T00:00:00"/>
    <s v="MA"/>
    <x v="1"/>
    <s v="Other"/>
    <s v="Divorced"/>
    <x v="1"/>
    <n v="3"/>
    <d v="2023-04-17T00:00:00"/>
    <n v="4"/>
    <n v="5"/>
    <n v="2"/>
    <d v="2022-12-25T00:00:00"/>
    <x v="1"/>
    <x v="0"/>
    <x v="0"/>
    <n v="1"/>
    <n v="285.56"/>
    <n v="65"/>
    <x v="1"/>
    <n v="6"/>
    <x v="1"/>
    <s v="Satisfied"/>
    <x v="1"/>
    <s v="Low"/>
    <x v="0"/>
    <n v="4"/>
  </r>
  <r>
    <x v="992"/>
    <d v="2022-08-03T00:00:00"/>
    <d v="2026-05-14T00:00:00"/>
    <s v="Production Technician II"/>
    <x v="7"/>
    <s v="Active"/>
    <s v="Full-Time"/>
    <s v="Zone B"/>
    <s v="Temporary"/>
    <x v="0"/>
    <x v="4"/>
    <d v="1980-07-19T00:00:00"/>
    <s v="MA"/>
    <x v="1"/>
    <s v="Black"/>
    <s v="Married"/>
    <x v="0"/>
    <n v="3"/>
    <d v="2022-12-06T00:00:00"/>
    <n v="2"/>
    <n v="2"/>
    <n v="4"/>
    <d v="2022-10-09T00:00:00"/>
    <x v="4"/>
    <x v="0"/>
    <x v="1"/>
    <n v="3"/>
    <n v="793.43"/>
    <n v="42"/>
    <x v="4"/>
    <n v="3"/>
    <x v="0"/>
    <s v="Not satisfied"/>
    <x v="0"/>
    <s v="Low"/>
    <x v="0"/>
    <n v="3"/>
  </r>
  <r>
    <x v="993"/>
    <d v="2018-10-13T00:00:00"/>
    <d v="2026-05-14T00:00:00"/>
    <s v="Production Technician II"/>
    <x v="1"/>
    <s v="Terminated"/>
    <s v="Contract"/>
    <s v="Zone B"/>
    <s v="Full-Time"/>
    <x v="0"/>
    <x v="8"/>
    <d v="1949-03-12T00:00:00"/>
    <s v="MA"/>
    <x v="0"/>
    <s v="Hispanic"/>
    <s v="Divorced"/>
    <x v="0"/>
    <n v="3"/>
    <d v="2023-05-06T00:00:00"/>
    <n v="5"/>
    <n v="5"/>
    <n v="5"/>
    <d v="2023-02-01T00:00:00"/>
    <x v="1"/>
    <x v="1"/>
    <x v="3"/>
    <n v="5"/>
    <n v="978.89"/>
    <n v="69"/>
    <x v="1"/>
    <n v="7"/>
    <x v="1"/>
    <s v="Satisfied"/>
    <x v="0"/>
    <s v="High"/>
    <x v="1"/>
    <n v="3"/>
  </r>
  <r>
    <x v="994"/>
    <d v="2021-07-04T00:00:00"/>
    <d v="2026-05-14T00:00:00"/>
    <s v="Production Technician II"/>
    <x v="8"/>
    <s v="Active"/>
    <s v="Part-Time"/>
    <s v="Zone A"/>
    <s v="Temporary"/>
    <x v="0"/>
    <x v="3"/>
    <d v="1971-01-11T00:00:00"/>
    <s v="MA"/>
    <x v="1"/>
    <s v="Hispanic"/>
    <s v="Single"/>
    <x v="0"/>
    <n v="3"/>
    <d v="2022-12-30T00:00:00"/>
    <n v="3"/>
    <n v="3"/>
    <n v="4"/>
    <d v="2023-02-25T00:00:00"/>
    <x v="1"/>
    <x v="0"/>
    <x v="2"/>
    <n v="4"/>
    <n v="993.66"/>
    <n v="50"/>
    <x v="0"/>
    <n v="4"/>
    <x v="2"/>
    <s v="Neutral"/>
    <x v="0"/>
    <s v="Moderate"/>
    <x v="1"/>
    <n v="3"/>
  </r>
  <r>
    <x v="995"/>
    <d v="2019-04-30T00:00:00"/>
    <d v="2026-05-14T00:00:00"/>
    <s v="Production Technician II"/>
    <x v="3"/>
    <s v="Active"/>
    <s v="Part-Time"/>
    <s v="Zone A"/>
    <s v="Full-Time"/>
    <x v="0"/>
    <x v="8"/>
    <d v="1950-10-25T00:00:00"/>
    <s v="MA"/>
    <x v="1"/>
    <s v="White"/>
    <s v="Widowed"/>
    <x v="0"/>
    <n v="3"/>
    <d v="2023-07-09T00:00:00"/>
    <n v="2"/>
    <n v="3"/>
    <n v="3"/>
    <d v="2022-09-07T00:00:00"/>
    <x v="1"/>
    <x v="1"/>
    <x v="2"/>
    <n v="3"/>
    <n v="768.55"/>
    <n v="69"/>
    <x v="1"/>
    <n v="7"/>
    <x v="0"/>
    <s v="Neutral"/>
    <x v="0"/>
    <s v="Moderate"/>
    <x v="1"/>
    <n v="3"/>
  </r>
  <r>
    <x v="996"/>
    <d v="2020-11-03T00:00:00"/>
    <d v="2026-05-14T00:00:00"/>
    <s v="Production Technician II"/>
    <x v="9"/>
    <s v="Active"/>
    <s v="Contract"/>
    <s v="Zone C"/>
    <s v="Temporary"/>
    <x v="0"/>
    <x v="6"/>
    <d v="1995-12-11T00:00:00"/>
    <s v="MA"/>
    <x v="1"/>
    <s v="Black"/>
    <s v="Widowed"/>
    <x v="2"/>
    <n v="3"/>
    <d v="2023-07-29T00:00:00"/>
    <n v="5"/>
    <n v="4"/>
    <n v="5"/>
    <d v="2022-08-23T00:00:00"/>
    <x v="3"/>
    <x v="1"/>
    <x v="2"/>
    <n v="3"/>
    <n v="140.78"/>
    <n v="25"/>
    <x v="2"/>
    <n v="5"/>
    <x v="1"/>
    <s v="Satisfied"/>
    <x v="2"/>
    <s v="Moderate"/>
    <x v="1"/>
    <n v="2"/>
  </r>
  <r>
    <x v="997"/>
    <d v="2022-08-15T00:00:00"/>
    <d v="2026-05-14T00:00:00"/>
    <s v="Production Technician I"/>
    <x v="4"/>
    <s v="Active"/>
    <s v="Full-Time"/>
    <s v="Zone B"/>
    <s v="Part-Time"/>
    <x v="0"/>
    <x v="6"/>
    <d v="1944-03-24T00:00:00"/>
    <s v="MA"/>
    <x v="0"/>
    <s v="Black"/>
    <s v="Married"/>
    <x v="1"/>
    <n v="3"/>
    <d v="2022-12-28T00:00:00"/>
    <n v="1"/>
    <n v="5"/>
    <n v="3"/>
    <d v="2023-08-05T00:00:00"/>
    <x v="2"/>
    <x v="0"/>
    <x v="3"/>
    <n v="3"/>
    <n v="598.07000000000005"/>
    <n v="78"/>
    <x v="1"/>
    <n v="3"/>
    <x v="0"/>
    <s v="Satisfied"/>
    <x v="1"/>
    <s v="High"/>
    <x v="1"/>
    <n v="4"/>
  </r>
  <r>
    <x v="998"/>
    <d v="2022-02-26T00:00:00"/>
    <d v="2026-05-14T00:00:00"/>
    <s v="Production Technician I"/>
    <x v="0"/>
    <s v="Active"/>
    <s v="Contract"/>
    <s v="Zone A"/>
    <s v="Full-Time"/>
    <x v="0"/>
    <x v="3"/>
    <d v="1975-04-27T00:00:00"/>
    <s v="MA"/>
    <x v="0"/>
    <s v="Other"/>
    <s v="Married"/>
    <x v="0"/>
    <n v="3"/>
    <d v="2022-11-28T00:00:00"/>
    <n v="4"/>
    <n v="2"/>
    <n v="3"/>
    <d v="2023-01-18T00:00:00"/>
    <x v="1"/>
    <x v="1"/>
    <x v="1"/>
    <n v="5"/>
    <n v="543.52"/>
    <n v="47"/>
    <x v="0"/>
    <n v="4"/>
    <x v="1"/>
    <s v="Not satisfied"/>
    <x v="0"/>
    <s v="Low"/>
    <x v="0"/>
    <n v="3"/>
  </r>
  <r>
    <x v="999"/>
    <d v="2019-05-13T00:00:00"/>
    <d v="2026-05-14T00:00:00"/>
    <s v="Production Technician I"/>
    <x v="7"/>
    <s v="Active"/>
    <s v="Part-Time"/>
    <s v="Zone B"/>
    <s v="Part-Time"/>
    <x v="0"/>
    <x v="4"/>
    <d v="1985-02-02T00:00:00"/>
    <s v="MA"/>
    <x v="0"/>
    <s v="Hispanic"/>
    <s v="Divorced"/>
    <x v="0"/>
    <n v="3"/>
    <d v="2023-07-24T00:00:00"/>
    <n v="1"/>
    <n v="4"/>
    <n v="4"/>
    <d v="2023-01-12T00:00:00"/>
    <x v="3"/>
    <x v="0"/>
    <x v="3"/>
    <n v="2"/>
    <n v="916.73"/>
    <n v="34"/>
    <x v="2"/>
    <n v="7"/>
    <x v="0"/>
    <s v="Satisfied"/>
    <x v="0"/>
    <s v="High"/>
    <x v="1"/>
    <n v="3"/>
  </r>
  <r>
    <x v="1000"/>
    <d v="2021-10-24T00:00:00"/>
    <d v="2026-05-14T00:00:00"/>
    <s v="Production Technician I"/>
    <x v="1"/>
    <s v="Active"/>
    <s v="Contract"/>
    <s v="Zone A"/>
    <s v="Part-Time"/>
    <x v="0"/>
    <x v="4"/>
    <d v="1999-10-01T00:00:00"/>
    <s v="MA"/>
    <x v="1"/>
    <s v="Hispanic"/>
    <s v="Widowed"/>
    <x v="0"/>
    <n v="3"/>
    <d v="2023-05-08T00:00:00"/>
    <n v="5"/>
    <n v="4"/>
    <n v="4"/>
    <d v="2023-07-29T00:00:00"/>
    <x v="1"/>
    <x v="0"/>
    <x v="2"/>
    <n v="2"/>
    <n v="491.99"/>
    <n v="22"/>
    <x v="3"/>
    <n v="4"/>
    <x v="1"/>
    <s v="Satisfied"/>
    <x v="0"/>
    <s v="Moderate"/>
    <x v="1"/>
    <n v="3"/>
  </r>
  <r>
    <x v="1001"/>
    <d v="2021-05-10T00:00:00"/>
    <d v="2026-05-14T00:00:00"/>
    <s v="Production Technician I"/>
    <x v="8"/>
    <s v="Active"/>
    <s v="Full-Time"/>
    <s v="Zone B"/>
    <s v="Full-Time"/>
    <x v="0"/>
    <x v="5"/>
    <d v="1986-12-15T00:00:00"/>
    <s v="MA"/>
    <x v="1"/>
    <s v="White"/>
    <s v="Divorced"/>
    <x v="0"/>
    <n v="3"/>
    <d v="2023-06-08T00:00:00"/>
    <n v="5"/>
    <n v="3"/>
    <n v="5"/>
    <d v="2023-03-08T00:00:00"/>
    <x v="3"/>
    <x v="0"/>
    <x v="0"/>
    <n v="4"/>
    <n v="245"/>
    <n v="35"/>
    <x v="4"/>
    <n v="5"/>
    <x v="1"/>
    <s v="Neutral"/>
    <x v="0"/>
    <s v="Low"/>
    <x v="0"/>
    <n v="3"/>
  </r>
  <r>
    <x v="1002"/>
    <d v="2021-06-13T00:00:00"/>
    <d v="2026-05-14T00:00:00"/>
    <s v="Production Technician I"/>
    <x v="3"/>
    <s v="Active"/>
    <s v="Contract"/>
    <s v="Zone A"/>
    <s v="Part-Time"/>
    <x v="0"/>
    <x v="2"/>
    <d v="1985-04-21T00:00:00"/>
    <s v="MA"/>
    <x v="0"/>
    <s v="Black"/>
    <s v="Single"/>
    <x v="0"/>
    <n v="3"/>
    <d v="2022-10-24T00:00:00"/>
    <n v="2"/>
    <n v="2"/>
    <n v="4"/>
    <d v="2022-12-09T00:00:00"/>
    <x v="4"/>
    <x v="1"/>
    <x v="0"/>
    <n v="3"/>
    <n v="574.9"/>
    <n v="36"/>
    <x v="4"/>
    <n v="4"/>
    <x v="0"/>
    <s v="Not satisfied"/>
    <x v="0"/>
    <s v="Low"/>
    <x v="0"/>
    <n v="3"/>
  </r>
  <r>
    <x v="1003"/>
    <d v="2019-11-04T00:00:00"/>
    <d v="2026-05-14T00:00:00"/>
    <s v="Production Technician I"/>
    <x v="9"/>
    <s v="Active"/>
    <s v="Full-Time"/>
    <s v="Zone C"/>
    <s v="Full-Time"/>
    <x v="0"/>
    <x v="6"/>
    <d v="1971-08-23T00:00:00"/>
    <s v="MA"/>
    <x v="0"/>
    <s v="Other"/>
    <s v="Married"/>
    <x v="2"/>
    <n v="3"/>
    <d v="2022-10-23T00:00:00"/>
    <n v="5"/>
    <n v="3"/>
    <n v="2"/>
    <d v="2023-06-20T00:00:00"/>
    <x v="3"/>
    <x v="0"/>
    <x v="0"/>
    <n v="4"/>
    <n v="684.08"/>
    <n v="48"/>
    <x v="0"/>
    <n v="6"/>
    <x v="1"/>
    <s v="Neutral"/>
    <x v="2"/>
    <s v="Low"/>
    <x v="0"/>
    <n v="2"/>
  </r>
  <r>
    <x v="1004"/>
    <d v="2020-01-29T00:00:00"/>
    <d v="2026-05-14T00:00:00"/>
    <s v="Production Technician I"/>
    <x v="5"/>
    <s v="Active"/>
    <s v="Full-Time"/>
    <s v="Zone A"/>
    <s v="Part-Time"/>
    <x v="0"/>
    <x v="13"/>
    <d v="1942-08-17T00:00:00"/>
    <s v="MA"/>
    <x v="0"/>
    <s v="Other"/>
    <s v="Widowed"/>
    <x v="1"/>
    <n v="3"/>
    <d v="2022-11-02T00:00:00"/>
    <n v="2"/>
    <n v="5"/>
    <n v="4"/>
    <d v="2023-05-08T00:00:00"/>
    <x v="0"/>
    <x v="0"/>
    <x v="3"/>
    <n v="2"/>
    <n v="204.1"/>
    <n v="78"/>
    <x v="1"/>
    <n v="6"/>
    <x v="0"/>
    <s v="Satisfied"/>
    <x v="1"/>
    <s v="High"/>
    <x v="1"/>
    <n v="4"/>
  </r>
  <r>
    <x v="1005"/>
    <d v="2018-09-05T00:00:00"/>
    <d v="2026-05-14T00:00:00"/>
    <s v="Production Technician I"/>
    <x v="6"/>
    <s v="Active"/>
    <s v="Part-Time"/>
    <s v="Zone B"/>
    <s v="Part-Time"/>
    <x v="0"/>
    <x v="6"/>
    <d v="1972-06-18T00:00:00"/>
    <s v="MA"/>
    <x v="0"/>
    <s v="Hispanic"/>
    <s v="Single"/>
    <x v="1"/>
    <n v="3"/>
    <d v="2023-05-08T00:00:00"/>
    <n v="2"/>
    <n v="3"/>
    <n v="2"/>
    <d v="2022-11-01T00:00:00"/>
    <x v="0"/>
    <x v="1"/>
    <x v="0"/>
    <n v="1"/>
    <n v="789.33"/>
    <n v="46"/>
    <x v="0"/>
    <n v="7"/>
    <x v="0"/>
    <s v="Neutral"/>
    <x v="1"/>
    <s v="Low"/>
    <x v="0"/>
    <n v="4"/>
  </r>
  <r>
    <x v="1006"/>
    <d v="2021-07-21T00:00:00"/>
    <d v="2026-05-14T00:00:00"/>
    <s v="Production Technician I"/>
    <x v="2"/>
    <s v="Active"/>
    <s v="Full-Time"/>
    <s v="Zone C"/>
    <s v="Full-Time"/>
    <x v="0"/>
    <x v="2"/>
    <d v="1996-08-15T00:00:00"/>
    <s v="MA"/>
    <x v="0"/>
    <s v="Black"/>
    <s v="Widowed"/>
    <x v="0"/>
    <n v="3"/>
    <d v="2023-01-19T00:00:00"/>
    <n v="1"/>
    <n v="2"/>
    <n v="1"/>
    <d v="2022-09-21T00:00:00"/>
    <x v="3"/>
    <x v="0"/>
    <x v="2"/>
    <n v="3"/>
    <n v="812.13"/>
    <n v="25"/>
    <x v="2"/>
    <n v="4"/>
    <x v="0"/>
    <s v="Not satisfied"/>
    <x v="0"/>
    <s v="Moderate"/>
    <x v="1"/>
    <n v="3"/>
  </r>
  <r>
    <x v="1007"/>
    <d v="2023-05-20T00:00:00"/>
    <d v="2026-05-14T00:00:00"/>
    <s v="Production Technician I"/>
    <x v="4"/>
    <s v="Active"/>
    <s v="Part-Time"/>
    <s v="Zone B"/>
    <s v="Temporary"/>
    <x v="0"/>
    <x v="3"/>
    <d v="1964-12-25T00:00:00"/>
    <s v="MA"/>
    <x v="0"/>
    <s v="White"/>
    <s v="Single"/>
    <x v="0"/>
    <n v="3"/>
    <d v="2022-10-07T00:00:00"/>
    <n v="4"/>
    <n v="3"/>
    <n v="2"/>
    <d v="2023-05-12T00:00:00"/>
    <x v="1"/>
    <x v="0"/>
    <x v="3"/>
    <n v="2"/>
    <n v="675.02"/>
    <n v="59"/>
    <x v="1"/>
    <n v="2"/>
    <x v="1"/>
    <s v="Neutral"/>
    <x v="0"/>
    <s v="High"/>
    <x v="1"/>
    <n v="3"/>
  </r>
  <r>
    <x v="1008"/>
    <d v="2022-05-16T00:00:00"/>
    <d v="2026-05-14T00:00:00"/>
    <s v="Production Technician I"/>
    <x v="0"/>
    <s v="Active"/>
    <s v="Full-Time"/>
    <s v="Zone C"/>
    <s v="Full-Time"/>
    <x v="0"/>
    <x v="2"/>
    <d v="1960-01-24T00:00:00"/>
    <s v="MA"/>
    <x v="0"/>
    <s v="Other"/>
    <s v="Single"/>
    <x v="0"/>
    <n v="3"/>
    <d v="2022-09-25T00:00:00"/>
    <n v="5"/>
    <n v="1"/>
    <n v="3"/>
    <d v="2023-06-29T00:00:00"/>
    <x v="2"/>
    <x v="0"/>
    <x v="1"/>
    <n v="4"/>
    <n v="343.07"/>
    <n v="62"/>
    <x v="1"/>
    <n v="3"/>
    <x v="1"/>
    <s v="Not satisfied"/>
    <x v="0"/>
    <s v="Low"/>
    <x v="0"/>
    <n v="3"/>
  </r>
  <r>
    <x v="1009"/>
    <d v="2021-03-15T00:00:00"/>
    <d v="2026-05-14T00:00:00"/>
    <s v="Production Technician I"/>
    <x v="7"/>
    <s v="Active"/>
    <s v="Contract"/>
    <s v="Zone C"/>
    <s v="Temporary"/>
    <x v="0"/>
    <x v="2"/>
    <d v="1980-09-16T00:00:00"/>
    <s v="MA"/>
    <x v="0"/>
    <s v="Black"/>
    <s v="Married"/>
    <x v="0"/>
    <n v="3"/>
    <d v="2023-04-06T00:00:00"/>
    <n v="2"/>
    <n v="3"/>
    <n v="3"/>
    <d v="2022-10-13T00:00:00"/>
    <x v="3"/>
    <x v="1"/>
    <x v="1"/>
    <n v="5"/>
    <n v="986.78"/>
    <n v="41"/>
    <x v="4"/>
    <n v="5"/>
    <x v="0"/>
    <s v="Neutral"/>
    <x v="0"/>
    <s v="Low"/>
    <x v="0"/>
    <n v="3"/>
  </r>
  <r>
    <x v="1010"/>
    <d v="2019-12-21T00:00:00"/>
    <d v="2026-05-14T00:00:00"/>
    <s v="Production Technician II"/>
    <x v="2"/>
    <s v="Active"/>
    <s v="Contract"/>
    <s v="Zone C"/>
    <s v="Temporary"/>
    <x v="0"/>
    <x v="5"/>
    <d v="1993-10-03T00:00:00"/>
    <s v="MA"/>
    <x v="1"/>
    <s v="Other"/>
    <s v="Widowed"/>
    <x v="0"/>
    <n v="3"/>
    <d v="2022-11-18T00:00:00"/>
    <n v="5"/>
    <n v="3"/>
    <n v="5"/>
    <d v="2022-11-10T00:00:00"/>
    <x v="3"/>
    <x v="1"/>
    <x v="0"/>
    <n v="4"/>
    <n v="746.57"/>
    <n v="26"/>
    <x v="2"/>
    <n v="6"/>
    <x v="1"/>
    <s v="Neutral"/>
    <x v="0"/>
    <s v="Low"/>
    <x v="0"/>
    <n v="3"/>
  </r>
  <r>
    <x v="1011"/>
    <d v="2022-07-15T00:00:00"/>
    <d v="2026-05-14T00:00:00"/>
    <s v="Production Technician II"/>
    <x v="9"/>
    <s v="Active"/>
    <s v="Contract"/>
    <s v="Zone C"/>
    <s v="Part-Time"/>
    <x v="0"/>
    <x v="8"/>
    <d v="1983-12-05T00:00:00"/>
    <s v="MA"/>
    <x v="1"/>
    <s v="Hispanic"/>
    <s v="Widowed"/>
    <x v="0"/>
    <n v="3"/>
    <d v="2023-05-08T00:00:00"/>
    <n v="1"/>
    <n v="3"/>
    <n v="2"/>
    <d v="2022-12-01T00:00:00"/>
    <x v="0"/>
    <x v="0"/>
    <x v="0"/>
    <n v="5"/>
    <n v="434.39"/>
    <n v="39"/>
    <x v="4"/>
    <n v="3"/>
    <x v="0"/>
    <s v="Neutral"/>
    <x v="0"/>
    <s v="Low"/>
    <x v="0"/>
    <n v="3"/>
  </r>
  <r>
    <x v="1012"/>
    <d v="2018-09-26T00:00:00"/>
    <d v="2026-05-14T00:00:00"/>
    <s v="Production Technician II"/>
    <x v="7"/>
    <s v="Active"/>
    <s v="Full-Time"/>
    <s v="Zone B"/>
    <s v="Part-Time"/>
    <x v="0"/>
    <x v="3"/>
    <d v="1997-04-18T00:00:00"/>
    <s v="MA"/>
    <x v="0"/>
    <s v="Other"/>
    <s v="Married"/>
    <x v="0"/>
    <n v="3"/>
    <d v="2022-12-14T00:00:00"/>
    <n v="2"/>
    <n v="3"/>
    <n v="1"/>
    <d v="2023-04-03T00:00:00"/>
    <x v="4"/>
    <x v="1"/>
    <x v="2"/>
    <n v="3"/>
    <n v="765.84"/>
    <n v="21"/>
    <x v="3"/>
    <n v="7"/>
    <x v="0"/>
    <s v="Neutral"/>
    <x v="0"/>
    <s v="Moderate"/>
    <x v="1"/>
    <n v="3"/>
  </r>
  <r>
    <x v="1013"/>
    <d v="2022-10-16T00:00:00"/>
    <d v="2026-05-14T00:00:00"/>
    <s v="Production Technician II"/>
    <x v="3"/>
    <s v="Active"/>
    <s v="Contract"/>
    <s v="Zone B"/>
    <s v="Full-Time"/>
    <x v="0"/>
    <x v="5"/>
    <d v="1943-06-05T00:00:00"/>
    <s v="MA"/>
    <x v="1"/>
    <s v="Hispanic"/>
    <s v="Widowed"/>
    <x v="0"/>
    <n v="3"/>
    <d v="2023-07-16T00:00:00"/>
    <n v="1"/>
    <n v="5"/>
    <n v="3"/>
    <d v="2022-11-18T00:00:00"/>
    <x v="4"/>
    <x v="0"/>
    <x v="0"/>
    <n v="3"/>
    <n v="457.4"/>
    <n v="79"/>
    <x v="1"/>
    <n v="3"/>
    <x v="0"/>
    <s v="Satisfied"/>
    <x v="0"/>
    <s v="Low"/>
    <x v="0"/>
    <n v="3"/>
  </r>
  <r>
    <x v="1014"/>
    <d v="2021-12-02T00:00:00"/>
    <d v="2026-05-14T00:00:00"/>
    <s v="Production Technician II"/>
    <x v="5"/>
    <s v="Active"/>
    <s v="Full-Time"/>
    <s v="Zone C"/>
    <s v="Part-Time"/>
    <x v="0"/>
    <x v="8"/>
    <d v="1986-03-05T00:00:00"/>
    <s v="MA"/>
    <x v="1"/>
    <s v="White"/>
    <s v="Married"/>
    <x v="0"/>
    <n v="3"/>
    <d v="2023-01-22T00:00:00"/>
    <n v="4"/>
    <n v="5"/>
    <n v="3"/>
    <d v="2023-01-12T00:00:00"/>
    <x v="1"/>
    <x v="1"/>
    <x v="3"/>
    <n v="3"/>
    <n v="615.84"/>
    <n v="35"/>
    <x v="4"/>
    <n v="4"/>
    <x v="1"/>
    <s v="Satisfied"/>
    <x v="0"/>
    <s v="High"/>
    <x v="1"/>
    <n v="3"/>
  </r>
  <r>
    <x v="1015"/>
    <d v="2019-03-07T00:00:00"/>
    <d v="2026-05-14T00:00:00"/>
    <s v="Production Technician II"/>
    <x v="4"/>
    <s v="Terminated"/>
    <s v="Full-Time"/>
    <s v="Zone B"/>
    <s v="Temporary"/>
    <x v="0"/>
    <x v="10"/>
    <d v="1975-11-26T00:00:00"/>
    <s v="MA"/>
    <x v="1"/>
    <s v="White"/>
    <s v="Divorced"/>
    <x v="0"/>
    <n v="3"/>
    <d v="2022-09-28T00:00:00"/>
    <n v="4"/>
    <n v="4"/>
    <n v="2"/>
    <d v="2022-12-08T00:00:00"/>
    <x v="1"/>
    <x v="0"/>
    <x v="2"/>
    <n v="2"/>
    <n v="803.79"/>
    <n v="44"/>
    <x v="4"/>
    <n v="7"/>
    <x v="1"/>
    <s v="Satisfied"/>
    <x v="0"/>
    <s v="Moderate"/>
    <x v="1"/>
    <n v="3"/>
  </r>
  <r>
    <x v="1016"/>
    <d v="2023-05-02T00:00:00"/>
    <d v="2026-05-14T00:00:00"/>
    <s v="Production Technician I"/>
    <x v="4"/>
    <s v="Active"/>
    <s v="Part-Time"/>
    <s v="Zone B"/>
    <s v="Full-Time"/>
    <x v="0"/>
    <x v="9"/>
    <d v="1971-04-17T00:00:00"/>
    <s v="MA"/>
    <x v="0"/>
    <s v="Asian"/>
    <s v="Single"/>
    <x v="0"/>
    <n v="3"/>
    <d v="2023-02-25T00:00:00"/>
    <n v="1"/>
    <n v="3"/>
    <n v="1"/>
    <d v="2022-09-23T00:00:00"/>
    <x v="0"/>
    <x v="1"/>
    <x v="2"/>
    <n v="2"/>
    <n v="586.89"/>
    <n v="52"/>
    <x v="0"/>
    <n v="3"/>
    <x v="0"/>
    <s v="Neutral"/>
    <x v="0"/>
    <s v="Moderate"/>
    <x v="1"/>
    <n v="3"/>
  </r>
  <r>
    <x v="1017"/>
    <d v="2020-08-24T00:00:00"/>
    <d v="2026-05-14T00:00:00"/>
    <s v="Production Technician I"/>
    <x v="0"/>
    <s v="Active"/>
    <s v="Full-Time"/>
    <s v="Zone A"/>
    <s v="Full-Time"/>
    <x v="0"/>
    <x v="21"/>
    <d v="1976-07-04T00:00:00"/>
    <s v="MA"/>
    <x v="0"/>
    <s v="White"/>
    <s v="Divorced"/>
    <x v="0"/>
    <n v="3"/>
    <d v="2023-04-05T00:00:00"/>
    <n v="2"/>
    <n v="2"/>
    <n v="5"/>
    <d v="2022-10-11T00:00:00"/>
    <x v="4"/>
    <x v="1"/>
    <x v="0"/>
    <n v="5"/>
    <n v="104.48"/>
    <n v="44"/>
    <x v="4"/>
    <n v="5"/>
    <x v="0"/>
    <s v="Not satisfied"/>
    <x v="0"/>
    <s v="Low"/>
    <x v="0"/>
    <n v="3"/>
  </r>
  <r>
    <x v="1018"/>
    <d v="2020-12-08T00:00:00"/>
    <d v="2026-05-14T00:00:00"/>
    <s v="Production Technician I"/>
    <x v="7"/>
    <s v="Active"/>
    <s v="Contract"/>
    <s v="Zone B"/>
    <s v="Temporary"/>
    <x v="0"/>
    <x v="13"/>
    <d v="1990-04-15T00:00:00"/>
    <s v="MA"/>
    <x v="1"/>
    <s v="Black"/>
    <s v="Single"/>
    <x v="2"/>
    <n v="3"/>
    <d v="2023-06-11T00:00:00"/>
    <n v="4"/>
    <n v="1"/>
    <n v="3"/>
    <d v="2023-06-02T00:00:00"/>
    <x v="2"/>
    <x v="0"/>
    <x v="3"/>
    <n v="1"/>
    <n v="877.41"/>
    <n v="30"/>
    <x v="2"/>
    <n v="5"/>
    <x v="1"/>
    <s v="Not satisfied"/>
    <x v="2"/>
    <s v="High"/>
    <x v="1"/>
    <n v="2"/>
  </r>
  <r>
    <x v="1019"/>
    <d v="2021-02-15T00:00:00"/>
    <d v="2026-05-14T00:00:00"/>
    <s v="Production Technician I"/>
    <x v="1"/>
    <s v="Active"/>
    <s v="Full-Time"/>
    <s v="Zone B"/>
    <s v="Full-Time"/>
    <x v="0"/>
    <x v="4"/>
    <d v="1943-08-24T00:00:00"/>
    <s v="MA"/>
    <x v="1"/>
    <s v="Hispanic"/>
    <s v="Married"/>
    <x v="0"/>
    <n v="3"/>
    <d v="2022-12-03T00:00:00"/>
    <n v="3"/>
    <n v="4"/>
    <n v="5"/>
    <d v="2023-05-17T00:00:00"/>
    <x v="3"/>
    <x v="1"/>
    <x v="1"/>
    <n v="3"/>
    <n v="791.99"/>
    <n v="78"/>
    <x v="1"/>
    <n v="5"/>
    <x v="2"/>
    <s v="Satisfied"/>
    <x v="0"/>
    <s v="Low"/>
    <x v="0"/>
    <n v="3"/>
  </r>
  <r>
    <x v="1020"/>
    <d v="2020-09-15T00:00:00"/>
    <d v="2026-05-14T00:00:00"/>
    <s v="Production Technician I"/>
    <x v="8"/>
    <s v="Active"/>
    <s v="Contract"/>
    <s v="Zone B"/>
    <s v="Full-Time"/>
    <x v="0"/>
    <x v="16"/>
    <d v="1971-05-30T00:00:00"/>
    <s v="MA"/>
    <x v="1"/>
    <s v="Other"/>
    <s v="Married"/>
    <x v="0"/>
    <n v="3"/>
    <d v="2022-09-20T00:00:00"/>
    <n v="4"/>
    <n v="4"/>
    <n v="3"/>
    <d v="2022-12-11T00:00:00"/>
    <x v="3"/>
    <x v="1"/>
    <x v="1"/>
    <n v="2"/>
    <n v="660.4"/>
    <n v="49"/>
    <x v="0"/>
    <n v="5"/>
    <x v="1"/>
    <s v="Satisfied"/>
    <x v="0"/>
    <s v="Low"/>
    <x v="0"/>
    <n v="3"/>
  </r>
  <r>
    <x v="1021"/>
    <d v="2023-03-16T00:00:00"/>
    <d v="2026-05-14T00:00:00"/>
    <s v="Production Technician I"/>
    <x v="3"/>
    <s v="Active"/>
    <s v="Full-Time"/>
    <s v="Zone A"/>
    <s v="Temporary"/>
    <x v="0"/>
    <x v="6"/>
    <d v="1975-05-13T00:00:00"/>
    <s v="MA"/>
    <x v="0"/>
    <s v="Other"/>
    <s v="Single"/>
    <x v="0"/>
    <n v="3"/>
    <d v="2023-01-17T00:00:00"/>
    <n v="4"/>
    <n v="1"/>
    <n v="2"/>
    <d v="2023-05-01T00:00:00"/>
    <x v="4"/>
    <x v="0"/>
    <x v="2"/>
    <n v="2"/>
    <n v="928.81"/>
    <n v="48"/>
    <x v="0"/>
    <n v="3"/>
    <x v="1"/>
    <s v="Not satisfied"/>
    <x v="0"/>
    <s v="Moderate"/>
    <x v="1"/>
    <n v="3"/>
  </r>
  <r>
    <x v="1022"/>
    <d v="2021-11-14T00:00:00"/>
    <d v="2026-05-14T00:00:00"/>
    <s v="Production Technician I"/>
    <x v="4"/>
    <s v="Active"/>
    <s v="Full-Time"/>
    <s v="Zone B"/>
    <s v="Temporary"/>
    <x v="0"/>
    <x v="3"/>
    <d v="1947-04-14T00:00:00"/>
    <s v="MA"/>
    <x v="0"/>
    <s v="Asian"/>
    <s v="Widowed"/>
    <x v="2"/>
    <n v="3"/>
    <d v="2022-10-29T00:00:00"/>
    <n v="2"/>
    <n v="4"/>
    <n v="1"/>
    <d v="2022-12-10T00:00:00"/>
    <x v="3"/>
    <x v="0"/>
    <x v="1"/>
    <n v="4"/>
    <n v="347.29"/>
    <n v="74"/>
    <x v="1"/>
    <n v="4"/>
    <x v="0"/>
    <s v="Satisfied"/>
    <x v="2"/>
    <s v="Low"/>
    <x v="0"/>
    <n v="2"/>
  </r>
  <r>
    <x v="1023"/>
    <d v="2021-04-23T00:00:00"/>
    <d v="2026-05-14T00:00:00"/>
    <s v="Production Technician I"/>
    <x v="0"/>
    <s v="Active"/>
    <s v="Contract"/>
    <s v="Zone B"/>
    <s v="Full-Time"/>
    <x v="0"/>
    <x v="4"/>
    <d v="1987-04-04T00:00:00"/>
    <s v="MA"/>
    <x v="0"/>
    <s v="Other"/>
    <s v="Divorced"/>
    <x v="0"/>
    <n v="3"/>
    <d v="2023-01-20T00:00:00"/>
    <n v="2"/>
    <n v="3"/>
    <n v="3"/>
    <d v="2023-05-26T00:00:00"/>
    <x v="0"/>
    <x v="0"/>
    <x v="2"/>
    <n v="3"/>
    <n v="190.51"/>
    <n v="34"/>
    <x v="2"/>
    <n v="5"/>
    <x v="0"/>
    <s v="Neutral"/>
    <x v="0"/>
    <s v="Moderate"/>
    <x v="1"/>
    <n v="3"/>
  </r>
  <r>
    <x v="1024"/>
    <d v="2022-06-05T00:00:00"/>
    <d v="2026-05-14T00:00:00"/>
    <s v="Production Technician I"/>
    <x v="1"/>
    <s v="Active"/>
    <s v="Part-Time"/>
    <s v="Zone A"/>
    <s v="Full-Time"/>
    <x v="0"/>
    <x v="6"/>
    <d v="1980-03-13T00:00:00"/>
    <s v="MA"/>
    <x v="0"/>
    <s v="Asian"/>
    <s v="Widowed"/>
    <x v="0"/>
    <n v="3"/>
    <d v="2023-06-02T00:00:00"/>
    <n v="1"/>
    <n v="1"/>
    <n v="3"/>
    <d v="2023-06-03T00:00:00"/>
    <x v="1"/>
    <x v="1"/>
    <x v="1"/>
    <n v="3"/>
    <n v="206.53"/>
    <n v="42"/>
    <x v="4"/>
    <n v="3"/>
    <x v="0"/>
    <s v="Not satisfied"/>
    <x v="0"/>
    <s v="Low"/>
    <x v="0"/>
    <n v="3"/>
  </r>
  <r>
    <x v="1025"/>
    <d v="2022-11-19T00:00:00"/>
    <d v="2026-05-14T00:00:00"/>
    <s v="Production Technician I"/>
    <x v="8"/>
    <s v="Active"/>
    <s v="Part-Time"/>
    <s v="Zone A"/>
    <s v="Part-Time"/>
    <x v="0"/>
    <x v="4"/>
    <d v="1953-11-27T00:00:00"/>
    <s v="MA"/>
    <x v="0"/>
    <s v="Asian"/>
    <s v="Widowed"/>
    <x v="0"/>
    <n v="3"/>
    <d v="2023-02-25T00:00:00"/>
    <n v="5"/>
    <n v="5"/>
    <n v="2"/>
    <d v="2022-12-10T00:00:00"/>
    <x v="4"/>
    <x v="0"/>
    <x v="1"/>
    <n v="1"/>
    <n v="639.92999999999995"/>
    <n v="69"/>
    <x v="1"/>
    <n v="3"/>
    <x v="1"/>
    <s v="Satisfied"/>
    <x v="0"/>
    <s v="Low"/>
    <x v="0"/>
    <n v="3"/>
  </r>
  <r>
    <x v="1026"/>
    <d v="2023-04-14T00:00:00"/>
    <d v="2026-05-14T00:00:00"/>
    <s v="Production Technician I"/>
    <x v="6"/>
    <s v="Active"/>
    <s v="Full-Time"/>
    <s v="Zone C"/>
    <s v="Part-Time"/>
    <x v="0"/>
    <x v="4"/>
    <d v="1974-07-27T00:00:00"/>
    <s v="MA"/>
    <x v="0"/>
    <s v="Hispanic"/>
    <s v="Married"/>
    <x v="0"/>
    <n v="3"/>
    <d v="2023-04-28T00:00:00"/>
    <n v="3"/>
    <n v="1"/>
    <n v="3"/>
    <d v="2023-04-14T00:00:00"/>
    <x v="4"/>
    <x v="1"/>
    <x v="1"/>
    <n v="5"/>
    <n v="304.06"/>
    <n v="49"/>
    <x v="0"/>
    <n v="3"/>
    <x v="2"/>
    <s v="Not satisfied"/>
    <x v="0"/>
    <s v="Low"/>
    <x v="0"/>
    <n v="3"/>
  </r>
  <r>
    <x v="1027"/>
    <d v="2022-12-13T00:00:00"/>
    <d v="2026-05-14T00:00:00"/>
    <s v="Production Technician I"/>
    <x v="2"/>
    <s v="Active"/>
    <s v="Contract"/>
    <s v="Zone B"/>
    <s v="Full-Time"/>
    <x v="0"/>
    <x v="4"/>
    <d v="2000-02-02T00:00:00"/>
    <s v="MA"/>
    <x v="0"/>
    <s v="Other"/>
    <s v="Single"/>
    <x v="0"/>
    <n v="3"/>
    <d v="2022-10-31T00:00:00"/>
    <n v="1"/>
    <n v="2"/>
    <n v="3"/>
    <d v="2023-06-06T00:00:00"/>
    <x v="2"/>
    <x v="1"/>
    <x v="3"/>
    <n v="4"/>
    <n v="261.13"/>
    <n v="22"/>
    <x v="3"/>
    <n v="3"/>
    <x v="0"/>
    <s v="Not satisfied"/>
    <x v="0"/>
    <s v="High"/>
    <x v="1"/>
    <n v="3"/>
  </r>
  <r>
    <x v="1028"/>
    <d v="2022-02-27T00:00:00"/>
    <d v="2026-05-14T00:00:00"/>
    <s v="Production Technician II"/>
    <x v="0"/>
    <s v="Active"/>
    <s v="Full-Time"/>
    <s v="Zone B"/>
    <s v="Temporary"/>
    <x v="0"/>
    <x v="4"/>
    <d v="1964-11-10T00:00:00"/>
    <s v="MA"/>
    <x v="1"/>
    <s v="White"/>
    <s v="Married"/>
    <x v="0"/>
    <n v="3"/>
    <d v="2022-08-12T00:00:00"/>
    <n v="1"/>
    <n v="1"/>
    <n v="5"/>
    <d v="2022-10-27T00:00:00"/>
    <x v="2"/>
    <x v="1"/>
    <x v="0"/>
    <n v="1"/>
    <n v="857.19"/>
    <n v="58"/>
    <x v="1"/>
    <n v="4"/>
    <x v="0"/>
    <s v="Not satisfied"/>
    <x v="0"/>
    <s v="Low"/>
    <x v="0"/>
    <n v="3"/>
  </r>
  <r>
    <x v="1029"/>
    <d v="2021-05-08T00:00:00"/>
    <d v="2026-05-14T00:00:00"/>
    <s v="Production Technician II"/>
    <x v="7"/>
    <s v="Active"/>
    <s v="Contract"/>
    <s v="Zone B"/>
    <s v="Part-Time"/>
    <x v="0"/>
    <x v="3"/>
    <d v="2000-11-11T00:00:00"/>
    <s v="MA"/>
    <x v="0"/>
    <s v="Black"/>
    <s v="Widowed"/>
    <x v="0"/>
    <n v="3"/>
    <d v="2022-12-08T00:00:00"/>
    <n v="4"/>
    <n v="2"/>
    <n v="1"/>
    <d v="2022-10-09T00:00:00"/>
    <x v="1"/>
    <x v="0"/>
    <x v="0"/>
    <n v="3"/>
    <n v="442.86"/>
    <n v="21"/>
    <x v="3"/>
    <n v="5"/>
    <x v="1"/>
    <s v="Not satisfied"/>
    <x v="0"/>
    <s v="Low"/>
    <x v="0"/>
    <n v="3"/>
  </r>
  <r>
    <x v="1030"/>
    <d v="2022-12-27T00:00:00"/>
    <d v="2026-05-14T00:00:00"/>
    <s v="Production Technician II"/>
    <x v="1"/>
    <s v="Active"/>
    <s v="Contract"/>
    <s v="Zone C"/>
    <s v="Part-Time"/>
    <x v="0"/>
    <x v="3"/>
    <d v="1955-12-19T00:00:00"/>
    <s v="MA"/>
    <x v="0"/>
    <s v="Asian"/>
    <s v="Single"/>
    <x v="0"/>
    <n v="3"/>
    <d v="2023-03-19T00:00:00"/>
    <n v="5"/>
    <n v="3"/>
    <n v="5"/>
    <d v="2023-01-27T00:00:00"/>
    <x v="4"/>
    <x v="0"/>
    <x v="3"/>
    <n v="4"/>
    <n v="382"/>
    <n v="67"/>
    <x v="1"/>
    <n v="3"/>
    <x v="1"/>
    <s v="Neutral"/>
    <x v="0"/>
    <s v="High"/>
    <x v="1"/>
    <n v="3"/>
  </r>
  <r>
    <x v="1031"/>
    <d v="2020-08-16T00:00:00"/>
    <d v="2026-05-14T00:00:00"/>
    <s v="Production Technician II"/>
    <x v="8"/>
    <s v="Active"/>
    <s v="Contract"/>
    <s v="Zone B"/>
    <s v="Full-Time"/>
    <x v="0"/>
    <x v="9"/>
    <d v="1950-01-12T00:00:00"/>
    <s v="MA"/>
    <x v="1"/>
    <s v="Hispanic"/>
    <s v="Divorced"/>
    <x v="0"/>
    <n v="3"/>
    <d v="2022-08-06T00:00:00"/>
    <n v="5"/>
    <n v="2"/>
    <n v="4"/>
    <d v="2023-07-29T00:00:00"/>
    <x v="4"/>
    <x v="1"/>
    <x v="1"/>
    <n v="2"/>
    <n v="430.09"/>
    <n v="70"/>
    <x v="1"/>
    <n v="5"/>
    <x v="1"/>
    <s v="Not satisfied"/>
    <x v="0"/>
    <s v="Low"/>
    <x v="0"/>
    <n v="3"/>
  </r>
  <r>
    <x v="1032"/>
    <d v="2023-01-20T00:00:00"/>
    <d v="2026-05-14T00:00:00"/>
    <s v="Production Technician II"/>
    <x v="3"/>
    <s v="Active"/>
    <s v="Contract"/>
    <s v="Zone B"/>
    <s v="Full-Time"/>
    <x v="0"/>
    <x v="8"/>
    <d v="2001-01-18T00:00:00"/>
    <s v="MA"/>
    <x v="1"/>
    <s v="White"/>
    <s v="Widowed"/>
    <x v="0"/>
    <n v="3"/>
    <d v="2022-11-11T00:00:00"/>
    <n v="2"/>
    <n v="4"/>
    <n v="5"/>
    <d v="2022-10-21T00:00:00"/>
    <x v="0"/>
    <x v="1"/>
    <x v="0"/>
    <n v="3"/>
    <n v="854.47"/>
    <n v="22"/>
    <x v="3"/>
    <n v="3"/>
    <x v="0"/>
    <s v="Satisfied"/>
    <x v="0"/>
    <s v="Low"/>
    <x v="0"/>
    <n v="3"/>
  </r>
  <r>
    <x v="1033"/>
    <d v="2020-12-28T00:00:00"/>
    <d v="2026-05-14T00:00:00"/>
    <s v="Production Technician II"/>
    <x v="9"/>
    <s v="Terminated"/>
    <s v="Part-Time"/>
    <s v="Zone A"/>
    <s v="Full-Time"/>
    <x v="0"/>
    <x v="9"/>
    <d v="1961-03-02T00:00:00"/>
    <s v="MA"/>
    <x v="1"/>
    <s v="Hispanic"/>
    <s v="Widowed"/>
    <x v="0"/>
    <n v="3"/>
    <d v="2023-01-22T00:00:00"/>
    <n v="4"/>
    <n v="4"/>
    <n v="5"/>
    <d v="2022-12-20T00:00:00"/>
    <x v="4"/>
    <x v="0"/>
    <x v="3"/>
    <n v="5"/>
    <n v="899.57"/>
    <n v="59"/>
    <x v="1"/>
    <n v="5"/>
    <x v="1"/>
    <s v="Satisfied"/>
    <x v="0"/>
    <s v="High"/>
    <x v="1"/>
    <n v="3"/>
  </r>
  <r>
    <x v="1034"/>
    <d v="2021-02-18T00:00:00"/>
    <d v="2026-05-14T00:00:00"/>
    <s v="Production Technician I"/>
    <x v="4"/>
    <s v="Active"/>
    <s v="Contract"/>
    <s v="Zone C"/>
    <s v="Temporary"/>
    <x v="0"/>
    <x v="19"/>
    <d v="1967-02-19T00:00:00"/>
    <s v="MA"/>
    <x v="0"/>
    <s v="Black"/>
    <s v="Widowed"/>
    <x v="0"/>
    <n v="3"/>
    <d v="2023-01-24T00:00:00"/>
    <n v="2"/>
    <n v="4"/>
    <n v="2"/>
    <d v="2022-10-27T00:00:00"/>
    <x v="4"/>
    <x v="0"/>
    <x v="1"/>
    <n v="1"/>
    <n v="686.34"/>
    <n v="54"/>
    <x v="0"/>
    <n v="5"/>
    <x v="0"/>
    <s v="Satisfied"/>
    <x v="0"/>
    <s v="Low"/>
    <x v="0"/>
    <n v="3"/>
  </r>
  <r>
    <x v="1035"/>
    <d v="2021-01-16T00:00:00"/>
    <d v="2026-05-14T00:00:00"/>
    <s v="Production Technician I"/>
    <x v="0"/>
    <s v="Active"/>
    <s v="Part-Time"/>
    <s v="Zone C"/>
    <s v="Full-Time"/>
    <x v="0"/>
    <x v="2"/>
    <d v="1972-12-13T00:00:00"/>
    <s v="MA"/>
    <x v="0"/>
    <s v="Black"/>
    <s v="Widowed"/>
    <x v="0"/>
    <n v="3"/>
    <d v="2022-12-26T00:00:00"/>
    <n v="1"/>
    <n v="4"/>
    <n v="1"/>
    <d v="2023-02-17T00:00:00"/>
    <x v="4"/>
    <x v="0"/>
    <x v="3"/>
    <n v="4"/>
    <n v="770.12"/>
    <n v="49"/>
    <x v="0"/>
    <n v="5"/>
    <x v="0"/>
    <s v="Satisfied"/>
    <x v="0"/>
    <s v="High"/>
    <x v="1"/>
    <n v="3"/>
  </r>
  <r>
    <x v="1036"/>
    <d v="2022-04-07T00:00:00"/>
    <d v="2026-05-14T00:00:00"/>
    <s v="Production Technician I"/>
    <x v="7"/>
    <s v="Active"/>
    <s v="Full-Time"/>
    <s v="Zone A"/>
    <s v="Temporary"/>
    <x v="0"/>
    <x v="8"/>
    <d v="1992-12-11T00:00:00"/>
    <s v="MA"/>
    <x v="1"/>
    <s v="White"/>
    <s v="Married"/>
    <x v="0"/>
    <n v="3"/>
    <d v="2023-07-31T00:00:00"/>
    <n v="5"/>
    <n v="4"/>
    <n v="4"/>
    <d v="2022-10-07T00:00:00"/>
    <x v="0"/>
    <x v="1"/>
    <x v="1"/>
    <n v="4"/>
    <n v="180.73"/>
    <n v="30"/>
    <x v="2"/>
    <n v="4"/>
    <x v="1"/>
    <s v="Satisfied"/>
    <x v="0"/>
    <s v="Low"/>
    <x v="0"/>
    <n v="3"/>
  </r>
  <r>
    <x v="1037"/>
    <d v="2019-07-11T00:00:00"/>
    <d v="2026-05-14T00:00:00"/>
    <s v="Production Technician I"/>
    <x v="1"/>
    <s v="Active"/>
    <s v="Part-Time"/>
    <s v="Zone A"/>
    <s v="Part-Time"/>
    <x v="0"/>
    <x v="4"/>
    <d v="1961-07-16T00:00:00"/>
    <s v="MA"/>
    <x v="1"/>
    <s v="Black"/>
    <s v="Married"/>
    <x v="0"/>
    <n v="3"/>
    <d v="2023-01-07T00:00:00"/>
    <n v="4"/>
    <n v="1"/>
    <n v="1"/>
    <d v="2023-05-01T00:00:00"/>
    <x v="3"/>
    <x v="0"/>
    <x v="1"/>
    <n v="2"/>
    <n v="734.87"/>
    <n v="58"/>
    <x v="1"/>
    <n v="6"/>
    <x v="1"/>
    <s v="Not satisfied"/>
    <x v="0"/>
    <s v="Low"/>
    <x v="0"/>
    <n v="3"/>
  </r>
  <r>
    <x v="1038"/>
    <d v="2020-08-09T00:00:00"/>
    <d v="2026-05-14T00:00:00"/>
    <s v="Production Technician I"/>
    <x v="8"/>
    <s v="Active"/>
    <s v="Part-Time"/>
    <s v="Zone C"/>
    <s v="Temporary"/>
    <x v="0"/>
    <x v="5"/>
    <d v="1994-05-18T00:00:00"/>
    <s v="MA"/>
    <x v="0"/>
    <s v="Other"/>
    <s v="Married"/>
    <x v="0"/>
    <n v="3"/>
    <d v="2023-06-20T00:00:00"/>
    <n v="5"/>
    <n v="1"/>
    <n v="5"/>
    <d v="2022-10-23T00:00:00"/>
    <x v="4"/>
    <x v="0"/>
    <x v="3"/>
    <n v="3"/>
    <n v="811.24"/>
    <n v="26"/>
    <x v="2"/>
    <n v="5"/>
    <x v="1"/>
    <s v="Not satisfied"/>
    <x v="0"/>
    <s v="High"/>
    <x v="1"/>
    <n v="3"/>
  </r>
  <r>
    <x v="1039"/>
    <d v="2018-09-20T00:00:00"/>
    <d v="2026-05-14T00:00:00"/>
    <s v="Production Technician I"/>
    <x v="3"/>
    <s v="Active"/>
    <s v="Contract"/>
    <s v="Zone A"/>
    <s v="Part-Time"/>
    <x v="0"/>
    <x v="4"/>
    <d v="1957-05-08T00:00:00"/>
    <s v="MA"/>
    <x v="0"/>
    <s v="Hispanic"/>
    <s v="Married"/>
    <x v="0"/>
    <n v="3"/>
    <d v="2022-08-21T00:00:00"/>
    <n v="2"/>
    <n v="4"/>
    <n v="2"/>
    <d v="2023-02-05T00:00:00"/>
    <x v="0"/>
    <x v="0"/>
    <x v="3"/>
    <n v="3"/>
    <n v="566"/>
    <n v="61"/>
    <x v="1"/>
    <n v="7"/>
    <x v="0"/>
    <s v="Satisfied"/>
    <x v="0"/>
    <s v="High"/>
    <x v="1"/>
    <n v="3"/>
  </r>
  <r>
    <x v="1040"/>
    <d v="2020-01-21T00:00:00"/>
    <d v="2026-05-14T00:00:00"/>
    <s v="Production Technician I"/>
    <x v="9"/>
    <s v="Active"/>
    <s v="Part-Time"/>
    <s v="Zone B"/>
    <s v="Part-Time"/>
    <x v="0"/>
    <x v="8"/>
    <d v="1952-08-13T00:00:00"/>
    <s v="MA"/>
    <x v="0"/>
    <s v="Hispanic"/>
    <s v="Widowed"/>
    <x v="0"/>
    <n v="3"/>
    <d v="2023-05-26T00:00:00"/>
    <n v="3"/>
    <n v="1"/>
    <n v="5"/>
    <d v="2023-02-26T00:00:00"/>
    <x v="2"/>
    <x v="1"/>
    <x v="1"/>
    <n v="5"/>
    <n v="638.91999999999996"/>
    <n v="68"/>
    <x v="1"/>
    <n v="6"/>
    <x v="2"/>
    <s v="Not satisfied"/>
    <x v="0"/>
    <s v="Low"/>
    <x v="0"/>
    <n v="3"/>
  </r>
  <r>
    <x v="1041"/>
    <d v="2022-02-17T00:00:00"/>
    <d v="2026-05-14T00:00:00"/>
    <s v="Production Technician I"/>
    <x v="5"/>
    <s v="Active"/>
    <s v="Contract"/>
    <s v="Zone B"/>
    <s v="Temporary"/>
    <x v="0"/>
    <x v="19"/>
    <d v="1993-12-25T00:00:00"/>
    <s v="MA"/>
    <x v="0"/>
    <s v="Hispanic"/>
    <s v="Widowed"/>
    <x v="0"/>
    <n v="3"/>
    <d v="2022-09-24T00:00:00"/>
    <n v="4"/>
    <n v="4"/>
    <n v="4"/>
    <d v="2023-04-04T00:00:00"/>
    <x v="0"/>
    <x v="0"/>
    <x v="1"/>
    <n v="3"/>
    <n v="340.07"/>
    <n v="29"/>
    <x v="2"/>
    <n v="4"/>
    <x v="1"/>
    <s v="Satisfied"/>
    <x v="0"/>
    <s v="Low"/>
    <x v="0"/>
    <n v="3"/>
  </r>
  <r>
    <x v="1042"/>
    <d v="2019-06-11T00:00:00"/>
    <d v="2026-05-14T00:00:00"/>
    <s v="Production Technician I"/>
    <x v="6"/>
    <s v="Active"/>
    <s v="Part-Time"/>
    <s v="Zone A"/>
    <s v="Full-Time"/>
    <x v="0"/>
    <x v="6"/>
    <d v="1964-08-01T00:00:00"/>
    <s v="MA"/>
    <x v="1"/>
    <s v="Asian"/>
    <s v="Widowed"/>
    <x v="2"/>
    <n v="3"/>
    <d v="2023-06-14T00:00:00"/>
    <n v="1"/>
    <n v="4"/>
    <n v="4"/>
    <d v="2023-04-12T00:00:00"/>
    <x v="4"/>
    <x v="0"/>
    <x v="3"/>
    <n v="4"/>
    <n v="206.75"/>
    <n v="55"/>
    <x v="1"/>
    <n v="6"/>
    <x v="0"/>
    <s v="Satisfied"/>
    <x v="2"/>
    <s v="High"/>
    <x v="1"/>
    <n v="2"/>
  </r>
  <r>
    <x v="1043"/>
    <d v="2022-05-05T00:00:00"/>
    <d v="2026-05-14T00:00:00"/>
    <s v="Production Technician I"/>
    <x v="2"/>
    <s v="Active"/>
    <s v="Part-Time"/>
    <s v="Zone C"/>
    <s v="Full-Time"/>
    <x v="0"/>
    <x v="7"/>
    <d v="1993-01-16T00:00:00"/>
    <s v="MA"/>
    <x v="0"/>
    <s v="Other"/>
    <s v="Married"/>
    <x v="0"/>
    <n v="3"/>
    <d v="2023-07-07T00:00:00"/>
    <n v="2"/>
    <n v="3"/>
    <n v="1"/>
    <d v="2023-06-04T00:00:00"/>
    <x v="2"/>
    <x v="1"/>
    <x v="2"/>
    <n v="1"/>
    <n v="759.56"/>
    <n v="29"/>
    <x v="2"/>
    <n v="4"/>
    <x v="0"/>
    <s v="Neutral"/>
    <x v="0"/>
    <s v="Moderate"/>
    <x v="1"/>
    <n v="3"/>
  </r>
  <r>
    <x v="1044"/>
    <d v="2018-09-19T00:00:00"/>
    <d v="2026-05-14T00:00:00"/>
    <s v="Production Technician I"/>
    <x v="4"/>
    <s v="Active"/>
    <s v="Full-Time"/>
    <s v="Zone A"/>
    <s v="Temporary"/>
    <x v="0"/>
    <x v="4"/>
    <d v="1961-08-15T00:00:00"/>
    <s v="MA"/>
    <x v="0"/>
    <s v="Black"/>
    <s v="Widowed"/>
    <x v="0"/>
    <n v="3"/>
    <d v="2023-03-04T00:00:00"/>
    <n v="2"/>
    <n v="3"/>
    <n v="3"/>
    <d v="2022-11-09T00:00:00"/>
    <x v="1"/>
    <x v="1"/>
    <x v="0"/>
    <n v="3"/>
    <n v="354.19"/>
    <n v="57"/>
    <x v="1"/>
    <n v="7"/>
    <x v="0"/>
    <s v="Neutral"/>
    <x v="0"/>
    <s v="Low"/>
    <x v="0"/>
    <n v="3"/>
  </r>
  <r>
    <x v="1045"/>
    <d v="2022-12-17T00:00:00"/>
    <d v="2026-05-14T00:00:00"/>
    <s v="Production Technician I"/>
    <x v="1"/>
    <s v="Active"/>
    <s v="Part-Time"/>
    <s v="Zone C"/>
    <s v="Part-Time"/>
    <x v="0"/>
    <x v="4"/>
    <d v="1960-10-04T00:00:00"/>
    <s v="MA"/>
    <x v="0"/>
    <s v="Other"/>
    <s v="Single"/>
    <x v="0"/>
    <n v="3"/>
    <d v="2023-01-12T00:00:00"/>
    <n v="3"/>
    <n v="1"/>
    <n v="5"/>
    <d v="2023-03-19T00:00:00"/>
    <x v="0"/>
    <x v="1"/>
    <x v="2"/>
    <n v="3"/>
    <n v="528.54999999999995"/>
    <n v="62"/>
    <x v="1"/>
    <n v="3"/>
    <x v="2"/>
    <s v="Not satisfied"/>
    <x v="0"/>
    <s v="Moderate"/>
    <x v="1"/>
    <n v="3"/>
  </r>
  <r>
    <x v="1046"/>
    <d v="2019-03-27T00:00:00"/>
    <d v="2026-05-14T00:00:00"/>
    <s v="Production Technician II"/>
    <x v="2"/>
    <s v="Active"/>
    <s v="Part-Time"/>
    <s v="Zone A"/>
    <s v="Part-Time"/>
    <x v="0"/>
    <x v="4"/>
    <d v="1966-04-26T00:00:00"/>
    <s v="MA"/>
    <x v="0"/>
    <s v="Hispanic"/>
    <s v="Divorced"/>
    <x v="0"/>
    <n v="3"/>
    <d v="2022-12-19T00:00:00"/>
    <n v="5"/>
    <n v="1"/>
    <n v="2"/>
    <d v="2023-02-26T00:00:00"/>
    <x v="3"/>
    <x v="1"/>
    <x v="3"/>
    <n v="5"/>
    <n v="757.78"/>
    <n v="53"/>
    <x v="0"/>
    <n v="7"/>
    <x v="1"/>
    <s v="Not satisfied"/>
    <x v="0"/>
    <s v="High"/>
    <x v="1"/>
    <n v="3"/>
  </r>
  <r>
    <x v="1047"/>
    <d v="2023-05-08T00:00:00"/>
    <d v="2026-05-14T00:00:00"/>
    <s v="Production Technician II"/>
    <x v="9"/>
    <s v="Active"/>
    <s v="Full-Time"/>
    <s v="Zone B"/>
    <s v="Temporary"/>
    <x v="0"/>
    <x v="9"/>
    <d v="1993-02-11T00:00:00"/>
    <s v="MA"/>
    <x v="0"/>
    <s v="Asian"/>
    <s v="Widowed"/>
    <x v="0"/>
    <n v="3"/>
    <d v="2022-10-07T00:00:00"/>
    <n v="4"/>
    <n v="5"/>
    <n v="2"/>
    <d v="2023-06-10T00:00:00"/>
    <x v="4"/>
    <x v="1"/>
    <x v="2"/>
    <n v="1"/>
    <n v="337.94"/>
    <n v="30"/>
    <x v="2"/>
    <n v="3"/>
    <x v="1"/>
    <s v="Satisfied"/>
    <x v="0"/>
    <s v="Moderate"/>
    <x v="1"/>
    <n v="3"/>
  </r>
  <r>
    <x v="1048"/>
    <d v="2018-12-12T00:00:00"/>
    <d v="2026-05-14T00:00:00"/>
    <s v="Production Technician II"/>
    <x v="7"/>
    <s v="Terminated"/>
    <s v="Part-Time"/>
    <s v="Zone B"/>
    <s v="Temporary"/>
    <x v="0"/>
    <x v="9"/>
    <d v="1991-06-16T00:00:00"/>
    <s v="MA"/>
    <x v="1"/>
    <s v="Hispanic"/>
    <s v="Divorced"/>
    <x v="0"/>
    <n v="3"/>
    <d v="2022-08-19T00:00:00"/>
    <n v="4"/>
    <n v="1"/>
    <n v="2"/>
    <d v="2023-06-06T00:00:00"/>
    <x v="1"/>
    <x v="1"/>
    <x v="1"/>
    <n v="5"/>
    <n v="256.57"/>
    <n v="27"/>
    <x v="2"/>
    <n v="7"/>
    <x v="1"/>
    <s v="Not satisfied"/>
    <x v="0"/>
    <s v="Low"/>
    <x v="0"/>
    <n v="3"/>
  </r>
  <r>
    <x v="1049"/>
    <d v="2020-08-25T00:00:00"/>
    <d v="2026-05-14T00:00:00"/>
    <s v="Production Technician II"/>
    <x v="3"/>
    <s v="Active"/>
    <s v="Part-Time"/>
    <s v="Zone A"/>
    <s v="Temporary"/>
    <x v="0"/>
    <x v="4"/>
    <d v="1981-02-24T00:00:00"/>
    <s v="MA"/>
    <x v="1"/>
    <s v="Black"/>
    <s v="Married"/>
    <x v="0"/>
    <n v="3"/>
    <d v="2022-10-09T00:00:00"/>
    <n v="3"/>
    <n v="5"/>
    <n v="2"/>
    <d v="2022-09-25T00:00:00"/>
    <x v="0"/>
    <x v="1"/>
    <x v="3"/>
    <n v="2"/>
    <n v="839.12"/>
    <n v="39"/>
    <x v="4"/>
    <n v="5"/>
    <x v="2"/>
    <s v="Satisfied"/>
    <x v="0"/>
    <s v="High"/>
    <x v="1"/>
    <n v="3"/>
  </r>
  <r>
    <x v="1050"/>
    <d v="2022-04-22T00:00:00"/>
    <d v="2026-05-14T00:00:00"/>
    <s v="Production Technician II"/>
    <x v="5"/>
    <s v="Terminated"/>
    <s v="Full-Time"/>
    <s v="Zone B"/>
    <s v="Full-Time"/>
    <x v="0"/>
    <x v="9"/>
    <d v="1965-12-02T00:00:00"/>
    <s v="MA"/>
    <x v="1"/>
    <s v="Other"/>
    <s v="Divorced"/>
    <x v="0"/>
    <n v="3"/>
    <d v="2023-02-04T00:00:00"/>
    <n v="3"/>
    <n v="1"/>
    <n v="3"/>
    <d v="2023-04-08T00:00:00"/>
    <x v="2"/>
    <x v="1"/>
    <x v="3"/>
    <n v="1"/>
    <n v="281.94"/>
    <n v="57"/>
    <x v="1"/>
    <n v="4"/>
    <x v="2"/>
    <s v="Not satisfied"/>
    <x v="0"/>
    <s v="High"/>
    <x v="1"/>
    <n v="3"/>
  </r>
  <r>
    <x v="1051"/>
    <d v="2021-12-20T00:00:00"/>
    <d v="2026-05-14T00:00:00"/>
    <s v="Production Technician II"/>
    <x v="9"/>
    <s v="Terminated"/>
    <s v="Full-Time"/>
    <s v="Zone A"/>
    <s v="Full-Time"/>
    <x v="0"/>
    <x v="3"/>
    <d v="1947-09-08T00:00:00"/>
    <s v="MA"/>
    <x v="1"/>
    <s v="Other"/>
    <s v="Divorced"/>
    <x v="0"/>
    <n v="3"/>
    <d v="2023-01-23T00:00:00"/>
    <n v="1"/>
    <n v="2"/>
    <n v="4"/>
    <d v="2023-07-05T00:00:00"/>
    <x v="3"/>
    <x v="1"/>
    <x v="2"/>
    <n v="2"/>
    <n v="821.41"/>
    <n v="74"/>
    <x v="1"/>
    <n v="4"/>
    <x v="0"/>
    <s v="Not satisfied"/>
    <x v="0"/>
    <s v="Moderate"/>
    <x v="1"/>
    <n v="3"/>
  </r>
  <r>
    <x v="1052"/>
    <d v="2021-02-12T00:00:00"/>
    <d v="2026-05-14T00:00:00"/>
    <s v="Production Technician I"/>
    <x v="2"/>
    <s v="Active"/>
    <s v="Contract"/>
    <s v="Zone C"/>
    <s v="Full-Time"/>
    <x v="0"/>
    <x v="3"/>
    <d v="1956-05-29T00:00:00"/>
    <s v="MA"/>
    <x v="0"/>
    <s v="Hispanic"/>
    <s v="Single"/>
    <x v="0"/>
    <n v="3"/>
    <d v="2023-04-01T00:00:00"/>
    <n v="5"/>
    <n v="1"/>
    <n v="3"/>
    <d v="2022-10-19T00:00:00"/>
    <x v="0"/>
    <x v="0"/>
    <x v="1"/>
    <n v="3"/>
    <n v="924.06"/>
    <n v="65"/>
    <x v="1"/>
    <n v="5"/>
    <x v="1"/>
    <s v="Not satisfied"/>
    <x v="0"/>
    <s v="Low"/>
    <x v="0"/>
    <n v="3"/>
  </r>
  <r>
    <x v="1053"/>
    <d v="2020-09-29T00:00:00"/>
    <d v="2026-05-14T00:00:00"/>
    <s v="Production Technician I"/>
    <x v="4"/>
    <s v="Active"/>
    <s v="Full-Time"/>
    <s v="Zone B"/>
    <s v="Temporary"/>
    <x v="0"/>
    <x v="2"/>
    <d v="1944-03-09T00:00:00"/>
    <s v="MA"/>
    <x v="0"/>
    <s v="Black"/>
    <s v="Single"/>
    <x v="0"/>
    <n v="3"/>
    <d v="2023-04-21T00:00:00"/>
    <n v="3"/>
    <n v="2"/>
    <n v="1"/>
    <d v="2022-12-24T00:00:00"/>
    <x v="0"/>
    <x v="0"/>
    <x v="3"/>
    <n v="2"/>
    <n v="578.66"/>
    <n v="76"/>
    <x v="1"/>
    <n v="5"/>
    <x v="2"/>
    <s v="Not satisfied"/>
    <x v="0"/>
    <s v="High"/>
    <x v="1"/>
    <n v="3"/>
  </r>
  <r>
    <x v="1054"/>
    <d v="2022-09-10T00:00:00"/>
    <d v="2026-05-14T00:00:00"/>
    <s v="Production Technician I"/>
    <x v="0"/>
    <s v="Active"/>
    <s v="Contract"/>
    <s v="Zone C"/>
    <s v="Temporary"/>
    <x v="0"/>
    <x v="4"/>
    <d v="1960-11-26T00:00:00"/>
    <s v="MA"/>
    <x v="0"/>
    <s v="Black"/>
    <s v="Widowed"/>
    <x v="0"/>
    <n v="3"/>
    <d v="2023-04-23T00:00:00"/>
    <n v="1"/>
    <n v="4"/>
    <n v="3"/>
    <d v="2022-12-09T00:00:00"/>
    <x v="0"/>
    <x v="1"/>
    <x v="1"/>
    <n v="3"/>
    <n v="721.86"/>
    <n v="62"/>
    <x v="1"/>
    <n v="3"/>
    <x v="0"/>
    <s v="Satisfied"/>
    <x v="0"/>
    <s v="Low"/>
    <x v="0"/>
    <n v="3"/>
  </r>
  <r>
    <x v="1055"/>
    <d v="2023-03-11T00:00:00"/>
    <d v="2026-05-14T00:00:00"/>
    <s v="Production Technician I"/>
    <x v="7"/>
    <s v="Active"/>
    <s v="Contract"/>
    <s v="Zone A"/>
    <s v="Full-Time"/>
    <x v="0"/>
    <x v="3"/>
    <d v="1991-03-04T00:00:00"/>
    <s v="MA"/>
    <x v="1"/>
    <s v="Other"/>
    <s v="Widowed"/>
    <x v="1"/>
    <n v="3"/>
    <d v="2022-12-20T00:00:00"/>
    <n v="4"/>
    <n v="1"/>
    <n v="4"/>
    <d v="2023-04-20T00:00:00"/>
    <x v="4"/>
    <x v="1"/>
    <x v="2"/>
    <n v="4"/>
    <n v="430.3"/>
    <n v="32"/>
    <x v="2"/>
    <n v="3"/>
    <x v="1"/>
    <s v="Not satisfied"/>
    <x v="1"/>
    <s v="Moderate"/>
    <x v="1"/>
    <n v="4"/>
  </r>
  <r>
    <x v="1056"/>
    <d v="2022-04-28T00:00:00"/>
    <d v="2026-05-14T00:00:00"/>
    <s v="Production Technician I"/>
    <x v="1"/>
    <s v="Active"/>
    <s v="Full-Time"/>
    <s v="Zone C"/>
    <s v="Full-Time"/>
    <x v="0"/>
    <x v="4"/>
    <d v="1960-09-23T00:00:00"/>
    <s v="MA"/>
    <x v="1"/>
    <s v="Asian"/>
    <s v="Widowed"/>
    <x v="0"/>
    <n v="3"/>
    <d v="2023-06-16T00:00:00"/>
    <n v="5"/>
    <n v="4"/>
    <n v="5"/>
    <d v="2022-12-03T00:00:00"/>
    <x v="1"/>
    <x v="0"/>
    <x v="2"/>
    <n v="3"/>
    <n v="337.52"/>
    <n v="62"/>
    <x v="1"/>
    <n v="4"/>
    <x v="1"/>
    <s v="Satisfied"/>
    <x v="0"/>
    <s v="Moderate"/>
    <x v="1"/>
    <n v="3"/>
  </r>
  <r>
    <x v="1057"/>
    <d v="2022-03-20T00:00:00"/>
    <d v="2026-05-14T00:00:00"/>
    <s v="Production Technician I"/>
    <x v="8"/>
    <s v="Active"/>
    <s v="Full-Time"/>
    <s v="Zone B"/>
    <s v="Temporary"/>
    <x v="0"/>
    <x v="17"/>
    <d v="1962-12-24T00:00:00"/>
    <s v="MA"/>
    <x v="0"/>
    <s v="Hispanic"/>
    <s v="Divorced"/>
    <x v="1"/>
    <n v="3"/>
    <d v="2023-07-25T00:00:00"/>
    <n v="1"/>
    <n v="4"/>
    <n v="1"/>
    <d v="2023-05-05T00:00:00"/>
    <x v="4"/>
    <x v="0"/>
    <x v="0"/>
    <n v="1"/>
    <n v="692.71"/>
    <n v="60"/>
    <x v="1"/>
    <n v="4"/>
    <x v="0"/>
    <s v="Satisfied"/>
    <x v="1"/>
    <s v="Low"/>
    <x v="0"/>
    <n v="4"/>
  </r>
  <r>
    <x v="1058"/>
    <d v="2022-03-04T00:00:00"/>
    <d v="2026-05-14T00:00:00"/>
    <s v="Production Technician I"/>
    <x v="3"/>
    <s v="Active"/>
    <s v="Contract"/>
    <s v="Zone C"/>
    <s v="Part-Time"/>
    <x v="0"/>
    <x v="4"/>
    <d v="1978-11-29T00:00:00"/>
    <s v="MA"/>
    <x v="0"/>
    <s v="Asian"/>
    <s v="Single"/>
    <x v="0"/>
    <n v="3"/>
    <d v="2023-04-12T00:00:00"/>
    <n v="4"/>
    <n v="2"/>
    <n v="4"/>
    <d v="2023-05-13T00:00:00"/>
    <x v="2"/>
    <x v="1"/>
    <x v="0"/>
    <n v="1"/>
    <n v="177.99"/>
    <n v="44"/>
    <x v="4"/>
    <n v="4"/>
    <x v="1"/>
    <s v="Not satisfied"/>
    <x v="0"/>
    <s v="Low"/>
    <x v="0"/>
    <n v="3"/>
  </r>
  <r>
    <x v="1059"/>
    <d v="2023-02-01T00:00:00"/>
    <d v="2026-05-14T00:00:00"/>
    <s v="Production Technician I"/>
    <x v="9"/>
    <s v="Active"/>
    <s v="Part-Time"/>
    <s v="Zone B"/>
    <s v="Full-Time"/>
    <x v="0"/>
    <x v="17"/>
    <d v="1995-03-15T00:00:00"/>
    <s v="MA"/>
    <x v="0"/>
    <s v="Asian"/>
    <s v="Divorced"/>
    <x v="0"/>
    <n v="3"/>
    <d v="2022-10-04T00:00:00"/>
    <n v="1"/>
    <n v="2"/>
    <n v="3"/>
    <d v="2023-04-07T00:00:00"/>
    <x v="4"/>
    <x v="1"/>
    <x v="1"/>
    <n v="5"/>
    <n v="586.71"/>
    <n v="28"/>
    <x v="2"/>
    <n v="3"/>
    <x v="0"/>
    <s v="Not satisfied"/>
    <x v="0"/>
    <s v="Low"/>
    <x v="0"/>
    <n v="3"/>
  </r>
  <r>
    <x v="1060"/>
    <d v="2021-02-05T00:00:00"/>
    <d v="2026-05-14T00:00:00"/>
    <s v="Production Technician I"/>
    <x v="5"/>
    <s v="Active"/>
    <s v="Part-Time"/>
    <s v="Zone C"/>
    <s v="Full-Time"/>
    <x v="0"/>
    <x v="6"/>
    <d v="1975-02-24T00:00:00"/>
    <s v="MA"/>
    <x v="1"/>
    <s v="Black"/>
    <s v="Widowed"/>
    <x v="0"/>
    <n v="3"/>
    <d v="2023-03-08T00:00:00"/>
    <n v="1"/>
    <n v="3"/>
    <n v="1"/>
    <d v="2023-03-20T00:00:00"/>
    <x v="1"/>
    <x v="0"/>
    <x v="2"/>
    <n v="2"/>
    <n v="771.98"/>
    <n v="46"/>
    <x v="0"/>
    <n v="5"/>
    <x v="0"/>
    <s v="Neutral"/>
    <x v="0"/>
    <s v="Moderate"/>
    <x v="1"/>
    <n v="3"/>
  </r>
  <r>
    <x v="1061"/>
    <d v="2022-11-23T00:00:00"/>
    <d v="2026-05-14T00:00:00"/>
    <s v="Production Technician I"/>
    <x v="6"/>
    <s v="Active"/>
    <s v="Contract"/>
    <s v="Zone C"/>
    <s v="Part-Time"/>
    <x v="0"/>
    <x v="3"/>
    <d v="1992-01-01T00:00:00"/>
    <s v="MA"/>
    <x v="1"/>
    <s v="Asian"/>
    <s v="Single"/>
    <x v="0"/>
    <n v="3"/>
    <d v="2022-08-07T00:00:00"/>
    <n v="1"/>
    <n v="4"/>
    <n v="5"/>
    <d v="2023-03-28T00:00:00"/>
    <x v="2"/>
    <x v="0"/>
    <x v="3"/>
    <n v="4"/>
    <n v="121.88"/>
    <n v="30"/>
    <x v="2"/>
    <n v="3"/>
    <x v="0"/>
    <s v="Satisfied"/>
    <x v="0"/>
    <s v="High"/>
    <x v="1"/>
    <n v="3"/>
  </r>
  <r>
    <x v="1062"/>
    <d v="2021-05-24T00:00:00"/>
    <d v="2026-05-14T00:00:00"/>
    <s v="Production Technician I"/>
    <x v="2"/>
    <s v="Active"/>
    <s v="Part-Time"/>
    <s v="Zone A"/>
    <s v="Full-Time"/>
    <x v="0"/>
    <x v="17"/>
    <d v="1986-09-12T00:00:00"/>
    <s v="MA"/>
    <x v="0"/>
    <s v="Hispanic"/>
    <s v="Divorced"/>
    <x v="1"/>
    <n v="3"/>
    <d v="2023-06-04T00:00:00"/>
    <n v="3"/>
    <n v="2"/>
    <n v="4"/>
    <d v="2023-03-15T00:00:00"/>
    <x v="2"/>
    <x v="1"/>
    <x v="2"/>
    <n v="2"/>
    <n v="379.68"/>
    <n v="35"/>
    <x v="4"/>
    <n v="4"/>
    <x v="2"/>
    <s v="Not satisfied"/>
    <x v="1"/>
    <s v="Moderate"/>
    <x v="1"/>
    <n v="4"/>
  </r>
  <r>
    <x v="1063"/>
    <d v="2021-09-28T00:00:00"/>
    <d v="2026-05-14T00:00:00"/>
    <s v="Production Technician I"/>
    <x v="4"/>
    <s v="Active"/>
    <s v="Part-Time"/>
    <s v="Zone C"/>
    <s v="Part-Time"/>
    <x v="0"/>
    <x v="10"/>
    <d v="1951-04-08T00:00:00"/>
    <s v="MA"/>
    <x v="0"/>
    <s v="Black"/>
    <s v="Married"/>
    <x v="0"/>
    <n v="3"/>
    <d v="2022-10-17T00:00:00"/>
    <n v="2"/>
    <n v="4"/>
    <n v="3"/>
    <d v="2022-10-08T00:00:00"/>
    <x v="1"/>
    <x v="0"/>
    <x v="2"/>
    <n v="2"/>
    <n v="738.65"/>
    <n v="70"/>
    <x v="1"/>
    <n v="4"/>
    <x v="0"/>
    <s v="Satisfied"/>
    <x v="0"/>
    <s v="Moderate"/>
    <x v="1"/>
    <n v="3"/>
  </r>
  <r>
    <x v="1064"/>
    <d v="2021-03-17T00:00:00"/>
    <d v="2026-05-14T00:00:00"/>
    <s v="Production Technician I"/>
    <x v="0"/>
    <s v="Active"/>
    <s v="Contract"/>
    <s v="Zone A"/>
    <s v="Part-Time"/>
    <x v="0"/>
    <x v="12"/>
    <d v="1985-01-19T00:00:00"/>
    <s v="MA"/>
    <x v="0"/>
    <s v="Other"/>
    <s v="Widowed"/>
    <x v="0"/>
    <n v="3"/>
    <d v="2023-06-10T00:00:00"/>
    <n v="1"/>
    <n v="1"/>
    <n v="3"/>
    <d v="2022-12-15T00:00:00"/>
    <x v="3"/>
    <x v="1"/>
    <x v="1"/>
    <n v="2"/>
    <n v="159.41999999999999"/>
    <n v="36"/>
    <x v="4"/>
    <n v="5"/>
    <x v="0"/>
    <s v="Not satisfied"/>
    <x v="0"/>
    <s v="Low"/>
    <x v="0"/>
    <n v="3"/>
  </r>
  <r>
    <x v="1065"/>
    <d v="2019-11-11T00:00:00"/>
    <d v="2026-05-14T00:00:00"/>
    <s v="Production Technician I"/>
    <x v="8"/>
    <s v="Terminated"/>
    <s v="Full-Time"/>
    <s v="Zone C"/>
    <s v="Full-Time"/>
    <x v="0"/>
    <x v="1"/>
    <d v="1945-09-20T00:00:00"/>
    <s v="MA"/>
    <x v="1"/>
    <s v="Black"/>
    <s v="Married"/>
    <x v="2"/>
    <n v="3"/>
    <d v="2023-05-07T00:00:00"/>
    <n v="5"/>
    <n v="2"/>
    <n v="3"/>
    <d v="2023-07-06T00:00:00"/>
    <x v="4"/>
    <x v="0"/>
    <x v="2"/>
    <n v="4"/>
    <n v="104.34"/>
    <n v="74"/>
    <x v="1"/>
    <n v="6"/>
    <x v="1"/>
    <s v="Not satisfied"/>
    <x v="2"/>
    <s v="Moderate"/>
    <x v="1"/>
    <n v="2"/>
  </r>
  <r>
    <x v="1066"/>
    <d v="2020-12-15T00:00:00"/>
    <d v="2026-05-14T00:00:00"/>
    <s v="Production Technician II"/>
    <x v="2"/>
    <s v="Active"/>
    <s v="Full-Time"/>
    <s v="Zone B"/>
    <s v="Temporary"/>
    <x v="0"/>
    <x v="0"/>
    <d v="1963-04-13T00:00:00"/>
    <s v="MA"/>
    <x v="0"/>
    <s v="Black"/>
    <s v="Widowed"/>
    <x v="0"/>
    <n v="3"/>
    <d v="2023-03-29T00:00:00"/>
    <n v="5"/>
    <n v="2"/>
    <n v="1"/>
    <d v="2022-10-26T00:00:00"/>
    <x v="1"/>
    <x v="1"/>
    <x v="0"/>
    <n v="5"/>
    <n v="413.08"/>
    <n v="57"/>
    <x v="1"/>
    <n v="5"/>
    <x v="1"/>
    <s v="Not satisfied"/>
    <x v="0"/>
    <s v="Low"/>
    <x v="0"/>
    <n v="3"/>
  </r>
  <r>
    <x v="1067"/>
    <d v="2021-05-06T00:00:00"/>
    <d v="2026-05-14T00:00:00"/>
    <s v="Production Technician II"/>
    <x v="9"/>
    <s v="Terminated"/>
    <s v="Part-Time"/>
    <s v="Zone B"/>
    <s v="Part-Time"/>
    <x v="0"/>
    <x v="4"/>
    <d v="1980-08-20T00:00:00"/>
    <s v="MA"/>
    <x v="1"/>
    <s v="Hispanic"/>
    <s v="Married"/>
    <x v="2"/>
    <n v="3"/>
    <d v="2023-02-03T00:00:00"/>
    <n v="5"/>
    <n v="5"/>
    <n v="1"/>
    <d v="2022-12-29T00:00:00"/>
    <x v="3"/>
    <x v="1"/>
    <x v="1"/>
    <n v="1"/>
    <n v="856.71"/>
    <n v="41"/>
    <x v="4"/>
    <n v="5"/>
    <x v="1"/>
    <s v="Satisfied"/>
    <x v="2"/>
    <s v="Low"/>
    <x v="0"/>
    <n v="2"/>
  </r>
  <r>
    <x v="1068"/>
    <d v="2021-07-08T00:00:00"/>
    <d v="2026-05-14T00:00:00"/>
    <s v="Production Technician II"/>
    <x v="7"/>
    <s v="Active"/>
    <s v="Part-Time"/>
    <s v="Zone A"/>
    <s v="Full-Time"/>
    <x v="0"/>
    <x v="3"/>
    <d v="1994-09-30T00:00:00"/>
    <s v="MA"/>
    <x v="1"/>
    <s v="White"/>
    <s v="Divorced"/>
    <x v="0"/>
    <n v="3"/>
    <d v="2023-04-15T00:00:00"/>
    <n v="1"/>
    <n v="3"/>
    <n v="1"/>
    <d v="2022-10-20T00:00:00"/>
    <x v="4"/>
    <x v="0"/>
    <x v="3"/>
    <n v="5"/>
    <n v="322.3"/>
    <n v="27"/>
    <x v="2"/>
    <n v="4"/>
    <x v="0"/>
    <s v="Neutral"/>
    <x v="0"/>
    <s v="High"/>
    <x v="1"/>
    <n v="3"/>
  </r>
  <r>
    <x v="1069"/>
    <d v="2023-04-04T00:00:00"/>
    <d v="2026-05-14T00:00:00"/>
    <s v="Production Technician II"/>
    <x v="3"/>
    <s v="Active"/>
    <s v="Part-Time"/>
    <s v="Zone A"/>
    <s v="Full-Time"/>
    <x v="0"/>
    <x v="0"/>
    <d v="1972-04-10T00:00:00"/>
    <s v="MA"/>
    <x v="1"/>
    <s v="Asian"/>
    <s v="Single"/>
    <x v="2"/>
    <n v="3"/>
    <d v="2023-04-23T00:00:00"/>
    <n v="1"/>
    <n v="1"/>
    <n v="5"/>
    <d v="2023-03-29T00:00:00"/>
    <x v="2"/>
    <x v="0"/>
    <x v="3"/>
    <n v="3"/>
    <n v="527.92999999999995"/>
    <n v="51"/>
    <x v="0"/>
    <n v="3"/>
    <x v="0"/>
    <s v="Not satisfied"/>
    <x v="2"/>
    <s v="High"/>
    <x v="1"/>
    <n v="2"/>
  </r>
  <r>
    <x v="1070"/>
    <d v="2022-08-05T00:00:00"/>
    <d v="2026-05-14T00:00:00"/>
    <s v="Production Technician II"/>
    <x v="5"/>
    <s v="Terminated"/>
    <s v="Full-Time"/>
    <s v="Zone C"/>
    <s v="Part-Time"/>
    <x v="0"/>
    <x v="3"/>
    <d v="1950-07-24T00:00:00"/>
    <s v="MA"/>
    <x v="1"/>
    <s v="Asian"/>
    <s v="Single"/>
    <x v="0"/>
    <n v="3"/>
    <d v="2022-12-11T00:00:00"/>
    <n v="1"/>
    <n v="3"/>
    <n v="5"/>
    <d v="2023-01-10T00:00:00"/>
    <x v="2"/>
    <x v="1"/>
    <x v="0"/>
    <n v="2"/>
    <n v="480.2"/>
    <n v="72"/>
    <x v="1"/>
    <n v="3"/>
    <x v="0"/>
    <s v="Neutral"/>
    <x v="0"/>
    <s v="Low"/>
    <x v="0"/>
    <n v="3"/>
  </r>
  <r>
    <x v="1071"/>
    <d v="2020-04-06T00:00:00"/>
    <d v="2026-05-14T00:00:00"/>
    <s v="Production Technician II"/>
    <x v="4"/>
    <s v="Terminated"/>
    <s v="Part-Time"/>
    <s v="Zone C"/>
    <s v="Temporary"/>
    <x v="0"/>
    <x v="4"/>
    <d v="1995-04-01T00:00:00"/>
    <s v="MA"/>
    <x v="0"/>
    <s v="Other"/>
    <s v="Single"/>
    <x v="2"/>
    <n v="3"/>
    <d v="2022-11-04T00:00:00"/>
    <n v="2"/>
    <n v="1"/>
    <n v="5"/>
    <d v="2022-11-01T00:00:00"/>
    <x v="0"/>
    <x v="0"/>
    <x v="2"/>
    <n v="5"/>
    <n v="323.79000000000002"/>
    <n v="25"/>
    <x v="2"/>
    <n v="6"/>
    <x v="0"/>
    <s v="Not satisfied"/>
    <x v="2"/>
    <s v="Moderate"/>
    <x v="1"/>
    <n v="2"/>
  </r>
  <r>
    <x v="1072"/>
    <d v="2023-03-02T00:00:00"/>
    <d v="2026-05-14T00:00:00"/>
    <s v="Production Technician I"/>
    <x v="6"/>
    <s v="Terminated"/>
    <s v="Full-Time"/>
    <s v="Zone B"/>
    <s v="Part-Time"/>
    <x v="0"/>
    <x v="9"/>
    <d v="1973-07-01T00:00:00"/>
    <s v="MA"/>
    <x v="0"/>
    <s v="Other"/>
    <s v="Widowed"/>
    <x v="0"/>
    <n v="3"/>
    <d v="2023-06-27T00:00:00"/>
    <n v="3"/>
    <n v="3"/>
    <n v="3"/>
    <d v="2023-06-18T00:00:00"/>
    <x v="0"/>
    <x v="1"/>
    <x v="0"/>
    <n v="3"/>
    <n v="184.66"/>
    <n v="50"/>
    <x v="0"/>
    <n v="3"/>
    <x v="2"/>
    <s v="Neutral"/>
    <x v="0"/>
    <s v="Low"/>
    <x v="0"/>
    <n v="3"/>
  </r>
  <r>
    <x v="1073"/>
    <d v="2020-04-09T00:00:00"/>
    <d v="2026-05-14T00:00:00"/>
    <s v="Production Technician I"/>
    <x v="2"/>
    <s v="Active"/>
    <s v="Contract"/>
    <s v="Zone B"/>
    <s v="Part-Time"/>
    <x v="0"/>
    <x v="10"/>
    <d v="1943-10-18T00:00:00"/>
    <s v="MA"/>
    <x v="0"/>
    <s v="White"/>
    <s v="Married"/>
    <x v="0"/>
    <n v="3"/>
    <d v="2023-03-18T00:00:00"/>
    <n v="4"/>
    <n v="1"/>
    <n v="4"/>
    <d v="2023-05-10T00:00:00"/>
    <x v="0"/>
    <x v="1"/>
    <x v="3"/>
    <n v="4"/>
    <n v="265.22000000000003"/>
    <n v="77"/>
    <x v="1"/>
    <n v="6"/>
    <x v="1"/>
    <s v="Not satisfied"/>
    <x v="0"/>
    <s v="High"/>
    <x v="1"/>
    <n v="3"/>
  </r>
  <r>
    <x v="1074"/>
    <d v="2022-09-17T00:00:00"/>
    <d v="2026-05-14T00:00:00"/>
    <s v="Production Technician I"/>
    <x v="4"/>
    <s v="Active"/>
    <s v="Part-Time"/>
    <s v="Zone A"/>
    <s v="Temporary"/>
    <x v="0"/>
    <x v="8"/>
    <d v="1956-05-04T00:00:00"/>
    <s v="MA"/>
    <x v="0"/>
    <s v="Black"/>
    <s v="Single"/>
    <x v="0"/>
    <n v="3"/>
    <d v="2022-12-23T00:00:00"/>
    <n v="5"/>
    <n v="4"/>
    <n v="4"/>
    <d v="2023-02-06T00:00:00"/>
    <x v="3"/>
    <x v="1"/>
    <x v="1"/>
    <n v="5"/>
    <n v="843.28"/>
    <n v="66"/>
    <x v="1"/>
    <n v="3"/>
    <x v="1"/>
    <s v="Satisfied"/>
    <x v="0"/>
    <s v="Low"/>
    <x v="0"/>
    <n v="3"/>
  </r>
  <r>
    <x v="1075"/>
    <d v="2022-01-15T00:00:00"/>
    <d v="2026-05-14T00:00:00"/>
    <s v="Production Technician I"/>
    <x v="0"/>
    <s v="Active"/>
    <s v="Full-Time"/>
    <s v="Zone C"/>
    <s v="Full-Time"/>
    <x v="0"/>
    <x v="3"/>
    <d v="1973-01-05T00:00:00"/>
    <s v="MA"/>
    <x v="0"/>
    <s v="Hispanic"/>
    <s v="Widowed"/>
    <x v="0"/>
    <n v="3"/>
    <d v="2023-07-16T00:00:00"/>
    <n v="3"/>
    <n v="3"/>
    <n v="4"/>
    <d v="2022-12-06T00:00:00"/>
    <x v="4"/>
    <x v="0"/>
    <x v="3"/>
    <n v="3"/>
    <n v="643.9"/>
    <n v="49"/>
    <x v="0"/>
    <n v="4"/>
    <x v="2"/>
    <s v="Neutral"/>
    <x v="0"/>
    <s v="High"/>
    <x v="1"/>
    <n v="3"/>
  </r>
  <r>
    <x v="1076"/>
    <d v="2022-05-23T00:00:00"/>
    <d v="2026-05-14T00:00:00"/>
    <s v="Production Technician I"/>
    <x v="7"/>
    <s v="Active"/>
    <s v="Part-Time"/>
    <s v="Zone C"/>
    <s v="Part-Time"/>
    <x v="0"/>
    <x v="8"/>
    <d v="1984-12-12T00:00:00"/>
    <s v="MA"/>
    <x v="1"/>
    <s v="Other"/>
    <s v="Divorced"/>
    <x v="0"/>
    <n v="3"/>
    <d v="2023-06-27T00:00:00"/>
    <n v="4"/>
    <n v="5"/>
    <n v="3"/>
    <d v="2023-03-10T00:00:00"/>
    <x v="1"/>
    <x v="0"/>
    <x v="2"/>
    <n v="4"/>
    <n v="876.73"/>
    <n v="38"/>
    <x v="4"/>
    <n v="3"/>
    <x v="1"/>
    <s v="Satisfied"/>
    <x v="0"/>
    <s v="Moderate"/>
    <x v="1"/>
    <n v="3"/>
  </r>
  <r>
    <x v="1077"/>
    <d v="2021-07-15T00:00:00"/>
    <d v="2026-05-14T00:00:00"/>
    <s v="Production Technician I"/>
    <x v="1"/>
    <s v="Active"/>
    <s v="Full-Time"/>
    <s v="Zone A"/>
    <s v="Temporary"/>
    <x v="0"/>
    <x v="8"/>
    <d v="1946-02-18T00:00:00"/>
    <s v="MA"/>
    <x v="1"/>
    <s v="Hispanic"/>
    <s v="Widowed"/>
    <x v="0"/>
    <n v="3"/>
    <d v="2023-07-21T00:00:00"/>
    <n v="1"/>
    <n v="5"/>
    <n v="5"/>
    <d v="2022-11-08T00:00:00"/>
    <x v="0"/>
    <x v="0"/>
    <x v="0"/>
    <n v="1"/>
    <n v="293.85000000000002"/>
    <n v="75"/>
    <x v="1"/>
    <n v="4"/>
    <x v="0"/>
    <s v="Satisfied"/>
    <x v="0"/>
    <s v="Low"/>
    <x v="0"/>
    <n v="3"/>
  </r>
  <r>
    <x v="1078"/>
    <d v="2020-08-28T00:00:00"/>
    <d v="2026-05-14T00:00:00"/>
    <s v="Production Technician I"/>
    <x v="8"/>
    <s v="Active"/>
    <s v="Contract"/>
    <s v="Zone A"/>
    <s v="Part-Time"/>
    <x v="0"/>
    <x v="4"/>
    <d v="1996-07-02T00:00:00"/>
    <s v="MA"/>
    <x v="0"/>
    <s v="White"/>
    <s v="Married"/>
    <x v="0"/>
    <n v="3"/>
    <d v="2023-04-26T00:00:00"/>
    <n v="2"/>
    <n v="1"/>
    <n v="1"/>
    <d v="2022-10-22T00:00:00"/>
    <x v="2"/>
    <x v="0"/>
    <x v="1"/>
    <n v="4"/>
    <n v="328.06"/>
    <n v="24"/>
    <x v="3"/>
    <n v="5"/>
    <x v="0"/>
    <s v="Not satisfied"/>
    <x v="0"/>
    <s v="Low"/>
    <x v="0"/>
    <n v="3"/>
  </r>
  <r>
    <x v="1079"/>
    <d v="2021-09-09T00:00:00"/>
    <d v="2026-05-14T00:00:00"/>
    <s v="Production Technician I"/>
    <x v="3"/>
    <s v="Active"/>
    <s v="Part-Time"/>
    <s v="Zone A"/>
    <s v="Full-Time"/>
    <x v="0"/>
    <x v="13"/>
    <d v="1983-09-09T00:00:00"/>
    <s v="MA"/>
    <x v="1"/>
    <s v="Black"/>
    <s v="Single"/>
    <x v="0"/>
    <n v="3"/>
    <d v="2023-04-20T00:00:00"/>
    <n v="5"/>
    <n v="1"/>
    <n v="3"/>
    <d v="2023-03-16T00:00:00"/>
    <x v="0"/>
    <x v="0"/>
    <x v="0"/>
    <n v="2"/>
    <n v="187.35"/>
    <n v="38"/>
    <x v="4"/>
    <n v="4"/>
    <x v="1"/>
    <s v="Not satisfied"/>
    <x v="0"/>
    <s v="Low"/>
    <x v="0"/>
    <n v="3"/>
  </r>
  <r>
    <x v="1080"/>
    <d v="2023-02-10T00:00:00"/>
    <d v="2026-05-14T00:00:00"/>
    <s v="Production Technician I"/>
    <x v="9"/>
    <s v="Active"/>
    <s v="Contract"/>
    <s v="Zone A"/>
    <s v="Part-Time"/>
    <x v="0"/>
    <x v="3"/>
    <d v="1957-10-20T00:00:00"/>
    <s v="MA"/>
    <x v="0"/>
    <s v="Asian"/>
    <s v="Divorced"/>
    <x v="0"/>
    <n v="3"/>
    <d v="2023-05-10T00:00:00"/>
    <n v="4"/>
    <n v="3"/>
    <n v="1"/>
    <d v="2023-06-09T00:00:00"/>
    <x v="0"/>
    <x v="0"/>
    <x v="3"/>
    <n v="5"/>
    <n v="340.01"/>
    <n v="66"/>
    <x v="1"/>
    <n v="3"/>
    <x v="1"/>
    <s v="Neutral"/>
    <x v="0"/>
    <s v="High"/>
    <x v="1"/>
    <n v="3"/>
  </r>
  <r>
    <x v="1081"/>
    <d v="2020-06-14T00:00:00"/>
    <d v="2026-05-14T00:00:00"/>
    <s v="Production Technician I"/>
    <x v="5"/>
    <s v="Active"/>
    <s v="Full-Time"/>
    <s v="Zone A"/>
    <s v="Full-Time"/>
    <x v="0"/>
    <x v="6"/>
    <d v="1981-08-15T00:00:00"/>
    <s v="MA"/>
    <x v="1"/>
    <s v="Other"/>
    <s v="Single"/>
    <x v="1"/>
    <n v="3"/>
    <d v="2023-06-06T00:00:00"/>
    <n v="1"/>
    <n v="1"/>
    <n v="4"/>
    <d v="2023-06-20T00:00:00"/>
    <x v="4"/>
    <x v="0"/>
    <x v="1"/>
    <n v="1"/>
    <n v="590.82000000000005"/>
    <n v="39"/>
    <x v="4"/>
    <n v="5"/>
    <x v="0"/>
    <s v="Not satisfied"/>
    <x v="1"/>
    <s v="Low"/>
    <x v="0"/>
    <n v="4"/>
  </r>
  <r>
    <x v="1082"/>
    <d v="2020-12-05T00:00:00"/>
    <d v="2026-05-14T00:00:00"/>
    <s v="Production Technician I"/>
    <x v="6"/>
    <s v="Active"/>
    <s v="Part-Time"/>
    <s v="Zone B"/>
    <s v="Full-Time"/>
    <x v="0"/>
    <x v="14"/>
    <d v="1984-11-18T00:00:00"/>
    <s v="MA"/>
    <x v="1"/>
    <s v="Asian"/>
    <s v="Widowed"/>
    <x v="1"/>
    <n v="3"/>
    <d v="2022-10-02T00:00:00"/>
    <n v="1"/>
    <n v="4"/>
    <n v="1"/>
    <d v="2023-05-08T00:00:00"/>
    <x v="0"/>
    <x v="1"/>
    <x v="0"/>
    <n v="1"/>
    <n v="321.08"/>
    <n v="36"/>
    <x v="4"/>
    <n v="5"/>
    <x v="0"/>
    <s v="Satisfied"/>
    <x v="1"/>
    <s v="Low"/>
    <x v="0"/>
    <n v="4"/>
  </r>
  <r>
    <x v="1083"/>
    <d v="2022-07-16T00:00:00"/>
    <d v="2026-05-14T00:00:00"/>
    <s v="Production Technician I"/>
    <x v="2"/>
    <s v="Active"/>
    <s v="Part-Time"/>
    <s v="Zone B"/>
    <s v="Full-Time"/>
    <x v="0"/>
    <x v="1"/>
    <d v="1968-04-30T00:00:00"/>
    <s v="MA"/>
    <x v="0"/>
    <s v="Black"/>
    <s v="Single"/>
    <x v="1"/>
    <n v="3"/>
    <d v="2022-12-08T00:00:00"/>
    <n v="1"/>
    <n v="1"/>
    <n v="4"/>
    <d v="2023-04-04T00:00:00"/>
    <x v="4"/>
    <x v="1"/>
    <x v="0"/>
    <n v="1"/>
    <n v="684.45"/>
    <n v="54"/>
    <x v="0"/>
    <n v="3"/>
    <x v="0"/>
    <s v="Not satisfied"/>
    <x v="1"/>
    <s v="Low"/>
    <x v="0"/>
    <n v="4"/>
  </r>
  <r>
    <x v="1084"/>
    <d v="2023-06-09T00:00:00"/>
    <d v="2026-05-14T00:00:00"/>
    <s v="Production Technician I"/>
    <x v="4"/>
    <s v="Active"/>
    <s v="Part-Time"/>
    <s v="Zone A"/>
    <s v="Full-Time"/>
    <x v="0"/>
    <x v="5"/>
    <d v="1969-09-11T00:00:00"/>
    <s v="MA"/>
    <x v="0"/>
    <s v="Black"/>
    <s v="Married"/>
    <x v="1"/>
    <n v="3"/>
    <d v="2023-01-12T00:00:00"/>
    <n v="3"/>
    <n v="4"/>
    <n v="3"/>
    <d v="2023-05-07T00:00:00"/>
    <x v="0"/>
    <x v="1"/>
    <x v="3"/>
    <n v="4"/>
    <n v="571.48"/>
    <n v="54"/>
    <x v="0"/>
    <n v="2"/>
    <x v="2"/>
    <s v="Satisfied"/>
    <x v="1"/>
    <s v="High"/>
    <x v="1"/>
    <n v="4"/>
  </r>
  <r>
    <x v="1085"/>
    <d v="2022-05-18T00:00:00"/>
    <d v="2026-05-14T00:00:00"/>
    <s v="Production Technician II"/>
    <x v="4"/>
    <s v="Terminated"/>
    <s v="Full-Time"/>
    <s v="Zone C"/>
    <s v="Full-Time"/>
    <x v="0"/>
    <x v="4"/>
    <d v="1975-11-13T00:00:00"/>
    <s v="MA"/>
    <x v="1"/>
    <s v="White"/>
    <s v="Divorced"/>
    <x v="1"/>
    <n v="3"/>
    <d v="2022-09-13T00:00:00"/>
    <n v="4"/>
    <n v="5"/>
    <n v="2"/>
    <d v="2023-05-17T00:00:00"/>
    <x v="0"/>
    <x v="1"/>
    <x v="3"/>
    <n v="2"/>
    <n v="848.72"/>
    <n v="47"/>
    <x v="0"/>
    <n v="3"/>
    <x v="1"/>
    <s v="Satisfied"/>
    <x v="1"/>
    <s v="High"/>
    <x v="1"/>
    <n v="4"/>
  </r>
  <r>
    <x v="1086"/>
    <d v="2018-11-06T00:00:00"/>
    <d v="2026-05-14T00:00:00"/>
    <s v="Production Technician II"/>
    <x v="0"/>
    <s v="Active"/>
    <s v="Contract"/>
    <s v="Zone A"/>
    <s v="Full-Time"/>
    <x v="0"/>
    <x v="3"/>
    <d v="1993-05-19T00:00:00"/>
    <s v="MA"/>
    <x v="0"/>
    <s v="Hispanic"/>
    <s v="Married"/>
    <x v="1"/>
    <n v="3"/>
    <d v="2023-04-28T00:00:00"/>
    <n v="5"/>
    <n v="3"/>
    <n v="2"/>
    <d v="2022-08-15T00:00:00"/>
    <x v="2"/>
    <x v="0"/>
    <x v="3"/>
    <n v="5"/>
    <n v="851.93"/>
    <n v="25"/>
    <x v="2"/>
    <n v="7"/>
    <x v="1"/>
    <s v="Neutral"/>
    <x v="1"/>
    <s v="High"/>
    <x v="1"/>
    <n v="4"/>
  </r>
  <r>
    <x v="1087"/>
    <d v="2022-03-29T00:00:00"/>
    <d v="2026-05-14T00:00:00"/>
    <s v="Production Technician II"/>
    <x v="7"/>
    <s v="Active"/>
    <s v="Part-Time"/>
    <s v="Zone C"/>
    <s v="Temporary"/>
    <x v="0"/>
    <x v="6"/>
    <d v="1990-10-08T00:00:00"/>
    <s v="MA"/>
    <x v="1"/>
    <s v="Asian"/>
    <s v="Single"/>
    <x v="1"/>
    <n v="3"/>
    <d v="2023-01-05T00:00:00"/>
    <n v="4"/>
    <n v="2"/>
    <n v="5"/>
    <d v="2023-05-20T00:00:00"/>
    <x v="3"/>
    <x v="0"/>
    <x v="1"/>
    <n v="4"/>
    <n v="381.09"/>
    <n v="32"/>
    <x v="2"/>
    <n v="4"/>
    <x v="1"/>
    <s v="Not satisfied"/>
    <x v="1"/>
    <s v="Low"/>
    <x v="0"/>
    <n v="4"/>
  </r>
  <r>
    <x v="1088"/>
    <d v="2021-11-04T00:00:00"/>
    <d v="2026-05-14T00:00:00"/>
    <s v="Production Technician II"/>
    <x v="1"/>
    <s v="Active"/>
    <s v="Full-Time"/>
    <s v="Zone A"/>
    <s v="Part-Time"/>
    <x v="0"/>
    <x v="3"/>
    <d v="2000-10-10T00:00:00"/>
    <s v="MA"/>
    <x v="0"/>
    <s v="Asian"/>
    <s v="Married"/>
    <x v="1"/>
    <n v="3"/>
    <d v="2023-04-01T00:00:00"/>
    <n v="2"/>
    <n v="1"/>
    <n v="3"/>
    <d v="2023-04-23T00:00:00"/>
    <x v="2"/>
    <x v="1"/>
    <x v="1"/>
    <n v="4"/>
    <n v="175.5"/>
    <n v="21"/>
    <x v="3"/>
    <n v="4"/>
    <x v="0"/>
    <s v="Not satisfied"/>
    <x v="1"/>
    <s v="Low"/>
    <x v="0"/>
    <n v="4"/>
  </r>
  <r>
    <x v="1089"/>
    <d v="2023-04-27T00:00:00"/>
    <d v="2026-05-14T00:00:00"/>
    <s v="Production Technician II"/>
    <x v="8"/>
    <s v="Active"/>
    <s v="Part-Time"/>
    <s v="Zone B"/>
    <s v="Part-Time"/>
    <x v="0"/>
    <x v="3"/>
    <d v="1968-12-25T00:00:00"/>
    <s v="MA"/>
    <x v="1"/>
    <s v="White"/>
    <s v="Single"/>
    <x v="1"/>
    <n v="3"/>
    <d v="2022-08-31T00:00:00"/>
    <n v="2"/>
    <n v="5"/>
    <n v="1"/>
    <d v="2023-03-11T00:00:00"/>
    <x v="4"/>
    <x v="1"/>
    <x v="2"/>
    <n v="2"/>
    <n v="784.15"/>
    <n v="55"/>
    <x v="1"/>
    <n v="3"/>
    <x v="0"/>
    <s v="Satisfied"/>
    <x v="1"/>
    <s v="Moderate"/>
    <x v="1"/>
    <n v="4"/>
  </r>
  <r>
    <x v="1090"/>
    <d v="2020-03-08T00:00:00"/>
    <d v="2026-05-14T00:00:00"/>
    <s v="Production Technician II"/>
    <x v="3"/>
    <s v="Active"/>
    <s v="Full-Time"/>
    <s v="Zone B"/>
    <s v="Full-Time"/>
    <x v="0"/>
    <x v="3"/>
    <d v="1976-10-19T00:00:00"/>
    <s v="MA"/>
    <x v="1"/>
    <s v="Asian"/>
    <s v="Married"/>
    <x v="1"/>
    <n v="3"/>
    <d v="2023-01-28T00:00:00"/>
    <n v="1"/>
    <n v="5"/>
    <n v="1"/>
    <d v="2023-02-08T00:00:00"/>
    <x v="4"/>
    <x v="1"/>
    <x v="3"/>
    <n v="3"/>
    <n v="999.97"/>
    <n v="44"/>
    <x v="4"/>
    <n v="6"/>
    <x v="0"/>
    <s v="Satisfied"/>
    <x v="1"/>
    <s v="High"/>
    <x v="1"/>
    <n v="4"/>
  </r>
  <r>
    <x v="1091"/>
    <d v="2019-04-27T00:00:00"/>
    <d v="2026-05-14T00:00:00"/>
    <s v="Production Technician I"/>
    <x v="6"/>
    <s v="Terminated"/>
    <s v="Full-Time"/>
    <s v="Zone B"/>
    <s v="Full-Time"/>
    <x v="0"/>
    <x v="4"/>
    <d v="1956-10-20T00:00:00"/>
    <s v="MA"/>
    <x v="0"/>
    <s v="Black"/>
    <s v="Single"/>
    <x v="1"/>
    <n v="3"/>
    <d v="2023-05-08T00:00:00"/>
    <n v="2"/>
    <n v="3"/>
    <n v="3"/>
    <d v="2023-04-08T00:00:00"/>
    <x v="1"/>
    <x v="0"/>
    <x v="3"/>
    <n v="5"/>
    <n v="878.65"/>
    <n v="63"/>
    <x v="1"/>
    <n v="7"/>
    <x v="0"/>
    <s v="Neutral"/>
    <x v="1"/>
    <s v="High"/>
    <x v="1"/>
    <n v="4"/>
  </r>
  <r>
    <x v="1092"/>
    <d v="2019-05-11T00:00:00"/>
    <d v="2026-05-14T00:00:00"/>
    <s v="Production Technician I"/>
    <x v="2"/>
    <s v="Active"/>
    <s v="Full-Time"/>
    <s v="Zone C"/>
    <s v="Full-Time"/>
    <x v="0"/>
    <x v="4"/>
    <d v="1944-03-06T00:00:00"/>
    <s v="MA"/>
    <x v="0"/>
    <s v="White"/>
    <s v="Divorced"/>
    <x v="1"/>
    <n v="3"/>
    <d v="2023-06-28T00:00:00"/>
    <n v="5"/>
    <n v="4"/>
    <n v="3"/>
    <d v="2022-09-26T00:00:00"/>
    <x v="2"/>
    <x v="0"/>
    <x v="2"/>
    <n v="5"/>
    <n v="937.89"/>
    <n v="75"/>
    <x v="1"/>
    <n v="7"/>
    <x v="1"/>
    <s v="Satisfied"/>
    <x v="1"/>
    <s v="Moderate"/>
    <x v="1"/>
    <n v="4"/>
  </r>
  <r>
    <x v="1093"/>
    <d v="2021-03-09T00:00:00"/>
    <d v="2026-05-14T00:00:00"/>
    <s v="Production Technician I"/>
    <x v="4"/>
    <s v="Active"/>
    <s v="Contract"/>
    <s v="Zone C"/>
    <s v="Temporary"/>
    <x v="0"/>
    <x v="12"/>
    <d v="1987-12-10T00:00:00"/>
    <s v="MA"/>
    <x v="0"/>
    <s v="Hispanic"/>
    <s v="Married"/>
    <x v="2"/>
    <n v="3"/>
    <d v="2023-03-18T00:00:00"/>
    <n v="3"/>
    <n v="5"/>
    <n v="5"/>
    <d v="2022-11-30T00:00:00"/>
    <x v="1"/>
    <x v="1"/>
    <x v="2"/>
    <n v="3"/>
    <n v="961.1"/>
    <n v="34"/>
    <x v="2"/>
    <n v="5"/>
    <x v="2"/>
    <s v="Satisfied"/>
    <x v="2"/>
    <s v="Moderate"/>
    <x v="1"/>
    <n v="2"/>
  </r>
  <r>
    <x v="1094"/>
    <d v="2020-11-05T00:00:00"/>
    <d v="2026-05-14T00:00:00"/>
    <s v="Production Technician I"/>
    <x v="0"/>
    <s v="Active"/>
    <s v="Part-Time"/>
    <s v="Zone A"/>
    <s v="Temporary"/>
    <x v="0"/>
    <x v="4"/>
    <d v="1997-02-24T00:00:00"/>
    <s v="MA"/>
    <x v="0"/>
    <s v="White"/>
    <s v="Widowed"/>
    <x v="3"/>
    <n v="3"/>
    <d v="2022-12-11T00:00:00"/>
    <n v="2"/>
    <n v="4"/>
    <n v="3"/>
    <d v="2022-11-06T00:00:00"/>
    <x v="1"/>
    <x v="0"/>
    <x v="1"/>
    <n v="1"/>
    <n v="820.96"/>
    <n v="23"/>
    <x v="3"/>
    <n v="5"/>
    <x v="0"/>
    <s v="Satisfied"/>
    <x v="3"/>
    <s v="Low"/>
    <x v="0"/>
    <n v="1"/>
  </r>
  <r>
    <x v="1095"/>
    <d v="2018-09-12T00:00:00"/>
    <d v="2026-05-14T00:00:00"/>
    <s v="Production Technician I"/>
    <x v="7"/>
    <s v="Active"/>
    <s v="Contract"/>
    <s v="Zone A"/>
    <s v="Full-Time"/>
    <x v="0"/>
    <x v="5"/>
    <d v="1953-11-26T00:00:00"/>
    <s v="MA"/>
    <x v="1"/>
    <s v="Black"/>
    <s v="Married"/>
    <x v="3"/>
    <n v="3"/>
    <d v="2023-04-13T00:00:00"/>
    <n v="5"/>
    <n v="5"/>
    <n v="4"/>
    <d v="2023-04-22T00:00:00"/>
    <x v="2"/>
    <x v="0"/>
    <x v="0"/>
    <n v="3"/>
    <n v="455.52"/>
    <n v="65"/>
    <x v="1"/>
    <n v="7"/>
    <x v="1"/>
    <s v="Satisfied"/>
    <x v="3"/>
    <s v="Low"/>
    <x v="0"/>
    <n v="1"/>
  </r>
  <r>
    <x v="1096"/>
    <d v="2019-11-09T00:00:00"/>
    <d v="2026-05-14T00:00:00"/>
    <s v="Production Technician I"/>
    <x v="1"/>
    <s v="Active"/>
    <s v="Part-Time"/>
    <s v="Zone B"/>
    <s v="Full-Time"/>
    <x v="0"/>
    <x v="3"/>
    <d v="1986-01-28T00:00:00"/>
    <s v="MA"/>
    <x v="0"/>
    <s v="White"/>
    <s v="Single"/>
    <x v="2"/>
    <n v="3"/>
    <d v="2022-10-23T00:00:00"/>
    <n v="4"/>
    <n v="5"/>
    <n v="5"/>
    <d v="2023-03-29T00:00:00"/>
    <x v="4"/>
    <x v="1"/>
    <x v="2"/>
    <n v="4"/>
    <n v="815.24"/>
    <n v="33"/>
    <x v="2"/>
    <n v="6"/>
    <x v="1"/>
    <s v="Satisfied"/>
    <x v="2"/>
    <s v="Moderate"/>
    <x v="1"/>
    <n v="2"/>
  </r>
  <r>
    <x v="1097"/>
    <d v="2018-11-29T00:00:00"/>
    <d v="2026-05-14T00:00:00"/>
    <s v="Production Technician I"/>
    <x v="8"/>
    <s v="Active"/>
    <s v="Full-Time"/>
    <s v="Zone C"/>
    <s v="Part-Time"/>
    <x v="0"/>
    <x v="9"/>
    <d v="1962-01-25T00:00:00"/>
    <s v="MA"/>
    <x v="0"/>
    <s v="Hispanic"/>
    <s v="Widowed"/>
    <x v="2"/>
    <n v="3"/>
    <d v="2023-05-21T00:00:00"/>
    <n v="1"/>
    <n v="2"/>
    <n v="2"/>
    <d v="2022-10-01T00:00:00"/>
    <x v="0"/>
    <x v="1"/>
    <x v="0"/>
    <n v="5"/>
    <n v="534.82000000000005"/>
    <n v="56"/>
    <x v="1"/>
    <n v="7"/>
    <x v="0"/>
    <s v="Not satisfied"/>
    <x v="2"/>
    <s v="Low"/>
    <x v="0"/>
    <n v="2"/>
  </r>
  <r>
    <x v="1098"/>
    <d v="2022-07-03T00:00:00"/>
    <d v="2026-05-14T00:00:00"/>
    <s v="Production Technician I"/>
    <x v="3"/>
    <s v="Active"/>
    <s v="Part-Time"/>
    <s v="Zone B"/>
    <s v="Temporary"/>
    <x v="0"/>
    <x v="2"/>
    <d v="1993-05-28T00:00:00"/>
    <s v="MA"/>
    <x v="1"/>
    <s v="White"/>
    <s v="Single"/>
    <x v="2"/>
    <n v="3"/>
    <d v="2022-12-13T00:00:00"/>
    <n v="5"/>
    <n v="5"/>
    <n v="3"/>
    <d v="2023-01-25T00:00:00"/>
    <x v="3"/>
    <x v="1"/>
    <x v="1"/>
    <n v="4"/>
    <n v="522.79"/>
    <n v="29"/>
    <x v="2"/>
    <n v="3"/>
    <x v="1"/>
    <s v="Satisfied"/>
    <x v="2"/>
    <s v="Low"/>
    <x v="0"/>
    <n v="2"/>
  </r>
  <r>
    <x v="1099"/>
    <d v="2019-09-26T00:00:00"/>
    <d v="2026-05-14T00:00:00"/>
    <s v="Production Technician I"/>
    <x v="9"/>
    <s v="Active"/>
    <s v="Contract"/>
    <s v="Zone C"/>
    <s v="Full-Time"/>
    <x v="0"/>
    <x v="4"/>
    <d v="1995-07-03T00:00:00"/>
    <s v="MA"/>
    <x v="0"/>
    <s v="Other"/>
    <s v="Single"/>
    <x v="1"/>
    <n v="3"/>
    <d v="2022-09-07T00:00:00"/>
    <n v="4"/>
    <n v="2"/>
    <n v="1"/>
    <d v="2023-01-28T00:00:00"/>
    <x v="0"/>
    <x v="0"/>
    <x v="2"/>
    <n v="1"/>
    <n v="868.8"/>
    <n v="24"/>
    <x v="3"/>
    <n v="6"/>
    <x v="1"/>
    <s v="Not satisfied"/>
    <x v="1"/>
    <s v="Moderate"/>
    <x v="1"/>
    <n v="4"/>
  </r>
  <r>
    <x v="1100"/>
    <d v="2022-12-23T00:00:00"/>
    <d v="2026-05-14T00:00:00"/>
    <s v="Production Technician I"/>
    <x v="5"/>
    <s v="Active"/>
    <s v="Part-Time"/>
    <s v="Zone B"/>
    <s v="Part-Time"/>
    <x v="0"/>
    <x v="4"/>
    <d v="1951-03-19T00:00:00"/>
    <s v="MA"/>
    <x v="1"/>
    <s v="Asian"/>
    <s v="Divorced"/>
    <x v="2"/>
    <n v="3"/>
    <d v="2023-04-10T00:00:00"/>
    <n v="1"/>
    <n v="4"/>
    <n v="2"/>
    <d v="2023-07-22T00:00:00"/>
    <x v="4"/>
    <x v="1"/>
    <x v="3"/>
    <n v="1"/>
    <n v="808.85"/>
    <n v="71"/>
    <x v="1"/>
    <n v="3"/>
    <x v="0"/>
    <s v="Satisfied"/>
    <x v="2"/>
    <s v="High"/>
    <x v="1"/>
    <n v="2"/>
  </r>
  <r>
    <x v="1101"/>
    <d v="2023-01-19T00:00:00"/>
    <d v="2026-05-14T00:00:00"/>
    <s v="Production Technician I"/>
    <x v="6"/>
    <s v="Active"/>
    <s v="Part-Time"/>
    <s v="Zone C"/>
    <s v="Part-Time"/>
    <x v="0"/>
    <x v="3"/>
    <d v="1960-01-16T00:00:00"/>
    <s v="MA"/>
    <x v="1"/>
    <s v="White"/>
    <s v="Married"/>
    <x v="1"/>
    <n v="3"/>
    <d v="2023-07-27T00:00:00"/>
    <n v="1"/>
    <n v="1"/>
    <n v="3"/>
    <d v="2022-08-31T00:00:00"/>
    <x v="3"/>
    <x v="0"/>
    <x v="3"/>
    <n v="1"/>
    <n v="874.1"/>
    <n v="63"/>
    <x v="1"/>
    <n v="3"/>
    <x v="0"/>
    <s v="Not satisfied"/>
    <x v="1"/>
    <s v="High"/>
    <x v="1"/>
    <n v="4"/>
  </r>
  <r>
    <x v="1102"/>
    <d v="2018-10-01T00:00:00"/>
    <d v="2026-05-14T00:00:00"/>
    <s v="Production Technician I"/>
    <x v="2"/>
    <s v="Active"/>
    <s v="Full-Time"/>
    <s v="Zone A"/>
    <s v="Part-Time"/>
    <x v="0"/>
    <x v="4"/>
    <d v="1991-06-03T00:00:00"/>
    <s v="MA"/>
    <x v="0"/>
    <s v="Black"/>
    <s v="Divorced"/>
    <x v="2"/>
    <n v="3"/>
    <d v="2023-01-29T00:00:00"/>
    <n v="3"/>
    <n v="4"/>
    <n v="1"/>
    <d v="2023-07-18T00:00:00"/>
    <x v="0"/>
    <x v="1"/>
    <x v="2"/>
    <n v="2"/>
    <n v="206.73"/>
    <n v="27"/>
    <x v="2"/>
    <n v="7"/>
    <x v="2"/>
    <s v="Satisfied"/>
    <x v="2"/>
    <s v="Moderate"/>
    <x v="1"/>
    <n v="2"/>
  </r>
  <r>
    <x v="1103"/>
    <d v="2022-02-18T00:00:00"/>
    <d v="2026-05-14T00:00:00"/>
    <s v="Production Technician I"/>
    <x v="4"/>
    <s v="Active"/>
    <s v="Full-Time"/>
    <s v="Zone B"/>
    <s v="Full-Time"/>
    <x v="0"/>
    <x v="1"/>
    <d v="1991-12-27T00:00:00"/>
    <s v="MA"/>
    <x v="0"/>
    <s v="Black"/>
    <s v="Divorced"/>
    <x v="2"/>
    <n v="3"/>
    <d v="2023-02-08T00:00:00"/>
    <n v="5"/>
    <n v="1"/>
    <n v="2"/>
    <d v="2023-02-06T00:00:00"/>
    <x v="0"/>
    <x v="0"/>
    <x v="2"/>
    <n v="3"/>
    <n v="586.5"/>
    <n v="31"/>
    <x v="2"/>
    <n v="4"/>
    <x v="1"/>
    <s v="Not satisfied"/>
    <x v="2"/>
    <s v="Moderate"/>
    <x v="1"/>
    <n v="2"/>
  </r>
  <r>
    <x v="1104"/>
    <d v="2021-12-09T00:00:00"/>
    <d v="2026-05-14T00:00:00"/>
    <s v="Production Technician I"/>
    <x v="0"/>
    <s v="Active"/>
    <s v="Full-Time"/>
    <s v="Zone B"/>
    <s v="Temporary"/>
    <x v="0"/>
    <x v="4"/>
    <d v="1977-06-16T00:00:00"/>
    <s v="MA"/>
    <x v="1"/>
    <s v="White"/>
    <s v="Widowed"/>
    <x v="2"/>
    <n v="3"/>
    <d v="2022-11-16T00:00:00"/>
    <n v="2"/>
    <n v="5"/>
    <n v="4"/>
    <d v="2023-04-24T00:00:00"/>
    <x v="0"/>
    <x v="0"/>
    <x v="3"/>
    <n v="2"/>
    <n v="779.69"/>
    <n v="44"/>
    <x v="4"/>
    <n v="4"/>
    <x v="0"/>
    <s v="Satisfied"/>
    <x v="2"/>
    <s v="High"/>
    <x v="1"/>
    <n v="2"/>
  </r>
  <r>
    <x v="1105"/>
    <d v="2020-05-27T00:00:00"/>
    <d v="2026-05-14T00:00:00"/>
    <s v="Production Technician I"/>
    <x v="1"/>
    <s v="Active"/>
    <s v="Contract"/>
    <s v="Zone A"/>
    <s v="Full-Time"/>
    <x v="0"/>
    <x v="7"/>
    <d v="1967-03-04T00:00:00"/>
    <s v="MA"/>
    <x v="1"/>
    <s v="Asian"/>
    <s v="Single"/>
    <x v="2"/>
    <n v="3"/>
    <d v="2022-10-30T00:00:00"/>
    <n v="5"/>
    <n v="3"/>
    <n v="2"/>
    <d v="2023-01-18T00:00:00"/>
    <x v="2"/>
    <x v="1"/>
    <x v="2"/>
    <n v="5"/>
    <n v="986.14"/>
    <n v="53"/>
    <x v="0"/>
    <n v="5"/>
    <x v="1"/>
    <s v="Neutral"/>
    <x v="2"/>
    <s v="Moderate"/>
    <x v="1"/>
    <n v="2"/>
  </r>
  <r>
    <x v="1106"/>
    <d v="2021-09-21T00:00:00"/>
    <d v="2026-05-14T00:00:00"/>
    <s v="BI Developer"/>
    <x v="8"/>
    <s v="Active"/>
    <s v="Full-Time"/>
    <s v="Zone B"/>
    <s v="Temporary"/>
    <x v="2"/>
    <x v="4"/>
    <d v="1975-12-09T00:00:00"/>
    <s v="MA"/>
    <x v="1"/>
    <s v="Other"/>
    <s v="Divorced"/>
    <x v="2"/>
    <n v="3"/>
    <d v="2023-05-21T00:00:00"/>
    <n v="4"/>
    <n v="1"/>
    <n v="3"/>
    <d v="2022-10-03T00:00:00"/>
    <x v="3"/>
    <x v="0"/>
    <x v="2"/>
    <n v="2"/>
    <n v="264.74"/>
    <n v="46"/>
    <x v="0"/>
    <n v="4"/>
    <x v="1"/>
    <s v="Not satisfied"/>
    <x v="2"/>
    <s v="Moderate"/>
    <x v="1"/>
    <n v="2"/>
  </r>
  <r>
    <x v="1107"/>
    <d v="2021-08-30T00:00:00"/>
    <d v="2026-05-14T00:00:00"/>
    <s v="BI Developer"/>
    <x v="3"/>
    <s v="Active"/>
    <s v="Contract"/>
    <s v="Zone A"/>
    <s v="Part-Time"/>
    <x v="2"/>
    <x v="1"/>
    <d v="1942-01-21T00:00:00"/>
    <s v="MA"/>
    <x v="1"/>
    <s v="Asian"/>
    <s v="Single"/>
    <x v="2"/>
    <n v="3"/>
    <d v="2023-04-29T00:00:00"/>
    <n v="1"/>
    <n v="5"/>
    <n v="5"/>
    <d v="2022-12-17T00:00:00"/>
    <x v="4"/>
    <x v="0"/>
    <x v="3"/>
    <n v="4"/>
    <n v="344.06"/>
    <n v="79"/>
    <x v="1"/>
    <n v="4"/>
    <x v="0"/>
    <s v="Satisfied"/>
    <x v="2"/>
    <s v="High"/>
    <x v="1"/>
    <n v="2"/>
  </r>
  <r>
    <x v="1108"/>
    <d v="2023-06-19T00:00:00"/>
    <d v="2026-05-14T00:00:00"/>
    <s v="BI Developer"/>
    <x v="9"/>
    <s v="Active"/>
    <s v="Full-Time"/>
    <s v="Zone C"/>
    <s v="Temporary"/>
    <x v="2"/>
    <x v="0"/>
    <d v="2001-06-17T00:00:00"/>
    <s v="MA"/>
    <x v="1"/>
    <s v="Other"/>
    <s v="Divorced"/>
    <x v="2"/>
    <n v="3"/>
    <d v="2022-12-18T00:00:00"/>
    <n v="1"/>
    <n v="2"/>
    <n v="2"/>
    <d v="2022-11-26T00:00:00"/>
    <x v="2"/>
    <x v="0"/>
    <x v="3"/>
    <n v="3"/>
    <n v="232.5"/>
    <n v="22"/>
    <x v="3"/>
    <n v="2"/>
    <x v="0"/>
    <s v="Not satisfied"/>
    <x v="2"/>
    <s v="High"/>
    <x v="1"/>
    <n v="2"/>
  </r>
  <r>
    <x v="1109"/>
    <d v="2023-05-12T00:00:00"/>
    <d v="2026-05-14T00:00:00"/>
    <s v="Senior BI Developer"/>
    <x v="5"/>
    <s v="Active"/>
    <s v="Full-Time"/>
    <s v="Zone A"/>
    <s v="Temporary"/>
    <x v="2"/>
    <x v="4"/>
    <d v="1996-10-22T00:00:00"/>
    <s v="MA"/>
    <x v="1"/>
    <s v="White"/>
    <s v="Widowed"/>
    <x v="2"/>
    <n v="3"/>
    <d v="2023-07-24T00:00:00"/>
    <n v="5"/>
    <n v="1"/>
    <n v="3"/>
    <d v="2023-04-21T00:00:00"/>
    <x v="1"/>
    <x v="0"/>
    <x v="0"/>
    <n v="1"/>
    <n v="953.68"/>
    <n v="27"/>
    <x v="2"/>
    <n v="3"/>
    <x v="1"/>
    <s v="Not satisfied"/>
    <x v="2"/>
    <s v="Low"/>
    <x v="0"/>
    <n v="2"/>
  </r>
  <r>
    <x v="1110"/>
    <d v="2022-06-05T00:00:00"/>
    <d v="2026-05-14T00:00:00"/>
    <s v="Senior BI Developer"/>
    <x v="6"/>
    <s v="Active"/>
    <s v="Part-Time"/>
    <s v="Zone B"/>
    <s v="Part-Time"/>
    <x v="2"/>
    <x v="12"/>
    <d v="1977-09-16T00:00:00"/>
    <s v="MA"/>
    <x v="1"/>
    <s v="Other"/>
    <s v="Single"/>
    <x v="1"/>
    <n v="3"/>
    <d v="2022-08-16T00:00:00"/>
    <n v="5"/>
    <n v="2"/>
    <n v="2"/>
    <d v="2022-11-15T00:00:00"/>
    <x v="2"/>
    <x v="1"/>
    <x v="3"/>
    <n v="5"/>
    <n v="101.56"/>
    <n v="45"/>
    <x v="0"/>
    <n v="3"/>
    <x v="1"/>
    <s v="Not satisfied"/>
    <x v="1"/>
    <s v="High"/>
    <x v="1"/>
    <n v="4"/>
  </r>
  <r>
    <x v="1111"/>
    <d v="2020-09-17T00:00:00"/>
    <d v="2026-05-14T00:00:00"/>
    <s v="Data Architect"/>
    <x v="2"/>
    <s v="Active"/>
    <s v="Full-Time"/>
    <s v="Zone B"/>
    <s v="Temporary"/>
    <x v="2"/>
    <x v="3"/>
    <d v="1947-05-12T00:00:00"/>
    <s v="MA"/>
    <x v="0"/>
    <s v="Other"/>
    <s v="Married"/>
    <x v="2"/>
    <n v="3"/>
    <d v="2023-01-11T00:00:00"/>
    <n v="3"/>
    <n v="4"/>
    <n v="5"/>
    <d v="2023-05-05T00:00:00"/>
    <x v="2"/>
    <x v="0"/>
    <x v="0"/>
    <n v="3"/>
    <n v="624.79999999999995"/>
    <n v="73"/>
    <x v="1"/>
    <n v="5"/>
    <x v="2"/>
    <s v="Satisfied"/>
    <x v="2"/>
    <s v="Low"/>
    <x v="0"/>
    <n v="2"/>
  </r>
  <r>
    <x v="1112"/>
    <d v="2023-05-15T00:00:00"/>
    <d v="2026-05-14T00:00:00"/>
    <s v="BI Developer"/>
    <x v="4"/>
    <s v="Active"/>
    <s v="Full-Time"/>
    <s v="Zone C"/>
    <s v="Full-Time"/>
    <x v="2"/>
    <x v="4"/>
    <d v="1966-01-14T00:00:00"/>
    <s v="MA"/>
    <x v="0"/>
    <s v="Other"/>
    <s v="Divorced"/>
    <x v="1"/>
    <n v="3"/>
    <d v="2022-08-06T00:00:00"/>
    <n v="4"/>
    <n v="4"/>
    <n v="1"/>
    <d v="2022-12-05T00:00:00"/>
    <x v="2"/>
    <x v="0"/>
    <x v="2"/>
    <n v="5"/>
    <n v="943.93"/>
    <n v="57"/>
    <x v="1"/>
    <n v="3"/>
    <x v="1"/>
    <s v="Satisfied"/>
    <x v="1"/>
    <s v="Moderate"/>
    <x v="1"/>
    <n v="4"/>
  </r>
  <r>
    <x v="1113"/>
    <d v="2018-12-15T00:00:00"/>
    <d v="2026-05-14T00:00:00"/>
    <s v="Senior BI Developer"/>
    <x v="0"/>
    <s v="Active"/>
    <s v="Part-Time"/>
    <s v="Zone A"/>
    <s v="Temporary"/>
    <x v="2"/>
    <x v="14"/>
    <d v="1974-04-12T00:00:00"/>
    <s v="MA"/>
    <x v="0"/>
    <s v="Asian"/>
    <s v="Single"/>
    <x v="2"/>
    <n v="3"/>
    <d v="2023-04-12T00:00:00"/>
    <n v="4"/>
    <n v="4"/>
    <n v="2"/>
    <d v="2023-05-20T00:00:00"/>
    <x v="1"/>
    <x v="0"/>
    <x v="2"/>
    <n v="1"/>
    <n v="781.52"/>
    <n v="44"/>
    <x v="4"/>
    <n v="7"/>
    <x v="1"/>
    <s v="Satisfied"/>
    <x v="2"/>
    <s v="Moderate"/>
    <x v="1"/>
    <n v="2"/>
  </r>
  <r>
    <x v="1114"/>
    <d v="2019-11-06T00:00:00"/>
    <d v="2026-05-14T00:00:00"/>
    <s v="BI Developer"/>
    <x v="2"/>
    <s v="Terminated"/>
    <s v="Part-Time"/>
    <s v="Zone B"/>
    <s v="Full-Time"/>
    <x v="2"/>
    <x v="4"/>
    <d v="1946-01-04T00:00:00"/>
    <s v="MA"/>
    <x v="0"/>
    <s v="Hispanic"/>
    <s v="Married"/>
    <x v="0"/>
    <n v="3"/>
    <d v="2022-09-23T00:00:00"/>
    <n v="1"/>
    <n v="2"/>
    <n v="4"/>
    <d v="2023-07-18T00:00:00"/>
    <x v="0"/>
    <x v="0"/>
    <x v="0"/>
    <n v="2"/>
    <n v="615.28"/>
    <n v="73"/>
    <x v="1"/>
    <n v="6"/>
    <x v="0"/>
    <s v="Not satisfied"/>
    <x v="0"/>
    <s v="Low"/>
    <x v="0"/>
    <n v="3"/>
  </r>
  <r>
    <x v="1115"/>
    <d v="2021-04-25T00:00:00"/>
    <d v="2026-05-14T00:00:00"/>
    <s v="BI Developer"/>
    <x v="4"/>
    <s v="Terminated"/>
    <s v="Contract"/>
    <s v="Zone C"/>
    <s v="Temporary"/>
    <x v="2"/>
    <x v="3"/>
    <d v="1944-02-05T00:00:00"/>
    <s v="MA"/>
    <x v="0"/>
    <s v="Other"/>
    <s v="Single"/>
    <x v="0"/>
    <n v="3"/>
    <d v="2023-02-25T00:00:00"/>
    <n v="4"/>
    <n v="3"/>
    <n v="2"/>
    <d v="2023-03-26T00:00:00"/>
    <x v="1"/>
    <x v="1"/>
    <x v="1"/>
    <n v="4"/>
    <n v="779.26"/>
    <n v="77"/>
    <x v="1"/>
    <n v="5"/>
    <x v="1"/>
    <s v="Neutral"/>
    <x v="0"/>
    <s v="Low"/>
    <x v="0"/>
    <n v="3"/>
  </r>
  <r>
    <x v="1116"/>
    <d v="2023-06-17T00:00:00"/>
    <d v="2026-05-14T00:00:00"/>
    <s v="BI Developer"/>
    <x v="0"/>
    <s v="Terminated"/>
    <s v="Full-Time"/>
    <s v="Zone C"/>
    <s v="Full-Time"/>
    <x v="2"/>
    <x v="7"/>
    <d v="1986-10-24T00:00:00"/>
    <s v="MA"/>
    <x v="0"/>
    <s v="White"/>
    <s v="Widowed"/>
    <x v="0"/>
    <n v="3"/>
    <d v="2023-06-24T00:00:00"/>
    <n v="2"/>
    <n v="4"/>
    <n v="1"/>
    <d v="2023-01-14T00:00:00"/>
    <x v="1"/>
    <x v="1"/>
    <x v="1"/>
    <n v="1"/>
    <n v="464.49"/>
    <n v="37"/>
    <x v="4"/>
    <n v="2"/>
    <x v="0"/>
    <s v="Satisfied"/>
    <x v="0"/>
    <s v="Low"/>
    <x v="0"/>
    <n v="3"/>
  </r>
  <r>
    <x v="1117"/>
    <d v="2022-01-14T00:00:00"/>
    <d v="2026-05-14T00:00:00"/>
    <s v="BI Developer"/>
    <x v="7"/>
    <s v="Active"/>
    <s v="Full-Time"/>
    <s v="Zone C"/>
    <s v="Full-Time"/>
    <x v="2"/>
    <x v="4"/>
    <d v="1970-08-06T00:00:00"/>
    <s v="MA"/>
    <x v="0"/>
    <s v="Black"/>
    <s v="Widowed"/>
    <x v="0"/>
    <n v="3"/>
    <d v="2023-03-12T00:00:00"/>
    <n v="5"/>
    <n v="4"/>
    <n v="4"/>
    <d v="2023-03-26T00:00:00"/>
    <x v="0"/>
    <x v="1"/>
    <x v="2"/>
    <n v="4"/>
    <n v="196.31"/>
    <n v="52"/>
    <x v="0"/>
    <n v="4"/>
    <x v="1"/>
    <s v="Satisfied"/>
    <x v="0"/>
    <s v="Moderate"/>
    <x v="1"/>
    <n v="3"/>
  </r>
  <r>
    <x v="1118"/>
    <d v="2018-10-22T00:00:00"/>
    <d v="2026-05-14T00:00:00"/>
    <s v="Area Sales Manager"/>
    <x v="1"/>
    <s v="Active"/>
    <s v="Contract"/>
    <s v="Zone B"/>
    <s v="Temporary"/>
    <x v="2"/>
    <x v="4"/>
    <d v="1994-05-05T00:00:00"/>
    <s v="MA"/>
    <x v="0"/>
    <s v="Black"/>
    <s v="Widowed"/>
    <x v="0"/>
    <n v="3"/>
    <d v="2022-12-09T00:00:00"/>
    <n v="4"/>
    <n v="3"/>
    <n v="2"/>
    <d v="2022-10-09T00:00:00"/>
    <x v="2"/>
    <x v="1"/>
    <x v="3"/>
    <n v="3"/>
    <n v="300.12"/>
    <n v="24"/>
    <x v="3"/>
    <n v="7"/>
    <x v="1"/>
    <s v="Neutral"/>
    <x v="0"/>
    <s v="High"/>
    <x v="1"/>
    <n v="3"/>
  </r>
  <r>
    <x v="1119"/>
    <d v="2021-10-17T00:00:00"/>
    <d v="2026-05-14T00:00:00"/>
    <s v="Area Sales Manager"/>
    <x v="8"/>
    <s v="Active"/>
    <s v="Contract"/>
    <s v="Zone C"/>
    <s v="Part-Time"/>
    <x v="2"/>
    <x v="0"/>
    <d v="1974-07-22T00:00:00"/>
    <s v="MA"/>
    <x v="1"/>
    <s v="Black"/>
    <s v="Divorced"/>
    <x v="0"/>
    <n v="3"/>
    <d v="2023-01-13T00:00:00"/>
    <n v="2"/>
    <n v="3"/>
    <n v="1"/>
    <d v="2023-03-26T00:00:00"/>
    <x v="4"/>
    <x v="1"/>
    <x v="0"/>
    <n v="3"/>
    <n v="895.42"/>
    <n v="47"/>
    <x v="0"/>
    <n v="4"/>
    <x v="0"/>
    <s v="Neutral"/>
    <x v="0"/>
    <s v="Low"/>
    <x v="0"/>
    <n v="3"/>
  </r>
  <r>
    <x v="1120"/>
    <d v="2021-10-19T00:00:00"/>
    <d v="2026-05-14T00:00:00"/>
    <s v="Area Sales Manager"/>
    <x v="3"/>
    <s v="Active"/>
    <s v="Full-Time"/>
    <s v="Zone C"/>
    <s v="Part-Time"/>
    <x v="2"/>
    <x v="23"/>
    <d v="1988-09-26T00:00:00"/>
    <s v="MA"/>
    <x v="1"/>
    <s v="Hispanic"/>
    <s v="Single"/>
    <x v="0"/>
    <n v="3"/>
    <d v="2022-12-19T00:00:00"/>
    <n v="4"/>
    <n v="4"/>
    <n v="2"/>
    <d v="2023-05-15T00:00:00"/>
    <x v="0"/>
    <x v="1"/>
    <x v="2"/>
    <n v="3"/>
    <n v="619.86"/>
    <n v="33"/>
    <x v="2"/>
    <n v="4"/>
    <x v="1"/>
    <s v="Satisfied"/>
    <x v="0"/>
    <s v="Moderate"/>
    <x v="1"/>
    <n v="3"/>
  </r>
  <r>
    <x v="1121"/>
    <d v="2018-10-16T00:00:00"/>
    <d v="2026-05-14T00:00:00"/>
    <s v="Sales Manager"/>
    <x v="7"/>
    <s v="Active"/>
    <s v="Contract"/>
    <s v="Zone B"/>
    <s v="Part-Time"/>
    <x v="5"/>
    <x v="1"/>
    <d v="1998-11-07T00:00:00"/>
    <s v="MA"/>
    <x v="1"/>
    <s v="White"/>
    <s v="Single"/>
    <x v="0"/>
    <n v="3"/>
    <d v="2022-10-14T00:00:00"/>
    <n v="4"/>
    <n v="5"/>
    <n v="2"/>
    <d v="2022-08-31T00:00:00"/>
    <x v="3"/>
    <x v="1"/>
    <x v="2"/>
    <n v="1"/>
    <n v="943.84"/>
    <n v="20"/>
    <x v="3"/>
    <n v="7"/>
    <x v="1"/>
    <s v="Satisfied"/>
    <x v="0"/>
    <s v="Moderate"/>
    <x v="1"/>
    <n v="3"/>
  </r>
  <r>
    <x v="1122"/>
    <d v="2020-04-26T00:00:00"/>
    <d v="2026-05-14T00:00:00"/>
    <s v="Sales Manager"/>
    <x v="1"/>
    <s v="Active"/>
    <s v="Full-Time"/>
    <s v="Zone C"/>
    <s v="Part-Time"/>
    <x v="5"/>
    <x v="3"/>
    <d v="1986-01-18T00:00:00"/>
    <s v="MA"/>
    <x v="1"/>
    <s v="Black"/>
    <s v="Divorced"/>
    <x v="0"/>
    <n v="3"/>
    <d v="2022-10-20T00:00:00"/>
    <n v="4"/>
    <n v="1"/>
    <n v="2"/>
    <d v="2022-10-04T00:00:00"/>
    <x v="1"/>
    <x v="1"/>
    <x v="0"/>
    <n v="5"/>
    <n v="556.33000000000004"/>
    <n v="34"/>
    <x v="2"/>
    <n v="6"/>
    <x v="1"/>
    <s v="Not satisfied"/>
    <x v="0"/>
    <s v="Low"/>
    <x v="0"/>
    <n v="3"/>
  </r>
  <r>
    <x v="1123"/>
    <d v="2020-01-22T00:00:00"/>
    <d v="2026-05-14T00:00:00"/>
    <s v="Sales Manager"/>
    <x v="8"/>
    <s v="Active"/>
    <s v="Full-Time"/>
    <s v="Zone B"/>
    <s v="Full-Time"/>
    <x v="1"/>
    <x v="0"/>
    <d v="1994-07-20T00:00:00"/>
    <s v="MA"/>
    <x v="1"/>
    <s v="Asian"/>
    <s v="Divorced"/>
    <x v="0"/>
    <n v="3"/>
    <d v="2023-05-08T00:00:00"/>
    <n v="2"/>
    <n v="4"/>
    <n v="5"/>
    <d v="2022-12-27T00:00:00"/>
    <x v="1"/>
    <x v="1"/>
    <x v="2"/>
    <n v="4"/>
    <n v="274.97000000000003"/>
    <n v="26"/>
    <x v="2"/>
    <n v="6"/>
    <x v="0"/>
    <s v="Satisfied"/>
    <x v="0"/>
    <s v="Moderate"/>
    <x v="1"/>
    <n v="3"/>
  </r>
  <r>
    <x v="1124"/>
    <d v="2022-03-30T00:00:00"/>
    <d v="2026-05-14T00:00:00"/>
    <s v="BI Director"/>
    <x v="1"/>
    <s v="Terminated"/>
    <s v="Full-Time"/>
    <s v="Zone A"/>
    <s v="Full-Time"/>
    <x v="2"/>
    <x v="4"/>
    <d v="1958-01-10T00:00:00"/>
    <s v="MA"/>
    <x v="1"/>
    <s v="Black"/>
    <s v="Married"/>
    <x v="0"/>
    <n v="3"/>
    <d v="2022-10-12T00:00:00"/>
    <n v="1"/>
    <n v="2"/>
    <n v="1"/>
    <d v="2023-01-21T00:00:00"/>
    <x v="4"/>
    <x v="0"/>
    <x v="2"/>
    <n v="5"/>
    <n v="359.87"/>
    <n v="64"/>
    <x v="1"/>
    <n v="4"/>
    <x v="0"/>
    <s v="Not satisfied"/>
    <x v="0"/>
    <s v="Moderate"/>
    <x v="1"/>
    <n v="3"/>
  </r>
  <r>
    <x v="1125"/>
    <d v="2021-05-29T00:00:00"/>
    <d v="2026-05-14T00:00:00"/>
    <s v="BI Developer"/>
    <x v="8"/>
    <s v="Terminated"/>
    <s v="Contract"/>
    <s v="Zone A"/>
    <s v="Full-Time"/>
    <x v="2"/>
    <x v="6"/>
    <d v="1961-08-30T00:00:00"/>
    <s v="MA"/>
    <x v="0"/>
    <s v="Hispanic"/>
    <s v="Divorced"/>
    <x v="0"/>
    <n v="3"/>
    <d v="2022-12-19T00:00:00"/>
    <n v="2"/>
    <n v="4"/>
    <n v="1"/>
    <d v="2023-02-01T00:00:00"/>
    <x v="4"/>
    <x v="0"/>
    <x v="2"/>
    <n v="1"/>
    <n v="881.51"/>
    <n v="60"/>
    <x v="1"/>
    <n v="4"/>
    <x v="0"/>
    <s v="Satisfied"/>
    <x v="0"/>
    <s v="Moderate"/>
    <x v="1"/>
    <n v="3"/>
  </r>
  <r>
    <x v="1126"/>
    <d v="2023-03-09T00:00:00"/>
    <d v="2026-05-14T00:00:00"/>
    <s v="BI Developer"/>
    <x v="6"/>
    <s v="Terminated"/>
    <s v="Part-Time"/>
    <s v="Zone C"/>
    <s v="Temporary"/>
    <x v="2"/>
    <x v="4"/>
    <d v="1989-10-06T00:00:00"/>
    <s v="MA"/>
    <x v="0"/>
    <s v="Other"/>
    <s v="Married"/>
    <x v="0"/>
    <n v="3"/>
    <d v="2023-03-18T00:00:00"/>
    <n v="5"/>
    <n v="4"/>
    <n v="4"/>
    <d v="2022-12-22T00:00:00"/>
    <x v="2"/>
    <x v="1"/>
    <x v="3"/>
    <n v="5"/>
    <n v="879.86"/>
    <n v="34"/>
    <x v="2"/>
    <n v="3"/>
    <x v="1"/>
    <s v="Satisfied"/>
    <x v="0"/>
    <s v="High"/>
    <x v="1"/>
    <n v="3"/>
  </r>
  <r>
    <x v="1127"/>
    <d v="2019-11-22T00:00:00"/>
    <d v="2026-05-14T00:00:00"/>
    <s v="BI Developer"/>
    <x v="2"/>
    <s v="Terminated"/>
    <s v="Contract"/>
    <s v="Zone A"/>
    <s v="Part-Time"/>
    <x v="2"/>
    <x v="13"/>
    <d v="1946-09-23T00:00:00"/>
    <s v="MA"/>
    <x v="0"/>
    <s v="Black"/>
    <s v="Single"/>
    <x v="0"/>
    <n v="3"/>
    <d v="2023-04-14T00:00:00"/>
    <n v="3"/>
    <n v="2"/>
    <n v="2"/>
    <d v="2023-07-18T00:00:00"/>
    <x v="1"/>
    <x v="1"/>
    <x v="3"/>
    <n v="3"/>
    <n v="226.92"/>
    <n v="73"/>
    <x v="1"/>
    <n v="6"/>
    <x v="2"/>
    <s v="Not satisfied"/>
    <x v="0"/>
    <s v="High"/>
    <x v="1"/>
    <n v="3"/>
  </r>
  <r>
    <x v="1128"/>
    <d v="2019-04-07T00:00:00"/>
    <d v="2026-05-14T00:00:00"/>
    <s v="Area Sales Manager"/>
    <x v="7"/>
    <s v="Active"/>
    <s v="Full-Time"/>
    <s v="Zone A"/>
    <s v="Full-Time"/>
    <x v="2"/>
    <x v="1"/>
    <d v="1981-05-19T00:00:00"/>
    <s v="MA"/>
    <x v="1"/>
    <s v="Other"/>
    <s v="Widowed"/>
    <x v="0"/>
    <n v="3"/>
    <d v="2022-08-23T00:00:00"/>
    <n v="5"/>
    <n v="3"/>
    <n v="4"/>
    <d v="2023-07-13T00:00:00"/>
    <x v="3"/>
    <x v="1"/>
    <x v="2"/>
    <n v="3"/>
    <n v="674.14"/>
    <n v="38"/>
    <x v="4"/>
    <n v="7"/>
    <x v="1"/>
    <s v="Neutral"/>
    <x v="0"/>
    <s v="Moderate"/>
    <x v="1"/>
    <n v="3"/>
  </r>
  <r>
    <x v="1129"/>
    <d v="2023-03-23T00:00:00"/>
    <d v="2026-05-14T00:00:00"/>
    <s v="Area Sales Manager"/>
    <x v="3"/>
    <s v="Active"/>
    <s v="Contract"/>
    <s v="Zone C"/>
    <s v="Temporary"/>
    <x v="2"/>
    <x v="1"/>
    <d v="2000-10-05T00:00:00"/>
    <s v="MA"/>
    <x v="1"/>
    <s v="Other"/>
    <s v="Widowed"/>
    <x v="0"/>
    <n v="3"/>
    <d v="2023-04-01T00:00:00"/>
    <n v="3"/>
    <n v="1"/>
    <n v="1"/>
    <d v="2022-12-13T00:00:00"/>
    <x v="1"/>
    <x v="1"/>
    <x v="0"/>
    <n v="4"/>
    <n v="383.95"/>
    <n v="23"/>
    <x v="3"/>
    <n v="3"/>
    <x v="2"/>
    <s v="Not satisfied"/>
    <x v="0"/>
    <s v="Low"/>
    <x v="0"/>
    <n v="3"/>
  </r>
  <r>
    <x v="1130"/>
    <d v="2021-02-18T00:00:00"/>
    <d v="2026-05-14T00:00:00"/>
    <s v="Area Sales Manager"/>
    <x v="5"/>
    <s v="Active"/>
    <s v="Part-Time"/>
    <s v="Zone A"/>
    <s v="Temporary"/>
    <x v="2"/>
    <x v="10"/>
    <d v="1975-12-19T00:00:00"/>
    <s v="MA"/>
    <x v="1"/>
    <s v="Hispanic"/>
    <s v="Widowed"/>
    <x v="0"/>
    <n v="3"/>
    <d v="2022-09-26T00:00:00"/>
    <n v="5"/>
    <n v="5"/>
    <n v="5"/>
    <d v="2022-08-12T00:00:00"/>
    <x v="3"/>
    <x v="1"/>
    <x v="2"/>
    <n v="1"/>
    <n v="122.81"/>
    <n v="46"/>
    <x v="0"/>
    <n v="5"/>
    <x v="1"/>
    <s v="Satisfied"/>
    <x v="0"/>
    <s v="Moderate"/>
    <x v="1"/>
    <n v="3"/>
  </r>
  <r>
    <x v="1131"/>
    <d v="2019-04-05T00:00:00"/>
    <d v="2026-05-14T00:00:00"/>
    <s v="Sales Manager"/>
    <x v="7"/>
    <s v="Active"/>
    <s v="Contract"/>
    <s v="Zone C"/>
    <s v="Full-Time"/>
    <x v="5"/>
    <x v="2"/>
    <d v="1987-06-17T00:00:00"/>
    <s v="MA"/>
    <x v="1"/>
    <s v="Black"/>
    <s v="Divorced"/>
    <x v="0"/>
    <n v="3"/>
    <d v="2023-01-20T00:00:00"/>
    <n v="2"/>
    <n v="2"/>
    <n v="1"/>
    <d v="2022-08-07T00:00:00"/>
    <x v="1"/>
    <x v="0"/>
    <x v="2"/>
    <n v="5"/>
    <n v="380.22"/>
    <n v="32"/>
    <x v="2"/>
    <n v="7"/>
    <x v="0"/>
    <s v="Not satisfied"/>
    <x v="0"/>
    <s v="Moderate"/>
    <x v="1"/>
    <n v="3"/>
  </r>
  <r>
    <x v="1132"/>
    <d v="2019-10-23T00:00:00"/>
    <d v="2026-05-14T00:00:00"/>
    <s v="Sales Manager"/>
    <x v="1"/>
    <s v="Active"/>
    <s v="Contract"/>
    <s v="Zone B"/>
    <s v="Part-Time"/>
    <x v="2"/>
    <x v="14"/>
    <d v="1986-02-03T00:00:00"/>
    <s v="MA"/>
    <x v="1"/>
    <s v="Black"/>
    <s v="Widowed"/>
    <x v="0"/>
    <n v="3"/>
    <d v="2023-02-16T00:00:00"/>
    <n v="4"/>
    <n v="2"/>
    <n v="5"/>
    <d v="2022-09-15T00:00:00"/>
    <x v="4"/>
    <x v="1"/>
    <x v="3"/>
    <n v="5"/>
    <n v="719.1"/>
    <n v="33"/>
    <x v="2"/>
    <n v="6"/>
    <x v="1"/>
    <s v="Not satisfied"/>
    <x v="0"/>
    <s v="High"/>
    <x v="1"/>
    <n v="3"/>
  </r>
  <r>
    <x v="1133"/>
    <d v="2021-05-14T00:00:00"/>
    <d v="2026-05-14T00:00:00"/>
    <s v="Sales Manager"/>
    <x v="8"/>
    <s v="Active"/>
    <s v="Part-Time"/>
    <s v="Zone C"/>
    <s v="Part-Time"/>
    <x v="1"/>
    <x v="1"/>
    <d v="1977-08-19T00:00:00"/>
    <s v="MA"/>
    <x v="1"/>
    <s v="White"/>
    <s v="Single"/>
    <x v="0"/>
    <n v="3"/>
    <d v="2022-12-16T00:00:00"/>
    <n v="4"/>
    <n v="4"/>
    <n v="5"/>
    <d v="2023-01-11T00:00:00"/>
    <x v="2"/>
    <x v="1"/>
    <x v="3"/>
    <n v="1"/>
    <n v="699.81"/>
    <n v="44"/>
    <x v="4"/>
    <n v="5"/>
    <x v="1"/>
    <s v="Satisfied"/>
    <x v="0"/>
    <s v="High"/>
    <x v="1"/>
    <n v="3"/>
  </r>
  <r>
    <x v="1134"/>
    <d v="2019-03-19T00:00:00"/>
    <d v="2026-05-14T00:00:00"/>
    <s v="CIO"/>
    <x v="5"/>
    <s v="Active"/>
    <s v="Full-Time"/>
    <s v="Zone A"/>
    <s v="Part-Time"/>
    <x v="2"/>
    <x v="13"/>
    <d v="1964-03-10T00:00:00"/>
    <s v="TX"/>
    <x v="1"/>
    <s v="White"/>
    <s v="Single"/>
    <x v="0"/>
    <n v="3"/>
    <d v="2023-07-28T00:00:00"/>
    <n v="3"/>
    <n v="1"/>
    <n v="2"/>
    <d v="2022-11-24T00:00:00"/>
    <x v="0"/>
    <x v="0"/>
    <x v="3"/>
    <n v="5"/>
    <n v="452.38"/>
    <n v="55"/>
    <x v="1"/>
    <n v="7"/>
    <x v="2"/>
    <s v="Not satisfied"/>
    <x v="0"/>
    <s v="High"/>
    <x v="1"/>
    <n v="3"/>
  </r>
  <r>
    <x v="1135"/>
    <d v="2019-05-08T00:00:00"/>
    <d v="2026-05-14T00:00:00"/>
    <s v="BI Director"/>
    <x v="6"/>
    <s v="Terminated"/>
    <s v="Part-Time"/>
    <s v="Zone C"/>
    <s v="Temporary"/>
    <x v="2"/>
    <x v="6"/>
    <d v="1946-02-27T00:00:00"/>
    <s v="MA"/>
    <x v="1"/>
    <s v="Asian"/>
    <s v="Widowed"/>
    <x v="0"/>
    <n v="3"/>
    <d v="2023-03-29T00:00:00"/>
    <n v="5"/>
    <n v="1"/>
    <n v="3"/>
    <d v="2022-10-08T00:00:00"/>
    <x v="0"/>
    <x v="0"/>
    <x v="2"/>
    <n v="3"/>
    <n v="727.36"/>
    <n v="73"/>
    <x v="1"/>
    <n v="7"/>
    <x v="1"/>
    <s v="Not satisfied"/>
    <x v="0"/>
    <s v="Moderate"/>
    <x v="1"/>
    <n v="3"/>
  </r>
  <r>
    <x v="1136"/>
    <d v="2019-10-05T00:00:00"/>
    <d v="2026-05-14T00:00:00"/>
    <s v="BI Developer"/>
    <x v="2"/>
    <s v="Terminated"/>
    <s v="Part-Time"/>
    <s v="Zone A"/>
    <s v="Temporary"/>
    <x v="2"/>
    <x v="1"/>
    <d v="1993-01-23T00:00:00"/>
    <s v="MA"/>
    <x v="0"/>
    <s v="Black"/>
    <s v="Widowed"/>
    <x v="0"/>
    <n v="3"/>
    <d v="2022-11-01T00:00:00"/>
    <n v="4"/>
    <n v="4"/>
    <n v="4"/>
    <d v="2022-12-20T00:00:00"/>
    <x v="1"/>
    <x v="0"/>
    <x v="3"/>
    <n v="5"/>
    <n v="595.83000000000004"/>
    <n v="26"/>
    <x v="2"/>
    <n v="6"/>
    <x v="1"/>
    <s v="Satisfied"/>
    <x v="0"/>
    <s v="High"/>
    <x v="1"/>
    <n v="3"/>
  </r>
  <r>
    <x v="1137"/>
    <d v="2021-11-29T00:00:00"/>
    <d v="2026-05-14T00:00:00"/>
    <s v="BI Developer"/>
    <x v="4"/>
    <s v="Terminated"/>
    <s v="Full-Time"/>
    <s v="Zone C"/>
    <s v="Full-Time"/>
    <x v="2"/>
    <x v="4"/>
    <d v="1985-06-01T00:00:00"/>
    <s v="MA"/>
    <x v="0"/>
    <s v="White"/>
    <s v="Single"/>
    <x v="0"/>
    <n v="3"/>
    <d v="2023-06-09T00:00:00"/>
    <n v="1"/>
    <n v="4"/>
    <n v="4"/>
    <d v="2022-12-09T00:00:00"/>
    <x v="0"/>
    <x v="0"/>
    <x v="2"/>
    <n v="4"/>
    <n v="740.51"/>
    <n v="36"/>
    <x v="4"/>
    <n v="4"/>
    <x v="0"/>
    <s v="Satisfied"/>
    <x v="0"/>
    <s v="Moderate"/>
    <x v="1"/>
    <n v="3"/>
  </r>
  <r>
    <x v="1138"/>
    <d v="2018-11-06T00:00:00"/>
    <d v="2026-05-14T00:00:00"/>
    <s v="Area Sales Manager"/>
    <x v="1"/>
    <s v="Active"/>
    <s v="Part-Time"/>
    <s v="Zone B"/>
    <s v="Temporary"/>
    <x v="2"/>
    <x v="4"/>
    <d v="1957-01-07T00:00:00"/>
    <s v="MA"/>
    <x v="1"/>
    <s v="Hispanic"/>
    <s v="Married"/>
    <x v="0"/>
    <n v="3"/>
    <d v="2022-12-02T00:00:00"/>
    <n v="2"/>
    <n v="4"/>
    <n v="5"/>
    <d v="2023-07-24T00:00:00"/>
    <x v="3"/>
    <x v="1"/>
    <x v="1"/>
    <n v="1"/>
    <n v="886.01"/>
    <n v="61"/>
    <x v="1"/>
    <n v="7"/>
    <x v="0"/>
    <s v="Satisfied"/>
    <x v="0"/>
    <s v="Low"/>
    <x v="0"/>
    <n v="3"/>
  </r>
  <r>
    <x v="1139"/>
    <d v="2021-07-27T00:00:00"/>
    <d v="2026-05-14T00:00:00"/>
    <s v="Area Sales Manager"/>
    <x v="8"/>
    <s v="Active"/>
    <s v="Full-Time"/>
    <s v="Zone B"/>
    <s v="Temporary"/>
    <x v="2"/>
    <x v="6"/>
    <d v="1999-12-19T00:00:00"/>
    <s v="MA"/>
    <x v="1"/>
    <s v="Black"/>
    <s v="Divorced"/>
    <x v="0"/>
    <n v="3"/>
    <d v="2023-06-11T00:00:00"/>
    <n v="2"/>
    <n v="3"/>
    <n v="3"/>
    <d v="2023-05-01T00:00:00"/>
    <x v="3"/>
    <x v="1"/>
    <x v="0"/>
    <n v="2"/>
    <n v="641.09"/>
    <n v="22"/>
    <x v="3"/>
    <n v="4"/>
    <x v="0"/>
    <s v="Neutral"/>
    <x v="0"/>
    <s v="Low"/>
    <x v="0"/>
    <n v="3"/>
  </r>
  <r>
    <x v="1140"/>
    <d v="2023-07-18T00:00:00"/>
    <d v="2026-05-14T00:00:00"/>
    <s v="Area Sales Manager"/>
    <x v="3"/>
    <s v="Active"/>
    <s v="Part-Time"/>
    <s v="Zone A"/>
    <s v="Temporary"/>
    <x v="2"/>
    <x v="13"/>
    <d v="1942-09-01T00:00:00"/>
    <s v="MA"/>
    <x v="1"/>
    <s v="Black"/>
    <s v="Married"/>
    <x v="0"/>
    <n v="3"/>
    <d v="2022-09-25T00:00:00"/>
    <n v="3"/>
    <n v="1"/>
    <n v="2"/>
    <d v="2023-06-15T00:00:00"/>
    <x v="4"/>
    <x v="0"/>
    <x v="2"/>
    <n v="5"/>
    <n v="780.94"/>
    <n v="81"/>
    <x v="1"/>
    <n v="2"/>
    <x v="2"/>
    <s v="Not satisfied"/>
    <x v="0"/>
    <s v="Moderate"/>
    <x v="1"/>
    <n v="3"/>
  </r>
  <r>
    <x v="1141"/>
    <d v="2022-09-04T00:00:00"/>
    <d v="2026-05-14T00:00:00"/>
    <s v="Senior BI Developer"/>
    <x v="0"/>
    <s v="Active"/>
    <s v="Part-Time"/>
    <s v="Zone C"/>
    <s v="Temporary"/>
    <x v="5"/>
    <x v="4"/>
    <d v="1985-05-20T00:00:00"/>
    <s v="MA"/>
    <x v="1"/>
    <s v="Black"/>
    <s v="Single"/>
    <x v="0"/>
    <n v="3"/>
    <d v="2022-09-30T00:00:00"/>
    <n v="1"/>
    <n v="4"/>
    <n v="5"/>
    <d v="2023-03-19T00:00:00"/>
    <x v="0"/>
    <x v="0"/>
    <x v="2"/>
    <n v="3"/>
    <n v="132.75"/>
    <n v="37"/>
    <x v="4"/>
    <n v="3"/>
    <x v="0"/>
    <s v="Satisfied"/>
    <x v="0"/>
    <s v="Moderate"/>
    <x v="1"/>
    <n v="3"/>
  </r>
  <r>
    <x v="1142"/>
    <d v="2019-05-24T00:00:00"/>
    <d v="2026-05-14T00:00:00"/>
    <s v="Sales Manager"/>
    <x v="7"/>
    <s v="Active"/>
    <s v="Contract"/>
    <s v="Zone B"/>
    <s v="Part-Time"/>
    <x v="2"/>
    <x v="6"/>
    <d v="1969-08-30T00:00:00"/>
    <s v="MA"/>
    <x v="1"/>
    <s v="Other"/>
    <s v="Married"/>
    <x v="0"/>
    <n v="3"/>
    <d v="2023-07-29T00:00:00"/>
    <n v="1"/>
    <n v="5"/>
    <n v="1"/>
    <d v="2022-10-01T00:00:00"/>
    <x v="3"/>
    <x v="0"/>
    <x v="3"/>
    <n v="1"/>
    <n v="838.52"/>
    <n v="50"/>
    <x v="0"/>
    <n v="6"/>
    <x v="0"/>
    <s v="Satisfied"/>
    <x v="0"/>
    <s v="High"/>
    <x v="1"/>
    <n v="3"/>
  </r>
  <r>
    <x v="1143"/>
    <d v="2019-11-03T00:00:00"/>
    <d v="2026-05-14T00:00:00"/>
    <s v="Sales Manager"/>
    <x v="1"/>
    <s v="Active"/>
    <s v="Contract"/>
    <s v="Zone B"/>
    <s v="Part-Time"/>
    <x v="2"/>
    <x v="4"/>
    <d v="1975-12-29T00:00:00"/>
    <s v="MA"/>
    <x v="1"/>
    <s v="Other"/>
    <s v="Widowed"/>
    <x v="0"/>
    <n v="3"/>
    <d v="2022-08-07T00:00:00"/>
    <n v="2"/>
    <n v="1"/>
    <n v="2"/>
    <d v="2023-06-06T00:00:00"/>
    <x v="2"/>
    <x v="1"/>
    <x v="0"/>
    <n v="4"/>
    <n v="474.23"/>
    <n v="44"/>
    <x v="4"/>
    <n v="6"/>
    <x v="0"/>
    <s v="Not satisfied"/>
    <x v="0"/>
    <s v="Low"/>
    <x v="0"/>
    <n v="3"/>
  </r>
  <r>
    <x v="1144"/>
    <d v="2019-11-26T00:00:00"/>
    <d v="2026-05-14T00:00:00"/>
    <s v="Sales Manager"/>
    <x v="8"/>
    <s v="Active"/>
    <s v="Full-Time"/>
    <s v="Zone C"/>
    <s v="Part-Time"/>
    <x v="1"/>
    <x v="4"/>
    <d v="1977-06-30T00:00:00"/>
    <s v="MA"/>
    <x v="0"/>
    <s v="White"/>
    <s v="Single"/>
    <x v="0"/>
    <n v="3"/>
    <d v="2023-07-11T00:00:00"/>
    <n v="4"/>
    <n v="5"/>
    <n v="5"/>
    <d v="2023-05-23T00:00:00"/>
    <x v="0"/>
    <x v="0"/>
    <x v="1"/>
    <n v="1"/>
    <n v="579.05999999999995"/>
    <n v="42"/>
    <x v="4"/>
    <n v="6"/>
    <x v="1"/>
    <s v="Satisfied"/>
    <x v="0"/>
    <s v="Low"/>
    <x v="0"/>
    <n v="3"/>
  </r>
  <r>
    <x v="1145"/>
    <d v="2022-08-09T00:00:00"/>
    <d v="2026-05-14T00:00:00"/>
    <s v="CIO"/>
    <x v="5"/>
    <s v="Terminated"/>
    <s v="Contract"/>
    <s v="Zone B"/>
    <s v="Full-Time"/>
    <x v="2"/>
    <x v="3"/>
    <d v="1971-07-02T00:00:00"/>
    <s v="MA"/>
    <x v="1"/>
    <s v="Other"/>
    <s v="Widowed"/>
    <x v="0"/>
    <n v="3"/>
    <d v="2023-06-17T00:00:00"/>
    <n v="5"/>
    <n v="5"/>
    <n v="1"/>
    <d v="2023-07-25T00:00:00"/>
    <x v="4"/>
    <x v="0"/>
    <x v="0"/>
    <n v="5"/>
    <n v="698.82"/>
    <n v="51"/>
    <x v="0"/>
    <n v="3"/>
    <x v="1"/>
    <s v="Satisfied"/>
    <x v="0"/>
    <s v="Low"/>
    <x v="0"/>
    <n v="3"/>
  </r>
  <r>
    <x v="1146"/>
    <d v="2019-03-19T00:00:00"/>
    <d v="2026-05-14T00:00:00"/>
    <s v="BI Director"/>
    <x v="6"/>
    <s v="Active"/>
    <s v="Contract"/>
    <s v="Zone C"/>
    <s v="Full-Time"/>
    <x v="2"/>
    <x v="0"/>
    <d v="1982-05-16T00:00:00"/>
    <s v="MA"/>
    <x v="1"/>
    <s v="Hispanic"/>
    <s v="Divorced"/>
    <x v="0"/>
    <n v="3"/>
    <d v="2023-02-25T00:00:00"/>
    <n v="5"/>
    <n v="4"/>
    <n v="4"/>
    <d v="2023-07-20T00:00:00"/>
    <x v="3"/>
    <x v="0"/>
    <x v="0"/>
    <n v="5"/>
    <n v="633.36"/>
    <n v="37"/>
    <x v="4"/>
    <n v="7"/>
    <x v="1"/>
    <s v="Satisfied"/>
    <x v="0"/>
    <s v="Low"/>
    <x v="0"/>
    <n v="3"/>
  </r>
  <r>
    <x v="1147"/>
    <d v="2018-11-25T00:00:00"/>
    <d v="2026-05-14T00:00:00"/>
    <s v="BI Developer"/>
    <x v="2"/>
    <s v="Active"/>
    <s v="Contract"/>
    <s v="Zone C"/>
    <s v="Full-Time"/>
    <x v="2"/>
    <x v="6"/>
    <d v="1963-11-04T00:00:00"/>
    <s v="MA"/>
    <x v="0"/>
    <s v="Hispanic"/>
    <s v="Married"/>
    <x v="0"/>
    <n v="3"/>
    <d v="2023-05-17T00:00:00"/>
    <n v="2"/>
    <n v="4"/>
    <n v="5"/>
    <d v="2023-02-18T00:00:00"/>
    <x v="3"/>
    <x v="0"/>
    <x v="0"/>
    <n v="3"/>
    <n v="241.19"/>
    <n v="55"/>
    <x v="1"/>
    <n v="7"/>
    <x v="0"/>
    <s v="Satisfied"/>
    <x v="0"/>
    <s v="Low"/>
    <x v="0"/>
    <n v="3"/>
  </r>
  <r>
    <x v="1148"/>
    <d v="2022-04-10T00:00:00"/>
    <d v="2026-05-14T00:00:00"/>
    <s v="BI Developer"/>
    <x v="4"/>
    <s v="Terminated"/>
    <s v="Full-Time"/>
    <s v="Zone C"/>
    <s v="Full-Time"/>
    <x v="2"/>
    <x v="1"/>
    <d v="1961-01-30T00:00:00"/>
    <s v="MA"/>
    <x v="0"/>
    <s v="Asian"/>
    <s v="Widowed"/>
    <x v="0"/>
    <n v="3"/>
    <d v="2023-03-10T00:00:00"/>
    <n v="4"/>
    <n v="2"/>
    <n v="4"/>
    <d v="2023-07-13T00:00:00"/>
    <x v="4"/>
    <x v="1"/>
    <x v="3"/>
    <n v="5"/>
    <n v="271.37"/>
    <n v="61"/>
    <x v="1"/>
    <n v="4"/>
    <x v="1"/>
    <s v="Not satisfied"/>
    <x v="0"/>
    <s v="High"/>
    <x v="1"/>
    <n v="3"/>
  </r>
  <r>
    <x v="1149"/>
    <d v="2021-04-02T00:00:00"/>
    <d v="2026-05-14T00:00:00"/>
    <s v="Area Sales Manager"/>
    <x v="1"/>
    <s v="Active"/>
    <s v="Full-Time"/>
    <s v="Zone C"/>
    <s v="Full-Time"/>
    <x v="2"/>
    <x v="8"/>
    <d v="1991-09-10T00:00:00"/>
    <s v="MA"/>
    <x v="1"/>
    <s v="White"/>
    <s v="Single"/>
    <x v="0"/>
    <n v="3"/>
    <d v="2023-02-12T00:00:00"/>
    <n v="2"/>
    <n v="1"/>
    <n v="1"/>
    <d v="2023-07-08T00:00:00"/>
    <x v="2"/>
    <x v="0"/>
    <x v="1"/>
    <n v="1"/>
    <n v="137.87"/>
    <n v="30"/>
    <x v="2"/>
    <n v="5"/>
    <x v="0"/>
    <s v="Not satisfied"/>
    <x v="0"/>
    <s v="Low"/>
    <x v="0"/>
    <n v="3"/>
  </r>
  <r>
    <x v="1150"/>
    <d v="2019-12-22T00:00:00"/>
    <d v="2026-05-14T00:00:00"/>
    <s v="Area Sales Manager"/>
    <x v="8"/>
    <s v="Active"/>
    <s v="Contract"/>
    <s v="Zone A"/>
    <s v="Part-Time"/>
    <x v="2"/>
    <x v="9"/>
    <d v="1963-07-10T00:00:00"/>
    <s v="MA"/>
    <x v="1"/>
    <s v="Black"/>
    <s v="Widowed"/>
    <x v="0"/>
    <n v="3"/>
    <d v="2022-08-23T00:00:00"/>
    <n v="4"/>
    <n v="2"/>
    <n v="3"/>
    <d v="2022-11-15T00:00:00"/>
    <x v="2"/>
    <x v="0"/>
    <x v="3"/>
    <n v="3"/>
    <n v="999.83"/>
    <n v="56"/>
    <x v="1"/>
    <n v="6"/>
    <x v="1"/>
    <s v="Not satisfied"/>
    <x v="0"/>
    <s v="High"/>
    <x v="1"/>
    <n v="3"/>
  </r>
  <r>
    <x v="1151"/>
    <d v="2021-08-14T00:00:00"/>
    <d v="2026-05-14T00:00:00"/>
    <s v="Area Sales Manager"/>
    <x v="3"/>
    <s v="Active"/>
    <s v="Full-Time"/>
    <s v="Zone A"/>
    <s v="Part-Time"/>
    <x v="2"/>
    <x v="3"/>
    <d v="1978-07-22T00:00:00"/>
    <s v="OR"/>
    <x v="1"/>
    <s v="Black"/>
    <s v="Divorced"/>
    <x v="0"/>
    <n v="3"/>
    <d v="2022-08-12T00:00:00"/>
    <n v="3"/>
    <n v="3"/>
    <n v="4"/>
    <d v="2023-02-21T00:00:00"/>
    <x v="3"/>
    <x v="0"/>
    <x v="0"/>
    <n v="5"/>
    <n v="597.62"/>
    <n v="43"/>
    <x v="4"/>
    <n v="4"/>
    <x v="2"/>
    <s v="Neutral"/>
    <x v="0"/>
    <s v="Low"/>
    <x v="0"/>
    <n v="3"/>
  </r>
  <r>
    <x v="1152"/>
    <d v="2018-08-28T00:00:00"/>
    <d v="2026-05-14T00:00:00"/>
    <s v="Senior BI Developer"/>
    <x v="4"/>
    <s v="Active"/>
    <s v="Full-Time"/>
    <s v="Zone A"/>
    <s v="Full-Time"/>
    <x v="5"/>
    <x v="8"/>
    <d v="1972-03-19T00:00:00"/>
    <s v="MA"/>
    <x v="1"/>
    <s v="Black"/>
    <s v="Widowed"/>
    <x v="0"/>
    <n v="3"/>
    <d v="2022-10-24T00:00:00"/>
    <n v="1"/>
    <n v="3"/>
    <n v="5"/>
    <d v="2022-09-11T00:00:00"/>
    <x v="0"/>
    <x v="1"/>
    <x v="2"/>
    <n v="1"/>
    <n v="697.89"/>
    <n v="46"/>
    <x v="0"/>
    <n v="7"/>
    <x v="0"/>
    <s v="Neutral"/>
    <x v="0"/>
    <s v="Moderate"/>
    <x v="1"/>
    <n v="3"/>
  </r>
  <r>
    <x v="1153"/>
    <d v="2023-07-10T00:00:00"/>
    <d v="2026-05-14T00:00:00"/>
    <s v="Senior BI Developer"/>
    <x v="0"/>
    <s v="Active"/>
    <s v="Part-Time"/>
    <s v="Zone C"/>
    <s v="Part-Time"/>
    <x v="5"/>
    <x v="1"/>
    <d v="1947-09-07T00:00:00"/>
    <s v="MA"/>
    <x v="1"/>
    <s v="Black"/>
    <s v="Single"/>
    <x v="0"/>
    <n v="3"/>
    <d v="2022-10-01T00:00:00"/>
    <n v="2"/>
    <n v="1"/>
    <n v="3"/>
    <d v="2023-06-23T00:00:00"/>
    <x v="1"/>
    <x v="1"/>
    <x v="0"/>
    <n v="5"/>
    <n v="673.27"/>
    <n v="76"/>
    <x v="1"/>
    <n v="2"/>
    <x v="0"/>
    <s v="Not satisfied"/>
    <x v="0"/>
    <s v="Low"/>
    <x v="0"/>
    <n v="3"/>
  </r>
  <r>
    <x v="1154"/>
    <d v="2020-09-18T00:00:00"/>
    <d v="2026-05-14T00:00:00"/>
    <s v="Sales Manager"/>
    <x v="7"/>
    <s v="Active"/>
    <s v="Part-Time"/>
    <s v="Zone A"/>
    <s v="Temporary"/>
    <x v="2"/>
    <x v="4"/>
    <d v="1961-09-14T00:00:00"/>
    <s v="MA"/>
    <x v="1"/>
    <s v="Asian"/>
    <s v="Divorced"/>
    <x v="0"/>
    <n v="3"/>
    <d v="2022-09-13T00:00:00"/>
    <n v="3"/>
    <n v="1"/>
    <n v="2"/>
    <d v="2023-01-10T00:00:00"/>
    <x v="2"/>
    <x v="1"/>
    <x v="3"/>
    <n v="5"/>
    <n v="753.01"/>
    <n v="59"/>
    <x v="1"/>
    <n v="5"/>
    <x v="2"/>
    <s v="Not satisfied"/>
    <x v="0"/>
    <s v="High"/>
    <x v="1"/>
    <n v="3"/>
  </r>
  <r>
    <x v="1155"/>
    <d v="2019-07-18T00:00:00"/>
    <d v="2026-05-14T00:00:00"/>
    <s v="Sales Manager"/>
    <x v="1"/>
    <s v="Active"/>
    <s v="Contract"/>
    <s v="Zone A"/>
    <s v="Full-Time"/>
    <x v="2"/>
    <x v="8"/>
    <d v="1960-11-06T00:00:00"/>
    <s v="MA"/>
    <x v="0"/>
    <s v="Other"/>
    <s v="Widowed"/>
    <x v="0"/>
    <n v="3"/>
    <d v="2022-08-11T00:00:00"/>
    <n v="2"/>
    <n v="2"/>
    <n v="2"/>
    <d v="2023-02-01T00:00:00"/>
    <x v="0"/>
    <x v="0"/>
    <x v="0"/>
    <n v="5"/>
    <n v="939.02"/>
    <n v="59"/>
    <x v="1"/>
    <n v="6"/>
    <x v="0"/>
    <s v="Not satisfied"/>
    <x v="0"/>
    <s v="Low"/>
    <x v="0"/>
    <n v="3"/>
  </r>
  <r>
    <x v="1156"/>
    <d v="2021-11-21T00:00:00"/>
    <d v="2026-05-14T00:00:00"/>
    <s v="Sales Manager"/>
    <x v="8"/>
    <s v="Active"/>
    <s v="Contract"/>
    <s v="Zone A"/>
    <s v="Full-Time"/>
    <x v="1"/>
    <x v="9"/>
    <d v="1964-10-10T00:00:00"/>
    <s v="MA"/>
    <x v="0"/>
    <s v="White"/>
    <s v="Married"/>
    <x v="0"/>
    <n v="3"/>
    <d v="2023-07-08T00:00:00"/>
    <n v="5"/>
    <n v="3"/>
    <n v="5"/>
    <d v="2022-11-15T00:00:00"/>
    <x v="1"/>
    <x v="1"/>
    <x v="3"/>
    <n v="2"/>
    <n v="680.45"/>
    <n v="57"/>
    <x v="1"/>
    <n v="4"/>
    <x v="1"/>
    <s v="Neutral"/>
    <x v="0"/>
    <s v="High"/>
    <x v="1"/>
    <n v="3"/>
  </r>
  <r>
    <x v="1157"/>
    <d v="2021-03-08T00:00:00"/>
    <d v="2026-05-14T00:00:00"/>
    <s v="CIO"/>
    <x v="0"/>
    <s v="Active"/>
    <s v="Full-Time"/>
    <s v="Zone B"/>
    <s v="Part-Time"/>
    <x v="2"/>
    <x v="4"/>
    <d v="1947-05-26T00:00:00"/>
    <s v="MA"/>
    <x v="1"/>
    <s v="Asian"/>
    <s v="Married"/>
    <x v="0"/>
    <n v="3"/>
    <d v="2022-10-08T00:00:00"/>
    <n v="1"/>
    <n v="3"/>
    <n v="4"/>
    <d v="2022-09-14T00:00:00"/>
    <x v="3"/>
    <x v="1"/>
    <x v="2"/>
    <n v="3"/>
    <n v="263.8"/>
    <n v="74"/>
    <x v="1"/>
    <n v="5"/>
    <x v="0"/>
    <s v="Neutral"/>
    <x v="0"/>
    <s v="Moderate"/>
    <x v="1"/>
    <n v="3"/>
  </r>
  <r>
    <x v="1158"/>
    <d v="2019-08-21T00:00:00"/>
    <d v="2026-05-14T00:00:00"/>
    <s v="BI Director"/>
    <x v="1"/>
    <s v="Active"/>
    <s v="Part-Time"/>
    <s v="Zone C"/>
    <s v="Full-Time"/>
    <x v="2"/>
    <x v="3"/>
    <d v="1950-11-07T00:00:00"/>
    <s v="MA"/>
    <x v="0"/>
    <s v="Other"/>
    <s v="Widowed"/>
    <x v="0"/>
    <n v="3"/>
    <d v="2022-08-19T00:00:00"/>
    <n v="3"/>
    <n v="5"/>
    <n v="5"/>
    <d v="2023-01-04T00:00:00"/>
    <x v="2"/>
    <x v="1"/>
    <x v="1"/>
    <n v="2"/>
    <n v="981.06"/>
    <n v="69"/>
    <x v="1"/>
    <n v="6"/>
    <x v="2"/>
    <s v="Satisfied"/>
    <x v="0"/>
    <s v="Low"/>
    <x v="0"/>
    <n v="3"/>
  </r>
  <r>
    <x v="1159"/>
    <d v="2022-04-30T00:00:00"/>
    <d v="2026-05-14T00:00:00"/>
    <s v="BI Developer"/>
    <x v="8"/>
    <s v="Terminated"/>
    <s v="Part-Time"/>
    <s v="Zone B"/>
    <s v="Full-Time"/>
    <x v="2"/>
    <x v="13"/>
    <d v="1946-06-17T00:00:00"/>
    <s v="MA"/>
    <x v="0"/>
    <s v="Other"/>
    <s v="Married"/>
    <x v="0"/>
    <n v="3"/>
    <d v="2022-10-04T00:00:00"/>
    <n v="1"/>
    <n v="5"/>
    <n v="5"/>
    <d v="2022-11-22T00:00:00"/>
    <x v="1"/>
    <x v="0"/>
    <x v="3"/>
    <n v="1"/>
    <n v="293.55"/>
    <n v="76"/>
    <x v="1"/>
    <n v="4"/>
    <x v="0"/>
    <s v="Satisfied"/>
    <x v="0"/>
    <s v="High"/>
    <x v="1"/>
    <n v="3"/>
  </r>
  <r>
    <x v="1160"/>
    <d v="2023-02-03T00:00:00"/>
    <d v="2026-05-14T00:00:00"/>
    <s v="Area Sales Manager"/>
    <x v="7"/>
    <s v="Active"/>
    <s v="Full-Time"/>
    <s v="Zone A"/>
    <s v="Part-Time"/>
    <x v="2"/>
    <x v="4"/>
    <d v="1959-11-02T00:00:00"/>
    <s v="MA"/>
    <x v="1"/>
    <s v="Hispanic"/>
    <s v="Widowed"/>
    <x v="0"/>
    <n v="3"/>
    <d v="2023-01-25T00:00:00"/>
    <n v="4"/>
    <n v="1"/>
    <n v="4"/>
    <d v="2023-03-07T00:00:00"/>
    <x v="3"/>
    <x v="0"/>
    <x v="0"/>
    <n v="4"/>
    <n v="904.68"/>
    <n v="64"/>
    <x v="1"/>
    <n v="3"/>
    <x v="1"/>
    <s v="Not satisfied"/>
    <x v="0"/>
    <s v="Low"/>
    <x v="0"/>
    <n v="3"/>
  </r>
  <r>
    <x v="1161"/>
    <d v="2023-05-08T00:00:00"/>
    <d v="2026-05-14T00:00:00"/>
    <s v="Area Sales Manager"/>
    <x v="3"/>
    <s v="Active"/>
    <s v="Part-Time"/>
    <s v="Zone B"/>
    <s v="Full-Time"/>
    <x v="2"/>
    <x v="14"/>
    <d v="1963-08-12T00:00:00"/>
    <s v="MA"/>
    <x v="1"/>
    <s v="Other"/>
    <s v="Widowed"/>
    <x v="0"/>
    <n v="3"/>
    <d v="2023-03-27T00:00:00"/>
    <n v="2"/>
    <n v="5"/>
    <n v="1"/>
    <d v="2022-12-07T00:00:00"/>
    <x v="2"/>
    <x v="0"/>
    <x v="0"/>
    <n v="5"/>
    <n v="104.66"/>
    <n v="60"/>
    <x v="1"/>
    <n v="3"/>
    <x v="0"/>
    <s v="Satisfied"/>
    <x v="0"/>
    <s v="Low"/>
    <x v="0"/>
    <n v="3"/>
  </r>
  <r>
    <x v="1162"/>
    <d v="2022-07-29T00:00:00"/>
    <d v="2026-05-14T00:00:00"/>
    <s v="Area Sales Manager"/>
    <x v="5"/>
    <s v="Active"/>
    <s v="Part-Time"/>
    <s v="Zone B"/>
    <s v="Part-Time"/>
    <x v="2"/>
    <x v="3"/>
    <d v="1965-11-22T00:00:00"/>
    <s v="OR"/>
    <x v="0"/>
    <s v="Other"/>
    <s v="Widowed"/>
    <x v="0"/>
    <n v="3"/>
    <d v="2023-03-10T00:00:00"/>
    <n v="5"/>
    <n v="4"/>
    <n v="5"/>
    <d v="2022-12-02T00:00:00"/>
    <x v="3"/>
    <x v="1"/>
    <x v="1"/>
    <n v="2"/>
    <n v="836.37"/>
    <n v="57"/>
    <x v="1"/>
    <n v="3"/>
    <x v="1"/>
    <s v="Satisfied"/>
    <x v="0"/>
    <s v="Low"/>
    <x v="0"/>
    <n v="3"/>
  </r>
  <r>
    <x v="1163"/>
    <d v="2020-11-18T00:00:00"/>
    <d v="2026-05-14T00:00:00"/>
    <s v="Senior BI Developer"/>
    <x v="2"/>
    <s v="Active"/>
    <s v="Part-Time"/>
    <s v="Zone A"/>
    <s v="Part-Time"/>
    <x v="5"/>
    <x v="4"/>
    <d v="1946-03-28T00:00:00"/>
    <s v="MA"/>
    <x v="0"/>
    <s v="Black"/>
    <s v="Widowed"/>
    <x v="0"/>
    <n v="3"/>
    <d v="2023-06-21T00:00:00"/>
    <n v="2"/>
    <n v="1"/>
    <n v="1"/>
    <d v="2023-04-14T00:00:00"/>
    <x v="0"/>
    <x v="0"/>
    <x v="2"/>
    <n v="1"/>
    <n v="749.64"/>
    <n v="74"/>
    <x v="1"/>
    <n v="5"/>
    <x v="0"/>
    <s v="Not satisfied"/>
    <x v="0"/>
    <s v="Moderate"/>
    <x v="1"/>
    <n v="3"/>
  </r>
  <r>
    <x v="1164"/>
    <d v="2021-05-16T00:00:00"/>
    <d v="2026-05-14T00:00:00"/>
    <s v="Senior BI Developer"/>
    <x v="4"/>
    <s v="Active"/>
    <s v="Part-Time"/>
    <s v="Zone C"/>
    <s v="Part-Time"/>
    <x v="5"/>
    <x v="6"/>
    <d v="1944-12-14T00:00:00"/>
    <s v="MA"/>
    <x v="1"/>
    <s v="Black"/>
    <s v="Widowed"/>
    <x v="0"/>
    <n v="3"/>
    <d v="2023-08-01T00:00:00"/>
    <n v="5"/>
    <n v="4"/>
    <n v="3"/>
    <d v="2023-03-25T00:00:00"/>
    <x v="0"/>
    <x v="1"/>
    <x v="0"/>
    <n v="5"/>
    <n v="213.06"/>
    <n v="77"/>
    <x v="1"/>
    <n v="4"/>
    <x v="1"/>
    <s v="Satisfied"/>
    <x v="0"/>
    <s v="Low"/>
    <x v="0"/>
    <n v="3"/>
  </r>
  <r>
    <x v="1165"/>
    <d v="2019-10-25T00:00:00"/>
    <d v="2026-05-14T00:00:00"/>
    <s v="Senior BI Developer"/>
    <x v="0"/>
    <s v="Active"/>
    <s v="Full-Time"/>
    <s v="Zone C"/>
    <s v="Temporary"/>
    <x v="2"/>
    <x v="3"/>
    <d v="1976-09-01T00:00:00"/>
    <s v="MA"/>
    <x v="1"/>
    <s v="Other"/>
    <s v="Divorced"/>
    <x v="0"/>
    <n v="3"/>
    <d v="2023-03-01T00:00:00"/>
    <n v="5"/>
    <n v="4"/>
    <n v="5"/>
    <d v="2022-10-04T00:00:00"/>
    <x v="1"/>
    <x v="0"/>
    <x v="2"/>
    <n v="3"/>
    <n v="882.76"/>
    <n v="43"/>
    <x v="4"/>
    <n v="6"/>
    <x v="1"/>
    <s v="Satisfied"/>
    <x v="0"/>
    <s v="Moderate"/>
    <x v="1"/>
    <n v="3"/>
  </r>
  <r>
    <x v="1166"/>
    <d v="2023-03-05T00:00:00"/>
    <d v="2026-05-14T00:00:00"/>
    <s v="Sales Manager"/>
    <x v="7"/>
    <s v="Active"/>
    <s v="Contract"/>
    <s v="Zone B"/>
    <s v="Temporary"/>
    <x v="2"/>
    <x v="6"/>
    <d v="1974-10-10T00:00:00"/>
    <s v="MA"/>
    <x v="0"/>
    <s v="White"/>
    <s v="Divorced"/>
    <x v="0"/>
    <n v="3"/>
    <d v="2023-05-30T00:00:00"/>
    <n v="2"/>
    <n v="3"/>
    <n v="4"/>
    <d v="2022-12-20T00:00:00"/>
    <x v="1"/>
    <x v="1"/>
    <x v="0"/>
    <n v="1"/>
    <n v="113.42"/>
    <n v="49"/>
    <x v="0"/>
    <n v="3"/>
    <x v="0"/>
    <s v="Neutral"/>
    <x v="0"/>
    <s v="Low"/>
    <x v="0"/>
    <n v="3"/>
  </r>
  <r>
    <x v="1167"/>
    <d v="2021-06-01T00:00:00"/>
    <d v="2026-05-14T00:00:00"/>
    <s v="Sales Manager"/>
    <x v="1"/>
    <s v="Active"/>
    <s v="Part-Time"/>
    <s v="Zone B"/>
    <s v="Part-Time"/>
    <x v="2"/>
    <x v="1"/>
    <d v="1970-12-29T00:00:00"/>
    <s v="MA"/>
    <x v="0"/>
    <s v="Black"/>
    <s v="Married"/>
    <x v="0"/>
    <n v="3"/>
    <d v="2023-04-15T00:00:00"/>
    <n v="5"/>
    <n v="3"/>
    <n v="4"/>
    <d v="2022-09-19T00:00:00"/>
    <x v="2"/>
    <x v="1"/>
    <x v="0"/>
    <n v="3"/>
    <n v="284.61"/>
    <n v="51"/>
    <x v="0"/>
    <n v="4"/>
    <x v="1"/>
    <s v="Neutral"/>
    <x v="0"/>
    <s v="Low"/>
    <x v="0"/>
    <n v="3"/>
  </r>
  <r>
    <x v="1168"/>
    <d v="2022-01-22T00:00:00"/>
    <d v="2026-05-14T00:00:00"/>
    <s v="Sales Manager"/>
    <x v="8"/>
    <s v="Terminated"/>
    <s v="Full-Time"/>
    <s v="Zone B"/>
    <s v="Part-Time"/>
    <x v="1"/>
    <x v="1"/>
    <d v="1988-02-14T00:00:00"/>
    <s v="MA"/>
    <x v="0"/>
    <s v="Other"/>
    <s v="Married"/>
    <x v="0"/>
    <n v="3"/>
    <d v="2022-12-29T00:00:00"/>
    <n v="2"/>
    <n v="4"/>
    <n v="4"/>
    <d v="2023-06-28T00:00:00"/>
    <x v="2"/>
    <x v="0"/>
    <x v="0"/>
    <n v="1"/>
    <n v="599.74"/>
    <n v="34"/>
    <x v="2"/>
    <n v="4"/>
    <x v="0"/>
    <s v="Satisfied"/>
    <x v="0"/>
    <s v="Low"/>
    <x v="0"/>
    <n v="3"/>
  </r>
  <r>
    <x v="1169"/>
    <d v="2023-07-09T00:00:00"/>
    <d v="2026-05-14T00:00:00"/>
    <s v="CIO"/>
    <x v="5"/>
    <s v="Terminated"/>
    <s v="Contract"/>
    <s v="Zone A"/>
    <s v="Part-Time"/>
    <x v="2"/>
    <x v="6"/>
    <d v="1963-03-07T00:00:00"/>
    <s v="MA"/>
    <x v="1"/>
    <s v="Hispanic"/>
    <s v="Widowed"/>
    <x v="0"/>
    <n v="3"/>
    <d v="2022-12-30T00:00:00"/>
    <n v="2"/>
    <n v="4"/>
    <n v="3"/>
    <d v="2023-06-05T00:00:00"/>
    <x v="0"/>
    <x v="0"/>
    <x v="0"/>
    <n v="5"/>
    <n v="700.99"/>
    <n v="60"/>
    <x v="1"/>
    <n v="2"/>
    <x v="0"/>
    <s v="Satisfied"/>
    <x v="0"/>
    <s v="Low"/>
    <x v="0"/>
    <n v="3"/>
  </r>
  <r>
    <x v="1170"/>
    <d v="2018-11-11T00:00:00"/>
    <d v="2026-05-14T00:00:00"/>
    <s v="BI Director"/>
    <x v="6"/>
    <s v="Terminated"/>
    <s v="Full-Time"/>
    <s v="Zone A"/>
    <s v="Full-Time"/>
    <x v="2"/>
    <x v="1"/>
    <d v="1968-06-26T00:00:00"/>
    <s v="MA"/>
    <x v="0"/>
    <s v="Black"/>
    <s v="Divorced"/>
    <x v="0"/>
    <n v="3"/>
    <d v="2023-01-18T00:00:00"/>
    <n v="1"/>
    <n v="4"/>
    <n v="2"/>
    <d v="2023-01-01T00:00:00"/>
    <x v="1"/>
    <x v="0"/>
    <x v="3"/>
    <n v="1"/>
    <n v="650.07000000000005"/>
    <n v="50"/>
    <x v="0"/>
    <n v="7"/>
    <x v="0"/>
    <s v="Satisfied"/>
    <x v="0"/>
    <s v="High"/>
    <x v="1"/>
    <n v="3"/>
  </r>
  <r>
    <x v="1171"/>
    <d v="2021-01-05T00:00:00"/>
    <d v="2026-05-14T00:00:00"/>
    <s v="BI Developer"/>
    <x v="7"/>
    <s v="Active"/>
    <s v="Contract"/>
    <s v="Zone C"/>
    <s v="Full-Time"/>
    <x v="2"/>
    <x v="0"/>
    <d v="1954-03-06T00:00:00"/>
    <s v="MA"/>
    <x v="1"/>
    <s v="Black"/>
    <s v="Widowed"/>
    <x v="0"/>
    <n v="3"/>
    <d v="2023-02-06T00:00:00"/>
    <n v="2"/>
    <n v="4"/>
    <n v="2"/>
    <d v="2022-11-11T00:00:00"/>
    <x v="4"/>
    <x v="1"/>
    <x v="2"/>
    <n v="2"/>
    <n v="851.38"/>
    <n v="67"/>
    <x v="1"/>
    <n v="5"/>
    <x v="0"/>
    <s v="Satisfied"/>
    <x v="0"/>
    <s v="Moderate"/>
    <x v="1"/>
    <n v="3"/>
  </r>
  <r>
    <x v="1172"/>
    <d v="2022-11-25T00:00:00"/>
    <d v="2026-05-14T00:00:00"/>
    <s v="Area Sales Manager"/>
    <x v="1"/>
    <s v="Active"/>
    <s v="Part-Time"/>
    <s v="Zone C"/>
    <s v="Full-Time"/>
    <x v="2"/>
    <x v="6"/>
    <d v="1967-04-25T00:00:00"/>
    <s v="MA"/>
    <x v="1"/>
    <s v="White"/>
    <s v="Widowed"/>
    <x v="0"/>
    <n v="3"/>
    <d v="2023-08-03T00:00:00"/>
    <n v="3"/>
    <n v="4"/>
    <n v="5"/>
    <d v="2023-02-24T00:00:00"/>
    <x v="1"/>
    <x v="0"/>
    <x v="0"/>
    <n v="4"/>
    <n v="455.1"/>
    <n v="55"/>
    <x v="1"/>
    <n v="3"/>
    <x v="2"/>
    <s v="Satisfied"/>
    <x v="0"/>
    <s v="Low"/>
    <x v="0"/>
    <n v="3"/>
  </r>
  <r>
    <x v="1173"/>
    <d v="2020-03-30T00:00:00"/>
    <d v="2026-05-14T00:00:00"/>
    <s v="Area Sales Manager"/>
    <x v="8"/>
    <s v="Active"/>
    <s v="Full-Time"/>
    <s v="Zone A"/>
    <s v="Full-Time"/>
    <x v="2"/>
    <x v="12"/>
    <d v="1956-07-23T00:00:00"/>
    <s v="OR"/>
    <x v="1"/>
    <s v="Other"/>
    <s v="Divorced"/>
    <x v="0"/>
    <n v="3"/>
    <d v="2022-11-12T00:00:00"/>
    <n v="1"/>
    <n v="4"/>
    <n v="5"/>
    <d v="2022-12-21T00:00:00"/>
    <x v="2"/>
    <x v="0"/>
    <x v="2"/>
    <n v="3"/>
    <n v="880.67"/>
    <n v="64"/>
    <x v="1"/>
    <n v="6"/>
    <x v="0"/>
    <s v="Satisfied"/>
    <x v="0"/>
    <s v="Moderate"/>
    <x v="1"/>
    <n v="3"/>
  </r>
  <r>
    <x v="1174"/>
    <d v="2021-01-02T00:00:00"/>
    <d v="2026-05-14T00:00:00"/>
    <s v="Senior BI Developer"/>
    <x v="8"/>
    <s v="Active"/>
    <s v="Part-Time"/>
    <s v="Zone C"/>
    <s v="Temporary"/>
    <x v="5"/>
    <x v="4"/>
    <d v="1985-12-04T00:00:00"/>
    <s v="MA"/>
    <x v="1"/>
    <s v="Other"/>
    <s v="Married"/>
    <x v="0"/>
    <n v="3"/>
    <d v="2023-04-26T00:00:00"/>
    <n v="5"/>
    <n v="3"/>
    <n v="5"/>
    <d v="2022-09-15T00:00:00"/>
    <x v="1"/>
    <x v="1"/>
    <x v="3"/>
    <n v="2"/>
    <n v="712.64"/>
    <n v="36"/>
    <x v="4"/>
    <n v="5"/>
    <x v="1"/>
    <s v="Neutral"/>
    <x v="0"/>
    <s v="High"/>
    <x v="1"/>
    <n v="3"/>
  </r>
  <r>
    <x v="1175"/>
    <d v="2019-02-26T00:00:00"/>
    <d v="2026-05-14T00:00:00"/>
    <s v="Senior BI Developer"/>
    <x v="6"/>
    <s v="Active"/>
    <s v="Contract"/>
    <s v="Zone A"/>
    <s v="Temporary"/>
    <x v="5"/>
    <x v="17"/>
    <d v="1942-01-20T00:00:00"/>
    <s v="MA"/>
    <x v="1"/>
    <s v="Black"/>
    <s v="Widowed"/>
    <x v="0"/>
    <n v="3"/>
    <d v="2022-11-12T00:00:00"/>
    <n v="3"/>
    <n v="1"/>
    <n v="5"/>
    <d v="2023-01-21T00:00:00"/>
    <x v="4"/>
    <x v="0"/>
    <x v="0"/>
    <n v="3"/>
    <n v="504.34"/>
    <n v="77"/>
    <x v="1"/>
    <n v="7"/>
    <x v="2"/>
    <s v="Not satisfied"/>
    <x v="0"/>
    <s v="Low"/>
    <x v="0"/>
    <n v="3"/>
  </r>
  <r>
    <x v="1176"/>
    <d v="2019-10-06T00:00:00"/>
    <d v="2026-05-14T00:00:00"/>
    <s v="Senior BI Developer"/>
    <x v="2"/>
    <s v="Active"/>
    <s v="Contract"/>
    <s v="Zone A"/>
    <s v="Part-Time"/>
    <x v="2"/>
    <x v="9"/>
    <d v="1946-01-21T00:00:00"/>
    <s v="MA"/>
    <x v="1"/>
    <s v="Black"/>
    <s v="Widowed"/>
    <x v="0"/>
    <n v="3"/>
    <d v="2022-11-30T00:00:00"/>
    <n v="3"/>
    <n v="1"/>
    <n v="2"/>
    <d v="2022-09-21T00:00:00"/>
    <x v="1"/>
    <x v="1"/>
    <x v="0"/>
    <n v="3"/>
    <n v="120.37"/>
    <n v="73"/>
    <x v="1"/>
    <n v="6"/>
    <x v="2"/>
    <s v="Not satisfied"/>
    <x v="0"/>
    <s v="Low"/>
    <x v="0"/>
    <n v="3"/>
  </r>
  <r>
    <x v="1177"/>
    <d v="2020-04-19T00:00:00"/>
    <d v="2026-05-14T00:00:00"/>
    <s v="Sales Manager"/>
    <x v="9"/>
    <s v="Active"/>
    <s v="Part-Time"/>
    <s v="Zone C"/>
    <s v="Part-Time"/>
    <x v="2"/>
    <x v="6"/>
    <d v="1943-09-23T00:00:00"/>
    <s v="MA"/>
    <x v="0"/>
    <s v="Other"/>
    <s v="Widowed"/>
    <x v="0"/>
    <n v="3"/>
    <d v="2023-06-25T00:00:00"/>
    <n v="2"/>
    <n v="2"/>
    <n v="1"/>
    <d v="2023-03-08T00:00:00"/>
    <x v="2"/>
    <x v="1"/>
    <x v="0"/>
    <n v="1"/>
    <n v="705.24"/>
    <n v="77"/>
    <x v="1"/>
    <n v="6"/>
    <x v="0"/>
    <s v="Not satisfied"/>
    <x v="0"/>
    <s v="Low"/>
    <x v="0"/>
    <n v="3"/>
  </r>
  <r>
    <x v="1178"/>
    <d v="2022-12-24T00:00:00"/>
    <d v="2026-05-14T00:00:00"/>
    <s v="Sales Manager"/>
    <x v="7"/>
    <s v="Active"/>
    <s v="Contract"/>
    <s v="Zone C"/>
    <s v="Part-Time"/>
    <x v="2"/>
    <x v="4"/>
    <d v="1985-08-13T00:00:00"/>
    <s v="MA"/>
    <x v="0"/>
    <s v="Other"/>
    <s v="Single"/>
    <x v="0"/>
    <n v="3"/>
    <d v="2022-12-18T00:00:00"/>
    <n v="3"/>
    <n v="5"/>
    <n v="1"/>
    <d v="2023-03-10T00:00:00"/>
    <x v="2"/>
    <x v="1"/>
    <x v="3"/>
    <n v="5"/>
    <n v="928.81"/>
    <n v="37"/>
    <x v="4"/>
    <n v="3"/>
    <x v="2"/>
    <s v="Satisfied"/>
    <x v="0"/>
    <s v="High"/>
    <x v="1"/>
    <n v="3"/>
  </r>
  <r>
    <x v="1179"/>
    <d v="2021-04-09T00:00:00"/>
    <d v="2026-05-14T00:00:00"/>
    <s v="CIO"/>
    <x v="3"/>
    <s v="Terminated"/>
    <s v="Part-Time"/>
    <s v="Zone A"/>
    <s v="Temporary"/>
    <x v="2"/>
    <x v="1"/>
    <d v="1961-10-04T00:00:00"/>
    <s v="MA"/>
    <x v="1"/>
    <s v="Asian"/>
    <s v="Married"/>
    <x v="0"/>
    <n v="3"/>
    <d v="2022-08-31T00:00:00"/>
    <n v="3"/>
    <n v="5"/>
    <n v="3"/>
    <d v="2022-08-30T00:00:00"/>
    <x v="4"/>
    <x v="0"/>
    <x v="2"/>
    <n v="5"/>
    <n v="638.07000000000005"/>
    <n v="60"/>
    <x v="1"/>
    <n v="5"/>
    <x v="2"/>
    <s v="Satisfied"/>
    <x v="0"/>
    <s v="Moderate"/>
    <x v="1"/>
    <n v="3"/>
  </r>
  <r>
    <x v="1180"/>
    <d v="2018-09-04T00:00:00"/>
    <d v="2026-05-14T00:00:00"/>
    <s v="BI Director"/>
    <x v="7"/>
    <s v="Terminated"/>
    <s v="Contract"/>
    <s v="Zone C"/>
    <s v="Full-Time"/>
    <x v="2"/>
    <x v="22"/>
    <d v="1981-11-13T00:00:00"/>
    <s v="MA"/>
    <x v="0"/>
    <s v="Other"/>
    <s v="Widowed"/>
    <x v="0"/>
    <n v="3"/>
    <d v="2023-05-25T00:00:00"/>
    <n v="3"/>
    <n v="3"/>
    <n v="3"/>
    <d v="2023-01-03T00:00:00"/>
    <x v="0"/>
    <x v="0"/>
    <x v="3"/>
    <n v="2"/>
    <n v="913.34"/>
    <n v="37"/>
    <x v="4"/>
    <n v="7"/>
    <x v="2"/>
    <s v="Neutral"/>
    <x v="0"/>
    <s v="High"/>
    <x v="1"/>
    <n v="3"/>
  </r>
  <r>
    <x v="1181"/>
    <d v="2021-11-07T00:00:00"/>
    <d v="2026-05-14T00:00:00"/>
    <s v="BI Developer"/>
    <x v="6"/>
    <s v="Active"/>
    <s v="Full-Time"/>
    <s v="Zone C"/>
    <s v="Temporary"/>
    <x v="2"/>
    <x v="5"/>
    <d v="1962-09-16T00:00:00"/>
    <s v="MA"/>
    <x v="1"/>
    <s v="Hispanic"/>
    <s v="Married"/>
    <x v="0"/>
    <n v="3"/>
    <d v="2023-05-27T00:00:00"/>
    <n v="4"/>
    <n v="4"/>
    <n v="1"/>
    <d v="2023-05-29T00:00:00"/>
    <x v="2"/>
    <x v="0"/>
    <x v="2"/>
    <n v="1"/>
    <n v="754.78"/>
    <n v="59"/>
    <x v="1"/>
    <n v="4"/>
    <x v="1"/>
    <s v="Satisfied"/>
    <x v="0"/>
    <s v="Moderate"/>
    <x v="1"/>
    <n v="3"/>
  </r>
  <r>
    <x v="1182"/>
    <d v="2023-05-24T00:00:00"/>
    <d v="2026-05-14T00:00:00"/>
    <s v="BI Developer"/>
    <x v="8"/>
    <s v="Active"/>
    <s v="Full-Time"/>
    <s v="Zone B"/>
    <s v="Part-Time"/>
    <x v="2"/>
    <x v="3"/>
    <d v="1987-06-15T00:00:00"/>
    <s v="MA"/>
    <x v="1"/>
    <s v="Asian"/>
    <s v="Widowed"/>
    <x v="0"/>
    <n v="3"/>
    <d v="2022-10-15T00:00:00"/>
    <n v="1"/>
    <n v="5"/>
    <n v="2"/>
    <d v="2022-10-14T00:00:00"/>
    <x v="0"/>
    <x v="1"/>
    <x v="3"/>
    <n v="4"/>
    <n v="503.3"/>
    <n v="36"/>
    <x v="4"/>
    <n v="2"/>
    <x v="0"/>
    <s v="Satisfied"/>
    <x v="0"/>
    <s v="High"/>
    <x v="1"/>
    <n v="3"/>
  </r>
  <r>
    <x v="1183"/>
    <d v="2021-02-15T00:00:00"/>
    <d v="2026-05-14T00:00:00"/>
    <s v="Area Sales Manager"/>
    <x v="1"/>
    <s v="Active"/>
    <s v="Full-Time"/>
    <s v="Zone A"/>
    <s v="Part-Time"/>
    <x v="2"/>
    <x v="18"/>
    <d v="1994-11-14T00:00:00"/>
    <s v="MA"/>
    <x v="1"/>
    <s v="White"/>
    <s v="Married"/>
    <x v="0"/>
    <n v="3"/>
    <d v="2023-03-21T00:00:00"/>
    <n v="3"/>
    <n v="5"/>
    <n v="4"/>
    <d v="2022-11-23T00:00:00"/>
    <x v="3"/>
    <x v="1"/>
    <x v="3"/>
    <n v="5"/>
    <n v="218.31"/>
    <n v="27"/>
    <x v="2"/>
    <n v="5"/>
    <x v="2"/>
    <s v="Satisfied"/>
    <x v="0"/>
    <s v="High"/>
    <x v="1"/>
    <n v="3"/>
  </r>
  <r>
    <x v="1184"/>
    <d v="2021-11-03T00:00:00"/>
    <d v="2026-05-14T00:00:00"/>
    <s v="Senior BI Developer"/>
    <x v="2"/>
    <s v="Active"/>
    <s v="Contract"/>
    <s v="Zone C"/>
    <s v="Part-Time"/>
    <x v="5"/>
    <x v="7"/>
    <d v="1993-06-17T00:00:00"/>
    <s v="MA"/>
    <x v="1"/>
    <s v="Hispanic"/>
    <s v="Married"/>
    <x v="0"/>
    <n v="3"/>
    <d v="2023-04-25T00:00:00"/>
    <n v="2"/>
    <n v="4"/>
    <n v="3"/>
    <d v="2023-07-24T00:00:00"/>
    <x v="1"/>
    <x v="1"/>
    <x v="1"/>
    <n v="3"/>
    <n v="730.86"/>
    <n v="28"/>
    <x v="2"/>
    <n v="4"/>
    <x v="0"/>
    <s v="Satisfied"/>
    <x v="0"/>
    <s v="Low"/>
    <x v="0"/>
    <n v="3"/>
  </r>
  <r>
    <x v="1185"/>
    <d v="2018-09-20T00:00:00"/>
    <d v="2026-05-14T00:00:00"/>
    <s v="Senior BI Developer"/>
    <x v="4"/>
    <s v="Active"/>
    <s v="Contract"/>
    <s v="Zone C"/>
    <s v="Temporary"/>
    <x v="2"/>
    <x v="6"/>
    <d v="1958-04-08T00:00:00"/>
    <s v="MA"/>
    <x v="1"/>
    <s v="Asian"/>
    <s v="Widowed"/>
    <x v="0"/>
    <n v="3"/>
    <d v="2023-05-04T00:00:00"/>
    <n v="5"/>
    <n v="2"/>
    <n v="4"/>
    <d v="2022-09-19T00:00:00"/>
    <x v="1"/>
    <x v="1"/>
    <x v="2"/>
    <n v="4"/>
    <n v="203.34"/>
    <n v="60"/>
    <x v="1"/>
    <n v="7"/>
    <x v="1"/>
    <s v="Not satisfied"/>
    <x v="0"/>
    <s v="Moderate"/>
    <x v="1"/>
    <n v="3"/>
  </r>
  <r>
    <x v="1186"/>
    <d v="2019-07-23T00:00:00"/>
    <d v="2026-05-14T00:00:00"/>
    <s v="Senior BI Developer"/>
    <x v="0"/>
    <s v="Active"/>
    <s v="Contract"/>
    <s v="Zone A"/>
    <s v="Full-Time"/>
    <x v="2"/>
    <x v="9"/>
    <d v="1954-11-06T00:00:00"/>
    <s v="MA"/>
    <x v="1"/>
    <s v="Other"/>
    <s v="Single"/>
    <x v="0"/>
    <n v="3"/>
    <d v="2023-04-29T00:00:00"/>
    <n v="5"/>
    <n v="3"/>
    <n v="2"/>
    <d v="2023-06-18T00:00:00"/>
    <x v="3"/>
    <x v="0"/>
    <x v="3"/>
    <n v="1"/>
    <n v="460.53"/>
    <n v="65"/>
    <x v="1"/>
    <n v="6"/>
    <x v="1"/>
    <s v="Neutral"/>
    <x v="0"/>
    <s v="High"/>
    <x v="1"/>
    <n v="3"/>
  </r>
  <r>
    <x v="1187"/>
    <d v="2022-05-12T00:00:00"/>
    <d v="2026-05-14T00:00:00"/>
    <s v="Sales Manager"/>
    <x v="7"/>
    <s v="Active"/>
    <s v="Contract"/>
    <s v="Zone A"/>
    <s v="Part-Time"/>
    <x v="2"/>
    <x v="9"/>
    <d v="1989-09-08T00:00:00"/>
    <s v="MA"/>
    <x v="0"/>
    <s v="Other"/>
    <s v="Single"/>
    <x v="0"/>
    <n v="3"/>
    <d v="2023-01-20T00:00:00"/>
    <n v="4"/>
    <n v="1"/>
    <n v="2"/>
    <d v="2023-03-19T00:00:00"/>
    <x v="4"/>
    <x v="0"/>
    <x v="2"/>
    <n v="5"/>
    <n v="733.92"/>
    <n v="33"/>
    <x v="2"/>
    <n v="4"/>
    <x v="1"/>
    <s v="Not satisfied"/>
    <x v="0"/>
    <s v="Moderate"/>
    <x v="1"/>
    <n v="3"/>
  </r>
  <r>
    <x v="1188"/>
    <d v="2018-10-03T00:00:00"/>
    <d v="2026-05-14T00:00:00"/>
    <s v="Sales Manager"/>
    <x v="1"/>
    <s v="Active"/>
    <s v="Full-Time"/>
    <s v="Zone B"/>
    <s v="Part-Time"/>
    <x v="1"/>
    <x v="1"/>
    <d v="1978-02-23T00:00:00"/>
    <s v="MA"/>
    <x v="0"/>
    <s v="Other"/>
    <s v="Single"/>
    <x v="0"/>
    <n v="3"/>
    <d v="2023-02-16T00:00:00"/>
    <n v="1"/>
    <n v="1"/>
    <n v="4"/>
    <d v="2022-10-06T00:00:00"/>
    <x v="1"/>
    <x v="0"/>
    <x v="2"/>
    <n v="2"/>
    <n v="987.43"/>
    <n v="40"/>
    <x v="4"/>
    <n v="7"/>
    <x v="0"/>
    <s v="Not satisfied"/>
    <x v="0"/>
    <s v="Moderate"/>
    <x v="1"/>
    <n v="3"/>
  </r>
  <r>
    <x v="1189"/>
    <d v="2020-11-26T00:00:00"/>
    <d v="2026-05-14T00:00:00"/>
    <s v="CIO"/>
    <x v="0"/>
    <s v="Active"/>
    <s v="Part-Time"/>
    <s v="Zone C"/>
    <s v="Part-Time"/>
    <x v="2"/>
    <x v="9"/>
    <d v="1994-06-21T00:00:00"/>
    <s v="MA"/>
    <x v="0"/>
    <s v="Hispanic"/>
    <s v="Widowed"/>
    <x v="0"/>
    <n v="3"/>
    <d v="2023-04-06T00:00:00"/>
    <n v="4"/>
    <n v="4"/>
    <n v="3"/>
    <d v="2023-05-13T00:00:00"/>
    <x v="1"/>
    <x v="1"/>
    <x v="2"/>
    <n v="1"/>
    <n v="691.32"/>
    <n v="26"/>
    <x v="2"/>
    <n v="5"/>
    <x v="1"/>
    <s v="Satisfied"/>
    <x v="0"/>
    <s v="Moderate"/>
    <x v="1"/>
    <n v="3"/>
  </r>
  <r>
    <x v="1190"/>
    <d v="2018-10-04T00:00:00"/>
    <d v="2026-05-14T00:00:00"/>
    <s v="BI Director"/>
    <x v="1"/>
    <s v="Active"/>
    <s v="Part-Time"/>
    <s v="Zone B"/>
    <s v="Full-Time"/>
    <x v="2"/>
    <x v="9"/>
    <d v="1958-05-16T00:00:00"/>
    <s v="MA"/>
    <x v="0"/>
    <s v="Hispanic"/>
    <s v="Single"/>
    <x v="0"/>
    <n v="3"/>
    <d v="2023-04-02T00:00:00"/>
    <n v="4"/>
    <n v="4"/>
    <n v="1"/>
    <d v="2022-10-22T00:00:00"/>
    <x v="4"/>
    <x v="1"/>
    <x v="3"/>
    <n v="1"/>
    <n v="663.08"/>
    <n v="60"/>
    <x v="1"/>
    <n v="7"/>
    <x v="1"/>
    <s v="Satisfied"/>
    <x v="0"/>
    <s v="High"/>
    <x v="1"/>
    <n v="3"/>
  </r>
  <r>
    <x v="1191"/>
    <d v="2020-12-02T00:00:00"/>
    <d v="2026-05-14T00:00:00"/>
    <s v="BI Developer"/>
    <x v="6"/>
    <s v="Active"/>
    <s v="Contract"/>
    <s v="Zone A"/>
    <s v="Full-Time"/>
    <x v="2"/>
    <x v="1"/>
    <d v="1990-04-03T00:00:00"/>
    <s v="MA"/>
    <x v="0"/>
    <s v="Hispanic"/>
    <s v="Married"/>
    <x v="0"/>
    <n v="3"/>
    <d v="2023-06-19T00:00:00"/>
    <n v="3"/>
    <n v="2"/>
    <n v="5"/>
    <d v="2022-09-21T00:00:00"/>
    <x v="1"/>
    <x v="1"/>
    <x v="1"/>
    <n v="1"/>
    <n v="970.01"/>
    <n v="30"/>
    <x v="2"/>
    <n v="5"/>
    <x v="2"/>
    <s v="Not satisfied"/>
    <x v="0"/>
    <s v="Low"/>
    <x v="0"/>
    <n v="3"/>
  </r>
  <r>
    <x v="1192"/>
    <d v="2021-09-24T00:00:00"/>
    <d v="2026-05-14T00:00:00"/>
    <s v="BI Developer"/>
    <x v="2"/>
    <s v="Active"/>
    <s v="Part-Time"/>
    <s v="Zone C"/>
    <s v="Full-Time"/>
    <x v="2"/>
    <x v="13"/>
    <d v="1994-03-20T00:00:00"/>
    <s v="MA"/>
    <x v="1"/>
    <s v="Asian"/>
    <s v="Married"/>
    <x v="0"/>
    <n v="3"/>
    <d v="2022-10-21T00:00:00"/>
    <n v="5"/>
    <n v="4"/>
    <n v="3"/>
    <d v="2023-05-26T00:00:00"/>
    <x v="1"/>
    <x v="0"/>
    <x v="3"/>
    <n v="3"/>
    <n v="496.31"/>
    <n v="27"/>
    <x v="2"/>
    <n v="4"/>
    <x v="1"/>
    <s v="Satisfied"/>
    <x v="0"/>
    <s v="High"/>
    <x v="1"/>
    <n v="3"/>
  </r>
  <r>
    <x v="1193"/>
    <d v="2020-09-10T00:00:00"/>
    <d v="2026-05-14T00:00:00"/>
    <s v="BI Developer"/>
    <x v="9"/>
    <s v="Active"/>
    <s v="Full-Time"/>
    <s v="Zone A"/>
    <s v="Temporary"/>
    <x v="2"/>
    <x v="8"/>
    <d v="1990-05-12T00:00:00"/>
    <s v="MA"/>
    <x v="1"/>
    <s v="Asian"/>
    <s v="Widowed"/>
    <x v="0"/>
    <n v="3"/>
    <d v="2023-01-29T00:00:00"/>
    <n v="4"/>
    <n v="5"/>
    <n v="4"/>
    <d v="2023-06-20T00:00:00"/>
    <x v="1"/>
    <x v="0"/>
    <x v="1"/>
    <n v="5"/>
    <n v="640.01"/>
    <n v="30"/>
    <x v="2"/>
    <n v="5"/>
    <x v="1"/>
    <s v="Satisfied"/>
    <x v="0"/>
    <s v="Low"/>
    <x v="0"/>
    <n v="3"/>
  </r>
  <r>
    <x v="1194"/>
    <d v="2022-05-25T00:00:00"/>
    <d v="2026-05-14T00:00:00"/>
    <s v="Area Sales Manager"/>
    <x v="7"/>
    <s v="Active"/>
    <s v="Full-Time"/>
    <s v="Zone C"/>
    <s v="Temporary"/>
    <x v="2"/>
    <x v="2"/>
    <d v="1962-03-22T00:00:00"/>
    <s v="OR"/>
    <x v="1"/>
    <s v="Black"/>
    <s v="Married"/>
    <x v="0"/>
    <n v="3"/>
    <d v="2023-05-10T00:00:00"/>
    <n v="5"/>
    <n v="4"/>
    <n v="2"/>
    <d v="2023-06-03T00:00:00"/>
    <x v="3"/>
    <x v="1"/>
    <x v="0"/>
    <n v="4"/>
    <n v="858.8"/>
    <n v="60"/>
    <x v="1"/>
    <n v="3"/>
    <x v="1"/>
    <s v="Satisfied"/>
    <x v="0"/>
    <s v="Low"/>
    <x v="0"/>
    <n v="3"/>
  </r>
  <r>
    <x v="1195"/>
    <d v="2019-02-15T00:00:00"/>
    <d v="2026-05-14T00:00:00"/>
    <s v="Senior BI Developer"/>
    <x v="2"/>
    <s v="Active"/>
    <s v="Part-Time"/>
    <s v="Zone A"/>
    <s v="Part-Time"/>
    <x v="5"/>
    <x v="4"/>
    <d v="1971-05-24T00:00:00"/>
    <s v="MA"/>
    <x v="1"/>
    <s v="Black"/>
    <s v="Divorced"/>
    <x v="0"/>
    <n v="3"/>
    <d v="2023-07-03T00:00:00"/>
    <n v="1"/>
    <n v="2"/>
    <n v="3"/>
    <d v="2022-12-11T00:00:00"/>
    <x v="4"/>
    <x v="1"/>
    <x v="3"/>
    <n v="2"/>
    <n v="300.52"/>
    <n v="48"/>
    <x v="0"/>
    <n v="7"/>
    <x v="0"/>
    <s v="Not satisfied"/>
    <x v="0"/>
    <s v="High"/>
    <x v="1"/>
    <n v="3"/>
  </r>
  <r>
    <x v="1196"/>
    <d v="2018-09-28T00:00:00"/>
    <d v="2026-05-14T00:00:00"/>
    <s v="Senior BI Developer"/>
    <x v="4"/>
    <s v="Active"/>
    <s v="Full-Time"/>
    <s v="Zone A"/>
    <s v="Temporary"/>
    <x v="2"/>
    <x v="3"/>
    <d v="1985-04-21T00:00:00"/>
    <s v="MA"/>
    <x v="1"/>
    <s v="Other"/>
    <s v="Widowed"/>
    <x v="0"/>
    <n v="3"/>
    <d v="2023-05-05T00:00:00"/>
    <n v="5"/>
    <n v="1"/>
    <n v="4"/>
    <d v="2022-09-30T00:00:00"/>
    <x v="3"/>
    <x v="1"/>
    <x v="0"/>
    <n v="3"/>
    <n v="102.19"/>
    <n v="33"/>
    <x v="2"/>
    <n v="7"/>
    <x v="1"/>
    <s v="Not satisfied"/>
    <x v="0"/>
    <s v="Low"/>
    <x v="0"/>
    <n v="3"/>
  </r>
  <r>
    <x v="1197"/>
    <d v="2018-12-12T00:00:00"/>
    <d v="2026-05-14T00:00:00"/>
    <s v="Senior BI Developer"/>
    <x v="0"/>
    <s v="Active"/>
    <s v="Full-Time"/>
    <s v="Zone A"/>
    <s v="Temporary"/>
    <x v="2"/>
    <x v="6"/>
    <d v="1972-02-29T00:00:00"/>
    <s v="MA"/>
    <x v="0"/>
    <s v="Black"/>
    <s v="Single"/>
    <x v="0"/>
    <n v="3"/>
    <d v="2023-05-12T00:00:00"/>
    <n v="3"/>
    <n v="2"/>
    <n v="3"/>
    <d v="2023-06-06T00:00:00"/>
    <x v="4"/>
    <x v="0"/>
    <x v="2"/>
    <n v="2"/>
    <n v="581.16"/>
    <n v="46"/>
    <x v="0"/>
    <n v="7"/>
    <x v="2"/>
    <s v="Not satisfied"/>
    <x v="0"/>
    <s v="Moderate"/>
    <x v="1"/>
    <n v="3"/>
  </r>
  <r>
    <x v="1198"/>
    <d v="2021-12-01T00:00:00"/>
    <d v="2026-05-14T00:00:00"/>
    <s v="Sales Manager"/>
    <x v="7"/>
    <s v="Active"/>
    <s v="Contract"/>
    <s v="Zone B"/>
    <s v="Full-Time"/>
    <x v="2"/>
    <x v="3"/>
    <d v="1990-08-29T00:00:00"/>
    <s v="MA"/>
    <x v="0"/>
    <s v="Asian"/>
    <s v="Married"/>
    <x v="0"/>
    <n v="3"/>
    <d v="2022-10-11T00:00:00"/>
    <n v="4"/>
    <n v="4"/>
    <n v="5"/>
    <d v="2023-03-11T00:00:00"/>
    <x v="0"/>
    <x v="0"/>
    <x v="1"/>
    <n v="3"/>
    <n v="752.91"/>
    <n v="31"/>
    <x v="2"/>
    <n v="4"/>
    <x v="1"/>
    <s v="Satisfied"/>
    <x v="0"/>
    <s v="Low"/>
    <x v="0"/>
    <n v="3"/>
  </r>
  <r>
    <x v="1199"/>
    <d v="2022-01-12T00:00:00"/>
    <d v="2026-05-14T00:00:00"/>
    <s v="Sales Manager"/>
    <x v="1"/>
    <s v="Active"/>
    <s v="Full-Time"/>
    <s v="Zone B"/>
    <s v="Temporary"/>
    <x v="1"/>
    <x v="4"/>
    <d v="2000-04-20T00:00:00"/>
    <s v="MA"/>
    <x v="0"/>
    <s v="White"/>
    <s v="Married"/>
    <x v="0"/>
    <n v="3"/>
    <d v="2023-02-27T00:00:00"/>
    <n v="1"/>
    <n v="2"/>
    <n v="3"/>
    <d v="2023-07-24T00:00:00"/>
    <x v="2"/>
    <x v="1"/>
    <x v="3"/>
    <n v="3"/>
    <n v="374.58"/>
    <n v="22"/>
    <x v="3"/>
    <n v="4"/>
    <x v="0"/>
    <s v="Not satisfied"/>
    <x v="0"/>
    <s v="High"/>
    <x v="1"/>
    <n v="3"/>
  </r>
  <r>
    <x v="1200"/>
    <d v="2020-10-27T00:00:00"/>
    <d v="2026-05-14T00:00:00"/>
    <s v="CIO"/>
    <x v="5"/>
    <s v="Active"/>
    <s v="Full-Time"/>
    <s v="Zone B"/>
    <s v="Part-Time"/>
    <x v="2"/>
    <x v="1"/>
    <d v="1966-01-10T00:00:00"/>
    <s v="MA"/>
    <x v="0"/>
    <s v="White"/>
    <s v="Divorced"/>
    <x v="0"/>
    <n v="3"/>
    <d v="2023-04-16T00:00:00"/>
    <n v="2"/>
    <n v="2"/>
    <n v="5"/>
    <d v="2023-02-17T00:00:00"/>
    <x v="0"/>
    <x v="0"/>
    <x v="1"/>
    <n v="3"/>
    <n v="788.64"/>
    <n v="54"/>
    <x v="0"/>
    <n v="5"/>
    <x v="0"/>
    <s v="Not satisfied"/>
    <x v="0"/>
    <s v="Low"/>
    <x v="0"/>
    <n v="3"/>
  </r>
  <r>
    <x v="1201"/>
    <d v="2020-11-02T00:00:00"/>
    <d v="2026-05-14T00:00:00"/>
    <s v="BI Director"/>
    <x v="6"/>
    <s v="Active"/>
    <s v="Contract"/>
    <s v="Zone C"/>
    <s v="Part-Time"/>
    <x v="2"/>
    <x v="3"/>
    <d v="1961-03-19T00:00:00"/>
    <s v="MA"/>
    <x v="0"/>
    <s v="Asian"/>
    <s v="Widowed"/>
    <x v="0"/>
    <n v="3"/>
    <d v="2023-01-15T00:00:00"/>
    <n v="2"/>
    <n v="1"/>
    <n v="1"/>
    <d v="2023-02-13T00:00:00"/>
    <x v="4"/>
    <x v="1"/>
    <x v="1"/>
    <n v="2"/>
    <n v="234.05"/>
    <n v="59"/>
    <x v="1"/>
    <n v="5"/>
    <x v="0"/>
    <s v="Not satisfied"/>
    <x v="0"/>
    <s v="Low"/>
    <x v="0"/>
    <n v="3"/>
  </r>
  <r>
    <x v="1202"/>
    <d v="2021-04-24T00:00:00"/>
    <d v="2026-05-14T00:00:00"/>
    <s v="BI Developer"/>
    <x v="4"/>
    <s v="Active"/>
    <s v="Part-Time"/>
    <s v="Zone B"/>
    <s v="Part-Time"/>
    <x v="2"/>
    <x v="3"/>
    <d v="1959-11-26T00:00:00"/>
    <s v="MA"/>
    <x v="1"/>
    <s v="Asian"/>
    <s v="Widowed"/>
    <x v="0"/>
    <n v="3"/>
    <d v="2023-03-06T00:00:00"/>
    <n v="4"/>
    <n v="2"/>
    <n v="5"/>
    <d v="2022-11-05T00:00:00"/>
    <x v="1"/>
    <x v="1"/>
    <x v="1"/>
    <n v="1"/>
    <n v="381.33"/>
    <n v="62"/>
    <x v="1"/>
    <n v="5"/>
    <x v="1"/>
    <s v="Not satisfied"/>
    <x v="0"/>
    <s v="Low"/>
    <x v="0"/>
    <n v="3"/>
  </r>
  <r>
    <x v="1203"/>
    <d v="2020-06-29T00:00:00"/>
    <d v="2026-05-14T00:00:00"/>
    <s v="BI Developer"/>
    <x v="0"/>
    <s v="Active"/>
    <s v="Full-Time"/>
    <s v="Zone B"/>
    <s v="Temporary"/>
    <x v="2"/>
    <x v="4"/>
    <d v="2001-01-04T00:00:00"/>
    <s v="MA"/>
    <x v="1"/>
    <s v="Other"/>
    <s v="Divorced"/>
    <x v="0"/>
    <n v="3"/>
    <d v="2023-07-19T00:00:00"/>
    <n v="5"/>
    <n v="4"/>
    <n v="5"/>
    <d v="2022-12-24T00:00:00"/>
    <x v="0"/>
    <x v="0"/>
    <x v="3"/>
    <n v="3"/>
    <n v="527.62"/>
    <n v="19"/>
    <x v="3"/>
    <n v="5"/>
    <x v="1"/>
    <s v="Satisfied"/>
    <x v="0"/>
    <s v="High"/>
    <x v="1"/>
    <n v="3"/>
  </r>
  <r>
    <x v="1204"/>
    <d v="2021-07-15T00:00:00"/>
    <d v="2026-05-14T00:00:00"/>
    <s v="BI Developer"/>
    <x v="7"/>
    <s v="Active"/>
    <s v="Contract"/>
    <s v="Zone B"/>
    <s v="Temporary"/>
    <x v="2"/>
    <x v="4"/>
    <d v="1993-05-10T00:00:00"/>
    <s v="MA"/>
    <x v="1"/>
    <s v="Hispanic"/>
    <s v="Widowed"/>
    <x v="0"/>
    <n v="3"/>
    <d v="2023-03-29T00:00:00"/>
    <n v="2"/>
    <n v="3"/>
    <n v="1"/>
    <d v="2022-09-12T00:00:00"/>
    <x v="0"/>
    <x v="1"/>
    <x v="3"/>
    <n v="3"/>
    <n v="442.1"/>
    <n v="28"/>
    <x v="2"/>
    <n v="4"/>
    <x v="0"/>
    <s v="Neutral"/>
    <x v="0"/>
    <s v="High"/>
    <x v="1"/>
    <n v="3"/>
  </r>
  <r>
    <x v="1205"/>
    <d v="2023-06-20T00:00:00"/>
    <d v="2026-05-14T00:00:00"/>
    <s v="Senior BI Developer"/>
    <x v="8"/>
    <s v="Active"/>
    <s v="Part-Time"/>
    <s v="Zone C"/>
    <s v="Part-Time"/>
    <x v="2"/>
    <x v="4"/>
    <d v="1965-03-08T00:00:00"/>
    <s v="MA"/>
    <x v="1"/>
    <s v="Other"/>
    <s v="Single"/>
    <x v="0"/>
    <n v="3"/>
    <d v="2023-07-10T00:00:00"/>
    <n v="4"/>
    <n v="3"/>
    <n v="2"/>
    <d v="2023-01-19T00:00:00"/>
    <x v="2"/>
    <x v="0"/>
    <x v="3"/>
    <n v="2"/>
    <n v="396.81"/>
    <n v="58"/>
    <x v="1"/>
    <n v="2"/>
    <x v="1"/>
    <s v="Neutral"/>
    <x v="0"/>
    <s v="High"/>
    <x v="1"/>
    <n v="3"/>
  </r>
  <r>
    <x v="1206"/>
    <d v="2019-09-22T00:00:00"/>
    <d v="2026-05-14T00:00:00"/>
    <s v="Senior BI Developer"/>
    <x v="6"/>
    <s v="Active"/>
    <s v="Full-Time"/>
    <s v="Zone B"/>
    <s v="Full-Time"/>
    <x v="2"/>
    <x v="0"/>
    <d v="1998-11-25T00:00:00"/>
    <s v="MA"/>
    <x v="1"/>
    <s v="White"/>
    <s v="Divorced"/>
    <x v="0"/>
    <n v="3"/>
    <d v="2023-06-30T00:00:00"/>
    <n v="5"/>
    <n v="4"/>
    <n v="4"/>
    <d v="2023-02-16T00:00:00"/>
    <x v="2"/>
    <x v="1"/>
    <x v="0"/>
    <n v="2"/>
    <n v="730.31"/>
    <n v="21"/>
    <x v="3"/>
    <n v="6"/>
    <x v="1"/>
    <s v="Satisfied"/>
    <x v="0"/>
    <s v="Low"/>
    <x v="0"/>
    <n v="3"/>
  </r>
  <r>
    <x v="1207"/>
    <d v="2022-02-22T00:00:00"/>
    <d v="2026-05-14T00:00:00"/>
    <s v="Senior BI Developer"/>
    <x v="2"/>
    <s v="Active"/>
    <s v="Full-Time"/>
    <s v="Zone B"/>
    <s v="Full-Time"/>
    <x v="2"/>
    <x v="15"/>
    <d v="1968-01-30T00:00:00"/>
    <s v="MA"/>
    <x v="0"/>
    <s v="Hispanic"/>
    <s v="Divorced"/>
    <x v="0"/>
    <n v="3"/>
    <d v="2023-03-16T00:00:00"/>
    <n v="2"/>
    <n v="2"/>
    <n v="4"/>
    <d v="2023-05-14T00:00:00"/>
    <x v="3"/>
    <x v="1"/>
    <x v="1"/>
    <n v="2"/>
    <n v="128.06"/>
    <n v="54"/>
    <x v="0"/>
    <n v="4"/>
    <x v="0"/>
    <s v="Not satisfied"/>
    <x v="0"/>
    <s v="Low"/>
    <x v="0"/>
    <n v="3"/>
  </r>
  <r>
    <x v="1208"/>
    <d v="2020-07-01T00:00:00"/>
    <d v="2026-05-14T00:00:00"/>
    <s v="Sales Manager"/>
    <x v="9"/>
    <s v="Active"/>
    <s v="Full-Time"/>
    <s v="Zone B"/>
    <s v="Full-Time"/>
    <x v="1"/>
    <x v="5"/>
    <d v="1969-04-07T00:00:00"/>
    <s v="MA"/>
    <x v="0"/>
    <s v="Black"/>
    <s v="Widowed"/>
    <x v="0"/>
    <n v="3"/>
    <d v="2022-09-16T00:00:00"/>
    <n v="5"/>
    <n v="1"/>
    <n v="5"/>
    <d v="2022-09-25T00:00:00"/>
    <x v="3"/>
    <x v="1"/>
    <x v="3"/>
    <n v="5"/>
    <n v="942.63"/>
    <n v="51"/>
    <x v="0"/>
    <n v="5"/>
    <x v="1"/>
    <s v="Not satisfied"/>
    <x v="0"/>
    <s v="High"/>
    <x v="1"/>
    <n v="3"/>
  </r>
  <r>
    <x v="1209"/>
    <d v="2021-05-13T00:00:00"/>
    <d v="2026-05-14T00:00:00"/>
    <s v="CIO"/>
    <x v="3"/>
    <s v="Active"/>
    <s v="Part-Time"/>
    <s v="Zone C"/>
    <s v="Part-Time"/>
    <x v="2"/>
    <x v="17"/>
    <d v="1957-10-20T00:00:00"/>
    <s v="MA"/>
    <x v="0"/>
    <s v="Other"/>
    <s v="Divorced"/>
    <x v="0"/>
    <n v="3"/>
    <d v="2022-09-22T00:00:00"/>
    <n v="4"/>
    <n v="2"/>
    <n v="2"/>
    <d v="2023-04-11T00:00:00"/>
    <x v="1"/>
    <x v="0"/>
    <x v="0"/>
    <n v="5"/>
    <n v="733.63"/>
    <n v="64"/>
    <x v="1"/>
    <n v="5"/>
    <x v="1"/>
    <s v="Not satisfied"/>
    <x v="0"/>
    <s v="Low"/>
    <x v="0"/>
    <n v="3"/>
  </r>
  <r>
    <x v="1210"/>
    <d v="2021-05-30T00:00:00"/>
    <d v="2026-05-14T00:00:00"/>
    <s v="BI Developer"/>
    <x v="2"/>
    <s v="Active"/>
    <s v="Contract"/>
    <s v="Zone A"/>
    <s v="Part-Time"/>
    <x v="2"/>
    <x v="4"/>
    <d v="1947-09-29T00:00:00"/>
    <s v="MA"/>
    <x v="1"/>
    <s v="Black"/>
    <s v="Divorced"/>
    <x v="0"/>
    <n v="3"/>
    <d v="2023-04-09T00:00:00"/>
    <n v="2"/>
    <n v="4"/>
    <n v="5"/>
    <d v="2023-01-16T00:00:00"/>
    <x v="1"/>
    <x v="1"/>
    <x v="2"/>
    <n v="1"/>
    <n v="743.28"/>
    <n v="74"/>
    <x v="1"/>
    <n v="4"/>
    <x v="0"/>
    <s v="Satisfied"/>
    <x v="0"/>
    <s v="Moderate"/>
    <x v="1"/>
    <n v="3"/>
  </r>
  <r>
    <x v="1211"/>
    <d v="2019-07-04T00:00:00"/>
    <d v="2026-05-14T00:00:00"/>
    <s v="BI Developer"/>
    <x v="6"/>
    <s v="Active"/>
    <s v="Contract"/>
    <s v="Zone B"/>
    <s v="Full-Time"/>
    <x v="2"/>
    <x v="13"/>
    <d v="1981-01-21T00:00:00"/>
    <s v="MA"/>
    <x v="1"/>
    <s v="Asian"/>
    <s v="Single"/>
    <x v="0"/>
    <n v="3"/>
    <d v="2023-06-14T00:00:00"/>
    <n v="3"/>
    <n v="5"/>
    <n v="3"/>
    <d v="2022-10-19T00:00:00"/>
    <x v="3"/>
    <x v="0"/>
    <x v="2"/>
    <n v="4"/>
    <n v="435.18"/>
    <n v="38"/>
    <x v="4"/>
    <n v="6"/>
    <x v="2"/>
    <s v="Satisfied"/>
    <x v="0"/>
    <s v="Moderate"/>
    <x v="1"/>
    <n v="3"/>
  </r>
  <r>
    <x v="1212"/>
    <d v="2019-05-31T00:00:00"/>
    <d v="2026-05-14T00:00:00"/>
    <s v="BI Developer"/>
    <x v="8"/>
    <s v="Active"/>
    <s v="Full-Time"/>
    <s v="Zone B"/>
    <s v="Full-Time"/>
    <x v="2"/>
    <x v="3"/>
    <d v="1996-02-16T00:00:00"/>
    <s v="MA"/>
    <x v="1"/>
    <s v="Hispanic"/>
    <s v="Widowed"/>
    <x v="0"/>
    <n v="3"/>
    <d v="2022-12-22T00:00:00"/>
    <n v="4"/>
    <n v="2"/>
    <n v="4"/>
    <d v="2023-02-16T00:00:00"/>
    <x v="3"/>
    <x v="0"/>
    <x v="0"/>
    <n v="5"/>
    <n v="252.22"/>
    <n v="23"/>
    <x v="3"/>
    <n v="6"/>
    <x v="1"/>
    <s v="Not satisfied"/>
    <x v="0"/>
    <s v="Low"/>
    <x v="0"/>
    <n v="3"/>
  </r>
  <r>
    <x v="1213"/>
    <d v="2020-03-13T00:00:00"/>
    <d v="2026-05-14T00:00:00"/>
    <s v="Production Technician I"/>
    <x v="5"/>
    <s v="Active"/>
    <s v="Full-Time"/>
    <s v="Zone C"/>
    <s v="Temporary"/>
    <x v="0"/>
    <x v="3"/>
    <d v="1972-01-11T00:00:00"/>
    <s v="MA"/>
    <x v="1"/>
    <s v="White"/>
    <s v="Divorced"/>
    <x v="0"/>
    <n v="3"/>
    <d v="2023-08-01T00:00:00"/>
    <n v="1"/>
    <n v="4"/>
    <n v="2"/>
    <d v="2022-12-31T00:00:00"/>
    <x v="1"/>
    <x v="1"/>
    <x v="2"/>
    <n v="2"/>
    <n v="103.07"/>
    <n v="48"/>
    <x v="0"/>
    <n v="6"/>
    <x v="0"/>
    <s v="Satisfied"/>
    <x v="0"/>
    <s v="Moderate"/>
    <x v="1"/>
    <n v="3"/>
  </r>
  <r>
    <x v="1214"/>
    <d v="2020-01-06T00:00:00"/>
    <d v="2026-05-14T00:00:00"/>
    <s v="Production Technician I"/>
    <x v="1"/>
    <s v="Terminated"/>
    <s v="Contract"/>
    <s v="Zone A"/>
    <s v="Part-Time"/>
    <x v="0"/>
    <x v="3"/>
    <d v="1946-12-30T00:00:00"/>
    <s v="MA"/>
    <x v="0"/>
    <s v="Other"/>
    <s v="Divorced"/>
    <x v="0"/>
    <n v="3"/>
    <d v="2023-02-15T00:00:00"/>
    <n v="1"/>
    <n v="1"/>
    <n v="2"/>
    <d v="2023-03-22T00:00:00"/>
    <x v="3"/>
    <x v="0"/>
    <x v="1"/>
    <n v="2"/>
    <n v="386.87"/>
    <n v="74"/>
    <x v="1"/>
    <n v="6"/>
    <x v="0"/>
    <s v="Not satisfied"/>
    <x v="0"/>
    <s v="Low"/>
    <x v="0"/>
    <n v="3"/>
  </r>
  <r>
    <x v="1215"/>
    <d v="2023-04-30T00:00:00"/>
    <d v="2026-05-14T00:00:00"/>
    <s v="Production Technician I"/>
    <x v="1"/>
    <s v="Active"/>
    <s v="Full-Time"/>
    <s v="Zone B"/>
    <s v="Part-Time"/>
    <x v="0"/>
    <x v="5"/>
    <d v="1976-06-10T00:00:00"/>
    <s v="MA"/>
    <x v="0"/>
    <s v="White"/>
    <s v="Divorced"/>
    <x v="0"/>
    <n v="3"/>
    <d v="2023-07-03T00:00:00"/>
    <n v="2"/>
    <n v="4"/>
    <n v="4"/>
    <d v="2023-03-20T00:00:00"/>
    <x v="1"/>
    <x v="1"/>
    <x v="1"/>
    <n v="3"/>
    <n v="718.21"/>
    <n v="47"/>
    <x v="0"/>
    <n v="3"/>
    <x v="0"/>
    <s v="Satisfied"/>
    <x v="0"/>
    <s v="Low"/>
    <x v="0"/>
    <n v="3"/>
  </r>
  <r>
    <x v="1216"/>
    <d v="2021-07-11T00:00:00"/>
    <d v="2026-05-14T00:00:00"/>
    <s v="Production Technician II"/>
    <x v="5"/>
    <s v="Active"/>
    <s v="Contract"/>
    <s v="Zone B"/>
    <s v="Temporary"/>
    <x v="0"/>
    <x v="6"/>
    <d v="1947-03-22T00:00:00"/>
    <s v="MA"/>
    <x v="1"/>
    <s v="Black"/>
    <s v="Divorced"/>
    <x v="0"/>
    <n v="3"/>
    <d v="2023-06-23T00:00:00"/>
    <n v="1"/>
    <n v="4"/>
    <n v="1"/>
    <d v="2023-02-27T00:00:00"/>
    <x v="1"/>
    <x v="0"/>
    <x v="0"/>
    <n v="1"/>
    <n v="578.80999999999995"/>
    <n v="74"/>
    <x v="1"/>
    <n v="4"/>
    <x v="0"/>
    <s v="Satisfied"/>
    <x v="0"/>
    <s v="Low"/>
    <x v="0"/>
    <n v="3"/>
  </r>
  <r>
    <x v="1217"/>
    <d v="2021-07-02T00:00:00"/>
    <d v="2026-05-14T00:00:00"/>
    <s v="Production Technician II"/>
    <x v="5"/>
    <s v="Terminated"/>
    <s v="Contract"/>
    <s v="Zone B"/>
    <s v="Temporary"/>
    <x v="0"/>
    <x v="10"/>
    <d v="1961-04-13T00:00:00"/>
    <s v="MA"/>
    <x v="0"/>
    <s v="Hispanic"/>
    <s v="Widowed"/>
    <x v="0"/>
    <n v="3"/>
    <d v="2022-10-24T00:00:00"/>
    <n v="1"/>
    <n v="5"/>
    <n v="4"/>
    <d v="2023-07-06T00:00:00"/>
    <x v="2"/>
    <x v="0"/>
    <x v="2"/>
    <n v="1"/>
    <n v="562.05999999999995"/>
    <n v="60"/>
    <x v="1"/>
    <n v="4"/>
    <x v="0"/>
    <s v="Satisfied"/>
    <x v="0"/>
    <s v="Moderate"/>
    <x v="1"/>
    <n v="3"/>
  </r>
  <r>
    <x v="1218"/>
    <d v="2019-10-23T00:00:00"/>
    <d v="2026-05-14T00:00:00"/>
    <s v="Production Technician I"/>
    <x v="1"/>
    <s v="Active"/>
    <s v="Full-Time"/>
    <s v="Zone A"/>
    <s v="Temporary"/>
    <x v="0"/>
    <x v="4"/>
    <d v="1950-02-15T00:00:00"/>
    <s v="MA"/>
    <x v="0"/>
    <s v="Black"/>
    <s v="Married"/>
    <x v="0"/>
    <n v="3"/>
    <d v="2022-10-26T00:00:00"/>
    <n v="4"/>
    <n v="5"/>
    <n v="3"/>
    <d v="2023-01-08T00:00:00"/>
    <x v="0"/>
    <x v="1"/>
    <x v="1"/>
    <n v="5"/>
    <n v="845.86"/>
    <n v="69"/>
    <x v="1"/>
    <n v="6"/>
    <x v="1"/>
    <s v="Satisfied"/>
    <x v="0"/>
    <s v="Low"/>
    <x v="0"/>
    <n v="3"/>
  </r>
  <r>
    <x v="1219"/>
    <d v="2019-01-19T00:00:00"/>
    <d v="2026-05-14T00:00:00"/>
    <s v="Production Technician I"/>
    <x v="6"/>
    <s v="Active"/>
    <s v="Contract"/>
    <s v="Zone C"/>
    <s v="Full-Time"/>
    <x v="0"/>
    <x v="4"/>
    <d v="1942-06-22T00:00:00"/>
    <s v="MA"/>
    <x v="1"/>
    <s v="White"/>
    <s v="Widowed"/>
    <x v="0"/>
    <n v="3"/>
    <d v="2023-04-04T00:00:00"/>
    <n v="4"/>
    <n v="1"/>
    <n v="4"/>
    <d v="2023-01-16T00:00:00"/>
    <x v="2"/>
    <x v="1"/>
    <x v="2"/>
    <n v="2"/>
    <n v="391.39"/>
    <n v="77"/>
    <x v="1"/>
    <n v="7"/>
    <x v="1"/>
    <s v="Not satisfied"/>
    <x v="0"/>
    <s v="Moderate"/>
    <x v="1"/>
    <n v="3"/>
  </r>
  <r>
    <x v="1220"/>
    <d v="2021-01-08T00:00:00"/>
    <d v="2026-05-14T00:00:00"/>
    <s v="Production Technician I"/>
    <x v="6"/>
    <s v="Terminated"/>
    <s v="Full-Time"/>
    <s v="Zone A"/>
    <s v="Full-Time"/>
    <x v="0"/>
    <x v="12"/>
    <d v="1942-04-08T00:00:00"/>
    <s v="MA"/>
    <x v="0"/>
    <s v="White"/>
    <s v="Divorced"/>
    <x v="0"/>
    <n v="3"/>
    <d v="2023-05-10T00:00:00"/>
    <n v="4"/>
    <n v="4"/>
    <n v="5"/>
    <d v="2023-07-22T00:00:00"/>
    <x v="2"/>
    <x v="0"/>
    <x v="3"/>
    <n v="1"/>
    <n v="203.04"/>
    <n v="79"/>
    <x v="1"/>
    <n v="5"/>
    <x v="1"/>
    <s v="Satisfied"/>
    <x v="0"/>
    <s v="High"/>
    <x v="1"/>
    <n v="3"/>
  </r>
  <r>
    <x v="1221"/>
    <d v="2019-01-29T00:00:00"/>
    <d v="2026-05-14T00:00:00"/>
    <s v="Production Technician I"/>
    <x v="3"/>
    <s v="Active"/>
    <s v="Contract"/>
    <s v="Zone A"/>
    <s v="Part-Time"/>
    <x v="0"/>
    <x v="4"/>
    <d v="1955-08-25T00:00:00"/>
    <s v="MA"/>
    <x v="1"/>
    <s v="Other"/>
    <s v="Married"/>
    <x v="0"/>
    <n v="3"/>
    <d v="2023-04-21T00:00:00"/>
    <n v="3"/>
    <n v="1"/>
    <n v="3"/>
    <d v="2023-03-09T00:00:00"/>
    <x v="0"/>
    <x v="0"/>
    <x v="1"/>
    <n v="4"/>
    <n v="717.29"/>
    <n v="64"/>
    <x v="1"/>
    <n v="7"/>
    <x v="2"/>
    <s v="Not satisfied"/>
    <x v="0"/>
    <s v="Low"/>
    <x v="0"/>
    <n v="3"/>
  </r>
  <r>
    <x v="1222"/>
    <d v="2018-10-27T00:00:00"/>
    <d v="2026-05-14T00:00:00"/>
    <s v="Production Technician I"/>
    <x v="3"/>
    <s v="Active"/>
    <s v="Contract"/>
    <s v="Zone C"/>
    <s v="Full-Time"/>
    <x v="0"/>
    <x v="5"/>
    <d v="1983-02-26T00:00:00"/>
    <s v="MA"/>
    <x v="0"/>
    <s v="Hispanic"/>
    <s v="Widowed"/>
    <x v="0"/>
    <n v="3"/>
    <d v="2023-03-30T00:00:00"/>
    <n v="4"/>
    <n v="5"/>
    <n v="2"/>
    <d v="2022-10-17T00:00:00"/>
    <x v="0"/>
    <x v="1"/>
    <x v="1"/>
    <n v="5"/>
    <n v="719"/>
    <n v="35"/>
    <x v="4"/>
    <n v="7"/>
    <x v="1"/>
    <s v="Satisfied"/>
    <x v="0"/>
    <s v="Low"/>
    <x v="0"/>
    <n v="3"/>
  </r>
  <r>
    <x v="1223"/>
    <d v="2023-05-30T00:00:00"/>
    <d v="2026-05-14T00:00:00"/>
    <s v="Production Technician II"/>
    <x v="0"/>
    <s v="Terminated"/>
    <s v="Contract"/>
    <s v="Zone A"/>
    <s v="Part-Time"/>
    <x v="0"/>
    <x v="5"/>
    <d v="1983-11-17T00:00:00"/>
    <s v="MA"/>
    <x v="1"/>
    <s v="White"/>
    <s v="Single"/>
    <x v="0"/>
    <n v="3"/>
    <d v="2022-11-13T00:00:00"/>
    <n v="4"/>
    <n v="1"/>
    <n v="2"/>
    <d v="2023-01-09T00:00:00"/>
    <x v="1"/>
    <x v="1"/>
    <x v="1"/>
    <n v="5"/>
    <n v="802.66"/>
    <n v="40"/>
    <x v="4"/>
    <n v="2"/>
    <x v="1"/>
    <s v="Not satisfied"/>
    <x v="0"/>
    <s v="Low"/>
    <x v="0"/>
    <n v="3"/>
  </r>
  <r>
    <x v="1224"/>
    <d v="2019-07-15T00:00:00"/>
    <d v="2026-05-14T00:00:00"/>
    <s v="Production Technician II"/>
    <x v="0"/>
    <s v="Active"/>
    <s v="Contract"/>
    <s v="Zone B"/>
    <s v="Full-Time"/>
    <x v="0"/>
    <x v="1"/>
    <d v="1982-01-11T00:00:00"/>
    <s v="MA"/>
    <x v="0"/>
    <s v="Hispanic"/>
    <s v="Married"/>
    <x v="0"/>
    <n v="3"/>
    <d v="2022-10-10T00:00:00"/>
    <n v="2"/>
    <n v="5"/>
    <n v="1"/>
    <d v="2023-07-04T00:00:00"/>
    <x v="4"/>
    <x v="0"/>
    <x v="1"/>
    <n v="1"/>
    <n v="388.07"/>
    <n v="37"/>
    <x v="4"/>
    <n v="6"/>
    <x v="0"/>
    <s v="Satisfied"/>
    <x v="0"/>
    <s v="Low"/>
    <x v="0"/>
    <n v="3"/>
  </r>
  <r>
    <x v="1225"/>
    <d v="2020-03-17T00:00:00"/>
    <d v="2026-05-14T00:00:00"/>
    <s v="Production Technician I"/>
    <x v="6"/>
    <s v="Active"/>
    <s v="Contract"/>
    <s v="Zone B"/>
    <s v="Part-Time"/>
    <x v="0"/>
    <x v="3"/>
    <d v="1963-04-03T00:00:00"/>
    <s v="MA"/>
    <x v="0"/>
    <s v="Other"/>
    <s v="Married"/>
    <x v="0"/>
    <n v="3"/>
    <d v="2022-09-20T00:00:00"/>
    <n v="5"/>
    <n v="4"/>
    <n v="4"/>
    <d v="2023-02-18T00:00:00"/>
    <x v="2"/>
    <x v="0"/>
    <x v="2"/>
    <n v="2"/>
    <n v="350.26"/>
    <n v="57"/>
    <x v="1"/>
    <n v="6"/>
    <x v="1"/>
    <s v="Satisfied"/>
    <x v="0"/>
    <s v="Moderate"/>
    <x v="1"/>
    <n v="3"/>
  </r>
  <r>
    <x v="1226"/>
    <d v="2022-09-16T00:00:00"/>
    <d v="2026-05-14T00:00:00"/>
    <s v="Production Technician I"/>
    <x v="8"/>
    <s v="Active"/>
    <s v="Contract"/>
    <s v="Zone A"/>
    <s v="Temporary"/>
    <x v="0"/>
    <x v="5"/>
    <d v="1981-01-11T00:00:00"/>
    <s v="MA"/>
    <x v="0"/>
    <s v="Asian"/>
    <s v="Single"/>
    <x v="0"/>
    <n v="3"/>
    <d v="2022-08-22T00:00:00"/>
    <n v="3"/>
    <n v="4"/>
    <n v="2"/>
    <d v="2022-11-08T00:00:00"/>
    <x v="0"/>
    <x v="1"/>
    <x v="2"/>
    <n v="5"/>
    <n v="625.76"/>
    <n v="41"/>
    <x v="4"/>
    <n v="3"/>
    <x v="2"/>
    <s v="Satisfied"/>
    <x v="0"/>
    <s v="Moderate"/>
    <x v="1"/>
    <n v="3"/>
  </r>
  <r>
    <x v="1227"/>
    <d v="2021-01-04T00:00:00"/>
    <d v="2026-05-14T00:00:00"/>
    <s v="Production Technician I"/>
    <x v="3"/>
    <s v="Active"/>
    <s v="Part-Time"/>
    <s v="Zone B"/>
    <s v="Part-Time"/>
    <x v="0"/>
    <x v="13"/>
    <d v="1971-03-02T00:00:00"/>
    <s v="MA"/>
    <x v="0"/>
    <s v="Asian"/>
    <s v="Divorced"/>
    <x v="0"/>
    <n v="3"/>
    <d v="2023-05-20T00:00:00"/>
    <n v="5"/>
    <n v="5"/>
    <n v="3"/>
    <d v="2023-04-19T00:00:00"/>
    <x v="4"/>
    <x v="1"/>
    <x v="1"/>
    <n v="1"/>
    <n v="206.72"/>
    <n v="50"/>
    <x v="0"/>
    <n v="5"/>
    <x v="1"/>
    <s v="Satisfied"/>
    <x v="0"/>
    <s v="Low"/>
    <x v="0"/>
    <n v="3"/>
  </r>
  <r>
    <x v="1228"/>
    <d v="2018-11-30T00:00:00"/>
    <d v="2026-05-14T00:00:00"/>
    <s v="Production Technician I"/>
    <x v="7"/>
    <s v="Active"/>
    <s v="Full-Time"/>
    <s v="Zone C"/>
    <s v="Temporary"/>
    <x v="0"/>
    <x v="8"/>
    <d v="2001-06-03T00:00:00"/>
    <s v="MA"/>
    <x v="1"/>
    <s v="Black"/>
    <s v="Single"/>
    <x v="0"/>
    <n v="3"/>
    <d v="2023-04-20T00:00:00"/>
    <n v="4"/>
    <n v="1"/>
    <n v="5"/>
    <d v="2023-07-13T00:00:00"/>
    <x v="2"/>
    <x v="1"/>
    <x v="3"/>
    <n v="4"/>
    <n v="954.37"/>
    <n v="17"/>
    <x v="3"/>
    <n v="7"/>
    <x v="1"/>
    <s v="Not satisfied"/>
    <x v="0"/>
    <s v="High"/>
    <x v="1"/>
    <n v="3"/>
  </r>
  <r>
    <x v="1229"/>
    <d v="2022-07-24T00:00:00"/>
    <d v="2026-05-14T00:00:00"/>
    <s v="Production Technician I"/>
    <x v="2"/>
    <s v="Active"/>
    <s v="Full-Time"/>
    <s v="Zone C"/>
    <s v="Full-Time"/>
    <x v="0"/>
    <x v="4"/>
    <d v="1947-05-05T00:00:00"/>
    <s v="MA"/>
    <x v="0"/>
    <s v="Hispanic"/>
    <s v="Married"/>
    <x v="0"/>
    <n v="3"/>
    <d v="2023-05-02T00:00:00"/>
    <n v="2"/>
    <n v="1"/>
    <n v="4"/>
    <d v="2022-12-24T00:00:00"/>
    <x v="4"/>
    <x v="0"/>
    <x v="0"/>
    <n v="4"/>
    <n v="728.77"/>
    <n v="75"/>
    <x v="1"/>
    <n v="3"/>
    <x v="0"/>
    <s v="Not satisfied"/>
    <x v="0"/>
    <s v="Low"/>
    <x v="0"/>
    <n v="3"/>
  </r>
  <r>
    <x v="1230"/>
    <d v="2022-02-05T00:00:00"/>
    <d v="2026-05-14T00:00:00"/>
    <s v="Production Technician II"/>
    <x v="1"/>
    <s v="Active"/>
    <s v="Contract"/>
    <s v="Zone C"/>
    <s v="Part-Time"/>
    <x v="0"/>
    <x v="1"/>
    <d v="1989-09-26T00:00:00"/>
    <s v="MA"/>
    <x v="0"/>
    <s v="Other"/>
    <s v="Widowed"/>
    <x v="0"/>
    <n v="3"/>
    <d v="2022-11-14T00:00:00"/>
    <n v="4"/>
    <n v="4"/>
    <n v="3"/>
    <d v="2022-09-05T00:00:00"/>
    <x v="0"/>
    <x v="1"/>
    <x v="2"/>
    <n v="1"/>
    <n v="996.01"/>
    <n v="33"/>
    <x v="2"/>
    <n v="4"/>
    <x v="1"/>
    <s v="Satisfied"/>
    <x v="0"/>
    <s v="Moderate"/>
    <x v="1"/>
    <n v="3"/>
  </r>
  <r>
    <x v="1231"/>
    <d v="2020-04-23T00:00:00"/>
    <d v="2026-05-14T00:00:00"/>
    <s v="Production Technician I"/>
    <x v="5"/>
    <s v="Active"/>
    <s v="Full-Time"/>
    <s v="Zone A"/>
    <s v="Full-Time"/>
    <x v="0"/>
    <x v="2"/>
    <d v="1962-04-06T00:00:00"/>
    <s v="MA"/>
    <x v="1"/>
    <s v="Hispanic"/>
    <s v="Widowed"/>
    <x v="0"/>
    <n v="3"/>
    <d v="2023-06-20T00:00:00"/>
    <n v="4"/>
    <n v="3"/>
    <n v="4"/>
    <d v="2022-11-18T00:00:00"/>
    <x v="4"/>
    <x v="0"/>
    <x v="1"/>
    <n v="2"/>
    <n v="787.19"/>
    <n v="58"/>
    <x v="1"/>
    <n v="6"/>
    <x v="1"/>
    <s v="Neutral"/>
    <x v="0"/>
    <s v="Low"/>
    <x v="0"/>
    <n v="3"/>
  </r>
  <r>
    <x v="1232"/>
    <d v="2022-01-13T00:00:00"/>
    <d v="2026-05-14T00:00:00"/>
    <s v="Production Technician I"/>
    <x v="9"/>
    <s v="Active"/>
    <s v="Part-Time"/>
    <s v="Zone A"/>
    <s v="Temporary"/>
    <x v="0"/>
    <x v="20"/>
    <d v="1973-01-09T00:00:00"/>
    <s v="MA"/>
    <x v="0"/>
    <s v="White"/>
    <s v="Widowed"/>
    <x v="0"/>
    <n v="3"/>
    <d v="2023-02-12T00:00:00"/>
    <n v="3"/>
    <n v="2"/>
    <n v="4"/>
    <d v="2023-03-26T00:00:00"/>
    <x v="0"/>
    <x v="1"/>
    <x v="0"/>
    <n v="5"/>
    <n v="433.03"/>
    <n v="49"/>
    <x v="0"/>
    <n v="4"/>
    <x v="2"/>
    <s v="Not satisfied"/>
    <x v="0"/>
    <s v="Low"/>
    <x v="0"/>
    <n v="3"/>
  </r>
  <r>
    <x v="1233"/>
    <d v="2020-11-26T00:00:00"/>
    <d v="2026-05-14T00:00:00"/>
    <s v="Production Technician I"/>
    <x v="9"/>
    <s v="Active"/>
    <s v="Contract"/>
    <s v="Zone B"/>
    <s v="Temporary"/>
    <x v="0"/>
    <x v="4"/>
    <d v="1964-02-03T00:00:00"/>
    <s v="MA"/>
    <x v="0"/>
    <s v="Hispanic"/>
    <s v="Divorced"/>
    <x v="0"/>
    <n v="3"/>
    <d v="2022-08-05T00:00:00"/>
    <n v="1"/>
    <n v="4"/>
    <n v="5"/>
    <d v="2023-07-21T00:00:00"/>
    <x v="0"/>
    <x v="0"/>
    <x v="1"/>
    <n v="3"/>
    <n v="148.69"/>
    <n v="56"/>
    <x v="1"/>
    <n v="5"/>
    <x v="0"/>
    <s v="Satisfied"/>
    <x v="0"/>
    <s v="Low"/>
    <x v="0"/>
    <n v="3"/>
  </r>
  <r>
    <x v="1234"/>
    <d v="2018-12-07T00:00:00"/>
    <d v="2026-05-14T00:00:00"/>
    <s v="Production Technician I"/>
    <x v="5"/>
    <s v="Active"/>
    <s v="Full-Time"/>
    <s v="Zone C"/>
    <s v="Full-Time"/>
    <x v="0"/>
    <x v="4"/>
    <d v="1977-04-11T00:00:00"/>
    <s v="MA"/>
    <x v="0"/>
    <s v="Other"/>
    <s v="Widowed"/>
    <x v="0"/>
    <n v="3"/>
    <d v="2022-11-13T00:00:00"/>
    <n v="1"/>
    <n v="2"/>
    <n v="5"/>
    <d v="2022-08-20T00:00:00"/>
    <x v="2"/>
    <x v="0"/>
    <x v="1"/>
    <n v="1"/>
    <n v="523.44000000000005"/>
    <n v="41"/>
    <x v="4"/>
    <n v="7"/>
    <x v="0"/>
    <s v="Not satisfied"/>
    <x v="0"/>
    <s v="Low"/>
    <x v="0"/>
    <n v="3"/>
  </r>
  <r>
    <x v="1235"/>
    <d v="2023-04-19T00:00:00"/>
    <d v="2026-05-14T00:00:00"/>
    <s v="Production Technician I"/>
    <x v="6"/>
    <s v="Active"/>
    <s v="Contract"/>
    <s v="Zone C"/>
    <s v="Temporary"/>
    <x v="0"/>
    <x v="3"/>
    <d v="2001-05-29T00:00:00"/>
    <s v="MA"/>
    <x v="0"/>
    <s v="Hispanic"/>
    <s v="Widowed"/>
    <x v="0"/>
    <n v="3"/>
    <d v="2022-08-24T00:00:00"/>
    <n v="4"/>
    <n v="4"/>
    <n v="1"/>
    <d v="2022-12-10T00:00:00"/>
    <x v="2"/>
    <x v="1"/>
    <x v="1"/>
    <n v="5"/>
    <n v="719.54"/>
    <n v="22"/>
    <x v="3"/>
    <n v="3"/>
    <x v="1"/>
    <s v="Satisfied"/>
    <x v="0"/>
    <s v="Low"/>
    <x v="0"/>
    <n v="3"/>
  </r>
  <r>
    <x v="1236"/>
    <d v="2022-03-05T00:00:00"/>
    <d v="2026-05-14T00:00:00"/>
    <s v="Production Technician I"/>
    <x v="2"/>
    <s v="Active"/>
    <s v="Part-Time"/>
    <s v="Zone B"/>
    <s v="Temporary"/>
    <x v="0"/>
    <x v="3"/>
    <d v="1982-11-04T00:00:00"/>
    <s v="MA"/>
    <x v="1"/>
    <s v="White"/>
    <s v="Single"/>
    <x v="0"/>
    <n v="3"/>
    <d v="2022-12-11T00:00:00"/>
    <n v="2"/>
    <n v="1"/>
    <n v="2"/>
    <d v="2022-10-09T00:00:00"/>
    <x v="0"/>
    <x v="1"/>
    <x v="1"/>
    <n v="3"/>
    <n v="560.54999999999995"/>
    <n v="40"/>
    <x v="4"/>
    <n v="4"/>
    <x v="0"/>
    <s v="Not satisfied"/>
    <x v="0"/>
    <s v="Low"/>
    <x v="0"/>
    <n v="3"/>
  </r>
  <r>
    <x v="1237"/>
    <d v="2019-06-20T00:00:00"/>
    <d v="2026-05-14T00:00:00"/>
    <s v="Production Technician I"/>
    <x v="4"/>
    <s v="Active"/>
    <s v="Contract"/>
    <s v="Zone C"/>
    <s v="Full-Time"/>
    <x v="0"/>
    <x v="4"/>
    <d v="1943-03-07T00:00:00"/>
    <s v="MA"/>
    <x v="1"/>
    <s v="Black"/>
    <s v="Divorced"/>
    <x v="0"/>
    <n v="3"/>
    <d v="2023-05-30T00:00:00"/>
    <n v="5"/>
    <n v="3"/>
    <n v="3"/>
    <d v="2023-03-18T00:00:00"/>
    <x v="1"/>
    <x v="0"/>
    <x v="2"/>
    <n v="1"/>
    <n v="711.71"/>
    <n v="76"/>
    <x v="1"/>
    <n v="6"/>
    <x v="1"/>
    <s v="Neutral"/>
    <x v="0"/>
    <s v="Moderate"/>
    <x v="1"/>
    <n v="3"/>
  </r>
  <r>
    <x v="1238"/>
    <d v="2022-09-13T00:00:00"/>
    <d v="2026-05-14T00:00:00"/>
    <s v="Production Technician I"/>
    <x v="0"/>
    <s v="Active"/>
    <s v="Part-Time"/>
    <s v="Zone C"/>
    <s v="Temporary"/>
    <x v="0"/>
    <x v="9"/>
    <d v="1991-11-18T00:00:00"/>
    <s v="MA"/>
    <x v="1"/>
    <s v="Asian"/>
    <s v="Single"/>
    <x v="0"/>
    <n v="3"/>
    <d v="2022-12-29T00:00:00"/>
    <n v="5"/>
    <n v="5"/>
    <n v="1"/>
    <d v="2023-01-30T00:00:00"/>
    <x v="2"/>
    <x v="1"/>
    <x v="0"/>
    <n v="1"/>
    <n v="980.65"/>
    <n v="31"/>
    <x v="2"/>
    <n v="3"/>
    <x v="1"/>
    <s v="Satisfied"/>
    <x v="0"/>
    <s v="Low"/>
    <x v="0"/>
    <n v="3"/>
  </r>
  <r>
    <x v="1239"/>
    <d v="2019-01-02T00:00:00"/>
    <d v="2026-05-14T00:00:00"/>
    <s v="Production Technician I"/>
    <x v="7"/>
    <s v="Active"/>
    <s v="Part-Time"/>
    <s v="Zone B"/>
    <s v="Full-Time"/>
    <x v="0"/>
    <x v="3"/>
    <d v="1994-10-05T00:00:00"/>
    <s v="MA"/>
    <x v="1"/>
    <s v="Other"/>
    <s v="Widowed"/>
    <x v="0"/>
    <n v="3"/>
    <d v="2022-10-17T00:00:00"/>
    <n v="4"/>
    <n v="1"/>
    <n v="1"/>
    <d v="2022-11-22T00:00:00"/>
    <x v="4"/>
    <x v="1"/>
    <x v="1"/>
    <n v="2"/>
    <n v="367.76"/>
    <n v="25"/>
    <x v="2"/>
    <n v="7"/>
    <x v="1"/>
    <s v="Not satisfied"/>
    <x v="0"/>
    <s v="Low"/>
    <x v="0"/>
    <n v="3"/>
  </r>
  <r>
    <x v="1240"/>
    <d v="2022-06-06T00:00:00"/>
    <d v="2026-05-14T00:00:00"/>
    <s v="Production Technician I"/>
    <x v="1"/>
    <s v="Active"/>
    <s v="Part-Time"/>
    <s v="Zone A"/>
    <s v="Part-Time"/>
    <x v="0"/>
    <x v="8"/>
    <d v="1961-03-25T00:00:00"/>
    <s v="MA"/>
    <x v="1"/>
    <s v="Black"/>
    <s v="Widowed"/>
    <x v="0"/>
    <n v="3"/>
    <d v="2023-06-27T00:00:00"/>
    <n v="2"/>
    <n v="4"/>
    <n v="4"/>
    <d v="2023-04-22T00:00:00"/>
    <x v="4"/>
    <x v="0"/>
    <x v="0"/>
    <n v="1"/>
    <n v="849.36"/>
    <n v="61"/>
    <x v="1"/>
    <n v="3"/>
    <x v="0"/>
    <s v="Satisfied"/>
    <x v="0"/>
    <s v="Low"/>
    <x v="0"/>
    <n v="3"/>
  </r>
  <r>
    <x v="1241"/>
    <d v="2020-01-09T00:00:00"/>
    <d v="2026-05-14T00:00:00"/>
    <s v="Production Technician I"/>
    <x v="8"/>
    <s v="Active"/>
    <s v="Full-Time"/>
    <s v="Zone A"/>
    <s v="Temporary"/>
    <x v="0"/>
    <x v="0"/>
    <d v="1985-02-01T00:00:00"/>
    <s v="MA"/>
    <x v="0"/>
    <s v="White"/>
    <s v="Widowed"/>
    <x v="0"/>
    <n v="3"/>
    <d v="2022-08-18T00:00:00"/>
    <n v="5"/>
    <n v="4"/>
    <n v="5"/>
    <d v="2022-12-31T00:00:00"/>
    <x v="3"/>
    <x v="0"/>
    <x v="1"/>
    <n v="5"/>
    <n v="305.05"/>
    <n v="35"/>
    <x v="4"/>
    <n v="6"/>
    <x v="1"/>
    <s v="Satisfied"/>
    <x v="0"/>
    <s v="Low"/>
    <x v="0"/>
    <n v="3"/>
  </r>
  <r>
    <x v="1242"/>
    <d v="2019-01-03T00:00:00"/>
    <d v="2026-05-14T00:00:00"/>
    <s v="Production Technician I"/>
    <x v="3"/>
    <s v="Active"/>
    <s v="Part-Time"/>
    <s v="Zone B"/>
    <s v="Part-Time"/>
    <x v="0"/>
    <x v="8"/>
    <d v="1958-05-22T00:00:00"/>
    <s v="MA"/>
    <x v="1"/>
    <s v="White"/>
    <s v="Single"/>
    <x v="0"/>
    <n v="3"/>
    <d v="2022-08-18T00:00:00"/>
    <n v="5"/>
    <n v="3"/>
    <n v="5"/>
    <d v="2023-05-14T00:00:00"/>
    <x v="1"/>
    <x v="0"/>
    <x v="2"/>
    <n v="5"/>
    <n v="296.24"/>
    <n v="61"/>
    <x v="1"/>
    <n v="7"/>
    <x v="1"/>
    <s v="Neutral"/>
    <x v="0"/>
    <s v="Moderate"/>
    <x v="1"/>
    <n v="3"/>
  </r>
  <r>
    <x v="1243"/>
    <d v="2021-01-23T00:00:00"/>
    <d v="2026-05-14T00:00:00"/>
    <s v="Production Technician I"/>
    <x v="9"/>
    <s v="Active"/>
    <s v="Contract"/>
    <s v="Zone B"/>
    <s v="Part-Time"/>
    <x v="0"/>
    <x v="3"/>
    <d v="1947-12-11T00:00:00"/>
    <s v="MA"/>
    <x v="1"/>
    <s v="White"/>
    <s v="Married"/>
    <x v="0"/>
    <n v="3"/>
    <d v="2022-09-16T00:00:00"/>
    <n v="5"/>
    <n v="2"/>
    <n v="4"/>
    <d v="2022-10-21T00:00:00"/>
    <x v="2"/>
    <x v="0"/>
    <x v="2"/>
    <n v="4"/>
    <n v="220.06"/>
    <n v="74"/>
    <x v="1"/>
    <n v="5"/>
    <x v="1"/>
    <s v="Not satisfied"/>
    <x v="0"/>
    <s v="Moderate"/>
    <x v="1"/>
    <n v="3"/>
  </r>
  <r>
    <x v="1244"/>
    <d v="2020-02-08T00:00:00"/>
    <d v="2026-05-14T00:00:00"/>
    <s v="Production Technician I"/>
    <x v="5"/>
    <s v="Active"/>
    <s v="Part-Time"/>
    <s v="Zone C"/>
    <s v="Part-Time"/>
    <x v="0"/>
    <x v="3"/>
    <d v="1993-08-20T00:00:00"/>
    <s v="MA"/>
    <x v="1"/>
    <s v="Hispanic"/>
    <s v="Single"/>
    <x v="0"/>
    <n v="3"/>
    <d v="2023-03-16T00:00:00"/>
    <n v="5"/>
    <n v="3"/>
    <n v="2"/>
    <d v="2023-01-20T00:00:00"/>
    <x v="3"/>
    <x v="1"/>
    <x v="3"/>
    <n v="3"/>
    <n v="378.51"/>
    <n v="27"/>
    <x v="2"/>
    <n v="6"/>
    <x v="1"/>
    <s v="Neutral"/>
    <x v="0"/>
    <s v="High"/>
    <x v="1"/>
    <n v="3"/>
  </r>
  <r>
    <x v="1245"/>
    <d v="2021-10-29T00:00:00"/>
    <d v="2026-05-14T00:00:00"/>
    <s v="Production Technician I"/>
    <x v="6"/>
    <s v="Terminated"/>
    <s v="Contract"/>
    <s v="Zone C"/>
    <s v="Temporary"/>
    <x v="0"/>
    <x v="4"/>
    <d v="1961-05-16T00:00:00"/>
    <s v="MA"/>
    <x v="0"/>
    <s v="Other"/>
    <s v="Married"/>
    <x v="0"/>
    <n v="3"/>
    <d v="2023-02-20T00:00:00"/>
    <n v="3"/>
    <n v="2"/>
    <n v="1"/>
    <d v="2022-11-07T00:00:00"/>
    <x v="3"/>
    <x v="1"/>
    <x v="2"/>
    <n v="4"/>
    <n v="905.6"/>
    <n v="60"/>
    <x v="1"/>
    <n v="4"/>
    <x v="2"/>
    <s v="Not satisfied"/>
    <x v="0"/>
    <s v="Moderate"/>
    <x v="1"/>
    <n v="3"/>
  </r>
  <r>
    <x v="1246"/>
    <d v="2023-07-04T00:00:00"/>
    <d v="2026-05-14T00:00:00"/>
    <s v="Production Technician I"/>
    <x v="2"/>
    <s v="Terminated"/>
    <s v="Contract"/>
    <s v="Zone B"/>
    <s v="Part-Time"/>
    <x v="0"/>
    <x v="15"/>
    <d v="2001-02-19T00:00:00"/>
    <s v="MA"/>
    <x v="0"/>
    <s v="White"/>
    <s v="Divorced"/>
    <x v="0"/>
    <n v="3"/>
    <d v="2023-03-19T00:00:00"/>
    <n v="3"/>
    <n v="3"/>
    <n v="5"/>
    <d v="2022-09-02T00:00:00"/>
    <x v="1"/>
    <x v="1"/>
    <x v="1"/>
    <n v="3"/>
    <n v="669.57"/>
    <n v="22"/>
    <x v="3"/>
    <n v="2"/>
    <x v="2"/>
    <s v="Neutral"/>
    <x v="0"/>
    <s v="Low"/>
    <x v="0"/>
    <n v="3"/>
  </r>
  <r>
    <x v="1247"/>
    <d v="2023-04-06T00:00:00"/>
    <d v="2026-05-14T00:00:00"/>
    <s v="Production Technician I"/>
    <x v="4"/>
    <s v="Active"/>
    <s v="Part-Time"/>
    <s v="Zone B"/>
    <s v="Full-Time"/>
    <x v="0"/>
    <x v="6"/>
    <d v="1950-01-13T00:00:00"/>
    <s v="MA"/>
    <x v="0"/>
    <s v="Asian"/>
    <s v="Widowed"/>
    <x v="0"/>
    <n v="3"/>
    <d v="2022-08-18T00:00:00"/>
    <n v="4"/>
    <n v="2"/>
    <n v="4"/>
    <d v="2023-03-02T00:00:00"/>
    <x v="0"/>
    <x v="1"/>
    <x v="2"/>
    <n v="2"/>
    <n v="723.9"/>
    <n v="73"/>
    <x v="1"/>
    <n v="3"/>
    <x v="1"/>
    <s v="Not satisfied"/>
    <x v="0"/>
    <s v="Moderate"/>
    <x v="1"/>
    <n v="3"/>
  </r>
  <r>
    <x v="1248"/>
    <d v="2023-01-17T00:00:00"/>
    <d v="2026-05-14T00:00:00"/>
    <s v="Production Technician I"/>
    <x v="0"/>
    <s v="Active"/>
    <s v="Full-Time"/>
    <s v="Zone A"/>
    <s v="Temporary"/>
    <x v="0"/>
    <x v="6"/>
    <d v="1949-01-02T00:00:00"/>
    <s v="MA"/>
    <x v="0"/>
    <s v="Black"/>
    <s v="Married"/>
    <x v="0"/>
    <n v="3"/>
    <d v="2023-03-13T00:00:00"/>
    <n v="2"/>
    <n v="3"/>
    <n v="5"/>
    <d v="2023-05-07T00:00:00"/>
    <x v="4"/>
    <x v="0"/>
    <x v="3"/>
    <n v="1"/>
    <n v="834.44"/>
    <n v="74"/>
    <x v="1"/>
    <n v="3"/>
    <x v="0"/>
    <s v="Neutral"/>
    <x v="0"/>
    <s v="High"/>
    <x v="1"/>
    <n v="3"/>
  </r>
  <r>
    <x v="1249"/>
    <d v="2019-10-17T00:00:00"/>
    <d v="2026-05-14T00:00:00"/>
    <s v="Production Technician II"/>
    <x v="4"/>
    <s v="Active"/>
    <s v="Contract"/>
    <s v="Zone C"/>
    <s v="Part-Time"/>
    <x v="0"/>
    <x v="9"/>
    <d v="1991-09-07T00:00:00"/>
    <s v="MA"/>
    <x v="0"/>
    <s v="Asian"/>
    <s v="Divorced"/>
    <x v="0"/>
    <n v="3"/>
    <d v="2022-12-24T00:00:00"/>
    <n v="5"/>
    <n v="5"/>
    <n v="2"/>
    <d v="2023-08-04T00:00:00"/>
    <x v="0"/>
    <x v="1"/>
    <x v="1"/>
    <n v="1"/>
    <n v="393.88"/>
    <n v="28"/>
    <x v="2"/>
    <n v="6"/>
    <x v="1"/>
    <s v="Satisfied"/>
    <x v="0"/>
    <s v="Low"/>
    <x v="0"/>
    <n v="3"/>
  </r>
  <r>
    <x v="1250"/>
    <d v="2019-06-22T00:00:00"/>
    <d v="2026-05-14T00:00:00"/>
    <s v="Production Technician I"/>
    <x v="9"/>
    <s v="Active"/>
    <s v="Contract"/>
    <s v="Zone B"/>
    <s v="Temporary"/>
    <x v="0"/>
    <x v="4"/>
    <d v="1957-07-15T00:00:00"/>
    <s v="MA"/>
    <x v="0"/>
    <s v="Asian"/>
    <s v="Married"/>
    <x v="0"/>
    <n v="3"/>
    <d v="2023-05-23T00:00:00"/>
    <n v="1"/>
    <n v="5"/>
    <n v="2"/>
    <d v="2023-07-07T00:00:00"/>
    <x v="1"/>
    <x v="1"/>
    <x v="1"/>
    <n v="3"/>
    <n v="637.61"/>
    <n v="62"/>
    <x v="1"/>
    <n v="6"/>
    <x v="0"/>
    <s v="Satisfied"/>
    <x v="0"/>
    <s v="Low"/>
    <x v="0"/>
    <n v="3"/>
  </r>
  <r>
    <x v="1251"/>
    <d v="2023-02-10T00:00:00"/>
    <d v="2026-05-14T00:00:00"/>
    <s v="Production Technician I"/>
    <x v="5"/>
    <s v="Active"/>
    <s v="Contract"/>
    <s v="Zone A"/>
    <s v="Full-Time"/>
    <x v="0"/>
    <x v="3"/>
    <d v="1995-12-31T00:00:00"/>
    <s v="MA"/>
    <x v="0"/>
    <s v="White"/>
    <s v="Divorced"/>
    <x v="0"/>
    <n v="3"/>
    <d v="2022-08-09T00:00:00"/>
    <n v="4"/>
    <n v="1"/>
    <n v="1"/>
    <d v="2022-10-25T00:00:00"/>
    <x v="2"/>
    <x v="1"/>
    <x v="3"/>
    <n v="3"/>
    <n v="902.11"/>
    <n v="28"/>
    <x v="2"/>
    <n v="3"/>
    <x v="1"/>
    <s v="Not satisfied"/>
    <x v="0"/>
    <s v="High"/>
    <x v="1"/>
    <n v="3"/>
  </r>
  <r>
    <x v="1252"/>
    <d v="2022-10-13T00:00:00"/>
    <d v="2026-05-14T00:00:00"/>
    <s v="Production Technician I"/>
    <x v="6"/>
    <s v="Active"/>
    <s v="Contract"/>
    <s v="Zone C"/>
    <s v="Temporary"/>
    <x v="0"/>
    <x v="1"/>
    <d v="1977-02-26T00:00:00"/>
    <s v="MA"/>
    <x v="0"/>
    <s v="Black"/>
    <s v="Married"/>
    <x v="0"/>
    <n v="3"/>
    <d v="2023-02-11T00:00:00"/>
    <n v="3"/>
    <n v="3"/>
    <n v="3"/>
    <d v="2022-09-30T00:00:00"/>
    <x v="0"/>
    <x v="1"/>
    <x v="3"/>
    <n v="1"/>
    <n v="999.79"/>
    <n v="45"/>
    <x v="0"/>
    <n v="3"/>
    <x v="2"/>
    <s v="Neutral"/>
    <x v="0"/>
    <s v="High"/>
    <x v="1"/>
    <n v="3"/>
  </r>
  <r>
    <x v="1253"/>
    <d v="2023-03-07T00:00:00"/>
    <d v="2026-05-14T00:00:00"/>
    <s v="Production Technician I"/>
    <x v="2"/>
    <s v="Active"/>
    <s v="Contract"/>
    <s v="Zone B"/>
    <s v="Temporary"/>
    <x v="0"/>
    <x v="6"/>
    <d v="1974-04-29T00:00:00"/>
    <s v="MA"/>
    <x v="1"/>
    <s v="Hispanic"/>
    <s v="Widowed"/>
    <x v="0"/>
    <n v="3"/>
    <d v="2023-02-10T00:00:00"/>
    <n v="4"/>
    <n v="3"/>
    <n v="5"/>
    <d v="2023-03-27T00:00:00"/>
    <x v="0"/>
    <x v="0"/>
    <x v="3"/>
    <n v="1"/>
    <n v="976.58"/>
    <n v="49"/>
    <x v="0"/>
    <n v="3"/>
    <x v="1"/>
    <s v="Neutral"/>
    <x v="0"/>
    <s v="High"/>
    <x v="1"/>
    <n v="3"/>
  </r>
  <r>
    <x v="1254"/>
    <d v="2018-09-12T00:00:00"/>
    <d v="2026-05-14T00:00:00"/>
    <s v="Production Technician I"/>
    <x v="4"/>
    <s v="Active"/>
    <s v="Part-Time"/>
    <s v="Zone A"/>
    <s v="Full-Time"/>
    <x v="0"/>
    <x v="2"/>
    <d v="1971-03-05T00:00:00"/>
    <s v="MA"/>
    <x v="1"/>
    <s v="Hispanic"/>
    <s v="Single"/>
    <x v="0"/>
    <n v="3"/>
    <d v="2023-02-24T00:00:00"/>
    <n v="1"/>
    <n v="3"/>
    <n v="5"/>
    <d v="2022-09-04T00:00:00"/>
    <x v="1"/>
    <x v="1"/>
    <x v="1"/>
    <n v="2"/>
    <n v="257.2"/>
    <n v="47"/>
    <x v="0"/>
    <n v="7"/>
    <x v="0"/>
    <s v="Neutral"/>
    <x v="0"/>
    <s v="Low"/>
    <x v="0"/>
    <n v="3"/>
  </r>
  <r>
    <x v="1255"/>
    <d v="2020-06-27T00:00:00"/>
    <d v="2026-05-14T00:00:00"/>
    <s v="Production Technician I"/>
    <x v="0"/>
    <s v="Active"/>
    <s v="Part-Time"/>
    <s v="Zone C"/>
    <s v="Part-Time"/>
    <x v="0"/>
    <x v="12"/>
    <d v="1950-08-27T00:00:00"/>
    <s v="MA"/>
    <x v="1"/>
    <s v="Hispanic"/>
    <s v="Widowed"/>
    <x v="0"/>
    <n v="3"/>
    <d v="2023-06-03T00:00:00"/>
    <n v="3"/>
    <n v="2"/>
    <n v="1"/>
    <d v="2023-02-27T00:00:00"/>
    <x v="3"/>
    <x v="1"/>
    <x v="1"/>
    <n v="2"/>
    <n v="991.1"/>
    <n v="70"/>
    <x v="1"/>
    <n v="5"/>
    <x v="2"/>
    <s v="Not satisfied"/>
    <x v="0"/>
    <s v="Low"/>
    <x v="0"/>
    <n v="3"/>
  </r>
  <r>
    <x v="1256"/>
    <d v="2018-12-28T00:00:00"/>
    <d v="2026-05-14T00:00:00"/>
    <s v="Production Technician I"/>
    <x v="7"/>
    <s v="Active"/>
    <s v="Contract"/>
    <s v="Zone A"/>
    <s v="Part-Time"/>
    <x v="0"/>
    <x v="3"/>
    <d v="1954-06-28T00:00:00"/>
    <s v="MA"/>
    <x v="1"/>
    <s v="Asian"/>
    <s v="Widowed"/>
    <x v="0"/>
    <n v="3"/>
    <d v="2023-01-01T00:00:00"/>
    <n v="3"/>
    <n v="4"/>
    <n v="5"/>
    <d v="2022-08-20T00:00:00"/>
    <x v="3"/>
    <x v="1"/>
    <x v="3"/>
    <n v="2"/>
    <n v="205.64"/>
    <n v="64"/>
    <x v="1"/>
    <n v="7"/>
    <x v="2"/>
    <s v="Satisfied"/>
    <x v="0"/>
    <s v="High"/>
    <x v="1"/>
    <n v="3"/>
  </r>
  <r>
    <x v="1257"/>
    <d v="2021-01-20T00:00:00"/>
    <d v="2026-05-14T00:00:00"/>
    <s v="Production Technician I"/>
    <x v="1"/>
    <s v="Active"/>
    <s v="Part-Time"/>
    <s v="Zone B"/>
    <s v="Temporary"/>
    <x v="0"/>
    <x v="5"/>
    <d v="1942-03-22T00:00:00"/>
    <s v="MA"/>
    <x v="1"/>
    <s v="Black"/>
    <s v="Married"/>
    <x v="0"/>
    <n v="3"/>
    <d v="2022-11-20T00:00:00"/>
    <n v="5"/>
    <n v="5"/>
    <n v="2"/>
    <d v="2022-12-30T00:00:00"/>
    <x v="0"/>
    <x v="0"/>
    <x v="3"/>
    <n v="2"/>
    <n v="817.45"/>
    <n v="79"/>
    <x v="1"/>
    <n v="5"/>
    <x v="1"/>
    <s v="Satisfied"/>
    <x v="0"/>
    <s v="High"/>
    <x v="1"/>
    <n v="3"/>
  </r>
  <r>
    <x v="1258"/>
    <d v="2019-09-14T00:00:00"/>
    <d v="2026-05-14T00:00:00"/>
    <s v="Production Technician I"/>
    <x v="8"/>
    <s v="Active"/>
    <s v="Full-Time"/>
    <s v="Zone B"/>
    <s v="Part-Time"/>
    <x v="0"/>
    <x v="4"/>
    <d v="1989-09-24T00:00:00"/>
    <s v="MA"/>
    <x v="0"/>
    <s v="Asian"/>
    <s v="Widowed"/>
    <x v="0"/>
    <n v="3"/>
    <d v="2022-12-09T00:00:00"/>
    <n v="1"/>
    <n v="1"/>
    <n v="2"/>
    <d v="2023-06-08T00:00:00"/>
    <x v="1"/>
    <x v="1"/>
    <x v="0"/>
    <n v="5"/>
    <n v="643.22"/>
    <n v="30"/>
    <x v="2"/>
    <n v="6"/>
    <x v="0"/>
    <s v="Not satisfied"/>
    <x v="0"/>
    <s v="Low"/>
    <x v="0"/>
    <n v="3"/>
  </r>
  <r>
    <x v="1259"/>
    <d v="2018-10-06T00:00:00"/>
    <d v="2026-05-14T00:00:00"/>
    <s v="Production Technician I"/>
    <x v="3"/>
    <s v="Active"/>
    <s v="Contract"/>
    <s v="Zone A"/>
    <s v="Full-Time"/>
    <x v="0"/>
    <x v="6"/>
    <d v="1997-05-11T00:00:00"/>
    <s v="MA"/>
    <x v="1"/>
    <s v="Black"/>
    <s v="Single"/>
    <x v="0"/>
    <n v="3"/>
    <d v="2023-05-10T00:00:00"/>
    <n v="4"/>
    <n v="2"/>
    <n v="3"/>
    <d v="2023-05-08T00:00:00"/>
    <x v="2"/>
    <x v="0"/>
    <x v="0"/>
    <n v="4"/>
    <n v="795.28"/>
    <n v="21"/>
    <x v="3"/>
    <n v="7"/>
    <x v="1"/>
    <s v="Not satisfied"/>
    <x v="0"/>
    <s v="Low"/>
    <x v="0"/>
    <n v="3"/>
  </r>
  <r>
    <x v="1260"/>
    <d v="2021-08-03T00:00:00"/>
    <d v="2026-05-14T00:00:00"/>
    <s v="Production Technician I"/>
    <x v="9"/>
    <s v="Active"/>
    <s v="Full-Time"/>
    <s v="Zone C"/>
    <s v="Temporary"/>
    <x v="0"/>
    <x v="9"/>
    <d v="1955-03-11T00:00:00"/>
    <s v="MA"/>
    <x v="1"/>
    <s v="Asian"/>
    <s v="Divorced"/>
    <x v="0"/>
    <n v="3"/>
    <d v="2023-01-16T00:00:00"/>
    <n v="3"/>
    <n v="2"/>
    <n v="3"/>
    <d v="2022-09-07T00:00:00"/>
    <x v="2"/>
    <x v="0"/>
    <x v="0"/>
    <n v="2"/>
    <n v="521.69000000000005"/>
    <n v="66"/>
    <x v="1"/>
    <n v="4"/>
    <x v="2"/>
    <s v="Not satisfied"/>
    <x v="0"/>
    <s v="Low"/>
    <x v="0"/>
    <n v="3"/>
  </r>
  <r>
    <x v="1261"/>
    <d v="2019-07-05T00:00:00"/>
    <d v="2026-05-14T00:00:00"/>
    <s v="Production Technician I"/>
    <x v="5"/>
    <s v="Active"/>
    <s v="Full-Time"/>
    <s v="Zone B"/>
    <s v="Temporary"/>
    <x v="0"/>
    <x v="8"/>
    <d v="1962-04-25T00:00:00"/>
    <s v="MA"/>
    <x v="0"/>
    <s v="Hispanic"/>
    <s v="Single"/>
    <x v="0"/>
    <n v="3"/>
    <d v="2023-02-02T00:00:00"/>
    <n v="1"/>
    <n v="3"/>
    <n v="1"/>
    <d v="2023-04-24T00:00:00"/>
    <x v="1"/>
    <x v="1"/>
    <x v="1"/>
    <n v="3"/>
    <n v="157.78"/>
    <n v="57"/>
    <x v="1"/>
    <n v="6"/>
    <x v="0"/>
    <s v="Neutral"/>
    <x v="0"/>
    <s v="Low"/>
    <x v="0"/>
    <n v="3"/>
  </r>
  <r>
    <x v="1262"/>
    <d v="2019-04-25T00:00:00"/>
    <d v="2026-05-14T00:00:00"/>
    <s v="Production Technician I"/>
    <x v="6"/>
    <s v="Active"/>
    <s v="Full-Time"/>
    <s v="Zone B"/>
    <s v="Full-Time"/>
    <x v="0"/>
    <x v="3"/>
    <d v="1949-05-18T00:00:00"/>
    <s v="MA"/>
    <x v="0"/>
    <s v="Other"/>
    <s v="Widowed"/>
    <x v="0"/>
    <n v="3"/>
    <d v="2022-11-19T00:00:00"/>
    <n v="3"/>
    <n v="5"/>
    <n v="4"/>
    <d v="2022-09-01T00:00:00"/>
    <x v="2"/>
    <x v="1"/>
    <x v="3"/>
    <n v="3"/>
    <n v="803.94"/>
    <n v="70"/>
    <x v="1"/>
    <n v="7"/>
    <x v="2"/>
    <s v="Satisfied"/>
    <x v="0"/>
    <s v="High"/>
    <x v="1"/>
    <n v="3"/>
  </r>
  <r>
    <x v="1263"/>
    <d v="2023-07-15T00:00:00"/>
    <d v="2026-05-14T00:00:00"/>
    <s v="Production Technician I"/>
    <x v="2"/>
    <s v="Active"/>
    <s v="Full-Time"/>
    <s v="Zone A"/>
    <s v="Temporary"/>
    <x v="0"/>
    <x v="9"/>
    <d v="1961-05-04T00:00:00"/>
    <s v="MA"/>
    <x v="0"/>
    <s v="Other"/>
    <s v="Married"/>
    <x v="0"/>
    <n v="3"/>
    <d v="2022-08-22T00:00:00"/>
    <n v="5"/>
    <n v="3"/>
    <n v="4"/>
    <d v="2022-11-27T00:00:00"/>
    <x v="2"/>
    <x v="0"/>
    <x v="3"/>
    <n v="3"/>
    <n v="188.56"/>
    <n v="62"/>
    <x v="1"/>
    <n v="2"/>
    <x v="1"/>
    <s v="Neutral"/>
    <x v="0"/>
    <s v="High"/>
    <x v="1"/>
    <n v="3"/>
  </r>
  <r>
    <x v="1264"/>
    <d v="2022-12-10T00:00:00"/>
    <d v="2026-05-14T00:00:00"/>
    <s v="Production Technician I"/>
    <x v="4"/>
    <s v="Active"/>
    <s v="Contract"/>
    <s v="Zone C"/>
    <s v="Temporary"/>
    <x v="0"/>
    <x v="4"/>
    <d v="1993-07-11T00:00:00"/>
    <s v="MA"/>
    <x v="0"/>
    <s v="Hispanic"/>
    <s v="Widowed"/>
    <x v="0"/>
    <n v="3"/>
    <d v="2023-06-03T00:00:00"/>
    <n v="2"/>
    <n v="3"/>
    <n v="2"/>
    <d v="2023-03-25T00:00:00"/>
    <x v="3"/>
    <x v="1"/>
    <x v="3"/>
    <n v="2"/>
    <n v="663.72"/>
    <n v="29"/>
    <x v="2"/>
    <n v="3"/>
    <x v="0"/>
    <s v="Neutral"/>
    <x v="0"/>
    <s v="High"/>
    <x v="1"/>
    <n v="3"/>
  </r>
  <r>
    <x v="1265"/>
    <d v="2019-05-02T00:00:00"/>
    <d v="2026-05-14T00:00:00"/>
    <s v="Production Technician I"/>
    <x v="0"/>
    <s v="Active"/>
    <s v="Contract"/>
    <s v="Zone A"/>
    <s v="Part-Time"/>
    <x v="0"/>
    <x v="2"/>
    <d v="1983-12-11T00:00:00"/>
    <s v="MA"/>
    <x v="0"/>
    <s v="White"/>
    <s v="Divorced"/>
    <x v="0"/>
    <n v="3"/>
    <d v="2022-09-27T00:00:00"/>
    <n v="2"/>
    <n v="2"/>
    <n v="4"/>
    <d v="2023-07-04T00:00:00"/>
    <x v="3"/>
    <x v="1"/>
    <x v="0"/>
    <n v="4"/>
    <n v="892.3"/>
    <n v="36"/>
    <x v="4"/>
    <n v="7"/>
    <x v="0"/>
    <s v="Not satisfied"/>
    <x v="0"/>
    <s v="Low"/>
    <x v="0"/>
    <n v="3"/>
  </r>
  <r>
    <x v="1266"/>
    <d v="2019-01-13T00:00:00"/>
    <d v="2026-05-14T00:00:00"/>
    <s v="Production Technician II"/>
    <x v="6"/>
    <s v="Terminated"/>
    <s v="Contract"/>
    <s v="Zone A"/>
    <s v="Temporary"/>
    <x v="0"/>
    <x v="4"/>
    <d v="1950-10-08T00:00:00"/>
    <s v="MA"/>
    <x v="0"/>
    <s v="Other"/>
    <s v="Married"/>
    <x v="0"/>
    <n v="3"/>
    <d v="2023-07-07T00:00:00"/>
    <n v="3"/>
    <n v="4"/>
    <n v="1"/>
    <d v="2022-12-21T00:00:00"/>
    <x v="4"/>
    <x v="0"/>
    <x v="3"/>
    <n v="3"/>
    <n v="560.35"/>
    <n v="69"/>
    <x v="1"/>
    <n v="7"/>
    <x v="2"/>
    <s v="Satisfied"/>
    <x v="0"/>
    <s v="High"/>
    <x v="1"/>
    <n v="3"/>
  </r>
  <r>
    <x v="1267"/>
    <d v="2021-06-09T00:00:00"/>
    <d v="2026-05-14T00:00:00"/>
    <s v="Production Technician I"/>
    <x v="9"/>
    <s v="Active"/>
    <s v="Part-Time"/>
    <s v="Zone C"/>
    <s v="Part-Time"/>
    <x v="0"/>
    <x v="3"/>
    <d v="1981-12-07T00:00:00"/>
    <s v="MA"/>
    <x v="0"/>
    <s v="White"/>
    <s v="Widowed"/>
    <x v="0"/>
    <n v="3"/>
    <d v="2023-04-21T00:00:00"/>
    <n v="5"/>
    <n v="2"/>
    <n v="4"/>
    <d v="2022-12-24T00:00:00"/>
    <x v="3"/>
    <x v="1"/>
    <x v="3"/>
    <n v="2"/>
    <n v="595.5"/>
    <n v="40"/>
    <x v="4"/>
    <n v="4"/>
    <x v="1"/>
    <s v="Not satisfied"/>
    <x v="0"/>
    <s v="High"/>
    <x v="1"/>
    <n v="3"/>
  </r>
  <r>
    <x v="1268"/>
    <d v="2023-08-02T00:00:00"/>
    <d v="2026-05-14T00:00:00"/>
    <s v="Production Technician I"/>
    <x v="5"/>
    <s v="Active"/>
    <s v="Part-Time"/>
    <s v="Zone A"/>
    <s v="Temporary"/>
    <x v="0"/>
    <x v="3"/>
    <d v="1971-03-30T00:00:00"/>
    <s v="MA"/>
    <x v="0"/>
    <s v="Other"/>
    <s v="Divorced"/>
    <x v="0"/>
    <n v="3"/>
    <d v="2023-02-23T00:00:00"/>
    <n v="2"/>
    <n v="3"/>
    <n v="1"/>
    <d v="2022-11-17T00:00:00"/>
    <x v="4"/>
    <x v="1"/>
    <x v="3"/>
    <n v="2"/>
    <n v="242.18"/>
    <n v="52"/>
    <x v="0"/>
    <n v="2"/>
    <x v="0"/>
    <s v="Neutral"/>
    <x v="0"/>
    <s v="High"/>
    <x v="1"/>
    <n v="3"/>
  </r>
  <r>
    <x v="1269"/>
    <d v="2023-06-17T00:00:00"/>
    <d v="2026-05-14T00:00:00"/>
    <s v="Production Technician I"/>
    <x v="6"/>
    <s v="Active"/>
    <s v="Full-Time"/>
    <s v="Zone C"/>
    <s v="Full-Time"/>
    <x v="0"/>
    <x v="19"/>
    <d v="1950-01-17T00:00:00"/>
    <s v="MA"/>
    <x v="0"/>
    <s v="White"/>
    <s v="Widowed"/>
    <x v="0"/>
    <n v="3"/>
    <d v="2022-08-08T00:00:00"/>
    <n v="4"/>
    <n v="4"/>
    <n v="5"/>
    <d v="2023-01-07T00:00:00"/>
    <x v="2"/>
    <x v="0"/>
    <x v="0"/>
    <n v="5"/>
    <n v="104.95"/>
    <n v="73"/>
    <x v="1"/>
    <n v="2"/>
    <x v="1"/>
    <s v="Satisfied"/>
    <x v="0"/>
    <s v="Low"/>
    <x v="0"/>
    <n v="3"/>
  </r>
  <r>
    <x v="1270"/>
    <d v="2022-03-31T00:00:00"/>
    <d v="2026-05-14T00:00:00"/>
    <s v="Production Technician I"/>
    <x v="2"/>
    <s v="Active"/>
    <s v="Full-Time"/>
    <s v="Zone A"/>
    <s v="Temporary"/>
    <x v="0"/>
    <x v="4"/>
    <d v="1979-11-10T00:00:00"/>
    <s v="MA"/>
    <x v="1"/>
    <s v="Hispanic"/>
    <s v="Widowed"/>
    <x v="0"/>
    <n v="3"/>
    <d v="2023-06-03T00:00:00"/>
    <n v="4"/>
    <n v="2"/>
    <n v="1"/>
    <d v="2023-04-23T00:00:00"/>
    <x v="4"/>
    <x v="1"/>
    <x v="2"/>
    <n v="2"/>
    <n v="942.28"/>
    <n v="43"/>
    <x v="4"/>
    <n v="4"/>
    <x v="1"/>
    <s v="Not satisfied"/>
    <x v="0"/>
    <s v="Moderate"/>
    <x v="1"/>
    <n v="3"/>
  </r>
  <r>
    <x v="1271"/>
    <d v="2019-04-06T00:00:00"/>
    <d v="2026-05-14T00:00:00"/>
    <s v="Production Technician I"/>
    <x v="4"/>
    <s v="Active"/>
    <s v="Contract"/>
    <s v="Zone B"/>
    <s v="Temporary"/>
    <x v="0"/>
    <x v="6"/>
    <d v="1956-07-10T00:00:00"/>
    <s v="MA"/>
    <x v="1"/>
    <s v="Hispanic"/>
    <s v="Divorced"/>
    <x v="0"/>
    <n v="3"/>
    <d v="2023-02-23T00:00:00"/>
    <n v="2"/>
    <n v="5"/>
    <n v="3"/>
    <d v="2022-08-31T00:00:00"/>
    <x v="2"/>
    <x v="0"/>
    <x v="3"/>
    <n v="2"/>
    <n v="756.7"/>
    <n v="63"/>
    <x v="1"/>
    <n v="7"/>
    <x v="0"/>
    <s v="Satisfied"/>
    <x v="0"/>
    <s v="High"/>
    <x v="1"/>
    <n v="3"/>
  </r>
  <r>
    <x v="1272"/>
    <d v="2020-07-11T00:00:00"/>
    <d v="2026-05-14T00:00:00"/>
    <s v="Production Technician I"/>
    <x v="0"/>
    <s v="Active"/>
    <s v="Contract"/>
    <s v="Zone C"/>
    <s v="Full-Time"/>
    <x v="0"/>
    <x v="4"/>
    <d v="1976-02-08T00:00:00"/>
    <s v="MA"/>
    <x v="1"/>
    <s v="Other"/>
    <s v="Divorced"/>
    <x v="0"/>
    <n v="3"/>
    <d v="2023-08-04T00:00:00"/>
    <n v="2"/>
    <n v="5"/>
    <n v="1"/>
    <d v="2022-12-23T00:00:00"/>
    <x v="0"/>
    <x v="0"/>
    <x v="2"/>
    <n v="4"/>
    <n v="290.99"/>
    <n v="44"/>
    <x v="4"/>
    <n v="5"/>
    <x v="0"/>
    <s v="Satisfied"/>
    <x v="0"/>
    <s v="Moderate"/>
    <x v="1"/>
    <n v="3"/>
  </r>
  <r>
    <x v="1273"/>
    <d v="2023-04-22T00:00:00"/>
    <d v="2026-05-14T00:00:00"/>
    <s v="Production Technician I"/>
    <x v="7"/>
    <s v="Active"/>
    <s v="Contract"/>
    <s v="Zone C"/>
    <s v="Part-Time"/>
    <x v="0"/>
    <x v="6"/>
    <d v="1963-02-17T00:00:00"/>
    <s v="MA"/>
    <x v="1"/>
    <s v="Other"/>
    <s v="Widowed"/>
    <x v="0"/>
    <n v="3"/>
    <d v="2022-10-07T00:00:00"/>
    <n v="4"/>
    <n v="3"/>
    <n v="1"/>
    <d v="2023-01-08T00:00:00"/>
    <x v="0"/>
    <x v="1"/>
    <x v="1"/>
    <n v="2"/>
    <n v="700.97"/>
    <n v="60"/>
    <x v="1"/>
    <n v="3"/>
    <x v="1"/>
    <s v="Neutral"/>
    <x v="0"/>
    <s v="Low"/>
    <x v="0"/>
    <n v="3"/>
  </r>
  <r>
    <x v="1274"/>
    <d v="2022-12-02T00:00:00"/>
    <d v="2026-05-14T00:00:00"/>
    <s v="Production Technician I"/>
    <x v="1"/>
    <s v="Active"/>
    <s v="Part-Time"/>
    <s v="Zone B"/>
    <s v="Part-Time"/>
    <x v="0"/>
    <x v="1"/>
    <d v="1956-03-09T00:00:00"/>
    <s v="MA"/>
    <x v="0"/>
    <s v="Asian"/>
    <s v="Divorced"/>
    <x v="0"/>
    <n v="3"/>
    <d v="2022-10-11T00:00:00"/>
    <n v="4"/>
    <n v="5"/>
    <n v="4"/>
    <d v="2022-08-19T00:00:00"/>
    <x v="4"/>
    <x v="0"/>
    <x v="1"/>
    <n v="4"/>
    <n v="631.98"/>
    <n v="66"/>
    <x v="1"/>
    <n v="3"/>
    <x v="1"/>
    <s v="Satisfied"/>
    <x v="0"/>
    <s v="Low"/>
    <x v="0"/>
    <n v="3"/>
  </r>
  <r>
    <x v="1275"/>
    <d v="2021-03-06T00:00:00"/>
    <d v="2026-05-14T00:00:00"/>
    <s v="Production Technician I"/>
    <x v="8"/>
    <s v="Active"/>
    <s v="Contract"/>
    <s v="Zone A"/>
    <s v="Temporary"/>
    <x v="0"/>
    <x v="13"/>
    <d v="1981-08-02T00:00:00"/>
    <s v="MA"/>
    <x v="0"/>
    <s v="Hispanic"/>
    <s v="Divorced"/>
    <x v="0"/>
    <n v="3"/>
    <d v="2022-09-18T00:00:00"/>
    <n v="4"/>
    <n v="5"/>
    <n v="3"/>
    <d v="2022-11-26T00:00:00"/>
    <x v="2"/>
    <x v="0"/>
    <x v="0"/>
    <n v="5"/>
    <n v="282.85000000000002"/>
    <n v="40"/>
    <x v="4"/>
    <n v="5"/>
    <x v="1"/>
    <s v="Satisfied"/>
    <x v="0"/>
    <s v="Low"/>
    <x v="0"/>
    <n v="3"/>
  </r>
  <r>
    <x v="1276"/>
    <d v="2019-05-21T00:00:00"/>
    <d v="2026-05-14T00:00:00"/>
    <s v="Production Technician I"/>
    <x v="3"/>
    <s v="Active"/>
    <s v="Full-Time"/>
    <s v="Zone C"/>
    <s v="Temporary"/>
    <x v="0"/>
    <x v="11"/>
    <d v="1950-04-02T00:00:00"/>
    <s v="MA"/>
    <x v="1"/>
    <s v="Black"/>
    <s v="Divorced"/>
    <x v="0"/>
    <n v="3"/>
    <d v="2022-09-12T00:00:00"/>
    <n v="2"/>
    <n v="3"/>
    <n v="5"/>
    <d v="2022-11-29T00:00:00"/>
    <x v="3"/>
    <x v="0"/>
    <x v="2"/>
    <n v="1"/>
    <n v="412.58"/>
    <n v="69"/>
    <x v="1"/>
    <n v="6"/>
    <x v="0"/>
    <s v="Neutral"/>
    <x v="0"/>
    <s v="Moderate"/>
    <x v="1"/>
    <n v="3"/>
  </r>
  <r>
    <x v="1277"/>
    <d v="2018-10-23T00:00:00"/>
    <d v="2026-05-14T00:00:00"/>
    <s v="Production Technician I"/>
    <x v="4"/>
    <s v="Active"/>
    <s v="Full-Time"/>
    <s v="Zone B"/>
    <s v="Temporary"/>
    <x v="0"/>
    <x v="7"/>
    <d v="1945-05-22T00:00:00"/>
    <s v="MA"/>
    <x v="0"/>
    <s v="Hispanic"/>
    <s v="Single"/>
    <x v="0"/>
    <n v="3"/>
    <d v="2022-09-04T00:00:00"/>
    <n v="1"/>
    <n v="1"/>
    <n v="2"/>
    <d v="2023-02-28T00:00:00"/>
    <x v="4"/>
    <x v="1"/>
    <x v="3"/>
    <n v="1"/>
    <n v="943.91"/>
    <n v="73"/>
    <x v="1"/>
    <n v="7"/>
    <x v="0"/>
    <s v="Not satisfied"/>
    <x v="0"/>
    <s v="High"/>
    <x v="1"/>
    <n v="3"/>
  </r>
  <r>
    <x v="1278"/>
    <d v="2021-05-26T00:00:00"/>
    <d v="2026-05-14T00:00:00"/>
    <s v="Production Technician I"/>
    <x v="0"/>
    <s v="Active"/>
    <s v="Contract"/>
    <s v="Zone A"/>
    <s v="Temporary"/>
    <x v="0"/>
    <x v="2"/>
    <d v="1963-08-13T00:00:00"/>
    <s v="MA"/>
    <x v="0"/>
    <s v="White"/>
    <s v="Widowed"/>
    <x v="0"/>
    <n v="3"/>
    <d v="2023-05-17T00:00:00"/>
    <n v="4"/>
    <n v="4"/>
    <n v="2"/>
    <d v="2022-10-31T00:00:00"/>
    <x v="0"/>
    <x v="0"/>
    <x v="2"/>
    <n v="3"/>
    <n v="208.13"/>
    <n v="58"/>
    <x v="1"/>
    <n v="4"/>
    <x v="1"/>
    <s v="Satisfied"/>
    <x v="0"/>
    <s v="Moderate"/>
    <x v="1"/>
    <n v="3"/>
  </r>
  <r>
    <x v="1279"/>
    <d v="2019-12-01T00:00:00"/>
    <d v="2026-05-14T00:00:00"/>
    <s v="Production Technician I"/>
    <x v="1"/>
    <s v="Terminated"/>
    <s v="Full-Time"/>
    <s v="Zone B"/>
    <s v="Part-Time"/>
    <x v="0"/>
    <x v="17"/>
    <d v="1960-04-04T00:00:00"/>
    <s v="MA"/>
    <x v="0"/>
    <s v="Asian"/>
    <s v="Widowed"/>
    <x v="0"/>
    <n v="3"/>
    <d v="2023-06-10T00:00:00"/>
    <n v="5"/>
    <n v="1"/>
    <n v="4"/>
    <d v="2023-02-24T00:00:00"/>
    <x v="0"/>
    <x v="1"/>
    <x v="3"/>
    <n v="2"/>
    <n v="145.47"/>
    <n v="59"/>
    <x v="1"/>
    <n v="6"/>
    <x v="1"/>
    <s v="Not satisfied"/>
    <x v="0"/>
    <s v="High"/>
    <x v="1"/>
    <n v="3"/>
  </r>
  <r>
    <x v="1280"/>
    <d v="2021-06-07T00:00:00"/>
    <d v="2026-05-14T00:00:00"/>
    <s v="Production Technician I"/>
    <x v="8"/>
    <s v="Terminated"/>
    <s v="Contract"/>
    <s v="Zone A"/>
    <s v="Full-Time"/>
    <x v="0"/>
    <x v="15"/>
    <d v="1976-06-26T00:00:00"/>
    <s v="MA"/>
    <x v="0"/>
    <s v="Hispanic"/>
    <s v="Divorced"/>
    <x v="0"/>
    <n v="3"/>
    <d v="2022-11-23T00:00:00"/>
    <n v="3"/>
    <n v="5"/>
    <n v="2"/>
    <d v="2022-10-27T00:00:00"/>
    <x v="1"/>
    <x v="1"/>
    <x v="0"/>
    <n v="1"/>
    <n v="727.51"/>
    <n v="45"/>
    <x v="0"/>
    <n v="4"/>
    <x v="2"/>
    <s v="Satisfied"/>
    <x v="0"/>
    <s v="Low"/>
    <x v="0"/>
    <n v="3"/>
  </r>
  <r>
    <x v="1281"/>
    <d v="2020-10-13T00:00:00"/>
    <d v="2026-05-14T00:00:00"/>
    <s v="Production Technician I"/>
    <x v="6"/>
    <s v="Active"/>
    <s v="Full-Time"/>
    <s v="Zone A"/>
    <s v="Full-Time"/>
    <x v="0"/>
    <x v="3"/>
    <d v="1987-09-18T00:00:00"/>
    <s v="MA"/>
    <x v="0"/>
    <s v="Hispanic"/>
    <s v="Widowed"/>
    <x v="0"/>
    <n v="3"/>
    <d v="2023-05-03T00:00:00"/>
    <n v="3"/>
    <n v="3"/>
    <n v="5"/>
    <d v="2022-12-24T00:00:00"/>
    <x v="2"/>
    <x v="1"/>
    <x v="0"/>
    <n v="5"/>
    <n v="581.42999999999995"/>
    <n v="33"/>
    <x v="2"/>
    <n v="5"/>
    <x v="2"/>
    <s v="Neutral"/>
    <x v="0"/>
    <s v="Low"/>
    <x v="0"/>
    <n v="3"/>
  </r>
  <r>
    <x v="1282"/>
    <d v="2022-10-30T00:00:00"/>
    <d v="2026-05-14T00:00:00"/>
    <s v="Production Technician II"/>
    <x v="2"/>
    <s v="Active"/>
    <s v="Part-Time"/>
    <s v="Zone A"/>
    <s v="Full-Time"/>
    <x v="0"/>
    <x v="8"/>
    <d v="1985-12-07T00:00:00"/>
    <s v="MA"/>
    <x v="0"/>
    <s v="Black"/>
    <s v="Widowed"/>
    <x v="0"/>
    <n v="3"/>
    <d v="2023-01-27T00:00:00"/>
    <n v="3"/>
    <n v="2"/>
    <n v="4"/>
    <d v="2022-12-11T00:00:00"/>
    <x v="4"/>
    <x v="0"/>
    <x v="1"/>
    <n v="1"/>
    <n v="725.94"/>
    <n v="37"/>
    <x v="4"/>
    <n v="3"/>
    <x v="2"/>
    <s v="Not satisfied"/>
    <x v="0"/>
    <s v="Low"/>
    <x v="0"/>
    <n v="3"/>
  </r>
  <r>
    <x v="1283"/>
    <d v="2022-09-04T00:00:00"/>
    <d v="2026-05-14T00:00:00"/>
    <s v="Production Technician II"/>
    <x v="4"/>
    <s v="Terminated"/>
    <s v="Part-Time"/>
    <s v="Zone C"/>
    <s v="Temporary"/>
    <x v="0"/>
    <x v="4"/>
    <d v="1989-02-19T00:00:00"/>
    <s v="MA"/>
    <x v="1"/>
    <s v="Black"/>
    <s v="Married"/>
    <x v="0"/>
    <n v="3"/>
    <d v="2023-04-28T00:00:00"/>
    <n v="2"/>
    <n v="5"/>
    <n v="3"/>
    <d v="2022-10-27T00:00:00"/>
    <x v="3"/>
    <x v="0"/>
    <x v="3"/>
    <n v="1"/>
    <n v="338.36"/>
    <n v="33"/>
    <x v="2"/>
    <n v="3"/>
    <x v="0"/>
    <s v="Satisfied"/>
    <x v="0"/>
    <s v="High"/>
    <x v="1"/>
    <n v="3"/>
  </r>
  <r>
    <x v="1284"/>
    <d v="2019-10-18T00:00:00"/>
    <d v="2026-05-14T00:00:00"/>
    <s v="Production Technician I"/>
    <x v="3"/>
    <s v="Active"/>
    <s v="Part-Time"/>
    <s v="Zone C"/>
    <s v="Full-Time"/>
    <x v="0"/>
    <x v="13"/>
    <d v="1976-04-05T00:00:00"/>
    <s v="MA"/>
    <x v="0"/>
    <s v="Black"/>
    <s v="Divorced"/>
    <x v="0"/>
    <n v="3"/>
    <d v="2023-02-03T00:00:00"/>
    <n v="4"/>
    <n v="3"/>
    <n v="5"/>
    <d v="2023-04-17T00:00:00"/>
    <x v="3"/>
    <x v="1"/>
    <x v="0"/>
    <n v="1"/>
    <n v="732.84"/>
    <n v="43"/>
    <x v="4"/>
    <n v="6"/>
    <x v="1"/>
    <s v="Neutral"/>
    <x v="0"/>
    <s v="Low"/>
    <x v="0"/>
    <n v="3"/>
  </r>
  <r>
    <x v="1285"/>
    <d v="2021-07-25T00:00:00"/>
    <d v="2026-05-14T00:00:00"/>
    <s v="Production Technician I"/>
    <x v="9"/>
    <s v="Active"/>
    <s v="Full-Time"/>
    <s v="Zone C"/>
    <s v="Temporary"/>
    <x v="0"/>
    <x v="3"/>
    <d v="1989-08-06T00:00:00"/>
    <s v="MA"/>
    <x v="0"/>
    <s v="Hispanic"/>
    <s v="Married"/>
    <x v="0"/>
    <n v="3"/>
    <d v="2023-06-02T00:00:00"/>
    <n v="3"/>
    <n v="4"/>
    <n v="3"/>
    <d v="2023-06-22T00:00:00"/>
    <x v="3"/>
    <x v="1"/>
    <x v="1"/>
    <n v="1"/>
    <n v="753.69"/>
    <n v="32"/>
    <x v="2"/>
    <n v="4"/>
    <x v="2"/>
    <s v="Satisfied"/>
    <x v="0"/>
    <s v="Low"/>
    <x v="0"/>
    <n v="3"/>
  </r>
  <r>
    <x v="1286"/>
    <d v="2020-03-31T00:00:00"/>
    <d v="2026-05-14T00:00:00"/>
    <s v="Production Technician I"/>
    <x v="5"/>
    <s v="Active"/>
    <s v="Part-Time"/>
    <s v="Zone B"/>
    <s v="Temporary"/>
    <x v="0"/>
    <x v="4"/>
    <d v="1982-08-13T00:00:00"/>
    <s v="MA"/>
    <x v="0"/>
    <s v="Other"/>
    <s v="Divorced"/>
    <x v="0"/>
    <n v="3"/>
    <d v="2023-05-21T00:00:00"/>
    <n v="4"/>
    <n v="2"/>
    <n v="5"/>
    <d v="2023-07-16T00:00:00"/>
    <x v="1"/>
    <x v="0"/>
    <x v="0"/>
    <n v="5"/>
    <n v="131.91999999999999"/>
    <n v="38"/>
    <x v="4"/>
    <n v="6"/>
    <x v="1"/>
    <s v="Not satisfied"/>
    <x v="0"/>
    <s v="Low"/>
    <x v="0"/>
    <n v="3"/>
  </r>
  <r>
    <x v="1287"/>
    <d v="2019-11-11T00:00:00"/>
    <d v="2026-05-14T00:00:00"/>
    <s v="Production Technician I"/>
    <x v="6"/>
    <s v="Active"/>
    <s v="Full-Time"/>
    <s v="Zone C"/>
    <s v="Full-Time"/>
    <x v="0"/>
    <x v="5"/>
    <d v="1982-05-11T00:00:00"/>
    <s v="MA"/>
    <x v="0"/>
    <s v="Other"/>
    <s v="Divorced"/>
    <x v="0"/>
    <n v="3"/>
    <d v="2023-01-19T00:00:00"/>
    <n v="1"/>
    <n v="3"/>
    <n v="1"/>
    <d v="2022-09-20T00:00:00"/>
    <x v="0"/>
    <x v="1"/>
    <x v="3"/>
    <n v="4"/>
    <n v="550.54999999999995"/>
    <n v="37"/>
    <x v="4"/>
    <n v="6"/>
    <x v="0"/>
    <s v="Neutral"/>
    <x v="0"/>
    <s v="High"/>
    <x v="1"/>
    <n v="3"/>
  </r>
  <r>
    <x v="1288"/>
    <d v="2021-12-05T00:00:00"/>
    <d v="2026-05-14T00:00:00"/>
    <s v="Production Technician I"/>
    <x v="2"/>
    <s v="Active"/>
    <s v="Part-Time"/>
    <s v="Zone A"/>
    <s v="Temporary"/>
    <x v="0"/>
    <x v="4"/>
    <d v="1957-07-20T00:00:00"/>
    <s v="MA"/>
    <x v="1"/>
    <s v="Hispanic"/>
    <s v="Widowed"/>
    <x v="0"/>
    <n v="3"/>
    <d v="2023-04-14T00:00:00"/>
    <n v="3"/>
    <n v="3"/>
    <n v="5"/>
    <d v="2022-08-22T00:00:00"/>
    <x v="1"/>
    <x v="0"/>
    <x v="0"/>
    <n v="1"/>
    <n v="767.49"/>
    <n v="64"/>
    <x v="1"/>
    <n v="4"/>
    <x v="2"/>
    <s v="Neutral"/>
    <x v="0"/>
    <s v="Low"/>
    <x v="0"/>
    <n v="3"/>
  </r>
  <r>
    <x v="1289"/>
    <d v="2018-12-17T00:00:00"/>
    <d v="2026-05-14T00:00:00"/>
    <s v="Production Technician I"/>
    <x v="4"/>
    <s v="Active"/>
    <s v="Contract"/>
    <s v="Zone A"/>
    <s v="Temporary"/>
    <x v="0"/>
    <x v="1"/>
    <d v="1969-02-03T00:00:00"/>
    <s v="MA"/>
    <x v="1"/>
    <s v="Black"/>
    <s v="Divorced"/>
    <x v="0"/>
    <n v="3"/>
    <d v="2023-07-09T00:00:00"/>
    <n v="3"/>
    <n v="3"/>
    <n v="1"/>
    <d v="2023-02-11T00:00:00"/>
    <x v="4"/>
    <x v="0"/>
    <x v="1"/>
    <n v="5"/>
    <n v="222.88"/>
    <n v="49"/>
    <x v="0"/>
    <n v="7"/>
    <x v="2"/>
    <s v="Neutral"/>
    <x v="0"/>
    <s v="Low"/>
    <x v="0"/>
    <n v="3"/>
  </r>
  <r>
    <x v="1290"/>
    <d v="2022-03-06T00:00:00"/>
    <d v="2026-05-14T00:00:00"/>
    <s v="Production Technician I"/>
    <x v="0"/>
    <s v="Active"/>
    <s v="Part-Time"/>
    <s v="Zone A"/>
    <s v="Full-Time"/>
    <x v="0"/>
    <x v="3"/>
    <d v="1951-06-25T00:00:00"/>
    <s v="MA"/>
    <x v="1"/>
    <s v="Asian"/>
    <s v="Single"/>
    <x v="0"/>
    <n v="3"/>
    <d v="2022-08-05T00:00:00"/>
    <n v="1"/>
    <n v="2"/>
    <n v="5"/>
    <d v="2023-07-27T00:00:00"/>
    <x v="4"/>
    <x v="0"/>
    <x v="3"/>
    <n v="3"/>
    <n v="176.2"/>
    <n v="71"/>
    <x v="1"/>
    <n v="4"/>
    <x v="0"/>
    <s v="Not satisfied"/>
    <x v="0"/>
    <s v="High"/>
    <x v="1"/>
    <n v="3"/>
  </r>
  <r>
    <x v="1291"/>
    <d v="2019-09-04T00:00:00"/>
    <d v="2026-05-14T00:00:00"/>
    <s v="Production Technician I"/>
    <x v="7"/>
    <s v="Active"/>
    <s v="Contract"/>
    <s v="Zone C"/>
    <s v="Full-Time"/>
    <x v="0"/>
    <x v="17"/>
    <d v="1979-11-13T00:00:00"/>
    <s v="MA"/>
    <x v="0"/>
    <s v="White"/>
    <s v="Widowed"/>
    <x v="0"/>
    <n v="3"/>
    <d v="2023-02-03T00:00:00"/>
    <n v="1"/>
    <n v="4"/>
    <n v="4"/>
    <d v="2023-03-07T00:00:00"/>
    <x v="3"/>
    <x v="1"/>
    <x v="1"/>
    <n v="5"/>
    <n v="794.61"/>
    <n v="40"/>
    <x v="4"/>
    <n v="6"/>
    <x v="0"/>
    <s v="Satisfied"/>
    <x v="0"/>
    <s v="Low"/>
    <x v="0"/>
    <n v="3"/>
  </r>
  <r>
    <x v="1292"/>
    <d v="2023-07-26T00:00:00"/>
    <d v="2026-05-14T00:00:00"/>
    <s v="Production Technician I"/>
    <x v="1"/>
    <s v="Active"/>
    <s v="Part-Time"/>
    <s v="Zone A"/>
    <s v="Part-Time"/>
    <x v="0"/>
    <x v="8"/>
    <d v="1983-09-25T00:00:00"/>
    <s v="MA"/>
    <x v="0"/>
    <s v="Black"/>
    <s v="Married"/>
    <x v="0"/>
    <n v="3"/>
    <d v="2023-04-25T00:00:00"/>
    <n v="5"/>
    <n v="2"/>
    <n v="4"/>
    <d v="2022-10-12T00:00:00"/>
    <x v="1"/>
    <x v="1"/>
    <x v="3"/>
    <n v="1"/>
    <n v="147.08000000000001"/>
    <n v="40"/>
    <x v="4"/>
    <n v="2"/>
    <x v="1"/>
    <s v="Not satisfied"/>
    <x v="0"/>
    <s v="High"/>
    <x v="1"/>
    <n v="3"/>
  </r>
  <r>
    <x v="1293"/>
    <d v="2022-12-19T00:00:00"/>
    <d v="2026-05-14T00:00:00"/>
    <s v="Production Technician I"/>
    <x v="8"/>
    <s v="Active"/>
    <s v="Contract"/>
    <s v="Zone C"/>
    <s v="Part-Time"/>
    <x v="0"/>
    <x v="17"/>
    <d v="1966-11-24T00:00:00"/>
    <s v="MA"/>
    <x v="0"/>
    <s v="Other"/>
    <s v="Divorced"/>
    <x v="0"/>
    <n v="3"/>
    <d v="2023-04-07T00:00:00"/>
    <n v="5"/>
    <n v="2"/>
    <n v="1"/>
    <d v="2022-08-15T00:00:00"/>
    <x v="4"/>
    <x v="0"/>
    <x v="1"/>
    <n v="5"/>
    <n v="488.94"/>
    <n v="56"/>
    <x v="1"/>
    <n v="3"/>
    <x v="1"/>
    <s v="Not satisfied"/>
    <x v="0"/>
    <s v="Low"/>
    <x v="0"/>
    <n v="3"/>
  </r>
  <r>
    <x v="1294"/>
    <d v="2021-08-17T00:00:00"/>
    <d v="2026-05-14T00:00:00"/>
    <s v="Production Technician I"/>
    <x v="3"/>
    <s v="Active"/>
    <s v="Full-Time"/>
    <s v="Zone A"/>
    <s v="Part-Time"/>
    <x v="0"/>
    <x v="3"/>
    <d v="1994-11-30T00:00:00"/>
    <s v="MA"/>
    <x v="1"/>
    <s v="Black"/>
    <s v="Divorced"/>
    <x v="0"/>
    <n v="3"/>
    <d v="2023-07-06T00:00:00"/>
    <n v="5"/>
    <n v="1"/>
    <n v="4"/>
    <d v="2023-02-22T00:00:00"/>
    <x v="2"/>
    <x v="1"/>
    <x v="0"/>
    <n v="1"/>
    <n v="603.57000000000005"/>
    <n v="27"/>
    <x v="2"/>
    <n v="4"/>
    <x v="1"/>
    <s v="Not satisfied"/>
    <x v="0"/>
    <s v="Low"/>
    <x v="0"/>
    <n v="3"/>
  </r>
  <r>
    <x v="1295"/>
    <d v="2022-06-11T00:00:00"/>
    <d v="2026-05-14T00:00:00"/>
    <s v="Production Technician I"/>
    <x v="9"/>
    <s v="Active"/>
    <s v="Contract"/>
    <s v="Zone A"/>
    <s v="Full-Time"/>
    <x v="0"/>
    <x v="19"/>
    <d v="1977-12-11T00:00:00"/>
    <s v="MA"/>
    <x v="0"/>
    <s v="Black"/>
    <s v="Divorced"/>
    <x v="0"/>
    <n v="3"/>
    <d v="2022-09-11T00:00:00"/>
    <n v="2"/>
    <n v="5"/>
    <n v="1"/>
    <d v="2023-07-25T00:00:00"/>
    <x v="1"/>
    <x v="1"/>
    <x v="1"/>
    <n v="3"/>
    <n v="819.87"/>
    <n v="45"/>
    <x v="0"/>
    <n v="3"/>
    <x v="0"/>
    <s v="Satisfied"/>
    <x v="0"/>
    <s v="Low"/>
    <x v="0"/>
    <n v="3"/>
  </r>
  <r>
    <x v="1296"/>
    <d v="2021-10-01T00:00:00"/>
    <d v="2026-05-14T00:00:00"/>
    <s v="Production Technician I"/>
    <x v="5"/>
    <s v="Terminated"/>
    <s v="Contract"/>
    <s v="Zone A"/>
    <s v="Full-Time"/>
    <x v="0"/>
    <x v="3"/>
    <d v="1978-04-29T00:00:00"/>
    <s v="MA"/>
    <x v="0"/>
    <s v="Black"/>
    <s v="Widowed"/>
    <x v="0"/>
    <n v="3"/>
    <d v="2022-12-05T00:00:00"/>
    <n v="4"/>
    <n v="2"/>
    <n v="5"/>
    <d v="2023-03-04T00:00:00"/>
    <x v="0"/>
    <x v="0"/>
    <x v="1"/>
    <n v="2"/>
    <n v="836.19"/>
    <n v="43"/>
    <x v="4"/>
    <n v="4"/>
    <x v="1"/>
    <s v="Not satisfied"/>
    <x v="0"/>
    <s v="Low"/>
    <x v="0"/>
    <n v="3"/>
  </r>
  <r>
    <x v="1297"/>
    <d v="2020-08-04T00:00:00"/>
    <d v="2026-05-14T00:00:00"/>
    <s v="Production Technician I"/>
    <x v="6"/>
    <s v="Active"/>
    <s v="Contract"/>
    <s v="Zone C"/>
    <s v="Temporary"/>
    <x v="0"/>
    <x v="1"/>
    <d v="1980-01-12T00:00:00"/>
    <s v="MA"/>
    <x v="0"/>
    <s v="Other"/>
    <s v="Divorced"/>
    <x v="0"/>
    <n v="3"/>
    <d v="2023-06-03T00:00:00"/>
    <n v="3"/>
    <n v="5"/>
    <n v="3"/>
    <d v="2022-11-05T00:00:00"/>
    <x v="2"/>
    <x v="1"/>
    <x v="3"/>
    <n v="5"/>
    <n v="879.94"/>
    <n v="40"/>
    <x v="4"/>
    <n v="5"/>
    <x v="2"/>
    <s v="Satisfied"/>
    <x v="0"/>
    <s v="High"/>
    <x v="1"/>
    <n v="3"/>
  </r>
  <r>
    <x v="1298"/>
    <d v="2022-02-11T00:00:00"/>
    <d v="2026-05-14T00:00:00"/>
    <s v="Production Technician I"/>
    <x v="2"/>
    <s v="Active"/>
    <s v="Full-Time"/>
    <s v="Zone A"/>
    <s v="Part-Time"/>
    <x v="0"/>
    <x v="13"/>
    <d v="1980-03-08T00:00:00"/>
    <s v="MA"/>
    <x v="0"/>
    <s v="Black"/>
    <s v="Widowed"/>
    <x v="0"/>
    <n v="3"/>
    <d v="2023-04-15T00:00:00"/>
    <n v="3"/>
    <n v="3"/>
    <n v="1"/>
    <d v="2023-06-04T00:00:00"/>
    <x v="1"/>
    <x v="0"/>
    <x v="0"/>
    <n v="3"/>
    <n v="532.29999999999995"/>
    <n v="42"/>
    <x v="4"/>
    <n v="4"/>
    <x v="2"/>
    <s v="Neutral"/>
    <x v="0"/>
    <s v="Low"/>
    <x v="0"/>
    <n v="3"/>
  </r>
  <r>
    <x v="1299"/>
    <d v="2020-06-22T00:00:00"/>
    <d v="2026-05-14T00:00:00"/>
    <s v="Production Technician I"/>
    <x v="4"/>
    <s v="Active"/>
    <s v="Contract"/>
    <s v="Zone A"/>
    <s v="Part-Time"/>
    <x v="0"/>
    <x v="9"/>
    <d v="1961-05-13T00:00:00"/>
    <s v="MA"/>
    <x v="0"/>
    <s v="Asian"/>
    <s v="Married"/>
    <x v="0"/>
    <n v="3"/>
    <d v="2022-10-23T00:00:00"/>
    <n v="1"/>
    <n v="4"/>
    <n v="5"/>
    <d v="2022-10-03T00:00:00"/>
    <x v="0"/>
    <x v="1"/>
    <x v="1"/>
    <n v="5"/>
    <n v="758.21"/>
    <n v="59"/>
    <x v="1"/>
    <n v="5"/>
    <x v="0"/>
    <s v="Satisfied"/>
    <x v="0"/>
    <s v="Low"/>
    <x v="0"/>
    <n v="3"/>
  </r>
  <r>
    <x v="1300"/>
    <d v="2020-08-28T00:00:00"/>
    <d v="2026-05-14T00:00:00"/>
    <s v="Production Technician II"/>
    <x v="6"/>
    <s v="Active"/>
    <s v="Contract"/>
    <s v="Zone A"/>
    <s v="Temporary"/>
    <x v="0"/>
    <x v="3"/>
    <d v="1951-05-10T00:00:00"/>
    <s v="MA"/>
    <x v="0"/>
    <s v="Other"/>
    <s v="Single"/>
    <x v="0"/>
    <n v="3"/>
    <d v="2023-04-03T00:00:00"/>
    <n v="4"/>
    <n v="3"/>
    <n v="1"/>
    <d v="2023-06-05T00:00:00"/>
    <x v="4"/>
    <x v="0"/>
    <x v="1"/>
    <n v="2"/>
    <n v="253.51"/>
    <n v="69"/>
    <x v="1"/>
    <n v="5"/>
    <x v="1"/>
    <s v="Neutral"/>
    <x v="0"/>
    <s v="Low"/>
    <x v="0"/>
    <n v="3"/>
  </r>
  <r>
    <x v="1301"/>
    <d v="2019-05-06T00:00:00"/>
    <d v="2026-05-14T00:00:00"/>
    <s v="Production Technician II"/>
    <x v="2"/>
    <s v="Active"/>
    <s v="Contract"/>
    <s v="Zone A"/>
    <s v="Temporary"/>
    <x v="0"/>
    <x v="1"/>
    <d v="1987-01-07T00:00:00"/>
    <s v="MA"/>
    <x v="0"/>
    <s v="Other"/>
    <s v="Divorced"/>
    <x v="0"/>
    <n v="3"/>
    <d v="2023-02-28T00:00:00"/>
    <n v="3"/>
    <n v="1"/>
    <n v="5"/>
    <d v="2022-08-20T00:00:00"/>
    <x v="0"/>
    <x v="0"/>
    <x v="2"/>
    <n v="3"/>
    <n v="375.86"/>
    <n v="32"/>
    <x v="2"/>
    <n v="7"/>
    <x v="2"/>
    <s v="Not satisfied"/>
    <x v="0"/>
    <s v="Moderate"/>
    <x v="1"/>
    <n v="3"/>
  </r>
  <r>
    <x v="1302"/>
    <d v="2021-07-08T00:00:00"/>
    <d v="2026-05-14T00:00:00"/>
    <s v="Production Technician II"/>
    <x v="4"/>
    <s v="Active"/>
    <s v="Contract"/>
    <s v="Zone C"/>
    <s v="Part-Time"/>
    <x v="0"/>
    <x v="17"/>
    <d v="1956-01-07T00:00:00"/>
    <s v="MA"/>
    <x v="1"/>
    <s v="Hispanic"/>
    <s v="Widowed"/>
    <x v="0"/>
    <n v="3"/>
    <d v="2023-06-25T00:00:00"/>
    <n v="3"/>
    <n v="1"/>
    <n v="3"/>
    <d v="2023-03-20T00:00:00"/>
    <x v="0"/>
    <x v="1"/>
    <x v="1"/>
    <n v="5"/>
    <n v="909.47"/>
    <n v="65"/>
    <x v="1"/>
    <n v="4"/>
    <x v="2"/>
    <s v="Not satisfied"/>
    <x v="0"/>
    <s v="Low"/>
    <x v="0"/>
    <n v="3"/>
  </r>
  <r>
    <x v="1303"/>
    <d v="2022-07-02T00:00:00"/>
    <d v="2026-05-14T00:00:00"/>
    <s v="Production Technician I"/>
    <x v="5"/>
    <s v="Active"/>
    <s v="Full-Time"/>
    <s v="Zone B"/>
    <s v="Temporary"/>
    <x v="0"/>
    <x v="3"/>
    <d v="1948-10-24T00:00:00"/>
    <s v="MA"/>
    <x v="0"/>
    <s v="Black"/>
    <s v="Single"/>
    <x v="0"/>
    <n v="3"/>
    <d v="2022-12-11T00:00:00"/>
    <n v="3"/>
    <n v="1"/>
    <n v="1"/>
    <d v="2022-10-19T00:00:00"/>
    <x v="1"/>
    <x v="0"/>
    <x v="3"/>
    <n v="3"/>
    <n v="649.51"/>
    <n v="74"/>
    <x v="1"/>
    <n v="3"/>
    <x v="2"/>
    <s v="Not satisfied"/>
    <x v="0"/>
    <s v="High"/>
    <x v="1"/>
    <n v="3"/>
  </r>
  <r>
    <x v="1304"/>
    <d v="2023-05-04T00:00:00"/>
    <d v="2026-05-14T00:00:00"/>
    <s v="Production Technician I"/>
    <x v="9"/>
    <s v="Active"/>
    <s v="Full-Time"/>
    <s v="Zone C"/>
    <s v="Part-Time"/>
    <x v="0"/>
    <x v="12"/>
    <d v="1980-02-01T00:00:00"/>
    <s v="MA"/>
    <x v="0"/>
    <s v="Black"/>
    <s v="Divorced"/>
    <x v="0"/>
    <n v="3"/>
    <d v="2023-03-23T00:00:00"/>
    <n v="5"/>
    <n v="4"/>
    <n v="3"/>
    <d v="2023-06-30T00:00:00"/>
    <x v="1"/>
    <x v="0"/>
    <x v="0"/>
    <n v="1"/>
    <n v="742.26"/>
    <n v="43"/>
    <x v="4"/>
    <n v="3"/>
    <x v="1"/>
    <s v="Satisfied"/>
    <x v="0"/>
    <s v="Low"/>
    <x v="0"/>
    <n v="3"/>
  </r>
  <r>
    <x v="1305"/>
    <d v="2022-12-19T00:00:00"/>
    <d v="2026-05-14T00:00:00"/>
    <s v="Production Technician I"/>
    <x v="5"/>
    <s v="Active"/>
    <s v="Full-Time"/>
    <s v="Zone B"/>
    <s v="Full-Time"/>
    <x v="0"/>
    <x v="2"/>
    <d v="1980-07-19T00:00:00"/>
    <s v="MA"/>
    <x v="0"/>
    <s v="Hispanic"/>
    <s v="Widowed"/>
    <x v="0"/>
    <n v="3"/>
    <d v="2022-11-03T00:00:00"/>
    <n v="1"/>
    <n v="2"/>
    <n v="1"/>
    <d v="2022-10-12T00:00:00"/>
    <x v="4"/>
    <x v="0"/>
    <x v="3"/>
    <n v="4"/>
    <n v="713.84"/>
    <n v="42"/>
    <x v="4"/>
    <n v="3"/>
    <x v="0"/>
    <s v="Not satisfied"/>
    <x v="0"/>
    <s v="High"/>
    <x v="1"/>
    <n v="3"/>
  </r>
  <r>
    <x v="1306"/>
    <d v="2022-03-26T00:00:00"/>
    <d v="2026-05-14T00:00:00"/>
    <s v="Production Technician I"/>
    <x v="6"/>
    <s v="Active"/>
    <s v="Contract"/>
    <s v="Zone C"/>
    <s v="Part-Time"/>
    <x v="0"/>
    <x v="13"/>
    <d v="1950-12-24T00:00:00"/>
    <s v="MA"/>
    <x v="0"/>
    <s v="Black"/>
    <s v="Widowed"/>
    <x v="0"/>
    <n v="3"/>
    <d v="2022-08-27T00:00:00"/>
    <n v="5"/>
    <n v="2"/>
    <n v="2"/>
    <d v="2023-07-29T00:00:00"/>
    <x v="2"/>
    <x v="1"/>
    <x v="1"/>
    <n v="1"/>
    <n v="999.06"/>
    <n v="72"/>
    <x v="1"/>
    <n v="4"/>
    <x v="1"/>
    <s v="Not satisfied"/>
    <x v="0"/>
    <s v="Low"/>
    <x v="0"/>
    <n v="3"/>
  </r>
  <r>
    <x v="1307"/>
    <d v="2021-05-09T00:00:00"/>
    <d v="2026-05-14T00:00:00"/>
    <s v="Production Technician I"/>
    <x v="2"/>
    <s v="Active"/>
    <s v="Contract"/>
    <s v="Zone A"/>
    <s v="Full-Time"/>
    <x v="0"/>
    <x v="0"/>
    <d v="1960-11-25T00:00:00"/>
    <s v="MA"/>
    <x v="1"/>
    <s v="Black"/>
    <s v="Widowed"/>
    <x v="0"/>
    <n v="3"/>
    <d v="2023-05-12T00:00:00"/>
    <n v="4"/>
    <n v="4"/>
    <n v="3"/>
    <d v="2023-07-10T00:00:00"/>
    <x v="0"/>
    <x v="0"/>
    <x v="2"/>
    <n v="4"/>
    <n v="977.99"/>
    <n v="61"/>
    <x v="1"/>
    <n v="5"/>
    <x v="1"/>
    <s v="Satisfied"/>
    <x v="0"/>
    <s v="Moderate"/>
    <x v="1"/>
    <n v="3"/>
  </r>
  <r>
    <x v="1308"/>
    <d v="2020-01-09T00:00:00"/>
    <d v="2026-05-14T00:00:00"/>
    <s v="Production Technician I"/>
    <x v="4"/>
    <s v="Active"/>
    <s v="Contract"/>
    <s v="Zone B"/>
    <s v="Temporary"/>
    <x v="0"/>
    <x v="17"/>
    <d v="1960-03-02T00:00:00"/>
    <s v="MA"/>
    <x v="1"/>
    <s v="Other"/>
    <s v="Married"/>
    <x v="0"/>
    <n v="3"/>
    <d v="2023-03-15T00:00:00"/>
    <n v="3"/>
    <n v="1"/>
    <n v="1"/>
    <d v="2022-09-16T00:00:00"/>
    <x v="0"/>
    <x v="1"/>
    <x v="2"/>
    <n v="5"/>
    <n v="136.33000000000001"/>
    <n v="60"/>
    <x v="1"/>
    <n v="6"/>
    <x v="2"/>
    <s v="Not satisfied"/>
    <x v="0"/>
    <s v="Moderate"/>
    <x v="1"/>
    <n v="3"/>
  </r>
  <r>
    <x v="1309"/>
    <d v="2021-05-16T00:00:00"/>
    <d v="2026-05-14T00:00:00"/>
    <s v="Production Technician I"/>
    <x v="0"/>
    <s v="Active"/>
    <s v="Contract"/>
    <s v="Zone A"/>
    <s v="Part-Time"/>
    <x v="0"/>
    <x v="8"/>
    <d v="1996-12-05T00:00:00"/>
    <s v="MA"/>
    <x v="1"/>
    <s v="White"/>
    <s v="Married"/>
    <x v="0"/>
    <n v="3"/>
    <d v="2022-10-27T00:00:00"/>
    <n v="1"/>
    <n v="3"/>
    <n v="3"/>
    <d v="2022-08-05T00:00:00"/>
    <x v="3"/>
    <x v="1"/>
    <x v="2"/>
    <n v="4"/>
    <n v="946.67"/>
    <n v="25"/>
    <x v="2"/>
    <n v="4"/>
    <x v="0"/>
    <s v="Neutral"/>
    <x v="0"/>
    <s v="Moderate"/>
    <x v="1"/>
    <n v="3"/>
  </r>
  <r>
    <x v="1310"/>
    <d v="2021-01-31T00:00:00"/>
    <d v="2026-05-14T00:00:00"/>
    <s v="Production Technician I"/>
    <x v="7"/>
    <s v="Active"/>
    <s v="Part-Time"/>
    <s v="Zone B"/>
    <s v="Temporary"/>
    <x v="0"/>
    <x v="1"/>
    <d v="1941-11-17T00:00:00"/>
    <s v="MA"/>
    <x v="0"/>
    <s v="Other"/>
    <s v="Widowed"/>
    <x v="1"/>
    <n v="3"/>
    <d v="2022-09-28T00:00:00"/>
    <n v="3"/>
    <n v="2"/>
    <n v="5"/>
    <d v="2023-07-24T00:00:00"/>
    <x v="3"/>
    <x v="1"/>
    <x v="3"/>
    <n v="4"/>
    <n v="485.39"/>
    <n v="80"/>
    <x v="1"/>
    <n v="5"/>
    <x v="2"/>
    <s v="Not satisfied"/>
    <x v="1"/>
    <s v="High"/>
    <x v="1"/>
    <n v="4"/>
  </r>
  <r>
    <x v="1311"/>
    <d v="2021-09-19T00:00:00"/>
    <d v="2026-05-14T00:00:00"/>
    <s v="Production Technician I"/>
    <x v="1"/>
    <s v="Active"/>
    <s v="Contract"/>
    <s v="Zone C"/>
    <s v="Full-Time"/>
    <x v="0"/>
    <x v="4"/>
    <d v="1982-05-21T00:00:00"/>
    <s v="MA"/>
    <x v="0"/>
    <s v="Other"/>
    <s v="Widowed"/>
    <x v="2"/>
    <n v="3"/>
    <d v="2022-09-25T00:00:00"/>
    <n v="1"/>
    <n v="3"/>
    <n v="5"/>
    <d v="2023-04-28T00:00:00"/>
    <x v="4"/>
    <x v="1"/>
    <x v="1"/>
    <n v="5"/>
    <n v="962.02"/>
    <n v="39"/>
    <x v="4"/>
    <n v="4"/>
    <x v="0"/>
    <s v="Neutral"/>
    <x v="2"/>
    <s v="Low"/>
    <x v="0"/>
    <n v="2"/>
  </r>
  <r>
    <x v="1312"/>
    <d v="2020-03-01T00:00:00"/>
    <d v="2026-05-14T00:00:00"/>
    <s v="Production Technician I"/>
    <x v="8"/>
    <s v="Active"/>
    <s v="Part-Time"/>
    <s v="Zone B"/>
    <s v="Temporary"/>
    <x v="0"/>
    <x v="13"/>
    <d v="1983-04-09T00:00:00"/>
    <s v="MA"/>
    <x v="1"/>
    <s v="Black"/>
    <s v="Divorced"/>
    <x v="1"/>
    <n v="3"/>
    <d v="2022-11-27T00:00:00"/>
    <n v="3"/>
    <n v="3"/>
    <n v="2"/>
    <d v="2023-05-29T00:00:00"/>
    <x v="3"/>
    <x v="1"/>
    <x v="0"/>
    <n v="1"/>
    <n v="620.24"/>
    <n v="37"/>
    <x v="4"/>
    <n v="6"/>
    <x v="2"/>
    <s v="Neutral"/>
    <x v="1"/>
    <s v="Low"/>
    <x v="0"/>
    <n v="4"/>
  </r>
  <r>
    <x v="1313"/>
    <d v="2020-02-29T00:00:00"/>
    <d v="2026-05-14T00:00:00"/>
    <s v="Production Technician I"/>
    <x v="3"/>
    <s v="Active"/>
    <s v="Part-Time"/>
    <s v="Zone B"/>
    <s v="Temporary"/>
    <x v="0"/>
    <x v="6"/>
    <d v="1987-08-13T00:00:00"/>
    <s v="MA"/>
    <x v="1"/>
    <s v="White"/>
    <s v="Married"/>
    <x v="1"/>
    <n v="3"/>
    <d v="2022-08-19T00:00:00"/>
    <n v="2"/>
    <n v="1"/>
    <n v="2"/>
    <d v="2023-04-21T00:00:00"/>
    <x v="1"/>
    <x v="1"/>
    <x v="2"/>
    <n v="4"/>
    <n v="333.8"/>
    <n v="33"/>
    <x v="2"/>
    <n v="6"/>
    <x v="0"/>
    <s v="Not satisfied"/>
    <x v="1"/>
    <s v="Moderate"/>
    <x v="1"/>
    <n v="4"/>
  </r>
  <r>
    <x v="1314"/>
    <d v="2018-12-08T00:00:00"/>
    <d v="2026-05-14T00:00:00"/>
    <s v="Production Technician I"/>
    <x v="9"/>
    <s v="Active"/>
    <s v="Full-Time"/>
    <s v="Zone A"/>
    <s v="Temporary"/>
    <x v="0"/>
    <x v="0"/>
    <d v="1960-11-26T00:00:00"/>
    <s v="MA"/>
    <x v="0"/>
    <s v="Black"/>
    <s v="Married"/>
    <x v="2"/>
    <n v="3"/>
    <d v="2023-07-12T00:00:00"/>
    <n v="1"/>
    <n v="4"/>
    <n v="1"/>
    <d v="2023-03-29T00:00:00"/>
    <x v="0"/>
    <x v="1"/>
    <x v="3"/>
    <n v="3"/>
    <n v="764.21"/>
    <n v="58"/>
    <x v="1"/>
    <n v="7"/>
    <x v="0"/>
    <s v="Satisfied"/>
    <x v="2"/>
    <s v="High"/>
    <x v="1"/>
    <n v="2"/>
  </r>
  <r>
    <x v="1315"/>
    <d v="2022-06-26T00:00:00"/>
    <d v="2026-05-14T00:00:00"/>
    <s v="Production Technician I"/>
    <x v="5"/>
    <s v="Terminated"/>
    <s v="Part-Time"/>
    <s v="Zone B"/>
    <s v="Temporary"/>
    <x v="0"/>
    <x v="22"/>
    <d v="1970-10-14T00:00:00"/>
    <s v="MA"/>
    <x v="0"/>
    <s v="Asian"/>
    <s v="Widowed"/>
    <x v="2"/>
    <n v="3"/>
    <d v="2023-03-25T00:00:00"/>
    <n v="2"/>
    <n v="2"/>
    <n v="2"/>
    <d v="2022-12-11T00:00:00"/>
    <x v="2"/>
    <x v="0"/>
    <x v="0"/>
    <n v="3"/>
    <n v="756.42"/>
    <n v="52"/>
    <x v="0"/>
    <n v="3"/>
    <x v="0"/>
    <s v="Not satisfied"/>
    <x v="2"/>
    <s v="Low"/>
    <x v="0"/>
    <n v="2"/>
  </r>
  <r>
    <x v="1316"/>
    <d v="2019-11-03T00:00:00"/>
    <d v="2026-05-14T00:00:00"/>
    <s v="Production Technician I"/>
    <x v="6"/>
    <s v="Active"/>
    <s v="Contract"/>
    <s v="Zone A"/>
    <s v="Part-Time"/>
    <x v="0"/>
    <x v="6"/>
    <d v="1956-06-01T00:00:00"/>
    <s v="MA"/>
    <x v="0"/>
    <s v="White"/>
    <s v="Married"/>
    <x v="2"/>
    <n v="3"/>
    <d v="2022-08-06T00:00:00"/>
    <n v="1"/>
    <n v="2"/>
    <n v="4"/>
    <d v="2023-07-30T00:00:00"/>
    <x v="1"/>
    <x v="0"/>
    <x v="0"/>
    <n v="2"/>
    <n v="716.62"/>
    <n v="63"/>
    <x v="1"/>
    <n v="6"/>
    <x v="0"/>
    <s v="Not satisfied"/>
    <x v="2"/>
    <s v="Low"/>
    <x v="0"/>
    <n v="2"/>
  </r>
  <r>
    <x v="1317"/>
    <d v="2023-01-01T00:00:00"/>
    <d v="2026-05-14T00:00:00"/>
    <s v="Production Technician I"/>
    <x v="2"/>
    <s v="Active"/>
    <s v="Part-Time"/>
    <s v="Zone B"/>
    <s v="Full-Time"/>
    <x v="0"/>
    <x v="4"/>
    <d v="1983-12-31T00:00:00"/>
    <s v="MA"/>
    <x v="0"/>
    <s v="White"/>
    <s v="Married"/>
    <x v="2"/>
    <n v="3"/>
    <d v="2023-01-23T00:00:00"/>
    <n v="4"/>
    <n v="3"/>
    <n v="2"/>
    <d v="2023-03-26T00:00:00"/>
    <x v="3"/>
    <x v="0"/>
    <x v="0"/>
    <n v="2"/>
    <n v="712.9"/>
    <n v="40"/>
    <x v="4"/>
    <n v="3"/>
    <x v="1"/>
    <s v="Neutral"/>
    <x v="2"/>
    <s v="Low"/>
    <x v="0"/>
    <n v="2"/>
  </r>
  <r>
    <x v="1318"/>
    <d v="2020-07-31T00:00:00"/>
    <d v="2026-05-14T00:00:00"/>
    <s v="Production Technician II"/>
    <x v="0"/>
    <s v="Active"/>
    <s v="Contract"/>
    <s v="Zone C"/>
    <s v="Full-Time"/>
    <x v="0"/>
    <x v="9"/>
    <d v="1978-09-13T00:00:00"/>
    <s v="MA"/>
    <x v="0"/>
    <s v="White"/>
    <s v="Divorced"/>
    <x v="2"/>
    <n v="3"/>
    <d v="2022-12-08T00:00:00"/>
    <n v="4"/>
    <n v="5"/>
    <n v="1"/>
    <d v="2023-03-11T00:00:00"/>
    <x v="3"/>
    <x v="0"/>
    <x v="1"/>
    <n v="1"/>
    <n v="845.82"/>
    <n v="42"/>
    <x v="4"/>
    <n v="5"/>
    <x v="1"/>
    <s v="Satisfied"/>
    <x v="2"/>
    <s v="Low"/>
    <x v="0"/>
    <n v="2"/>
  </r>
  <r>
    <x v="1319"/>
    <d v="2021-09-10T00:00:00"/>
    <d v="2026-05-14T00:00:00"/>
    <s v="Production Technician II"/>
    <x v="1"/>
    <s v="Active"/>
    <s v="Part-Time"/>
    <s v="Zone B"/>
    <s v="Temporary"/>
    <x v="0"/>
    <x v="4"/>
    <d v="1982-11-25T00:00:00"/>
    <s v="MA"/>
    <x v="0"/>
    <s v="Asian"/>
    <s v="Single"/>
    <x v="2"/>
    <n v="3"/>
    <d v="2023-04-11T00:00:00"/>
    <n v="5"/>
    <n v="2"/>
    <n v="2"/>
    <d v="2023-03-01T00:00:00"/>
    <x v="4"/>
    <x v="0"/>
    <x v="3"/>
    <n v="4"/>
    <n v="727.9"/>
    <n v="39"/>
    <x v="4"/>
    <n v="4"/>
    <x v="1"/>
    <s v="Not satisfied"/>
    <x v="2"/>
    <s v="High"/>
    <x v="1"/>
    <n v="2"/>
  </r>
  <r>
    <x v="1320"/>
    <d v="2019-06-19T00:00:00"/>
    <d v="2026-05-14T00:00:00"/>
    <s v="Production Technician II"/>
    <x v="8"/>
    <s v="Active"/>
    <s v="Part-Time"/>
    <s v="Zone B"/>
    <s v="Temporary"/>
    <x v="0"/>
    <x v="4"/>
    <d v="1971-01-14T00:00:00"/>
    <s v="MA"/>
    <x v="1"/>
    <s v="Hispanic"/>
    <s v="Divorced"/>
    <x v="2"/>
    <n v="3"/>
    <d v="2022-10-06T00:00:00"/>
    <n v="1"/>
    <n v="4"/>
    <n v="3"/>
    <d v="2023-07-21T00:00:00"/>
    <x v="2"/>
    <x v="0"/>
    <x v="1"/>
    <n v="1"/>
    <n v="760.41"/>
    <n v="48"/>
    <x v="0"/>
    <n v="6"/>
    <x v="0"/>
    <s v="Satisfied"/>
    <x v="2"/>
    <s v="Low"/>
    <x v="0"/>
    <n v="2"/>
  </r>
  <r>
    <x v="1321"/>
    <d v="2021-08-16T00:00:00"/>
    <d v="2026-05-14T00:00:00"/>
    <s v="Production Technician II"/>
    <x v="6"/>
    <s v="Active"/>
    <s v="Part-Time"/>
    <s v="Zone B"/>
    <s v="Full-Time"/>
    <x v="0"/>
    <x v="9"/>
    <d v="1975-06-17T00:00:00"/>
    <s v="MA"/>
    <x v="0"/>
    <s v="Asian"/>
    <s v="Divorced"/>
    <x v="2"/>
    <n v="3"/>
    <d v="2023-01-01T00:00:00"/>
    <n v="1"/>
    <n v="3"/>
    <n v="3"/>
    <d v="2023-07-25T00:00:00"/>
    <x v="2"/>
    <x v="0"/>
    <x v="1"/>
    <n v="5"/>
    <n v="567.74"/>
    <n v="46"/>
    <x v="0"/>
    <n v="4"/>
    <x v="0"/>
    <s v="Neutral"/>
    <x v="2"/>
    <s v="Low"/>
    <x v="0"/>
    <n v="2"/>
  </r>
  <r>
    <x v="1322"/>
    <d v="2019-07-08T00:00:00"/>
    <d v="2026-05-14T00:00:00"/>
    <s v="Production Technician I"/>
    <x v="3"/>
    <s v="Active"/>
    <s v="Part-Time"/>
    <s v="Zone A"/>
    <s v="Temporary"/>
    <x v="0"/>
    <x v="1"/>
    <d v="1958-09-16T00:00:00"/>
    <s v="MA"/>
    <x v="0"/>
    <s v="White"/>
    <s v="Widowed"/>
    <x v="1"/>
    <n v="3"/>
    <d v="2023-07-01T00:00:00"/>
    <n v="2"/>
    <n v="1"/>
    <n v="1"/>
    <d v="2023-01-14T00:00:00"/>
    <x v="4"/>
    <x v="1"/>
    <x v="1"/>
    <n v="5"/>
    <n v="582.70000000000005"/>
    <n v="61"/>
    <x v="1"/>
    <n v="6"/>
    <x v="0"/>
    <s v="Not satisfied"/>
    <x v="1"/>
    <s v="Low"/>
    <x v="0"/>
    <n v="4"/>
  </r>
  <r>
    <x v="1323"/>
    <d v="2021-08-17T00:00:00"/>
    <d v="2026-05-14T00:00:00"/>
    <s v="Production Technician I"/>
    <x v="9"/>
    <s v="Active"/>
    <s v="Full-Time"/>
    <s v="Zone A"/>
    <s v="Part-Time"/>
    <x v="0"/>
    <x v="16"/>
    <d v="1968-03-29T00:00:00"/>
    <s v="MA"/>
    <x v="0"/>
    <s v="Other"/>
    <s v="Single"/>
    <x v="1"/>
    <n v="3"/>
    <d v="2023-04-28T00:00:00"/>
    <n v="3"/>
    <n v="3"/>
    <n v="3"/>
    <d v="2022-08-16T00:00:00"/>
    <x v="0"/>
    <x v="1"/>
    <x v="1"/>
    <n v="2"/>
    <n v="645.16"/>
    <n v="53"/>
    <x v="0"/>
    <n v="4"/>
    <x v="2"/>
    <s v="Neutral"/>
    <x v="1"/>
    <s v="Low"/>
    <x v="0"/>
    <n v="4"/>
  </r>
  <r>
    <x v="1324"/>
    <d v="2021-01-08T00:00:00"/>
    <d v="2026-05-14T00:00:00"/>
    <s v="Production Technician I"/>
    <x v="5"/>
    <s v="Active"/>
    <s v="Full-Time"/>
    <s v="Zone B"/>
    <s v="Part-Time"/>
    <x v="0"/>
    <x v="5"/>
    <d v="1969-08-07T00:00:00"/>
    <s v="MA"/>
    <x v="0"/>
    <s v="Hispanic"/>
    <s v="Single"/>
    <x v="1"/>
    <n v="3"/>
    <d v="2022-08-24T00:00:00"/>
    <n v="5"/>
    <n v="1"/>
    <n v="4"/>
    <d v="2023-03-07T00:00:00"/>
    <x v="2"/>
    <x v="1"/>
    <x v="3"/>
    <n v="5"/>
    <n v="310.44"/>
    <n v="52"/>
    <x v="0"/>
    <n v="5"/>
    <x v="1"/>
    <s v="Not satisfied"/>
    <x v="1"/>
    <s v="High"/>
    <x v="1"/>
    <n v="4"/>
  </r>
  <r>
    <x v="1325"/>
    <d v="2018-08-14T00:00:00"/>
    <d v="2026-05-14T00:00:00"/>
    <s v="Production Technician I"/>
    <x v="6"/>
    <s v="Active"/>
    <s v="Contract"/>
    <s v="Zone B"/>
    <s v="Part-Time"/>
    <x v="0"/>
    <x v="4"/>
    <d v="1958-10-19T00:00:00"/>
    <s v="MA"/>
    <x v="0"/>
    <s v="Hispanic"/>
    <s v="Widowed"/>
    <x v="1"/>
    <n v="3"/>
    <d v="2023-03-30T00:00:00"/>
    <n v="3"/>
    <n v="5"/>
    <n v="3"/>
    <d v="2022-08-13T00:00:00"/>
    <x v="4"/>
    <x v="1"/>
    <x v="0"/>
    <n v="4"/>
    <n v="683.42"/>
    <n v="60"/>
    <x v="1"/>
    <n v="7"/>
    <x v="2"/>
    <s v="Satisfied"/>
    <x v="1"/>
    <s v="Low"/>
    <x v="0"/>
    <n v="4"/>
  </r>
  <r>
    <x v="1326"/>
    <d v="2021-07-30T00:00:00"/>
    <d v="2026-05-14T00:00:00"/>
    <s v="Production Technician I"/>
    <x v="2"/>
    <s v="Active"/>
    <s v="Part-Time"/>
    <s v="Zone B"/>
    <s v="Temporary"/>
    <x v="0"/>
    <x v="3"/>
    <d v="1998-05-10T00:00:00"/>
    <s v="MA"/>
    <x v="1"/>
    <s v="Asian"/>
    <s v="Divorced"/>
    <x v="1"/>
    <n v="3"/>
    <d v="2022-12-07T00:00:00"/>
    <n v="1"/>
    <n v="4"/>
    <n v="4"/>
    <d v="2023-07-19T00:00:00"/>
    <x v="4"/>
    <x v="0"/>
    <x v="2"/>
    <n v="3"/>
    <n v="129.49"/>
    <n v="23"/>
    <x v="3"/>
    <n v="4"/>
    <x v="0"/>
    <s v="Satisfied"/>
    <x v="1"/>
    <s v="Moderate"/>
    <x v="1"/>
    <n v="4"/>
  </r>
  <r>
    <x v="1327"/>
    <d v="2023-04-08T00:00:00"/>
    <d v="2026-05-14T00:00:00"/>
    <s v="Production Technician I"/>
    <x v="4"/>
    <s v="Active"/>
    <s v="Full-Time"/>
    <s v="Zone C"/>
    <s v="Temporary"/>
    <x v="0"/>
    <x v="6"/>
    <d v="1963-01-12T00:00:00"/>
    <s v="MA"/>
    <x v="1"/>
    <s v="Hispanic"/>
    <s v="Married"/>
    <x v="2"/>
    <n v="3"/>
    <d v="2023-07-31T00:00:00"/>
    <n v="1"/>
    <n v="5"/>
    <n v="4"/>
    <d v="2022-11-11T00:00:00"/>
    <x v="2"/>
    <x v="1"/>
    <x v="1"/>
    <n v="5"/>
    <n v="349.46"/>
    <n v="60"/>
    <x v="1"/>
    <n v="3"/>
    <x v="0"/>
    <s v="Satisfied"/>
    <x v="2"/>
    <s v="Low"/>
    <x v="0"/>
    <n v="2"/>
  </r>
  <r>
    <x v="1328"/>
    <d v="2019-09-11T00:00:00"/>
    <d v="2026-05-14T00:00:00"/>
    <s v="Production Technician I"/>
    <x v="0"/>
    <s v="Active"/>
    <s v="Part-Time"/>
    <s v="Zone A"/>
    <s v="Part-Time"/>
    <x v="0"/>
    <x v="3"/>
    <d v="1964-11-23T00:00:00"/>
    <s v="MA"/>
    <x v="0"/>
    <s v="Other"/>
    <s v="Single"/>
    <x v="1"/>
    <n v="3"/>
    <d v="2022-12-20T00:00:00"/>
    <n v="2"/>
    <n v="1"/>
    <n v="4"/>
    <d v="2022-08-19T00:00:00"/>
    <x v="2"/>
    <x v="0"/>
    <x v="0"/>
    <n v="5"/>
    <n v="668.2"/>
    <n v="55"/>
    <x v="1"/>
    <n v="6"/>
    <x v="0"/>
    <s v="Not satisfied"/>
    <x v="1"/>
    <s v="Low"/>
    <x v="0"/>
    <n v="4"/>
  </r>
  <r>
    <x v="1329"/>
    <d v="2020-03-05T00:00:00"/>
    <d v="2026-05-14T00:00:00"/>
    <s v="Production Technician I"/>
    <x v="7"/>
    <s v="Active"/>
    <s v="Part-Time"/>
    <s v="Zone A"/>
    <s v="Temporary"/>
    <x v="0"/>
    <x v="1"/>
    <d v="1941-12-23T00:00:00"/>
    <s v="MA"/>
    <x v="0"/>
    <s v="Black"/>
    <s v="Single"/>
    <x v="2"/>
    <n v="3"/>
    <d v="2023-06-18T00:00:00"/>
    <n v="1"/>
    <n v="2"/>
    <n v="5"/>
    <d v="2022-12-31T00:00:00"/>
    <x v="1"/>
    <x v="1"/>
    <x v="3"/>
    <n v="5"/>
    <n v="409.99"/>
    <n v="79"/>
    <x v="1"/>
    <n v="6"/>
    <x v="0"/>
    <s v="Not satisfied"/>
    <x v="2"/>
    <s v="High"/>
    <x v="1"/>
    <n v="2"/>
  </r>
  <r>
    <x v="1330"/>
    <d v="2019-12-02T00:00:00"/>
    <d v="2026-05-14T00:00:00"/>
    <s v="Production Technician I"/>
    <x v="1"/>
    <s v="Active"/>
    <s v="Full-Time"/>
    <s v="Zone C"/>
    <s v="Temporary"/>
    <x v="0"/>
    <x v="1"/>
    <d v="1946-11-24T00:00:00"/>
    <s v="MA"/>
    <x v="1"/>
    <s v="Black"/>
    <s v="Single"/>
    <x v="2"/>
    <n v="3"/>
    <d v="2023-06-21T00:00:00"/>
    <n v="5"/>
    <n v="4"/>
    <n v="1"/>
    <d v="2023-04-25T00:00:00"/>
    <x v="4"/>
    <x v="0"/>
    <x v="3"/>
    <n v="4"/>
    <n v="964.4"/>
    <n v="73"/>
    <x v="1"/>
    <n v="6"/>
    <x v="1"/>
    <s v="Satisfied"/>
    <x v="2"/>
    <s v="High"/>
    <x v="1"/>
    <n v="2"/>
  </r>
  <r>
    <x v="1331"/>
    <d v="2022-12-03T00:00:00"/>
    <d v="2026-05-14T00:00:00"/>
    <s v="Production Technician I"/>
    <x v="8"/>
    <s v="Active"/>
    <s v="Full-Time"/>
    <s v="Zone C"/>
    <s v="Part-Time"/>
    <x v="0"/>
    <x v="9"/>
    <d v="2000-10-16T00:00:00"/>
    <s v="MA"/>
    <x v="1"/>
    <s v="Other"/>
    <s v="Divorced"/>
    <x v="2"/>
    <n v="3"/>
    <d v="2022-11-23T00:00:00"/>
    <n v="5"/>
    <n v="2"/>
    <n v="3"/>
    <d v="2023-02-14T00:00:00"/>
    <x v="0"/>
    <x v="1"/>
    <x v="2"/>
    <n v="1"/>
    <n v="777.95"/>
    <n v="22"/>
    <x v="3"/>
    <n v="3"/>
    <x v="1"/>
    <s v="Not satisfied"/>
    <x v="2"/>
    <s v="Moderate"/>
    <x v="1"/>
    <n v="2"/>
  </r>
  <r>
    <x v="1332"/>
    <d v="2021-12-23T00:00:00"/>
    <d v="2026-05-14T00:00:00"/>
    <s v="Production Technician I"/>
    <x v="3"/>
    <s v="Active"/>
    <s v="Contract"/>
    <s v="Zone C"/>
    <s v="Part-Time"/>
    <x v="0"/>
    <x v="6"/>
    <d v="2000-10-17T00:00:00"/>
    <s v="MA"/>
    <x v="1"/>
    <s v="Black"/>
    <s v="Divorced"/>
    <x v="3"/>
    <n v="3"/>
    <d v="2023-04-10T00:00:00"/>
    <n v="2"/>
    <n v="4"/>
    <n v="5"/>
    <d v="2023-02-15T00:00:00"/>
    <x v="4"/>
    <x v="0"/>
    <x v="2"/>
    <n v="5"/>
    <n v="816.07"/>
    <n v="21"/>
    <x v="3"/>
    <n v="4"/>
    <x v="0"/>
    <s v="Satisfied"/>
    <x v="3"/>
    <s v="Moderate"/>
    <x v="1"/>
    <n v="1"/>
  </r>
  <r>
    <x v="1333"/>
    <d v="2022-01-28T00:00:00"/>
    <d v="2026-05-14T00:00:00"/>
    <s v="Production Technician I"/>
    <x v="9"/>
    <s v="Active"/>
    <s v="Part-Time"/>
    <s v="Zone B"/>
    <s v="Full-Time"/>
    <x v="0"/>
    <x v="9"/>
    <d v="1960-05-28T00:00:00"/>
    <s v="MA"/>
    <x v="0"/>
    <s v="Hispanic"/>
    <s v="Divorced"/>
    <x v="3"/>
    <n v="3"/>
    <d v="2022-09-20T00:00:00"/>
    <n v="2"/>
    <n v="4"/>
    <n v="4"/>
    <d v="2023-06-04T00:00:00"/>
    <x v="0"/>
    <x v="1"/>
    <x v="3"/>
    <n v="4"/>
    <n v="332.12"/>
    <n v="62"/>
    <x v="1"/>
    <n v="4"/>
    <x v="0"/>
    <s v="Satisfied"/>
    <x v="3"/>
    <s v="High"/>
    <x v="1"/>
    <n v="1"/>
  </r>
  <r>
    <x v="1334"/>
    <d v="2019-12-15T00:00:00"/>
    <d v="2026-05-14T00:00:00"/>
    <s v="Production Technician I"/>
    <x v="5"/>
    <s v="Terminated"/>
    <s v="Contract"/>
    <s v="Zone A"/>
    <s v="Full-Time"/>
    <x v="0"/>
    <x v="1"/>
    <d v="1996-10-23T00:00:00"/>
    <s v="MA"/>
    <x v="0"/>
    <s v="White"/>
    <s v="Married"/>
    <x v="3"/>
    <n v="3"/>
    <d v="2023-05-09T00:00:00"/>
    <n v="3"/>
    <n v="1"/>
    <n v="2"/>
    <d v="2023-05-02T00:00:00"/>
    <x v="4"/>
    <x v="0"/>
    <x v="2"/>
    <n v="1"/>
    <n v="950.45"/>
    <n v="23"/>
    <x v="3"/>
    <n v="6"/>
    <x v="2"/>
    <s v="Not satisfied"/>
    <x v="3"/>
    <s v="Moderate"/>
    <x v="1"/>
    <n v="1"/>
  </r>
  <r>
    <x v="1335"/>
    <d v="2021-11-11T00:00:00"/>
    <d v="2026-05-14T00:00:00"/>
    <s v="Production Technician I"/>
    <x v="6"/>
    <s v="Terminated"/>
    <s v="Full-Time"/>
    <s v="Zone B"/>
    <s v="Temporary"/>
    <x v="0"/>
    <x v="3"/>
    <d v="1967-10-29T00:00:00"/>
    <s v="MA"/>
    <x v="0"/>
    <s v="Hispanic"/>
    <s v="Single"/>
    <x v="3"/>
    <n v="3"/>
    <d v="2023-03-01T00:00:00"/>
    <n v="1"/>
    <n v="1"/>
    <n v="4"/>
    <d v="2022-09-04T00:00:00"/>
    <x v="4"/>
    <x v="1"/>
    <x v="3"/>
    <n v="4"/>
    <n v="997.13"/>
    <n v="54"/>
    <x v="0"/>
    <n v="4"/>
    <x v="0"/>
    <s v="Not satisfied"/>
    <x v="3"/>
    <s v="High"/>
    <x v="1"/>
    <n v="1"/>
  </r>
  <r>
    <x v="1336"/>
    <d v="2019-02-15T00:00:00"/>
    <d v="2026-05-14T00:00:00"/>
    <s v="Production Technician I"/>
    <x v="2"/>
    <s v="Terminated"/>
    <s v="Full-Time"/>
    <s v="Zone A"/>
    <s v="Part-Time"/>
    <x v="0"/>
    <x v="3"/>
    <d v="1981-10-18T00:00:00"/>
    <s v="MA"/>
    <x v="0"/>
    <s v="Black"/>
    <s v="Single"/>
    <x v="3"/>
    <n v="3"/>
    <d v="2023-05-02T00:00:00"/>
    <n v="3"/>
    <n v="4"/>
    <n v="1"/>
    <d v="2022-10-16T00:00:00"/>
    <x v="1"/>
    <x v="0"/>
    <x v="2"/>
    <n v="1"/>
    <n v="917.56"/>
    <n v="38"/>
    <x v="4"/>
    <n v="7"/>
    <x v="2"/>
    <s v="Satisfied"/>
    <x v="3"/>
    <s v="Moderate"/>
    <x v="1"/>
    <n v="1"/>
  </r>
  <r>
    <x v="1337"/>
    <d v="2022-03-31T00:00:00"/>
    <d v="2026-05-14T00:00:00"/>
    <s v="Production Technician II"/>
    <x v="9"/>
    <s v="Active"/>
    <s v="Contract"/>
    <s v="Zone B"/>
    <s v="Temporary"/>
    <x v="0"/>
    <x v="13"/>
    <d v="1957-12-24T00:00:00"/>
    <s v="MA"/>
    <x v="0"/>
    <s v="Other"/>
    <s v="Divorced"/>
    <x v="3"/>
    <n v="3"/>
    <d v="2022-08-27T00:00:00"/>
    <n v="4"/>
    <n v="3"/>
    <n v="5"/>
    <d v="2022-08-10T00:00:00"/>
    <x v="2"/>
    <x v="1"/>
    <x v="0"/>
    <n v="4"/>
    <n v="220.2"/>
    <n v="65"/>
    <x v="1"/>
    <n v="4"/>
    <x v="1"/>
    <s v="Neutral"/>
    <x v="3"/>
    <s v="Low"/>
    <x v="0"/>
    <n v="1"/>
  </r>
  <r>
    <x v="1338"/>
    <d v="2020-10-25T00:00:00"/>
    <d v="2026-05-14T00:00:00"/>
    <s v="Production Technician II"/>
    <x v="5"/>
    <s v="Active"/>
    <s v="Contract"/>
    <s v="Zone A"/>
    <s v="Full-Time"/>
    <x v="0"/>
    <x v="12"/>
    <d v="1962-08-29T00:00:00"/>
    <s v="MA"/>
    <x v="0"/>
    <s v="Asian"/>
    <s v="Married"/>
    <x v="3"/>
    <n v="3"/>
    <d v="2023-07-29T00:00:00"/>
    <n v="1"/>
    <n v="2"/>
    <n v="5"/>
    <d v="2023-05-18T00:00:00"/>
    <x v="3"/>
    <x v="1"/>
    <x v="0"/>
    <n v="1"/>
    <n v="837.64"/>
    <n v="58"/>
    <x v="1"/>
    <n v="5"/>
    <x v="0"/>
    <s v="Not satisfied"/>
    <x v="3"/>
    <s v="Low"/>
    <x v="0"/>
    <n v="1"/>
  </r>
  <r>
    <x v="1339"/>
    <d v="2022-07-25T00:00:00"/>
    <d v="2026-05-14T00:00:00"/>
    <s v="Production Technician II"/>
    <x v="6"/>
    <s v="Terminated"/>
    <s v="Part-Time"/>
    <s v="Zone B"/>
    <s v="Part-Time"/>
    <x v="0"/>
    <x v="3"/>
    <d v="1947-05-19T00:00:00"/>
    <s v="MA"/>
    <x v="1"/>
    <s v="Other"/>
    <s v="Married"/>
    <x v="1"/>
    <n v="3"/>
    <d v="2023-01-31T00:00:00"/>
    <n v="3"/>
    <n v="3"/>
    <n v="3"/>
    <d v="2022-08-30T00:00:00"/>
    <x v="3"/>
    <x v="1"/>
    <x v="1"/>
    <n v="2"/>
    <n v="648.72"/>
    <n v="75"/>
    <x v="1"/>
    <n v="3"/>
    <x v="2"/>
    <s v="Neutral"/>
    <x v="1"/>
    <s v="Low"/>
    <x v="0"/>
    <n v="4"/>
  </r>
  <r>
    <x v="1340"/>
    <d v="2021-08-02T00:00:00"/>
    <d v="2026-05-14T00:00:00"/>
    <s v="Production Technician II"/>
    <x v="2"/>
    <s v="Active"/>
    <s v="Full-Time"/>
    <s v="Zone A"/>
    <s v="Full-Time"/>
    <x v="0"/>
    <x v="4"/>
    <d v="1972-09-19T00:00:00"/>
    <s v="MA"/>
    <x v="0"/>
    <s v="Black"/>
    <s v="Widowed"/>
    <x v="1"/>
    <n v="3"/>
    <d v="2023-03-14T00:00:00"/>
    <n v="2"/>
    <n v="3"/>
    <n v="3"/>
    <d v="2023-07-04T00:00:00"/>
    <x v="0"/>
    <x v="1"/>
    <x v="0"/>
    <n v="4"/>
    <n v="687.77"/>
    <n v="49"/>
    <x v="0"/>
    <n v="4"/>
    <x v="0"/>
    <s v="Neutral"/>
    <x v="1"/>
    <s v="Low"/>
    <x v="0"/>
    <n v="4"/>
  </r>
  <r>
    <x v="1341"/>
    <d v="2021-11-13T00:00:00"/>
    <d v="2026-05-14T00:00:00"/>
    <s v="Production Technician II"/>
    <x v="4"/>
    <s v="Terminated"/>
    <s v="Contract"/>
    <s v="Zone C"/>
    <s v="Temporary"/>
    <x v="0"/>
    <x v="18"/>
    <d v="1956-06-04T00:00:00"/>
    <s v="MA"/>
    <x v="1"/>
    <s v="Other"/>
    <s v="Divorced"/>
    <x v="1"/>
    <n v="3"/>
    <d v="2022-08-21T00:00:00"/>
    <n v="1"/>
    <n v="4"/>
    <n v="1"/>
    <d v="2023-06-14T00:00:00"/>
    <x v="2"/>
    <x v="1"/>
    <x v="1"/>
    <n v="5"/>
    <n v="278.62"/>
    <n v="65"/>
    <x v="1"/>
    <n v="4"/>
    <x v="0"/>
    <s v="Satisfied"/>
    <x v="1"/>
    <s v="Low"/>
    <x v="0"/>
    <n v="4"/>
  </r>
  <r>
    <x v="1342"/>
    <d v="2019-05-07T00:00:00"/>
    <d v="2026-05-14T00:00:00"/>
    <s v="Production Technician I"/>
    <x v="3"/>
    <s v="Active"/>
    <s v="Contract"/>
    <s v="Zone A"/>
    <s v="Full-Time"/>
    <x v="0"/>
    <x v="13"/>
    <d v="1988-02-20T00:00:00"/>
    <s v="MA"/>
    <x v="0"/>
    <s v="Asian"/>
    <s v="Widowed"/>
    <x v="1"/>
    <n v="3"/>
    <d v="2022-10-26T00:00:00"/>
    <n v="2"/>
    <n v="4"/>
    <n v="1"/>
    <d v="2022-12-16T00:00:00"/>
    <x v="3"/>
    <x v="1"/>
    <x v="0"/>
    <n v="5"/>
    <n v="568.57000000000005"/>
    <n v="31"/>
    <x v="2"/>
    <n v="7"/>
    <x v="0"/>
    <s v="Satisfied"/>
    <x v="1"/>
    <s v="Low"/>
    <x v="0"/>
    <n v="4"/>
  </r>
  <r>
    <x v="1343"/>
    <d v="2020-12-31T00:00:00"/>
    <d v="2026-05-14T00:00:00"/>
    <s v="Production Technician I"/>
    <x v="9"/>
    <s v="Active"/>
    <s v="Contract"/>
    <s v="Zone A"/>
    <s v="Part-Time"/>
    <x v="0"/>
    <x v="4"/>
    <d v="1982-12-14T00:00:00"/>
    <s v="MA"/>
    <x v="0"/>
    <s v="Hispanic"/>
    <s v="Married"/>
    <x v="1"/>
    <n v="3"/>
    <d v="2023-02-17T00:00:00"/>
    <n v="4"/>
    <n v="2"/>
    <n v="5"/>
    <d v="2022-10-07T00:00:00"/>
    <x v="3"/>
    <x v="0"/>
    <x v="2"/>
    <n v="4"/>
    <n v="764.64"/>
    <n v="38"/>
    <x v="4"/>
    <n v="5"/>
    <x v="1"/>
    <s v="Not satisfied"/>
    <x v="1"/>
    <s v="Moderate"/>
    <x v="1"/>
    <n v="4"/>
  </r>
  <r>
    <x v="1344"/>
    <d v="2019-12-10T00:00:00"/>
    <d v="2026-05-14T00:00:00"/>
    <s v="Production Technician I"/>
    <x v="5"/>
    <s v="Terminated"/>
    <s v="Part-Time"/>
    <s v="Zone B"/>
    <s v="Full-Time"/>
    <x v="0"/>
    <x v="9"/>
    <d v="2000-06-09T00:00:00"/>
    <s v="MA"/>
    <x v="0"/>
    <s v="Asian"/>
    <s v="Divorced"/>
    <x v="1"/>
    <n v="3"/>
    <d v="2023-03-21T00:00:00"/>
    <n v="1"/>
    <n v="4"/>
    <n v="3"/>
    <d v="2022-08-20T00:00:00"/>
    <x v="2"/>
    <x v="1"/>
    <x v="3"/>
    <n v="3"/>
    <n v="551.45000000000005"/>
    <n v="19"/>
    <x v="3"/>
    <n v="6"/>
    <x v="0"/>
    <s v="Satisfied"/>
    <x v="1"/>
    <s v="High"/>
    <x v="1"/>
    <n v="4"/>
  </r>
  <r>
    <x v="1345"/>
    <d v="2020-06-11T00:00:00"/>
    <d v="2026-05-14T00:00:00"/>
    <s v="Production Technician I"/>
    <x v="6"/>
    <s v="Active"/>
    <s v="Contract"/>
    <s v="Zone A"/>
    <s v="Full-Time"/>
    <x v="0"/>
    <x v="13"/>
    <d v="1951-11-11T00:00:00"/>
    <s v="MA"/>
    <x v="1"/>
    <s v="Black"/>
    <s v="Widowed"/>
    <x v="1"/>
    <n v="3"/>
    <d v="2022-09-22T00:00:00"/>
    <n v="1"/>
    <n v="2"/>
    <n v="4"/>
    <d v="2023-06-18T00:00:00"/>
    <x v="1"/>
    <x v="0"/>
    <x v="2"/>
    <n v="2"/>
    <n v="849.52"/>
    <n v="69"/>
    <x v="1"/>
    <n v="5"/>
    <x v="0"/>
    <s v="Not satisfied"/>
    <x v="1"/>
    <s v="Moderate"/>
    <x v="1"/>
    <n v="4"/>
  </r>
  <r>
    <x v="1346"/>
    <d v="2021-08-30T00:00:00"/>
    <d v="2026-05-14T00:00:00"/>
    <s v="Production Technician I"/>
    <x v="2"/>
    <s v="Active"/>
    <s v="Full-Time"/>
    <s v="Zone C"/>
    <s v="Temporary"/>
    <x v="0"/>
    <x v="1"/>
    <d v="1985-03-25T00:00:00"/>
    <s v="MA"/>
    <x v="1"/>
    <s v="Other"/>
    <s v="Single"/>
    <x v="1"/>
    <n v="3"/>
    <d v="2023-03-11T00:00:00"/>
    <n v="5"/>
    <n v="4"/>
    <n v="4"/>
    <d v="2022-12-21T00:00:00"/>
    <x v="4"/>
    <x v="0"/>
    <x v="1"/>
    <n v="1"/>
    <n v="180.61"/>
    <n v="36"/>
    <x v="4"/>
    <n v="4"/>
    <x v="1"/>
    <s v="Satisfied"/>
    <x v="1"/>
    <s v="Low"/>
    <x v="0"/>
    <n v="4"/>
  </r>
  <r>
    <x v="1347"/>
    <d v="2019-11-04T00:00:00"/>
    <d v="2026-05-14T00:00:00"/>
    <s v="Production Technician I"/>
    <x v="4"/>
    <s v="Active"/>
    <s v="Part-Time"/>
    <s v="Zone C"/>
    <s v="Full-Time"/>
    <x v="0"/>
    <x v="6"/>
    <d v="1987-09-18T00:00:00"/>
    <s v="MA"/>
    <x v="0"/>
    <s v="Other"/>
    <s v="Single"/>
    <x v="1"/>
    <n v="3"/>
    <d v="2023-07-04T00:00:00"/>
    <n v="5"/>
    <n v="2"/>
    <n v="2"/>
    <d v="2023-06-21T00:00:00"/>
    <x v="4"/>
    <x v="0"/>
    <x v="3"/>
    <n v="3"/>
    <n v="559.52"/>
    <n v="32"/>
    <x v="2"/>
    <n v="6"/>
    <x v="1"/>
    <s v="Not satisfied"/>
    <x v="1"/>
    <s v="High"/>
    <x v="1"/>
    <n v="4"/>
  </r>
  <r>
    <x v="1348"/>
    <d v="2023-06-03T00:00:00"/>
    <d v="2026-05-14T00:00:00"/>
    <s v="Production Technician I"/>
    <x v="0"/>
    <s v="Active"/>
    <s v="Full-Time"/>
    <s v="Zone A"/>
    <s v="Temporary"/>
    <x v="0"/>
    <x v="4"/>
    <d v="1972-05-26T00:00:00"/>
    <s v="MA"/>
    <x v="0"/>
    <s v="Hispanic"/>
    <s v="Married"/>
    <x v="1"/>
    <n v="3"/>
    <d v="2022-12-10T00:00:00"/>
    <n v="3"/>
    <n v="2"/>
    <n v="1"/>
    <d v="2022-08-06T00:00:00"/>
    <x v="2"/>
    <x v="0"/>
    <x v="2"/>
    <n v="4"/>
    <n v="850.57"/>
    <n v="51"/>
    <x v="0"/>
    <n v="2"/>
    <x v="2"/>
    <s v="Not satisfied"/>
    <x v="1"/>
    <s v="Moderate"/>
    <x v="1"/>
    <n v="4"/>
  </r>
  <r>
    <x v="1349"/>
    <d v="2021-02-14T00:00:00"/>
    <d v="2026-05-14T00:00:00"/>
    <s v="Production Technician I"/>
    <x v="7"/>
    <s v="Active"/>
    <s v="Part-Time"/>
    <s v="Zone C"/>
    <s v="Part-Time"/>
    <x v="0"/>
    <x v="4"/>
    <d v="1969-05-24T00:00:00"/>
    <s v="MA"/>
    <x v="0"/>
    <s v="Asian"/>
    <s v="Single"/>
    <x v="1"/>
    <n v="3"/>
    <d v="2023-01-12T00:00:00"/>
    <n v="1"/>
    <n v="3"/>
    <n v="4"/>
    <d v="2022-11-13T00:00:00"/>
    <x v="2"/>
    <x v="0"/>
    <x v="2"/>
    <n v="3"/>
    <n v="802.75"/>
    <n v="52"/>
    <x v="0"/>
    <n v="5"/>
    <x v="0"/>
    <s v="Neutral"/>
    <x v="1"/>
    <s v="Moderate"/>
    <x v="1"/>
    <n v="4"/>
  </r>
  <r>
    <x v="1350"/>
    <d v="2023-02-28T00:00:00"/>
    <d v="2026-05-14T00:00:00"/>
    <s v="Production Technician I"/>
    <x v="1"/>
    <s v="Active"/>
    <s v="Contract"/>
    <s v="Zone A"/>
    <s v="Temporary"/>
    <x v="0"/>
    <x v="4"/>
    <d v="1980-05-22T00:00:00"/>
    <s v="MA"/>
    <x v="1"/>
    <s v="Asian"/>
    <s v="Divorced"/>
    <x v="1"/>
    <n v="3"/>
    <d v="2022-10-12T00:00:00"/>
    <n v="3"/>
    <n v="5"/>
    <n v="2"/>
    <d v="2023-04-22T00:00:00"/>
    <x v="1"/>
    <x v="1"/>
    <x v="2"/>
    <n v="3"/>
    <n v="587.63"/>
    <n v="43"/>
    <x v="4"/>
    <n v="3"/>
    <x v="2"/>
    <s v="Satisfied"/>
    <x v="1"/>
    <s v="Moderate"/>
    <x v="1"/>
    <n v="4"/>
  </r>
  <r>
    <x v="1351"/>
    <d v="2021-01-09T00:00:00"/>
    <d v="2026-05-14T00:00:00"/>
    <s v="Production Technician I"/>
    <x v="8"/>
    <s v="Active"/>
    <s v="Full-Time"/>
    <s v="Zone B"/>
    <s v="Temporary"/>
    <x v="0"/>
    <x v="6"/>
    <d v="1942-11-01T00:00:00"/>
    <s v="MA"/>
    <x v="1"/>
    <s v="Asian"/>
    <s v="Divorced"/>
    <x v="2"/>
    <n v="3"/>
    <d v="2023-05-08T00:00:00"/>
    <n v="1"/>
    <n v="5"/>
    <n v="2"/>
    <d v="2023-05-04T00:00:00"/>
    <x v="2"/>
    <x v="1"/>
    <x v="3"/>
    <n v="3"/>
    <n v="114.45"/>
    <n v="79"/>
    <x v="1"/>
    <n v="5"/>
    <x v="0"/>
    <s v="Satisfied"/>
    <x v="2"/>
    <s v="High"/>
    <x v="1"/>
    <n v="2"/>
  </r>
  <r>
    <x v="1352"/>
    <d v="2022-03-22T00:00:00"/>
    <d v="2026-05-14T00:00:00"/>
    <s v="Production Technician I"/>
    <x v="3"/>
    <s v="Active"/>
    <s v="Part-Time"/>
    <s v="Zone A"/>
    <s v="Full-Time"/>
    <x v="0"/>
    <x v="4"/>
    <d v="2000-11-28T00:00:00"/>
    <s v="MA"/>
    <x v="1"/>
    <s v="Black"/>
    <s v="Single"/>
    <x v="2"/>
    <n v="3"/>
    <d v="2023-02-26T00:00:00"/>
    <n v="5"/>
    <n v="3"/>
    <n v="3"/>
    <d v="2023-03-27T00:00:00"/>
    <x v="0"/>
    <x v="0"/>
    <x v="2"/>
    <n v="4"/>
    <n v="599.79"/>
    <n v="22"/>
    <x v="3"/>
    <n v="4"/>
    <x v="1"/>
    <s v="Neutral"/>
    <x v="2"/>
    <s v="Moderate"/>
    <x v="1"/>
    <n v="2"/>
  </r>
  <r>
    <x v="1353"/>
    <d v="2019-11-11T00:00:00"/>
    <d v="2026-05-14T00:00:00"/>
    <s v="Production Technician I"/>
    <x v="9"/>
    <s v="Active"/>
    <s v="Part-Time"/>
    <s v="Zone C"/>
    <s v="Temporary"/>
    <x v="0"/>
    <x v="14"/>
    <d v="1982-01-25T00:00:00"/>
    <s v="MA"/>
    <x v="0"/>
    <s v="Asian"/>
    <s v="Married"/>
    <x v="1"/>
    <n v="3"/>
    <d v="2022-08-31T00:00:00"/>
    <n v="1"/>
    <n v="2"/>
    <n v="3"/>
    <d v="2022-12-23T00:00:00"/>
    <x v="1"/>
    <x v="0"/>
    <x v="0"/>
    <n v="3"/>
    <n v="280.45999999999998"/>
    <n v="37"/>
    <x v="4"/>
    <n v="6"/>
    <x v="0"/>
    <s v="Not satisfied"/>
    <x v="1"/>
    <s v="Low"/>
    <x v="0"/>
    <n v="4"/>
  </r>
  <r>
    <x v="1354"/>
    <d v="2022-10-04T00:00:00"/>
    <d v="2026-05-14T00:00:00"/>
    <s v="Production Technician I"/>
    <x v="5"/>
    <s v="Active"/>
    <s v="Contract"/>
    <s v="Zone B"/>
    <s v="Full-Time"/>
    <x v="0"/>
    <x v="6"/>
    <d v="1992-03-31T00:00:00"/>
    <s v="MA"/>
    <x v="0"/>
    <s v="Hispanic"/>
    <s v="Married"/>
    <x v="0"/>
    <n v="3"/>
    <d v="2022-09-13T00:00:00"/>
    <n v="2"/>
    <n v="5"/>
    <n v="3"/>
    <d v="2022-12-25T00:00:00"/>
    <x v="4"/>
    <x v="1"/>
    <x v="1"/>
    <n v="3"/>
    <n v="969.98"/>
    <n v="30"/>
    <x v="2"/>
    <n v="3"/>
    <x v="0"/>
    <s v="Satisfied"/>
    <x v="0"/>
    <s v="Low"/>
    <x v="0"/>
    <n v="3"/>
  </r>
  <r>
    <x v="1355"/>
    <d v="2021-08-23T00:00:00"/>
    <d v="2026-05-14T00:00:00"/>
    <s v="Production Technician I"/>
    <x v="6"/>
    <s v="Active"/>
    <s v="Contract"/>
    <s v="Zone C"/>
    <s v="Full-Time"/>
    <x v="0"/>
    <x v="13"/>
    <d v="1996-08-09T00:00:00"/>
    <s v="MA"/>
    <x v="0"/>
    <s v="White"/>
    <s v="Widowed"/>
    <x v="0"/>
    <n v="3"/>
    <d v="2022-12-12T00:00:00"/>
    <n v="1"/>
    <n v="4"/>
    <n v="3"/>
    <d v="2023-07-03T00:00:00"/>
    <x v="1"/>
    <x v="0"/>
    <x v="0"/>
    <n v="4"/>
    <n v="643.07000000000005"/>
    <n v="25"/>
    <x v="2"/>
    <n v="4"/>
    <x v="0"/>
    <s v="Satisfied"/>
    <x v="0"/>
    <s v="Low"/>
    <x v="0"/>
    <n v="3"/>
  </r>
  <r>
    <x v="1356"/>
    <d v="2022-12-05T00:00:00"/>
    <d v="2026-05-14T00:00:00"/>
    <s v="Production Technician I"/>
    <x v="2"/>
    <s v="Active"/>
    <s v="Full-Time"/>
    <s v="Zone B"/>
    <s v="Temporary"/>
    <x v="0"/>
    <x v="4"/>
    <d v="1972-12-21T00:00:00"/>
    <s v="MA"/>
    <x v="0"/>
    <s v="Hispanic"/>
    <s v="Married"/>
    <x v="0"/>
    <n v="3"/>
    <d v="2023-04-17T00:00:00"/>
    <n v="1"/>
    <n v="2"/>
    <n v="5"/>
    <d v="2023-07-04T00:00:00"/>
    <x v="0"/>
    <x v="0"/>
    <x v="1"/>
    <n v="4"/>
    <n v="299.55"/>
    <n v="50"/>
    <x v="0"/>
    <n v="3"/>
    <x v="0"/>
    <s v="Not satisfied"/>
    <x v="0"/>
    <s v="Low"/>
    <x v="0"/>
    <n v="3"/>
  </r>
  <r>
    <x v="1357"/>
    <d v="2019-07-20T00:00:00"/>
    <d v="2026-05-14T00:00:00"/>
    <s v="Production Technician II"/>
    <x v="4"/>
    <s v="Active"/>
    <s v="Contract"/>
    <s v="Zone C"/>
    <s v="Temporary"/>
    <x v="0"/>
    <x v="6"/>
    <d v="1960-01-23T00:00:00"/>
    <s v="MA"/>
    <x v="0"/>
    <s v="Black"/>
    <s v="Married"/>
    <x v="0"/>
    <n v="3"/>
    <d v="2022-08-14T00:00:00"/>
    <n v="5"/>
    <n v="2"/>
    <n v="3"/>
    <d v="2023-03-02T00:00:00"/>
    <x v="3"/>
    <x v="1"/>
    <x v="1"/>
    <n v="3"/>
    <n v="373.67"/>
    <n v="59"/>
    <x v="1"/>
    <n v="6"/>
    <x v="1"/>
    <s v="Not satisfied"/>
    <x v="0"/>
    <s v="Low"/>
    <x v="0"/>
    <n v="3"/>
  </r>
  <r>
    <x v="1358"/>
    <d v="2021-11-05T00:00:00"/>
    <d v="2026-05-14T00:00:00"/>
    <s v="Production Technician II"/>
    <x v="0"/>
    <s v="Active"/>
    <s v="Full-Time"/>
    <s v="Zone B"/>
    <s v="Part-Time"/>
    <x v="0"/>
    <x v="19"/>
    <d v="1960-12-08T00:00:00"/>
    <s v="MA"/>
    <x v="1"/>
    <s v="Asian"/>
    <s v="Widowed"/>
    <x v="0"/>
    <n v="3"/>
    <d v="2023-05-04T00:00:00"/>
    <n v="2"/>
    <n v="4"/>
    <n v="4"/>
    <d v="2022-12-25T00:00:00"/>
    <x v="0"/>
    <x v="0"/>
    <x v="3"/>
    <n v="1"/>
    <n v="902.01"/>
    <n v="61"/>
    <x v="1"/>
    <n v="4"/>
    <x v="0"/>
    <s v="Satisfied"/>
    <x v="0"/>
    <s v="High"/>
    <x v="1"/>
    <n v="3"/>
  </r>
  <r>
    <x v="1359"/>
    <d v="2021-01-04T00:00:00"/>
    <d v="2026-05-14T00:00:00"/>
    <s v="Production Technician II"/>
    <x v="1"/>
    <s v="Terminated"/>
    <s v="Full-Time"/>
    <s v="Zone C"/>
    <s v="Full-Time"/>
    <x v="0"/>
    <x v="3"/>
    <d v="1953-08-01T00:00:00"/>
    <s v="MA"/>
    <x v="1"/>
    <s v="Other"/>
    <s v="Single"/>
    <x v="0"/>
    <n v="3"/>
    <d v="2023-08-05T00:00:00"/>
    <n v="3"/>
    <n v="1"/>
    <n v="4"/>
    <d v="2023-03-19T00:00:00"/>
    <x v="2"/>
    <x v="0"/>
    <x v="0"/>
    <n v="1"/>
    <n v="105.61"/>
    <n v="68"/>
    <x v="1"/>
    <n v="5"/>
    <x v="2"/>
    <s v="Not satisfied"/>
    <x v="0"/>
    <s v="Low"/>
    <x v="0"/>
    <n v="3"/>
  </r>
  <r>
    <x v="1360"/>
    <d v="2021-10-30T00:00:00"/>
    <d v="2026-05-14T00:00:00"/>
    <s v="Production Technician II"/>
    <x v="6"/>
    <s v="Active"/>
    <s v="Part-Time"/>
    <s v="Zone A"/>
    <s v="Full-Time"/>
    <x v="0"/>
    <x v="3"/>
    <d v="1961-05-17T00:00:00"/>
    <s v="MA"/>
    <x v="1"/>
    <s v="Asian"/>
    <s v="Married"/>
    <x v="0"/>
    <n v="3"/>
    <d v="2022-09-08T00:00:00"/>
    <n v="2"/>
    <n v="3"/>
    <n v="2"/>
    <d v="2023-05-01T00:00:00"/>
    <x v="3"/>
    <x v="1"/>
    <x v="3"/>
    <n v="1"/>
    <n v="845.17"/>
    <n v="60"/>
    <x v="1"/>
    <n v="4"/>
    <x v="0"/>
    <s v="Neutral"/>
    <x v="0"/>
    <s v="High"/>
    <x v="1"/>
    <n v="3"/>
  </r>
  <r>
    <x v="1361"/>
    <d v="2022-10-02T00:00:00"/>
    <d v="2026-05-14T00:00:00"/>
    <s v="Production Technician I"/>
    <x v="5"/>
    <s v="Active"/>
    <s v="Part-Time"/>
    <s v="Zone B"/>
    <s v="Part-Time"/>
    <x v="0"/>
    <x v="8"/>
    <d v="2001-06-17T00:00:00"/>
    <s v="MA"/>
    <x v="0"/>
    <s v="White"/>
    <s v="Single"/>
    <x v="0"/>
    <n v="3"/>
    <d v="2023-01-13T00:00:00"/>
    <n v="5"/>
    <n v="3"/>
    <n v="3"/>
    <d v="2023-05-25T00:00:00"/>
    <x v="3"/>
    <x v="1"/>
    <x v="3"/>
    <n v="5"/>
    <n v="932.44"/>
    <n v="21"/>
    <x v="3"/>
    <n v="3"/>
    <x v="1"/>
    <s v="Neutral"/>
    <x v="0"/>
    <s v="High"/>
    <x v="1"/>
    <n v="3"/>
  </r>
  <r>
    <x v="1362"/>
    <d v="2018-11-25T00:00:00"/>
    <d v="2026-05-14T00:00:00"/>
    <s v="Production Technician I"/>
    <x v="4"/>
    <s v="Terminated"/>
    <s v="Part-Time"/>
    <s v="Zone B"/>
    <s v="Temporary"/>
    <x v="0"/>
    <x v="6"/>
    <d v="1965-10-30T00:00:00"/>
    <s v="MA"/>
    <x v="0"/>
    <s v="Black"/>
    <s v="Single"/>
    <x v="0"/>
    <n v="3"/>
    <d v="2023-08-05T00:00:00"/>
    <n v="2"/>
    <n v="3"/>
    <n v="4"/>
    <d v="2023-04-29T00:00:00"/>
    <x v="0"/>
    <x v="0"/>
    <x v="3"/>
    <n v="2"/>
    <n v="227.51"/>
    <n v="53"/>
    <x v="0"/>
    <n v="7"/>
    <x v="0"/>
    <s v="Neutral"/>
    <x v="0"/>
    <s v="High"/>
    <x v="1"/>
    <n v="3"/>
  </r>
  <r>
    <x v="1363"/>
    <d v="2021-07-09T00:00:00"/>
    <d v="2026-05-14T00:00:00"/>
    <s v="Production Technician I"/>
    <x v="0"/>
    <s v="Terminated"/>
    <s v="Full-Time"/>
    <s v="Zone A"/>
    <s v="Full-Time"/>
    <x v="0"/>
    <x v="9"/>
    <d v="1966-01-07T00:00:00"/>
    <s v="MA"/>
    <x v="0"/>
    <s v="Black"/>
    <s v="Widowed"/>
    <x v="0"/>
    <n v="3"/>
    <d v="2023-04-13T00:00:00"/>
    <n v="5"/>
    <n v="1"/>
    <n v="2"/>
    <d v="2022-08-10T00:00:00"/>
    <x v="1"/>
    <x v="0"/>
    <x v="1"/>
    <n v="5"/>
    <n v="785.05"/>
    <n v="55"/>
    <x v="1"/>
    <n v="4"/>
    <x v="1"/>
    <s v="Not satisfied"/>
    <x v="0"/>
    <s v="Low"/>
    <x v="0"/>
    <n v="3"/>
  </r>
  <r>
    <x v="1364"/>
    <d v="2019-05-01T00:00:00"/>
    <d v="2026-05-14T00:00:00"/>
    <s v="Production Technician I"/>
    <x v="1"/>
    <s v="Active"/>
    <s v="Full-Time"/>
    <s v="Zone B"/>
    <s v="Part-Time"/>
    <x v="0"/>
    <x v="4"/>
    <d v="2000-10-14T00:00:00"/>
    <s v="MA"/>
    <x v="1"/>
    <s v="Asian"/>
    <s v="Single"/>
    <x v="0"/>
    <n v="3"/>
    <d v="2022-09-18T00:00:00"/>
    <n v="3"/>
    <n v="5"/>
    <n v="3"/>
    <d v="2023-06-30T00:00:00"/>
    <x v="4"/>
    <x v="1"/>
    <x v="3"/>
    <n v="4"/>
    <n v="584.91999999999996"/>
    <n v="19"/>
    <x v="3"/>
    <n v="7"/>
    <x v="2"/>
    <s v="Satisfied"/>
    <x v="0"/>
    <s v="High"/>
    <x v="1"/>
    <n v="3"/>
  </r>
  <r>
    <x v="1365"/>
    <d v="2021-11-09T00:00:00"/>
    <d v="2026-05-14T00:00:00"/>
    <s v="Production Technician I"/>
    <x v="8"/>
    <s v="Active"/>
    <s v="Full-Time"/>
    <s v="Zone A"/>
    <s v="Part-Time"/>
    <x v="0"/>
    <x v="10"/>
    <d v="1945-02-06T00:00:00"/>
    <s v="MA"/>
    <x v="0"/>
    <s v="Asian"/>
    <s v="Divorced"/>
    <x v="0"/>
    <n v="3"/>
    <d v="2023-07-07T00:00:00"/>
    <n v="1"/>
    <n v="4"/>
    <n v="2"/>
    <d v="2023-04-11T00:00:00"/>
    <x v="0"/>
    <x v="0"/>
    <x v="1"/>
    <n v="5"/>
    <n v="206.16"/>
    <n v="76"/>
    <x v="1"/>
    <n v="4"/>
    <x v="0"/>
    <s v="Satisfied"/>
    <x v="0"/>
    <s v="Low"/>
    <x v="0"/>
    <n v="3"/>
  </r>
  <r>
    <x v="1366"/>
    <d v="2018-08-27T00:00:00"/>
    <d v="2026-05-14T00:00:00"/>
    <s v="Production Technician I"/>
    <x v="6"/>
    <s v="Active"/>
    <s v="Full-Time"/>
    <s v="Zone B"/>
    <s v="Temporary"/>
    <x v="0"/>
    <x v="9"/>
    <d v="1967-07-03T00:00:00"/>
    <s v="MA"/>
    <x v="0"/>
    <s v="Black"/>
    <s v="Single"/>
    <x v="0"/>
    <n v="3"/>
    <d v="2022-10-09T00:00:00"/>
    <n v="3"/>
    <n v="4"/>
    <n v="2"/>
    <d v="2023-05-19T00:00:00"/>
    <x v="1"/>
    <x v="0"/>
    <x v="0"/>
    <n v="1"/>
    <n v="483.43"/>
    <n v="51"/>
    <x v="0"/>
    <n v="7"/>
    <x v="2"/>
    <s v="Satisfied"/>
    <x v="0"/>
    <s v="Low"/>
    <x v="0"/>
    <n v="3"/>
  </r>
  <r>
    <x v="1367"/>
    <d v="2019-03-16T00:00:00"/>
    <d v="2026-05-14T00:00:00"/>
    <s v="Production Technician I"/>
    <x v="2"/>
    <s v="Active"/>
    <s v="Part-Time"/>
    <s v="Zone C"/>
    <s v="Part-Time"/>
    <x v="0"/>
    <x v="5"/>
    <d v="2000-07-24T00:00:00"/>
    <s v="MA"/>
    <x v="0"/>
    <s v="Other"/>
    <s v="Married"/>
    <x v="0"/>
    <n v="3"/>
    <d v="2023-04-14T00:00:00"/>
    <n v="1"/>
    <n v="3"/>
    <n v="3"/>
    <d v="2022-09-09T00:00:00"/>
    <x v="2"/>
    <x v="1"/>
    <x v="1"/>
    <n v="2"/>
    <n v="889.87"/>
    <n v="19"/>
    <x v="3"/>
    <n v="7"/>
    <x v="0"/>
    <s v="Neutral"/>
    <x v="0"/>
    <s v="Low"/>
    <x v="0"/>
    <n v="3"/>
  </r>
  <r>
    <x v="1368"/>
    <d v="2022-01-07T00:00:00"/>
    <d v="2026-05-14T00:00:00"/>
    <s v="Production Technician I"/>
    <x v="9"/>
    <s v="Active"/>
    <s v="Contract"/>
    <s v="Zone B"/>
    <s v="Full-Time"/>
    <x v="0"/>
    <x v="3"/>
    <d v="1984-05-23T00:00:00"/>
    <s v="MA"/>
    <x v="1"/>
    <s v="Other"/>
    <s v="Married"/>
    <x v="0"/>
    <n v="3"/>
    <d v="2022-09-14T00:00:00"/>
    <n v="1"/>
    <n v="2"/>
    <n v="4"/>
    <d v="2023-02-15T00:00:00"/>
    <x v="1"/>
    <x v="0"/>
    <x v="1"/>
    <n v="3"/>
    <n v="503.04"/>
    <n v="38"/>
    <x v="4"/>
    <n v="4"/>
    <x v="0"/>
    <s v="Not satisfied"/>
    <x v="0"/>
    <s v="Low"/>
    <x v="0"/>
    <n v="3"/>
  </r>
  <r>
    <x v="1369"/>
    <d v="2022-10-04T00:00:00"/>
    <d v="2026-05-14T00:00:00"/>
    <s v="Production Technician I"/>
    <x v="7"/>
    <s v="Active"/>
    <s v="Contract"/>
    <s v="Zone A"/>
    <s v="Temporary"/>
    <x v="0"/>
    <x v="7"/>
    <d v="1984-12-06T00:00:00"/>
    <s v="MA"/>
    <x v="1"/>
    <s v="White"/>
    <s v="Single"/>
    <x v="0"/>
    <n v="3"/>
    <d v="2023-01-18T00:00:00"/>
    <n v="3"/>
    <n v="2"/>
    <n v="5"/>
    <d v="2023-06-10T00:00:00"/>
    <x v="1"/>
    <x v="1"/>
    <x v="2"/>
    <n v="1"/>
    <n v="349.8"/>
    <n v="38"/>
    <x v="4"/>
    <n v="3"/>
    <x v="2"/>
    <s v="Not satisfied"/>
    <x v="0"/>
    <s v="Moderate"/>
    <x v="1"/>
    <n v="3"/>
  </r>
  <r>
    <x v="1370"/>
    <d v="2022-03-23T00:00:00"/>
    <d v="2026-05-14T00:00:00"/>
    <s v="Production Technician I"/>
    <x v="3"/>
    <s v="Active"/>
    <s v="Full-Time"/>
    <s v="Zone C"/>
    <s v="Full-Time"/>
    <x v="0"/>
    <x v="4"/>
    <d v="1997-09-13T00:00:00"/>
    <s v="MA"/>
    <x v="1"/>
    <s v="White"/>
    <s v="Divorced"/>
    <x v="0"/>
    <n v="3"/>
    <d v="2023-05-07T00:00:00"/>
    <n v="2"/>
    <n v="3"/>
    <n v="3"/>
    <d v="2022-12-23T00:00:00"/>
    <x v="1"/>
    <x v="1"/>
    <x v="3"/>
    <n v="4"/>
    <n v="547.76"/>
    <n v="25"/>
    <x v="2"/>
    <n v="4"/>
    <x v="0"/>
    <s v="Neutral"/>
    <x v="0"/>
    <s v="High"/>
    <x v="1"/>
    <n v="3"/>
  </r>
  <r>
    <x v="1371"/>
    <d v="2020-05-05T00:00:00"/>
    <d v="2026-05-14T00:00:00"/>
    <s v="Production Technician I"/>
    <x v="5"/>
    <s v="Active"/>
    <s v="Full-Time"/>
    <s v="Zone B"/>
    <s v="Temporary"/>
    <x v="0"/>
    <x v="6"/>
    <d v="1947-12-26T00:00:00"/>
    <s v="MA"/>
    <x v="0"/>
    <s v="White"/>
    <s v="Married"/>
    <x v="0"/>
    <n v="3"/>
    <d v="2023-07-23T00:00:00"/>
    <n v="1"/>
    <n v="5"/>
    <n v="1"/>
    <d v="2022-12-23T00:00:00"/>
    <x v="3"/>
    <x v="1"/>
    <x v="2"/>
    <n v="2"/>
    <n v="961.68"/>
    <n v="73"/>
    <x v="1"/>
    <n v="6"/>
    <x v="0"/>
    <s v="Satisfied"/>
    <x v="0"/>
    <s v="Moderate"/>
    <x v="1"/>
    <n v="3"/>
  </r>
  <r>
    <x v="1372"/>
    <d v="2020-11-23T00:00:00"/>
    <d v="2026-05-14T00:00:00"/>
    <s v="Production Technician I"/>
    <x v="9"/>
    <s v="Active"/>
    <s v="Contract"/>
    <s v="Zone B"/>
    <s v="Temporary"/>
    <x v="0"/>
    <x v="3"/>
    <d v="1957-02-14T00:00:00"/>
    <s v="MA"/>
    <x v="0"/>
    <s v="Other"/>
    <s v="Divorced"/>
    <x v="0"/>
    <n v="3"/>
    <d v="2022-10-06T00:00:00"/>
    <n v="5"/>
    <n v="4"/>
    <n v="4"/>
    <d v="2023-02-09T00:00:00"/>
    <x v="0"/>
    <x v="0"/>
    <x v="1"/>
    <n v="1"/>
    <n v="993.76"/>
    <n v="63"/>
    <x v="1"/>
    <n v="5"/>
    <x v="1"/>
    <s v="Satisfied"/>
    <x v="0"/>
    <s v="Low"/>
    <x v="0"/>
    <n v="3"/>
  </r>
  <r>
    <x v="1373"/>
    <d v="2022-03-28T00:00:00"/>
    <d v="2026-05-14T00:00:00"/>
    <s v="Production Technician I"/>
    <x v="5"/>
    <s v="Active"/>
    <s v="Contract"/>
    <s v="Zone B"/>
    <s v="Full-Time"/>
    <x v="0"/>
    <x v="8"/>
    <d v="1968-05-24T00:00:00"/>
    <s v="MA"/>
    <x v="0"/>
    <s v="White"/>
    <s v="Widowed"/>
    <x v="0"/>
    <n v="3"/>
    <d v="2023-05-12T00:00:00"/>
    <n v="1"/>
    <n v="3"/>
    <n v="2"/>
    <d v="2022-10-25T00:00:00"/>
    <x v="4"/>
    <x v="0"/>
    <x v="0"/>
    <n v="2"/>
    <n v="998.32"/>
    <n v="54"/>
    <x v="0"/>
    <n v="4"/>
    <x v="0"/>
    <s v="Neutral"/>
    <x v="0"/>
    <s v="Low"/>
    <x v="0"/>
    <n v="3"/>
  </r>
  <r>
    <x v="1374"/>
    <d v="2020-03-25T00:00:00"/>
    <d v="2026-05-14T00:00:00"/>
    <s v="Production Technician I"/>
    <x v="6"/>
    <s v="Active"/>
    <s v="Full-Time"/>
    <s v="Zone C"/>
    <s v="Full-Time"/>
    <x v="0"/>
    <x v="1"/>
    <d v="1946-06-24T00:00:00"/>
    <s v="MA"/>
    <x v="0"/>
    <s v="Hispanic"/>
    <s v="Married"/>
    <x v="0"/>
    <n v="3"/>
    <d v="2022-12-22T00:00:00"/>
    <n v="2"/>
    <n v="5"/>
    <n v="2"/>
    <d v="2023-07-13T00:00:00"/>
    <x v="0"/>
    <x v="1"/>
    <x v="1"/>
    <n v="1"/>
    <n v="961.55"/>
    <n v="74"/>
    <x v="1"/>
    <n v="6"/>
    <x v="0"/>
    <s v="Satisfied"/>
    <x v="0"/>
    <s v="Low"/>
    <x v="0"/>
    <n v="3"/>
  </r>
  <r>
    <x v="1375"/>
    <d v="2018-08-07T00:00:00"/>
    <d v="2026-05-14T00:00:00"/>
    <s v="Production Technician II"/>
    <x v="3"/>
    <s v="Active"/>
    <s v="Contract"/>
    <s v="Zone A"/>
    <s v="Temporary"/>
    <x v="0"/>
    <x v="1"/>
    <d v="1986-05-30T00:00:00"/>
    <s v="MA"/>
    <x v="0"/>
    <s v="Asian"/>
    <s v="Single"/>
    <x v="0"/>
    <n v="3"/>
    <d v="2023-01-11T00:00:00"/>
    <n v="3"/>
    <n v="3"/>
    <n v="3"/>
    <d v="2023-02-09T00:00:00"/>
    <x v="3"/>
    <x v="1"/>
    <x v="1"/>
    <n v="3"/>
    <n v="192.73"/>
    <n v="32"/>
    <x v="2"/>
    <n v="7"/>
    <x v="2"/>
    <s v="Neutral"/>
    <x v="0"/>
    <s v="Low"/>
    <x v="0"/>
    <n v="3"/>
  </r>
  <r>
    <x v="1376"/>
    <d v="2020-02-11T00:00:00"/>
    <d v="2026-05-14T00:00:00"/>
    <s v="Production Technician II"/>
    <x v="4"/>
    <s v="Active"/>
    <s v="Contract"/>
    <s v="Zone A"/>
    <s v="Full-Time"/>
    <x v="0"/>
    <x v="3"/>
    <d v="1976-01-28T00:00:00"/>
    <s v="MA"/>
    <x v="1"/>
    <s v="White"/>
    <s v="Divorced"/>
    <x v="0"/>
    <n v="3"/>
    <d v="2023-06-08T00:00:00"/>
    <n v="2"/>
    <n v="3"/>
    <n v="4"/>
    <d v="2022-09-28T00:00:00"/>
    <x v="0"/>
    <x v="0"/>
    <x v="2"/>
    <n v="1"/>
    <n v="604.53"/>
    <n v="44"/>
    <x v="4"/>
    <n v="6"/>
    <x v="0"/>
    <s v="Neutral"/>
    <x v="0"/>
    <s v="Moderate"/>
    <x v="1"/>
    <n v="3"/>
  </r>
  <r>
    <x v="1377"/>
    <d v="2023-01-01T00:00:00"/>
    <d v="2026-05-14T00:00:00"/>
    <s v="Production Technician II"/>
    <x v="0"/>
    <s v="Active"/>
    <s v="Full-Time"/>
    <s v="Zone A"/>
    <s v="Full-Time"/>
    <x v="0"/>
    <x v="4"/>
    <d v="1959-05-23T00:00:00"/>
    <s v="MA"/>
    <x v="1"/>
    <s v="Other"/>
    <s v="Single"/>
    <x v="0"/>
    <n v="3"/>
    <d v="2023-06-01T00:00:00"/>
    <n v="3"/>
    <n v="1"/>
    <n v="5"/>
    <d v="2023-05-29T00:00:00"/>
    <x v="3"/>
    <x v="1"/>
    <x v="0"/>
    <n v="2"/>
    <n v="144.38999999999999"/>
    <n v="64"/>
    <x v="1"/>
    <n v="3"/>
    <x v="2"/>
    <s v="Not satisfied"/>
    <x v="0"/>
    <s v="Low"/>
    <x v="0"/>
    <n v="3"/>
  </r>
  <r>
    <x v="1378"/>
    <d v="2022-12-07T00:00:00"/>
    <d v="2026-05-14T00:00:00"/>
    <s v="Production Technician II"/>
    <x v="1"/>
    <s v="Active"/>
    <s v="Part-Time"/>
    <s v="Zone A"/>
    <s v="Part-Time"/>
    <x v="0"/>
    <x v="13"/>
    <d v="1989-01-25T00:00:00"/>
    <s v="MA"/>
    <x v="0"/>
    <s v="White"/>
    <s v="Married"/>
    <x v="0"/>
    <n v="3"/>
    <d v="2022-10-18T00:00:00"/>
    <n v="4"/>
    <n v="5"/>
    <n v="2"/>
    <d v="2022-09-12T00:00:00"/>
    <x v="3"/>
    <x v="1"/>
    <x v="2"/>
    <n v="5"/>
    <n v="517.91999999999996"/>
    <n v="33"/>
    <x v="2"/>
    <n v="3"/>
    <x v="1"/>
    <s v="Satisfied"/>
    <x v="0"/>
    <s v="Moderate"/>
    <x v="1"/>
    <n v="3"/>
  </r>
  <r>
    <x v="1379"/>
    <d v="2023-03-13T00:00:00"/>
    <d v="2026-05-14T00:00:00"/>
    <s v="Production Technician II"/>
    <x v="8"/>
    <s v="Active"/>
    <s v="Full-Time"/>
    <s v="Zone A"/>
    <s v="Part-Time"/>
    <x v="0"/>
    <x v="6"/>
    <d v="1951-11-18T00:00:00"/>
    <s v="MA"/>
    <x v="0"/>
    <s v="Hispanic"/>
    <s v="Married"/>
    <x v="0"/>
    <n v="3"/>
    <d v="2023-01-17T00:00:00"/>
    <n v="1"/>
    <n v="1"/>
    <n v="3"/>
    <d v="2023-02-22T00:00:00"/>
    <x v="1"/>
    <x v="1"/>
    <x v="2"/>
    <n v="4"/>
    <n v="537.71"/>
    <n v="72"/>
    <x v="1"/>
    <n v="3"/>
    <x v="0"/>
    <s v="Not satisfied"/>
    <x v="0"/>
    <s v="Moderate"/>
    <x v="1"/>
    <n v="3"/>
  </r>
  <r>
    <x v="1380"/>
    <d v="2021-11-14T00:00:00"/>
    <d v="2026-05-14T00:00:00"/>
    <s v="Production Technician II"/>
    <x v="6"/>
    <s v="Active"/>
    <s v="Full-Time"/>
    <s v="Zone C"/>
    <s v="Temporary"/>
    <x v="0"/>
    <x v="4"/>
    <d v="1948-07-20T00:00:00"/>
    <s v="MA"/>
    <x v="1"/>
    <s v="Asian"/>
    <s v="Divorced"/>
    <x v="0"/>
    <n v="3"/>
    <d v="2022-09-05T00:00:00"/>
    <n v="2"/>
    <n v="4"/>
    <n v="5"/>
    <d v="2023-03-16T00:00:00"/>
    <x v="4"/>
    <x v="1"/>
    <x v="2"/>
    <n v="2"/>
    <n v="491.71"/>
    <n v="73"/>
    <x v="1"/>
    <n v="4"/>
    <x v="0"/>
    <s v="Satisfied"/>
    <x v="0"/>
    <s v="Moderate"/>
    <x v="1"/>
    <n v="3"/>
  </r>
  <r>
    <x v="1381"/>
    <d v="2019-06-05T00:00:00"/>
    <d v="2026-05-14T00:00:00"/>
    <s v="Production Technician I"/>
    <x v="8"/>
    <s v="Active"/>
    <s v="Full-Time"/>
    <s v="Zone C"/>
    <s v="Temporary"/>
    <x v="0"/>
    <x v="4"/>
    <d v="1997-01-14T00:00:00"/>
    <s v="MA"/>
    <x v="0"/>
    <s v="White"/>
    <s v="Single"/>
    <x v="0"/>
    <n v="3"/>
    <d v="2023-07-18T00:00:00"/>
    <n v="4"/>
    <n v="5"/>
    <n v="5"/>
    <d v="2023-07-10T00:00:00"/>
    <x v="2"/>
    <x v="0"/>
    <x v="2"/>
    <n v="3"/>
    <n v="673.38"/>
    <n v="22"/>
    <x v="3"/>
    <n v="6"/>
    <x v="1"/>
    <s v="Satisfied"/>
    <x v="0"/>
    <s v="Moderate"/>
    <x v="1"/>
    <n v="3"/>
  </r>
  <r>
    <x v="1382"/>
    <d v="2020-12-12T00:00:00"/>
    <d v="2026-05-14T00:00:00"/>
    <s v="Production Technician I"/>
    <x v="3"/>
    <s v="Active"/>
    <s v="Contract"/>
    <s v="Zone C"/>
    <s v="Full-Time"/>
    <x v="0"/>
    <x v="4"/>
    <d v="1982-09-06T00:00:00"/>
    <s v="MA"/>
    <x v="0"/>
    <s v="Asian"/>
    <s v="Married"/>
    <x v="0"/>
    <n v="3"/>
    <d v="2023-06-28T00:00:00"/>
    <n v="2"/>
    <n v="4"/>
    <n v="5"/>
    <d v="2023-01-29T00:00:00"/>
    <x v="0"/>
    <x v="0"/>
    <x v="1"/>
    <n v="2"/>
    <n v="724.87"/>
    <n v="38"/>
    <x v="4"/>
    <n v="5"/>
    <x v="0"/>
    <s v="Satisfied"/>
    <x v="0"/>
    <s v="Low"/>
    <x v="0"/>
    <n v="3"/>
  </r>
  <r>
    <x v="1383"/>
    <d v="2020-04-06T00:00:00"/>
    <d v="2026-05-14T00:00:00"/>
    <s v="Production Technician I"/>
    <x v="9"/>
    <s v="Active"/>
    <s v="Full-Time"/>
    <s v="Zone B"/>
    <s v="Full-Time"/>
    <x v="0"/>
    <x v="3"/>
    <d v="1960-03-22T00:00:00"/>
    <s v="MA"/>
    <x v="0"/>
    <s v="Hispanic"/>
    <s v="Widowed"/>
    <x v="0"/>
    <n v="3"/>
    <d v="2023-07-02T00:00:00"/>
    <n v="2"/>
    <n v="2"/>
    <n v="5"/>
    <d v="2023-04-27T00:00:00"/>
    <x v="4"/>
    <x v="0"/>
    <x v="3"/>
    <n v="4"/>
    <n v="140.83000000000001"/>
    <n v="60"/>
    <x v="1"/>
    <n v="6"/>
    <x v="0"/>
    <s v="Not satisfied"/>
    <x v="0"/>
    <s v="High"/>
    <x v="1"/>
    <n v="3"/>
  </r>
  <r>
    <x v="1384"/>
    <d v="2023-01-30T00:00:00"/>
    <d v="2026-05-14T00:00:00"/>
    <s v="Production Technician I"/>
    <x v="5"/>
    <s v="Active"/>
    <s v="Full-Time"/>
    <s v="Zone B"/>
    <s v="Full-Time"/>
    <x v="0"/>
    <x v="6"/>
    <d v="1959-08-09T00:00:00"/>
    <s v="MA"/>
    <x v="0"/>
    <s v="White"/>
    <s v="Divorced"/>
    <x v="0"/>
    <n v="3"/>
    <d v="2023-06-22T00:00:00"/>
    <n v="4"/>
    <n v="1"/>
    <n v="5"/>
    <d v="2022-09-22T00:00:00"/>
    <x v="2"/>
    <x v="1"/>
    <x v="3"/>
    <n v="1"/>
    <n v="113.47"/>
    <n v="64"/>
    <x v="1"/>
    <n v="3"/>
    <x v="1"/>
    <s v="Not satisfied"/>
    <x v="0"/>
    <s v="High"/>
    <x v="1"/>
    <n v="3"/>
  </r>
  <r>
    <x v="1385"/>
    <d v="2020-09-08T00:00:00"/>
    <d v="2026-05-14T00:00:00"/>
    <s v="Production Technician I"/>
    <x v="6"/>
    <s v="Active"/>
    <s v="Full-Time"/>
    <s v="Zone A"/>
    <s v="Temporary"/>
    <x v="0"/>
    <x v="6"/>
    <d v="1952-02-11T00:00:00"/>
    <s v="MA"/>
    <x v="1"/>
    <s v="Other"/>
    <s v="Divorced"/>
    <x v="0"/>
    <n v="3"/>
    <d v="2023-07-27T00:00:00"/>
    <n v="2"/>
    <n v="5"/>
    <n v="3"/>
    <d v="2023-02-24T00:00:00"/>
    <x v="1"/>
    <x v="1"/>
    <x v="1"/>
    <n v="1"/>
    <n v="604.92999999999995"/>
    <n v="68"/>
    <x v="1"/>
    <n v="5"/>
    <x v="0"/>
    <s v="Satisfied"/>
    <x v="0"/>
    <s v="Low"/>
    <x v="0"/>
    <n v="3"/>
  </r>
  <r>
    <x v="1386"/>
    <d v="2020-12-14T00:00:00"/>
    <d v="2026-05-14T00:00:00"/>
    <s v="Production Technician I"/>
    <x v="2"/>
    <s v="Active"/>
    <s v="Part-Time"/>
    <s v="Zone C"/>
    <s v="Part-Time"/>
    <x v="0"/>
    <x v="4"/>
    <d v="1960-04-11T00:00:00"/>
    <s v="MA"/>
    <x v="0"/>
    <s v="Black"/>
    <s v="Divorced"/>
    <x v="0"/>
    <n v="3"/>
    <d v="2022-12-17T00:00:00"/>
    <n v="5"/>
    <n v="5"/>
    <n v="2"/>
    <d v="2023-05-27T00:00:00"/>
    <x v="2"/>
    <x v="1"/>
    <x v="2"/>
    <n v="4"/>
    <n v="699.97"/>
    <n v="60"/>
    <x v="1"/>
    <n v="5"/>
    <x v="1"/>
    <s v="Satisfied"/>
    <x v="0"/>
    <s v="Moderate"/>
    <x v="1"/>
    <n v="3"/>
  </r>
  <r>
    <x v="1387"/>
    <d v="2022-11-07T00:00:00"/>
    <d v="2026-05-14T00:00:00"/>
    <s v="Production Technician I"/>
    <x v="4"/>
    <s v="Active"/>
    <s v="Contract"/>
    <s v="Zone C"/>
    <s v="Part-Time"/>
    <x v="0"/>
    <x v="3"/>
    <d v="1982-10-11T00:00:00"/>
    <s v="MA"/>
    <x v="0"/>
    <s v="Asian"/>
    <s v="Widowed"/>
    <x v="0"/>
    <n v="3"/>
    <d v="2022-12-09T00:00:00"/>
    <n v="5"/>
    <n v="1"/>
    <n v="4"/>
    <d v="2022-10-20T00:00:00"/>
    <x v="0"/>
    <x v="0"/>
    <x v="0"/>
    <n v="1"/>
    <n v="576.1"/>
    <n v="40"/>
    <x v="4"/>
    <n v="3"/>
    <x v="1"/>
    <s v="Not satisfied"/>
    <x v="0"/>
    <s v="Low"/>
    <x v="0"/>
    <n v="3"/>
  </r>
  <r>
    <x v="1388"/>
    <d v="2022-04-06T00:00:00"/>
    <d v="2026-05-14T00:00:00"/>
    <s v="Production Technician I"/>
    <x v="0"/>
    <s v="Active"/>
    <s v="Part-Time"/>
    <s v="Zone B"/>
    <s v="Temporary"/>
    <x v="0"/>
    <x v="13"/>
    <d v="1972-03-10T00:00:00"/>
    <s v="MA"/>
    <x v="0"/>
    <s v="Asian"/>
    <s v="Married"/>
    <x v="0"/>
    <n v="3"/>
    <d v="2023-04-15T00:00:00"/>
    <n v="5"/>
    <n v="2"/>
    <n v="1"/>
    <d v="2022-11-24T00:00:00"/>
    <x v="0"/>
    <x v="0"/>
    <x v="3"/>
    <n v="2"/>
    <n v="958.46"/>
    <n v="50"/>
    <x v="0"/>
    <n v="4"/>
    <x v="1"/>
    <s v="Not satisfied"/>
    <x v="0"/>
    <s v="High"/>
    <x v="1"/>
    <n v="3"/>
  </r>
  <r>
    <x v="1389"/>
    <d v="2021-02-22T00:00:00"/>
    <d v="2026-05-14T00:00:00"/>
    <s v="Production Technician I"/>
    <x v="7"/>
    <s v="Active"/>
    <s v="Part-Time"/>
    <s v="Zone B"/>
    <s v="Full-Time"/>
    <x v="0"/>
    <x v="4"/>
    <d v="1947-08-03T00:00:00"/>
    <s v="MA"/>
    <x v="1"/>
    <s v="Hispanic"/>
    <s v="Widowed"/>
    <x v="0"/>
    <n v="3"/>
    <d v="2022-12-28T00:00:00"/>
    <n v="1"/>
    <n v="4"/>
    <n v="5"/>
    <d v="2023-03-05T00:00:00"/>
    <x v="2"/>
    <x v="1"/>
    <x v="3"/>
    <n v="5"/>
    <n v="228.41"/>
    <n v="74"/>
    <x v="1"/>
    <n v="5"/>
    <x v="0"/>
    <s v="Satisfied"/>
    <x v="0"/>
    <s v="High"/>
    <x v="1"/>
    <n v="3"/>
  </r>
  <r>
    <x v="1390"/>
    <d v="2022-05-16T00:00:00"/>
    <d v="2026-05-14T00:00:00"/>
    <s v="Production Technician I"/>
    <x v="1"/>
    <s v="Active"/>
    <s v="Full-Time"/>
    <s v="Zone C"/>
    <s v="Part-Time"/>
    <x v="0"/>
    <x v="4"/>
    <d v="1988-11-04T00:00:00"/>
    <s v="MA"/>
    <x v="1"/>
    <s v="Asian"/>
    <s v="Widowed"/>
    <x v="0"/>
    <n v="3"/>
    <d v="2023-01-18T00:00:00"/>
    <n v="2"/>
    <n v="4"/>
    <n v="5"/>
    <d v="2022-11-10T00:00:00"/>
    <x v="3"/>
    <x v="0"/>
    <x v="2"/>
    <n v="2"/>
    <n v="203.44"/>
    <n v="34"/>
    <x v="2"/>
    <n v="3"/>
    <x v="0"/>
    <s v="Satisfied"/>
    <x v="0"/>
    <s v="Moderate"/>
    <x v="1"/>
    <n v="3"/>
  </r>
  <r>
    <x v="1391"/>
    <d v="2020-01-18T00:00:00"/>
    <d v="2026-05-14T00:00:00"/>
    <s v="Production Technician I"/>
    <x v="8"/>
    <s v="Active"/>
    <s v="Contract"/>
    <s v="Zone B"/>
    <s v="Part-Time"/>
    <x v="0"/>
    <x v="4"/>
    <d v="1942-05-19T00:00:00"/>
    <s v="MA"/>
    <x v="0"/>
    <s v="White"/>
    <s v="Widowed"/>
    <x v="0"/>
    <n v="3"/>
    <d v="2023-01-26T00:00:00"/>
    <n v="4"/>
    <n v="2"/>
    <n v="5"/>
    <d v="2023-07-21T00:00:00"/>
    <x v="2"/>
    <x v="1"/>
    <x v="1"/>
    <n v="2"/>
    <n v="359.08"/>
    <n v="78"/>
    <x v="1"/>
    <n v="6"/>
    <x v="1"/>
    <s v="Not satisfied"/>
    <x v="0"/>
    <s v="Low"/>
    <x v="0"/>
    <n v="3"/>
  </r>
  <r>
    <x v="1392"/>
    <d v="2021-10-21T00:00:00"/>
    <d v="2026-05-14T00:00:00"/>
    <s v="Production Technician I"/>
    <x v="3"/>
    <s v="Active"/>
    <s v="Full-Time"/>
    <s v="Zone A"/>
    <s v="Part-Time"/>
    <x v="0"/>
    <x v="3"/>
    <d v="1961-10-15T00:00:00"/>
    <s v="MA"/>
    <x v="0"/>
    <s v="White"/>
    <s v="Widowed"/>
    <x v="0"/>
    <n v="3"/>
    <d v="2022-11-23T00:00:00"/>
    <n v="3"/>
    <n v="5"/>
    <n v="2"/>
    <d v="2023-03-15T00:00:00"/>
    <x v="3"/>
    <x v="0"/>
    <x v="3"/>
    <n v="3"/>
    <n v="653.23"/>
    <n v="60"/>
    <x v="1"/>
    <n v="4"/>
    <x v="2"/>
    <s v="Satisfied"/>
    <x v="0"/>
    <s v="High"/>
    <x v="1"/>
    <n v="3"/>
  </r>
  <r>
    <x v="1393"/>
    <d v="2019-01-05T00:00:00"/>
    <d v="2026-05-14T00:00:00"/>
    <s v="Production Technician I"/>
    <x v="9"/>
    <s v="Active"/>
    <s v="Full-Time"/>
    <s v="Zone C"/>
    <s v="Full-Time"/>
    <x v="0"/>
    <x v="5"/>
    <d v="1942-11-07T00:00:00"/>
    <s v="MA"/>
    <x v="0"/>
    <s v="Hispanic"/>
    <s v="Divorced"/>
    <x v="0"/>
    <n v="3"/>
    <d v="2022-11-05T00:00:00"/>
    <n v="1"/>
    <n v="4"/>
    <n v="1"/>
    <d v="2022-10-12T00:00:00"/>
    <x v="1"/>
    <x v="0"/>
    <x v="3"/>
    <n v="5"/>
    <n v="614.4"/>
    <n v="77"/>
    <x v="1"/>
    <n v="7"/>
    <x v="0"/>
    <s v="Satisfied"/>
    <x v="0"/>
    <s v="High"/>
    <x v="1"/>
    <n v="3"/>
  </r>
  <r>
    <x v="1394"/>
    <d v="2021-01-24T00:00:00"/>
    <d v="2026-05-14T00:00:00"/>
    <s v="Production Technician I"/>
    <x v="5"/>
    <s v="Terminated"/>
    <s v="Part-Time"/>
    <s v="Zone B"/>
    <s v="Temporary"/>
    <x v="0"/>
    <x v="13"/>
    <d v="1991-06-12T00:00:00"/>
    <s v="MA"/>
    <x v="0"/>
    <s v="White"/>
    <s v="Divorced"/>
    <x v="0"/>
    <n v="3"/>
    <d v="2023-04-08T00:00:00"/>
    <n v="3"/>
    <n v="4"/>
    <n v="3"/>
    <d v="2022-11-12T00:00:00"/>
    <x v="4"/>
    <x v="1"/>
    <x v="3"/>
    <n v="5"/>
    <n v="333.08"/>
    <n v="30"/>
    <x v="2"/>
    <n v="5"/>
    <x v="2"/>
    <s v="Satisfied"/>
    <x v="0"/>
    <s v="High"/>
    <x v="1"/>
    <n v="3"/>
  </r>
  <r>
    <x v="1395"/>
    <d v="2020-03-06T00:00:00"/>
    <d v="2026-05-14T00:00:00"/>
    <s v="Production Technician II"/>
    <x v="3"/>
    <s v="Active"/>
    <s v="Part-Time"/>
    <s v="Zone B"/>
    <s v="Temporary"/>
    <x v="0"/>
    <x v="6"/>
    <d v="1987-10-16T00:00:00"/>
    <s v="MA"/>
    <x v="0"/>
    <s v="Asian"/>
    <s v="Married"/>
    <x v="0"/>
    <n v="3"/>
    <d v="2023-04-02T00:00:00"/>
    <n v="2"/>
    <n v="5"/>
    <n v="1"/>
    <d v="2023-03-26T00:00:00"/>
    <x v="0"/>
    <x v="1"/>
    <x v="2"/>
    <n v="1"/>
    <n v="718.38"/>
    <n v="33"/>
    <x v="2"/>
    <n v="6"/>
    <x v="0"/>
    <s v="Satisfied"/>
    <x v="0"/>
    <s v="Moderate"/>
    <x v="1"/>
    <n v="3"/>
  </r>
  <r>
    <x v="1396"/>
    <d v="2022-11-19T00:00:00"/>
    <d v="2026-05-14T00:00:00"/>
    <s v="Production Technician II"/>
    <x v="9"/>
    <s v="Terminated"/>
    <s v="Full-Time"/>
    <s v="Zone B"/>
    <s v="Full-Time"/>
    <x v="0"/>
    <x v="3"/>
    <d v="1972-07-26T00:00:00"/>
    <s v="MA"/>
    <x v="1"/>
    <s v="White"/>
    <s v="Married"/>
    <x v="0"/>
    <n v="3"/>
    <d v="2023-01-21T00:00:00"/>
    <n v="5"/>
    <n v="4"/>
    <n v="2"/>
    <d v="2023-02-02T00:00:00"/>
    <x v="2"/>
    <x v="1"/>
    <x v="0"/>
    <n v="3"/>
    <n v="195.29"/>
    <n v="50"/>
    <x v="0"/>
    <n v="3"/>
    <x v="1"/>
    <s v="Satisfied"/>
    <x v="0"/>
    <s v="Low"/>
    <x v="0"/>
    <n v="3"/>
  </r>
  <r>
    <x v="1397"/>
    <d v="2019-03-15T00:00:00"/>
    <d v="2026-05-14T00:00:00"/>
    <s v="Production Technician II"/>
    <x v="5"/>
    <s v="Terminated"/>
    <s v="Part-Time"/>
    <s v="Zone B"/>
    <s v="Full-Time"/>
    <x v="0"/>
    <x v="6"/>
    <d v="1981-04-04T00:00:00"/>
    <s v="MA"/>
    <x v="0"/>
    <s v="Other"/>
    <s v="Married"/>
    <x v="0"/>
    <n v="3"/>
    <d v="2023-02-23T00:00:00"/>
    <n v="4"/>
    <n v="4"/>
    <n v="5"/>
    <d v="2023-01-11T00:00:00"/>
    <x v="0"/>
    <x v="1"/>
    <x v="3"/>
    <n v="2"/>
    <n v="113.43"/>
    <n v="38"/>
    <x v="4"/>
    <n v="7"/>
    <x v="1"/>
    <s v="Satisfied"/>
    <x v="0"/>
    <s v="High"/>
    <x v="1"/>
    <n v="3"/>
  </r>
  <r>
    <x v="1398"/>
    <d v="2019-05-29T00:00:00"/>
    <d v="2026-05-14T00:00:00"/>
    <s v="Production Technician I"/>
    <x v="1"/>
    <s v="Active"/>
    <s v="Contract"/>
    <s v="Zone B"/>
    <s v="Full-Time"/>
    <x v="0"/>
    <x v="5"/>
    <d v="1960-11-03T00:00:00"/>
    <s v="MA"/>
    <x v="0"/>
    <s v="Black"/>
    <s v="Single"/>
    <x v="0"/>
    <n v="3"/>
    <d v="2022-10-31T00:00:00"/>
    <n v="5"/>
    <n v="2"/>
    <n v="3"/>
    <d v="2023-01-24T00:00:00"/>
    <x v="1"/>
    <x v="0"/>
    <x v="1"/>
    <n v="3"/>
    <n v="419.83"/>
    <n v="59"/>
    <x v="1"/>
    <n v="6"/>
    <x v="1"/>
    <s v="Not satisfied"/>
    <x v="0"/>
    <s v="Low"/>
    <x v="0"/>
    <n v="3"/>
  </r>
  <r>
    <x v="1399"/>
    <d v="2023-01-09T00:00:00"/>
    <d v="2026-05-14T00:00:00"/>
    <s v="Production Technician I"/>
    <x v="8"/>
    <s v="Active"/>
    <s v="Contract"/>
    <s v="Zone B"/>
    <s v="Temporary"/>
    <x v="0"/>
    <x v="4"/>
    <d v="1990-09-12T00:00:00"/>
    <s v="MA"/>
    <x v="0"/>
    <s v="Black"/>
    <s v="Single"/>
    <x v="0"/>
    <n v="3"/>
    <d v="2022-10-01T00:00:00"/>
    <n v="3"/>
    <n v="5"/>
    <n v="5"/>
    <d v="2023-08-03T00:00:00"/>
    <x v="4"/>
    <x v="0"/>
    <x v="1"/>
    <n v="2"/>
    <n v="226.7"/>
    <n v="33"/>
    <x v="2"/>
    <n v="3"/>
    <x v="2"/>
    <s v="Satisfied"/>
    <x v="0"/>
    <s v="Low"/>
    <x v="0"/>
    <n v="3"/>
  </r>
  <r>
    <x v="1400"/>
    <d v="2022-05-01T00:00:00"/>
    <d v="2026-05-14T00:00:00"/>
    <s v="Production Technician I"/>
    <x v="3"/>
    <s v="Terminated"/>
    <s v="Contract"/>
    <s v="Zone A"/>
    <s v="Full-Time"/>
    <x v="0"/>
    <x v="12"/>
    <d v="1990-08-15T00:00:00"/>
    <s v="MA"/>
    <x v="0"/>
    <s v="Other"/>
    <s v="Widowed"/>
    <x v="0"/>
    <n v="3"/>
    <d v="2023-05-22T00:00:00"/>
    <n v="2"/>
    <n v="3"/>
    <n v="3"/>
    <d v="2023-06-18T00:00:00"/>
    <x v="0"/>
    <x v="1"/>
    <x v="0"/>
    <n v="1"/>
    <n v="583.76"/>
    <n v="32"/>
    <x v="2"/>
    <n v="4"/>
    <x v="0"/>
    <s v="Neutral"/>
    <x v="0"/>
    <s v="Low"/>
    <x v="0"/>
    <n v="3"/>
  </r>
  <r>
    <x v="1401"/>
    <d v="2021-01-26T00:00:00"/>
    <d v="2026-05-14T00:00:00"/>
    <s v="Production Technician I"/>
    <x v="9"/>
    <s v="Terminated"/>
    <s v="Full-Time"/>
    <s v="Zone B"/>
    <s v="Full-Time"/>
    <x v="0"/>
    <x v="4"/>
    <d v="1948-08-03T00:00:00"/>
    <s v="MA"/>
    <x v="0"/>
    <s v="Hispanic"/>
    <s v="Widowed"/>
    <x v="0"/>
    <n v="3"/>
    <d v="2022-09-23T00:00:00"/>
    <n v="2"/>
    <n v="5"/>
    <n v="3"/>
    <d v="2023-04-04T00:00:00"/>
    <x v="1"/>
    <x v="0"/>
    <x v="0"/>
    <n v="3"/>
    <n v="646.65"/>
    <n v="73"/>
    <x v="1"/>
    <n v="5"/>
    <x v="0"/>
    <s v="Satisfied"/>
    <x v="0"/>
    <s v="Low"/>
    <x v="0"/>
    <n v="3"/>
  </r>
  <r>
    <x v="1402"/>
    <d v="2021-09-06T00:00:00"/>
    <d v="2026-05-14T00:00:00"/>
    <s v="Production Technician I"/>
    <x v="5"/>
    <s v="Active"/>
    <s v="Contract"/>
    <s v="Zone C"/>
    <s v="Full-Time"/>
    <x v="0"/>
    <x v="6"/>
    <d v="1994-07-27T00:00:00"/>
    <s v="MA"/>
    <x v="1"/>
    <s v="Other"/>
    <s v="Married"/>
    <x v="0"/>
    <n v="3"/>
    <d v="2023-02-01T00:00:00"/>
    <n v="3"/>
    <n v="2"/>
    <n v="5"/>
    <d v="2023-05-28T00:00:00"/>
    <x v="3"/>
    <x v="1"/>
    <x v="1"/>
    <n v="2"/>
    <n v="813.17"/>
    <n v="27"/>
    <x v="2"/>
    <n v="4"/>
    <x v="2"/>
    <s v="Not satisfied"/>
    <x v="0"/>
    <s v="Low"/>
    <x v="0"/>
    <n v="3"/>
  </r>
  <r>
    <x v="1403"/>
    <d v="2020-07-29T00:00:00"/>
    <d v="2026-05-14T00:00:00"/>
    <s v="Production Technician I"/>
    <x v="6"/>
    <s v="Active"/>
    <s v="Full-Time"/>
    <s v="Zone A"/>
    <s v="Part-Time"/>
    <x v="0"/>
    <x v="3"/>
    <d v="1958-02-11T00:00:00"/>
    <s v="MA"/>
    <x v="1"/>
    <s v="Asian"/>
    <s v="Divorced"/>
    <x v="0"/>
    <n v="3"/>
    <d v="2023-04-29T00:00:00"/>
    <n v="1"/>
    <n v="1"/>
    <n v="3"/>
    <d v="2022-11-14T00:00:00"/>
    <x v="3"/>
    <x v="1"/>
    <x v="3"/>
    <n v="3"/>
    <n v="636.38"/>
    <n v="62"/>
    <x v="1"/>
    <n v="5"/>
    <x v="0"/>
    <s v="Not satisfied"/>
    <x v="0"/>
    <s v="High"/>
    <x v="1"/>
    <n v="3"/>
  </r>
  <r>
    <x v="1404"/>
    <d v="2023-03-31T00:00:00"/>
    <d v="2026-05-14T00:00:00"/>
    <s v="Production Technician I"/>
    <x v="2"/>
    <s v="Active"/>
    <s v="Full-Time"/>
    <s v="Zone B"/>
    <s v="Full-Time"/>
    <x v="0"/>
    <x v="16"/>
    <d v="1966-11-05T00:00:00"/>
    <s v="MA"/>
    <x v="0"/>
    <s v="Other"/>
    <s v="Widowed"/>
    <x v="0"/>
    <n v="3"/>
    <d v="2023-07-29T00:00:00"/>
    <n v="3"/>
    <n v="4"/>
    <n v="4"/>
    <d v="2022-11-17T00:00:00"/>
    <x v="2"/>
    <x v="1"/>
    <x v="0"/>
    <n v="3"/>
    <n v="868.74"/>
    <n v="57"/>
    <x v="1"/>
    <n v="3"/>
    <x v="2"/>
    <s v="Satisfied"/>
    <x v="0"/>
    <s v="Low"/>
    <x v="0"/>
    <n v="3"/>
  </r>
  <r>
    <x v="1405"/>
    <d v="2023-05-16T00:00:00"/>
    <d v="2026-05-14T00:00:00"/>
    <s v="Production Technician I"/>
    <x v="4"/>
    <s v="Active"/>
    <s v="Part-Time"/>
    <s v="Zone B"/>
    <s v="Full-Time"/>
    <x v="0"/>
    <x v="4"/>
    <d v="1994-11-29T00:00:00"/>
    <s v="MA"/>
    <x v="0"/>
    <s v="Hispanic"/>
    <s v="Married"/>
    <x v="0"/>
    <n v="3"/>
    <d v="2022-09-05T00:00:00"/>
    <n v="3"/>
    <n v="5"/>
    <n v="1"/>
    <d v="2023-07-14T00:00:00"/>
    <x v="1"/>
    <x v="1"/>
    <x v="0"/>
    <n v="4"/>
    <n v="250.41"/>
    <n v="29"/>
    <x v="2"/>
    <n v="2"/>
    <x v="2"/>
    <s v="Satisfied"/>
    <x v="0"/>
    <s v="Low"/>
    <x v="0"/>
    <n v="3"/>
  </r>
  <r>
    <x v="1406"/>
    <d v="2023-04-29T00:00:00"/>
    <d v="2026-05-14T00:00:00"/>
    <s v="Production Technician I"/>
    <x v="0"/>
    <s v="Active"/>
    <s v="Contract"/>
    <s v="Zone B"/>
    <s v="Full-Time"/>
    <x v="0"/>
    <x v="8"/>
    <d v="1980-02-13T00:00:00"/>
    <s v="MA"/>
    <x v="1"/>
    <s v="Other"/>
    <s v="Divorced"/>
    <x v="0"/>
    <n v="3"/>
    <d v="2023-04-21T00:00:00"/>
    <n v="1"/>
    <n v="5"/>
    <n v="3"/>
    <d v="2023-05-12T00:00:00"/>
    <x v="4"/>
    <x v="0"/>
    <x v="2"/>
    <n v="3"/>
    <n v="882.06"/>
    <n v="43"/>
    <x v="4"/>
    <n v="3"/>
    <x v="0"/>
    <s v="Satisfied"/>
    <x v="0"/>
    <s v="Moderate"/>
    <x v="1"/>
    <n v="3"/>
  </r>
  <r>
    <x v="1407"/>
    <d v="2019-11-27T00:00:00"/>
    <d v="2026-05-14T00:00:00"/>
    <s v="Production Technician I"/>
    <x v="7"/>
    <s v="Active"/>
    <s v="Contract"/>
    <s v="Zone A"/>
    <s v="Temporary"/>
    <x v="0"/>
    <x v="4"/>
    <d v="2000-01-02T00:00:00"/>
    <s v="MA"/>
    <x v="1"/>
    <s v="Black"/>
    <s v="Single"/>
    <x v="0"/>
    <n v="3"/>
    <d v="2022-08-20T00:00:00"/>
    <n v="3"/>
    <n v="4"/>
    <n v="2"/>
    <d v="2023-06-30T00:00:00"/>
    <x v="0"/>
    <x v="0"/>
    <x v="3"/>
    <n v="1"/>
    <n v="350.88"/>
    <n v="19"/>
    <x v="3"/>
    <n v="6"/>
    <x v="2"/>
    <s v="Satisfied"/>
    <x v="0"/>
    <s v="High"/>
    <x v="1"/>
    <n v="3"/>
  </r>
  <r>
    <x v="1408"/>
    <d v="2022-11-03T00:00:00"/>
    <d v="2026-05-14T00:00:00"/>
    <s v="Production Technician I"/>
    <x v="1"/>
    <s v="Active"/>
    <s v="Full-Time"/>
    <s v="Zone C"/>
    <s v="Full-Time"/>
    <x v="0"/>
    <x v="4"/>
    <d v="1976-04-06T00:00:00"/>
    <s v="MA"/>
    <x v="1"/>
    <s v="Hispanic"/>
    <s v="Married"/>
    <x v="0"/>
    <n v="3"/>
    <d v="2022-12-13T00:00:00"/>
    <n v="3"/>
    <n v="2"/>
    <n v="1"/>
    <d v="2023-02-23T00:00:00"/>
    <x v="0"/>
    <x v="1"/>
    <x v="2"/>
    <n v="5"/>
    <n v="571.80999999999995"/>
    <n v="46"/>
    <x v="0"/>
    <n v="3"/>
    <x v="2"/>
    <s v="Not satisfied"/>
    <x v="0"/>
    <s v="Moderate"/>
    <x v="1"/>
    <n v="3"/>
  </r>
  <r>
    <x v="1409"/>
    <d v="2022-08-08T00:00:00"/>
    <d v="2026-05-14T00:00:00"/>
    <s v="Production Technician I"/>
    <x v="8"/>
    <s v="Active"/>
    <s v="Full-Time"/>
    <s v="Zone A"/>
    <s v="Part-Time"/>
    <x v="0"/>
    <x v="3"/>
    <d v="1983-03-17T00:00:00"/>
    <s v="MA"/>
    <x v="0"/>
    <s v="Hispanic"/>
    <s v="Widowed"/>
    <x v="0"/>
    <n v="3"/>
    <d v="2022-08-24T00:00:00"/>
    <n v="4"/>
    <n v="5"/>
    <n v="5"/>
    <d v="2023-02-23T00:00:00"/>
    <x v="4"/>
    <x v="0"/>
    <x v="0"/>
    <n v="3"/>
    <n v="900.89"/>
    <n v="39"/>
    <x v="4"/>
    <n v="3"/>
    <x v="1"/>
    <s v="Satisfied"/>
    <x v="0"/>
    <s v="Low"/>
    <x v="0"/>
    <n v="3"/>
  </r>
  <r>
    <x v="1410"/>
    <d v="2023-07-27T00:00:00"/>
    <d v="2026-05-14T00:00:00"/>
    <s v="Production Technician I"/>
    <x v="3"/>
    <s v="Active"/>
    <s v="Contract"/>
    <s v="Zone A"/>
    <s v="Full-Time"/>
    <x v="0"/>
    <x v="4"/>
    <d v="1988-03-03T00:00:00"/>
    <s v="MA"/>
    <x v="0"/>
    <s v="Asian"/>
    <s v="Widowed"/>
    <x v="0"/>
    <n v="3"/>
    <d v="2022-12-09T00:00:00"/>
    <n v="4"/>
    <n v="1"/>
    <n v="3"/>
    <d v="2023-08-04T00:00:00"/>
    <x v="1"/>
    <x v="0"/>
    <x v="0"/>
    <n v="3"/>
    <n v="312.56"/>
    <n v="35"/>
    <x v="4"/>
    <n v="2"/>
    <x v="1"/>
    <s v="Not satisfied"/>
    <x v="0"/>
    <s v="Low"/>
    <x v="0"/>
    <n v="3"/>
  </r>
  <r>
    <x v="1411"/>
    <d v="2023-07-15T00:00:00"/>
    <d v="2026-05-14T00:00:00"/>
    <s v="Production Technician I"/>
    <x v="9"/>
    <s v="Active"/>
    <s v="Full-Time"/>
    <s v="Zone C"/>
    <s v="Temporary"/>
    <x v="0"/>
    <x v="3"/>
    <d v="1986-08-26T00:00:00"/>
    <s v="MA"/>
    <x v="0"/>
    <s v="Asian"/>
    <s v="Single"/>
    <x v="0"/>
    <n v="3"/>
    <d v="2022-12-27T00:00:00"/>
    <n v="3"/>
    <n v="3"/>
    <n v="4"/>
    <d v="2023-06-30T00:00:00"/>
    <x v="2"/>
    <x v="1"/>
    <x v="1"/>
    <n v="5"/>
    <n v="533.55999999999995"/>
    <n v="37"/>
    <x v="4"/>
    <n v="2"/>
    <x v="2"/>
    <s v="Neutral"/>
    <x v="0"/>
    <s v="Low"/>
    <x v="0"/>
    <n v="3"/>
  </r>
  <r>
    <x v="1412"/>
    <d v="2022-11-09T00:00:00"/>
    <d v="2026-05-14T00:00:00"/>
    <s v="Production Technician I"/>
    <x v="5"/>
    <s v="Active"/>
    <s v="Full-Time"/>
    <s v="Zone B"/>
    <s v="Temporary"/>
    <x v="0"/>
    <x v="10"/>
    <d v="1999-12-22T00:00:00"/>
    <s v="MA"/>
    <x v="0"/>
    <s v="White"/>
    <s v="Single"/>
    <x v="0"/>
    <n v="3"/>
    <d v="2023-04-16T00:00:00"/>
    <n v="2"/>
    <n v="3"/>
    <n v="4"/>
    <d v="2023-05-14T00:00:00"/>
    <x v="0"/>
    <x v="0"/>
    <x v="0"/>
    <n v="5"/>
    <n v="381.36"/>
    <n v="23"/>
    <x v="3"/>
    <n v="3"/>
    <x v="0"/>
    <s v="Neutral"/>
    <x v="0"/>
    <s v="Low"/>
    <x v="0"/>
    <n v="3"/>
  </r>
  <r>
    <x v="1413"/>
    <d v="2019-12-24T00:00:00"/>
    <d v="2026-05-14T00:00:00"/>
    <s v="Sales Manager"/>
    <x v="4"/>
    <s v="Active"/>
    <s v="Full-Time"/>
    <s v="Zone A"/>
    <s v="Temporary"/>
    <x v="1"/>
    <x v="2"/>
    <d v="1977-08-16T00:00:00"/>
    <s v="MA"/>
    <x v="1"/>
    <s v="Other"/>
    <s v="Widowed"/>
    <x v="0"/>
    <n v="3"/>
    <d v="2023-01-17T00:00:00"/>
    <n v="5"/>
    <n v="5"/>
    <n v="2"/>
    <d v="2023-03-19T00:00:00"/>
    <x v="1"/>
    <x v="0"/>
    <x v="0"/>
    <n v="2"/>
    <n v="754.08"/>
    <n v="42"/>
    <x v="4"/>
    <n v="6"/>
    <x v="1"/>
    <s v="Satisfied"/>
    <x v="0"/>
    <s v="Low"/>
    <x v="0"/>
    <n v="3"/>
  </r>
  <r>
    <x v="1414"/>
    <d v="2019-03-08T00:00:00"/>
    <d v="2026-05-14T00:00:00"/>
    <s v="Sales Manager"/>
    <x v="6"/>
    <s v="Active"/>
    <s v="Contract"/>
    <s v="Zone C"/>
    <s v="Part-Time"/>
    <x v="1"/>
    <x v="1"/>
    <d v="1989-11-01T00:00:00"/>
    <s v="VT"/>
    <x v="0"/>
    <s v="Black"/>
    <s v="Widowed"/>
    <x v="0"/>
    <n v="3"/>
    <d v="2023-05-24T00:00:00"/>
    <n v="2"/>
    <n v="4"/>
    <n v="5"/>
    <d v="2022-10-17T00:00:00"/>
    <x v="1"/>
    <x v="0"/>
    <x v="1"/>
    <n v="5"/>
    <n v="837.19"/>
    <n v="30"/>
    <x v="2"/>
    <n v="7"/>
    <x v="0"/>
    <s v="Satisfied"/>
    <x v="0"/>
    <s v="Low"/>
    <x v="0"/>
    <n v="3"/>
  </r>
  <r>
    <x v="1415"/>
    <d v="2019-06-25T00:00:00"/>
    <d v="2026-05-14T00:00:00"/>
    <s v="Sales Manager"/>
    <x v="5"/>
    <s v="Terminated"/>
    <s v="Contract"/>
    <s v="Zone B"/>
    <s v="Full-Time"/>
    <x v="1"/>
    <x v="5"/>
    <d v="1991-09-29T00:00:00"/>
    <s v="PA"/>
    <x v="0"/>
    <s v="Other"/>
    <s v="Widowed"/>
    <x v="0"/>
    <n v="3"/>
    <d v="2022-08-25T00:00:00"/>
    <n v="2"/>
    <n v="5"/>
    <n v="2"/>
    <d v="2023-05-08T00:00:00"/>
    <x v="0"/>
    <x v="1"/>
    <x v="1"/>
    <n v="2"/>
    <n v="993.7"/>
    <n v="28"/>
    <x v="2"/>
    <n v="6"/>
    <x v="0"/>
    <s v="Satisfied"/>
    <x v="0"/>
    <s v="Low"/>
    <x v="0"/>
    <n v="3"/>
  </r>
  <r>
    <x v="1416"/>
    <d v="2019-01-03T00:00:00"/>
    <d v="2026-05-14T00:00:00"/>
    <s v="Production Technician II"/>
    <x v="3"/>
    <s v="Active"/>
    <s v="Part-Time"/>
    <s v="Zone A"/>
    <s v="Temporary"/>
    <x v="1"/>
    <x v="17"/>
    <d v="1974-12-01T00:00:00"/>
    <s v="MA"/>
    <x v="1"/>
    <s v="Hispanic"/>
    <s v="Divorced"/>
    <x v="0"/>
    <n v="3"/>
    <d v="2023-04-20T00:00:00"/>
    <n v="5"/>
    <n v="1"/>
    <n v="4"/>
    <d v="2022-09-16T00:00:00"/>
    <x v="1"/>
    <x v="0"/>
    <x v="2"/>
    <n v="2"/>
    <n v="505.4"/>
    <n v="45"/>
    <x v="0"/>
    <n v="7"/>
    <x v="1"/>
    <s v="Not satisfied"/>
    <x v="0"/>
    <s v="Moderate"/>
    <x v="1"/>
    <n v="3"/>
  </r>
  <r>
    <x v="1417"/>
    <d v="2023-02-02T00:00:00"/>
    <d v="2026-05-14T00:00:00"/>
    <s v="Production Technician II"/>
    <x v="4"/>
    <s v="Active"/>
    <s v="Full-Time"/>
    <s v="Zone B"/>
    <s v="Part-Time"/>
    <x v="1"/>
    <x v="4"/>
    <d v="1991-05-26T00:00:00"/>
    <s v="PA"/>
    <x v="0"/>
    <s v="Hispanic"/>
    <s v="Widowed"/>
    <x v="0"/>
    <n v="3"/>
    <d v="2022-10-11T00:00:00"/>
    <n v="3"/>
    <n v="3"/>
    <n v="5"/>
    <d v="2022-08-21T00:00:00"/>
    <x v="0"/>
    <x v="1"/>
    <x v="0"/>
    <n v="5"/>
    <n v="567.54999999999995"/>
    <n v="32"/>
    <x v="2"/>
    <n v="3"/>
    <x v="2"/>
    <s v="Neutral"/>
    <x v="0"/>
    <s v="Low"/>
    <x v="0"/>
    <n v="3"/>
  </r>
  <r>
    <x v="1418"/>
    <d v="2022-03-30T00:00:00"/>
    <d v="2026-05-14T00:00:00"/>
    <s v="Production Technician II"/>
    <x v="0"/>
    <s v="Terminated"/>
    <s v="Full-Time"/>
    <s v="Zone A"/>
    <s v="Temporary"/>
    <x v="1"/>
    <x v="6"/>
    <d v="1957-03-25T00:00:00"/>
    <s v="PA"/>
    <x v="0"/>
    <s v="Asian"/>
    <s v="Single"/>
    <x v="0"/>
    <n v="3"/>
    <d v="2022-08-11T00:00:00"/>
    <n v="4"/>
    <n v="5"/>
    <n v="4"/>
    <d v="2023-05-08T00:00:00"/>
    <x v="0"/>
    <x v="1"/>
    <x v="2"/>
    <n v="4"/>
    <n v="774.74"/>
    <n v="65"/>
    <x v="1"/>
    <n v="4"/>
    <x v="1"/>
    <s v="Satisfied"/>
    <x v="0"/>
    <s v="Moderate"/>
    <x v="1"/>
    <n v="3"/>
  </r>
  <r>
    <x v="1419"/>
    <d v="2020-03-23T00:00:00"/>
    <d v="2026-05-14T00:00:00"/>
    <s v="Production Technician II"/>
    <x v="3"/>
    <s v="Active"/>
    <s v="Part-Time"/>
    <s v="Zone A"/>
    <s v="Full-Time"/>
    <x v="1"/>
    <x v="8"/>
    <d v="1957-03-18T00:00:00"/>
    <s v="MA"/>
    <x v="0"/>
    <s v="Other"/>
    <s v="Single"/>
    <x v="0"/>
    <n v="3"/>
    <d v="2022-09-15T00:00:00"/>
    <n v="1"/>
    <n v="4"/>
    <n v="3"/>
    <d v="2022-08-24T00:00:00"/>
    <x v="4"/>
    <x v="1"/>
    <x v="3"/>
    <n v="5"/>
    <n v="316.61"/>
    <n v="63"/>
    <x v="1"/>
    <n v="6"/>
    <x v="0"/>
    <s v="Satisfied"/>
    <x v="0"/>
    <s v="High"/>
    <x v="1"/>
    <n v="3"/>
  </r>
  <r>
    <x v="1420"/>
    <d v="2019-06-06T00:00:00"/>
    <d v="2026-05-14T00:00:00"/>
    <s v="Production Technician II"/>
    <x v="9"/>
    <s v="Active"/>
    <s v="Contract"/>
    <s v="Zone C"/>
    <s v="Temporary"/>
    <x v="1"/>
    <x v="4"/>
    <d v="1942-03-05T00:00:00"/>
    <s v="PA"/>
    <x v="0"/>
    <s v="Asian"/>
    <s v="Married"/>
    <x v="0"/>
    <n v="3"/>
    <d v="2023-06-13T00:00:00"/>
    <n v="4"/>
    <n v="5"/>
    <n v="3"/>
    <d v="2022-10-27T00:00:00"/>
    <x v="4"/>
    <x v="1"/>
    <x v="2"/>
    <n v="3"/>
    <n v="531.73"/>
    <n v="77"/>
    <x v="1"/>
    <n v="6"/>
    <x v="1"/>
    <s v="Satisfied"/>
    <x v="0"/>
    <s v="Moderate"/>
    <x v="1"/>
    <n v="3"/>
  </r>
  <r>
    <x v="1421"/>
    <d v="2023-05-28T00:00:00"/>
    <d v="2026-05-14T00:00:00"/>
    <s v="Production Technician II"/>
    <x v="3"/>
    <s v="Active"/>
    <s v="Contract"/>
    <s v="Zone A"/>
    <s v="Temporary"/>
    <x v="1"/>
    <x v="6"/>
    <d v="1942-08-07T00:00:00"/>
    <s v="MA"/>
    <x v="0"/>
    <s v="Asian"/>
    <s v="Widowed"/>
    <x v="0"/>
    <n v="3"/>
    <d v="2022-08-20T00:00:00"/>
    <n v="3"/>
    <n v="4"/>
    <n v="5"/>
    <d v="2023-01-16T00:00:00"/>
    <x v="4"/>
    <x v="1"/>
    <x v="0"/>
    <n v="2"/>
    <n v="342.26"/>
    <n v="81"/>
    <x v="1"/>
    <n v="2"/>
    <x v="2"/>
    <s v="Satisfied"/>
    <x v="0"/>
    <s v="Low"/>
    <x v="0"/>
    <n v="3"/>
  </r>
  <r>
    <x v="1422"/>
    <d v="2021-02-03T00:00:00"/>
    <d v="2026-05-14T00:00:00"/>
    <s v="Production Technician II"/>
    <x v="9"/>
    <s v="Active"/>
    <s v="Contract"/>
    <s v="Zone A"/>
    <s v="Part-Time"/>
    <x v="1"/>
    <x v="6"/>
    <d v="1941-10-06T00:00:00"/>
    <s v="PA"/>
    <x v="0"/>
    <s v="Hispanic"/>
    <s v="Widowed"/>
    <x v="0"/>
    <n v="3"/>
    <d v="2022-09-16T00:00:00"/>
    <n v="3"/>
    <n v="5"/>
    <n v="4"/>
    <d v="2023-02-04T00:00:00"/>
    <x v="0"/>
    <x v="1"/>
    <x v="0"/>
    <n v="3"/>
    <n v="158.79"/>
    <n v="80"/>
    <x v="1"/>
    <n v="5"/>
    <x v="2"/>
    <s v="Satisfied"/>
    <x v="0"/>
    <s v="Low"/>
    <x v="0"/>
    <n v="3"/>
  </r>
  <r>
    <x v="1423"/>
    <d v="2019-07-30T00:00:00"/>
    <d v="2026-05-14T00:00:00"/>
    <s v="Production Technician II"/>
    <x v="3"/>
    <s v="Terminated"/>
    <s v="Part-Time"/>
    <s v="Zone A"/>
    <s v="Part-Time"/>
    <x v="1"/>
    <x v="13"/>
    <d v="1964-02-11T00:00:00"/>
    <s v="MA"/>
    <x v="0"/>
    <s v="Other"/>
    <s v="Widowed"/>
    <x v="0"/>
    <n v="3"/>
    <d v="2022-11-08T00:00:00"/>
    <n v="2"/>
    <n v="4"/>
    <n v="2"/>
    <d v="2023-04-15T00:00:00"/>
    <x v="1"/>
    <x v="0"/>
    <x v="2"/>
    <n v="3"/>
    <n v="250.51"/>
    <n v="55"/>
    <x v="1"/>
    <n v="6"/>
    <x v="0"/>
    <s v="Satisfied"/>
    <x v="0"/>
    <s v="Moderate"/>
    <x v="1"/>
    <n v="3"/>
  </r>
  <r>
    <x v="1424"/>
    <d v="2022-05-08T00:00:00"/>
    <d v="2026-05-14T00:00:00"/>
    <s v="Production Technician II"/>
    <x v="9"/>
    <s v="Terminated"/>
    <s v="Contract"/>
    <s v="Zone A"/>
    <s v="Part-Time"/>
    <x v="1"/>
    <x v="12"/>
    <d v="1956-03-23T00:00:00"/>
    <s v="PA"/>
    <x v="0"/>
    <s v="White"/>
    <s v="Widowed"/>
    <x v="0"/>
    <n v="3"/>
    <d v="2022-09-22T00:00:00"/>
    <n v="5"/>
    <n v="5"/>
    <n v="4"/>
    <d v="2023-05-13T00:00:00"/>
    <x v="3"/>
    <x v="0"/>
    <x v="3"/>
    <n v="3"/>
    <n v="453.4"/>
    <n v="66"/>
    <x v="1"/>
    <n v="4"/>
    <x v="1"/>
    <s v="Satisfied"/>
    <x v="0"/>
    <s v="High"/>
    <x v="1"/>
    <n v="3"/>
  </r>
  <r>
    <x v="1425"/>
    <d v="2020-05-12T00:00:00"/>
    <d v="2026-05-14T00:00:00"/>
    <s v="Production Technician II"/>
    <x v="3"/>
    <s v="Active"/>
    <s v="Part-Time"/>
    <s v="Zone A"/>
    <s v="Full-Time"/>
    <x v="1"/>
    <x v="4"/>
    <d v="1963-08-20T00:00:00"/>
    <s v="PA"/>
    <x v="0"/>
    <s v="Asian"/>
    <s v="Married"/>
    <x v="0"/>
    <n v="3"/>
    <d v="2022-12-12T00:00:00"/>
    <n v="1"/>
    <n v="4"/>
    <n v="1"/>
    <d v="2022-10-26T00:00:00"/>
    <x v="3"/>
    <x v="1"/>
    <x v="2"/>
    <n v="5"/>
    <n v="742.31"/>
    <n v="57"/>
    <x v="1"/>
    <n v="6"/>
    <x v="0"/>
    <s v="Satisfied"/>
    <x v="0"/>
    <s v="Moderate"/>
    <x v="1"/>
    <n v="3"/>
  </r>
  <r>
    <x v="1426"/>
    <d v="2019-03-28T00:00:00"/>
    <d v="2026-05-14T00:00:00"/>
    <s v="Sales Manager"/>
    <x v="3"/>
    <s v="Terminated"/>
    <s v="Full-Time"/>
    <s v="Zone A"/>
    <s v="Temporary"/>
    <x v="1"/>
    <x v="6"/>
    <d v="1977-02-17T00:00:00"/>
    <s v="MA"/>
    <x v="0"/>
    <s v="White"/>
    <s v="Married"/>
    <x v="0"/>
    <n v="3"/>
    <d v="2023-02-10T00:00:00"/>
    <n v="1"/>
    <n v="3"/>
    <n v="4"/>
    <d v="2023-01-12T00:00:00"/>
    <x v="1"/>
    <x v="1"/>
    <x v="3"/>
    <n v="5"/>
    <n v="341.94"/>
    <n v="42"/>
    <x v="4"/>
    <n v="7"/>
    <x v="0"/>
    <s v="Neutral"/>
    <x v="0"/>
    <s v="High"/>
    <x v="1"/>
    <n v="3"/>
  </r>
  <r>
    <x v="1427"/>
    <d v="2019-07-22T00:00:00"/>
    <d v="2026-05-14T00:00:00"/>
    <s v="Production Technician II"/>
    <x v="5"/>
    <s v="Active"/>
    <s v="Full-Time"/>
    <s v="Zone A"/>
    <s v="Full-Time"/>
    <x v="1"/>
    <x v="1"/>
    <d v="1956-07-22T00:00:00"/>
    <s v="PA"/>
    <x v="0"/>
    <s v="Other"/>
    <s v="Widowed"/>
    <x v="0"/>
    <n v="3"/>
    <d v="2023-01-05T00:00:00"/>
    <n v="3"/>
    <n v="5"/>
    <n v="1"/>
    <d v="2022-08-30T00:00:00"/>
    <x v="1"/>
    <x v="0"/>
    <x v="2"/>
    <n v="1"/>
    <n v="967.18"/>
    <n v="63"/>
    <x v="1"/>
    <n v="6"/>
    <x v="2"/>
    <s v="Satisfied"/>
    <x v="0"/>
    <s v="Moderate"/>
    <x v="1"/>
    <n v="3"/>
  </r>
  <r>
    <x v="1428"/>
    <d v="2020-09-17T00:00:00"/>
    <d v="2026-05-14T00:00:00"/>
    <s v="Sales Manager"/>
    <x v="8"/>
    <s v="Active"/>
    <s v="Part-Time"/>
    <s v="Zone C"/>
    <s v="Temporary"/>
    <x v="1"/>
    <x v="2"/>
    <d v="1982-07-21T00:00:00"/>
    <s v="PA"/>
    <x v="0"/>
    <s v="White"/>
    <s v="Single"/>
    <x v="0"/>
    <n v="3"/>
    <d v="2023-06-28T00:00:00"/>
    <n v="1"/>
    <n v="3"/>
    <n v="3"/>
    <d v="2022-11-14T00:00:00"/>
    <x v="4"/>
    <x v="1"/>
    <x v="0"/>
    <n v="3"/>
    <n v="147.4"/>
    <n v="38"/>
    <x v="4"/>
    <n v="5"/>
    <x v="0"/>
    <s v="Neutral"/>
    <x v="0"/>
    <s v="Low"/>
    <x v="0"/>
    <n v="3"/>
  </r>
  <r>
    <x v="1429"/>
    <d v="2022-07-02T00:00:00"/>
    <d v="2026-05-14T00:00:00"/>
    <s v="Production Technician II"/>
    <x v="3"/>
    <s v="Terminated"/>
    <s v="Part-Time"/>
    <s v="Zone B"/>
    <s v="Temporary"/>
    <x v="1"/>
    <x v="8"/>
    <d v="1963-12-08T00:00:00"/>
    <s v="PA"/>
    <x v="0"/>
    <s v="Black"/>
    <s v="Married"/>
    <x v="0"/>
    <n v="3"/>
    <d v="2023-03-16T00:00:00"/>
    <n v="2"/>
    <n v="1"/>
    <n v="5"/>
    <d v="2023-05-23T00:00:00"/>
    <x v="2"/>
    <x v="1"/>
    <x v="0"/>
    <n v="4"/>
    <n v="884.26"/>
    <n v="59"/>
    <x v="1"/>
    <n v="3"/>
    <x v="0"/>
    <s v="Not satisfied"/>
    <x v="0"/>
    <s v="Low"/>
    <x v="0"/>
    <n v="3"/>
  </r>
  <r>
    <x v="1430"/>
    <d v="2019-11-30T00:00:00"/>
    <d v="2026-05-14T00:00:00"/>
    <s v="Sales Manager"/>
    <x v="8"/>
    <s v="Active"/>
    <s v="Contract"/>
    <s v="Zone A"/>
    <s v="Part-Time"/>
    <x v="1"/>
    <x v="4"/>
    <d v="1950-04-04T00:00:00"/>
    <s v="PA"/>
    <x v="0"/>
    <s v="Hispanic"/>
    <s v="Divorced"/>
    <x v="0"/>
    <n v="3"/>
    <d v="2022-09-07T00:00:00"/>
    <n v="5"/>
    <n v="3"/>
    <n v="4"/>
    <d v="2023-04-28T00:00:00"/>
    <x v="1"/>
    <x v="0"/>
    <x v="1"/>
    <n v="5"/>
    <n v="592.96"/>
    <n v="69"/>
    <x v="1"/>
    <n v="6"/>
    <x v="1"/>
    <s v="Neutral"/>
    <x v="0"/>
    <s v="Low"/>
    <x v="0"/>
    <n v="3"/>
  </r>
  <r>
    <x v="1431"/>
    <d v="2023-07-21T00:00:00"/>
    <d v="2026-05-14T00:00:00"/>
    <s v="Production Technician II"/>
    <x v="3"/>
    <s v="Terminated"/>
    <s v="Contract"/>
    <s v="Zone C"/>
    <s v="Temporary"/>
    <x v="0"/>
    <x v="8"/>
    <d v="1958-03-24T00:00:00"/>
    <s v="PA"/>
    <x v="0"/>
    <s v="Asian"/>
    <s v="Married"/>
    <x v="0"/>
    <n v="3"/>
    <d v="2022-09-17T00:00:00"/>
    <n v="3"/>
    <n v="2"/>
    <n v="1"/>
    <d v="2023-02-21T00:00:00"/>
    <x v="2"/>
    <x v="1"/>
    <x v="3"/>
    <n v="2"/>
    <n v="801.28"/>
    <n v="65"/>
    <x v="1"/>
    <n v="2"/>
    <x v="2"/>
    <s v="Not satisfied"/>
    <x v="0"/>
    <s v="High"/>
    <x v="1"/>
    <n v="3"/>
  </r>
  <r>
    <x v="1432"/>
    <d v="2020-08-26T00:00:00"/>
    <d v="2026-05-14T00:00:00"/>
    <s v="Sales Manager"/>
    <x v="7"/>
    <s v="Terminated"/>
    <s v="Full-Time"/>
    <s v="Zone A"/>
    <s v="Temporary"/>
    <x v="1"/>
    <x v="1"/>
    <d v="1960-10-09T00:00:00"/>
    <s v="MA"/>
    <x v="0"/>
    <s v="Asian"/>
    <s v="Married"/>
    <x v="0"/>
    <n v="3"/>
    <d v="2023-04-20T00:00:00"/>
    <n v="4"/>
    <n v="1"/>
    <n v="3"/>
    <d v="2023-04-29T00:00:00"/>
    <x v="0"/>
    <x v="0"/>
    <x v="1"/>
    <n v="2"/>
    <n v="717.95"/>
    <n v="60"/>
    <x v="1"/>
    <n v="5"/>
    <x v="1"/>
    <s v="Not satisfied"/>
    <x v="0"/>
    <s v="Low"/>
    <x v="0"/>
    <n v="3"/>
  </r>
  <r>
    <x v="1433"/>
    <d v="2020-05-16T00:00:00"/>
    <d v="2026-05-14T00:00:00"/>
    <s v="Sales Manager"/>
    <x v="3"/>
    <s v="Active"/>
    <s v="Full-Time"/>
    <s v="Zone A"/>
    <s v="Full-Time"/>
    <x v="1"/>
    <x v="20"/>
    <d v="1989-07-31T00:00:00"/>
    <s v="PA"/>
    <x v="0"/>
    <s v="Other"/>
    <s v="Divorced"/>
    <x v="0"/>
    <n v="3"/>
    <d v="2023-06-09T00:00:00"/>
    <n v="2"/>
    <n v="5"/>
    <n v="2"/>
    <d v="2023-03-05T00:00:00"/>
    <x v="0"/>
    <x v="0"/>
    <x v="3"/>
    <n v="1"/>
    <n v="846.22"/>
    <n v="31"/>
    <x v="2"/>
    <n v="5"/>
    <x v="0"/>
    <s v="Satisfied"/>
    <x v="0"/>
    <s v="High"/>
    <x v="1"/>
    <n v="3"/>
  </r>
  <r>
    <x v="1434"/>
    <d v="2023-04-06T00:00:00"/>
    <d v="2026-05-14T00:00:00"/>
    <s v="Production Technician I"/>
    <x v="2"/>
    <s v="Active"/>
    <s v="Full-Time"/>
    <s v="Zone B"/>
    <s v="Full-Time"/>
    <x v="0"/>
    <x v="0"/>
    <d v="1976-02-20T00:00:00"/>
    <s v="MA"/>
    <x v="0"/>
    <s v="Asian"/>
    <s v="Divorced"/>
    <x v="0"/>
    <n v="3"/>
    <d v="2023-04-07T00:00:00"/>
    <n v="4"/>
    <n v="5"/>
    <n v="4"/>
    <d v="2022-08-13T00:00:00"/>
    <x v="0"/>
    <x v="1"/>
    <x v="3"/>
    <n v="4"/>
    <n v="275.62"/>
    <n v="47"/>
    <x v="0"/>
    <n v="3"/>
    <x v="1"/>
    <s v="Satisfied"/>
    <x v="0"/>
    <s v="High"/>
    <x v="1"/>
    <n v="3"/>
  </r>
  <r>
    <x v="1435"/>
    <d v="2019-02-18T00:00:00"/>
    <d v="2026-05-14T00:00:00"/>
    <s v="Production Technician II"/>
    <x v="7"/>
    <s v="Terminated"/>
    <s v="Part-Time"/>
    <s v="Zone C"/>
    <s v="Temporary"/>
    <x v="0"/>
    <x v="0"/>
    <d v="1968-07-22T00:00:00"/>
    <s v="MA"/>
    <x v="0"/>
    <s v="Other"/>
    <s v="Divorced"/>
    <x v="0"/>
    <n v="3"/>
    <d v="2023-03-16T00:00:00"/>
    <n v="1"/>
    <n v="1"/>
    <n v="5"/>
    <d v="2022-08-14T00:00:00"/>
    <x v="1"/>
    <x v="1"/>
    <x v="3"/>
    <n v="5"/>
    <n v="837.05"/>
    <n v="51"/>
    <x v="0"/>
    <n v="7"/>
    <x v="0"/>
    <s v="Not satisfied"/>
    <x v="0"/>
    <s v="High"/>
    <x v="1"/>
    <n v="3"/>
  </r>
  <r>
    <x v="1436"/>
    <d v="2020-10-10T00:00:00"/>
    <d v="2026-05-14T00:00:00"/>
    <s v="Production Technician I"/>
    <x v="8"/>
    <s v="Active"/>
    <s v="Full-Time"/>
    <s v="Zone A"/>
    <s v="Temporary"/>
    <x v="0"/>
    <x v="4"/>
    <d v="1998-04-04T00:00:00"/>
    <s v="MA"/>
    <x v="1"/>
    <s v="White"/>
    <s v="Married"/>
    <x v="0"/>
    <n v="3"/>
    <d v="2022-08-27T00:00:00"/>
    <n v="2"/>
    <n v="3"/>
    <n v="4"/>
    <d v="2023-07-22T00:00:00"/>
    <x v="0"/>
    <x v="0"/>
    <x v="1"/>
    <n v="3"/>
    <n v="202.35"/>
    <n v="22"/>
    <x v="3"/>
    <n v="5"/>
    <x v="0"/>
    <s v="Neutral"/>
    <x v="0"/>
    <s v="Low"/>
    <x v="0"/>
    <n v="3"/>
  </r>
  <r>
    <x v="1437"/>
    <d v="2021-05-15T00:00:00"/>
    <d v="2026-05-14T00:00:00"/>
    <s v="Production Technician I"/>
    <x v="2"/>
    <s v="Active"/>
    <s v="Part-Time"/>
    <s v="Zone A"/>
    <s v="Full-Time"/>
    <x v="0"/>
    <x v="18"/>
    <d v="1958-12-18T00:00:00"/>
    <s v="MA"/>
    <x v="0"/>
    <s v="Black"/>
    <s v="Married"/>
    <x v="0"/>
    <n v="3"/>
    <d v="2023-01-23T00:00:00"/>
    <n v="1"/>
    <n v="5"/>
    <n v="4"/>
    <d v="2023-06-05T00:00:00"/>
    <x v="4"/>
    <x v="1"/>
    <x v="3"/>
    <n v="4"/>
    <n v="590.97"/>
    <n v="63"/>
    <x v="1"/>
    <n v="5"/>
    <x v="0"/>
    <s v="Satisfied"/>
    <x v="0"/>
    <s v="High"/>
    <x v="1"/>
    <n v="3"/>
  </r>
  <r>
    <x v="1438"/>
    <d v="2019-05-13T00:00:00"/>
    <d v="2026-05-14T00:00:00"/>
    <s v="Production Technician I"/>
    <x v="3"/>
    <s v="Terminated"/>
    <s v="Part-Time"/>
    <s v="Zone C"/>
    <s v="Full-Time"/>
    <x v="0"/>
    <x v="4"/>
    <d v="1975-02-15T00:00:00"/>
    <s v="MA"/>
    <x v="0"/>
    <s v="Asian"/>
    <s v="Widowed"/>
    <x v="0"/>
    <n v="3"/>
    <d v="2023-03-17T00:00:00"/>
    <n v="5"/>
    <n v="2"/>
    <n v="2"/>
    <d v="2023-04-14T00:00:00"/>
    <x v="1"/>
    <x v="1"/>
    <x v="0"/>
    <n v="5"/>
    <n v="744.55"/>
    <n v="44"/>
    <x v="4"/>
    <n v="7"/>
    <x v="1"/>
    <s v="Not satisfied"/>
    <x v="0"/>
    <s v="Low"/>
    <x v="0"/>
    <n v="3"/>
  </r>
  <r>
    <x v="1439"/>
    <d v="2019-07-04T00:00:00"/>
    <d v="2026-05-14T00:00:00"/>
    <s v="Production Technician I"/>
    <x v="9"/>
    <s v="Active"/>
    <s v="Contract"/>
    <s v="Zone B"/>
    <s v="Full-Time"/>
    <x v="0"/>
    <x v="21"/>
    <d v="1990-10-18T00:00:00"/>
    <s v="MA"/>
    <x v="0"/>
    <s v="Other"/>
    <s v="Married"/>
    <x v="0"/>
    <n v="3"/>
    <d v="2022-10-05T00:00:00"/>
    <n v="4"/>
    <n v="2"/>
    <n v="5"/>
    <d v="2023-05-23T00:00:00"/>
    <x v="4"/>
    <x v="0"/>
    <x v="1"/>
    <n v="2"/>
    <n v="141.91"/>
    <n v="29"/>
    <x v="2"/>
    <n v="6"/>
    <x v="1"/>
    <s v="Not satisfied"/>
    <x v="0"/>
    <s v="Low"/>
    <x v="0"/>
    <n v="3"/>
  </r>
  <r>
    <x v="1440"/>
    <d v="2022-04-01T00:00:00"/>
    <d v="2026-05-14T00:00:00"/>
    <s v="Production Technician I"/>
    <x v="0"/>
    <s v="Active"/>
    <s v="Part-Time"/>
    <s v="Zone B"/>
    <s v="Temporary"/>
    <x v="0"/>
    <x v="9"/>
    <d v="1989-08-02T00:00:00"/>
    <s v="MA"/>
    <x v="0"/>
    <s v="Asian"/>
    <s v="Married"/>
    <x v="0"/>
    <n v="3"/>
    <d v="2023-01-04T00:00:00"/>
    <n v="5"/>
    <n v="3"/>
    <n v="4"/>
    <d v="2022-09-13T00:00:00"/>
    <x v="2"/>
    <x v="1"/>
    <x v="2"/>
    <n v="2"/>
    <n v="883.34"/>
    <n v="33"/>
    <x v="2"/>
    <n v="4"/>
    <x v="1"/>
    <s v="Neutral"/>
    <x v="0"/>
    <s v="Moderate"/>
    <x v="1"/>
    <n v="3"/>
  </r>
  <r>
    <x v="1441"/>
    <d v="2018-11-03T00:00:00"/>
    <d v="2026-05-14T00:00:00"/>
    <s v="Production Technician I"/>
    <x v="9"/>
    <s v="Active"/>
    <s v="Full-Time"/>
    <s v="Zone A"/>
    <s v="Part-Time"/>
    <x v="0"/>
    <x v="1"/>
    <d v="1948-05-26T00:00:00"/>
    <s v="MA"/>
    <x v="1"/>
    <s v="White"/>
    <s v="Divorced"/>
    <x v="0"/>
    <n v="3"/>
    <d v="2023-01-06T00:00:00"/>
    <n v="3"/>
    <n v="4"/>
    <n v="1"/>
    <d v="2023-04-28T00:00:00"/>
    <x v="0"/>
    <x v="0"/>
    <x v="3"/>
    <n v="4"/>
    <n v="176.82"/>
    <n v="70"/>
    <x v="1"/>
    <n v="7"/>
    <x v="2"/>
    <s v="Satisfied"/>
    <x v="0"/>
    <s v="High"/>
    <x v="1"/>
    <n v="3"/>
  </r>
  <r>
    <x v="1442"/>
    <d v="2018-10-11T00:00:00"/>
    <d v="2026-05-14T00:00:00"/>
    <s v="Production Technician I"/>
    <x v="3"/>
    <s v="Terminated"/>
    <s v="Part-Time"/>
    <s v="Zone A"/>
    <s v="Full-Time"/>
    <x v="0"/>
    <x v="5"/>
    <d v="1945-07-17T00:00:00"/>
    <s v="MA"/>
    <x v="0"/>
    <s v="Black"/>
    <s v="Married"/>
    <x v="0"/>
    <n v="3"/>
    <d v="2022-12-21T00:00:00"/>
    <n v="2"/>
    <n v="3"/>
    <n v="1"/>
    <d v="2023-04-25T00:00:00"/>
    <x v="1"/>
    <x v="1"/>
    <x v="0"/>
    <n v="1"/>
    <n v="767.22"/>
    <n v="73"/>
    <x v="1"/>
    <n v="7"/>
    <x v="0"/>
    <s v="Neutral"/>
    <x v="0"/>
    <s v="Low"/>
    <x v="0"/>
    <n v="3"/>
  </r>
  <r>
    <x v="1443"/>
    <d v="2023-06-25T00:00:00"/>
    <d v="2026-05-14T00:00:00"/>
    <s v="Production Technician II"/>
    <x v="0"/>
    <s v="Active"/>
    <s v="Contract"/>
    <s v="Zone C"/>
    <s v="Part-Time"/>
    <x v="0"/>
    <x v="3"/>
    <d v="1951-02-18T00:00:00"/>
    <s v="MA"/>
    <x v="0"/>
    <s v="Other"/>
    <s v="Divorced"/>
    <x v="0"/>
    <n v="3"/>
    <d v="2022-09-05T00:00:00"/>
    <n v="2"/>
    <n v="4"/>
    <n v="1"/>
    <d v="2022-10-02T00:00:00"/>
    <x v="0"/>
    <x v="1"/>
    <x v="2"/>
    <n v="5"/>
    <n v="555.6"/>
    <n v="72"/>
    <x v="1"/>
    <n v="2"/>
    <x v="0"/>
    <s v="Satisfied"/>
    <x v="0"/>
    <s v="Moderate"/>
    <x v="1"/>
    <n v="3"/>
  </r>
  <r>
    <x v="1444"/>
    <d v="2020-09-14T00:00:00"/>
    <d v="2026-05-14T00:00:00"/>
    <s v="Production Technician I"/>
    <x v="0"/>
    <s v="Terminated"/>
    <s v="Contract"/>
    <s v="Zone B"/>
    <s v="Full-Time"/>
    <x v="0"/>
    <x v="3"/>
    <d v="1972-05-08T00:00:00"/>
    <s v="MA"/>
    <x v="0"/>
    <s v="Other"/>
    <s v="Married"/>
    <x v="0"/>
    <n v="3"/>
    <d v="2022-08-23T00:00:00"/>
    <n v="2"/>
    <n v="5"/>
    <n v="3"/>
    <d v="2023-06-13T00:00:00"/>
    <x v="3"/>
    <x v="0"/>
    <x v="1"/>
    <n v="2"/>
    <n v="316.02999999999997"/>
    <n v="48"/>
    <x v="0"/>
    <n v="5"/>
    <x v="0"/>
    <s v="Satisfied"/>
    <x v="0"/>
    <s v="Low"/>
    <x v="0"/>
    <n v="3"/>
  </r>
  <r>
    <x v="1445"/>
    <d v="2022-12-20T00:00:00"/>
    <d v="2026-05-14T00:00:00"/>
    <s v="Production Technician I"/>
    <x v="1"/>
    <s v="Terminated"/>
    <s v="Part-Time"/>
    <s v="Zone B"/>
    <s v="Part-Time"/>
    <x v="0"/>
    <x v="7"/>
    <d v="1969-03-27T00:00:00"/>
    <s v="MA"/>
    <x v="0"/>
    <s v="Other"/>
    <s v="Married"/>
    <x v="0"/>
    <n v="3"/>
    <d v="2022-11-21T00:00:00"/>
    <n v="5"/>
    <n v="5"/>
    <n v="5"/>
    <d v="2023-05-22T00:00:00"/>
    <x v="1"/>
    <x v="0"/>
    <x v="0"/>
    <n v="1"/>
    <n v="540.96"/>
    <n v="53"/>
    <x v="0"/>
    <n v="3"/>
    <x v="1"/>
    <s v="Satisfied"/>
    <x v="0"/>
    <s v="Low"/>
    <x v="0"/>
    <n v="3"/>
  </r>
  <r>
    <x v="1446"/>
    <d v="2022-02-23T00:00:00"/>
    <d v="2026-05-14T00:00:00"/>
    <s v="Production Technician II"/>
    <x v="0"/>
    <s v="Active"/>
    <s v="Full-Time"/>
    <s v="Zone A"/>
    <s v="Temporary"/>
    <x v="0"/>
    <x v="3"/>
    <d v="1949-07-31T00:00:00"/>
    <s v="MA"/>
    <x v="0"/>
    <s v="White"/>
    <s v="Widowed"/>
    <x v="0"/>
    <n v="3"/>
    <d v="2023-02-15T00:00:00"/>
    <n v="3"/>
    <n v="1"/>
    <n v="1"/>
    <d v="2022-10-16T00:00:00"/>
    <x v="0"/>
    <x v="1"/>
    <x v="0"/>
    <n v="3"/>
    <n v="444.23"/>
    <n v="73"/>
    <x v="1"/>
    <n v="4"/>
    <x v="2"/>
    <s v="Not satisfied"/>
    <x v="0"/>
    <s v="Low"/>
    <x v="0"/>
    <n v="3"/>
  </r>
  <r>
    <x v="1447"/>
    <d v="2019-05-31T00:00:00"/>
    <d v="2026-05-14T00:00:00"/>
    <s v="Production Technician II"/>
    <x v="3"/>
    <s v="Active"/>
    <s v="Full-Time"/>
    <s v="Zone C"/>
    <s v="Part-Time"/>
    <x v="0"/>
    <x v="3"/>
    <d v="1971-03-04T00:00:00"/>
    <s v="MA"/>
    <x v="0"/>
    <s v="Other"/>
    <s v="Widowed"/>
    <x v="0"/>
    <n v="3"/>
    <d v="2022-10-29T00:00:00"/>
    <n v="4"/>
    <n v="3"/>
    <n v="2"/>
    <d v="2023-05-19T00:00:00"/>
    <x v="4"/>
    <x v="0"/>
    <x v="0"/>
    <n v="5"/>
    <n v="497.54"/>
    <n v="48"/>
    <x v="0"/>
    <n v="6"/>
    <x v="1"/>
    <s v="Neutral"/>
    <x v="0"/>
    <s v="Low"/>
    <x v="0"/>
    <n v="3"/>
  </r>
  <r>
    <x v="1448"/>
    <d v="2019-01-29T00:00:00"/>
    <d v="2026-05-14T00:00:00"/>
    <s v="Production Technician I"/>
    <x v="2"/>
    <s v="Active"/>
    <s v="Part-Time"/>
    <s v="Zone A"/>
    <s v="Part-Time"/>
    <x v="0"/>
    <x v="3"/>
    <d v="1994-12-11T00:00:00"/>
    <s v="MA"/>
    <x v="0"/>
    <s v="Other"/>
    <s v="Single"/>
    <x v="0"/>
    <n v="3"/>
    <d v="2023-02-26T00:00:00"/>
    <n v="4"/>
    <n v="2"/>
    <n v="4"/>
    <d v="2023-07-23T00:00:00"/>
    <x v="1"/>
    <x v="0"/>
    <x v="1"/>
    <n v="4"/>
    <n v="300.95"/>
    <n v="25"/>
    <x v="2"/>
    <n v="7"/>
    <x v="1"/>
    <s v="Not satisfied"/>
    <x v="0"/>
    <s v="Low"/>
    <x v="0"/>
    <n v="3"/>
  </r>
  <r>
    <x v="1449"/>
    <d v="2019-09-01T00:00:00"/>
    <d v="2026-05-14T00:00:00"/>
    <s v="Production Technician I"/>
    <x v="6"/>
    <s v="Active"/>
    <s v="Full-Time"/>
    <s v="Zone B"/>
    <s v="Temporary"/>
    <x v="0"/>
    <x v="3"/>
    <d v="1955-06-29T00:00:00"/>
    <s v="MA"/>
    <x v="0"/>
    <s v="Asian"/>
    <s v="Widowed"/>
    <x v="0"/>
    <n v="3"/>
    <d v="2022-12-27T00:00:00"/>
    <n v="1"/>
    <n v="4"/>
    <n v="2"/>
    <d v="2022-11-25T00:00:00"/>
    <x v="1"/>
    <x v="0"/>
    <x v="1"/>
    <n v="2"/>
    <n v="283.06"/>
    <n v="64"/>
    <x v="1"/>
    <n v="6"/>
    <x v="0"/>
    <s v="Satisfied"/>
    <x v="0"/>
    <s v="Low"/>
    <x v="0"/>
    <n v="3"/>
  </r>
  <r>
    <x v="1450"/>
    <d v="2022-04-21T00:00:00"/>
    <d v="2026-05-14T00:00:00"/>
    <s v="Production Technician I"/>
    <x v="9"/>
    <s v="Active"/>
    <s v="Part-Time"/>
    <s v="Zone C"/>
    <s v="Temporary"/>
    <x v="0"/>
    <x v="4"/>
    <d v="1952-04-17T00:00:00"/>
    <s v="MA"/>
    <x v="0"/>
    <s v="Other"/>
    <s v="Single"/>
    <x v="0"/>
    <n v="3"/>
    <d v="2023-03-06T00:00:00"/>
    <n v="5"/>
    <n v="4"/>
    <n v="4"/>
    <d v="2023-03-27T00:00:00"/>
    <x v="0"/>
    <x v="1"/>
    <x v="0"/>
    <n v="1"/>
    <n v="398.23"/>
    <n v="70"/>
    <x v="1"/>
    <n v="4"/>
    <x v="1"/>
    <s v="Satisfied"/>
    <x v="0"/>
    <s v="Low"/>
    <x v="0"/>
    <n v="3"/>
  </r>
  <r>
    <x v="1451"/>
    <d v="2018-09-15T00:00:00"/>
    <d v="2026-05-14T00:00:00"/>
    <s v="Production Technician II"/>
    <x v="8"/>
    <s v="Terminated"/>
    <s v="Part-Time"/>
    <s v="Zone C"/>
    <s v="Full-Time"/>
    <x v="0"/>
    <x v="3"/>
    <d v="1994-02-10T00:00:00"/>
    <s v="MA"/>
    <x v="0"/>
    <s v="Other"/>
    <s v="Divorced"/>
    <x v="0"/>
    <n v="3"/>
    <d v="2023-05-27T00:00:00"/>
    <n v="3"/>
    <n v="2"/>
    <n v="1"/>
    <d v="2022-12-20T00:00:00"/>
    <x v="0"/>
    <x v="1"/>
    <x v="1"/>
    <n v="1"/>
    <n v="331.8"/>
    <n v="24"/>
    <x v="3"/>
    <n v="7"/>
    <x v="2"/>
    <s v="Not satisfied"/>
    <x v="0"/>
    <s v="Low"/>
    <x v="0"/>
    <n v="3"/>
  </r>
  <r>
    <x v="1452"/>
    <d v="2021-12-04T00:00:00"/>
    <d v="2026-05-14T00:00:00"/>
    <s v="Production Technician II"/>
    <x v="1"/>
    <s v="Active"/>
    <s v="Contract"/>
    <s v="Zone A"/>
    <s v="Temporary"/>
    <x v="0"/>
    <x v="4"/>
    <d v="1996-01-23T00:00:00"/>
    <s v="MA"/>
    <x v="1"/>
    <s v="Asian"/>
    <s v="Single"/>
    <x v="0"/>
    <n v="3"/>
    <d v="2023-03-15T00:00:00"/>
    <n v="2"/>
    <n v="2"/>
    <n v="3"/>
    <d v="2023-04-26T00:00:00"/>
    <x v="0"/>
    <x v="1"/>
    <x v="1"/>
    <n v="4"/>
    <n v="349.48"/>
    <n v="25"/>
    <x v="2"/>
    <n v="4"/>
    <x v="0"/>
    <s v="Not satisfied"/>
    <x v="0"/>
    <s v="Low"/>
    <x v="0"/>
    <n v="3"/>
  </r>
  <r>
    <x v="1453"/>
    <d v="2019-11-14T00:00:00"/>
    <d v="2026-05-14T00:00:00"/>
    <s v="Production Technician II"/>
    <x v="4"/>
    <s v="Active"/>
    <s v="Full-Time"/>
    <s v="Zone B"/>
    <s v="Full-Time"/>
    <x v="0"/>
    <x v="3"/>
    <d v="1991-10-10T00:00:00"/>
    <s v="MA"/>
    <x v="0"/>
    <s v="Black"/>
    <s v="Married"/>
    <x v="0"/>
    <n v="3"/>
    <d v="2022-08-30T00:00:00"/>
    <n v="4"/>
    <n v="2"/>
    <n v="3"/>
    <d v="2023-04-01T00:00:00"/>
    <x v="4"/>
    <x v="1"/>
    <x v="0"/>
    <n v="1"/>
    <n v="596.48"/>
    <n v="28"/>
    <x v="2"/>
    <n v="6"/>
    <x v="1"/>
    <s v="Not satisfied"/>
    <x v="0"/>
    <s v="Low"/>
    <x v="0"/>
    <n v="3"/>
  </r>
  <r>
    <x v="1454"/>
    <d v="2021-04-14T00:00:00"/>
    <d v="2026-05-14T00:00:00"/>
    <s v="Production Technician I"/>
    <x v="6"/>
    <s v="Active"/>
    <s v="Part-Time"/>
    <s v="Zone A"/>
    <s v="Temporary"/>
    <x v="0"/>
    <x v="1"/>
    <d v="1968-12-29T00:00:00"/>
    <s v="MA"/>
    <x v="0"/>
    <s v="White"/>
    <s v="Widowed"/>
    <x v="0"/>
    <n v="3"/>
    <d v="2023-01-17T00:00:00"/>
    <n v="4"/>
    <n v="1"/>
    <n v="3"/>
    <d v="2022-10-08T00:00:00"/>
    <x v="2"/>
    <x v="0"/>
    <x v="1"/>
    <n v="2"/>
    <n v="677.45"/>
    <n v="53"/>
    <x v="0"/>
    <n v="5"/>
    <x v="1"/>
    <s v="Not satisfied"/>
    <x v="0"/>
    <s v="Low"/>
    <x v="0"/>
    <n v="3"/>
  </r>
  <r>
    <x v="1455"/>
    <d v="2019-04-14T00:00:00"/>
    <d v="2026-05-14T00:00:00"/>
    <s v="Production Technician I"/>
    <x v="7"/>
    <s v="Active"/>
    <s v="Contract"/>
    <s v="Zone A"/>
    <s v="Temporary"/>
    <x v="0"/>
    <x v="9"/>
    <d v="1941-10-31T00:00:00"/>
    <s v="MA"/>
    <x v="0"/>
    <s v="Other"/>
    <s v="Divorced"/>
    <x v="0"/>
    <n v="3"/>
    <d v="2023-03-24T00:00:00"/>
    <n v="4"/>
    <n v="4"/>
    <n v="3"/>
    <d v="2023-03-12T00:00:00"/>
    <x v="1"/>
    <x v="0"/>
    <x v="0"/>
    <n v="5"/>
    <n v="664.61"/>
    <n v="78"/>
    <x v="1"/>
    <n v="7"/>
    <x v="1"/>
    <s v="Satisfied"/>
    <x v="0"/>
    <s v="Low"/>
    <x v="0"/>
    <n v="3"/>
  </r>
  <r>
    <x v="1456"/>
    <d v="2021-01-09T00:00:00"/>
    <d v="2026-05-14T00:00:00"/>
    <s v="Production Technician I"/>
    <x v="1"/>
    <s v="Active"/>
    <s v="Full-Time"/>
    <s v="Zone C"/>
    <s v="Full-Time"/>
    <x v="0"/>
    <x v="0"/>
    <d v="1945-02-16T00:00:00"/>
    <s v="MA"/>
    <x v="0"/>
    <s v="White"/>
    <s v="Single"/>
    <x v="0"/>
    <n v="3"/>
    <d v="2023-04-25T00:00:00"/>
    <n v="1"/>
    <n v="5"/>
    <n v="1"/>
    <d v="2022-11-16T00:00:00"/>
    <x v="4"/>
    <x v="1"/>
    <x v="2"/>
    <n v="5"/>
    <n v="405.13"/>
    <n v="76"/>
    <x v="1"/>
    <n v="5"/>
    <x v="0"/>
    <s v="Satisfied"/>
    <x v="0"/>
    <s v="Moderate"/>
    <x v="1"/>
    <n v="3"/>
  </r>
  <r>
    <x v="1457"/>
    <d v="2022-12-26T00:00:00"/>
    <d v="2026-05-14T00:00:00"/>
    <s v="Production Technician I"/>
    <x v="8"/>
    <s v="Terminated"/>
    <s v="Contract"/>
    <s v="Zone B"/>
    <s v="Full-Time"/>
    <x v="0"/>
    <x v="4"/>
    <d v="1952-09-22T00:00:00"/>
    <s v="MA"/>
    <x v="0"/>
    <s v="White"/>
    <s v="Single"/>
    <x v="0"/>
    <n v="3"/>
    <d v="2023-03-18T00:00:00"/>
    <n v="2"/>
    <n v="5"/>
    <n v="4"/>
    <d v="2023-05-26T00:00:00"/>
    <x v="0"/>
    <x v="0"/>
    <x v="1"/>
    <n v="5"/>
    <n v="781.27"/>
    <n v="70"/>
    <x v="1"/>
    <n v="3"/>
    <x v="0"/>
    <s v="Satisfied"/>
    <x v="0"/>
    <s v="Low"/>
    <x v="0"/>
    <n v="3"/>
  </r>
  <r>
    <x v="1458"/>
    <d v="2021-10-05T00:00:00"/>
    <d v="2026-05-14T00:00:00"/>
    <s v="Production Technician I"/>
    <x v="3"/>
    <s v="Terminated"/>
    <s v="Full-Time"/>
    <s v="Zone B"/>
    <s v="Part-Time"/>
    <x v="0"/>
    <x v="0"/>
    <d v="1976-12-22T00:00:00"/>
    <s v="MA"/>
    <x v="0"/>
    <s v="Other"/>
    <s v="Divorced"/>
    <x v="0"/>
    <n v="3"/>
    <d v="2023-06-08T00:00:00"/>
    <n v="3"/>
    <n v="5"/>
    <n v="1"/>
    <d v="2023-01-18T00:00:00"/>
    <x v="0"/>
    <x v="0"/>
    <x v="0"/>
    <n v="5"/>
    <n v="983.61"/>
    <n v="45"/>
    <x v="0"/>
    <n v="4"/>
    <x v="2"/>
    <s v="Satisfied"/>
    <x v="0"/>
    <s v="Low"/>
    <x v="0"/>
    <n v="3"/>
  </r>
  <r>
    <x v="1459"/>
    <d v="2022-09-25T00:00:00"/>
    <d v="2026-05-14T00:00:00"/>
    <s v="Production Technician I"/>
    <x v="9"/>
    <s v="Active"/>
    <s v="Part-Time"/>
    <s v="Zone B"/>
    <s v="Temporary"/>
    <x v="0"/>
    <x v="6"/>
    <d v="1972-03-25T00:00:00"/>
    <s v="MA"/>
    <x v="0"/>
    <s v="Asian"/>
    <s v="Single"/>
    <x v="0"/>
    <n v="3"/>
    <d v="2023-07-17T00:00:00"/>
    <n v="1"/>
    <n v="4"/>
    <n v="5"/>
    <d v="2023-05-19T00:00:00"/>
    <x v="4"/>
    <x v="0"/>
    <x v="0"/>
    <n v="1"/>
    <n v="656.46"/>
    <n v="50"/>
    <x v="0"/>
    <n v="3"/>
    <x v="0"/>
    <s v="Satisfied"/>
    <x v="0"/>
    <s v="Low"/>
    <x v="0"/>
    <n v="3"/>
  </r>
  <r>
    <x v="1460"/>
    <d v="2021-11-10T00:00:00"/>
    <d v="2026-05-14T00:00:00"/>
    <s v="Production Technician I"/>
    <x v="5"/>
    <s v="Active"/>
    <s v="Part-Time"/>
    <s v="Zone C"/>
    <s v="Full-Time"/>
    <x v="0"/>
    <x v="3"/>
    <d v="1990-06-16T00:00:00"/>
    <s v="MA"/>
    <x v="0"/>
    <s v="Hispanic"/>
    <s v="Married"/>
    <x v="0"/>
    <n v="3"/>
    <d v="2023-05-17T00:00:00"/>
    <n v="5"/>
    <n v="4"/>
    <n v="5"/>
    <d v="2023-03-25T00:00:00"/>
    <x v="2"/>
    <x v="1"/>
    <x v="0"/>
    <n v="1"/>
    <n v="446.07"/>
    <n v="31"/>
    <x v="2"/>
    <n v="4"/>
    <x v="1"/>
    <s v="Satisfied"/>
    <x v="0"/>
    <s v="Low"/>
    <x v="0"/>
    <n v="3"/>
  </r>
  <r>
    <x v="1461"/>
    <d v="2021-04-08T00:00:00"/>
    <d v="2026-05-14T00:00:00"/>
    <s v="Production Technician I"/>
    <x v="6"/>
    <s v="Active"/>
    <s v="Contract"/>
    <s v="Zone A"/>
    <s v="Temporary"/>
    <x v="0"/>
    <x v="3"/>
    <d v="1993-11-14T00:00:00"/>
    <s v="MA"/>
    <x v="1"/>
    <s v="Black"/>
    <s v="Divorced"/>
    <x v="0"/>
    <n v="3"/>
    <d v="2023-03-23T00:00:00"/>
    <n v="5"/>
    <n v="4"/>
    <n v="3"/>
    <d v="2022-08-10T00:00:00"/>
    <x v="0"/>
    <x v="0"/>
    <x v="3"/>
    <n v="1"/>
    <n v="676.42"/>
    <n v="28"/>
    <x v="2"/>
    <n v="5"/>
    <x v="1"/>
    <s v="Satisfied"/>
    <x v="0"/>
    <s v="High"/>
    <x v="1"/>
    <n v="3"/>
  </r>
  <r>
    <x v="1462"/>
    <d v="2018-11-14T00:00:00"/>
    <d v="2026-05-14T00:00:00"/>
    <s v="Production Technician I"/>
    <x v="2"/>
    <s v="Active"/>
    <s v="Full-Time"/>
    <s v="Zone C"/>
    <s v="Temporary"/>
    <x v="0"/>
    <x v="2"/>
    <d v="1980-05-24T00:00:00"/>
    <s v="MA"/>
    <x v="0"/>
    <s v="Hispanic"/>
    <s v="Married"/>
    <x v="0"/>
    <n v="3"/>
    <d v="2023-06-24T00:00:00"/>
    <n v="3"/>
    <n v="5"/>
    <n v="5"/>
    <d v="2023-01-29T00:00:00"/>
    <x v="0"/>
    <x v="0"/>
    <x v="3"/>
    <n v="5"/>
    <n v="861.83"/>
    <n v="38"/>
    <x v="4"/>
    <n v="7"/>
    <x v="2"/>
    <s v="Satisfied"/>
    <x v="0"/>
    <s v="High"/>
    <x v="1"/>
    <n v="3"/>
  </r>
  <r>
    <x v="1463"/>
    <d v="2020-03-14T00:00:00"/>
    <d v="2026-05-14T00:00:00"/>
    <s v="Production Technician I"/>
    <x v="4"/>
    <s v="Active"/>
    <s v="Part-Time"/>
    <s v="Zone C"/>
    <s v="Full-Time"/>
    <x v="0"/>
    <x v="3"/>
    <d v="1956-11-26T00:00:00"/>
    <s v="MA"/>
    <x v="0"/>
    <s v="Asian"/>
    <s v="Widowed"/>
    <x v="0"/>
    <n v="3"/>
    <d v="2022-08-16T00:00:00"/>
    <n v="2"/>
    <n v="5"/>
    <n v="1"/>
    <d v="2022-12-28T00:00:00"/>
    <x v="1"/>
    <x v="0"/>
    <x v="0"/>
    <n v="5"/>
    <n v="769.23"/>
    <n v="64"/>
    <x v="1"/>
    <n v="6"/>
    <x v="0"/>
    <s v="Satisfied"/>
    <x v="0"/>
    <s v="Low"/>
    <x v="0"/>
    <n v="3"/>
  </r>
  <r>
    <x v="1464"/>
    <d v="2020-06-24T00:00:00"/>
    <d v="2026-05-14T00:00:00"/>
    <s v="Production Technician I"/>
    <x v="0"/>
    <s v="Active"/>
    <s v="Full-Time"/>
    <s v="Zone B"/>
    <s v="Temporary"/>
    <x v="0"/>
    <x v="14"/>
    <d v="1948-02-11T00:00:00"/>
    <s v="MA"/>
    <x v="0"/>
    <s v="Black"/>
    <s v="Single"/>
    <x v="0"/>
    <n v="3"/>
    <d v="2022-08-07T00:00:00"/>
    <n v="5"/>
    <n v="2"/>
    <n v="2"/>
    <d v="2022-08-18T00:00:00"/>
    <x v="0"/>
    <x v="0"/>
    <x v="0"/>
    <n v="4"/>
    <n v="983.02"/>
    <n v="72"/>
    <x v="1"/>
    <n v="5"/>
    <x v="1"/>
    <s v="Not satisfied"/>
    <x v="0"/>
    <s v="Low"/>
    <x v="0"/>
    <n v="3"/>
  </r>
  <r>
    <x v="1465"/>
    <d v="2023-03-19T00:00:00"/>
    <d v="2026-05-14T00:00:00"/>
    <s v="Production Technician I"/>
    <x v="7"/>
    <s v="Active"/>
    <s v="Contract"/>
    <s v="Zone B"/>
    <s v="Temporary"/>
    <x v="0"/>
    <x v="3"/>
    <d v="1963-11-09T00:00:00"/>
    <s v="MA"/>
    <x v="0"/>
    <s v="White"/>
    <s v="Widowed"/>
    <x v="0"/>
    <n v="3"/>
    <d v="2023-03-04T00:00:00"/>
    <n v="5"/>
    <n v="5"/>
    <n v="2"/>
    <d v="2022-09-28T00:00:00"/>
    <x v="4"/>
    <x v="0"/>
    <x v="1"/>
    <n v="3"/>
    <n v="474.95"/>
    <n v="60"/>
    <x v="1"/>
    <n v="3"/>
    <x v="1"/>
    <s v="Satisfied"/>
    <x v="0"/>
    <s v="Low"/>
    <x v="0"/>
    <n v="3"/>
  </r>
  <r>
    <x v="1466"/>
    <d v="2022-08-15T00:00:00"/>
    <d v="2026-05-14T00:00:00"/>
    <s v="Production Technician I"/>
    <x v="1"/>
    <s v="Active"/>
    <s v="Contract"/>
    <s v="Zone C"/>
    <s v="Full-Time"/>
    <x v="0"/>
    <x v="7"/>
    <d v="1949-02-18T00:00:00"/>
    <s v="MA"/>
    <x v="0"/>
    <s v="Black"/>
    <s v="Divorced"/>
    <x v="0"/>
    <n v="3"/>
    <d v="2022-09-17T00:00:00"/>
    <n v="1"/>
    <n v="4"/>
    <n v="2"/>
    <d v="2023-02-21T00:00:00"/>
    <x v="4"/>
    <x v="0"/>
    <x v="0"/>
    <n v="3"/>
    <n v="800.81"/>
    <n v="73"/>
    <x v="1"/>
    <n v="3"/>
    <x v="0"/>
    <s v="Satisfied"/>
    <x v="0"/>
    <s v="Low"/>
    <x v="0"/>
    <n v="3"/>
  </r>
  <r>
    <x v="1467"/>
    <d v="2018-11-09T00:00:00"/>
    <d v="2026-05-14T00:00:00"/>
    <s v="Production Technician I"/>
    <x v="8"/>
    <s v="Active"/>
    <s v="Full-Time"/>
    <s v="Zone C"/>
    <s v="Part-Time"/>
    <x v="0"/>
    <x v="2"/>
    <d v="1967-05-27T00:00:00"/>
    <s v="MA"/>
    <x v="0"/>
    <s v="White"/>
    <s v="Single"/>
    <x v="0"/>
    <n v="3"/>
    <d v="2023-07-18T00:00:00"/>
    <n v="5"/>
    <n v="1"/>
    <n v="3"/>
    <d v="2023-06-27T00:00:00"/>
    <x v="4"/>
    <x v="0"/>
    <x v="0"/>
    <n v="2"/>
    <n v="844.93"/>
    <n v="51"/>
    <x v="0"/>
    <n v="7"/>
    <x v="1"/>
    <s v="Not satisfied"/>
    <x v="0"/>
    <s v="Low"/>
    <x v="0"/>
    <n v="3"/>
  </r>
  <r>
    <x v="1468"/>
    <d v="2018-11-23T00:00:00"/>
    <d v="2026-05-14T00:00:00"/>
    <s v="Production Technician I"/>
    <x v="3"/>
    <s v="Active"/>
    <s v="Contract"/>
    <s v="Zone A"/>
    <s v="Temporary"/>
    <x v="0"/>
    <x v="4"/>
    <d v="1989-10-26T00:00:00"/>
    <s v="MA"/>
    <x v="0"/>
    <s v="Black"/>
    <s v="Single"/>
    <x v="0"/>
    <n v="3"/>
    <d v="2023-02-10T00:00:00"/>
    <n v="1"/>
    <n v="3"/>
    <n v="5"/>
    <d v="2023-05-18T00:00:00"/>
    <x v="2"/>
    <x v="1"/>
    <x v="2"/>
    <n v="4"/>
    <n v="903.8"/>
    <n v="29"/>
    <x v="2"/>
    <n v="7"/>
    <x v="0"/>
    <s v="Neutral"/>
    <x v="0"/>
    <s v="Moderate"/>
    <x v="1"/>
    <n v="3"/>
  </r>
  <r>
    <x v="1469"/>
    <d v="2020-02-25T00:00:00"/>
    <d v="2026-05-14T00:00:00"/>
    <s v="Production Technician II"/>
    <x v="2"/>
    <s v="Active"/>
    <s v="Full-Time"/>
    <s v="Zone A"/>
    <s v="Temporary"/>
    <x v="0"/>
    <x v="4"/>
    <d v="2000-06-14T00:00:00"/>
    <s v="MA"/>
    <x v="0"/>
    <s v="Other"/>
    <s v="Married"/>
    <x v="0"/>
    <n v="3"/>
    <d v="2023-05-04T00:00:00"/>
    <n v="4"/>
    <n v="2"/>
    <n v="5"/>
    <d v="2022-12-04T00:00:00"/>
    <x v="0"/>
    <x v="1"/>
    <x v="1"/>
    <n v="4"/>
    <n v="329.3"/>
    <n v="20"/>
    <x v="3"/>
    <n v="6"/>
    <x v="1"/>
    <s v="Not satisfied"/>
    <x v="0"/>
    <s v="Low"/>
    <x v="0"/>
    <n v="3"/>
  </r>
  <r>
    <x v="1470"/>
    <d v="2020-05-16T00:00:00"/>
    <d v="2026-05-14T00:00:00"/>
    <s v="Production Technician II"/>
    <x v="4"/>
    <s v="Active"/>
    <s v="Full-Time"/>
    <s v="Zone C"/>
    <s v="Temporary"/>
    <x v="0"/>
    <x v="4"/>
    <d v="1947-09-18T00:00:00"/>
    <s v="MA"/>
    <x v="0"/>
    <s v="Black"/>
    <s v="Divorced"/>
    <x v="0"/>
    <n v="3"/>
    <d v="2022-08-31T00:00:00"/>
    <n v="3"/>
    <n v="1"/>
    <n v="1"/>
    <d v="2022-09-18T00:00:00"/>
    <x v="0"/>
    <x v="0"/>
    <x v="1"/>
    <n v="1"/>
    <n v="332.51"/>
    <n v="73"/>
    <x v="1"/>
    <n v="5"/>
    <x v="2"/>
    <s v="Not satisfied"/>
    <x v="0"/>
    <s v="Low"/>
    <x v="0"/>
    <n v="3"/>
  </r>
  <r>
    <x v="1471"/>
    <d v="2019-06-18T00:00:00"/>
    <d v="2026-05-14T00:00:00"/>
    <s v="Production Technician II"/>
    <x v="0"/>
    <s v="Active"/>
    <s v="Contract"/>
    <s v="Zone B"/>
    <s v="Temporary"/>
    <x v="0"/>
    <x v="3"/>
    <d v="1949-01-01T00:00:00"/>
    <s v="MA"/>
    <x v="0"/>
    <s v="Other"/>
    <s v="Married"/>
    <x v="0"/>
    <n v="3"/>
    <d v="2023-01-26T00:00:00"/>
    <n v="2"/>
    <n v="1"/>
    <n v="3"/>
    <d v="2023-01-24T00:00:00"/>
    <x v="3"/>
    <x v="1"/>
    <x v="0"/>
    <n v="2"/>
    <n v="643.63"/>
    <n v="70"/>
    <x v="1"/>
    <n v="6"/>
    <x v="0"/>
    <s v="Not satisfied"/>
    <x v="0"/>
    <s v="Low"/>
    <x v="0"/>
    <n v="3"/>
  </r>
  <r>
    <x v="1472"/>
    <d v="2019-05-20T00:00:00"/>
    <d v="2026-05-14T00:00:00"/>
    <s v="Production Technician II"/>
    <x v="7"/>
    <s v="Active"/>
    <s v="Contract"/>
    <s v="Zone A"/>
    <s v="Part-Time"/>
    <x v="0"/>
    <x v="3"/>
    <d v="1950-02-25T00:00:00"/>
    <s v="MA"/>
    <x v="0"/>
    <s v="White"/>
    <s v="Divorced"/>
    <x v="0"/>
    <n v="3"/>
    <d v="2023-02-06T00:00:00"/>
    <n v="4"/>
    <n v="3"/>
    <n v="3"/>
    <d v="2022-09-11T00:00:00"/>
    <x v="4"/>
    <x v="0"/>
    <x v="0"/>
    <n v="2"/>
    <n v="827.05"/>
    <n v="69"/>
    <x v="1"/>
    <n v="6"/>
    <x v="1"/>
    <s v="Neutral"/>
    <x v="0"/>
    <s v="Low"/>
    <x v="0"/>
    <n v="3"/>
  </r>
  <r>
    <x v="1473"/>
    <d v="2020-10-16T00:00:00"/>
    <d v="2026-05-14T00:00:00"/>
    <s v="Production Technician II"/>
    <x v="1"/>
    <s v="Active"/>
    <s v="Full-Time"/>
    <s v="Zone A"/>
    <s v="Full-Time"/>
    <x v="0"/>
    <x v="4"/>
    <d v="1972-07-21T00:00:00"/>
    <s v="MA"/>
    <x v="0"/>
    <s v="Hispanic"/>
    <s v="Divorced"/>
    <x v="0"/>
    <n v="3"/>
    <d v="2022-12-10T00:00:00"/>
    <n v="5"/>
    <n v="2"/>
    <n v="4"/>
    <d v="2023-05-02T00:00:00"/>
    <x v="1"/>
    <x v="1"/>
    <x v="0"/>
    <n v="3"/>
    <n v="995.42"/>
    <n v="48"/>
    <x v="0"/>
    <n v="5"/>
    <x v="1"/>
    <s v="Not satisfied"/>
    <x v="0"/>
    <s v="Low"/>
    <x v="0"/>
    <n v="3"/>
  </r>
  <r>
    <x v="1474"/>
    <d v="2022-07-01T00:00:00"/>
    <d v="2026-05-14T00:00:00"/>
    <s v="Production Technician II"/>
    <x v="8"/>
    <s v="Active"/>
    <s v="Full-Time"/>
    <s v="Zone A"/>
    <s v="Full-Time"/>
    <x v="0"/>
    <x v="3"/>
    <d v="1988-12-29T00:00:00"/>
    <s v="MA"/>
    <x v="0"/>
    <s v="Other"/>
    <s v="Single"/>
    <x v="0"/>
    <n v="3"/>
    <d v="2022-10-04T00:00:00"/>
    <n v="5"/>
    <n v="5"/>
    <n v="1"/>
    <d v="2023-04-20T00:00:00"/>
    <x v="3"/>
    <x v="1"/>
    <x v="3"/>
    <n v="4"/>
    <n v="360.61"/>
    <n v="34"/>
    <x v="2"/>
    <n v="3"/>
    <x v="1"/>
    <s v="Satisfied"/>
    <x v="0"/>
    <s v="High"/>
    <x v="1"/>
    <n v="3"/>
  </r>
  <r>
    <x v="1475"/>
    <d v="2022-12-17T00:00:00"/>
    <d v="2026-05-14T00:00:00"/>
    <s v="Production Technician II"/>
    <x v="3"/>
    <s v="Active"/>
    <s v="Contract"/>
    <s v="Zone A"/>
    <s v="Full-Time"/>
    <x v="0"/>
    <x v="4"/>
    <d v="1978-08-06T00:00:00"/>
    <s v="MA"/>
    <x v="0"/>
    <s v="Other"/>
    <s v="Married"/>
    <x v="0"/>
    <n v="3"/>
    <d v="2023-04-23T00:00:00"/>
    <n v="4"/>
    <n v="3"/>
    <n v="1"/>
    <d v="2022-08-23T00:00:00"/>
    <x v="4"/>
    <x v="1"/>
    <x v="3"/>
    <n v="3"/>
    <n v="658.54"/>
    <n v="44"/>
    <x v="4"/>
    <n v="3"/>
    <x v="1"/>
    <s v="Neutral"/>
    <x v="0"/>
    <s v="High"/>
    <x v="1"/>
    <n v="3"/>
  </r>
  <r>
    <x v="1476"/>
    <d v="2021-10-24T00:00:00"/>
    <d v="2026-05-14T00:00:00"/>
    <s v="Production Technician II"/>
    <x v="9"/>
    <s v="Active"/>
    <s v="Part-Time"/>
    <s v="Zone A"/>
    <s v="Temporary"/>
    <x v="0"/>
    <x v="1"/>
    <d v="1992-07-10T00:00:00"/>
    <s v="MA"/>
    <x v="0"/>
    <s v="White"/>
    <s v="Single"/>
    <x v="0"/>
    <n v="3"/>
    <d v="2023-08-01T00:00:00"/>
    <n v="3"/>
    <n v="5"/>
    <n v="2"/>
    <d v="2022-12-16T00:00:00"/>
    <x v="4"/>
    <x v="0"/>
    <x v="0"/>
    <n v="5"/>
    <n v="250.11"/>
    <n v="29"/>
    <x v="2"/>
    <n v="4"/>
    <x v="2"/>
    <s v="Satisfied"/>
    <x v="0"/>
    <s v="Low"/>
    <x v="0"/>
    <n v="3"/>
  </r>
  <r>
    <x v="1477"/>
    <d v="2019-02-28T00:00:00"/>
    <d v="2026-05-14T00:00:00"/>
    <s v="Production Technician II"/>
    <x v="5"/>
    <s v="Active"/>
    <s v="Part-Time"/>
    <s v="Zone B"/>
    <s v="Full-Time"/>
    <x v="0"/>
    <x v="13"/>
    <d v="1990-06-09T00:00:00"/>
    <s v="MA"/>
    <x v="0"/>
    <s v="Asian"/>
    <s v="Divorced"/>
    <x v="0"/>
    <n v="3"/>
    <d v="2023-02-16T00:00:00"/>
    <n v="3"/>
    <n v="3"/>
    <n v="2"/>
    <d v="2023-04-29T00:00:00"/>
    <x v="2"/>
    <x v="0"/>
    <x v="0"/>
    <n v="4"/>
    <n v="819.65"/>
    <n v="29"/>
    <x v="2"/>
    <n v="7"/>
    <x v="2"/>
    <s v="Neutral"/>
    <x v="0"/>
    <s v="Low"/>
    <x v="0"/>
    <n v="3"/>
  </r>
  <r>
    <x v="1478"/>
    <d v="2022-03-24T00:00:00"/>
    <d v="2026-05-14T00:00:00"/>
    <s v="Production Technician II"/>
    <x v="6"/>
    <s v="Active"/>
    <s v="Full-Time"/>
    <s v="Zone C"/>
    <s v="Part-Time"/>
    <x v="0"/>
    <x v="3"/>
    <d v="1999-02-21T00:00:00"/>
    <s v="MA"/>
    <x v="0"/>
    <s v="Black"/>
    <s v="Widowed"/>
    <x v="0"/>
    <n v="3"/>
    <d v="2022-09-07T00:00:00"/>
    <n v="2"/>
    <n v="4"/>
    <n v="3"/>
    <d v="2022-12-01T00:00:00"/>
    <x v="3"/>
    <x v="0"/>
    <x v="2"/>
    <n v="2"/>
    <n v="186.77"/>
    <n v="23"/>
    <x v="3"/>
    <n v="4"/>
    <x v="0"/>
    <s v="Satisfied"/>
    <x v="0"/>
    <s v="Moderate"/>
    <x v="1"/>
    <n v="3"/>
  </r>
  <r>
    <x v="1479"/>
    <d v="2021-10-17T00:00:00"/>
    <d v="2026-05-14T00:00:00"/>
    <s v="Production Technician II"/>
    <x v="2"/>
    <s v="Active"/>
    <s v="Contract"/>
    <s v="Zone A"/>
    <s v="Temporary"/>
    <x v="0"/>
    <x v="4"/>
    <d v="1943-06-22T00:00:00"/>
    <s v="MA"/>
    <x v="0"/>
    <s v="Other"/>
    <s v="Widowed"/>
    <x v="0"/>
    <n v="3"/>
    <d v="2023-07-12T00:00:00"/>
    <n v="3"/>
    <n v="2"/>
    <n v="2"/>
    <d v="2023-05-08T00:00:00"/>
    <x v="3"/>
    <x v="1"/>
    <x v="3"/>
    <n v="4"/>
    <n v="633.66999999999996"/>
    <n v="78"/>
    <x v="1"/>
    <n v="4"/>
    <x v="2"/>
    <s v="Not satisfied"/>
    <x v="0"/>
    <s v="High"/>
    <x v="1"/>
    <n v="3"/>
  </r>
  <r>
    <x v="1480"/>
    <d v="2022-05-13T00:00:00"/>
    <d v="2026-05-14T00:00:00"/>
    <s v="Production Technician I"/>
    <x v="9"/>
    <s v="Active"/>
    <s v="Full-Time"/>
    <s v="Zone A"/>
    <s v="Part-Time"/>
    <x v="0"/>
    <x v="3"/>
    <d v="1963-07-07T00:00:00"/>
    <s v="MA"/>
    <x v="0"/>
    <s v="Black"/>
    <s v="Widowed"/>
    <x v="0"/>
    <n v="3"/>
    <d v="2022-10-25T00:00:00"/>
    <n v="1"/>
    <n v="3"/>
    <n v="3"/>
    <d v="2023-03-20T00:00:00"/>
    <x v="3"/>
    <x v="0"/>
    <x v="1"/>
    <n v="3"/>
    <n v="236.34"/>
    <n v="59"/>
    <x v="1"/>
    <n v="4"/>
    <x v="0"/>
    <s v="Neutral"/>
    <x v="0"/>
    <s v="Low"/>
    <x v="0"/>
    <n v="3"/>
  </r>
  <r>
    <x v="1481"/>
    <d v="2019-10-09T00:00:00"/>
    <d v="2026-05-14T00:00:00"/>
    <s v="Production Technician I"/>
    <x v="7"/>
    <s v="Terminated"/>
    <s v="Contract"/>
    <s v="Zone B"/>
    <s v="Full-Time"/>
    <x v="0"/>
    <x v="17"/>
    <d v="1977-08-17T00:00:00"/>
    <s v="MA"/>
    <x v="0"/>
    <s v="White"/>
    <s v="Widowed"/>
    <x v="0"/>
    <n v="3"/>
    <d v="2023-02-09T00:00:00"/>
    <n v="5"/>
    <n v="3"/>
    <n v="5"/>
    <d v="2023-05-04T00:00:00"/>
    <x v="0"/>
    <x v="0"/>
    <x v="1"/>
    <n v="4"/>
    <n v="504.62"/>
    <n v="42"/>
    <x v="4"/>
    <n v="6"/>
    <x v="1"/>
    <s v="Neutral"/>
    <x v="0"/>
    <s v="Low"/>
    <x v="0"/>
    <n v="3"/>
  </r>
  <r>
    <x v="1482"/>
    <d v="2018-10-12T00:00:00"/>
    <d v="2026-05-14T00:00:00"/>
    <s v="Production Technician I"/>
    <x v="3"/>
    <s v="Terminated"/>
    <s v="Contract"/>
    <s v="Zone B"/>
    <s v="Temporary"/>
    <x v="0"/>
    <x v="3"/>
    <d v="1990-05-25T00:00:00"/>
    <s v="MA"/>
    <x v="0"/>
    <s v="White"/>
    <s v="Married"/>
    <x v="0"/>
    <n v="3"/>
    <d v="2023-03-11T00:00:00"/>
    <n v="1"/>
    <n v="4"/>
    <n v="2"/>
    <d v="2022-10-26T00:00:00"/>
    <x v="2"/>
    <x v="1"/>
    <x v="1"/>
    <n v="1"/>
    <n v="217.86"/>
    <n v="28"/>
    <x v="2"/>
    <n v="7"/>
    <x v="0"/>
    <s v="Satisfied"/>
    <x v="0"/>
    <s v="Low"/>
    <x v="0"/>
    <n v="3"/>
  </r>
  <r>
    <x v="1483"/>
    <d v="2020-04-13T00:00:00"/>
    <d v="2026-05-14T00:00:00"/>
    <s v="Production Technician I"/>
    <x v="5"/>
    <s v="Terminated"/>
    <s v="Contract"/>
    <s v="Zone B"/>
    <s v="Part-Time"/>
    <x v="0"/>
    <x v="12"/>
    <d v="1985-07-01T00:00:00"/>
    <s v="MA"/>
    <x v="0"/>
    <s v="Other"/>
    <s v="Married"/>
    <x v="0"/>
    <n v="3"/>
    <d v="2023-06-19T00:00:00"/>
    <n v="5"/>
    <n v="5"/>
    <n v="1"/>
    <d v="2022-12-12T00:00:00"/>
    <x v="3"/>
    <x v="1"/>
    <x v="2"/>
    <n v="4"/>
    <n v="148.97"/>
    <n v="35"/>
    <x v="4"/>
    <n v="6"/>
    <x v="1"/>
    <s v="Satisfied"/>
    <x v="0"/>
    <s v="Moderate"/>
    <x v="1"/>
    <n v="3"/>
  </r>
  <r>
    <x v="1484"/>
    <d v="2021-04-25T00:00:00"/>
    <d v="2026-05-14T00:00:00"/>
    <s v="Production Technician I"/>
    <x v="9"/>
    <s v="Active"/>
    <s v="Contract"/>
    <s v="Zone B"/>
    <s v="Full-Time"/>
    <x v="0"/>
    <x v="6"/>
    <d v="2001-04-05T00:00:00"/>
    <s v="MA"/>
    <x v="0"/>
    <s v="Other"/>
    <s v="Divorced"/>
    <x v="0"/>
    <n v="3"/>
    <d v="2023-05-05T00:00:00"/>
    <n v="3"/>
    <n v="3"/>
    <n v="4"/>
    <d v="2023-02-27T00:00:00"/>
    <x v="0"/>
    <x v="0"/>
    <x v="2"/>
    <n v="1"/>
    <n v="628.83000000000004"/>
    <n v="20"/>
    <x v="3"/>
    <n v="5"/>
    <x v="2"/>
    <s v="Neutral"/>
    <x v="0"/>
    <s v="Moderate"/>
    <x v="1"/>
    <n v="3"/>
  </r>
  <r>
    <x v="1485"/>
    <d v="2018-12-21T00:00:00"/>
    <d v="2026-05-14T00:00:00"/>
    <s v="Production Technician I"/>
    <x v="5"/>
    <s v="Active"/>
    <s v="Part-Time"/>
    <s v="Zone B"/>
    <s v="Part-Time"/>
    <x v="0"/>
    <x v="8"/>
    <d v="1947-03-09T00:00:00"/>
    <s v="MA"/>
    <x v="0"/>
    <s v="Asian"/>
    <s v="Widowed"/>
    <x v="0"/>
    <n v="3"/>
    <d v="2022-11-04T00:00:00"/>
    <n v="2"/>
    <n v="1"/>
    <n v="2"/>
    <d v="2023-04-22T00:00:00"/>
    <x v="0"/>
    <x v="0"/>
    <x v="2"/>
    <n v="2"/>
    <n v="458.78"/>
    <n v="71"/>
    <x v="1"/>
    <n v="7"/>
    <x v="0"/>
    <s v="Not satisfied"/>
    <x v="0"/>
    <s v="Moderate"/>
    <x v="1"/>
    <n v="3"/>
  </r>
  <r>
    <x v="1486"/>
    <d v="2021-09-19T00:00:00"/>
    <d v="2026-05-14T00:00:00"/>
    <s v="Production Technician I"/>
    <x v="6"/>
    <s v="Active"/>
    <s v="Contract"/>
    <s v="Zone C"/>
    <s v="Temporary"/>
    <x v="0"/>
    <x v="7"/>
    <d v="1973-10-23T00:00:00"/>
    <s v="MA"/>
    <x v="1"/>
    <s v="Other"/>
    <s v="Married"/>
    <x v="0"/>
    <n v="3"/>
    <d v="2022-10-21T00:00:00"/>
    <n v="5"/>
    <n v="5"/>
    <n v="2"/>
    <d v="2022-12-22T00:00:00"/>
    <x v="4"/>
    <x v="1"/>
    <x v="2"/>
    <n v="2"/>
    <n v="892.65"/>
    <n v="48"/>
    <x v="0"/>
    <n v="4"/>
    <x v="1"/>
    <s v="Satisfied"/>
    <x v="0"/>
    <s v="Moderate"/>
    <x v="1"/>
    <n v="3"/>
  </r>
  <r>
    <x v="1487"/>
    <d v="2020-12-15T00:00:00"/>
    <d v="2026-05-14T00:00:00"/>
    <s v="Production Technician I"/>
    <x v="2"/>
    <s v="Active"/>
    <s v="Full-Time"/>
    <s v="Zone C"/>
    <s v="Temporary"/>
    <x v="0"/>
    <x v="8"/>
    <d v="1979-05-05T00:00:00"/>
    <s v="MA"/>
    <x v="0"/>
    <s v="Black"/>
    <s v="Widowed"/>
    <x v="0"/>
    <n v="3"/>
    <d v="2023-07-28T00:00:00"/>
    <n v="4"/>
    <n v="1"/>
    <n v="5"/>
    <d v="2023-02-28T00:00:00"/>
    <x v="4"/>
    <x v="1"/>
    <x v="3"/>
    <n v="1"/>
    <n v="211.17"/>
    <n v="41"/>
    <x v="4"/>
    <n v="5"/>
    <x v="1"/>
    <s v="Not satisfied"/>
    <x v="0"/>
    <s v="High"/>
    <x v="1"/>
    <n v="3"/>
  </r>
  <r>
    <x v="1488"/>
    <d v="2019-07-15T00:00:00"/>
    <d v="2026-05-14T00:00:00"/>
    <s v="Production Technician I"/>
    <x v="4"/>
    <s v="Active"/>
    <s v="Part-Time"/>
    <s v="Zone A"/>
    <s v="Temporary"/>
    <x v="0"/>
    <x v="4"/>
    <d v="1941-09-03T00:00:00"/>
    <s v="MA"/>
    <x v="0"/>
    <s v="Asian"/>
    <s v="Widowed"/>
    <x v="0"/>
    <n v="3"/>
    <d v="2023-03-17T00:00:00"/>
    <n v="1"/>
    <n v="2"/>
    <n v="2"/>
    <d v="2022-10-24T00:00:00"/>
    <x v="2"/>
    <x v="1"/>
    <x v="3"/>
    <n v="2"/>
    <n v="478.95"/>
    <n v="78"/>
    <x v="1"/>
    <n v="6"/>
    <x v="0"/>
    <s v="Not satisfied"/>
    <x v="0"/>
    <s v="High"/>
    <x v="1"/>
    <n v="3"/>
  </r>
  <r>
    <x v="1489"/>
    <d v="2021-11-17T00:00:00"/>
    <d v="2026-05-14T00:00:00"/>
    <s v="Production Technician I"/>
    <x v="0"/>
    <s v="Active"/>
    <s v="Contract"/>
    <s v="Zone C"/>
    <s v="Temporary"/>
    <x v="0"/>
    <x v="9"/>
    <d v="1997-10-01T00:00:00"/>
    <s v="MA"/>
    <x v="0"/>
    <s v="White"/>
    <s v="Widowed"/>
    <x v="0"/>
    <n v="3"/>
    <d v="2023-02-27T00:00:00"/>
    <n v="5"/>
    <n v="2"/>
    <n v="2"/>
    <d v="2023-01-20T00:00:00"/>
    <x v="1"/>
    <x v="0"/>
    <x v="1"/>
    <n v="1"/>
    <n v="319.94"/>
    <n v="24"/>
    <x v="3"/>
    <n v="4"/>
    <x v="1"/>
    <s v="Not satisfied"/>
    <x v="0"/>
    <s v="Low"/>
    <x v="0"/>
    <n v="3"/>
  </r>
  <r>
    <x v="1490"/>
    <d v="2023-02-04T00:00:00"/>
    <d v="2026-05-14T00:00:00"/>
    <s v="Production Technician I"/>
    <x v="7"/>
    <s v="Active"/>
    <s v="Part-Time"/>
    <s v="Zone B"/>
    <s v="Part-Time"/>
    <x v="0"/>
    <x v="14"/>
    <d v="1949-03-07T00:00:00"/>
    <s v="MA"/>
    <x v="0"/>
    <s v="Hispanic"/>
    <s v="Married"/>
    <x v="0"/>
    <n v="3"/>
    <d v="2023-02-17T00:00:00"/>
    <n v="4"/>
    <n v="4"/>
    <n v="4"/>
    <d v="2022-08-22T00:00:00"/>
    <x v="4"/>
    <x v="0"/>
    <x v="3"/>
    <n v="2"/>
    <n v="601.66"/>
    <n v="74"/>
    <x v="1"/>
    <n v="3"/>
    <x v="1"/>
    <s v="Satisfied"/>
    <x v="0"/>
    <s v="High"/>
    <x v="1"/>
    <n v="3"/>
  </r>
  <r>
    <x v="1491"/>
    <d v="2022-07-03T00:00:00"/>
    <d v="2026-05-14T00:00:00"/>
    <s v="Production Technician I"/>
    <x v="1"/>
    <s v="Active"/>
    <s v="Contract"/>
    <s v="Zone B"/>
    <s v="Temporary"/>
    <x v="0"/>
    <x v="0"/>
    <d v="1994-08-06T00:00:00"/>
    <s v="MA"/>
    <x v="0"/>
    <s v="Asian"/>
    <s v="Married"/>
    <x v="0"/>
    <n v="3"/>
    <d v="2023-01-27T00:00:00"/>
    <n v="3"/>
    <n v="2"/>
    <n v="2"/>
    <d v="2023-04-30T00:00:00"/>
    <x v="0"/>
    <x v="0"/>
    <x v="2"/>
    <n v="1"/>
    <n v="999.96"/>
    <n v="28"/>
    <x v="2"/>
    <n v="3"/>
    <x v="2"/>
    <s v="Not satisfied"/>
    <x v="0"/>
    <s v="Moderate"/>
    <x v="1"/>
    <n v="3"/>
  </r>
  <r>
    <x v="1492"/>
    <d v="2020-01-24T00:00:00"/>
    <d v="2026-05-14T00:00:00"/>
    <s v="Production Technician I"/>
    <x v="8"/>
    <s v="Active"/>
    <s v="Contract"/>
    <s v="Zone B"/>
    <s v="Full-Time"/>
    <x v="0"/>
    <x v="2"/>
    <d v="1984-06-06T00:00:00"/>
    <s v="MA"/>
    <x v="0"/>
    <s v="White"/>
    <s v="Single"/>
    <x v="0"/>
    <n v="3"/>
    <d v="2023-07-26T00:00:00"/>
    <n v="2"/>
    <n v="3"/>
    <n v="2"/>
    <d v="2022-09-18T00:00:00"/>
    <x v="4"/>
    <x v="1"/>
    <x v="1"/>
    <n v="2"/>
    <n v="138.66999999999999"/>
    <n v="36"/>
    <x v="4"/>
    <n v="6"/>
    <x v="0"/>
    <s v="Neutral"/>
    <x v="0"/>
    <s v="Low"/>
    <x v="0"/>
    <n v="3"/>
  </r>
  <r>
    <x v="1493"/>
    <d v="2019-07-07T00:00:00"/>
    <d v="2026-05-14T00:00:00"/>
    <s v="Production Technician I"/>
    <x v="3"/>
    <s v="Active"/>
    <s v="Contract"/>
    <s v="Zone A"/>
    <s v="Temporary"/>
    <x v="0"/>
    <x v="3"/>
    <d v="1952-04-08T00:00:00"/>
    <s v="MA"/>
    <x v="0"/>
    <s v="Black"/>
    <s v="Widowed"/>
    <x v="0"/>
    <n v="3"/>
    <d v="2023-03-07T00:00:00"/>
    <n v="4"/>
    <n v="5"/>
    <n v="4"/>
    <d v="2023-02-21T00:00:00"/>
    <x v="0"/>
    <x v="1"/>
    <x v="0"/>
    <n v="2"/>
    <n v="962.76"/>
    <n v="67"/>
    <x v="1"/>
    <n v="6"/>
    <x v="1"/>
    <s v="Satisfied"/>
    <x v="0"/>
    <s v="Low"/>
    <x v="0"/>
    <n v="3"/>
  </r>
  <r>
    <x v="1494"/>
    <d v="2022-03-13T00:00:00"/>
    <d v="2026-05-14T00:00:00"/>
    <s v="Production Technician II"/>
    <x v="1"/>
    <s v="Active"/>
    <s v="Part-Time"/>
    <s v="Zone B"/>
    <s v="Temporary"/>
    <x v="0"/>
    <x v="8"/>
    <d v="1984-11-11T00:00:00"/>
    <s v="MA"/>
    <x v="0"/>
    <s v="Asian"/>
    <s v="Divorced"/>
    <x v="0"/>
    <n v="3"/>
    <d v="2022-08-07T00:00:00"/>
    <n v="2"/>
    <n v="5"/>
    <n v="4"/>
    <d v="2023-03-02T00:00:00"/>
    <x v="3"/>
    <x v="1"/>
    <x v="1"/>
    <n v="4"/>
    <n v="106.88"/>
    <n v="38"/>
    <x v="4"/>
    <n v="4"/>
    <x v="0"/>
    <s v="Satisfied"/>
    <x v="0"/>
    <s v="Low"/>
    <x v="0"/>
    <n v="3"/>
  </r>
  <r>
    <x v="1495"/>
    <d v="2023-06-02T00:00:00"/>
    <d v="2026-05-14T00:00:00"/>
    <s v="Production Technician II"/>
    <x v="8"/>
    <s v="Active"/>
    <s v="Part-Time"/>
    <s v="Zone B"/>
    <s v="Part-Time"/>
    <x v="0"/>
    <x v="6"/>
    <d v="1992-03-05T00:00:00"/>
    <s v="MA"/>
    <x v="0"/>
    <s v="White"/>
    <s v="Widowed"/>
    <x v="0"/>
    <n v="3"/>
    <d v="2022-08-13T00:00:00"/>
    <n v="4"/>
    <n v="3"/>
    <n v="1"/>
    <d v="2022-09-30T00:00:00"/>
    <x v="0"/>
    <x v="0"/>
    <x v="3"/>
    <n v="1"/>
    <n v="561.89"/>
    <n v="31"/>
    <x v="2"/>
    <n v="2"/>
    <x v="1"/>
    <s v="Neutral"/>
    <x v="0"/>
    <s v="High"/>
    <x v="1"/>
    <n v="3"/>
  </r>
  <r>
    <x v="1496"/>
    <d v="2021-04-08T00:00:00"/>
    <d v="2026-05-14T00:00:00"/>
    <s v="Production Technician II"/>
    <x v="6"/>
    <s v="Active"/>
    <s v="Contract"/>
    <s v="Zone C"/>
    <s v="Full-Time"/>
    <x v="0"/>
    <x v="4"/>
    <d v="1958-10-01T00:00:00"/>
    <s v="MA"/>
    <x v="0"/>
    <s v="White"/>
    <s v="Widowed"/>
    <x v="0"/>
    <n v="3"/>
    <d v="2023-05-31T00:00:00"/>
    <n v="1"/>
    <n v="3"/>
    <n v="5"/>
    <d v="2022-09-13T00:00:00"/>
    <x v="3"/>
    <x v="0"/>
    <x v="1"/>
    <n v="5"/>
    <n v="775.52"/>
    <n v="63"/>
    <x v="1"/>
    <n v="5"/>
    <x v="0"/>
    <s v="Neutral"/>
    <x v="0"/>
    <s v="Low"/>
    <x v="0"/>
    <n v="3"/>
  </r>
  <r>
    <x v="1497"/>
    <d v="2019-12-02T00:00:00"/>
    <d v="2026-05-14T00:00:00"/>
    <s v="Production Technician II"/>
    <x v="2"/>
    <s v="Active"/>
    <s v="Full-Time"/>
    <s v="Zone B"/>
    <s v="Part-Time"/>
    <x v="0"/>
    <x v="1"/>
    <d v="1971-04-17T00:00:00"/>
    <s v="MA"/>
    <x v="0"/>
    <s v="Black"/>
    <s v="Single"/>
    <x v="0"/>
    <n v="3"/>
    <d v="2023-07-11T00:00:00"/>
    <n v="2"/>
    <n v="5"/>
    <n v="4"/>
    <d v="2022-12-03T00:00:00"/>
    <x v="4"/>
    <x v="1"/>
    <x v="1"/>
    <n v="4"/>
    <n v="397.01"/>
    <n v="48"/>
    <x v="0"/>
    <n v="6"/>
    <x v="0"/>
    <s v="Satisfied"/>
    <x v="0"/>
    <s v="Low"/>
    <x v="0"/>
    <n v="3"/>
  </r>
  <r>
    <x v="1498"/>
    <d v="2022-03-09T00:00:00"/>
    <d v="2026-05-14T00:00:00"/>
    <s v="Production Technician II"/>
    <x v="9"/>
    <s v="Active"/>
    <s v="Contract"/>
    <s v="Zone C"/>
    <s v="Temporary"/>
    <x v="0"/>
    <x v="17"/>
    <d v="1986-01-27T00:00:00"/>
    <s v="MA"/>
    <x v="0"/>
    <s v="Asian"/>
    <s v="Divorced"/>
    <x v="0"/>
    <n v="3"/>
    <d v="2022-10-31T00:00:00"/>
    <n v="5"/>
    <n v="2"/>
    <n v="1"/>
    <d v="2022-08-21T00:00:00"/>
    <x v="1"/>
    <x v="1"/>
    <x v="1"/>
    <n v="5"/>
    <n v="739.74"/>
    <n v="36"/>
    <x v="4"/>
    <n v="4"/>
    <x v="1"/>
    <s v="Not satisfied"/>
    <x v="0"/>
    <s v="Low"/>
    <x v="0"/>
    <n v="3"/>
  </r>
  <r>
    <x v="1499"/>
    <d v="2022-03-26T00:00:00"/>
    <d v="2026-05-14T00:00:00"/>
    <s v="Production Technician II"/>
    <x v="7"/>
    <s v="Active"/>
    <s v="Full-Time"/>
    <s v="Zone C"/>
    <s v="Temporary"/>
    <x v="0"/>
    <x v="4"/>
    <d v="1977-01-08T00:00:00"/>
    <s v="MA"/>
    <x v="0"/>
    <s v="White"/>
    <s v="Widowed"/>
    <x v="0"/>
    <n v="3"/>
    <d v="2023-03-21T00:00:00"/>
    <n v="2"/>
    <n v="1"/>
    <n v="4"/>
    <d v="2022-10-06T00:00:00"/>
    <x v="3"/>
    <x v="1"/>
    <x v="2"/>
    <n v="2"/>
    <n v="789.2"/>
    <n v="45"/>
    <x v="0"/>
    <n v="4"/>
    <x v="0"/>
    <s v="Not satisfied"/>
    <x v="0"/>
    <s v="Moderate"/>
    <x v="1"/>
    <n v="3"/>
  </r>
  <r>
    <x v="1500"/>
    <d v="2021-05-08T00:00:00"/>
    <d v="2026-05-14T00:00:00"/>
    <s v="Production Technician II"/>
    <x v="3"/>
    <s v="Active"/>
    <s v="Part-Time"/>
    <s v="Zone A"/>
    <s v="Full-Time"/>
    <x v="0"/>
    <x v="13"/>
    <d v="1946-02-14T00:00:00"/>
    <s v="MA"/>
    <x v="0"/>
    <s v="Black"/>
    <s v="Widowed"/>
    <x v="0"/>
    <n v="3"/>
    <d v="2022-11-28T00:00:00"/>
    <n v="2"/>
    <n v="1"/>
    <n v="4"/>
    <d v="2022-08-18T00:00:00"/>
    <x v="0"/>
    <x v="0"/>
    <x v="0"/>
    <n v="3"/>
    <n v="428.51"/>
    <n v="75"/>
    <x v="1"/>
    <n v="5"/>
    <x v="0"/>
    <s v="Not satisfied"/>
    <x v="0"/>
    <s v="Low"/>
    <x v="0"/>
    <n v="3"/>
  </r>
  <r>
    <x v="1501"/>
    <d v="2022-11-29T00:00:00"/>
    <d v="2026-05-14T00:00:00"/>
    <s v="Production Technician II"/>
    <x v="5"/>
    <s v="Active"/>
    <s v="Part-Time"/>
    <s v="Zone A"/>
    <s v="Temporary"/>
    <x v="0"/>
    <x v="4"/>
    <d v="1955-12-11T00:00:00"/>
    <s v="MA"/>
    <x v="0"/>
    <s v="Asian"/>
    <s v="Widowed"/>
    <x v="0"/>
    <n v="3"/>
    <d v="2022-08-28T00:00:00"/>
    <n v="1"/>
    <n v="3"/>
    <n v="4"/>
    <d v="2023-04-29T00:00:00"/>
    <x v="2"/>
    <x v="1"/>
    <x v="1"/>
    <n v="4"/>
    <n v="646.72"/>
    <n v="67"/>
    <x v="1"/>
    <n v="3"/>
    <x v="0"/>
    <s v="Neutral"/>
    <x v="0"/>
    <s v="Low"/>
    <x v="0"/>
    <n v="3"/>
  </r>
  <r>
    <x v="1502"/>
    <d v="2019-05-24T00:00:00"/>
    <d v="2026-05-14T00:00:00"/>
    <s v="Production Technician II"/>
    <x v="4"/>
    <s v="Active"/>
    <s v="Contract"/>
    <s v="Zone B"/>
    <s v="Part-Time"/>
    <x v="0"/>
    <x v="15"/>
    <d v="1941-08-30T00:00:00"/>
    <s v="MA"/>
    <x v="0"/>
    <s v="White"/>
    <s v="Divorced"/>
    <x v="0"/>
    <n v="3"/>
    <d v="2022-11-11T00:00:00"/>
    <n v="5"/>
    <n v="3"/>
    <n v="5"/>
    <d v="2022-10-09T00:00:00"/>
    <x v="0"/>
    <x v="1"/>
    <x v="1"/>
    <n v="3"/>
    <n v="742.84"/>
    <n v="78"/>
    <x v="1"/>
    <n v="6"/>
    <x v="1"/>
    <s v="Neutral"/>
    <x v="0"/>
    <s v="Low"/>
    <x v="0"/>
    <n v="3"/>
  </r>
  <r>
    <x v="1503"/>
    <d v="2022-01-29T00:00:00"/>
    <d v="2026-05-14T00:00:00"/>
    <s v="Production Technician II"/>
    <x v="0"/>
    <s v="Active"/>
    <s v="Part-Time"/>
    <s v="Zone C"/>
    <s v="Part-Time"/>
    <x v="0"/>
    <x v="3"/>
    <d v="1962-08-04T00:00:00"/>
    <s v="MA"/>
    <x v="0"/>
    <s v="Hispanic"/>
    <s v="Divorced"/>
    <x v="0"/>
    <n v="3"/>
    <d v="2022-10-10T00:00:00"/>
    <n v="3"/>
    <n v="4"/>
    <n v="4"/>
    <d v="2022-11-25T00:00:00"/>
    <x v="4"/>
    <x v="1"/>
    <x v="1"/>
    <n v="2"/>
    <n v="894.92"/>
    <n v="60"/>
    <x v="1"/>
    <n v="4"/>
    <x v="2"/>
    <s v="Satisfied"/>
    <x v="0"/>
    <s v="Low"/>
    <x v="0"/>
    <n v="3"/>
  </r>
  <r>
    <x v="1504"/>
    <d v="2021-07-06T00:00:00"/>
    <d v="2026-05-14T00:00:00"/>
    <s v="Production Technician II"/>
    <x v="1"/>
    <s v="Active"/>
    <s v="Full-Time"/>
    <s v="Zone C"/>
    <s v="Full-Time"/>
    <x v="0"/>
    <x v="4"/>
    <d v="1991-03-25T00:00:00"/>
    <s v="MA"/>
    <x v="0"/>
    <s v="Asian"/>
    <s v="Single"/>
    <x v="0"/>
    <n v="3"/>
    <d v="2022-10-25T00:00:00"/>
    <n v="2"/>
    <n v="1"/>
    <n v="5"/>
    <d v="2023-06-11T00:00:00"/>
    <x v="4"/>
    <x v="1"/>
    <x v="0"/>
    <n v="1"/>
    <n v="222.56"/>
    <n v="30"/>
    <x v="2"/>
    <n v="4"/>
    <x v="0"/>
    <s v="Not satisfied"/>
    <x v="0"/>
    <s v="Low"/>
    <x v="0"/>
    <n v="3"/>
  </r>
  <r>
    <x v="1505"/>
    <d v="2021-01-29T00:00:00"/>
    <d v="2026-05-14T00:00:00"/>
    <s v="Production Technician II"/>
    <x v="8"/>
    <s v="Active"/>
    <s v="Part-Time"/>
    <s v="Zone C"/>
    <s v="Temporary"/>
    <x v="0"/>
    <x v="4"/>
    <d v="1975-04-11T00:00:00"/>
    <s v="MA"/>
    <x v="0"/>
    <s v="Asian"/>
    <s v="Single"/>
    <x v="0"/>
    <n v="3"/>
    <d v="2023-05-02T00:00:00"/>
    <n v="1"/>
    <n v="2"/>
    <n v="4"/>
    <d v="2023-01-17T00:00:00"/>
    <x v="3"/>
    <x v="0"/>
    <x v="3"/>
    <n v="2"/>
    <n v="699.76"/>
    <n v="46"/>
    <x v="0"/>
    <n v="5"/>
    <x v="0"/>
    <s v="Not satisfied"/>
    <x v="0"/>
    <s v="High"/>
    <x v="1"/>
    <n v="3"/>
  </r>
  <r>
    <x v="1506"/>
    <d v="2023-05-13T00:00:00"/>
    <d v="2026-05-14T00:00:00"/>
    <s v="Production Technician I"/>
    <x v="7"/>
    <s v="Active"/>
    <s v="Contract"/>
    <s v="Zone A"/>
    <s v="Full-Time"/>
    <x v="0"/>
    <x v="4"/>
    <d v="1970-02-26T00:00:00"/>
    <s v="MA"/>
    <x v="0"/>
    <s v="Hispanic"/>
    <s v="Married"/>
    <x v="0"/>
    <n v="3"/>
    <d v="2023-03-22T00:00:00"/>
    <n v="2"/>
    <n v="4"/>
    <n v="4"/>
    <d v="2022-08-08T00:00:00"/>
    <x v="2"/>
    <x v="1"/>
    <x v="1"/>
    <n v="3"/>
    <n v="124.93"/>
    <n v="53"/>
    <x v="0"/>
    <n v="3"/>
    <x v="0"/>
    <s v="Satisfied"/>
    <x v="0"/>
    <s v="Low"/>
    <x v="0"/>
    <n v="3"/>
  </r>
  <r>
    <x v="1507"/>
    <d v="2019-05-22T00:00:00"/>
    <d v="2026-05-14T00:00:00"/>
    <s v="Production Technician I"/>
    <x v="1"/>
    <s v="Active"/>
    <s v="Part-Time"/>
    <s v="Zone A"/>
    <s v="Full-Time"/>
    <x v="0"/>
    <x v="10"/>
    <d v="1974-08-04T00:00:00"/>
    <s v="MA"/>
    <x v="0"/>
    <s v="Black"/>
    <s v="Single"/>
    <x v="0"/>
    <n v="3"/>
    <d v="2023-06-15T00:00:00"/>
    <n v="3"/>
    <n v="1"/>
    <n v="3"/>
    <d v="2022-08-08T00:00:00"/>
    <x v="3"/>
    <x v="1"/>
    <x v="1"/>
    <n v="5"/>
    <n v="664.12"/>
    <n v="45"/>
    <x v="0"/>
    <n v="6"/>
    <x v="2"/>
    <s v="Not satisfied"/>
    <x v="0"/>
    <s v="Low"/>
    <x v="0"/>
    <n v="3"/>
  </r>
  <r>
    <x v="1508"/>
    <d v="2021-09-30T00:00:00"/>
    <d v="2026-05-14T00:00:00"/>
    <s v="Production Technician I"/>
    <x v="8"/>
    <s v="Terminated"/>
    <s v="Full-Time"/>
    <s v="Zone C"/>
    <s v="Temporary"/>
    <x v="0"/>
    <x v="4"/>
    <d v="1981-05-02T00:00:00"/>
    <s v="MA"/>
    <x v="0"/>
    <s v="Hispanic"/>
    <s v="Widowed"/>
    <x v="0"/>
    <n v="3"/>
    <d v="2022-10-01T00:00:00"/>
    <n v="4"/>
    <n v="4"/>
    <n v="4"/>
    <d v="2023-02-18T00:00:00"/>
    <x v="2"/>
    <x v="1"/>
    <x v="3"/>
    <n v="2"/>
    <n v="862.82"/>
    <n v="40"/>
    <x v="4"/>
    <n v="4"/>
    <x v="1"/>
    <s v="Satisfied"/>
    <x v="0"/>
    <s v="High"/>
    <x v="1"/>
    <n v="3"/>
  </r>
  <r>
    <x v="1509"/>
    <d v="2019-09-09T00:00:00"/>
    <d v="2026-05-14T00:00:00"/>
    <s v="Production Technician I"/>
    <x v="3"/>
    <s v="Active"/>
    <s v="Contract"/>
    <s v="Zone C"/>
    <s v="Full-Time"/>
    <x v="0"/>
    <x v="5"/>
    <d v="1943-10-23T00:00:00"/>
    <s v="MA"/>
    <x v="0"/>
    <s v="Black"/>
    <s v="Single"/>
    <x v="0"/>
    <n v="3"/>
    <d v="2022-09-30T00:00:00"/>
    <n v="2"/>
    <n v="5"/>
    <n v="1"/>
    <d v="2022-11-14T00:00:00"/>
    <x v="2"/>
    <x v="1"/>
    <x v="3"/>
    <n v="1"/>
    <n v="813.01"/>
    <n v="76"/>
    <x v="1"/>
    <n v="6"/>
    <x v="0"/>
    <s v="Satisfied"/>
    <x v="0"/>
    <s v="High"/>
    <x v="1"/>
    <n v="3"/>
  </r>
  <r>
    <x v="1510"/>
    <d v="2019-04-26T00:00:00"/>
    <d v="2026-05-14T00:00:00"/>
    <s v="Production Technician I"/>
    <x v="9"/>
    <s v="Active"/>
    <s v="Full-Time"/>
    <s v="Zone B"/>
    <s v="Full-Time"/>
    <x v="0"/>
    <x v="13"/>
    <d v="1982-08-13T00:00:00"/>
    <s v="MA"/>
    <x v="0"/>
    <s v="Asian"/>
    <s v="Married"/>
    <x v="0"/>
    <n v="3"/>
    <d v="2023-04-07T00:00:00"/>
    <n v="4"/>
    <n v="1"/>
    <n v="5"/>
    <d v="2023-07-28T00:00:00"/>
    <x v="4"/>
    <x v="1"/>
    <x v="1"/>
    <n v="4"/>
    <n v="349.75"/>
    <n v="37"/>
    <x v="4"/>
    <n v="7"/>
    <x v="1"/>
    <s v="Not satisfied"/>
    <x v="0"/>
    <s v="Low"/>
    <x v="0"/>
    <n v="3"/>
  </r>
  <r>
    <x v="1511"/>
    <d v="2022-02-19T00:00:00"/>
    <d v="2026-05-14T00:00:00"/>
    <s v="Production Technician I"/>
    <x v="5"/>
    <s v="Active"/>
    <s v="Full-Time"/>
    <s v="Zone C"/>
    <s v="Full-Time"/>
    <x v="0"/>
    <x v="9"/>
    <d v="1977-06-16T00:00:00"/>
    <s v="MA"/>
    <x v="1"/>
    <s v="Asian"/>
    <s v="Married"/>
    <x v="0"/>
    <n v="3"/>
    <d v="2023-02-09T00:00:00"/>
    <n v="1"/>
    <n v="3"/>
    <n v="1"/>
    <d v="2023-07-25T00:00:00"/>
    <x v="3"/>
    <x v="1"/>
    <x v="0"/>
    <n v="1"/>
    <n v="244.5"/>
    <n v="45"/>
    <x v="0"/>
    <n v="4"/>
    <x v="0"/>
    <s v="Neutral"/>
    <x v="0"/>
    <s v="Low"/>
    <x v="0"/>
    <n v="3"/>
  </r>
  <r>
    <x v="1512"/>
    <d v="2022-04-16T00:00:00"/>
    <d v="2026-05-14T00:00:00"/>
    <s v="Production Technician I"/>
    <x v="6"/>
    <s v="Active"/>
    <s v="Contract"/>
    <s v="Zone C"/>
    <s v="Part-Time"/>
    <x v="0"/>
    <x v="4"/>
    <d v="1996-11-05T00:00:00"/>
    <s v="MA"/>
    <x v="1"/>
    <s v="Asian"/>
    <s v="Divorced"/>
    <x v="0"/>
    <n v="3"/>
    <d v="2023-07-02T00:00:00"/>
    <n v="5"/>
    <n v="2"/>
    <n v="4"/>
    <d v="2022-11-21T00:00:00"/>
    <x v="1"/>
    <x v="0"/>
    <x v="2"/>
    <n v="3"/>
    <n v="873.52"/>
    <n v="26"/>
    <x v="2"/>
    <n v="4"/>
    <x v="1"/>
    <s v="Not satisfied"/>
    <x v="0"/>
    <s v="Moderate"/>
    <x v="1"/>
    <n v="3"/>
  </r>
  <r>
    <x v="1513"/>
    <d v="2022-05-12T00:00:00"/>
    <d v="2026-05-14T00:00:00"/>
    <s v="Production Technician I"/>
    <x v="2"/>
    <s v="Active"/>
    <s v="Full-Time"/>
    <s v="Zone A"/>
    <s v="Full-Time"/>
    <x v="0"/>
    <x v="3"/>
    <d v="1991-01-28T00:00:00"/>
    <s v="MA"/>
    <x v="0"/>
    <s v="White"/>
    <s v="Divorced"/>
    <x v="0"/>
    <n v="3"/>
    <d v="2022-10-10T00:00:00"/>
    <n v="4"/>
    <n v="1"/>
    <n v="5"/>
    <d v="2023-03-11T00:00:00"/>
    <x v="0"/>
    <x v="1"/>
    <x v="3"/>
    <n v="1"/>
    <n v="358.65"/>
    <n v="31"/>
    <x v="2"/>
    <n v="4"/>
    <x v="1"/>
    <s v="Not satisfied"/>
    <x v="0"/>
    <s v="High"/>
    <x v="1"/>
    <n v="3"/>
  </r>
  <r>
    <x v="1514"/>
    <d v="2021-08-26T00:00:00"/>
    <d v="2026-05-14T00:00:00"/>
    <s v="Production Technician I"/>
    <x v="4"/>
    <s v="Active"/>
    <s v="Full-Time"/>
    <s v="Zone C"/>
    <s v="Part-Time"/>
    <x v="0"/>
    <x v="4"/>
    <d v="1947-01-19T00:00:00"/>
    <s v="MA"/>
    <x v="0"/>
    <s v="Asian"/>
    <s v="Married"/>
    <x v="0"/>
    <n v="3"/>
    <d v="2023-01-30T00:00:00"/>
    <n v="2"/>
    <n v="4"/>
    <n v="1"/>
    <d v="2023-01-20T00:00:00"/>
    <x v="3"/>
    <x v="0"/>
    <x v="3"/>
    <n v="1"/>
    <n v="632.33000000000004"/>
    <n v="74"/>
    <x v="1"/>
    <n v="4"/>
    <x v="0"/>
    <s v="Satisfied"/>
    <x v="0"/>
    <s v="High"/>
    <x v="1"/>
    <n v="3"/>
  </r>
  <r>
    <x v="1515"/>
    <d v="2020-06-06T00:00:00"/>
    <d v="2026-05-14T00:00:00"/>
    <s v="Production Technician I"/>
    <x v="0"/>
    <s v="Active"/>
    <s v="Full-Time"/>
    <s v="Zone C"/>
    <s v="Full-Time"/>
    <x v="0"/>
    <x v="1"/>
    <d v="2001-03-14T00:00:00"/>
    <s v="MA"/>
    <x v="0"/>
    <s v="Asian"/>
    <s v="Married"/>
    <x v="0"/>
    <n v="3"/>
    <d v="2023-01-11T00:00:00"/>
    <n v="4"/>
    <n v="2"/>
    <n v="3"/>
    <d v="2023-02-17T00:00:00"/>
    <x v="1"/>
    <x v="1"/>
    <x v="0"/>
    <n v="2"/>
    <n v="565.80999999999995"/>
    <n v="19"/>
    <x v="3"/>
    <n v="5"/>
    <x v="1"/>
    <s v="Not satisfied"/>
    <x v="0"/>
    <s v="Low"/>
    <x v="0"/>
    <n v="3"/>
  </r>
  <r>
    <x v="1516"/>
    <d v="2022-06-26T00:00:00"/>
    <d v="2026-05-14T00:00:00"/>
    <s v="Production Technician I"/>
    <x v="7"/>
    <s v="Active"/>
    <s v="Contract"/>
    <s v="Zone A"/>
    <s v="Part-Time"/>
    <x v="0"/>
    <x v="1"/>
    <d v="1942-02-18T00:00:00"/>
    <s v="MA"/>
    <x v="0"/>
    <s v="Asian"/>
    <s v="Single"/>
    <x v="0"/>
    <n v="3"/>
    <d v="2023-03-18T00:00:00"/>
    <n v="4"/>
    <n v="3"/>
    <n v="4"/>
    <d v="2022-09-24T00:00:00"/>
    <x v="4"/>
    <x v="0"/>
    <x v="2"/>
    <n v="3"/>
    <n v="849.04"/>
    <n v="80"/>
    <x v="1"/>
    <n v="3"/>
    <x v="1"/>
    <s v="Neutral"/>
    <x v="0"/>
    <s v="Moderate"/>
    <x v="1"/>
    <n v="3"/>
  </r>
  <r>
    <x v="1517"/>
    <d v="2021-01-09T00:00:00"/>
    <d v="2026-05-14T00:00:00"/>
    <s v="Production Technician I"/>
    <x v="1"/>
    <s v="Active"/>
    <s v="Contract"/>
    <s v="Zone C"/>
    <s v="Full-Time"/>
    <x v="0"/>
    <x v="3"/>
    <d v="1945-08-27T00:00:00"/>
    <s v="MA"/>
    <x v="0"/>
    <s v="White"/>
    <s v="Married"/>
    <x v="0"/>
    <n v="3"/>
    <d v="2023-01-28T00:00:00"/>
    <n v="2"/>
    <n v="5"/>
    <n v="4"/>
    <d v="2023-07-16T00:00:00"/>
    <x v="0"/>
    <x v="0"/>
    <x v="0"/>
    <n v="1"/>
    <n v="519.42999999999995"/>
    <n v="76"/>
    <x v="1"/>
    <n v="5"/>
    <x v="0"/>
    <s v="Satisfied"/>
    <x v="0"/>
    <s v="Low"/>
    <x v="0"/>
    <n v="3"/>
  </r>
  <r>
    <x v="1518"/>
    <d v="2018-09-02T00:00:00"/>
    <d v="2026-05-14T00:00:00"/>
    <s v="Production Technician I"/>
    <x v="8"/>
    <s v="Active"/>
    <s v="Part-Time"/>
    <s v="Zone A"/>
    <s v="Temporary"/>
    <x v="0"/>
    <x v="8"/>
    <d v="2001-05-04T00:00:00"/>
    <s v="MA"/>
    <x v="0"/>
    <s v="Black"/>
    <s v="Married"/>
    <x v="0"/>
    <n v="3"/>
    <d v="2023-02-18T00:00:00"/>
    <n v="5"/>
    <n v="3"/>
    <n v="2"/>
    <d v="2022-08-13T00:00:00"/>
    <x v="3"/>
    <x v="0"/>
    <x v="3"/>
    <n v="2"/>
    <n v="694.03"/>
    <n v="17"/>
    <x v="3"/>
    <n v="7"/>
    <x v="1"/>
    <s v="Neutral"/>
    <x v="0"/>
    <s v="High"/>
    <x v="1"/>
    <n v="3"/>
  </r>
  <r>
    <x v="1519"/>
    <d v="2022-04-22T00:00:00"/>
    <d v="2026-05-14T00:00:00"/>
    <s v="Production Technician I"/>
    <x v="3"/>
    <s v="Active"/>
    <s v="Full-Time"/>
    <s v="Zone B"/>
    <s v="Full-Time"/>
    <x v="0"/>
    <x v="4"/>
    <d v="1957-10-04T00:00:00"/>
    <s v="MA"/>
    <x v="0"/>
    <s v="White"/>
    <s v="Single"/>
    <x v="0"/>
    <n v="3"/>
    <d v="2022-10-06T00:00:00"/>
    <n v="5"/>
    <n v="2"/>
    <n v="2"/>
    <d v="2023-05-24T00:00:00"/>
    <x v="1"/>
    <x v="1"/>
    <x v="1"/>
    <n v="1"/>
    <n v="738.69"/>
    <n v="65"/>
    <x v="1"/>
    <n v="4"/>
    <x v="1"/>
    <s v="Not satisfied"/>
    <x v="0"/>
    <s v="Low"/>
    <x v="0"/>
    <n v="3"/>
  </r>
  <r>
    <x v="1520"/>
    <d v="2022-09-13T00:00:00"/>
    <d v="2026-05-14T00:00:00"/>
    <s v="Production Technician II"/>
    <x v="2"/>
    <s v="Active"/>
    <s v="Part-Time"/>
    <s v="Zone C"/>
    <s v="Part-Time"/>
    <x v="0"/>
    <x v="3"/>
    <d v="1997-04-18T00:00:00"/>
    <s v="MA"/>
    <x v="0"/>
    <s v="Black"/>
    <s v="Single"/>
    <x v="0"/>
    <n v="3"/>
    <d v="2023-06-19T00:00:00"/>
    <n v="1"/>
    <n v="1"/>
    <n v="5"/>
    <d v="2022-09-25T00:00:00"/>
    <x v="3"/>
    <x v="1"/>
    <x v="2"/>
    <n v="5"/>
    <n v="970.6"/>
    <n v="25"/>
    <x v="2"/>
    <n v="3"/>
    <x v="0"/>
    <s v="Not satisfied"/>
    <x v="0"/>
    <s v="Moderate"/>
    <x v="1"/>
    <n v="3"/>
  </r>
  <r>
    <x v="1521"/>
    <d v="2019-11-24T00:00:00"/>
    <d v="2026-05-14T00:00:00"/>
    <s v="Production Technician II"/>
    <x v="4"/>
    <s v="Active"/>
    <s v="Part-Time"/>
    <s v="Zone C"/>
    <s v="Part-Time"/>
    <x v="0"/>
    <x v="3"/>
    <d v="1992-02-29T00:00:00"/>
    <s v="MA"/>
    <x v="0"/>
    <s v="White"/>
    <s v="Married"/>
    <x v="0"/>
    <n v="3"/>
    <d v="2023-06-24T00:00:00"/>
    <n v="5"/>
    <n v="2"/>
    <n v="1"/>
    <d v="2023-02-14T00:00:00"/>
    <x v="1"/>
    <x v="1"/>
    <x v="3"/>
    <n v="1"/>
    <n v="651.4"/>
    <n v="27"/>
    <x v="2"/>
    <n v="6"/>
    <x v="1"/>
    <s v="Not satisfied"/>
    <x v="0"/>
    <s v="High"/>
    <x v="1"/>
    <n v="3"/>
  </r>
  <r>
    <x v="1522"/>
    <d v="2020-03-19T00:00:00"/>
    <d v="2026-05-14T00:00:00"/>
    <s v="Production Technician II"/>
    <x v="0"/>
    <s v="Active"/>
    <s v="Contract"/>
    <s v="Zone C"/>
    <s v="Part-Time"/>
    <x v="0"/>
    <x v="22"/>
    <d v="1967-09-21T00:00:00"/>
    <s v="MA"/>
    <x v="0"/>
    <s v="White"/>
    <s v="Married"/>
    <x v="0"/>
    <n v="3"/>
    <d v="2023-06-07T00:00:00"/>
    <n v="1"/>
    <n v="3"/>
    <n v="3"/>
    <d v="2022-10-08T00:00:00"/>
    <x v="2"/>
    <x v="0"/>
    <x v="3"/>
    <n v="5"/>
    <n v="809.68"/>
    <n v="53"/>
    <x v="0"/>
    <n v="6"/>
    <x v="0"/>
    <s v="Neutral"/>
    <x v="0"/>
    <s v="High"/>
    <x v="1"/>
    <n v="3"/>
  </r>
  <r>
    <x v="1523"/>
    <d v="2022-09-14T00:00:00"/>
    <d v="2026-05-14T00:00:00"/>
    <s v="Production Technician II"/>
    <x v="7"/>
    <s v="Active"/>
    <s v="Contract"/>
    <s v="Zone C"/>
    <s v="Full-Time"/>
    <x v="0"/>
    <x v="13"/>
    <d v="1992-02-20T00:00:00"/>
    <s v="MA"/>
    <x v="0"/>
    <s v="Black"/>
    <s v="Married"/>
    <x v="0"/>
    <n v="3"/>
    <d v="2022-11-14T00:00:00"/>
    <n v="5"/>
    <n v="1"/>
    <n v="5"/>
    <d v="2023-08-05T00:00:00"/>
    <x v="1"/>
    <x v="1"/>
    <x v="3"/>
    <n v="5"/>
    <n v="570.91"/>
    <n v="30"/>
    <x v="2"/>
    <n v="3"/>
    <x v="1"/>
    <s v="Not satisfied"/>
    <x v="0"/>
    <s v="High"/>
    <x v="1"/>
    <n v="3"/>
  </r>
  <r>
    <x v="1524"/>
    <d v="2021-09-21T00:00:00"/>
    <d v="2026-05-14T00:00:00"/>
    <s v="Production Technician II"/>
    <x v="1"/>
    <s v="Active"/>
    <s v="Part-Time"/>
    <s v="Zone A"/>
    <s v="Part-Time"/>
    <x v="0"/>
    <x v="10"/>
    <d v="1976-11-19T00:00:00"/>
    <s v="MA"/>
    <x v="0"/>
    <s v="Other"/>
    <s v="Divorced"/>
    <x v="0"/>
    <n v="3"/>
    <d v="2023-06-05T00:00:00"/>
    <n v="3"/>
    <n v="1"/>
    <n v="4"/>
    <d v="2023-05-04T00:00:00"/>
    <x v="1"/>
    <x v="0"/>
    <x v="1"/>
    <n v="1"/>
    <n v="852.72"/>
    <n v="45"/>
    <x v="0"/>
    <n v="4"/>
    <x v="2"/>
    <s v="Not satisfied"/>
    <x v="0"/>
    <s v="Low"/>
    <x v="0"/>
    <n v="3"/>
  </r>
  <r>
    <x v="1525"/>
    <d v="2020-05-22T00:00:00"/>
    <d v="2026-05-14T00:00:00"/>
    <s v="Production Technician II"/>
    <x v="8"/>
    <s v="Active"/>
    <s v="Part-Time"/>
    <s v="Zone C"/>
    <s v="Part-Time"/>
    <x v="0"/>
    <x v="9"/>
    <d v="1948-10-26T00:00:00"/>
    <s v="MA"/>
    <x v="0"/>
    <s v="Asian"/>
    <s v="Widowed"/>
    <x v="0"/>
    <n v="3"/>
    <d v="2023-03-03T00:00:00"/>
    <n v="2"/>
    <n v="2"/>
    <n v="4"/>
    <d v="2022-12-25T00:00:00"/>
    <x v="3"/>
    <x v="0"/>
    <x v="1"/>
    <n v="1"/>
    <n v="787.98"/>
    <n v="72"/>
    <x v="1"/>
    <n v="5"/>
    <x v="0"/>
    <s v="Not satisfied"/>
    <x v="0"/>
    <s v="Low"/>
    <x v="0"/>
    <n v="3"/>
  </r>
  <r>
    <x v="1526"/>
    <d v="2022-12-13T00:00:00"/>
    <d v="2026-05-14T00:00:00"/>
    <s v="Production Technician II"/>
    <x v="3"/>
    <s v="Active"/>
    <s v="Contract"/>
    <s v="Zone A"/>
    <s v="Part-Time"/>
    <x v="0"/>
    <x v="1"/>
    <d v="1966-08-23T00:00:00"/>
    <s v="MA"/>
    <x v="0"/>
    <s v="White"/>
    <s v="Single"/>
    <x v="0"/>
    <n v="3"/>
    <d v="2022-08-24T00:00:00"/>
    <n v="3"/>
    <n v="5"/>
    <n v="3"/>
    <d v="2022-08-15T00:00:00"/>
    <x v="3"/>
    <x v="0"/>
    <x v="0"/>
    <n v="1"/>
    <n v="942.72"/>
    <n v="56"/>
    <x v="1"/>
    <n v="3"/>
    <x v="2"/>
    <s v="Satisfied"/>
    <x v="0"/>
    <s v="Low"/>
    <x v="0"/>
    <n v="3"/>
  </r>
  <r>
    <x v="1527"/>
    <d v="2022-02-07T00:00:00"/>
    <d v="2026-05-14T00:00:00"/>
    <s v="Production Technician II"/>
    <x v="9"/>
    <s v="Active"/>
    <s v="Contract"/>
    <s v="Zone B"/>
    <s v="Part-Time"/>
    <x v="0"/>
    <x v="1"/>
    <d v="1995-04-06T00:00:00"/>
    <s v="MA"/>
    <x v="0"/>
    <s v="Asian"/>
    <s v="Married"/>
    <x v="0"/>
    <n v="3"/>
    <d v="2022-11-25T00:00:00"/>
    <n v="2"/>
    <n v="5"/>
    <n v="4"/>
    <d v="2022-11-02T00:00:00"/>
    <x v="1"/>
    <x v="1"/>
    <x v="0"/>
    <n v="2"/>
    <n v="626.4"/>
    <n v="27"/>
    <x v="2"/>
    <n v="4"/>
    <x v="0"/>
    <s v="Satisfied"/>
    <x v="0"/>
    <s v="Low"/>
    <x v="0"/>
    <n v="3"/>
  </r>
  <r>
    <x v="1528"/>
    <d v="2020-10-06T00:00:00"/>
    <d v="2026-05-14T00:00:00"/>
    <s v="Production Technician II"/>
    <x v="5"/>
    <s v="Active"/>
    <s v="Contract"/>
    <s v="Zone A"/>
    <s v="Full-Time"/>
    <x v="0"/>
    <x v="4"/>
    <d v="1942-05-07T00:00:00"/>
    <s v="MA"/>
    <x v="0"/>
    <s v="Asian"/>
    <s v="Widowed"/>
    <x v="0"/>
    <n v="3"/>
    <d v="2023-06-06T00:00:00"/>
    <n v="3"/>
    <n v="1"/>
    <n v="3"/>
    <d v="2023-03-28T00:00:00"/>
    <x v="2"/>
    <x v="0"/>
    <x v="0"/>
    <n v="4"/>
    <n v="765.68"/>
    <n v="78"/>
    <x v="1"/>
    <n v="5"/>
    <x v="2"/>
    <s v="Not satisfied"/>
    <x v="0"/>
    <s v="Low"/>
    <x v="0"/>
    <n v="3"/>
  </r>
  <r>
    <x v="1529"/>
    <d v="2022-01-11T00:00:00"/>
    <d v="2026-05-14T00:00:00"/>
    <s v="Production Technician II"/>
    <x v="6"/>
    <s v="Active"/>
    <s v="Full-Time"/>
    <s v="Zone C"/>
    <s v="Full-Time"/>
    <x v="0"/>
    <x v="15"/>
    <d v="1953-02-03T00:00:00"/>
    <s v="MA"/>
    <x v="0"/>
    <s v="White"/>
    <s v="Widowed"/>
    <x v="0"/>
    <n v="3"/>
    <d v="2023-04-03T00:00:00"/>
    <n v="5"/>
    <n v="4"/>
    <n v="5"/>
    <d v="2022-12-13T00:00:00"/>
    <x v="4"/>
    <x v="0"/>
    <x v="2"/>
    <n v="3"/>
    <n v="904.54"/>
    <n v="69"/>
    <x v="1"/>
    <n v="4"/>
    <x v="1"/>
    <s v="Satisfied"/>
    <x v="0"/>
    <s v="Moderate"/>
    <x v="1"/>
    <n v="3"/>
  </r>
  <r>
    <x v="1530"/>
    <d v="2022-02-26T00:00:00"/>
    <d v="2026-05-14T00:00:00"/>
    <s v="Production Technician I"/>
    <x v="0"/>
    <s v="Active"/>
    <s v="Part-Time"/>
    <s v="Zone C"/>
    <s v="Temporary"/>
    <x v="0"/>
    <x v="4"/>
    <d v="1999-04-13T00:00:00"/>
    <s v="MA"/>
    <x v="0"/>
    <s v="Black"/>
    <s v="Single"/>
    <x v="0"/>
    <n v="3"/>
    <d v="2022-08-12T00:00:00"/>
    <n v="5"/>
    <n v="2"/>
    <n v="4"/>
    <d v="2023-03-17T00:00:00"/>
    <x v="2"/>
    <x v="0"/>
    <x v="1"/>
    <n v="2"/>
    <n v="761.28"/>
    <n v="23"/>
    <x v="3"/>
    <n v="4"/>
    <x v="1"/>
    <s v="Not satisfied"/>
    <x v="0"/>
    <s v="Low"/>
    <x v="0"/>
    <n v="3"/>
  </r>
  <r>
    <x v="1531"/>
    <d v="2020-06-10T00:00:00"/>
    <d v="2026-05-14T00:00:00"/>
    <s v="Production Technician I"/>
    <x v="7"/>
    <s v="Active"/>
    <s v="Part-Time"/>
    <s v="Zone B"/>
    <s v="Part-Time"/>
    <x v="0"/>
    <x v="4"/>
    <d v="1956-05-12T00:00:00"/>
    <s v="MA"/>
    <x v="0"/>
    <s v="Hispanic"/>
    <s v="Married"/>
    <x v="0"/>
    <n v="3"/>
    <d v="2023-07-06T00:00:00"/>
    <n v="1"/>
    <n v="4"/>
    <n v="4"/>
    <d v="2022-11-06T00:00:00"/>
    <x v="2"/>
    <x v="0"/>
    <x v="2"/>
    <n v="4"/>
    <n v="507.49"/>
    <n v="64"/>
    <x v="1"/>
    <n v="5"/>
    <x v="0"/>
    <s v="Satisfied"/>
    <x v="0"/>
    <s v="Moderate"/>
    <x v="1"/>
    <n v="3"/>
  </r>
  <r>
    <x v="1532"/>
    <d v="2021-09-27T00:00:00"/>
    <d v="2026-05-14T00:00:00"/>
    <s v="Production Technician I"/>
    <x v="1"/>
    <s v="Active"/>
    <s v="Part-Time"/>
    <s v="Zone B"/>
    <s v="Temporary"/>
    <x v="0"/>
    <x v="6"/>
    <d v="1989-02-09T00:00:00"/>
    <s v="MA"/>
    <x v="0"/>
    <s v="White"/>
    <s v="Divorced"/>
    <x v="0"/>
    <n v="3"/>
    <d v="2023-06-23T00:00:00"/>
    <n v="5"/>
    <n v="3"/>
    <n v="1"/>
    <d v="2023-05-13T00:00:00"/>
    <x v="0"/>
    <x v="0"/>
    <x v="1"/>
    <n v="5"/>
    <n v="862.9"/>
    <n v="32"/>
    <x v="2"/>
    <n v="4"/>
    <x v="1"/>
    <s v="Neutral"/>
    <x v="0"/>
    <s v="Low"/>
    <x v="0"/>
    <n v="3"/>
  </r>
  <r>
    <x v="1533"/>
    <d v="2018-10-25T00:00:00"/>
    <d v="2026-05-14T00:00:00"/>
    <s v="Production Technician I"/>
    <x v="8"/>
    <s v="Active"/>
    <s v="Contract"/>
    <s v="Zone C"/>
    <s v="Temporary"/>
    <x v="0"/>
    <x v="9"/>
    <d v="1993-12-30T00:00:00"/>
    <s v="MA"/>
    <x v="0"/>
    <s v="Black"/>
    <s v="Married"/>
    <x v="0"/>
    <n v="3"/>
    <d v="2023-02-04T00:00:00"/>
    <n v="4"/>
    <n v="5"/>
    <n v="3"/>
    <d v="2023-06-06T00:00:00"/>
    <x v="0"/>
    <x v="0"/>
    <x v="1"/>
    <n v="4"/>
    <n v="528.17999999999995"/>
    <n v="25"/>
    <x v="2"/>
    <n v="7"/>
    <x v="1"/>
    <s v="Satisfied"/>
    <x v="0"/>
    <s v="Low"/>
    <x v="0"/>
    <n v="3"/>
  </r>
  <r>
    <x v="1534"/>
    <d v="2020-11-25T00:00:00"/>
    <d v="2026-05-14T00:00:00"/>
    <s v="Production Technician I"/>
    <x v="3"/>
    <s v="Active"/>
    <s v="Contract"/>
    <s v="Zone A"/>
    <s v="Full-Time"/>
    <x v="0"/>
    <x v="6"/>
    <d v="1989-07-19T00:00:00"/>
    <s v="MA"/>
    <x v="0"/>
    <s v="White"/>
    <s v="Divorced"/>
    <x v="0"/>
    <n v="3"/>
    <d v="2022-10-28T00:00:00"/>
    <n v="5"/>
    <n v="4"/>
    <n v="2"/>
    <d v="2022-11-08T00:00:00"/>
    <x v="3"/>
    <x v="1"/>
    <x v="3"/>
    <n v="2"/>
    <n v="805.7"/>
    <n v="31"/>
    <x v="2"/>
    <n v="5"/>
    <x v="1"/>
    <s v="Satisfied"/>
    <x v="0"/>
    <s v="High"/>
    <x v="1"/>
    <n v="3"/>
  </r>
  <r>
    <x v="1535"/>
    <d v="2020-04-17T00:00:00"/>
    <d v="2026-05-14T00:00:00"/>
    <s v="Production Technician I"/>
    <x v="9"/>
    <s v="Active"/>
    <s v="Contract"/>
    <s v="Zone A"/>
    <s v="Full-Time"/>
    <x v="0"/>
    <x v="4"/>
    <d v="1957-07-25T00:00:00"/>
    <s v="MA"/>
    <x v="0"/>
    <s v="White"/>
    <s v="Divorced"/>
    <x v="0"/>
    <n v="3"/>
    <d v="2023-07-12T00:00:00"/>
    <n v="3"/>
    <n v="4"/>
    <n v="1"/>
    <d v="2023-02-02T00:00:00"/>
    <x v="3"/>
    <x v="1"/>
    <x v="0"/>
    <n v="1"/>
    <n v="190.55"/>
    <n v="63"/>
    <x v="1"/>
    <n v="6"/>
    <x v="2"/>
    <s v="Satisfied"/>
    <x v="0"/>
    <s v="Low"/>
    <x v="0"/>
    <n v="3"/>
  </r>
  <r>
    <x v="1536"/>
    <d v="2021-04-15T00:00:00"/>
    <d v="2026-05-14T00:00:00"/>
    <s v="Production Technician I"/>
    <x v="5"/>
    <s v="Active"/>
    <s v="Contract"/>
    <s v="Zone C"/>
    <s v="Part-Time"/>
    <x v="0"/>
    <x v="4"/>
    <d v="1964-12-14T00:00:00"/>
    <s v="MA"/>
    <x v="1"/>
    <s v="Hispanic"/>
    <s v="Married"/>
    <x v="0"/>
    <n v="3"/>
    <d v="2023-05-06T00:00:00"/>
    <n v="4"/>
    <n v="1"/>
    <n v="3"/>
    <d v="2023-01-01T00:00:00"/>
    <x v="1"/>
    <x v="0"/>
    <x v="0"/>
    <n v="3"/>
    <n v="605.36"/>
    <n v="57"/>
    <x v="1"/>
    <n v="5"/>
    <x v="1"/>
    <s v="Not satisfied"/>
    <x v="0"/>
    <s v="Low"/>
    <x v="0"/>
    <n v="3"/>
  </r>
  <r>
    <x v="1537"/>
    <d v="2022-04-17T00:00:00"/>
    <d v="2026-05-14T00:00:00"/>
    <s v="Production Technician I"/>
    <x v="6"/>
    <s v="Active"/>
    <s v="Full-Time"/>
    <s v="Zone A"/>
    <s v="Temporary"/>
    <x v="0"/>
    <x v="4"/>
    <d v="1984-01-13T00:00:00"/>
    <s v="MA"/>
    <x v="1"/>
    <s v="White"/>
    <s v="Divorced"/>
    <x v="0"/>
    <n v="3"/>
    <d v="2023-05-29T00:00:00"/>
    <n v="5"/>
    <n v="5"/>
    <n v="4"/>
    <d v="2022-12-31T00:00:00"/>
    <x v="1"/>
    <x v="0"/>
    <x v="3"/>
    <n v="1"/>
    <n v="338.16"/>
    <n v="38"/>
    <x v="4"/>
    <n v="4"/>
    <x v="1"/>
    <s v="Satisfied"/>
    <x v="0"/>
    <s v="High"/>
    <x v="1"/>
    <n v="3"/>
  </r>
  <r>
    <x v="1538"/>
    <d v="2023-07-29T00:00:00"/>
    <d v="2026-05-14T00:00:00"/>
    <s v="Production Technician I"/>
    <x v="2"/>
    <s v="Terminated"/>
    <s v="Full-Time"/>
    <s v="Zone C"/>
    <s v="Temporary"/>
    <x v="0"/>
    <x v="3"/>
    <d v="1987-07-27T00:00:00"/>
    <s v="MA"/>
    <x v="0"/>
    <s v="White"/>
    <s v="Married"/>
    <x v="0"/>
    <n v="3"/>
    <d v="2023-05-09T00:00:00"/>
    <n v="4"/>
    <n v="4"/>
    <n v="5"/>
    <d v="2023-05-06T00:00:00"/>
    <x v="1"/>
    <x v="1"/>
    <x v="2"/>
    <n v="3"/>
    <n v="969.03"/>
    <n v="36"/>
    <x v="4"/>
    <n v="2"/>
    <x v="1"/>
    <s v="Satisfied"/>
    <x v="0"/>
    <s v="Moderate"/>
    <x v="1"/>
    <n v="3"/>
  </r>
  <r>
    <x v="1539"/>
    <d v="2023-01-26T00:00:00"/>
    <d v="2026-05-14T00:00:00"/>
    <s v="Production Technician I"/>
    <x v="4"/>
    <s v="Active"/>
    <s v="Part-Time"/>
    <s v="Zone C"/>
    <s v="Part-Time"/>
    <x v="0"/>
    <x v="4"/>
    <d v="1942-09-18T00:00:00"/>
    <s v="MA"/>
    <x v="0"/>
    <s v="Asian"/>
    <s v="Divorced"/>
    <x v="0"/>
    <n v="3"/>
    <d v="2023-06-26T00:00:00"/>
    <n v="5"/>
    <n v="5"/>
    <n v="5"/>
    <d v="2023-07-23T00:00:00"/>
    <x v="2"/>
    <x v="1"/>
    <x v="0"/>
    <n v="3"/>
    <n v="442.39"/>
    <n v="81"/>
    <x v="1"/>
    <n v="3"/>
    <x v="1"/>
    <s v="Satisfied"/>
    <x v="0"/>
    <s v="Low"/>
    <x v="0"/>
    <n v="3"/>
  </r>
  <r>
    <x v="1540"/>
    <d v="2018-12-12T00:00:00"/>
    <d v="2026-05-14T00:00:00"/>
    <s v="Production Technician I"/>
    <x v="0"/>
    <s v="Active"/>
    <s v="Full-Time"/>
    <s v="Zone A"/>
    <s v="Full-Time"/>
    <x v="0"/>
    <x v="6"/>
    <d v="1946-08-06T00:00:00"/>
    <s v="MA"/>
    <x v="0"/>
    <s v="Other"/>
    <s v="Married"/>
    <x v="0"/>
    <n v="3"/>
    <d v="2023-05-26T00:00:00"/>
    <n v="2"/>
    <n v="4"/>
    <n v="3"/>
    <d v="2023-03-15T00:00:00"/>
    <x v="3"/>
    <x v="1"/>
    <x v="1"/>
    <n v="1"/>
    <n v="952.69"/>
    <n v="72"/>
    <x v="1"/>
    <n v="7"/>
    <x v="0"/>
    <s v="Satisfied"/>
    <x v="0"/>
    <s v="Low"/>
    <x v="0"/>
    <n v="3"/>
  </r>
  <r>
    <x v="1541"/>
    <d v="2018-10-25T00:00:00"/>
    <d v="2026-05-14T00:00:00"/>
    <s v="Production Technician I"/>
    <x v="7"/>
    <s v="Active"/>
    <s v="Contract"/>
    <s v="Zone C"/>
    <s v="Temporary"/>
    <x v="0"/>
    <x v="9"/>
    <d v="1950-07-18T00:00:00"/>
    <s v="MA"/>
    <x v="0"/>
    <s v="Hispanic"/>
    <s v="Single"/>
    <x v="0"/>
    <n v="3"/>
    <d v="2022-09-05T00:00:00"/>
    <n v="4"/>
    <n v="1"/>
    <n v="2"/>
    <d v="2023-05-20T00:00:00"/>
    <x v="2"/>
    <x v="1"/>
    <x v="3"/>
    <n v="1"/>
    <n v="842.36"/>
    <n v="68"/>
    <x v="1"/>
    <n v="7"/>
    <x v="1"/>
    <s v="Not satisfied"/>
    <x v="0"/>
    <s v="High"/>
    <x v="1"/>
    <n v="3"/>
  </r>
  <r>
    <x v="1542"/>
    <d v="2021-05-20T00:00:00"/>
    <d v="2026-05-14T00:00:00"/>
    <s v="Production Technician I"/>
    <x v="1"/>
    <s v="Active"/>
    <s v="Contract"/>
    <s v="Zone B"/>
    <s v="Full-Time"/>
    <x v="0"/>
    <x v="1"/>
    <d v="1944-03-26T00:00:00"/>
    <s v="MA"/>
    <x v="0"/>
    <s v="Hispanic"/>
    <s v="Married"/>
    <x v="0"/>
    <n v="3"/>
    <d v="2023-04-06T00:00:00"/>
    <n v="4"/>
    <n v="5"/>
    <n v="3"/>
    <d v="2023-01-01T00:00:00"/>
    <x v="3"/>
    <x v="1"/>
    <x v="0"/>
    <n v="5"/>
    <n v="333.78"/>
    <n v="77"/>
    <x v="1"/>
    <n v="4"/>
    <x v="1"/>
    <s v="Satisfied"/>
    <x v="0"/>
    <s v="Low"/>
    <x v="0"/>
    <n v="3"/>
  </r>
  <r>
    <x v="1543"/>
    <d v="2020-08-28T00:00:00"/>
    <d v="2026-05-14T00:00:00"/>
    <s v="Production Technician I"/>
    <x v="8"/>
    <s v="Active"/>
    <s v="Part-Time"/>
    <s v="Zone C"/>
    <s v="Full-Time"/>
    <x v="0"/>
    <x v="0"/>
    <d v="1964-05-10T00:00:00"/>
    <s v="MA"/>
    <x v="0"/>
    <s v="White"/>
    <s v="Single"/>
    <x v="0"/>
    <n v="3"/>
    <d v="2023-03-13T00:00:00"/>
    <n v="1"/>
    <n v="3"/>
    <n v="5"/>
    <d v="2022-09-10T00:00:00"/>
    <x v="3"/>
    <x v="0"/>
    <x v="3"/>
    <n v="2"/>
    <n v="343.22"/>
    <n v="56"/>
    <x v="1"/>
    <n v="5"/>
    <x v="0"/>
    <s v="Neutral"/>
    <x v="0"/>
    <s v="High"/>
    <x v="1"/>
    <n v="3"/>
  </r>
  <r>
    <x v="1544"/>
    <d v="2020-05-10T00:00:00"/>
    <d v="2026-05-14T00:00:00"/>
    <s v="Production Technician II"/>
    <x v="1"/>
    <s v="Active"/>
    <s v="Contract"/>
    <s v="Zone C"/>
    <s v="Full-Time"/>
    <x v="0"/>
    <x v="4"/>
    <d v="1972-02-29T00:00:00"/>
    <s v="MA"/>
    <x v="0"/>
    <s v="Other"/>
    <s v="Single"/>
    <x v="0"/>
    <n v="3"/>
    <d v="2023-01-13T00:00:00"/>
    <n v="5"/>
    <n v="4"/>
    <n v="4"/>
    <d v="2023-05-15T00:00:00"/>
    <x v="0"/>
    <x v="0"/>
    <x v="0"/>
    <n v="1"/>
    <n v="283.86"/>
    <n v="48"/>
    <x v="0"/>
    <n v="6"/>
    <x v="1"/>
    <s v="Satisfied"/>
    <x v="0"/>
    <s v="Low"/>
    <x v="0"/>
    <n v="3"/>
  </r>
  <r>
    <x v="1545"/>
    <d v="2023-08-04T00:00:00"/>
    <d v="2026-05-14T00:00:00"/>
    <s v="Production Technician II"/>
    <x v="8"/>
    <s v="Active"/>
    <s v="Contract"/>
    <s v="Zone A"/>
    <s v="Full-Time"/>
    <x v="0"/>
    <x v="9"/>
    <d v="1989-05-25T00:00:00"/>
    <s v="MA"/>
    <x v="0"/>
    <s v="Asian"/>
    <s v="Single"/>
    <x v="0"/>
    <n v="3"/>
    <d v="2022-10-08T00:00:00"/>
    <n v="1"/>
    <n v="5"/>
    <n v="1"/>
    <d v="2022-09-03T00:00:00"/>
    <x v="1"/>
    <x v="0"/>
    <x v="3"/>
    <n v="5"/>
    <n v="107.29"/>
    <n v="34"/>
    <x v="2"/>
    <n v="2"/>
    <x v="0"/>
    <s v="Satisfied"/>
    <x v="0"/>
    <s v="High"/>
    <x v="1"/>
    <n v="3"/>
  </r>
  <r>
    <x v="1546"/>
    <d v="2022-04-22T00:00:00"/>
    <d v="2026-05-14T00:00:00"/>
    <s v="Production Technician II"/>
    <x v="6"/>
    <s v="Active"/>
    <s v="Full-Time"/>
    <s v="Zone C"/>
    <s v="Part-Time"/>
    <x v="0"/>
    <x v="6"/>
    <d v="1949-10-20T00:00:00"/>
    <s v="MA"/>
    <x v="0"/>
    <s v="White"/>
    <s v="Divorced"/>
    <x v="0"/>
    <n v="3"/>
    <d v="2023-03-14T00:00:00"/>
    <n v="5"/>
    <n v="2"/>
    <n v="1"/>
    <d v="2023-05-10T00:00:00"/>
    <x v="0"/>
    <x v="1"/>
    <x v="0"/>
    <n v="4"/>
    <n v="320.87"/>
    <n v="73"/>
    <x v="1"/>
    <n v="4"/>
    <x v="1"/>
    <s v="Not satisfied"/>
    <x v="0"/>
    <s v="Low"/>
    <x v="0"/>
    <n v="3"/>
  </r>
  <r>
    <x v="1547"/>
    <d v="2021-06-05T00:00:00"/>
    <d v="2026-05-14T00:00:00"/>
    <s v="Production Technician II"/>
    <x v="2"/>
    <s v="Active"/>
    <s v="Contract"/>
    <s v="Zone C"/>
    <s v="Part-Time"/>
    <x v="0"/>
    <x v="4"/>
    <d v="1962-09-07T00:00:00"/>
    <s v="MA"/>
    <x v="0"/>
    <s v="White"/>
    <s v="Divorced"/>
    <x v="0"/>
    <n v="3"/>
    <d v="2022-08-22T00:00:00"/>
    <n v="4"/>
    <n v="3"/>
    <n v="5"/>
    <d v="2023-02-03T00:00:00"/>
    <x v="0"/>
    <x v="0"/>
    <x v="1"/>
    <n v="3"/>
    <n v="670.68"/>
    <n v="59"/>
    <x v="1"/>
    <n v="4"/>
    <x v="1"/>
    <s v="Neutral"/>
    <x v="0"/>
    <s v="Low"/>
    <x v="0"/>
    <n v="3"/>
  </r>
  <r>
    <x v="1548"/>
    <d v="2022-06-29T00:00:00"/>
    <d v="2026-05-14T00:00:00"/>
    <s v="Production Technician II"/>
    <x v="9"/>
    <s v="Active"/>
    <s v="Full-Time"/>
    <s v="Zone C"/>
    <s v="Temporary"/>
    <x v="0"/>
    <x v="13"/>
    <d v="1991-12-25T00:00:00"/>
    <s v="MA"/>
    <x v="0"/>
    <s v="Other"/>
    <s v="Widowed"/>
    <x v="0"/>
    <n v="3"/>
    <d v="2023-07-22T00:00:00"/>
    <n v="3"/>
    <n v="1"/>
    <n v="5"/>
    <d v="2023-05-10T00:00:00"/>
    <x v="4"/>
    <x v="1"/>
    <x v="1"/>
    <n v="3"/>
    <n v="685.62"/>
    <n v="31"/>
    <x v="2"/>
    <n v="3"/>
    <x v="2"/>
    <s v="Not satisfied"/>
    <x v="0"/>
    <s v="Low"/>
    <x v="0"/>
    <n v="3"/>
  </r>
  <r>
    <x v="1549"/>
    <d v="2022-07-02T00:00:00"/>
    <d v="2026-05-14T00:00:00"/>
    <s v="Production Technician II"/>
    <x v="7"/>
    <s v="Active"/>
    <s v="Contract"/>
    <s v="Zone A"/>
    <s v="Full-Time"/>
    <x v="0"/>
    <x v="4"/>
    <d v="1969-02-20T00:00:00"/>
    <s v="MA"/>
    <x v="0"/>
    <s v="White"/>
    <s v="Divorced"/>
    <x v="0"/>
    <n v="3"/>
    <d v="2023-02-23T00:00:00"/>
    <n v="3"/>
    <n v="4"/>
    <n v="5"/>
    <d v="2023-04-12T00:00:00"/>
    <x v="3"/>
    <x v="0"/>
    <x v="2"/>
    <n v="5"/>
    <n v="842.88"/>
    <n v="53"/>
    <x v="0"/>
    <n v="3"/>
    <x v="2"/>
    <s v="Satisfied"/>
    <x v="0"/>
    <s v="Moderate"/>
    <x v="1"/>
    <n v="3"/>
  </r>
  <r>
    <x v="1550"/>
    <d v="2023-01-04T00:00:00"/>
    <d v="2026-05-14T00:00:00"/>
    <s v="Production Technician II"/>
    <x v="3"/>
    <s v="Active"/>
    <s v="Contract"/>
    <s v="Zone A"/>
    <s v="Full-Time"/>
    <x v="0"/>
    <x v="13"/>
    <d v="1977-05-14T00:00:00"/>
    <s v="MA"/>
    <x v="0"/>
    <s v="White"/>
    <s v="Widowed"/>
    <x v="0"/>
    <n v="3"/>
    <d v="2022-09-15T00:00:00"/>
    <n v="2"/>
    <n v="1"/>
    <n v="5"/>
    <d v="2023-02-09T00:00:00"/>
    <x v="3"/>
    <x v="0"/>
    <x v="1"/>
    <n v="5"/>
    <n v="735.7"/>
    <n v="46"/>
    <x v="0"/>
    <n v="3"/>
    <x v="0"/>
    <s v="Not satisfied"/>
    <x v="0"/>
    <s v="Low"/>
    <x v="0"/>
    <n v="3"/>
  </r>
  <r>
    <x v="1551"/>
    <d v="2023-07-08T00:00:00"/>
    <d v="2026-05-14T00:00:00"/>
    <s v="Production Technician II"/>
    <x v="5"/>
    <s v="Active"/>
    <s v="Contract"/>
    <s v="Zone A"/>
    <s v="Temporary"/>
    <x v="0"/>
    <x v="9"/>
    <d v="1980-09-07T00:00:00"/>
    <s v="MA"/>
    <x v="0"/>
    <s v="White"/>
    <s v="Single"/>
    <x v="0"/>
    <n v="3"/>
    <d v="2022-09-21T00:00:00"/>
    <n v="5"/>
    <n v="4"/>
    <n v="1"/>
    <d v="2023-06-17T00:00:00"/>
    <x v="1"/>
    <x v="0"/>
    <x v="3"/>
    <n v="5"/>
    <n v="974.31"/>
    <n v="43"/>
    <x v="4"/>
    <n v="2"/>
    <x v="1"/>
    <s v="Satisfied"/>
    <x v="0"/>
    <s v="High"/>
    <x v="1"/>
    <n v="3"/>
  </r>
  <r>
    <x v="1552"/>
    <d v="2023-03-03T00:00:00"/>
    <d v="2026-05-14T00:00:00"/>
    <s v="Production Technician II"/>
    <x v="9"/>
    <s v="Active"/>
    <s v="Part-Time"/>
    <s v="Zone B"/>
    <s v="Full-Time"/>
    <x v="0"/>
    <x v="4"/>
    <d v="1956-07-18T00:00:00"/>
    <s v="MA"/>
    <x v="0"/>
    <s v="Hispanic"/>
    <s v="Single"/>
    <x v="0"/>
    <n v="3"/>
    <d v="2023-02-12T00:00:00"/>
    <n v="1"/>
    <n v="2"/>
    <n v="2"/>
    <d v="2023-08-03T00:00:00"/>
    <x v="2"/>
    <x v="0"/>
    <x v="1"/>
    <n v="3"/>
    <n v="760.53"/>
    <n v="67"/>
    <x v="1"/>
    <n v="3"/>
    <x v="0"/>
    <s v="Not satisfied"/>
    <x v="0"/>
    <s v="Low"/>
    <x v="0"/>
    <n v="3"/>
  </r>
  <r>
    <x v="1553"/>
    <d v="2019-08-19T00:00:00"/>
    <d v="2026-05-14T00:00:00"/>
    <s v="Production Technician II"/>
    <x v="5"/>
    <s v="Active"/>
    <s v="Part-Time"/>
    <s v="Zone B"/>
    <s v="Full-Time"/>
    <x v="0"/>
    <x v="4"/>
    <d v="1967-11-25T00:00:00"/>
    <s v="MA"/>
    <x v="0"/>
    <s v="Hispanic"/>
    <s v="Widowed"/>
    <x v="0"/>
    <n v="3"/>
    <d v="2023-07-05T00:00:00"/>
    <n v="3"/>
    <n v="2"/>
    <n v="4"/>
    <d v="2022-09-20T00:00:00"/>
    <x v="2"/>
    <x v="0"/>
    <x v="3"/>
    <n v="5"/>
    <n v="640.97"/>
    <n v="52"/>
    <x v="0"/>
    <n v="6"/>
    <x v="2"/>
    <s v="Not satisfied"/>
    <x v="0"/>
    <s v="High"/>
    <x v="1"/>
    <n v="3"/>
  </r>
  <r>
    <x v="1554"/>
    <d v="2018-10-30T00:00:00"/>
    <d v="2026-05-14T00:00:00"/>
    <s v="Production Technician I"/>
    <x v="6"/>
    <s v="Active"/>
    <s v="Contract"/>
    <s v="Zone A"/>
    <s v="Full-Time"/>
    <x v="0"/>
    <x v="9"/>
    <d v="1976-10-13T00:00:00"/>
    <s v="MA"/>
    <x v="0"/>
    <s v="Other"/>
    <s v="Married"/>
    <x v="0"/>
    <n v="3"/>
    <d v="2023-02-27T00:00:00"/>
    <n v="4"/>
    <n v="5"/>
    <n v="2"/>
    <d v="2022-10-27T00:00:00"/>
    <x v="1"/>
    <x v="1"/>
    <x v="1"/>
    <n v="5"/>
    <n v="807.49"/>
    <n v="42"/>
    <x v="4"/>
    <n v="7"/>
    <x v="1"/>
    <s v="Satisfied"/>
    <x v="0"/>
    <s v="Low"/>
    <x v="0"/>
    <n v="3"/>
  </r>
  <r>
    <x v="1555"/>
    <d v="2021-12-07T00:00:00"/>
    <d v="2026-05-14T00:00:00"/>
    <s v="Production Technician I"/>
    <x v="2"/>
    <s v="Active"/>
    <s v="Full-Time"/>
    <s v="Zone A"/>
    <s v="Full-Time"/>
    <x v="0"/>
    <x v="4"/>
    <d v="1943-07-27T00:00:00"/>
    <s v="MA"/>
    <x v="0"/>
    <s v="Black"/>
    <s v="Divorced"/>
    <x v="0"/>
    <n v="3"/>
    <d v="2023-01-07T00:00:00"/>
    <n v="5"/>
    <n v="5"/>
    <n v="1"/>
    <d v="2022-11-08T00:00:00"/>
    <x v="4"/>
    <x v="0"/>
    <x v="2"/>
    <n v="3"/>
    <n v="350.22"/>
    <n v="78"/>
    <x v="1"/>
    <n v="4"/>
    <x v="1"/>
    <s v="Satisfied"/>
    <x v="0"/>
    <s v="Moderate"/>
    <x v="1"/>
    <n v="3"/>
  </r>
  <r>
    <x v="1556"/>
    <d v="2020-11-18T00:00:00"/>
    <d v="2026-05-14T00:00:00"/>
    <s v="Production Technician I"/>
    <x v="9"/>
    <s v="Active"/>
    <s v="Full-Time"/>
    <s v="Zone A"/>
    <s v="Temporary"/>
    <x v="0"/>
    <x v="3"/>
    <d v="1943-12-25T00:00:00"/>
    <s v="MA"/>
    <x v="0"/>
    <s v="Asian"/>
    <s v="Married"/>
    <x v="0"/>
    <n v="3"/>
    <d v="2023-07-26T00:00:00"/>
    <n v="4"/>
    <n v="1"/>
    <n v="1"/>
    <d v="2023-04-07T00:00:00"/>
    <x v="4"/>
    <x v="0"/>
    <x v="2"/>
    <n v="4"/>
    <n v="447.67"/>
    <n v="77"/>
    <x v="1"/>
    <n v="5"/>
    <x v="1"/>
    <s v="Not satisfied"/>
    <x v="0"/>
    <s v="Moderate"/>
    <x v="1"/>
    <n v="3"/>
  </r>
  <r>
    <x v="1557"/>
    <d v="2018-09-26T00:00:00"/>
    <d v="2026-05-14T00:00:00"/>
    <s v="Production Technician I"/>
    <x v="7"/>
    <s v="Terminated"/>
    <s v="Full-Time"/>
    <s v="Zone B"/>
    <s v="Temporary"/>
    <x v="0"/>
    <x v="4"/>
    <d v="1986-10-26T00:00:00"/>
    <s v="MA"/>
    <x v="0"/>
    <s v="White"/>
    <s v="Single"/>
    <x v="0"/>
    <n v="3"/>
    <d v="2022-10-21T00:00:00"/>
    <n v="5"/>
    <n v="5"/>
    <n v="2"/>
    <d v="2022-08-07T00:00:00"/>
    <x v="4"/>
    <x v="0"/>
    <x v="1"/>
    <n v="5"/>
    <n v="737.61"/>
    <n v="32"/>
    <x v="2"/>
    <n v="7"/>
    <x v="1"/>
    <s v="Satisfied"/>
    <x v="0"/>
    <s v="Low"/>
    <x v="0"/>
    <n v="3"/>
  </r>
  <r>
    <x v="1558"/>
    <d v="2022-06-19T00:00:00"/>
    <d v="2026-05-14T00:00:00"/>
    <s v="Production Technician I"/>
    <x v="3"/>
    <s v="Active"/>
    <s v="Part-Time"/>
    <s v="Zone B"/>
    <s v="Part-Time"/>
    <x v="0"/>
    <x v="3"/>
    <d v="1956-06-12T00:00:00"/>
    <s v="MA"/>
    <x v="0"/>
    <s v="White"/>
    <s v="Married"/>
    <x v="0"/>
    <n v="3"/>
    <d v="2023-03-03T00:00:00"/>
    <n v="4"/>
    <n v="2"/>
    <n v="3"/>
    <d v="2023-01-15T00:00:00"/>
    <x v="0"/>
    <x v="1"/>
    <x v="2"/>
    <n v="4"/>
    <n v="444.96"/>
    <n v="66"/>
    <x v="1"/>
    <n v="3"/>
    <x v="1"/>
    <s v="Not satisfied"/>
    <x v="0"/>
    <s v="Moderate"/>
    <x v="1"/>
    <n v="3"/>
  </r>
  <r>
    <x v="1559"/>
    <d v="2022-09-15T00:00:00"/>
    <d v="2026-05-14T00:00:00"/>
    <s v="Production Technician I"/>
    <x v="5"/>
    <s v="Active"/>
    <s v="Contract"/>
    <s v="Zone B"/>
    <s v="Temporary"/>
    <x v="0"/>
    <x v="14"/>
    <d v="1960-11-03T00:00:00"/>
    <s v="MA"/>
    <x v="0"/>
    <s v="Other"/>
    <s v="Married"/>
    <x v="0"/>
    <n v="3"/>
    <d v="2023-02-12T00:00:00"/>
    <n v="4"/>
    <n v="1"/>
    <n v="4"/>
    <d v="2023-06-09T00:00:00"/>
    <x v="2"/>
    <x v="1"/>
    <x v="0"/>
    <n v="1"/>
    <n v="605.04999999999995"/>
    <n v="62"/>
    <x v="1"/>
    <n v="3"/>
    <x v="1"/>
    <s v="Not satisfied"/>
    <x v="0"/>
    <s v="Low"/>
    <x v="0"/>
    <n v="3"/>
  </r>
  <r>
    <x v="1560"/>
    <d v="2020-05-09T00:00:00"/>
    <d v="2026-05-14T00:00:00"/>
    <s v="Production Technician I"/>
    <x v="4"/>
    <s v="Active"/>
    <s v="Part-Time"/>
    <s v="Zone A"/>
    <s v="Temporary"/>
    <x v="0"/>
    <x v="6"/>
    <d v="1988-06-08T00:00:00"/>
    <s v="MA"/>
    <x v="0"/>
    <s v="Asian"/>
    <s v="Married"/>
    <x v="0"/>
    <n v="3"/>
    <d v="2023-02-21T00:00:00"/>
    <n v="1"/>
    <n v="1"/>
    <n v="4"/>
    <d v="2023-05-14T00:00:00"/>
    <x v="1"/>
    <x v="1"/>
    <x v="0"/>
    <n v="4"/>
    <n v="744.4"/>
    <n v="32"/>
    <x v="2"/>
    <n v="6"/>
    <x v="0"/>
    <s v="Not satisfied"/>
    <x v="0"/>
    <s v="Low"/>
    <x v="0"/>
    <n v="3"/>
  </r>
  <r>
    <x v="1561"/>
    <d v="2021-02-17T00:00:00"/>
    <d v="2026-05-14T00:00:00"/>
    <s v="Production Technician I"/>
    <x v="0"/>
    <s v="Active"/>
    <s v="Contract"/>
    <s v="Zone C"/>
    <s v="Temporary"/>
    <x v="0"/>
    <x v="4"/>
    <d v="1961-01-08T00:00:00"/>
    <s v="MA"/>
    <x v="1"/>
    <s v="Black"/>
    <s v="Single"/>
    <x v="0"/>
    <n v="3"/>
    <d v="2023-01-01T00:00:00"/>
    <n v="4"/>
    <n v="2"/>
    <n v="4"/>
    <d v="2022-08-09T00:00:00"/>
    <x v="1"/>
    <x v="1"/>
    <x v="1"/>
    <n v="1"/>
    <n v="230.77"/>
    <n v="60"/>
    <x v="1"/>
    <n v="5"/>
    <x v="1"/>
    <s v="Not satisfied"/>
    <x v="0"/>
    <s v="Low"/>
    <x v="0"/>
    <n v="3"/>
  </r>
  <r>
    <x v="1562"/>
    <d v="2020-04-12T00:00:00"/>
    <d v="2026-05-14T00:00:00"/>
    <s v="Production Technician I"/>
    <x v="1"/>
    <s v="Active"/>
    <s v="Contract"/>
    <s v="Zone C"/>
    <s v="Temporary"/>
    <x v="0"/>
    <x v="6"/>
    <d v="1981-05-16T00:00:00"/>
    <s v="MA"/>
    <x v="0"/>
    <s v="Hispanic"/>
    <s v="Divorced"/>
    <x v="0"/>
    <n v="3"/>
    <d v="2023-06-26T00:00:00"/>
    <n v="2"/>
    <n v="2"/>
    <n v="4"/>
    <d v="2022-12-21T00:00:00"/>
    <x v="2"/>
    <x v="1"/>
    <x v="1"/>
    <n v="5"/>
    <n v="569.44000000000005"/>
    <n v="39"/>
    <x v="4"/>
    <n v="6"/>
    <x v="0"/>
    <s v="Not satisfied"/>
    <x v="0"/>
    <s v="Low"/>
    <x v="0"/>
    <n v="3"/>
  </r>
  <r>
    <x v="1563"/>
    <d v="2021-03-30T00:00:00"/>
    <d v="2026-05-14T00:00:00"/>
    <s v="Production Technician I"/>
    <x v="8"/>
    <s v="Active"/>
    <s v="Contract"/>
    <s v="Zone B"/>
    <s v="Full-Time"/>
    <x v="0"/>
    <x v="21"/>
    <d v="1971-02-06T00:00:00"/>
    <s v="MA"/>
    <x v="0"/>
    <s v="Hispanic"/>
    <s v="Divorced"/>
    <x v="0"/>
    <n v="3"/>
    <d v="2023-05-26T00:00:00"/>
    <n v="3"/>
    <n v="2"/>
    <n v="2"/>
    <d v="2023-02-02T00:00:00"/>
    <x v="2"/>
    <x v="1"/>
    <x v="3"/>
    <n v="1"/>
    <n v="677.67"/>
    <n v="50"/>
    <x v="0"/>
    <n v="5"/>
    <x v="2"/>
    <s v="Not satisfied"/>
    <x v="0"/>
    <s v="High"/>
    <x v="1"/>
    <n v="3"/>
  </r>
  <r>
    <x v="1564"/>
    <d v="2019-05-05T00:00:00"/>
    <d v="2026-05-14T00:00:00"/>
    <s v="Production Technician I"/>
    <x v="6"/>
    <s v="Active"/>
    <s v="Contract"/>
    <s v="Zone C"/>
    <s v="Full-Time"/>
    <x v="0"/>
    <x v="6"/>
    <d v="1999-07-12T00:00:00"/>
    <s v="MA"/>
    <x v="0"/>
    <s v="Asian"/>
    <s v="Married"/>
    <x v="0"/>
    <n v="3"/>
    <d v="2022-10-13T00:00:00"/>
    <n v="3"/>
    <n v="4"/>
    <n v="4"/>
    <d v="2023-03-29T00:00:00"/>
    <x v="2"/>
    <x v="1"/>
    <x v="1"/>
    <n v="1"/>
    <n v="963.42"/>
    <n v="20"/>
    <x v="3"/>
    <n v="7"/>
    <x v="2"/>
    <s v="Satisfied"/>
    <x v="0"/>
    <s v="Low"/>
    <x v="0"/>
    <n v="3"/>
  </r>
  <r>
    <x v="1565"/>
    <d v="2021-05-31T00:00:00"/>
    <d v="2026-05-14T00:00:00"/>
    <s v="Production Technician I"/>
    <x v="2"/>
    <s v="Active"/>
    <s v="Contract"/>
    <s v="Zone A"/>
    <s v="Part-Time"/>
    <x v="0"/>
    <x v="3"/>
    <d v="1978-11-14T00:00:00"/>
    <s v="MA"/>
    <x v="0"/>
    <s v="Asian"/>
    <s v="Divorced"/>
    <x v="0"/>
    <n v="3"/>
    <d v="2022-08-05T00:00:00"/>
    <n v="5"/>
    <n v="4"/>
    <n v="3"/>
    <d v="2023-04-03T00:00:00"/>
    <x v="4"/>
    <x v="1"/>
    <x v="2"/>
    <n v="3"/>
    <n v="488.66"/>
    <n v="43"/>
    <x v="4"/>
    <n v="4"/>
    <x v="1"/>
    <s v="Satisfied"/>
    <x v="0"/>
    <s v="Moderate"/>
    <x v="1"/>
    <n v="3"/>
  </r>
  <r>
    <x v="1566"/>
    <d v="2019-11-21T00:00:00"/>
    <d v="2026-05-14T00:00:00"/>
    <s v="Production Technician I"/>
    <x v="9"/>
    <s v="Active"/>
    <s v="Part-Time"/>
    <s v="Zone A"/>
    <s v="Full-Time"/>
    <x v="0"/>
    <x v="4"/>
    <d v="1959-12-19T00:00:00"/>
    <s v="MA"/>
    <x v="0"/>
    <s v="Black"/>
    <s v="Widowed"/>
    <x v="0"/>
    <n v="3"/>
    <d v="2022-11-14T00:00:00"/>
    <n v="4"/>
    <n v="4"/>
    <n v="1"/>
    <d v="2023-04-02T00:00:00"/>
    <x v="0"/>
    <x v="0"/>
    <x v="2"/>
    <n v="3"/>
    <n v="450.94"/>
    <n v="60"/>
    <x v="1"/>
    <n v="6"/>
    <x v="1"/>
    <s v="Satisfied"/>
    <x v="0"/>
    <s v="Moderate"/>
    <x v="1"/>
    <n v="3"/>
  </r>
  <r>
    <x v="1567"/>
    <d v="2019-07-19T00:00:00"/>
    <d v="2026-05-14T00:00:00"/>
    <s v="Production Technician I"/>
    <x v="7"/>
    <s v="Active"/>
    <s v="Contract"/>
    <s v="Zone B"/>
    <s v="Full-Time"/>
    <x v="0"/>
    <x v="17"/>
    <d v="1960-05-27T00:00:00"/>
    <s v="MA"/>
    <x v="0"/>
    <s v="White"/>
    <s v="Divorced"/>
    <x v="0"/>
    <n v="3"/>
    <d v="2022-12-21T00:00:00"/>
    <n v="2"/>
    <n v="1"/>
    <n v="2"/>
    <d v="2023-02-09T00:00:00"/>
    <x v="4"/>
    <x v="1"/>
    <x v="2"/>
    <n v="3"/>
    <n v="407.99"/>
    <n v="59"/>
    <x v="1"/>
    <n v="6"/>
    <x v="0"/>
    <s v="Not satisfied"/>
    <x v="0"/>
    <s v="Moderate"/>
    <x v="1"/>
    <n v="3"/>
  </r>
  <r>
    <x v="1568"/>
    <d v="2018-12-29T00:00:00"/>
    <d v="2026-05-14T00:00:00"/>
    <s v="Production Technician I"/>
    <x v="3"/>
    <s v="Active"/>
    <s v="Contract"/>
    <s v="Zone C"/>
    <s v="Part-Time"/>
    <x v="0"/>
    <x v="19"/>
    <d v="1966-06-04T00:00:00"/>
    <s v="MA"/>
    <x v="0"/>
    <s v="White"/>
    <s v="Married"/>
    <x v="0"/>
    <n v="3"/>
    <d v="2023-06-16T00:00:00"/>
    <n v="5"/>
    <n v="3"/>
    <n v="3"/>
    <d v="2023-01-04T00:00:00"/>
    <x v="4"/>
    <x v="0"/>
    <x v="2"/>
    <n v="2"/>
    <n v="423.31"/>
    <n v="52"/>
    <x v="0"/>
    <n v="7"/>
    <x v="1"/>
    <s v="Neutral"/>
    <x v="0"/>
    <s v="Moderate"/>
    <x v="1"/>
    <n v="3"/>
  </r>
  <r>
    <x v="1569"/>
    <d v="2023-01-12T00:00:00"/>
    <d v="2026-05-14T00:00:00"/>
    <s v="Production Technician II"/>
    <x v="1"/>
    <s v="Active"/>
    <s v="Part-Time"/>
    <s v="Zone B"/>
    <s v="Full-Time"/>
    <x v="0"/>
    <x v="2"/>
    <d v="1942-10-30T00:00:00"/>
    <s v="MA"/>
    <x v="0"/>
    <s v="Asian"/>
    <s v="Divorced"/>
    <x v="0"/>
    <n v="3"/>
    <d v="2023-07-23T00:00:00"/>
    <n v="3"/>
    <n v="4"/>
    <n v="3"/>
    <d v="2022-10-23T00:00:00"/>
    <x v="0"/>
    <x v="0"/>
    <x v="1"/>
    <n v="1"/>
    <n v="189.64"/>
    <n v="81"/>
    <x v="1"/>
    <n v="3"/>
    <x v="2"/>
    <s v="Satisfied"/>
    <x v="0"/>
    <s v="Low"/>
    <x v="0"/>
    <n v="3"/>
  </r>
  <r>
    <x v="1570"/>
    <d v="2022-11-25T00:00:00"/>
    <d v="2026-05-14T00:00:00"/>
    <s v="Production Technician II"/>
    <x v="8"/>
    <s v="Active"/>
    <s v="Contract"/>
    <s v="Zone C"/>
    <s v="Part-Time"/>
    <x v="0"/>
    <x v="4"/>
    <d v="1999-03-14T00:00:00"/>
    <s v="MA"/>
    <x v="0"/>
    <s v="Black"/>
    <s v="Single"/>
    <x v="0"/>
    <n v="3"/>
    <d v="2023-02-21T00:00:00"/>
    <n v="3"/>
    <n v="1"/>
    <n v="1"/>
    <d v="2023-07-20T00:00:00"/>
    <x v="0"/>
    <x v="0"/>
    <x v="1"/>
    <n v="3"/>
    <n v="102.77"/>
    <n v="23"/>
    <x v="3"/>
    <n v="3"/>
    <x v="2"/>
    <s v="Not satisfied"/>
    <x v="0"/>
    <s v="Low"/>
    <x v="0"/>
    <n v="3"/>
  </r>
  <r>
    <x v="1571"/>
    <d v="2019-11-13T00:00:00"/>
    <d v="2026-05-14T00:00:00"/>
    <s v="Production Technician II"/>
    <x v="6"/>
    <s v="Active"/>
    <s v="Part-Time"/>
    <s v="Zone C"/>
    <s v="Full-Time"/>
    <x v="0"/>
    <x v="4"/>
    <d v="1987-09-09T00:00:00"/>
    <s v="MA"/>
    <x v="0"/>
    <s v="Asian"/>
    <s v="Widowed"/>
    <x v="0"/>
    <n v="3"/>
    <d v="2023-07-24T00:00:00"/>
    <n v="1"/>
    <n v="2"/>
    <n v="3"/>
    <d v="2023-03-13T00:00:00"/>
    <x v="4"/>
    <x v="1"/>
    <x v="2"/>
    <n v="5"/>
    <n v="246.13"/>
    <n v="32"/>
    <x v="2"/>
    <n v="6"/>
    <x v="0"/>
    <s v="Not satisfied"/>
    <x v="0"/>
    <s v="Moderate"/>
    <x v="1"/>
    <n v="3"/>
  </r>
  <r>
    <x v="1572"/>
    <d v="2020-09-08T00:00:00"/>
    <d v="2026-05-14T00:00:00"/>
    <s v="Production Technician II"/>
    <x v="2"/>
    <s v="Active"/>
    <s v="Contract"/>
    <s v="Zone A"/>
    <s v="Temporary"/>
    <x v="0"/>
    <x v="3"/>
    <d v="1948-05-06T00:00:00"/>
    <s v="MA"/>
    <x v="0"/>
    <s v="Hispanic"/>
    <s v="Married"/>
    <x v="0"/>
    <n v="3"/>
    <d v="2023-02-01T00:00:00"/>
    <n v="2"/>
    <n v="3"/>
    <n v="1"/>
    <d v="2023-04-23T00:00:00"/>
    <x v="0"/>
    <x v="1"/>
    <x v="0"/>
    <n v="5"/>
    <n v="628.62"/>
    <n v="72"/>
    <x v="1"/>
    <n v="5"/>
    <x v="0"/>
    <s v="Neutral"/>
    <x v="0"/>
    <s v="Low"/>
    <x v="0"/>
    <n v="3"/>
  </r>
  <r>
    <x v="1573"/>
    <d v="2019-06-16T00:00:00"/>
    <d v="2026-05-14T00:00:00"/>
    <s v="Production Technician II"/>
    <x v="9"/>
    <s v="Active"/>
    <s v="Part-Time"/>
    <s v="Zone C"/>
    <s v="Part-Time"/>
    <x v="0"/>
    <x v="4"/>
    <d v="1964-01-12T00:00:00"/>
    <s v="MA"/>
    <x v="0"/>
    <s v="Black"/>
    <s v="Married"/>
    <x v="0"/>
    <n v="3"/>
    <d v="2022-08-25T00:00:00"/>
    <n v="2"/>
    <n v="5"/>
    <n v="5"/>
    <d v="2023-03-11T00:00:00"/>
    <x v="0"/>
    <x v="0"/>
    <x v="3"/>
    <n v="4"/>
    <n v="739.32"/>
    <n v="55"/>
    <x v="1"/>
    <n v="6"/>
    <x v="0"/>
    <s v="Satisfied"/>
    <x v="0"/>
    <s v="High"/>
    <x v="1"/>
    <n v="3"/>
  </r>
  <r>
    <x v="1574"/>
    <d v="2023-07-14T00:00:00"/>
    <d v="2026-05-14T00:00:00"/>
    <s v="Production Technician II"/>
    <x v="7"/>
    <s v="Active"/>
    <s v="Full-Time"/>
    <s v="Zone A"/>
    <s v="Full-Time"/>
    <x v="0"/>
    <x v="9"/>
    <d v="1997-10-19T00:00:00"/>
    <s v="MA"/>
    <x v="0"/>
    <s v="Other"/>
    <s v="Divorced"/>
    <x v="0"/>
    <n v="3"/>
    <d v="2023-07-21T00:00:00"/>
    <n v="5"/>
    <n v="3"/>
    <n v="1"/>
    <d v="2022-11-14T00:00:00"/>
    <x v="0"/>
    <x v="0"/>
    <x v="3"/>
    <n v="3"/>
    <n v="773.16"/>
    <n v="26"/>
    <x v="2"/>
    <n v="2"/>
    <x v="1"/>
    <s v="Neutral"/>
    <x v="0"/>
    <s v="High"/>
    <x v="1"/>
    <n v="3"/>
  </r>
  <r>
    <x v="1575"/>
    <d v="2023-07-18T00:00:00"/>
    <d v="2026-05-14T00:00:00"/>
    <s v="Production Technician II"/>
    <x v="3"/>
    <s v="Active"/>
    <s v="Contract"/>
    <s v="Zone C"/>
    <s v="Full-Time"/>
    <x v="0"/>
    <x v="4"/>
    <d v="1985-07-17T00:00:00"/>
    <s v="MA"/>
    <x v="0"/>
    <s v="Black"/>
    <s v="Single"/>
    <x v="0"/>
    <n v="3"/>
    <d v="2023-05-28T00:00:00"/>
    <n v="3"/>
    <n v="4"/>
    <n v="4"/>
    <d v="2023-04-25T00:00:00"/>
    <x v="4"/>
    <x v="1"/>
    <x v="2"/>
    <n v="3"/>
    <n v="838.65"/>
    <n v="38"/>
    <x v="4"/>
    <n v="2"/>
    <x v="2"/>
    <s v="Satisfied"/>
    <x v="0"/>
    <s v="Moderate"/>
    <x v="1"/>
    <n v="3"/>
  </r>
  <r>
    <x v="1576"/>
    <d v="2018-12-06T00:00:00"/>
    <d v="2026-05-14T00:00:00"/>
    <s v="Production Technician II"/>
    <x v="5"/>
    <s v="Active"/>
    <s v="Part-Time"/>
    <s v="Zone C"/>
    <s v="Full-Time"/>
    <x v="0"/>
    <x v="1"/>
    <d v="1964-02-25T00:00:00"/>
    <s v="MA"/>
    <x v="0"/>
    <s v="Black"/>
    <s v="Widowed"/>
    <x v="3"/>
    <n v="2"/>
    <d v="2022-08-30T00:00:00"/>
    <n v="2"/>
    <n v="1"/>
    <n v="4"/>
    <d v="2022-11-26T00:00:00"/>
    <x v="3"/>
    <x v="1"/>
    <x v="1"/>
    <n v="3"/>
    <n v="426.55"/>
    <n v="54"/>
    <x v="0"/>
    <n v="7"/>
    <x v="0"/>
    <s v="Not satisfied"/>
    <x v="3"/>
    <s v="Low"/>
    <x v="0"/>
    <n v="1"/>
  </r>
  <r>
    <x v="1577"/>
    <d v="2020-07-15T00:00:00"/>
    <d v="2026-05-14T00:00:00"/>
    <s v="Production Technician II"/>
    <x v="4"/>
    <s v="Active"/>
    <s v="Part-Time"/>
    <s v="Zone B"/>
    <s v="Temporary"/>
    <x v="0"/>
    <x v="14"/>
    <d v="1950-05-19T00:00:00"/>
    <s v="MA"/>
    <x v="0"/>
    <s v="Other"/>
    <s v="Divorced"/>
    <x v="3"/>
    <n v="5"/>
    <d v="2023-02-01T00:00:00"/>
    <n v="2"/>
    <n v="4"/>
    <n v="1"/>
    <d v="2022-09-25T00:00:00"/>
    <x v="2"/>
    <x v="1"/>
    <x v="1"/>
    <n v="2"/>
    <n v="254.35"/>
    <n v="70"/>
    <x v="1"/>
    <n v="5"/>
    <x v="0"/>
    <s v="Satisfied"/>
    <x v="3"/>
    <s v="Low"/>
    <x v="0"/>
    <n v="1"/>
  </r>
  <r>
    <x v="1578"/>
    <d v="2018-10-30T00:00:00"/>
    <d v="2026-05-14T00:00:00"/>
    <s v="Production Technician I"/>
    <x v="4"/>
    <s v="Active"/>
    <s v="Full-Time"/>
    <s v="Zone B"/>
    <s v="Part-Time"/>
    <x v="0"/>
    <x v="2"/>
    <d v="1969-03-29T00:00:00"/>
    <s v="MA"/>
    <x v="0"/>
    <s v="Hispanic"/>
    <s v="Widowed"/>
    <x v="3"/>
    <n v="4"/>
    <d v="2023-03-26T00:00:00"/>
    <n v="1"/>
    <n v="4"/>
    <n v="5"/>
    <d v="2023-02-28T00:00:00"/>
    <x v="1"/>
    <x v="1"/>
    <x v="2"/>
    <n v="2"/>
    <n v="829.08"/>
    <n v="49"/>
    <x v="0"/>
    <n v="7"/>
    <x v="0"/>
    <s v="Satisfied"/>
    <x v="3"/>
    <s v="Moderate"/>
    <x v="1"/>
    <n v="1"/>
  </r>
  <r>
    <x v="1579"/>
    <d v="2022-09-13T00:00:00"/>
    <d v="2026-05-14T00:00:00"/>
    <s v="Production Technician I"/>
    <x v="0"/>
    <s v="Active"/>
    <s v="Contract"/>
    <s v="Zone A"/>
    <s v="Temporary"/>
    <x v="0"/>
    <x v="1"/>
    <d v="1944-11-24T00:00:00"/>
    <s v="MA"/>
    <x v="0"/>
    <s v="Other"/>
    <s v="Divorced"/>
    <x v="1"/>
    <n v="4"/>
    <d v="2023-01-09T00:00:00"/>
    <n v="1"/>
    <n v="1"/>
    <n v="1"/>
    <d v="2023-04-29T00:00:00"/>
    <x v="4"/>
    <x v="1"/>
    <x v="1"/>
    <n v="2"/>
    <n v="710.31"/>
    <n v="78"/>
    <x v="1"/>
    <n v="3"/>
    <x v="0"/>
    <s v="Not satisfied"/>
    <x v="1"/>
    <s v="Low"/>
    <x v="0"/>
    <n v="4"/>
  </r>
  <r>
    <x v="1580"/>
    <d v="2022-12-28T00:00:00"/>
    <d v="2026-05-14T00:00:00"/>
    <s v="Production Technician I"/>
    <x v="7"/>
    <s v="Terminated"/>
    <s v="Full-Time"/>
    <s v="Zone B"/>
    <s v="Temporary"/>
    <x v="0"/>
    <x v="10"/>
    <d v="1964-12-13T00:00:00"/>
    <s v="MA"/>
    <x v="0"/>
    <s v="Hispanic"/>
    <s v="Married"/>
    <x v="3"/>
    <n v="5"/>
    <d v="2023-01-10T00:00:00"/>
    <n v="4"/>
    <n v="4"/>
    <n v="2"/>
    <d v="2023-06-29T00:00:00"/>
    <x v="0"/>
    <x v="1"/>
    <x v="2"/>
    <n v="1"/>
    <n v="751.81"/>
    <n v="58"/>
    <x v="1"/>
    <n v="3"/>
    <x v="1"/>
    <s v="Satisfied"/>
    <x v="3"/>
    <s v="Moderate"/>
    <x v="1"/>
    <n v="1"/>
  </r>
  <r>
    <x v="1581"/>
    <d v="2023-03-24T00:00:00"/>
    <d v="2026-05-14T00:00:00"/>
    <s v="Production Technician I"/>
    <x v="1"/>
    <s v="Active"/>
    <s v="Part-Time"/>
    <s v="Zone B"/>
    <s v="Part-Time"/>
    <x v="0"/>
    <x v="4"/>
    <d v="1966-01-23T00:00:00"/>
    <s v="MA"/>
    <x v="0"/>
    <s v="Asian"/>
    <s v="Single"/>
    <x v="1"/>
    <n v="2"/>
    <d v="2023-07-16T00:00:00"/>
    <n v="1"/>
    <n v="1"/>
    <n v="3"/>
    <d v="2023-05-04T00:00:00"/>
    <x v="4"/>
    <x v="0"/>
    <x v="3"/>
    <n v="1"/>
    <n v="598.51"/>
    <n v="57"/>
    <x v="1"/>
    <n v="3"/>
    <x v="0"/>
    <s v="Not satisfied"/>
    <x v="1"/>
    <s v="High"/>
    <x v="1"/>
    <n v="4"/>
  </r>
  <r>
    <x v="1582"/>
    <d v="2020-10-02T00:00:00"/>
    <d v="2026-05-14T00:00:00"/>
    <s v="Production Technician I"/>
    <x v="8"/>
    <s v="Active"/>
    <s v="Contract"/>
    <s v="Zone A"/>
    <s v="Full-Time"/>
    <x v="0"/>
    <x v="4"/>
    <d v="1986-12-25T00:00:00"/>
    <s v="MA"/>
    <x v="0"/>
    <s v="Asian"/>
    <s v="Widowed"/>
    <x v="1"/>
    <n v="5"/>
    <d v="2023-02-16T00:00:00"/>
    <n v="1"/>
    <n v="4"/>
    <n v="5"/>
    <d v="2022-09-06T00:00:00"/>
    <x v="3"/>
    <x v="0"/>
    <x v="1"/>
    <n v="3"/>
    <n v="958.29"/>
    <n v="34"/>
    <x v="2"/>
    <n v="5"/>
    <x v="0"/>
    <s v="Satisfied"/>
    <x v="1"/>
    <s v="Low"/>
    <x v="0"/>
    <n v="4"/>
  </r>
  <r>
    <x v="1583"/>
    <d v="2020-09-14T00:00:00"/>
    <d v="2026-05-14T00:00:00"/>
    <s v="Production Technician I"/>
    <x v="3"/>
    <s v="Active"/>
    <s v="Contract"/>
    <s v="Zone A"/>
    <s v="Temporary"/>
    <x v="0"/>
    <x v="4"/>
    <d v="1949-08-19T00:00:00"/>
    <s v="MA"/>
    <x v="0"/>
    <s v="Hispanic"/>
    <s v="Widowed"/>
    <x v="1"/>
    <n v="2"/>
    <d v="2023-06-10T00:00:00"/>
    <n v="1"/>
    <n v="4"/>
    <n v="3"/>
    <d v="2022-10-14T00:00:00"/>
    <x v="3"/>
    <x v="1"/>
    <x v="2"/>
    <n v="5"/>
    <n v="200.34"/>
    <n v="71"/>
    <x v="1"/>
    <n v="5"/>
    <x v="0"/>
    <s v="Satisfied"/>
    <x v="1"/>
    <s v="Moderate"/>
    <x v="1"/>
    <n v="4"/>
  </r>
  <r>
    <x v="1584"/>
    <d v="2020-01-19T00:00:00"/>
    <d v="2026-05-14T00:00:00"/>
    <s v="Production Technician I"/>
    <x v="9"/>
    <s v="Active"/>
    <s v="Part-Time"/>
    <s v="Zone C"/>
    <s v="Part-Time"/>
    <x v="0"/>
    <x v="2"/>
    <d v="1960-01-27T00:00:00"/>
    <s v="MA"/>
    <x v="0"/>
    <s v="Hispanic"/>
    <s v="Single"/>
    <x v="2"/>
    <n v="4"/>
    <d v="2023-07-24T00:00:00"/>
    <n v="3"/>
    <n v="4"/>
    <n v="2"/>
    <d v="2022-11-10T00:00:00"/>
    <x v="3"/>
    <x v="1"/>
    <x v="2"/>
    <n v="3"/>
    <n v="365.03"/>
    <n v="60"/>
    <x v="1"/>
    <n v="6"/>
    <x v="2"/>
    <s v="Satisfied"/>
    <x v="2"/>
    <s v="Moderate"/>
    <x v="1"/>
    <n v="2"/>
  </r>
  <r>
    <x v="1585"/>
    <d v="2019-04-14T00:00:00"/>
    <d v="2026-05-14T00:00:00"/>
    <s v="Production Technician I"/>
    <x v="5"/>
    <s v="Active"/>
    <s v="Contract"/>
    <s v="Zone C"/>
    <s v="Temporary"/>
    <x v="0"/>
    <x v="13"/>
    <d v="1962-11-14T00:00:00"/>
    <s v="MA"/>
    <x v="1"/>
    <s v="White"/>
    <s v="Widowed"/>
    <x v="1"/>
    <n v="2"/>
    <d v="2022-10-28T00:00:00"/>
    <n v="5"/>
    <n v="5"/>
    <n v="1"/>
    <d v="2023-07-15T00:00:00"/>
    <x v="1"/>
    <x v="0"/>
    <x v="3"/>
    <n v="4"/>
    <n v="782.43"/>
    <n v="57"/>
    <x v="1"/>
    <n v="7"/>
    <x v="1"/>
    <s v="Satisfied"/>
    <x v="1"/>
    <s v="High"/>
    <x v="1"/>
    <n v="4"/>
  </r>
  <r>
    <x v="1586"/>
    <d v="2023-06-02T00:00:00"/>
    <d v="2026-05-14T00:00:00"/>
    <s v="Production Technician I"/>
    <x v="6"/>
    <s v="Active"/>
    <s v="Contract"/>
    <s v="Zone B"/>
    <s v="Temporary"/>
    <x v="0"/>
    <x v="4"/>
    <d v="1943-12-27T00:00:00"/>
    <s v="MA"/>
    <x v="0"/>
    <s v="Hispanic"/>
    <s v="Widowed"/>
    <x v="1"/>
    <n v="1"/>
    <d v="2022-11-25T00:00:00"/>
    <n v="4"/>
    <n v="1"/>
    <n v="1"/>
    <d v="2023-03-05T00:00:00"/>
    <x v="4"/>
    <x v="1"/>
    <x v="3"/>
    <n v="1"/>
    <n v="668.91"/>
    <n v="80"/>
    <x v="1"/>
    <n v="2"/>
    <x v="1"/>
    <s v="Not satisfied"/>
    <x v="1"/>
    <s v="High"/>
    <x v="1"/>
    <n v="4"/>
  </r>
  <r>
    <x v="1587"/>
    <d v="2022-05-09T00:00:00"/>
    <d v="2026-05-14T00:00:00"/>
    <s v="Production Technician I"/>
    <x v="2"/>
    <s v="Terminated"/>
    <s v="Part-Time"/>
    <s v="Zone A"/>
    <s v="Temporary"/>
    <x v="0"/>
    <x v="4"/>
    <d v="1978-09-19T00:00:00"/>
    <s v="MA"/>
    <x v="0"/>
    <s v="White"/>
    <s v="Widowed"/>
    <x v="2"/>
    <n v="2"/>
    <d v="2023-04-10T00:00:00"/>
    <n v="1"/>
    <n v="2"/>
    <n v="4"/>
    <d v="2022-09-05T00:00:00"/>
    <x v="1"/>
    <x v="0"/>
    <x v="2"/>
    <n v="5"/>
    <n v="804.37"/>
    <n v="44"/>
    <x v="4"/>
    <n v="4"/>
    <x v="0"/>
    <s v="Not satisfied"/>
    <x v="2"/>
    <s v="Moderate"/>
    <x v="1"/>
    <n v="2"/>
  </r>
  <r>
    <x v="1588"/>
    <d v="2021-02-23T00:00:00"/>
    <d v="2026-05-14T00:00:00"/>
    <s v="Production Technician I"/>
    <x v="4"/>
    <s v="Active"/>
    <s v="Part-Time"/>
    <s v="Zone C"/>
    <s v="Part-Time"/>
    <x v="0"/>
    <x v="4"/>
    <d v="1988-11-22T00:00:00"/>
    <s v="MA"/>
    <x v="0"/>
    <s v="Other"/>
    <s v="Divorced"/>
    <x v="1"/>
    <n v="5"/>
    <d v="2023-04-04T00:00:00"/>
    <n v="3"/>
    <n v="3"/>
    <n v="5"/>
    <d v="2023-04-18T00:00:00"/>
    <x v="2"/>
    <x v="1"/>
    <x v="0"/>
    <n v="3"/>
    <n v="869.94"/>
    <n v="33"/>
    <x v="2"/>
    <n v="5"/>
    <x v="2"/>
    <s v="Neutral"/>
    <x v="1"/>
    <s v="Low"/>
    <x v="0"/>
    <n v="4"/>
  </r>
  <r>
    <x v="1589"/>
    <d v="2021-06-04T00:00:00"/>
    <d v="2026-05-14T00:00:00"/>
    <s v="Production Technician I"/>
    <x v="0"/>
    <s v="Active"/>
    <s v="Contract"/>
    <s v="Zone C"/>
    <s v="Temporary"/>
    <x v="0"/>
    <x v="2"/>
    <d v="1948-05-13T00:00:00"/>
    <s v="MA"/>
    <x v="0"/>
    <s v="Black"/>
    <s v="Single"/>
    <x v="1"/>
    <n v="4"/>
    <d v="2022-11-13T00:00:00"/>
    <n v="1"/>
    <n v="4"/>
    <n v="2"/>
    <d v="2022-12-30T00:00:00"/>
    <x v="4"/>
    <x v="0"/>
    <x v="3"/>
    <n v="4"/>
    <n v="399.55"/>
    <n v="73"/>
    <x v="1"/>
    <n v="4"/>
    <x v="0"/>
    <s v="Satisfied"/>
    <x v="1"/>
    <s v="High"/>
    <x v="1"/>
    <n v="4"/>
  </r>
  <r>
    <x v="1590"/>
    <d v="2022-03-29T00:00:00"/>
    <d v="2026-05-14T00:00:00"/>
    <s v="Production Technician I"/>
    <x v="7"/>
    <s v="Active"/>
    <s v="Full-Time"/>
    <s v="Zone A"/>
    <s v="Temporary"/>
    <x v="0"/>
    <x v="3"/>
    <d v="1957-05-17T00:00:00"/>
    <s v="MA"/>
    <x v="0"/>
    <s v="Asian"/>
    <s v="Single"/>
    <x v="2"/>
    <n v="5"/>
    <d v="2023-04-26T00:00:00"/>
    <n v="2"/>
    <n v="3"/>
    <n v="1"/>
    <d v="2022-11-17T00:00:00"/>
    <x v="1"/>
    <x v="0"/>
    <x v="3"/>
    <n v="4"/>
    <n v="470.24"/>
    <n v="65"/>
    <x v="1"/>
    <n v="4"/>
    <x v="0"/>
    <s v="Neutral"/>
    <x v="2"/>
    <s v="High"/>
    <x v="1"/>
    <n v="2"/>
  </r>
  <r>
    <x v="1591"/>
    <d v="2019-07-30T00:00:00"/>
    <d v="2026-05-14T00:00:00"/>
    <s v="Production Technician I"/>
    <x v="1"/>
    <s v="Active"/>
    <s v="Part-Time"/>
    <s v="Zone B"/>
    <s v="Temporary"/>
    <x v="0"/>
    <x v="6"/>
    <d v="1943-09-24T00:00:00"/>
    <s v="MA"/>
    <x v="0"/>
    <s v="Other"/>
    <s v="Widowed"/>
    <x v="1"/>
    <n v="4"/>
    <d v="2023-02-01T00:00:00"/>
    <n v="4"/>
    <n v="3"/>
    <n v="1"/>
    <d v="2022-09-17T00:00:00"/>
    <x v="1"/>
    <x v="1"/>
    <x v="0"/>
    <n v="2"/>
    <n v="157.04"/>
    <n v="76"/>
    <x v="1"/>
    <n v="6"/>
    <x v="1"/>
    <s v="Neutral"/>
    <x v="1"/>
    <s v="Low"/>
    <x v="0"/>
    <n v="4"/>
  </r>
  <r>
    <x v="1592"/>
    <d v="2020-07-09T00:00:00"/>
    <d v="2026-05-14T00:00:00"/>
    <s v="Production Technician I"/>
    <x v="8"/>
    <s v="Active"/>
    <s v="Part-Time"/>
    <s v="Zone B"/>
    <s v="Full-Time"/>
    <x v="0"/>
    <x v="3"/>
    <d v="1944-10-20T00:00:00"/>
    <s v="MA"/>
    <x v="0"/>
    <s v="White"/>
    <s v="Widowed"/>
    <x v="1"/>
    <n v="2"/>
    <d v="2022-08-31T00:00:00"/>
    <n v="5"/>
    <n v="1"/>
    <n v="5"/>
    <d v="2022-08-18T00:00:00"/>
    <x v="2"/>
    <x v="0"/>
    <x v="3"/>
    <n v="2"/>
    <n v="394.54"/>
    <n v="76"/>
    <x v="1"/>
    <n v="5"/>
    <x v="1"/>
    <s v="Not satisfied"/>
    <x v="1"/>
    <s v="High"/>
    <x v="1"/>
    <n v="4"/>
  </r>
  <r>
    <x v="1593"/>
    <d v="2019-08-24T00:00:00"/>
    <d v="2026-05-14T00:00:00"/>
    <s v="Production Technician II"/>
    <x v="6"/>
    <s v="Active"/>
    <s v="Contract"/>
    <s v="Zone C"/>
    <s v="Part-Time"/>
    <x v="0"/>
    <x v="6"/>
    <d v="1992-04-24T00:00:00"/>
    <s v="MA"/>
    <x v="0"/>
    <s v="White"/>
    <s v="Single"/>
    <x v="1"/>
    <n v="4"/>
    <d v="2023-02-08T00:00:00"/>
    <n v="5"/>
    <n v="4"/>
    <n v="1"/>
    <d v="2023-02-26T00:00:00"/>
    <x v="4"/>
    <x v="1"/>
    <x v="2"/>
    <n v="2"/>
    <n v="326.98"/>
    <n v="27"/>
    <x v="2"/>
    <n v="6"/>
    <x v="1"/>
    <s v="Satisfied"/>
    <x v="1"/>
    <s v="Moderate"/>
    <x v="1"/>
    <n v="4"/>
  </r>
  <r>
    <x v="1594"/>
    <d v="2019-04-15T00:00:00"/>
    <d v="2026-05-14T00:00:00"/>
    <s v="Production Technician II"/>
    <x v="2"/>
    <s v="Active"/>
    <s v="Contract"/>
    <s v="Zone A"/>
    <s v="Part-Time"/>
    <x v="0"/>
    <x v="18"/>
    <d v="1978-03-30T00:00:00"/>
    <s v="MA"/>
    <x v="0"/>
    <s v="Asian"/>
    <s v="Married"/>
    <x v="1"/>
    <n v="2"/>
    <d v="2023-01-25T00:00:00"/>
    <n v="5"/>
    <n v="2"/>
    <n v="1"/>
    <d v="2022-09-24T00:00:00"/>
    <x v="0"/>
    <x v="0"/>
    <x v="1"/>
    <n v="5"/>
    <n v="752.82"/>
    <n v="41"/>
    <x v="4"/>
    <n v="7"/>
    <x v="1"/>
    <s v="Not satisfied"/>
    <x v="1"/>
    <s v="Low"/>
    <x v="0"/>
    <n v="4"/>
  </r>
  <r>
    <x v="1595"/>
    <d v="2021-08-21T00:00:00"/>
    <d v="2026-05-14T00:00:00"/>
    <s v="Production Technician II"/>
    <x v="4"/>
    <s v="Active"/>
    <s v="Part-Time"/>
    <s v="Zone C"/>
    <s v="Full-Time"/>
    <x v="0"/>
    <x v="6"/>
    <d v="1946-09-03T00:00:00"/>
    <s v="MA"/>
    <x v="0"/>
    <s v="Black"/>
    <s v="Divorced"/>
    <x v="2"/>
    <n v="4"/>
    <d v="2023-05-11T00:00:00"/>
    <n v="1"/>
    <n v="4"/>
    <n v="2"/>
    <d v="2022-08-26T00:00:00"/>
    <x v="0"/>
    <x v="0"/>
    <x v="2"/>
    <n v="2"/>
    <n v="990.89"/>
    <n v="75"/>
    <x v="1"/>
    <n v="4"/>
    <x v="0"/>
    <s v="Satisfied"/>
    <x v="2"/>
    <s v="Moderate"/>
    <x v="1"/>
    <n v="2"/>
  </r>
  <r>
    <x v="1596"/>
    <d v="2020-06-22T00:00:00"/>
    <d v="2026-05-14T00:00:00"/>
    <s v="Production Technician II"/>
    <x v="0"/>
    <s v="Active"/>
    <s v="Full-Time"/>
    <s v="Zone B"/>
    <s v="Full-Time"/>
    <x v="0"/>
    <x v="4"/>
    <d v="1993-05-17T00:00:00"/>
    <s v="MA"/>
    <x v="0"/>
    <s v="Hispanic"/>
    <s v="Divorced"/>
    <x v="1"/>
    <n v="2"/>
    <d v="2022-11-16T00:00:00"/>
    <n v="2"/>
    <n v="3"/>
    <n v="2"/>
    <d v="2023-05-27T00:00:00"/>
    <x v="1"/>
    <x v="1"/>
    <x v="1"/>
    <n v="4"/>
    <n v="531.69000000000005"/>
    <n v="27"/>
    <x v="2"/>
    <n v="5"/>
    <x v="0"/>
    <s v="Neutral"/>
    <x v="1"/>
    <s v="Low"/>
    <x v="0"/>
    <n v="4"/>
  </r>
  <r>
    <x v="1597"/>
    <d v="2020-01-28T00:00:00"/>
    <d v="2026-05-14T00:00:00"/>
    <s v="Production Technician II"/>
    <x v="7"/>
    <s v="Active"/>
    <s v="Part-Time"/>
    <s v="Zone C"/>
    <s v="Temporary"/>
    <x v="0"/>
    <x v="11"/>
    <d v="2000-11-06T00:00:00"/>
    <s v="MA"/>
    <x v="0"/>
    <s v="White"/>
    <s v="Widowed"/>
    <x v="1"/>
    <n v="5"/>
    <d v="2023-03-20T00:00:00"/>
    <n v="3"/>
    <n v="2"/>
    <n v="4"/>
    <d v="2023-04-21T00:00:00"/>
    <x v="0"/>
    <x v="0"/>
    <x v="2"/>
    <n v="3"/>
    <n v="384.28"/>
    <n v="20"/>
    <x v="3"/>
    <n v="6"/>
    <x v="2"/>
    <s v="Not satisfied"/>
    <x v="1"/>
    <s v="Moderate"/>
    <x v="1"/>
    <n v="4"/>
  </r>
  <r>
    <x v="1598"/>
    <d v="2019-03-29T00:00:00"/>
    <d v="2026-05-14T00:00:00"/>
    <s v="Production Technician II"/>
    <x v="1"/>
    <s v="Active"/>
    <s v="Part-Time"/>
    <s v="Zone A"/>
    <s v="Temporary"/>
    <x v="0"/>
    <x v="3"/>
    <d v="1941-09-10T00:00:00"/>
    <s v="MA"/>
    <x v="0"/>
    <s v="White"/>
    <s v="Married"/>
    <x v="1"/>
    <n v="5"/>
    <d v="2023-05-27T00:00:00"/>
    <n v="1"/>
    <n v="2"/>
    <n v="3"/>
    <d v="2023-07-15T00:00:00"/>
    <x v="3"/>
    <x v="1"/>
    <x v="3"/>
    <n v="5"/>
    <n v="803.08"/>
    <n v="78"/>
    <x v="1"/>
    <n v="7"/>
    <x v="0"/>
    <s v="Not satisfied"/>
    <x v="1"/>
    <s v="High"/>
    <x v="1"/>
    <n v="4"/>
  </r>
  <r>
    <x v="1599"/>
    <d v="2018-10-05T00:00:00"/>
    <d v="2026-05-14T00:00:00"/>
    <s v="Production Technician II"/>
    <x v="8"/>
    <s v="Active"/>
    <s v="Contract"/>
    <s v="Zone C"/>
    <s v="Full-Time"/>
    <x v="0"/>
    <x v="13"/>
    <d v="1967-01-17T00:00:00"/>
    <s v="MA"/>
    <x v="0"/>
    <s v="Asian"/>
    <s v="Divorced"/>
    <x v="2"/>
    <n v="2"/>
    <d v="2022-09-05T00:00:00"/>
    <n v="4"/>
    <n v="4"/>
    <n v="1"/>
    <d v="2023-05-22T00:00:00"/>
    <x v="2"/>
    <x v="1"/>
    <x v="1"/>
    <n v="1"/>
    <n v="131.78"/>
    <n v="51"/>
    <x v="0"/>
    <n v="7"/>
    <x v="1"/>
    <s v="Satisfied"/>
    <x v="2"/>
    <s v="Low"/>
    <x v="0"/>
    <n v="2"/>
  </r>
  <r>
    <x v="1600"/>
    <d v="2020-08-20T00:00:00"/>
    <d v="2026-05-14T00:00:00"/>
    <s v="Production Technician II"/>
    <x v="3"/>
    <s v="Active"/>
    <s v="Part-Time"/>
    <s v="Zone A"/>
    <s v="Full-Time"/>
    <x v="0"/>
    <x v="8"/>
    <d v="1998-09-11T00:00:00"/>
    <s v="MA"/>
    <x v="0"/>
    <s v="Asian"/>
    <s v="Married"/>
    <x v="1"/>
    <n v="5"/>
    <d v="2023-01-29T00:00:00"/>
    <n v="4"/>
    <n v="1"/>
    <n v="3"/>
    <d v="2022-12-31T00:00:00"/>
    <x v="2"/>
    <x v="0"/>
    <x v="3"/>
    <n v="2"/>
    <n v="459.39"/>
    <n v="22"/>
    <x v="3"/>
    <n v="5"/>
    <x v="1"/>
    <s v="Not satisfied"/>
    <x v="1"/>
    <s v="High"/>
    <x v="1"/>
    <n v="4"/>
  </r>
  <r>
    <x v="1601"/>
    <d v="2021-06-11T00:00:00"/>
    <d v="2026-05-14T00:00:00"/>
    <s v="Production Technician I"/>
    <x v="4"/>
    <s v="Active"/>
    <s v="Full-Time"/>
    <s v="Zone C"/>
    <s v="Temporary"/>
    <x v="0"/>
    <x v="3"/>
    <d v="1975-10-21T00:00:00"/>
    <s v="MA"/>
    <x v="0"/>
    <s v="Asian"/>
    <s v="Married"/>
    <x v="2"/>
    <n v="5"/>
    <d v="2023-01-25T00:00:00"/>
    <n v="3"/>
    <n v="3"/>
    <n v="2"/>
    <d v="2023-01-02T00:00:00"/>
    <x v="3"/>
    <x v="1"/>
    <x v="3"/>
    <n v="1"/>
    <n v="949.46"/>
    <n v="46"/>
    <x v="0"/>
    <n v="4"/>
    <x v="2"/>
    <s v="Neutral"/>
    <x v="2"/>
    <s v="High"/>
    <x v="1"/>
    <n v="2"/>
  </r>
  <r>
    <x v="1602"/>
    <d v="2021-09-10T00:00:00"/>
    <d v="2026-05-14T00:00:00"/>
    <s v="Production Technician I"/>
    <x v="0"/>
    <s v="Active"/>
    <s v="Contract"/>
    <s v="Zone B"/>
    <s v="Temporary"/>
    <x v="0"/>
    <x v="14"/>
    <d v="1979-02-12T00:00:00"/>
    <s v="MA"/>
    <x v="0"/>
    <s v="White"/>
    <s v="Widowed"/>
    <x v="1"/>
    <n v="2"/>
    <d v="2022-10-29T00:00:00"/>
    <n v="3"/>
    <n v="5"/>
    <n v="3"/>
    <d v="2022-09-23T00:00:00"/>
    <x v="2"/>
    <x v="1"/>
    <x v="0"/>
    <n v="4"/>
    <n v="169.71"/>
    <n v="42"/>
    <x v="4"/>
    <n v="4"/>
    <x v="2"/>
    <s v="Satisfied"/>
    <x v="1"/>
    <s v="Low"/>
    <x v="0"/>
    <n v="4"/>
  </r>
  <r>
    <x v="1603"/>
    <d v="2023-02-21T00:00:00"/>
    <d v="2026-05-14T00:00:00"/>
    <s v="Production Technician I"/>
    <x v="7"/>
    <s v="Terminated"/>
    <s v="Contract"/>
    <s v="Zone B"/>
    <s v="Temporary"/>
    <x v="0"/>
    <x v="13"/>
    <d v="1950-08-09T00:00:00"/>
    <s v="MA"/>
    <x v="0"/>
    <s v="White"/>
    <s v="Single"/>
    <x v="1"/>
    <n v="2"/>
    <d v="2023-04-21T00:00:00"/>
    <n v="4"/>
    <n v="1"/>
    <n v="5"/>
    <d v="2023-04-26T00:00:00"/>
    <x v="0"/>
    <x v="0"/>
    <x v="2"/>
    <n v="2"/>
    <n v="238.23"/>
    <n v="73"/>
    <x v="1"/>
    <n v="3"/>
    <x v="1"/>
    <s v="Not satisfied"/>
    <x v="1"/>
    <s v="Moderate"/>
    <x v="1"/>
    <n v="4"/>
  </r>
  <r>
    <x v="1604"/>
    <d v="2019-08-09T00:00:00"/>
    <d v="2026-05-14T00:00:00"/>
    <s v="Production Technician I"/>
    <x v="1"/>
    <s v="Active"/>
    <s v="Full-Time"/>
    <s v="Zone B"/>
    <s v="Part-Time"/>
    <x v="0"/>
    <x v="6"/>
    <d v="2001-05-30T00:00:00"/>
    <s v="MA"/>
    <x v="0"/>
    <s v="White"/>
    <s v="Divorced"/>
    <x v="1"/>
    <n v="4"/>
    <d v="2022-09-23T00:00:00"/>
    <n v="4"/>
    <n v="5"/>
    <n v="3"/>
    <d v="2022-08-19T00:00:00"/>
    <x v="4"/>
    <x v="1"/>
    <x v="1"/>
    <n v="2"/>
    <n v="486.63"/>
    <n v="18"/>
    <x v="3"/>
    <n v="6"/>
    <x v="1"/>
    <s v="Satisfied"/>
    <x v="1"/>
    <s v="Low"/>
    <x v="0"/>
    <n v="4"/>
  </r>
  <r>
    <x v="1605"/>
    <d v="2021-03-08T00:00:00"/>
    <d v="2026-05-14T00:00:00"/>
    <s v="Production Technician I"/>
    <x v="8"/>
    <s v="Active"/>
    <s v="Part-Time"/>
    <s v="Zone C"/>
    <s v="Temporary"/>
    <x v="0"/>
    <x v="19"/>
    <d v="1969-06-20T00:00:00"/>
    <s v="MA"/>
    <x v="0"/>
    <s v="Black"/>
    <s v="Married"/>
    <x v="3"/>
    <n v="1"/>
    <d v="2023-04-14T00:00:00"/>
    <n v="3"/>
    <n v="4"/>
    <n v="4"/>
    <d v="2023-01-24T00:00:00"/>
    <x v="4"/>
    <x v="1"/>
    <x v="0"/>
    <n v="2"/>
    <n v="692.5"/>
    <n v="52"/>
    <x v="0"/>
    <n v="5"/>
    <x v="2"/>
    <s v="Satisfied"/>
    <x v="3"/>
    <s v="Low"/>
    <x v="0"/>
    <n v="1"/>
  </r>
  <r>
    <x v="1606"/>
    <d v="2019-07-20T00:00:00"/>
    <d v="2026-05-14T00:00:00"/>
    <s v="Production Technician I"/>
    <x v="3"/>
    <s v="Active"/>
    <s v="Contract"/>
    <s v="Zone A"/>
    <s v="Part-Time"/>
    <x v="0"/>
    <x v="4"/>
    <d v="1953-11-26T00:00:00"/>
    <s v="MA"/>
    <x v="0"/>
    <s v="Black"/>
    <s v="Single"/>
    <x v="2"/>
    <n v="4"/>
    <d v="2023-08-01T00:00:00"/>
    <n v="2"/>
    <n v="2"/>
    <n v="3"/>
    <d v="2023-04-03T00:00:00"/>
    <x v="0"/>
    <x v="0"/>
    <x v="3"/>
    <n v="5"/>
    <n v="119.71"/>
    <n v="66"/>
    <x v="1"/>
    <n v="6"/>
    <x v="0"/>
    <s v="Not satisfied"/>
    <x v="2"/>
    <s v="High"/>
    <x v="1"/>
    <n v="2"/>
  </r>
  <r>
    <x v="1607"/>
    <d v="2023-03-27T00:00:00"/>
    <d v="2026-05-14T00:00:00"/>
    <s v="Production Technician I"/>
    <x v="9"/>
    <s v="Active"/>
    <s v="Full-Time"/>
    <s v="Zone A"/>
    <s v="Temporary"/>
    <x v="0"/>
    <x v="4"/>
    <d v="1955-10-02T00:00:00"/>
    <s v="MA"/>
    <x v="0"/>
    <s v="Black"/>
    <s v="Widowed"/>
    <x v="2"/>
    <n v="2"/>
    <d v="2023-04-01T00:00:00"/>
    <n v="1"/>
    <n v="3"/>
    <n v="1"/>
    <d v="2022-12-22T00:00:00"/>
    <x v="2"/>
    <x v="1"/>
    <x v="3"/>
    <n v="2"/>
    <n v="168.47"/>
    <n v="68"/>
    <x v="1"/>
    <n v="3"/>
    <x v="0"/>
    <s v="Neutral"/>
    <x v="2"/>
    <s v="High"/>
    <x v="1"/>
    <n v="2"/>
  </r>
  <r>
    <x v="1608"/>
    <d v="2019-10-07T00:00:00"/>
    <d v="2026-05-14T00:00:00"/>
    <s v="Production Technician I"/>
    <x v="5"/>
    <s v="Active"/>
    <s v="Part-Time"/>
    <s v="Zone B"/>
    <s v="Temporary"/>
    <x v="0"/>
    <x v="4"/>
    <d v="1988-02-02T00:00:00"/>
    <s v="MA"/>
    <x v="1"/>
    <s v="Other"/>
    <s v="Divorced"/>
    <x v="2"/>
    <n v="2"/>
    <d v="2022-09-30T00:00:00"/>
    <n v="5"/>
    <n v="5"/>
    <n v="2"/>
    <d v="2023-03-03T00:00:00"/>
    <x v="4"/>
    <x v="1"/>
    <x v="1"/>
    <n v="4"/>
    <n v="951.82"/>
    <n v="31"/>
    <x v="2"/>
    <n v="6"/>
    <x v="1"/>
    <s v="Satisfied"/>
    <x v="2"/>
    <s v="Low"/>
    <x v="0"/>
    <n v="2"/>
  </r>
  <r>
    <x v="1609"/>
    <d v="2022-12-13T00:00:00"/>
    <d v="2026-05-14T00:00:00"/>
    <s v="Production Technician I"/>
    <x v="6"/>
    <s v="Active"/>
    <s v="Contract"/>
    <s v="Zone C"/>
    <s v="Part-Time"/>
    <x v="0"/>
    <x v="4"/>
    <d v="1973-02-24T00:00:00"/>
    <s v="MA"/>
    <x v="0"/>
    <s v="Other"/>
    <s v="Married"/>
    <x v="2"/>
    <n v="1"/>
    <d v="2023-03-30T00:00:00"/>
    <n v="3"/>
    <n v="5"/>
    <n v="2"/>
    <d v="2022-11-21T00:00:00"/>
    <x v="2"/>
    <x v="0"/>
    <x v="2"/>
    <n v="4"/>
    <n v="444.22"/>
    <n v="49"/>
    <x v="0"/>
    <n v="3"/>
    <x v="2"/>
    <s v="Satisfied"/>
    <x v="2"/>
    <s v="Moderate"/>
    <x v="1"/>
    <n v="2"/>
  </r>
  <r>
    <x v="1610"/>
    <d v="2020-06-06T00:00:00"/>
    <d v="2026-05-14T00:00:00"/>
    <s v="Production Technician I"/>
    <x v="2"/>
    <s v="Terminated"/>
    <s v="Part-Time"/>
    <s v="Zone C"/>
    <s v="Part-Time"/>
    <x v="0"/>
    <x v="4"/>
    <d v="1951-03-12T00:00:00"/>
    <s v="MA"/>
    <x v="0"/>
    <s v="Black"/>
    <s v="Widowed"/>
    <x v="2"/>
    <n v="4"/>
    <d v="2022-12-28T00:00:00"/>
    <n v="1"/>
    <n v="2"/>
    <n v="1"/>
    <d v="2023-01-21T00:00:00"/>
    <x v="2"/>
    <x v="0"/>
    <x v="3"/>
    <n v="5"/>
    <n v="591.83000000000004"/>
    <n v="69"/>
    <x v="1"/>
    <n v="5"/>
    <x v="0"/>
    <s v="Not satisfied"/>
    <x v="2"/>
    <s v="High"/>
    <x v="1"/>
    <n v="2"/>
  </r>
  <r>
    <x v="1611"/>
    <d v="2022-04-25T00:00:00"/>
    <d v="2026-05-14T00:00:00"/>
    <s v="Production Technician I"/>
    <x v="4"/>
    <s v="Active"/>
    <s v="Full-Time"/>
    <s v="Zone A"/>
    <s v="Full-Time"/>
    <x v="0"/>
    <x v="10"/>
    <d v="1964-06-18T00:00:00"/>
    <s v="MA"/>
    <x v="0"/>
    <s v="Other"/>
    <s v="Widowed"/>
    <x v="2"/>
    <n v="2"/>
    <d v="2022-12-15T00:00:00"/>
    <n v="2"/>
    <n v="3"/>
    <n v="3"/>
    <d v="2022-09-15T00:00:00"/>
    <x v="4"/>
    <x v="0"/>
    <x v="3"/>
    <n v="5"/>
    <n v="936.77"/>
    <n v="58"/>
    <x v="1"/>
    <n v="4"/>
    <x v="0"/>
    <s v="Neutral"/>
    <x v="2"/>
    <s v="High"/>
    <x v="1"/>
    <n v="2"/>
  </r>
  <r>
    <x v="1612"/>
    <d v="2020-07-28T00:00:00"/>
    <d v="2026-05-14T00:00:00"/>
    <s v="Production Technician I"/>
    <x v="0"/>
    <s v="Active"/>
    <s v="Contract"/>
    <s v="Zone A"/>
    <s v="Full-Time"/>
    <x v="0"/>
    <x v="4"/>
    <d v="1974-08-20T00:00:00"/>
    <s v="MA"/>
    <x v="0"/>
    <s v="Black"/>
    <s v="Single"/>
    <x v="3"/>
    <n v="1"/>
    <d v="2023-03-02T00:00:00"/>
    <n v="2"/>
    <n v="3"/>
    <n v="2"/>
    <d v="2023-03-16T00:00:00"/>
    <x v="3"/>
    <x v="1"/>
    <x v="3"/>
    <n v="4"/>
    <n v="797.13"/>
    <n v="46"/>
    <x v="0"/>
    <n v="5"/>
    <x v="0"/>
    <s v="Neutral"/>
    <x v="3"/>
    <s v="High"/>
    <x v="1"/>
    <n v="1"/>
  </r>
  <r>
    <x v="1613"/>
    <d v="2022-02-28T00:00:00"/>
    <d v="2026-05-14T00:00:00"/>
    <s v="Production Technician I"/>
    <x v="7"/>
    <s v="Active"/>
    <s v="Part-Time"/>
    <s v="Zone B"/>
    <s v="Temporary"/>
    <x v="0"/>
    <x v="1"/>
    <d v="2001-07-09T00:00:00"/>
    <s v="MA"/>
    <x v="0"/>
    <s v="Hispanic"/>
    <s v="Widowed"/>
    <x v="1"/>
    <n v="2"/>
    <d v="2023-02-27T00:00:00"/>
    <n v="4"/>
    <n v="2"/>
    <n v="5"/>
    <d v="2022-10-20T00:00:00"/>
    <x v="3"/>
    <x v="0"/>
    <x v="2"/>
    <n v="1"/>
    <n v="420.72"/>
    <n v="21"/>
    <x v="3"/>
    <n v="4"/>
    <x v="1"/>
    <s v="Not satisfied"/>
    <x v="1"/>
    <s v="Moderate"/>
    <x v="1"/>
    <n v="4"/>
  </r>
  <r>
    <x v="1614"/>
    <d v="2021-10-25T00:00:00"/>
    <d v="2026-05-14T00:00:00"/>
    <s v="Production Technician I"/>
    <x v="1"/>
    <s v="Active"/>
    <s v="Contract"/>
    <s v="Zone A"/>
    <s v="Part-Time"/>
    <x v="0"/>
    <x v="6"/>
    <d v="1955-04-25T00:00:00"/>
    <s v="MA"/>
    <x v="0"/>
    <s v="Asian"/>
    <s v="Married"/>
    <x v="1"/>
    <n v="2"/>
    <d v="2023-08-02T00:00:00"/>
    <n v="2"/>
    <n v="2"/>
    <n v="4"/>
    <d v="2022-11-21T00:00:00"/>
    <x v="3"/>
    <x v="0"/>
    <x v="2"/>
    <n v="5"/>
    <n v="218.13"/>
    <n v="66"/>
    <x v="1"/>
    <n v="4"/>
    <x v="0"/>
    <s v="Not satisfied"/>
    <x v="1"/>
    <s v="Moderate"/>
    <x v="1"/>
    <n v="4"/>
  </r>
  <r>
    <x v="1615"/>
    <d v="2018-09-12T00:00:00"/>
    <d v="2026-05-14T00:00:00"/>
    <s v="Production Technician I"/>
    <x v="8"/>
    <s v="Active"/>
    <s v="Part-Time"/>
    <s v="Zone A"/>
    <s v="Part-Time"/>
    <x v="0"/>
    <x v="20"/>
    <d v="1991-10-08T00:00:00"/>
    <s v="MA"/>
    <x v="0"/>
    <s v="Other"/>
    <s v="Divorced"/>
    <x v="1"/>
    <n v="1"/>
    <d v="2023-02-18T00:00:00"/>
    <n v="2"/>
    <n v="2"/>
    <n v="2"/>
    <d v="2022-11-28T00:00:00"/>
    <x v="4"/>
    <x v="0"/>
    <x v="1"/>
    <n v="1"/>
    <n v="659.25"/>
    <n v="27"/>
    <x v="2"/>
    <n v="7"/>
    <x v="0"/>
    <s v="Not satisfied"/>
    <x v="1"/>
    <s v="Low"/>
    <x v="0"/>
    <n v="4"/>
  </r>
  <r>
    <x v="1616"/>
    <d v="2021-11-04T00:00:00"/>
    <d v="2026-05-14T00:00:00"/>
    <s v="Production Technician II"/>
    <x v="1"/>
    <s v="Active"/>
    <s v="Contract"/>
    <s v="Zone C"/>
    <s v="Temporary"/>
    <x v="0"/>
    <x v="9"/>
    <d v="1966-08-11T00:00:00"/>
    <s v="MA"/>
    <x v="0"/>
    <s v="Hispanic"/>
    <s v="Divorced"/>
    <x v="1"/>
    <n v="2"/>
    <d v="2022-08-22T00:00:00"/>
    <n v="1"/>
    <n v="5"/>
    <n v="2"/>
    <d v="2022-08-17T00:00:00"/>
    <x v="2"/>
    <x v="0"/>
    <x v="2"/>
    <n v="3"/>
    <n v="282.20999999999998"/>
    <n v="55"/>
    <x v="1"/>
    <n v="4"/>
    <x v="0"/>
    <s v="Satisfied"/>
    <x v="1"/>
    <s v="Moderate"/>
    <x v="1"/>
    <n v="4"/>
  </r>
  <r>
    <x v="1617"/>
    <d v="2020-05-05T00:00:00"/>
    <d v="2026-05-14T00:00:00"/>
    <s v="Production Technician II"/>
    <x v="8"/>
    <s v="Active"/>
    <s v="Part-Time"/>
    <s v="Zone B"/>
    <s v="Full-Time"/>
    <x v="0"/>
    <x v="1"/>
    <d v="1968-03-30T00:00:00"/>
    <s v="MA"/>
    <x v="0"/>
    <s v="White"/>
    <s v="Widowed"/>
    <x v="1"/>
    <n v="2"/>
    <d v="2023-05-05T00:00:00"/>
    <n v="1"/>
    <n v="4"/>
    <n v="4"/>
    <d v="2023-05-21T00:00:00"/>
    <x v="3"/>
    <x v="0"/>
    <x v="3"/>
    <n v="2"/>
    <n v="935.49"/>
    <n v="52"/>
    <x v="0"/>
    <n v="6"/>
    <x v="0"/>
    <s v="Satisfied"/>
    <x v="1"/>
    <s v="High"/>
    <x v="1"/>
    <n v="4"/>
  </r>
  <r>
    <x v="1618"/>
    <d v="2020-12-08T00:00:00"/>
    <d v="2026-05-14T00:00:00"/>
    <s v="Production Technician II"/>
    <x v="6"/>
    <s v="Active"/>
    <s v="Contract"/>
    <s v="Zone A"/>
    <s v="Part-Time"/>
    <x v="0"/>
    <x v="6"/>
    <d v="1969-08-22T00:00:00"/>
    <s v="MA"/>
    <x v="0"/>
    <s v="Black"/>
    <s v="Widowed"/>
    <x v="1"/>
    <n v="2"/>
    <d v="2023-05-11T00:00:00"/>
    <n v="4"/>
    <n v="5"/>
    <n v="4"/>
    <d v="2023-04-27T00:00:00"/>
    <x v="2"/>
    <x v="1"/>
    <x v="2"/>
    <n v="3"/>
    <n v="264.83999999999997"/>
    <n v="51"/>
    <x v="0"/>
    <n v="5"/>
    <x v="1"/>
    <s v="Satisfied"/>
    <x v="1"/>
    <s v="Moderate"/>
    <x v="1"/>
    <n v="4"/>
  </r>
  <r>
    <x v="1619"/>
    <d v="2018-09-29T00:00:00"/>
    <d v="2026-05-14T00:00:00"/>
    <s v="Production Technician II"/>
    <x v="2"/>
    <s v="Active"/>
    <s v="Contract"/>
    <s v="Zone C"/>
    <s v="Full-Time"/>
    <x v="0"/>
    <x v="1"/>
    <d v="1946-07-25T00:00:00"/>
    <s v="MA"/>
    <x v="0"/>
    <s v="Hispanic"/>
    <s v="Married"/>
    <x v="1"/>
    <n v="2"/>
    <d v="2022-11-14T00:00:00"/>
    <n v="2"/>
    <n v="3"/>
    <n v="3"/>
    <d v="2023-06-07T00:00:00"/>
    <x v="1"/>
    <x v="0"/>
    <x v="2"/>
    <n v="1"/>
    <n v="619.72"/>
    <n v="72"/>
    <x v="1"/>
    <n v="7"/>
    <x v="0"/>
    <s v="Neutral"/>
    <x v="1"/>
    <s v="Moderate"/>
    <x v="1"/>
    <n v="4"/>
  </r>
  <r>
    <x v="1620"/>
    <d v="2020-01-09T00:00:00"/>
    <d v="2026-05-14T00:00:00"/>
    <s v="Production Technician II"/>
    <x v="9"/>
    <s v="Active"/>
    <s v="Contract"/>
    <s v="Zone A"/>
    <s v="Temporary"/>
    <x v="0"/>
    <x v="6"/>
    <d v="1965-01-25T00:00:00"/>
    <s v="MA"/>
    <x v="0"/>
    <s v="Other"/>
    <s v="Widowed"/>
    <x v="1"/>
    <n v="2"/>
    <d v="2023-05-06T00:00:00"/>
    <n v="2"/>
    <n v="5"/>
    <n v="1"/>
    <d v="2023-01-11T00:00:00"/>
    <x v="0"/>
    <x v="0"/>
    <x v="0"/>
    <n v="3"/>
    <n v="248.83"/>
    <n v="55"/>
    <x v="1"/>
    <n v="6"/>
    <x v="0"/>
    <s v="Satisfied"/>
    <x v="1"/>
    <s v="Low"/>
    <x v="0"/>
    <n v="4"/>
  </r>
  <r>
    <x v="1621"/>
    <d v="2022-08-25T00:00:00"/>
    <d v="2026-05-14T00:00:00"/>
    <s v="Production Technician II"/>
    <x v="3"/>
    <s v="Active"/>
    <s v="Full-Time"/>
    <s v="Zone B"/>
    <s v="Temporary"/>
    <x v="0"/>
    <x v="4"/>
    <d v="1998-01-28T00:00:00"/>
    <s v="MA"/>
    <x v="0"/>
    <s v="Hispanic"/>
    <s v="Divorced"/>
    <x v="1"/>
    <n v="2"/>
    <d v="2023-06-09T00:00:00"/>
    <n v="2"/>
    <n v="5"/>
    <n v="4"/>
    <d v="2023-01-26T00:00:00"/>
    <x v="4"/>
    <x v="0"/>
    <x v="2"/>
    <n v="4"/>
    <n v="474.09"/>
    <n v="24"/>
    <x v="3"/>
    <n v="3"/>
    <x v="0"/>
    <s v="Satisfied"/>
    <x v="1"/>
    <s v="Moderate"/>
    <x v="1"/>
    <n v="4"/>
  </r>
  <r>
    <x v="1622"/>
    <d v="2019-02-27T00:00:00"/>
    <d v="2026-05-14T00:00:00"/>
    <s v="Production Technician II"/>
    <x v="5"/>
    <s v="Active"/>
    <s v="Full-Time"/>
    <s v="Zone A"/>
    <s v="Full-Time"/>
    <x v="0"/>
    <x v="2"/>
    <d v="1989-10-04T00:00:00"/>
    <s v="MA"/>
    <x v="0"/>
    <s v="Other"/>
    <s v="Divorced"/>
    <x v="1"/>
    <n v="1"/>
    <d v="2023-05-19T00:00:00"/>
    <n v="3"/>
    <n v="3"/>
    <n v="5"/>
    <d v="2022-12-05T00:00:00"/>
    <x v="2"/>
    <x v="1"/>
    <x v="0"/>
    <n v="4"/>
    <n v="251.83"/>
    <n v="30"/>
    <x v="2"/>
    <n v="7"/>
    <x v="2"/>
    <s v="Neutral"/>
    <x v="1"/>
    <s v="Low"/>
    <x v="0"/>
    <n v="4"/>
  </r>
  <r>
    <x v="1623"/>
    <d v="2019-12-25T00:00:00"/>
    <d v="2026-05-14T00:00:00"/>
    <s v="Production Technician I"/>
    <x v="8"/>
    <s v="Terminated"/>
    <s v="Full-Time"/>
    <s v="Zone A"/>
    <s v="Temporary"/>
    <x v="0"/>
    <x v="8"/>
    <d v="1943-11-03T00:00:00"/>
    <s v="MA"/>
    <x v="0"/>
    <s v="Other"/>
    <s v="Divorced"/>
    <x v="1"/>
    <n v="2"/>
    <d v="2023-02-24T00:00:00"/>
    <n v="3"/>
    <n v="1"/>
    <n v="1"/>
    <d v="2023-03-09T00:00:00"/>
    <x v="0"/>
    <x v="1"/>
    <x v="2"/>
    <n v="1"/>
    <n v="386.89"/>
    <n v="76"/>
    <x v="1"/>
    <n v="6"/>
    <x v="2"/>
    <s v="Not satisfied"/>
    <x v="1"/>
    <s v="Moderate"/>
    <x v="1"/>
    <n v="4"/>
  </r>
  <r>
    <x v="1624"/>
    <d v="2020-08-14T00:00:00"/>
    <d v="2026-05-14T00:00:00"/>
    <s v="Production Technician I"/>
    <x v="6"/>
    <s v="Active"/>
    <s v="Contract"/>
    <s v="Zone B"/>
    <s v="Temporary"/>
    <x v="0"/>
    <x v="1"/>
    <d v="1981-11-06T00:00:00"/>
    <s v="MA"/>
    <x v="0"/>
    <s v="Hispanic"/>
    <s v="Divorced"/>
    <x v="1"/>
    <n v="4"/>
    <d v="2022-11-03T00:00:00"/>
    <n v="2"/>
    <n v="1"/>
    <n v="2"/>
    <d v="2023-01-25T00:00:00"/>
    <x v="3"/>
    <x v="1"/>
    <x v="3"/>
    <n v="3"/>
    <n v="535.19000000000005"/>
    <n v="39"/>
    <x v="4"/>
    <n v="5"/>
    <x v="0"/>
    <s v="Not satisfied"/>
    <x v="1"/>
    <s v="High"/>
    <x v="1"/>
    <n v="4"/>
  </r>
  <r>
    <x v="1625"/>
    <d v="2021-07-30T00:00:00"/>
    <d v="2026-05-14T00:00:00"/>
    <s v="Production Technician I"/>
    <x v="2"/>
    <s v="Active"/>
    <s v="Full-Time"/>
    <s v="Zone A"/>
    <s v="Full-Time"/>
    <x v="0"/>
    <x v="8"/>
    <d v="1949-04-21T00:00:00"/>
    <s v="MA"/>
    <x v="0"/>
    <s v="Black"/>
    <s v="Widowed"/>
    <x v="1"/>
    <n v="5"/>
    <d v="2023-06-12T00:00:00"/>
    <n v="1"/>
    <n v="1"/>
    <n v="2"/>
    <d v="2023-04-16T00:00:00"/>
    <x v="4"/>
    <x v="0"/>
    <x v="3"/>
    <n v="1"/>
    <n v="409.66"/>
    <n v="72"/>
    <x v="1"/>
    <n v="4"/>
    <x v="0"/>
    <s v="Not satisfied"/>
    <x v="1"/>
    <s v="High"/>
    <x v="1"/>
    <n v="4"/>
  </r>
  <r>
    <x v="1626"/>
    <d v="2021-05-02T00:00:00"/>
    <d v="2026-05-14T00:00:00"/>
    <s v="Production Technician I"/>
    <x v="9"/>
    <s v="Terminated"/>
    <s v="Full-Time"/>
    <s v="Zone A"/>
    <s v="Temporary"/>
    <x v="0"/>
    <x v="9"/>
    <d v="1997-03-26T00:00:00"/>
    <s v="MA"/>
    <x v="0"/>
    <s v="White"/>
    <s v="Single"/>
    <x v="1"/>
    <n v="5"/>
    <d v="2023-05-21T00:00:00"/>
    <n v="5"/>
    <n v="3"/>
    <n v="5"/>
    <d v="2023-05-08T00:00:00"/>
    <x v="3"/>
    <x v="0"/>
    <x v="0"/>
    <n v="2"/>
    <n v="747.63"/>
    <n v="24"/>
    <x v="3"/>
    <n v="5"/>
    <x v="1"/>
    <s v="Neutral"/>
    <x v="1"/>
    <s v="Low"/>
    <x v="0"/>
    <n v="4"/>
  </r>
  <r>
    <x v="1627"/>
    <d v="2023-01-21T00:00:00"/>
    <d v="2026-05-14T00:00:00"/>
    <s v="Production Technician I"/>
    <x v="7"/>
    <s v="Active"/>
    <s v="Full-Time"/>
    <s v="Zone B"/>
    <s v="Full-Time"/>
    <x v="0"/>
    <x v="8"/>
    <d v="1971-10-06T00:00:00"/>
    <s v="MA"/>
    <x v="0"/>
    <s v="Asian"/>
    <s v="Widowed"/>
    <x v="1"/>
    <n v="5"/>
    <d v="2022-11-26T00:00:00"/>
    <n v="2"/>
    <n v="1"/>
    <n v="1"/>
    <d v="2023-08-03T00:00:00"/>
    <x v="2"/>
    <x v="1"/>
    <x v="1"/>
    <n v="3"/>
    <n v="794.12"/>
    <n v="52"/>
    <x v="0"/>
    <n v="3"/>
    <x v="0"/>
    <s v="Not satisfied"/>
    <x v="1"/>
    <s v="Low"/>
    <x v="0"/>
    <n v="4"/>
  </r>
  <r>
    <x v="1628"/>
    <d v="2021-01-20T00:00:00"/>
    <d v="2026-05-14T00:00:00"/>
    <s v="Production Technician I"/>
    <x v="3"/>
    <s v="Active"/>
    <s v="Contract"/>
    <s v="Zone B"/>
    <s v="Temporary"/>
    <x v="0"/>
    <x v="10"/>
    <d v="1950-12-05T00:00:00"/>
    <s v="MA"/>
    <x v="0"/>
    <s v="Hispanic"/>
    <s v="Married"/>
    <x v="1"/>
    <n v="1"/>
    <d v="2023-04-11T00:00:00"/>
    <n v="4"/>
    <n v="4"/>
    <n v="4"/>
    <d v="2023-03-10T00:00:00"/>
    <x v="0"/>
    <x v="1"/>
    <x v="0"/>
    <n v="3"/>
    <n v="845.94"/>
    <n v="71"/>
    <x v="1"/>
    <n v="5"/>
    <x v="1"/>
    <s v="Satisfied"/>
    <x v="1"/>
    <s v="Low"/>
    <x v="0"/>
    <n v="4"/>
  </r>
  <r>
    <x v="1629"/>
    <d v="2020-10-07T00:00:00"/>
    <d v="2026-05-14T00:00:00"/>
    <s v="Production Technician I"/>
    <x v="5"/>
    <s v="Active"/>
    <s v="Part-Time"/>
    <s v="Zone C"/>
    <s v="Temporary"/>
    <x v="0"/>
    <x v="6"/>
    <d v="1956-01-07T00:00:00"/>
    <s v="MA"/>
    <x v="0"/>
    <s v="White"/>
    <s v="Widowed"/>
    <x v="1"/>
    <n v="2"/>
    <d v="2023-03-30T00:00:00"/>
    <n v="3"/>
    <n v="1"/>
    <n v="4"/>
    <d v="2022-10-15T00:00:00"/>
    <x v="4"/>
    <x v="1"/>
    <x v="2"/>
    <n v="4"/>
    <n v="606.89"/>
    <n v="64"/>
    <x v="1"/>
    <n v="5"/>
    <x v="2"/>
    <s v="Not satisfied"/>
    <x v="1"/>
    <s v="Moderate"/>
    <x v="1"/>
    <n v="4"/>
  </r>
  <r>
    <x v="1630"/>
    <d v="2019-06-15T00:00:00"/>
    <d v="2026-05-14T00:00:00"/>
    <s v="Production Technician I"/>
    <x v="4"/>
    <s v="Active"/>
    <s v="Contract"/>
    <s v="Zone C"/>
    <s v="Part-Time"/>
    <x v="0"/>
    <x v="9"/>
    <d v="1944-09-10T00:00:00"/>
    <s v="MA"/>
    <x v="0"/>
    <s v="Other"/>
    <s v="Married"/>
    <x v="1"/>
    <n v="4"/>
    <d v="2023-01-19T00:00:00"/>
    <n v="3"/>
    <n v="5"/>
    <n v="3"/>
    <d v="2023-02-24T00:00:00"/>
    <x v="1"/>
    <x v="0"/>
    <x v="2"/>
    <n v="2"/>
    <n v="190.07"/>
    <n v="75"/>
    <x v="1"/>
    <n v="6"/>
    <x v="2"/>
    <s v="Satisfied"/>
    <x v="1"/>
    <s v="Moderate"/>
    <x v="1"/>
    <n v="4"/>
  </r>
  <r>
    <x v="1631"/>
    <d v="2022-04-28T00:00:00"/>
    <d v="2026-05-14T00:00:00"/>
    <s v="Production Technician I"/>
    <x v="0"/>
    <s v="Active"/>
    <s v="Part-Time"/>
    <s v="Zone A"/>
    <s v="Temporary"/>
    <x v="0"/>
    <x v="4"/>
    <d v="1975-09-08T00:00:00"/>
    <s v="MA"/>
    <x v="1"/>
    <s v="Other"/>
    <s v="Married"/>
    <x v="1"/>
    <n v="4"/>
    <d v="2023-05-18T00:00:00"/>
    <n v="1"/>
    <n v="3"/>
    <n v="2"/>
    <d v="2023-03-11T00:00:00"/>
    <x v="2"/>
    <x v="1"/>
    <x v="0"/>
    <n v="4"/>
    <n v="795.38"/>
    <n v="47"/>
    <x v="0"/>
    <n v="4"/>
    <x v="0"/>
    <s v="Neutral"/>
    <x v="1"/>
    <s v="Low"/>
    <x v="0"/>
    <n v="4"/>
  </r>
  <r>
    <x v="1632"/>
    <d v="2019-06-29T00:00:00"/>
    <d v="2026-05-14T00:00:00"/>
    <s v="Production Technician I"/>
    <x v="1"/>
    <s v="Terminated"/>
    <s v="Part-Time"/>
    <s v="Zone B"/>
    <s v="Full-Time"/>
    <x v="0"/>
    <x v="0"/>
    <d v="1942-02-24T00:00:00"/>
    <s v="MA"/>
    <x v="0"/>
    <s v="Other"/>
    <s v="Single"/>
    <x v="1"/>
    <n v="4"/>
    <d v="2023-03-13T00:00:00"/>
    <n v="1"/>
    <n v="2"/>
    <n v="4"/>
    <d v="2023-03-21T00:00:00"/>
    <x v="1"/>
    <x v="0"/>
    <x v="3"/>
    <n v="1"/>
    <n v="972.82"/>
    <n v="77"/>
    <x v="1"/>
    <n v="6"/>
    <x v="0"/>
    <s v="Not satisfied"/>
    <x v="1"/>
    <s v="High"/>
    <x v="1"/>
    <n v="4"/>
  </r>
  <r>
    <x v="1633"/>
    <d v="2018-09-11T00:00:00"/>
    <d v="2026-05-14T00:00:00"/>
    <s v="Production Technician I"/>
    <x v="8"/>
    <s v="Active"/>
    <s v="Part-Time"/>
    <s v="Zone B"/>
    <s v="Temporary"/>
    <x v="0"/>
    <x v="7"/>
    <d v="1989-01-29T00:00:00"/>
    <s v="MA"/>
    <x v="0"/>
    <s v="Black"/>
    <s v="Widowed"/>
    <x v="1"/>
    <n v="3"/>
    <d v="2023-03-03T00:00:00"/>
    <n v="5"/>
    <n v="1"/>
    <n v="3"/>
    <d v="2023-01-19T00:00:00"/>
    <x v="1"/>
    <x v="0"/>
    <x v="0"/>
    <n v="2"/>
    <n v="763.44"/>
    <n v="29"/>
    <x v="2"/>
    <n v="7"/>
    <x v="1"/>
    <s v="Not satisfied"/>
    <x v="1"/>
    <s v="Low"/>
    <x v="0"/>
    <n v="4"/>
  </r>
  <r>
    <x v="1634"/>
    <d v="2020-05-15T00:00:00"/>
    <d v="2026-05-14T00:00:00"/>
    <s v="Production Technician I"/>
    <x v="6"/>
    <s v="Active"/>
    <s v="Contract"/>
    <s v="Zone A"/>
    <s v="Full-Time"/>
    <x v="0"/>
    <x v="2"/>
    <d v="1950-02-02T00:00:00"/>
    <s v="MA"/>
    <x v="0"/>
    <s v="Asian"/>
    <s v="Married"/>
    <x v="1"/>
    <n v="4"/>
    <d v="2022-12-10T00:00:00"/>
    <n v="4"/>
    <n v="2"/>
    <n v="5"/>
    <d v="2022-10-02T00:00:00"/>
    <x v="0"/>
    <x v="0"/>
    <x v="1"/>
    <n v="1"/>
    <n v="152.69"/>
    <n v="70"/>
    <x v="1"/>
    <n v="6"/>
    <x v="1"/>
    <s v="Not satisfied"/>
    <x v="1"/>
    <s v="Low"/>
    <x v="0"/>
    <n v="4"/>
  </r>
  <r>
    <x v="1635"/>
    <d v="2023-02-23T00:00:00"/>
    <d v="2026-05-14T00:00:00"/>
    <s v="Production Technician I"/>
    <x v="2"/>
    <s v="Active"/>
    <s v="Full-Time"/>
    <s v="Zone B"/>
    <s v="Full-Time"/>
    <x v="0"/>
    <x v="4"/>
    <d v="1962-07-07T00:00:00"/>
    <s v="MA"/>
    <x v="0"/>
    <s v="White"/>
    <s v="Married"/>
    <x v="1"/>
    <n v="3"/>
    <d v="2023-01-04T00:00:00"/>
    <n v="2"/>
    <n v="4"/>
    <n v="3"/>
    <d v="2023-04-06T00:00:00"/>
    <x v="4"/>
    <x v="1"/>
    <x v="0"/>
    <n v="1"/>
    <n v="989.3"/>
    <n v="61"/>
    <x v="1"/>
    <n v="3"/>
    <x v="0"/>
    <s v="Satisfied"/>
    <x v="1"/>
    <s v="Low"/>
    <x v="0"/>
    <n v="4"/>
  </r>
  <r>
    <x v="1636"/>
    <d v="2021-03-23T00:00:00"/>
    <d v="2026-05-14T00:00:00"/>
    <s v="Production Technician I"/>
    <x v="9"/>
    <s v="Active"/>
    <s v="Full-Time"/>
    <s v="Zone C"/>
    <s v="Temporary"/>
    <x v="0"/>
    <x v="1"/>
    <d v="1983-05-31T00:00:00"/>
    <s v="MA"/>
    <x v="0"/>
    <s v="White"/>
    <s v="Widowed"/>
    <x v="1"/>
    <n v="5"/>
    <d v="2022-09-20T00:00:00"/>
    <n v="1"/>
    <n v="1"/>
    <n v="1"/>
    <d v="2023-01-24T00:00:00"/>
    <x v="1"/>
    <x v="1"/>
    <x v="2"/>
    <n v="3"/>
    <n v="833.52"/>
    <n v="38"/>
    <x v="4"/>
    <n v="5"/>
    <x v="0"/>
    <s v="Not satisfied"/>
    <x v="1"/>
    <s v="Moderate"/>
    <x v="1"/>
    <n v="4"/>
  </r>
  <r>
    <x v="1637"/>
    <d v="2022-11-07T00:00:00"/>
    <d v="2026-05-14T00:00:00"/>
    <s v="Production Technician I"/>
    <x v="7"/>
    <s v="Active"/>
    <s v="Full-Time"/>
    <s v="Zone A"/>
    <s v="Part-Time"/>
    <x v="0"/>
    <x v="3"/>
    <d v="1988-05-22T00:00:00"/>
    <s v="MA"/>
    <x v="0"/>
    <s v="Other"/>
    <s v="Married"/>
    <x v="1"/>
    <n v="3"/>
    <d v="2023-01-20T00:00:00"/>
    <n v="1"/>
    <n v="1"/>
    <n v="5"/>
    <d v="2023-06-16T00:00:00"/>
    <x v="1"/>
    <x v="0"/>
    <x v="2"/>
    <n v="5"/>
    <n v="329.65"/>
    <n v="34"/>
    <x v="2"/>
    <n v="3"/>
    <x v="0"/>
    <s v="Not satisfied"/>
    <x v="1"/>
    <s v="Moderate"/>
    <x v="1"/>
    <n v="4"/>
  </r>
  <r>
    <x v="1638"/>
    <d v="2021-05-19T00:00:00"/>
    <d v="2026-05-14T00:00:00"/>
    <s v="Production Technician I"/>
    <x v="3"/>
    <s v="Active"/>
    <s v="Contract"/>
    <s v="Zone C"/>
    <s v="Full-Time"/>
    <x v="0"/>
    <x v="9"/>
    <d v="1951-05-26T00:00:00"/>
    <s v="MA"/>
    <x v="0"/>
    <s v="Asian"/>
    <s v="Single"/>
    <x v="1"/>
    <n v="3"/>
    <d v="2023-05-27T00:00:00"/>
    <n v="1"/>
    <n v="4"/>
    <n v="3"/>
    <d v="2022-09-29T00:00:00"/>
    <x v="4"/>
    <x v="0"/>
    <x v="2"/>
    <n v="1"/>
    <n v="443.04"/>
    <n v="70"/>
    <x v="1"/>
    <n v="4"/>
    <x v="0"/>
    <s v="Satisfied"/>
    <x v="1"/>
    <s v="Moderate"/>
    <x v="1"/>
    <n v="4"/>
  </r>
  <r>
    <x v="1639"/>
    <d v="2021-01-02T00:00:00"/>
    <d v="2026-05-14T00:00:00"/>
    <s v="Production Technician II"/>
    <x v="5"/>
    <s v="Active"/>
    <s v="Full-Time"/>
    <s v="Zone B"/>
    <s v="Temporary"/>
    <x v="0"/>
    <x v="9"/>
    <d v="1970-04-05T00:00:00"/>
    <s v="MA"/>
    <x v="0"/>
    <s v="Asian"/>
    <s v="Married"/>
    <x v="1"/>
    <n v="3"/>
    <d v="2023-02-17T00:00:00"/>
    <n v="3"/>
    <n v="5"/>
    <n v="4"/>
    <d v="2023-06-03T00:00:00"/>
    <x v="2"/>
    <x v="1"/>
    <x v="1"/>
    <n v="5"/>
    <n v="136.81"/>
    <n v="51"/>
    <x v="0"/>
    <n v="5"/>
    <x v="2"/>
    <s v="Satisfied"/>
    <x v="1"/>
    <s v="Low"/>
    <x v="0"/>
    <n v="4"/>
  </r>
  <r>
    <x v="1640"/>
    <d v="2019-03-26T00:00:00"/>
    <d v="2026-05-14T00:00:00"/>
    <s v="Production Technician II"/>
    <x v="6"/>
    <s v="Active"/>
    <s v="Contract"/>
    <s v="Zone B"/>
    <s v="Full-Time"/>
    <x v="0"/>
    <x v="2"/>
    <d v="1966-11-19T00:00:00"/>
    <s v="MA"/>
    <x v="0"/>
    <s v="White"/>
    <s v="Married"/>
    <x v="1"/>
    <n v="1"/>
    <d v="2023-01-12T00:00:00"/>
    <n v="5"/>
    <n v="5"/>
    <n v="4"/>
    <d v="2023-01-19T00:00:00"/>
    <x v="4"/>
    <x v="0"/>
    <x v="0"/>
    <n v="3"/>
    <n v="665.2"/>
    <n v="53"/>
    <x v="0"/>
    <n v="7"/>
    <x v="1"/>
    <s v="Satisfied"/>
    <x v="1"/>
    <s v="Low"/>
    <x v="0"/>
    <n v="4"/>
  </r>
  <r>
    <x v="1641"/>
    <d v="2020-09-28T00:00:00"/>
    <d v="2026-05-14T00:00:00"/>
    <s v="Production Technician II"/>
    <x v="2"/>
    <s v="Active"/>
    <s v="Part-Time"/>
    <s v="Zone C"/>
    <s v="Full-Time"/>
    <x v="0"/>
    <x v="5"/>
    <d v="1950-07-27T00:00:00"/>
    <s v="MA"/>
    <x v="0"/>
    <s v="Black"/>
    <s v="Divorced"/>
    <x v="1"/>
    <n v="3"/>
    <d v="2022-12-09T00:00:00"/>
    <n v="3"/>
    <n v="1"/>
    <n v="3"/>
    <d v="2023-06-11T00:00:00"/>
    <x v="3"/>
    <x v="0"/>
    <x v="1"/>
    <n v="2"/>
    <n v="978.55"/>
    <n v="70"/>
    <x v="1"/>
    <n v="5"/>
    <x v="2"/>
    <s v="Not satisfied"/>
    <x v="1"/>
    <s v="Low"/>
    <x v="0"/>
    <n v="4"/>
  </r>
  <r>
    <x v="1642"/>
    <d v="2019-03-16T00:00:00"/>
    <d v="2026-05-14T00:00:00"/>
    <s v="Production Technician II"/>
    <x v="4"/>
    <s v="Active"/>
    <s v="Contract"/>
    <s v="Zone C"/>
    <s v="Full-Time"/>
    <x v="0"/>
    <x v="4"/>
    <d v="1948-02-06T00:00:00"/>
    <s v="MA"/>
    <x v="0"/>
    <s v="Asian"/>
    <s v="Divorced"/>
    <x v="1"/>
    <n v="3"/>
    <d v="2022-10-28T00:00:00"/>
    <n v="5"/>
    <n v="3"/>
    <n v="3"/>
    <d v="2023-07-23T00:00:00"/>
    <x v="2"/>
    <x v="1"/>
    <x v="0"/>
    <n v="4"/>
    <n v="652.57000000000005"/>
    <n v="71"/>
    <x v="1"/>
    <n v="7"/>
    <x v="1"/>
    <s v="Neutral"/>
    <x v="1"/>
    <s v="Low"/>
    <x v="0"/>
    <n v="4"/>
  </r>
  <r>
    <x v="1643"/>
    <d v="2019-03-20T00:00:00"/>
    <d v="2026-05-14T00:00:00"/>
    <s v="Production Technician II"/>
    <x v="0"/>
    <s v="Active"/>
    <s v="Contract"/>
    <s v="Zone B"/>
    <s v="Part-Time"/>
    <x v="0"/>
    <x v="4"/>
    <d v="1997-09-09T00:00:00"/>
    <s v="MA"/>
    <x v="0"/>
    <s v="Asian"/>
    <s v="Widowed"/>
    <x v="1"/>
    <n v="3"/>
    <d v="2023-01-16T00:00:00"/>
    <n v="2"/>
    <n v="2"/>
    <n v="1"/>
    <d v="2022-10-02T00:00:00"/>
    <x v="3"/>
    <x v="1"/>
    <x v="3"/>
    <n v="2"/>
    <n v="953.59"/>
    <n v="22"/>
    <x v="3"/>
    <n v="7"/>
    <x v="0"/>
    <s v="Not satisfied"/>
    <x v="1"/>
    <s v="High"/>
    <x v="1"/>
    <n v="4"/>
  </r>
  <r>
    <x v="1644"/>
    <d v="2018-08-08T00:00:00"/>
    <d v="2026-05-14T00:00:00"/>
    <s v="Production Technician II"/>
    <x v="1"/>
    <s v="Active"/>
    <s v="Part-Time"/>
    <s v="Zone B"/>
    <s v="Full-Time"/>
    <x v="0"/>
    <x v="4"/>
    <d v="1995-01-16T00:00:00"/>
    <s v="MA"/>
    <x v="0"/>
    <s v="Black"/>
    <s v="Divorced"/>
    <x v="1"/>
    <n v="3"/>
    <d v="2023-01-08T00:00:00"/>
    <n v="5"/>
    <n v="1"/>
    <n v="4"/>
    <d v="2023-08-01T00:00:00"/>
    <x v="1"/>
    <x v="0"/>
    <x v="1"/>
    <n v="2"/>
    <n v="851.51"/>
    <n v="23"/>
    <x v="3"/>
    <n v="7"/>
    <x v="1"/>
    <s v="Not satisfied"/>
    <x v="1"/>
    <s v="Low"/>
    <x v="0"/>
    <n v="4"/>
  </r>
  <r>
    <x v="1645"/>
    <d v="2020-07-04T00:00:00"/>
    <d v="2026-05-14T00:00:00"/>
    <s v="Production Technician II"/>
    <x v="8"/>
    <s v="Active"/>
    <s v="Full-Time"/>
    <s v="Zone A"/>
    <s v="Full-Time"/>
    <x v="0"/>
    <x v="3"/>
    <d v="1995-12-26T00:00:00"/>
    <s v="MA"/>
    <x v="0"/>
    <s v="Black"/>
    <s v="Widowed"/>
    <x v="1"/>
    <n v="3"/>
    <d v="2023-04-18T00:00:00"/>
    <n v="5"/>
    <n v="2"/>
    <n v="4"/>
    <d v="2023-03-17T00:00:00"/>
    <x v="1"/>
    <x v="1"/>
    <x v="0"/>
    <n v="1"/>
    <n v="200.13"/>
    <n v="25"/>
    <x v="2"/>
    <n v="5"/>
    <x v="1"/>
    <s v="Not satisfied"/>
    <x v="1"/>
    <s v="Low"/>
    <x v="0"/>
    <n v="4"/>
  </r>
  <r>
    <x v="1646"/>
    <d v="2023-01-29T00:00:00"/>
    <d v="2026-05-14T00:00:00"/>
    <s v="Production Technician I"/>
    <x v="2"/>
    <s v="Active"/>
    <s v="Full-Time"/>
    <s v="Zone C"/>
    <s v="Part-Time"/>
    <x v="0"/>
    <x v="13"/>
    <d v="1950-06-17T00:00:00"/>
    <s v="MA"/>
    <x v="0"/>
    <s v="Black"/>
    <s v="Widowed"/>
    <x v="1"/>
    <n v="3"/>
    <d v="2023-01-30T00:00:00"/>
    <n v="1"/>
    <n v="5"/>
    <n v="2"/>
    <d v="2023-03-14T00:00:00"/>
    <x v="0"/>
    <x v="1"/>
    <x v="2"/>
    <n v="2"/>
    <n v="347.4"/>
    <n v="73"/>
    <x v="1"/>
    <n v="3"/>
    <x v="0"/>
    <s v="Satisfied"/>
    <x v="1"/>
    <s v="Moderate"/>
    <x v="1"/>
    <n v="4"/>
  </r>
  <r>
    <x v="1647"/>
    <d v="2021-08-09T00:00:00"/>
    <d v="2026-05-14T00:00:00"/>
    <s v="Production Technician I"/>
    <x v="4"/>
    <s v="Active"/>
    <s v="Full-Time"/>
    <s v="Zone A"/>
    <s v="Part-Time"/>
    <x v="0"/>
    <x v="7"/>
    <d v="1992-02-11T00:00:00"/>
    <s v="MA"/>
    <x v="0"/>
    <s v="Hispanic"/>
    <s v="Married"/>
    <x v="1"/>
    <n v="3"/>
    <d v="2023-03-16T00:00:00"/>
    <n v="1"/>
    <n v="3"/>
    <n v="2"/>
    <d v="2023-06-19T00:00:00"/>
    <x v="4"/>
    <x v="1"/>
    <x v="3"/>
    <n v="3"/>
    <n v="243.07"/>
    <n v="29"/>
    <x v="2"/>
    <n v="4"/>
    <x v="0"/>
    <s v="Neutral"/>
    <x v="1"/>
    <s v="High"/>
    <x v="1"/>
    <n v="4"/>
  </r>
  <r>
    <x v="1648"/>
    <d v="2021-05-16T00:00:00"/>
    <d v="2026-05-14T00:00:00"/>
    <s v="Production Technician I"/>
    <x v="0"/>
    <s v="Terminated"/>
    <s v="Part-Time"/>
    <s v="Zone C"/>
    <s v="Temporary"/>
    <x v="0"/>
    <x v="4"/>
    <d v="1994-06-01T00:00:00"/>
    <s v="MA"/>
    <x v="0"/>
    <s v="Other"/>
    <s v="Single"/>
    <x v="1"/>
    <n v="3"/>
    <d v="2023-03-17T00:00:00"/>
    <n v="2"/>
    <n v="4"/>
    <n v="1"/>
    <d v="2023-06-23T00:00:00"/>
    <x v="2"/>
    <x v="1"/>
    <x v="1"/>
    <n v="2"/>
    <n v="198.08"/>
    <n v="27"/>
    <x v="2"/>
    <n v="4"/>
    <x v="0"/>
    <s v="Satisfied"/>
    <x v="1"/>
    <s v="Low"/>
    <x v="0"/>
    <n v="4"/>
  </r>
  <r>
    <x v="1649"/>
    <d v="2021-08-14T00:00:00"/>
    <d v="2026-05-14T00:00:00"/>
    <s v="Production Technician I"/>
    <x v="7"/>
    <s v="Terminated"/>
    <s v="Contract"/>
    <s v="Zone A"/>
    <s v="Part-Time"/>
    <x v="0"/>
    <x v="6"/>
    <d v="1987-10-04T00:00:00"/>
    <s v="MA"/>
    <x v="0"/>
    <s v="Asian"/>
    <s v="Divorced"/>
    <x v="1"/>
    <n v="3"/>
    <d v="2023-02-13T00:00:00"/>
    <n v="1"/>
    <n v="4"/>
    <n v="3"/>
    <d v="2023-04-18T00:00:00"/>
    <x v="3"/>
    <x v="1"/>
    <x v="2"/>
    <n v="5"/>
    <n v="372.55"/>
    <n v="34"/>
    <x v="2"/>
    <n v="4"/>
    <x v="0"/>
    <s v="Satisfied"/>
    <x v="1"/>
    <s v="Moderate"/>
    <x v="1"/>
    <n v="4"/>
  </r>
  <r>
    <x v="1650"/>
    <d v="2022-02-08T00:00:00"/>
    <d v="2026-05-14T00:00:00"/>
    <s v="Production Technician I"/>
    <x v="1"/>
    <s v="Active"/>
    <s v="Full-Time"/>
    <s v="Zone B"/>
    <s v="Temporary"/>
    <x v="0"/>
    <x v="5"/>
    <d v="1970-12-29T00:00:00"/>
    <s v="MA"/>
    <x v="0"/>
    <s v="Black"/>
    <s v="Married"/>
    <x v="1"/>
    <n v="3"/>
    <d v="2022-12-25T00:00:00"/>
    <n v="1"/>
    <n v="1"/>
    <n v="5"/>
    <d v="2022-11-13T00:00:00"/>
    <x v="3"/>
    <x v="1"/>
    <x v="1"/>
    <n v="2"/>
    <n v="446.22"/>
    <n v="52"/>
    <x v="0"/>
    <n v="4"/>
    <x v="0"/>
    <s v="Not satisfied"/>
    <x v="1"/>
    <s v="Low"/>
    <x v="0"/>
    <n v="4"/>
  </r>
  <r>
    <x v="1651"/>
    <d v="2019-12-16T00:00:00"/>
    <d v="2026-05-14T00:00:00"/>
    <s v="Production Technician I"/>
    <x v="8"/>
    <s v="Active"/>
    <s v="Contract"/>
    <s v="Zone C"/>
    <s v="Temporary"/>
    <x v="0"/>
    <x v="4"/>
    <d v="1987-10-02T00:00:00"/>
    <s v="MA"/>
    <x v="0"/>
    <s v="Hispanic"/>
    <s v="Widowed"/>
    <x v="1"/>
    <n v="2"/>
    <d v="2023-03-16T00:00:00"/>
    <n v="1"/>
    <n v="3"/>
    <n v="3"/>
    <d v="2023-02-22T00:00:00"/>
    <x v="4"/>
    <x v="1"/>
    <x v="2"/>
    <n v="2"/>
    <n v="512.6"/>
    <n v="32"/>
    <x v="2"/>
    <n v="6"/>
    <x v="0"/>
    <s v="Neutral"/>
    <x v="1"/>
    <s v="Moderate"/>
    <x v="1"/>
    <n v="4"/>
  </r>
  <r>
    <x v="1652"/>
    <d v="2021-10-07T00:00:00"/>
    <d v="2026-05-14T00:00:00"/>
    <s v="Production Technician I"/>
    <x v="3"/>
    <s v="Active"/>
    <s v="Full-Time"/>
    <s v="Zone B"/>
    <s v="Full-Time"/>
    <x v="0"/>
    <x v="4"/>
    <d v="1988-12-22T00:00:00"/>
    <s v="MA"/>
    <x v="0"/>
    <s v="Asian"/>
    <s v="Married"/>
    <x v="1"/>
    <n v="2"/>
    <d v="2023-04-29T00:00:00"/>
    <n v="2"/>
    <n v="1"/>
    <n v="1"/>
    <d v="2023-04-19T00:00:00"/>
    <x v="4"/>
    <x v="1"/>
    <x v="2"/>
    <n v="5"/>
    <n v="357.52"/>
    <n v="33"/>
    <x v="2"/>
    <n v="4"/>
    <x v="0"/>
    <s v="Not satisfied"/>
    <x v="1"/>
    <s v="Moderate"/>
    <x v="1"/>
    <n v="4"/>
  </r>
  <r>
    <x v="1653"/>
    <d v="2020-12-23T00:00:00"/>
    <d v="2026-05-14T00:00:00"/>
    <s v="Production Technician I"/>
    <x v="9"/>
    <s v="Active"/>
    <s v="Full-Time"/>
    <s v="Zone A"/>
    <s v="Full-Time"/>
    <x v="0"/>
    <x v="14"/>
    <d v="1951-09-02T00:00:00"/>
    <s v="MA"/>
    <x v="1"/>
    <s v="Asian"/>
    <s v="Single"/>
    <x v="3"/>
    <n v="4"/>
    <d v="2022-10-17T00:00:00"/>
    <n v="4"/>
    <n v="2"/>
    <n v="1"/>
    <d v="2023-07-07T00:00:00"/>
    <x v="1"/>
    <x v="1"/>
    <x v="3"/>
    <n v="4"/>
    <n v="616.66"/>
    <n v="69"/>
    <x v="1"/>
    <n v="5"/>
    <x v="1"/>
    <s v="Not satisfied"/>
    <x v="3"/>
    <s v="High"/>
    <x v="1"/>
    <n v="1"/>
  </r>
  <r>
    <x v="1654"/>
    <d v="2022-11-01T00:00:00"/>
    <d v="2026-05-14T00:00:00"/>
    <s v="Production Technician I"/>
    <x v="5"/>
    <s v="Active"/>
    <s v="Contract"/>
    <s v="Zone B"/>
    <s v="Part-Time"/>
    <x v="0"/>
    <x v="10"/>
    <d v="1990-08-30T00:00:00"/>
    <s v="MA"/>
    <x v="0"/>
    <s v="Hispanic"/>
    <s v="Married"/>
    <x v="3"/>
    <n v="4"/>
    <d v="2022-09-11T00:00:00"/>
    <n v="4"/>
    <n v="1"/>
    <n v="5"/>
    <d v="2023-05-08T00:00:00"/>
    <x v="4"/>
    <x v="0"/>
    <x v="2"/>
    <n v="5"/>
    <n v="368.55"/>
    <n v="32"/>
    <x v="2"/>
    <n v="3"/>
    <x v="1"/>
    <s v="Not satisfied"/>
    <x v="3"/>
    <s v="Moderate"/>
    <x v="1"/>
    <n v="1"/>
  </r>
  <r>
    <x v="1655"/>
    <d v="2022-10-28T00:00:00"/>
    <d v="2026-05-14T00:00:00"/>
    <s v="Production Technician I"/>
    <x v="6"/>
    <s v="Terminated"/>
    <s v="Contract"/>
    <s v="Zone B"/>
    <s v="Full-Time"/>
    <x v="0"/>
    <x v="9"/>
    <d v="1996-01-04T00:00:00"/>
    <s v="MA"/>
    <x v="0"/>
    <s v="Black"/>
    <s v="Widowed"/>
    <x v="3"/>
    <n v="4"/>
    <d v="2023-06-16T00:00:00"/>
    <n v="1"/>
    <n v="3"/>
    <n v="1"/>
    <d v="2022-09-08T00:00:00"/>
    <x v="0"/>
    <x v="1"/>
    <x v="3"/>
    <n v="4"/>
    <n v="937.57"/>
    <n v="26"/>
    <x v="2"/>
    <n v="3"/>
    <x v="0"/>
    <s v="Neutral"/>
    <x v="3"/>
    <s v="High"/>
    <x v="1"/>
    <n v="1"/>
  </r>
  <r>
    <x v="1656"/>
    <d v="2018-11-03T00:00:00"/>
    <d v="2026-05-14T00:00:00"/>
    <s v="Production Technician I"/>
    <x v="2"/>
    <s v="Active"/>
    <s v="Full-Time"/>
    <s v="Zone A"/>
    <s v="Full-Time"/>
    <x v="0"/>
    <x v="4"/>
    <d v="1980-08-10T00:00:00"/>
    <s v="MA"/>
    <x v="0"/>
    <s v="Hispanic"/>
    <s v="Widowed"/>
    <x v="3"/>
    <n v="5"/>
    <d v="2023-05-29T00:00:00"/>
    <n v="4"/>
    <n v="4"/>
    <n v="4"/>
    <d v="2023-02-05T00:00:00"/>
    <x v="3"/>
    <x v="1"/>
    <x v="1"/>
    <n v="4"/>
    <n v="706.08"/>
    <n v="38"/>
    <x v="4"/>
    <n v="7"/>
    <x v="1"/>
    <s v="Satisfied"/>
    <x v="3"/>
    <s v="Low"/>
    <x v="0"/>
    <n v="1"/>
  </r>
  <r>
    <x v="1657"/>
    <d v="2019-03-05T00:00:00"/>
    <d v="2026-05-14T00:00:00"/>
    <s v="Production Technician I"/>
    <x v="4"/>
    <s v="Active"/>
    <s v="Contract"/>
    <s v="Zone A"/>
    <s v="Temporary"/>
    <x v="0"/>
    <x v="4"/>
    <d v="1991-08-13T00:00:00"/>
    <s v="MA"/>
    <x v="0"/>
    <s v="Black"/>
    <s v="Single"/>
    <x v="3"/>
    <n v="5"/>
    <d v="2023-02-04T00:00:00"/>
    <n v="2"/>
    <n v="1"/>
    <n v="4"/>
    <d v="2023-06-28T00:00:00"/>
    <x v="4"/>
    <x v="0"/>
    <x v="1"/>
    <n v="2"/>
    <n v="542.94000000000005"/>
    <n v="28"/>
    <x v="2"/>
    <n v="7"/>
    <x v="0"/>
    <s v="Not satisfied"/>
    <x v="3"/>
    <s v="Low"/>
    <x v="0"/>
    <n v="1"/>
  </r>
  <r>
    <x v="1658"/>
    <d v="2021-03-14T00:00:00"/>
    <d v="2026-05-14T00:00:00"/>
    <s v="Production Technician I"/>
    <x v="0"/>
    <s v="Active"/>
    <s v="Full-Time"/>
    <s v="Zone A"/>
    <s v="Part-Time"/>
    <x v="0"/>
    <x v="5"/>
    <d v="1992-01-20T00:00:00"/>
    <s v="MA"/>
    <x v="0"/>
    <s v="Black"/>
    <s v="Widowed"/>
    <x v="1"/>
    <n v="4"/>
    <d v="2023-04-12T00:00:00"/>
    <n v="1"/>
    <n v="1"/>
    <n v="2"/>
    <d v="2023-07-22T00:00:00"/>
    <x v="4"/>
    <x v="1"/>
    <x v="2"/>
    <n v="2"/>
    <n v="105.18"/>
    <n v="29"/>
    <x v="2"/>
    <n v="5"/>
    <x v="0"/>
    <s v="Not satisfied"/>
    <x v="1"/>
    <s v="Moderate"/>
    <x v="1"/>
    <n v="4"/>
  </r>
  <r>
    <x v="1659"/>
    <d v="2018-12-13T00:00:00"/>
    <d v="2026-05-14T00:00:00"/>
    <s v="Production Technician I"/>
    <x v="7"/>
    <s v="Active"/>
    <s v="Contract"/>
    <s v="Zone C"/>
    <s v="Full-Time"/>
    <x v="0"/>
    <x v="0"/>
    <d v="1949-09-12T00:00:00"/>
    <s v="MA"/>
    <x v="0"/>
    <s v="White"/>
    <s v="Divorced"/>
    <x v="1"/>
    <n v="5"/>
    <d v="2022-12-13T00:00:00"/>
    <n v="4"/>
    <n v="4"/>
    <n v="2"/>
    <d v="2023-04-23T00:00:00"/>
    <x v="4"/>
    <x v="1"/>
    <x v="2"/>
    <n v="3"/>
    <n v="287.3"/>
    <n v="69"/>
    <x v="1"/>
    <n v="7"/>
    <x v="1"/>
    <s v="Satisfied"/>
    <x v="1"/>
    <s v="Moderate"/>
    <x v="1"/>
    <n v="4"/>
  </r>
  <r>
    <x v="1660"/>
    <d v="2021-09-05T00:00:00"/>
    <d v="2026-05-14T00:00:00"/>
    <s v="Production Technician I"/>
    <x v="1"/>
    <s v="Active"/>
    <s v="Full-Time"/>
    <s v="Zone C"/>
    <s v="Part-Time"/>
    <x v="0"/>
    <x v="1"/>
    <d v="1984-02-20T00:00:00"/>
    <s v="MA"/>
    <x v="0"/>
    <s v="Other"/>
    <s v="Divorced"/>
    <x v="1"/>
    <n v="2"/>
    <d v="2023-03-09T00:00:00"/>
    <n v="2"/>
    <n v="4"/>
    <n v="4"/>
    <d v="2022-09-25T00:00:00"/>
    <x v="4"/>
    <x v="1"/>
    <x v="0"/>
    <n v="3"/>
    <n v="661.36"/>
    <n v="37"/>
    <x v="4"/>
    <n v="4"/>
    <x v="0"/>
    <s v="Satisfied"/>
    <x v="1"/>
    <s v="Low"/>
    <x v="0"/>
    <n v="4"/>
  </r>
  <r>
    <x v="1661"/>
    <d v="2020-05-17T00:00:00"/>
    <d v="2026-05-14T00:00:00"/>
    <s v="Production Technician II"/>
    <x v="5"/>
    <s v="Terminated"/>
    <s v="Contract"/>
    <s v="Zone A"/>
    <s v="Full-Time"/>
    <x v="0"/>
    <x v="1"/>
    <d v="1959-04-21T00:00:00"/>
    <s v="MA"/>
    <x v="0"/>
    <s v="Asian"/>
    <s v="Single"/>
    <x v="1"/>
    <n v="5"/>
    <d v="2022-11-07T00:00:00"/>
    <n v="4"/>
    <n v="5"/>
    <n v="5"/>
    <d v="2023-08-01T00:00:00"/>
    <x v="1"/>
    <x v="0"/>
    <x v="1"/>
    <n v="5"/>
    <n v="220.95"/>
    <n v="61"/>
    <x v="1"/>
    <n v="5"/>
    <x v="1"/>
    <s v="Satisfied"/>
    <x v="1"/>
    <s v="Low"/>
    <x v="0"/>
    <n v="4"/>
  </r>
  <r>
    <x v="1662"/>
    <d v="2023-03-03T00:00:00"/>
    <d v="2026-05-14T00:00:00"/>
    <s v="Production Technician II"/>
    <x v="6"/>
    <s v="Active"/>
    <s v="Part-Time"/>
    <s v="Zone A"/>
    <s v="Temporary"/>
    <x v="0"/>
    <x v="4"/>
    <d v="1997-05-17T00:00:00"/>
    <s v="MA"/>
    <x v="1"/>
    <s v="Hispanic"/>
    <s v="Married"/>
    <x v="1"/>
    <n v="1"/>
    <d v="2022-09-17T00:00:00"/>
    <n v="4"/>
    <n v="1"/>
    <n v="1"/>
    <d v="2022-09-21T00:00:00"/>
    <x v="0"/>
    <x v="1"/>
    <x v="0"/>
    <n v="5"/>
    <n v="747.61"/>
    <n v="26"/>
    <x v="2"/>
    <n v="3"/>
    <x v="1"/>
    <s v="Not satisfied"/>
    <x v="1"/>
    <s v="Low"/>
    <x v="0"/>
    <n v="4"/>
  </r>
  <r>
    <x v="1663"/>
    <d v="2020-02-28T00:00:00"/>
    <d v="2026-05-14T00:00:00"/>
    <s v="Production Technician II"/>
    <x v="2"/>
    <s v="Active"/>
    <s v="Part-Time"/>
    <s v="Zone B"/>
    <s v="Full-Time"/>
    <x v="0"/>
    <x v="6"/>
    <d v="1998-01-26T00:00:00"/>
    <s v="MA"/>
    <x v="0"/>
    <s v="Hispanic"/>
    <s v="Married"/>
    <x v="1"/>
    <n v="5"/>
    <d v="2023-01-14T00:00:00"/>
    <n v="2"/>
    <n v="1"/>
    <n v="5"/>
    <d v="2023-06-07T00:00:00"/>
    <x v="4"/>
    <x v="0"/>
    <x v="2"/>
    <n v="1"/>
    <n v="575.77"/>
    <n v="22"/>
    <x v="3"/>
    <n v="6"/>
    <x v="0"/>
    <s v="Not satisfied"/>
    <x v="1"/>
    <s v="Moderate"/>
    <x v="1"/>
    <n v="4"/>
  </r>
  <r>
    <x v="1664"/>
    <d v="2021-02-11T00:00:00"/>
    <d v="2026-05-14T00:00:00"/>
    <s v="Production Technician II"/>
    <x v="4"/>
    <s v="Active"/>
    <s v="Part-Time"/>
    <s v="Zone A"/>
    <s v="Part-Time"/>
    <x v="0"/>
    <x v="4"/>
    <d v="1965-02-21T00:00:00"/>
    <s v="MA"/>
    <x v="0"/>
    <s v="Black"/>
    <s v="Married"/>
    <x v="1"/>
    <n v="2"/>
    <d v="2023-01-25T00:00:00"/>
    <n v="5"/>
    <n v="4"/>
    <n v="2"/>
    <d v="2023-06-17T00:00:00"/>
    <x v="0"/>
    <x v="0"/>
    <x v="1"/>
    <n v="2"/>
    <n v="754.8"/>
    <n v="56"/>
    <x v="1"/>
    <n v="5"/>
    <x v="1"/>
    <s v="Satisfied"/>
    <x v="1"/>
    <s v="Low"/>
    <x v="0"/>
    <n v="4"/>
  </r>
  <r>
    <x v="1665"/>
    <d v="2019-01-25T00:00:00"/>
    <d v="2026-05-14T00:00:00"/>
    <s v="Production Technician II"/>
    <x v="0"/>
    <s v="Active"/>
    <s v="Part-Time"/>
    <s v="Zone B"/>
    <s v="Temporary"/>
    <x v="0"/>
    <x v="12"/>
    <d v="1944-07-04T00:00:00"/>
    <s v="MA"/>
    <x v="0"/>
    <s v="White"/>
    <s v="Divorced"/>
    <x v="2"/>
    <n v="5"/>
    <d v="2022-08-19T00:00:00"/>
    <n v="1"/>
    <n v="2"/>
    <n v="4"/>
    <d v="2022-11-28T00:00:00"/>
    <x v="1"/>
    <x v="1"/>
    <x v="3"/>
    <n v="2"/>
    <n v="585.65"/>
    <n v="75"/>
    <x v="1"/>
    <n v="7"/>
    <x v="0"/>
    <s v="Not satisfied"/>
    <x v="2"/>
    <s v="High"/>
    <x v="1"/>
    <n v="2"/>
  </r>
  <r>
    <x v="1666"/>
    <d v="2023-04-25T00:00:00"/>
    <d v="2026-05-14T00:00:00"/>
    <s v="Production Technician II"/>
    <x v="7"/>
    <s v="Active"/>
    <s v="Part-Time"/>
    <s v="Zone C"/>
    <s v="Full-Time"/>
    <x v="0"/>
    <x v="3"/>
    <d v="1985-01-20T00:00:00"/>
    <s v="MA"/>
    <x v="0"/>
    <s v="Asian"/>
    <s v="Single"/>
    <x v="2"/>
    <n v="5"/>
    <d v="2023-03-31T00:00:00"/>
    <n v="5"/>
    <n v="2"/>
    <n v="3"/>
    <d v="2023-04-29T00:00:00"/>
    <x v="3"/>
    <x v="0"/>
    <x v="2"/>
    <n v="2"/>
    <n v="623.98"/>
    <n v="38"/>
    <x v="4"/>
    <n v="3"/>
    <x v="1"/>
    <s v="Not satisfied"/>
    <x v="2"/>
    <s v="Moderate"/>
    <x v="1"/>
    <n v="2"/>
  </r>
  <r>
    <x v="1667"/>
    <d v="2021-02-14T00:00:00"/>
    <d v="2026-05-14T00:00:00"/>
    <s v="Production Technician II"/>
    <x v="1"/>
    <s v="Active"/>
    <s v="Contract"/>
    <s v="Zone C"/>
    <s v="Part-Time"/>
    <x v="0"/>
    <x v="6"/>
    <d v="1971-11-19T00:00:00"/>
    <s v="MA"/>
    <x v="0"/>
    <s v="Asian"/>
    <s v="Married"/>
    <x v="2"/>
    <n v="5"/>
    <d v="2023-04-11T00:00:00"/>
    <n v="2"/>
    <n v="2"/>
    <n v="3"/>
    <d v="2023-05-13T00:00:00"/>
    <x v="4"/>
    <x v="0"/>
    <x v="0"/>
    <n v="3"/>
    <n v="774.02"/>
    <n v="50"/>
    <x v="0"/>
    <n v="5"/>
    <x v="0"/>
    <s v="Not satisfied"/>
    <x v="2"/>
    <s v="Low"/>
    <x v="0"/>
    <n v="2"/>
  </r>
  <r>
    <x v="1668"/>
    <d v="2020-10-07T00:00:00"/>
    <d v="2026-05-14T00:00:00"/>
    <s v="Production Technician II"/>
    <x v="8"/>
    <s v="Active"/>
    <s v="Part-Time"/>
    <s v="Zone C"/>
    <s v="Part-Time"/>
    <x v="0"/>
    <x v="3"/>
    <d v="1945-06-29T00:00:00"/>
    <s v="MA"/>
    <x v="0"/>
    <s v="Black"/>
    <s v="Divorced"/>
    <x v="2"/>
    <n v="1"/>
    <d v="2022-12-26T00:00:00"/>
    <n v="5"/>
    <n v="3"/>
    <n v="4"/>
    <d v="2022-10-02T00:00:00"/>
    <x v="0"/>
    <x v="1"/>
    <x v="2"/>
    <n v="4"/>
    <n v="866.14"/>
    <n v="75"/>
    <x v="1"/>
    <n v="5"/>
    <x v="1"/>
    <s v="Neutral"/>
    <x v="2"/>
    <s v="Moderate"/>
    <x v="1"/>
    <n v="2"/>
  </r>
  <r>
    <x v="1669"/>
    <d v="2019-02-28T00:00:00"/>
    <d v="2026-05-14T00:00:00"/>
    <s v="Production Technician I"/>
    <x v="6"/>
    <s v="Terminated"/>
    <s v="Part-Time"/>
    <s v="Zone A"/>
    <s v="Part-Time"/>
    <x v="0"/>
    <x v="4"/>
    <d v="1963-08-01T00:00:00"/>
    <s v="MA"/>
    <x v="1"/>
    <s v="White"/>
    <s v="Married"/>
    <x v="2"/>
    <n v="4"/>
    <d v="2023-07-10T00:00:00"/>
    <n v="2"/>
    <n v="2"/>
    <n v="3"/>
    <d v="2023-07-16T00:00:00"/>
    <x v="3"/>
    <x v="1"/>
    <x v="1"/>
    <n v="2"/>
    <n v="704.42"/>
    <n v="56"/>
    <x v="1"/>
    <n v="7"/>
    <x v="0"/>
    <s v="Not satisfied"/>
    <x v="2"/>
    <s v="Low"/>
    <x v="0"/>
    <n v="2"/>
  </r>
  <r>
    <x v="1670"/>
    <d v="2019-07-27T00:00:00"/>
    <d v="2026-05-14T00:00:00"/>
    <s v="Production Technician I"/>
    <x v="2"/>
    <s v="Active"/>
    <s v="Full-Time"/>
    <s v="Zone B"/>
    <s v="Temporary"/>
    <x v="0"/>
    <x v="4"/>
    <d v="1992-02-18T00:00:00"/>
    <s v="MA"/>
    <x v="0"/>
    <s v="Other"/>
    <s v="Widowed"/>
    <x v="2"/>
    <n v="2"/>
    <d v="2022-10-02T00:00:00"/>
    <n v="1"/>
    <n v="4"/>
    <n v="1"/>
    <d v="2023-03-08T00:00:00"/>
    <x v="1"/>
    <x v="1"/>
    <x v="1"/>
    <n v="5"/>
    <n v="164.41"/>
    <n v="27"/>
    <x v="2"/>
    <n v="6"/>
    <x v="0"/>
    <s v="Satisfied"/>
    <x v="2"/>
    <s v="Low"/>
    <x v="0"/>
    <n v="2"/>
  </r>
  <r>
    <x v="1671"/>
    <d v="2023-06-02T00:00:00"/>
    <d v="2026-05-14T00:00:00"/>
    <s v="Production Technician I"/>
    <x v="4"/>
    <s v="Active"/>
    <s v="Contract"/>
    <s v="Zone C"/>
    <s v="Part-Time"/>
    <x v="0"/>
    <x v="20"/>
    <d v="1954-10-31T00:00:00"/>
    <s v="MA"/>
    <x v="0"/>
    <s v="Black"/>
    <s v="Single"/>
    <x v="2"/>
    <n v="2"/>
    <d v="2022-11-30T00:00:00"/>
    <n v="1"/>
    <n v="5"/>
    <n v="1"/>
    <d v="2023-05-08T00:00:00"/>
    <x v="2"/>
    <x v="1"/>
    <x v="0"/>
    <n v="3"/>
    <n v="559.87"/>
    <n v="69"/>
    <x v="1"/>
    <n v="2"/>
    <x v="0"/>
    <s v="Satisfied"/>
    <x v="2"/>
    <s v="Low"/>
    <x v="0"/>
    <n v="2"/>
  </r>
  <r>
    <x v="1672"/>
    <d v="2022-11-14T00:00:00"/>
    <d v="2026-05-14T00:00:00"/>
    <s v="Production Technician I"/>
    <x v="0"/>
    <s v="Terminated"/>
    <s v="Full-Time"/>
    <s v="Zone A"/>
    <s v="Full-Time"/>
    <x v="0"/>
    <x v="20"/>
    <d v="1983-06-25T00:00:00"/>
    <s v="MA"/>
    <x v="1"/>
    <s v="White"/>
    <s v="Single"/>
    <x v="2"/>
    <n v="5"/>
    <d v="2023-08-01T00:00:00"/>
    <n v="5"/>
    <n v="2"/>
    <n v="3"/>
    <d v="2022-12-10T00:00:00"/>
    <x v="3"/>
    <x v="1"/>
    <x v="2"/>
    <n v="2"/>
    <n v="572.11"/>
    <n v="39"/>
    <x v="4"/>
    <n v="3"/>
    <x v="1"/>
    <s v="Not satisfied"/>
    <x v="2"/>
    <s v="Moderate"/>
    <x v="1"/>
    <n v="2"/>
  </r>
  <r>
    <x v="1673"/>
    <d v="2018-08-22T00:00:00"/>
    <d v="2026-05-14T00:00:00"/>
    <s v="Production Technician I"/>
    <x v="7"/>
    <s v="Terminated"/>
    <s v="Contract"/>
    <s v="Zone C"/>
    <s v="Full-Time"/>
    <x v="0"/>
    <x v="13"/>
    <d v="1983-04-12T00:00:00"/>
    <s v="MA"/>
    <x v="0"/>
    <s v="Asian"/>
    <s v="Divorced"/>
    <x v="2"/>
    <n v="4"/>
    <d v="2023-04-15T00:00:00"/>
    <n v="2"/>
    <n v="3"/>
    <n v="1"/>
    <d v="2023-03-17T00:00:00"/>
    <x v="3"/>
    <x v="1"/>
    <x v="3"/>
    <n v="2"/>
    <n v="724.83"/>
    <n v="35"/>
    <x v="4"/>
    <n v="7"/>
    <x v="0"/>
    <s v="Neutral"/>
    <x v="2"/>
    <s v="High"/>
    <x v="1"/>
    <n v="2"/>
  </r>
  <r>
    <x v="1674"/>
    <d v="2022-12-15T00:00:00"/>
    <d v="2026-05-14T00:00:00"/>
    <s v="Production Technician I"/>
    <x v="1"/>
    <s v="Active"/>
    <s v="Contract"/>
    <s v="Zone B"/>
    <s v="Temporary"/>
    <x v="0"/>
    <x v="4"/>
    <d v="1963-07-01T00:00:00"/>
    <s v="MA"/>
    <x v="0"/>
    <s v="White"/>
    <s v="Single"/>
    <x v="1"/>
    <n v="1"/>
    <d v="2023-07-13T00:00:00"/>
    <n v="2"/>
    <n v="4"/>
    <n v="2"/>
    <d v="2022-08-14T00:00:00"/>
    <x v="0"/>
    <x v="0"/>
    <x v="0"/>
    <n v="5"/>
    <n v="198.35"/>
    <n v="59"/>
    <x v="1"/>
    <n v="3"/>
    <x v="0"/>
    <s v="Satisfied"/>
    <x v="1"/>
    <s v="Low"/>
    <x v="0"/>
    <n v="4"/>
  </r>
  <r>
    <x v="1675"/>
    <d v="2020-05-31T00:00:00"/>
    <d v="2026-05-14T00:00:00"/>
    <s v="Production Technician I"/>
    <x v="8"/>
    <s v="Active"/>
    <s v="Full-Time"/>
    <s v="Zone C"/>
    <s v="Full-Time"/>
    <x v="0"/>
    <x v="3"/>
    <d v="1977-07-10T00:00:00"/>
    <s v="MA"/>
    <x v="0"/>
    <s v="White"/>
    <s v="Divorced"/>
    <x v="1"/>
    <n v="4"/>
    <d v="2023-06-03T00:00:00"/>
    <n v="4"/>
    <n v="3"/>
    <n v="4"/>
    <d v="2023-06-19T00:00:00"/>
    <x v="2"/>
    <x v="1"/>
    <x v="3"/>
    <n v="3"/>
    <n v="142.69999999999999"/>
    <n v="43"/>
    <x v="4"/>
    <n v="5"/>
    <x v="1"/>
    <s v="Neutral"/>
    <x v="1"/>
    <s v="High"/>
    <x v="1"/>
    <n v="4"/>
  </r>
  <r>
    <x v="1676"/>
    <d v="2022-07-19T00:00:00"/>
    <d v="2026-05-14T00:00:00"/>
    <s v="Production Technician I"/>
    <x v="3"/>
    <s v="Active"/>
    <s v="Contract"/>
    <s v="Zone A"/>
    <s v="Full-Time"/>
    <x v="0"/>
    <x v="4"/>
    <d v="1954-03-15T00:00:00"/>
    <s v="MA"/>
    <x v="0"/>
    <s v="Asian"/>
    <s v="Single"/>
    <x v="1"/>
    <n v="4"/>
    <d v="2022-12-16T00:00:00"/>
    <n v="3"/>
    <n v="1"/>
    <n v="5"/>
    <d v="2023-03-29T00:00:00"/>
    <x v="2"/>
    <x v="1"/>
    <x v="1"/>
    <n v="2"/>
    <n v="910.99"/>
    <n v="68"/>
    <x v="1"/>
    <n v="3"/>
    <x v="2"/>
    <s v="Not satisfied"/>
    <x v="1"/>
    <s v="Low"/>
    <x v="0"/>
    <n v="4"/>
  </r>
  <r>
    <x v="1677"/>
    <d v="2020-07-01T00:00:00"/>
    <d v="2026-05-14T00:00:00"/>
    <s v="Production Technician I"/>
    <x v="9"/>
    <s v="Active"/>
    <s v="Contract"/>
    <s v="Zone C"/>
    <s v="Part-Time"/>
    <x v="0"/>
    <x v="9"/>
    <d v="1990-06-27T00:00:00"/>
    <s v="MA"/>
    <x v="1"/>
    <s v="Other"/>
    <s v="Married"/>
    <x v="1"/>
    <n v="2"/>
    <d v="2023-06-24T00:00:00"/>
    <n v="5"/>
    <n v="1"/>
    <n v="5"/>
    <d v="2023-03-15T00:00:00"/>
    <x v="0"/>
    <x v="0"/>
    <x v="2"/>
    <n v="4"/>
    <n v="863.83"/>
    <n v="30"/>
    <x v="2"/>
    <n v="5"/>
    <x v="1"/>
    <s v="Not satisfied"/>
    <x v="1"/>
    <s v="Moderate"/>
    <x v="1"/>
    <n v="4"/>
  </r>
  <r>
    <x v="1678"/>
    <d v="2020-11-18T00:00:00"/>
    <d v="2026-05-14T00:00:00"/>
    <s v="Production Technician I"/>
    <x v="5"/>
    <s v="Active"/>
    <s v="Contract"/>
    <s v="Zone A"/>
    <s v="Part-Time"/>
    <x v="0"/>
    <x v="9"/>
    <d v="1969-01-01T00:00:00"/>
    <s v="MA"/>
    <x v="0"/>
    <s v="Asian"/>
    <s v="Married"/>
    <x v="1"/>
    <n v="4"/>
    <d v="2023-06-24T00:00:00"/>
    <n v="5"/>
    <n v="4"/>
    <n v="5"/>
    <d v="2022-09-08T00:00:00"/>
    <x v="1"/>
    <x v="0"/>
    <x v="2"/>
    <n v="4"/>
    <n v="606.57000000000005"/>
    <n v="51"/>
    <x v="0"/>
    <n v="5"/>
    <x v="1"/>
    <s v="Satisfied"/>
    <x v="1"/>
    <s v="Moderate"/>
    <x v="1"/>
    <n v="4"/>
  </r>
  <r>
    <x v="1679"/>
    <d v="2020-02-29T00:00:00"/>
    <d v="2026-05-14T00:00:00"/>
    <s v="Production Technician I"/>
    <x v="6"/>
    <s v="Terminated"/>
    <s v="Contract"/>
    <s v="Zone A"/>
    <s v="Part-Time"/>
    <x v="0"/>
    <x v="3"/>
    <d v="1986-04-05T00:00:00"/>
    <s v="MA"/>
    <x v="0"/>
    <s v="Asian"/>
    <s v="Married"/>
    <x v="1"/>
    <n v="1"/>
    <d v="2022-08-29T00:00:00"/>
    <n v="1"/>
    <n v="4"/>
    <n v="1"/>
    <d v="2022-12-14T00:00:00"/>
    <x v="3"/>
    <x v="1"/>
    <x v="1"/>
    <n v="2"/>
    <n v="333.27"/>
    <n v="34"/>
    <x v="2"/>
    <n v="6"/>
    <x v="0"/>
    <s v="Satisfied"/>
    <x v="1"/>
    <s v="Low"/>
    <x v="0"/>
    <n v="4"/>
  </r>
  <r>
    <x v="1680"/>
    <d v="2021-09-24T00:00:00"/>
    <d v="2026-05-14T00:00:00"/>
    <s v="Production Technician I"/>
    <x v="2"/>
    <s v="Active"/>
    <s v="Part-Time"/>
    <s v="Zone B"/>
    <s v="Part-Time"/>
    <x v="0"/>
    <x v="12"/>
    <d v="1984-10-23T00:00:00"/>
    <s v="MA"/>
    <x v="0"/>
    <s v="Other"/>
    <s v="Divorced"/>
    <x v="2"/>
    <n v="2"/>
    <d v="2022-10-01T00:00:00"/>
    <n v="5"/>
    <n v="2"/>
    <n v="3"/>
    <d v="2022-11-27T00:00:00"/>
    <x v="1"/>
    <x v="0"/>
    <x v="3"/>
    <n v="3"/>
    <n v="284.05"/>
    <n v="37"/>
    <x v="4"/>
    <n v="4"/>
    <x v="1"/>
    <s v="Not satisfied"/>
    <x v="2"/>
    <s v="High"/>
    <x v="1"/>
    <n v="2"/>
  </r>
  <r>
    <x v="1681"/>
    <d v="2022-04-13T00:00:00"/>
    <d v="2026-05-14T00:00:00"/>
    <s v="Production Technician I"/>
    <x v="4"/>
    <s v="Active"/>
    <s v="Full-Time"/>
    <s v="Zone B"/>
    <s v="Full-Time"/>
    <x v="0"/>
    <x v="2"/>
    <d v="1944-01-13T00:00:00"/>
    <s v="MA"/>
    <x v="0"/>
    <s v="Black"/>
    <s v="Divorced"/>
    <x v="2"/>
    <n v="4"/>
    <d v="2022-09-05T00:00:00"/>
    <n v="2"/>
    <n v="3"/>
    <n v="5"/>
    <d v="2023-06-23T00:00:00"/>
    <x v="0"/>
    <x v="0"/>
    <x v="1"/>
    <n v="1"/>
    <n v="271.69"/>
    <n v="78"/>
    <x v="1"/>
    <n v="4"/>
    <x v="0"/>
    <s v="Neutral"/>
    <x v="2"/>
    <s v="Low"/>
    <x v="0"/>
    <n v="2"/>
  </r>
  <r>
    <x v="1682"/>
    <d v="2022-10-25T00:00:00"/>
    <d v="2026-05-14T00:00:00"/>
    <s v="Production Technician I"/>
    <x v="0"/>
    <s v="Active"/>
    <s v="Contract"/>
    <s v="Zone A"/>
    <s v="Temporary"/>
    <x v="0"/>
    <x v="4"/>
    <d v="1942-01-09T00:00:00"/>
    <s v="MA"/>
    <x v="0"/>
    <s v="Other"/>
    <s v="Widowed"/>
    <x v="2"/>
    <n v="5"/>
    <d v="2022-08-24T00:00:00"/>
    <n v="2"/>
    <n v="4"/>
    <n v="3"/>
    <d v="2022-09-16T00:00:00"/>
    <x v="3"/>
    <x v="0"/>
    <x v="2"/>
    <n v="3"/>
    <n v="274.22000000000003"/>
    <n v="80"/>
    <x v="1"/>
    <n v="3"/>
    <x v="0"/>
    <s v="Satisfied"/>
    <x v="2"/>
    <s v="Moderate"/>
    <x v="1"/>
    <n v="2"/>
  </r>
  <r>
    <x v="1683"/>
    <d v="2021-01-27T00:00:00"/>
    <d v="2026-05-14T00:00:00"/>
    <s v="Production Technician I"/>
    <x v="7"/>
    <s v="Active"/>
    <s v="Full-Time"/>
    <s v="Zone C"/>
    <s v="Full-Time"/>
    <x v="0"/>
    <x v="4"/>
    <d v="1953-06-06T00:00:00"/>
    <s v="MA"/>
    <x v="0"/>
    <s v="Black"/>
    <s v="Divorced"/>
    <x v="2"/>
    <n v="5"/>
    <d v="2023-03-29T00:00:00"/>
    <n v="3"/>
    <n v="3"/>
    <n v="1"/>
    <d v="2023-06-26T00:00:00"/>
    <x v="2"/>
    <x v="1"/>
    <x v="1"/>
    <n v="1"/>
    <n v="448.93"/>
    <n v="68"/>
    <x v="1"/>
    <n v="5"/>
    <x v="2"/>
    <s v="Neutral"/>
    <x v="2"/>
    <s v="Low"/>
    <x v="0"/>
    <n v="2"/>
  </r>
  <r>
    <x v="1684"/>
    <d v="2018-09-21T00:00:00"/>
    <d v="2026-05-14T00:00:00"/>
    <s v="IT Support"/>
    <x v="5"/>
    <s v="Active"/>
    <s v="Full-Time"/>
    <s v="Zone B"/>
    <s v="Full-Time"/>
    <x v="2"/>
    <x v="10"/>
    <d v="1948-10-20T00:00:00"/>
    <s v="CT"/>
    <x v="0"/>
    <s v="Other"/>
    <s v="Married"/>
    <x v="2"/>
    <n v="5"/>
    <d v="2023-03-07T00:00:00"/>
    <n v="5"/>
    <n v="3"/>
    <n v="3"/>
    <d v="2022-09-02T00:00:00"/>
    <x v="3"/>
    <x v="0"/>
    <x v="1"/>
    <n v="3"/>
    <n v="907.13"/>
    <n v="70"/>
    <x v="1"/>
    <n v="7"/>
    <x v="1"/>
    <s v="Neutral"/>
    <x v="2"/>
    <s v="Low"/>
    <x v="0"/>
    <n v="2"/>
  </r>
  <r>
    <x v="1685"/>
    <d v="2020-04-14T00:00:00"/>
    <d v="2026-05-14T00:00:00"/>
    <s v="IT Support"/>
    <x v="9"/>
    <s v="Active"/>
    <s v="Part-Time"/>
    <s v="Zone C"/>
    <s v="Part-Time"/>
    <x v="2"/>
    <x v="13"/>
    <d v="2000-08-30T00:00:00"/>
    <s v="MA"/>
    <x v="1"/>
    <s v="Black"/>
    <s v="Widowed"/>
    <x v="2"/>
    <n v="5"/>
    <d v="2023-04-01T00:00:00"/>
    <n v="2"/>
    <n v="2"/>
    <n v="5"/>
    <d v="2022-11-02T00:00:00"/>
    <x v="3"/>
    <x v="1"/>
    <x v="2"/>
    <n v="3"/>
    <n v="545.69000000000005"/>
    <n v="20"/>
    <x v="3"/>
    <n v="6"/>
    <x v="0"/>
    <s v="Not satisfied"/>
    <x v="2"/>
    <s v="Moderate"/>
    <x v="1"/>
    <n v="2"/>
  </r>
  <r>
    <x v="1686"/>
    <d v="2021-05-31T00:00:00"/>
    <d v="2026-05-14T00:00:00"/>
    <s v="IT Support"/>
    <x v="2"/>
    <s v="Active"/>
    <s v="Part-Time"/>
    <s v="Zone C"/>
    <s v="Temporary"/>
    <x v="2"/>
    <x v="13"/>
    <d v="1965-02-12T00:00:00"/>
    <s v="MA"/>
    <x v="0"/>
    <s v="Black"/>
    <s v="Single"/>
    <x v="1"/>
    <n v="4"/>
    <d v="2023-01-09T00:00:00"/>
    <n v="1"/>
    <n v="5"/>
    <n v="3"/>
    <d v="2023-07-17T00:00:00"/>
    <x v="3"/>
    <x v="0"/>
    <x v="2"/>
    <n v="5"/>
    <n v="220.14"/>
    <n v="56"/>
    <x v="1"/>
    <n v="4"/>
    <x v="0"/>
    <s v="Satisfied"/>
    <x v="1"/>
    <s v="Moderate"/>
    <x v="1"/>
    <n v="4"/>
  </r>
  <r>
    <x v="1687"/>
    <d v="2020-04-10T00:00:00"/>
    <d v="2026-05-14T00:00:00"/>
    <s v="IT Support"/>
    <x v="5"/>
    <s v="Active"/>
    <s v="Contract"/>
    <s v="Zone C"/>
    <s v="Temporary"/>
    <x v="2"/>
    <x v="4"/>
    <d v="1971-08-24T00:00:00"/>
    <s v="CT"/>
    <x v="0"/>
    <s v="White"/>
    <s v="Married"/>
    <x v="1"/>
    <n v="5"/>
    <d v="2023-02-01T00:00:00"/>
    <n v="1"/>
    <n v="5"/>
    <n v="3"/>
    <d v="2022-11-21T00:00:00"/>
    <x v="0"/>
    <x v="1"/>
    <x v="2"/>
    <n v="3"/>
    <n v="906.62"/>
    <n v="49"/>
    <x v="0"/>
    <n v="6"/>
    <x v="0"/>
    <s v="Satisfied"/>
    <x v="1"/>
    <s v="Moderate"/>
    <x v="1"/>
    <n v="4"/>
  </r>
  <r>
    <x v="1688"/>
    <d v="2022-07-03T00:00:00"/>
    <d v="2026-05-14T00:00:00"/>
    <s v="IT Support"/>
    <x v="8"/>
    <s v="Active"/>
    <s v="Full-Time"/>
    <s v="Zone C"/>
    <s v="Part-Time"/>
    <x v="2"/>
    <x v="4"/>
    <d v="1991-05-11T00:00:00"/>
    <s v="MA"/>
    <x v="0"/>
    <s v="White"/>
    <s v="Widowed"/>
    <x v="1"/>
    <n v="1"/>
    <d v="2023-07-26T00:00:00"/>
    <n v="4"/>
    <n v="1"/>
    <n v="5"/>
    <d v="2023-07-19T00:00:00"/>
    <x v="3"/>
    <x v="0"/>
    <x v="1"/>
    <n v="1"/>
    <n v="160.81"/>
    <n v="31"/>
    <x v="2"/>
    <n v="3"/>
    <x v="1"/>
    <s v="Not satisfied"/>
    <x v="1"/>
    <s v="Low"/>
    <x v="0"/>
    <n v="4"/>
  </r>
  <r>
    <x v="1689"/>
    <d v="2023-03-15T00:00:00"/>
    <d v="2026-05-14T00:00:00"/>
    <s v="IT Support"/>
    <x v="1"/>
    <s v="Active"/>
    <s v="Part-Time"/>
    <s v="Zone A"/>
    <s v="Full-Time"/>
    <x v="2"/>
    <x v="12"/>
    <d v="1965-09-03T00:00:00"/>
    <s v="MA"/>
    <x v="0"/>
    <s v="Asian"/>
    <s v="Married"/>
    <x v="1"/>
    <n v="5"/>
    <d v="2023-05-05T00:00:00"/>
    <n v="1"/>
    <n v="4"/>
    <n v="2"/>
    <d v="2023-04-09T00:00:00"/>
    <x v="3"/>
    <x v="0"/>
    <x v="3"/>
    <n v="1"/>
    <n v="196.03"/>
    <n v="58"/>
    <x v="1"/>
    <n v="3"/>
    <x v="0"/>
    <s v="Satisfied"/>
    <x v="1"/>
    <s v="High"/>
    <x v="1"/>
    <n v="4"/>
  </r>
  <r>
    <x v="1690"/>
    <d v="2021-07-29T00:00:00"/>
    <d v="2026-05-14T00:00:00"/>
    <s v="IT Support"/>
    <x v="0"/>
    <s v="Active"/>
    <s v="Contract"/>
    <s v="Zone C"/>
    <s v="Full-Time"/>
    <x v="2"/>
    <x v="4"/>
    <d v="1951-10-22T00:00:00"/>
    <s v="MA"/>
    <x v="0"/>
    <s v="Black"/>
    <s v="Married"/>
    <x v="1"/>
    <n v="4"/>
    <d v="2023-02-26T00:00:00"/>
    <n v="1"/>
    <n v="1"/>
    <n v="5"/>
    <d v="2023-03-16T00:00:00"/>
    <x v="0"/>
    <x v="0"/>
    <x v="3"/>
    <n v="4"/>
    <n v="973.62"/>
    <n v="70"/>
    <x v="1"/>
    <n v="4"/>
    <x v="0"/>
    <s v="Not satisfied"/>
    <x v="1"/>
    <s v="High"/>
    <x v="1"/>
    <n v="4"/>
  </r>
  <r>
    <x v="1691"/>
    <d v="2022-02-05T00:00:00"/>
    <d v="2026-05-14T00:00:00"/>
    <s v="IT Support"/>
    <x v="4"/>
    <s v="Active"/>
    <s v="Contract"/>
    <s v="Zone B"/>
    <s v="Temporary"/>
    <x v="2"/>
    <x v="6"/>
    <d v="1962-12-17T00:00:00"/>
    <s v="MA"/>
    <x v="0"/>
    <s v="Asian"/>
    <s v="Divorced"/>
    <x v="1"/>
    <n v="1"/>
    <d v="2023-04-24T00:00:00"/>
    <n v="1"/>
    <n v="5"/>
    <n v="5"/>
    <d v="2022-09-30T00:00:00"/>
    <x v="1"/>
    <x v="1"/>
    <x v="0"/>
    <n v="3"/>
    <n v="227"/>
    <n v="60"/>
    <x v="1"/>
    <n v="4"/>
    <x v="0"/>
    <s v="Satisfied"/>
    <x v="1"/>
    <s v="Low"/>
    <x v="0"/>
    <n v="4"/>
  </r>
  <r>
    <x v="1692"/>
    <d v="2022-11-09T00:00:00"/>
    <d v="2026-05-14T00:00:00"/>
    <s v="IT Manager - Support"/>
    <x v="5"/>
    <s v="Active"/>
    <s v="Part-Time"/>
    <s v="Zone B"/>
    <s v="Temporary"/>
    <x v="2"/>
    <x v="3"/>
    <d v="1972-02-10T00:00:00"/>
    <s v="MA"/>
    <x v="0"/>
    <s v="Hispanic"/>
    <s v="Single"/>
    <x v="1"/>
    <n v="1"/>
    <d v="2023-04-13T00:00:00"/>
    <n v="4"/>
    <n v="5"/>
    <n v="2"/>
    <d v="2022-12-25T00:00:00"/>
    <x v="1"/>
    <x v="1"/>
    <x v="1"/>
    <n v="4"/>
    <n v="587.29"/>
    <n v="50"/>
    <x v="0"/>
    <n v="3"/>
    <x v="1"/>
    <s v="Satisfied"/>
    <x v="1"/>
    <s v="Low"/>
    <x v="0"/>
    <n v="4"/>
  </r>
  <r>
    <x v="1693"/>
    <d v="2020-11-23T00:00:00"/>
    <d v="2026-05-14T00:00:00"/>
    <s v="IT Manager - Infra"/>
    <x v="3"/>
    <s v="Active"/>
    <s v="Part-Time"/>
    <s v="Zone A"/>
    <s v="Temporary"/>
    <x v="2"/>
    <x v="16"/>
    <d v="1995-07-21T00:00:00"/>
    <s v="CT"/>
    <x v="0"/>
    <s v="Hispanic"/>
    <s v="Divorced"/>
    <x v="1"/>
    <n v="4"/>
    <d v="2022-10-05T00:00:00"/>
    <n v="2"/>
    <n v="1"/>
    <n v="2"/>
    <d v="2023-03-23T00:00:00"/>
    <x v="4"/>
    <x v="1"/>
    <x v="0"/>
    <n v="1"/>
    <n v="315.39"/>
    <n v="25"/>
    <x v="2"/>
    <n v="5"/>
    <x v="0"/>
    <s v="Not satisfied"/>
    <x v="1"/>
    <s v="Low"/>
    <x v="0"/>
    <n v="4"/>
  </r>
  <r>
    <x v="1694"/>
    <d v="2019-02-21T00:00:00"/>
    <d v="2026-05-14T00:00:00"/>
    <s v="IT Manager - DB"/>
    <x v="7"/>
    <s v="Active"/>
    <s v="Part-Time"/>
    <s v="Zone B"/>
    <s v="Part-Time"/>
    <x v="2"/>
    <x v="4"/>
    <d v="1967-11-08T00:00:00"/>
    <s v="MA"/>
    <x v="0"/>
    <s v="Asian"/>
    <s v="Widowed"/>
    <x v="1"/>
    <n v="4"/>
    <d v="2022-10-10T00:00:00"/>
    <n v="4"/>
    <n v="1"/>
    <n v="5"/>
    <d v="2022-12-27T00:00:00"/>
    <x v="3"/>
    <x v="0"/>
    <x v="1"/>
    <n v="5"/>
    <n v="222.99"/>
    <n v="52"/>
    <x v="0"/>
    <n v="7"/>
    <x v="1"/>
    <s v="Not satisfied"/>
    <x v="1"/>
    <s v="Low"/>
    <x v="0"/>
    <n v="4"/>
  </r>
  <r>
    <x v="1695"/>
    <d v="2022-09-25T00:00:00"/>
    <d v="2026-05-14T00:00:00"/>
    <s v="IT Support"/>
    <x v="7"/>
    <s v="Active"/>
    <s v="Part-Time"/>
    <s v="Zone C"/>
    <s v="Part-Time"/>
    <x v="2"/>
    <x v="13"/>
    <d v="1966-10-25T00:00:00"/>
    <s v="MA"/>
    <x v="0"/>
    <s v="Hispanic"/>
    <s v="Widowed"/>
    <x v="1"/>
    <n v="5"/>
    <d v="2023-03-29T00:00:00"/>
    <n v="5"/>
    <n v="2"/>
    <n v="2"/>
    <d v="2023-01-03T00:00:00"/>
    <x v="3"/>
    <x v="1"/>
    <x v="0"/>
    <n v="5"/>
    <n v="401.35"/>
    <n v="56"/>
    <x v="1"/>
    <n v="3"/>
    <x v="1"/>
    <s v="Not satisfied"/>
    <x v="1"/>
    <s v="Low"/>
    <x v="0"/>
    <n v="4"/>
  </r>
  <r>
    <x v="1696"/>
    <d v="2022-09-17T00:00:00"/>
    <d v="2026-05-14T00:00:00"/>
    <s v="IT Support"/>
    <x v="1"/>
    <s v="Active"/>
    <s v="Contract"/>
    <s v="Zone B"/>
    <s v="Temporary"/>
    <x v="2"/>
    <x v="5"/>
    <d v="1961-09-03T00:00:00"/>
    <s v="MA"/>
    <x v="0"/>
    <s v="Asian"/>
    <s v="Married"/>
    <x v="1"/>
    <n v="4"/>
    <d v="2023-03-02T00:00:00"/>
    <n v="3"/>
    <n v="3"/>
    <n v="5"/>
    <d v="2023-06-02T00:00:00"/>
    <x v="0"/>
    <x v="1"/>
    <x v="2"/>
    <n v="4"/>
    <n v="938.01"/>
    <n v="61"/>
    <x v="1"/>
    <n v="3"/>
    <x v="2"/>
    <s v="Neutral"/>
    <x v="1"/>
    <s v="Moderate"/>
    <x v="1"/>
    <n v="4"/>
  </r>
  <r>
    <x v="1697"/>
    <d v="2019-05-31T00:00:00"/>
    <d v="2026-05-14T00:00:00"/>
    <s v="IT Support"/>
    <x v="8"/>
    <s v="Active"/>
    <s v="Contract"/>
    <s v="Zone C"/>
    <s v="Part-Time"/>
    <x v="2"/>
    <x v="4"/>
    <d v="1993-11-14T00:00:00"/>
    <s v="MA"/>
    <x v="0"/>
    <s v="Hispanic"/>
    <s v="Single"/>
    <x v="1"/>
    <n v="4"/>
    <d v="2023-04-28T00:00:00"/>
    <n v="1"/>
    <n v="5"/>
    <n v="1"/>
    <d v="2022-08-07T00:00:00"/>
    <x v="3"/>
    <x v="0"/>
    <x v="1"/>
    <n v="1"/>
    <n v="737.04"/>
    <n v="26"/>
    <x v="2"/>
    <n v="6"/>
    <x v="0"/>
    <s v="Satisfied"/>
    <x v="1"/>
    <s v="Low"/>
    <x v="0"/>
    <n v="4"/>
  </r>
  <r>
    <x v="1698"/>
    <d v="2020-07-21T00:00:00"/>
    <d v="2026-05-14T00:00:00"/>
    <s v="IT Support"/>
    <x v="3"/>
    <s v="Active"/>
    <s v="Part-Time"/>
    <s v="Zone A"/>
    <s v="Temporary"/>
    <x v="2"/>
    <x v="13"/>
    <d v="1998-07-17T00:00:00"/>
    <s v="MA"/>
    <x v="0"/>
    <s v="Hispanic"/>
    <s v="Widowed"/>
    <x v="1"/>
    <n v="4"/>
    <d v="2022-09-14T00:00:00"/>
    <n v="2"/>
    <n v="3"/>
    <n v="5"/>
    <d v="2023-06-04T00:00:00"/>
    <x v="2"/>
    <x v="1"/>
    <x v="0"/>
    <n v="3"/>
    <n v="303.01"/>
    <n v="22"/>
    <x v="3"/>
    <n v="5"/>
    <x v="0"/>
    <s v="Neutral"/>
    <x v="1"/>
    <s v="Low"/>
    <x v="0"/>
    <n v="4"/>
  </r>
  <r>
    <x v="1699"/>
    <d v="2020-07-04T00:00:00"/>
    <d v="2026-05-14T00:00:00"/>
    <s v="IT Manager - Support"/>
    <x v="4"/>
    <s v="Active"/>
    <s v="Full-Time"/>
    <s v="Zone C"/>
    <s v="Temporary"/>
    <x v="2"/>
    <x v="7"/>
    <d v="1942-02-18T00:00:00"/>
    <s v="MA"/>
    <x v="0"/>
    <s v="Asian"/>
    <s v="Widowed"/>
    <x v="1"/>
    <n v="2"/>
    <d v="2023-05-23T00:00:00"/>
    <n v="1"/>
    <n v="1"/>
    <n v="4"/>
    <d v="2023-04-07T00:00:00"/>
    <x v="4"/>
    <x v="1"/>
    <x v="2"/>
    <n v="2"/>
    <n v="905.55"/>
    <n v="78"/>
    <x v="1"/>
    <n v="5"/>
    <x v="0"/>
    <s v="Not satisfied"/>
    <x v="1"/>
    <s v="Moderate"/>
    <x v="1"/>
    <n v="4"/>
  </r>
  <r>
    <x v="1700"/>
    <d v="2020-10-13T00:00:00"/>
    <d v="2026-05-14T00:00:00"/>
    <s v="IT Manager - Infra"/>
    <x v="0"/>
    <s v="Active"/>
    <s v="Full-Time"/>
    <s v="Zone A"/>
    <s v="Temporary"/>
    <x v="2"/>
    <x v="13"/>
    <d v="1999-01-14T00:00:00"/>
    <s v="CT"/>
    <x v="0"/>
    <s v="Asian"/>
    <s v="Divorced"/>
    <x v="1"/>
    <n v="4"/>
    <d v="2023-02-02T00:00:00"/>
    <n v="2"/>
    <n v="1"/>
    <n v="3"/>
    <d v="2022-09-23T00:00:00"/>
    <x v="1"/>
    <x v="0"/>
    <x v="0"/>
    <n v="2"/>
    <n v="914.52"/>
    <n v="21"/>
    <x v="3"/>
    <n v="5"/>
    <x v="0"/>
    <s v="Not satisfied"/>
    <x v="1"/>
    <s v="Low"/>
    <x v="0"/>
    <n v="4"/>
  </r>
  <r>
    <x v="1701"/>
    <d v="2023-05-01T00:00:00"/>
    <d v="2026-05-14T00:00:00"/>
    <s v="IT Manager - DB"/>
    <x v="1"/>
    <s v="Active"/>
    <s v="Part-Time"/>
    <s v="Zone A"/>
    <s v="Full-Time"/>
    <x v="2"/>
    <x v="6"/>
    <d v="1971-12-03T00:00:00"/>
    <s v="MA"/>
    <x v="1"/>
    <s v="Black"/>
    <s v="Divorced"/>
    <x v="1"/>
    <n v="2"/>
    <d v="2022-08-21T00:00:00"/>
    <n v="1"/>
    <n v="2"/>
    <n v="2"/>
    <d v="2022-12-09T00:00:00"/>
    <x v="2"/>
    <x v="1"/>
    <x v="3"/>
    <n v="3"/>
    <n v="789.98"/>
    <n v="52"/>
    <x v="0"/>
    <n v="3"/>
    <x v="0"/>
    <s v="Not satisfied"/>
    <x v="1"/>
    <s v="High"/>
    <x v="1"/>
    <n v="4"/>
  </r>
  <r>
    <x v="1702"/>
    <d v="2019-03-22T00:00:00"/>
    <d v="2026-05-14T00:00:00"/>
    <s v="IT Support"/>
    <x v="7"/>
    <s v="Active"/>
    <s v="Contract"/>
    <s v="Zone A"/>
    <s v="Full-Time"/>
    <x v="2"/>
    <x v="5"/>
    <d v="1960-09-07T00:00:00"/>
    <s v="MA"/>
    <x v="0"/>
    <s v="White"/>
    <s v="Married"/>
    <x v="1"/>
    <n v="1"/>
    <d v="2023-01-28T00:00:00"/>
    <n v="4"/>
    <n v="4"/>
    <n v="5"/>
    <d v="2022-09-10T00:00:00"/>
    <x v="2"/>
    <x v="0"/>
    <x v="2"/>
    <n v="3"/>
    <n v="125.06"/>
    <n v="59"/>
    <x v="1"/>
    <n v="7"/>
    <x v="1"/>
    <s v="Satisfied"/>
    <x v="1"/>
    <s v="Moderate"/>
    <x v="1"/>
    <n v="4"/>
  </r>
  <r>
    <x v="1703"/>
    <d v="2021-12-27T00:00:00"/>
    <d v="2026-05-14T00:00:00"/>
    <s v="IT Support"/>
    <x v="1"/>
    <s v="Active"/>
    <s v="Contract"/>
    <s v="Zone B"/>
    <s v="Full-Time"/>
    <x v="2"/>
    <x v="1"/>
    <d v="1995-06-05T00:00:00"/>
    <s v="MA"/>
    <x v="0"/>
    <s v="Black"/>
    <s v="Widowed"/>
    <x v="2"/>
    <n v="5"/>
    <d v="2022-09-18T00:00:00"/>
    <n v="2"/>
    <n v="3"/>
    <n v="4"/>
    <d v="2023-04-28T00:00:00"/>
    <x v="2"/>
    <x v="0"/>
    <x v="3"/>
    <n v="2"/>
    <n v="894.09"/>
    <n v="26"/>
    <x v="2"/>
    <n v="4"/>
    <x v="0"/>
    <s v="Neutral"/>
    <x v="2"/>
    <s v="High"/>
    <x v="1"/>
    <n v="2"/>
  </r>
  <r>
    <x v="1704"/>
    <d v="2018-08-12T00:00:00"/>
    <d v="2026-05-14T00:00:00"/>
    <s v="IT Support"/>
    <x v="8"/>
    <s v="Active"/>
    <s v="Part-Time"/>
    <s v="Zone B"/>
    <s v="Part-Time"/>
    <x v="2"/>
    <x v="15"/>
    <d v="1942-09-16T00:00:00"/>
    <s v="MA"/>
    <x v="0"/>
    <s v="White"/>
    <s v="Divorced"/>
    <x v="3"/>
    <n v="4"/>
    <d v="2023-01-20T00:00:00"/>
    <n v="3"/>
    <n v="2"/>
    <n v="2"/>
    <d v="2023-02-21T00:00:00"/>
    <x v="3"/>
    <x v="1"/>
    <x v="3"/>
    <n v="3"/>
    <n v="713.03"/>
    <n v="76"/>
    <x v="1"/>
    <n v="7"/>
    <x v="2"/>
    <s v="Not satisfied"/>
    <x v="3"/>
    <s v="High"/>
    <x v="1"/>
    <n v="1"/>
  </r>
  <r>
    <x v="1705"/>
    <d v="2022-12-28T00:00:00"/>
    <d v="2026-05-14T00:00:00"/>
    <s v="IT Support"/>
    <x v="3"/>
    <s v="Active"/>
    <s v="Part-Time"/>
    <s v="Zone A"/>
    <s v="Temporary"/>
    <x v="2"/>
    <x v="20"/>
    <d v="1977-10-01T00:00:00"/>
    <s v="MA"/>
    <x v="0"/>
    <s v="Asian"/>
    <s v="Divorced"/>
    <x v="3"/>
    <n v="4"/>
    <d v="2023-04-22T00:00:00"/>
    <n v="3"/>
    <n v="1"/>
    <n v="1"/>
    <d v="2023-01-28T00:00:00"/>
    <x v="4"/>
    <x v="0"/>
    <x v="1"/>
    <n v="5"/>
    <n v="897.51"/>
    <n v="45"/>
    <x v="0"/>
    <n v="3"/>
    <x v="2"/>
    <s v="Not satisfied"/>
    <x v="3"/>
    <s v="Low"/>
    <x v="0"/>
    <n v="1"/>
  </r>
  <r>
    <x v="1706"/>
    <d v="2018-11-25T00:00:00"/>
    <d v="2026-05-14T00:00:00"/>
    <s v="IT Manager - Support"/>
    <x v="9"/>
    <s v="Active"/>
    <s v="Part-Time"/>
    <s v="Zone A"/>
    <s v="Full-Time"/>
    <x v="2"/>
    <x v="3"/>
    <d v="1972-08-20T00:00:00"/>
    <s v="CT"/>
    <x v="0"/>
    <s v="Hispanic"/>
    <s v="Married"/>
    <x v="0"/>
    <n v="2"/>
    <d v="2023-06-09T00:00:00"/>
    <n v="1"/>
    <n v="5"/>
    <n v="5"/>
    <d v="2023-08-03T00:00:00"/>
    <x v="2"/>
    <x v="1"/>
    <x v="3"/>
    <n v="3"/>
    <n v="634.34"/>
    <n v="46"/>
    <x v="0"/>
    <n v="7"/>
    <x v="0"/>
    <s v="Satisfied"/>
    <x v="0"/>
    <s v="High"/>
    <x v="1"/>
    <n v="3"/>
  </r>
  <r>
    <x v="1707"/>
    <d v="2020-12-26T00:00:00"/>
    <d v="2026-05-14T00:00:00"/>
    <s v="IT Manager - Infra"/>
    <x v="5"/>
    <s v="Active"/>
    <s v="Full-Time"/>
    <s v="Zone A"/>
    <s v="Part-Time"/>
    <x v="2"/>
    <x v="3"/>
    <d v="1990-04-24T00:00:00"/>
    <s v="CT"/>
    <x v="0"/>
    <s v="Other"/>
    <s v="Single"/>
    <x v="0"/>
    <n v="2"/>
    <d v="2023-01-04T00:00:00"/>
    <n v="1"/>
    <n v="2"/>
    <n v="2"/>
    <d v="2023-04-20T00:00:00"/>
    <x v="3"/>
    <x v="0"/>
    <x v="0"/>
    <n v="3"/>
    <n v="352.54"/>
    <n v="30"/>
    <x v="2"/>
    <n v="5"/>
    <x v="0"/>
    <s v="Not satisfied"/>
    <x v="0"/>
    <s v="Low"/>
    <x v="0"/>
    <n v="3"/>
  </r>
  <r>
    <x v="1708"/>
    <d v="2022-12-16T00:00:00"/>
    <d v="2026-05-14T00:00:00"/>
    <s v="IT Manager - DB"/>
    <x v="6"/>
    <s v="Active"/>
    <s v="Part-Time"/>
    <s v="Zone A"/>
    <s v="Full-Time"/>
    <x v="2"/>
    <x v="4"/>
    <d v="1942-10-05T00:00:00"/>
    <s v="MA"/>
    <x v="1"/>
    <s v="Hispanic"/>
    <s v="Single"/>
    <x v="0"/>
    <n v="5"/>
    <d v="2022-11-19T00:00:00"/>
    <n v="4"/>
    <n v="5"/>
    <n v="2"/>
    <d v="2023-03-23T00:00:00"/>
    <x v="1"/>
    <x v="1"/>
    <x v="2"/>
    <n v="4"/>
    <n v="128.25"/>
    <n v="80"/>
    <x v="1"/>
    <n v="3"/>
    <x v="1"/>
    <s v="Satisfied"/>
    <x v="0"/>
    <s v="Moderate"/>
    <x v="1"/>
    <n v="3"/>
  </r>
  <r>
    <x v="1709"/>
    <d v="2019-09-27T00:00:00"/>
    <d v="2026-05-14T00:00:00"/>
    <s v="IT Support"/>
    <x v="8"/>
    <s v="Active"/>
    <s v="Contract"/>
    <s v="Zone B"/>
    <s v="Full-Time"/>
    <x v="2"/>
    <x v="8"/>
    <d v="1977-04-22T00:00:00"/>
    <s v="MA"/>
    <x v="0"/>
    <s v="Asian"/>
    <s v="Single"/>
    <x v="0"/>
    <n v="1"/>
    <d v="2022-10-03T00:00:00"/>
    <n v="5"/>
    <n v="1"/>
    <n v="1"/>
    <d v="2023-06-13T00:00:00"/>
    <x v="1"/>
    <x v="0"/>
    <x v="3"/>
    <n v="1"/>
    <n v="893.71"/>
    <n v="42"/>
    <x v="4"/>
    <n v="6"/>
    <x v="1"/>
    <s v="Not satisfied"/>
    <x v="0"/>
    <s v="High"/>
    <x v="1"/>
    <n v="3"/>
  </r>
  <r>
    <x v="1710"/>
    <d v="2021-02-20T00:00:00"/>
    <d v="2026-05-14T00:00:00"/>
    <s v="IT Support"/>
    <x v="1"/>
    <s v="Active"/>
    <s v="Part-Time"/>
    <s v="Zone C"/>
    <s v="Full-Time"/>
    <x v="2"/>
    <x v="13"/>
    <d v="1975-02-26T00:00:00"/>
    <s v="MA"/>
    <x v="0"/>
    <s v="Black"/>
    <s v="Married"/>
    <x v="0"/>
    <n v="2"/>
    <d v="2022-08-23T00:00:00"/>
    <n v="1"/>
    <n v="1"/>
    <n v="4"/>
    <d v="2023-02-04T00:00:00"/>
    <x v="4"/>
    <x v="1"/>
    <x v="2"/>
    <n v="3"/>
    <n v="693.52"/>
    <n v="46"/>
    <x v="0"/>
    <n v="5"/>
    <x v="0"/>
    <s v="Not satisfied"/>
    <x v="0"/>
    <s v="Moderate"/>
    <x v="1"/>
    <n v="3"/>
  </r>
  <r>
    <x v="1711"/>
    <d v="2022-02-26T00:00:00"/>
    <d v="2026-05-14T00:00:00"/>
    <s v="IT Support"/>
    <x v="0"/>
    <s v="Active"/>
    <s v="Full-Time"/>
    <s v="Zone B"/>
    <s v="Full-Time"/>
    <x v="2"/>
    <x v="12"/>
    <d v="1954-08-31T00:00:00"/>
    <s v="MA"/>
    <x v="0"/>
    <s v="Other"/>
    <s v="Single"/>
    <x v="0"/>
    <n v="1"/>
    <d v="2022-09-10T00:00:00"/>
    <n v="3"/>
    <n v="5"/>
    <n v="3"/>
    <d v="2023-03-09T00:00:00"/>
    <x v="1"/>
    <x v="0"/>
    <x v="0"/>
    <n v="1"/>
    <n v="162.62"/>
    <n v="68"/>
    <x v="1"/>
    <n v="4"/>
    <x v="2"/>
    <s v="Satisfied"/>
    <x v="0"/>
    <s v="Low"/>
    <x v="0"/>
    <n v="3"/>
  </r>
  <r>
    <x v="1712"/>
    <d v="2018-12-23T00:00:00"/>
    <d v="2026-05-14T00:00:00"/>
    <s v="IT Support"/>
    <x v="4"/>
    <s v="Active"/>
    <s v="Full-Time"/>
    <s v="Zone A"/>
    <s v="Temporary"/>
    <x v="2"/>
    <x v="6"/>
    <d v="1948-10-28T00:00:00"/>
    <s v="CT"/>
    <x v="0"/>
    <s v="Hispanic"/>
    <s v="Widowed"/>
    <x v="0"/>
    <n v="1"/>
    <d v="2022-12-29T00:00:00"/>
    <n v="2"/>
    <n v="1"/>
    <n v="2"/>
    <d v="2023-07-13T00:00:00"/>
    <x v="1"/>
    <x v="1"/>
    <x v="3"/>
    <n v="2"/>
    <n v="144.74"/>
    <n v="70"/>
    <x v="1"/>
    <n v="7"/>
    <x v="0"/>
    <s v="Not satisfied"/>
    <x v="0"/>
    <s v="High"/>
    <x v="1"/>
    <n v="3"/>
  </r>
  <r>
    <x v="1713"/>
    <d v="2022-01-10T00:00:00"/>
    <d v="2026-05-14T00:00:00"/>
    <s v="IT Manager - Support"/>
    <x v="5"/>
    <s v="Active"/>
    <s v="Full-Time"/>
    <s v="Zone B"/>
    <s v="Temporary"/>
    <x v="2"/>
    <x v="20"/>
    <d v="1975-04-22T00:00:00"/>
    <s v="CT"/>
    <x v="0"/>
    <s v="Other"/>
    <s v="Single"/>
    <x v="0"/>
    <n v="2"/>
    <d v="2023-06-08T00:00:00"/>
    <n v="2"/>
    <n v="5"/>
    <n v="2"/>
    <d v="2023-05-10T00:00:00"/>
    <x v="0"/>
    <x v="1"/>
    <x v="2"/>
    <n v="3"/>
    <n v="240.77"/>
    <n v="47"/>
    <x v="0"/>
    <n v="4"/>
    <x v="0"/>
    <s v="Satisfied"/>
    <x v="0"/>
    <s v="Moderate"/>
    <x v="1"/>
    <n v="3"/>
  </r>
  <r>
    <x v="1714"/>
    <d v="2021-03-04T00:00:00"/>
    <d v="2026-05-14T00:00:00"/>
    <s v="IT Manager - Infra"/>
    <x v="3"/>
    <s v="Active"/>
    <s v="Part-Time"/>
    <s v="Zone B"/>
    <s v="Temporary"/>
    <x v="2"/>
    <x v="9"/>
    <d v="1972-01-17T00:00:00"/>
    <s v="CT"/>
    <x v="1"/>
    <s v="Hispanic"/>
    <s v="Widowed"/>
    <x v="0"/>
    <n v="2"/>
    <d v="2023-03-28T00:00:00"/>
    <n v="4"/>
    <n v="4"/>
    <n v="3"/>
    <d v="2023-04-14T00:00:00"/>
    <x v="4"/>
    <x v="1"/>
    <x v="2"/>
    <n v="5"/>
    <n v="905.56"/>
    <n v="49"/>
    <x v="0"/>
    <n v="5"/>
    <x v="1"/>
    <s v="Satisfied"/>
    <x v="0"/>
    <s v="Moderate"/>
    <x v="1"/>
    <n v="3"/>
  </r>
  <r>
    <x v="1715"/>
    <d v="2023-03-10T00:00:00"/>
    <d v="2026-05-14T00:00:00"/>
    <s v="IT Manager - DB"/>
    <x v="7"/>
    <s v="Active"/>
    <s v="Full-Time"/>
    <s v="Zone C"/>
    <s v="Part-Time"/>
    <x v="2"/>
    <x v="14"/>
    <d v="1962-12-11T00:00:00"/>
    <s v="MA"/>
    <x v="1"/>
    <s v="Asian"/>
    <s v="Divorced"/>
    <x v="0"/>
    <n v="5"/>
    <d v="2022-12-31T00:00:00"/>
    <n v="1"/>
    <n v="3"/>
    <n v="4"/>
    <d v="2023-04-11T00:00:00"/>
    <x v="3"/>
    <x v="0"/>
    <x v="3"/>
    <n v="4"/>
    <n v="273.83999999999997"/>
    <n v="61"/>
    <x v="1"/>
    <n v="3"/>
    <x v="0"/>
    <s v="Neutral"/>
    <x v="0"/>
    <s v="High"/>
    <x v="1"/>
    <n v="3"/>
  </r>
  <r>
    <x v="1716"/>
    <d v="2018-12-05T00:00:00"/>
    <d v="2026-05-14T00:00:00"/>
    <s v="IT Support"/>
    <x v="7"/>
    <s v="Active"/>
    <s v="Part-Time"/>
    <s v="Zone B"/>
    <s v="Part-Time"/>
    <x v="2"/>
    <x v="0"/>
    <d v="1997-11-28T00:00:00"/>
    <s v="MA"/>
    <x v="0"/>
    <s v="Hispanic"/>
    <s v="Married"/>
    <x v="0"/>
    <n v="2"/>
    <d v="2022-08-22T00:00:00"/>
    <n v="2"/>
    <n v="4"/>
    <n v="5"/>
    <d v="2023-03-17T00:00:00"/>
    <x v="4"/>
    <x v="0"/>
    <x v="1"/>
    <n v="4"/>
    <n v="980.41"/>
    <n v="21"/>
    <x v="3"/>
    <n v="7"/>
    <x v="0"/>
    <s v="Satisfied"/>
    <x v="0"/>
    <s v="Low"/>
    <x v="0"/>
    <n v="3"/>
  </r>
  <r>
    <x v="1717"/>
    <d v="2021-06-24T00:00:00"/>
    <d v="2026-05-14T00:00:00"/>
    <s v="IT Support"/>
    <x v="1"/>
    <s v="Active"/>
    <s v="Part-Time"/>
    <s v="Zone C"/>
    <s v="Part-Time"/>
    <x v="2"/>
    <x v="19"/>
    <d v="1981-06-01T00:00:00"/>
    <s v="MA"/>
    <x v="0"/>
    <s v="Hispanic"/>
    <s v="Married"/>
    <x v="0"/>
    <n v="2"/>
    <d v="2023-01-30T00:00:00"/>
    <n v="4"/>
    <n v="4"/>
    <n v="4"/>
    <d v="2023-01-26T00:00:00"/>
    <x v="4"/>
    <x v="1"/>
    <x v="0"/>
    <n v="5"/>
    <n v="834.95"/>
    <n v="40"/>
    <x v="4"/>
    <n v="4"/>
    <x v="1"/>
    <s v="Satisfied"/>
    <x v="0"/>
    <s v="Low"/>
    <x v="0"/>
    <n v="3"/>
  </r>
  <r>
    <x v="1718"/>
    <d v="2022-05-10T00:00:00"/>
    <d v="2026-05-14T00:00:00"/>
    <s v="IT Support"/>
    <x v="8"/>
    <s v="Active"/>
    <s v="Full-Time"/>
    <s v="Zone C"/>
    <s v="Temporary"/>
    <x v="2"/>
    <x v="4"/>
    <d v="1994-03-29T00:00:00"/>
    <s v="MA"/>
    <x v="0"/>
    <s v="Hispanic"/>
    <s v="Married"/>
    <x v="0"/>
    <n v="4"/>
    <d v="2023-02-26T00:00:00"/>
    <n v="3"/>
    <n v="2"/>
    <n v="4"/>
    <d v="2022-12-17T00:00:00"/>
    <x v="2"/>
    <x v="1"/>
    <x v="0"/>
    <n v="1"/>
    <n v="627.11"/>
    <n v="28"/>
    <x v="2"/>
    <n v="4"/>
    <x v="2"/>
    <s v="Not satisfied"/>
    <x v="0"/>
    <s v="Low"/>
    <x v="0"/>
    <n v="3"/>
  </r>
  <r>
    <x v="1719"/>
    <d v="2023-04-13T00:00:00"/>
    <d v="2026-05-14T00:00:00"/>
    <s v="IT Support"/>
    <x v="3"/>
    <s v="Active"/>
    <s v="Full-Time"/>
    <s v="Zone A"/>
    <s v="Part-Time"/>
    <x v="2"/>
    <x v="0"/>
    <d v="1954-07-20T00:00:00"/>
    <s v="CT"/>
    <x v="0"/>
    <s v="Other"/>
    <s v="Married"/>
    <x v="0"/>
    <n v="4"/>
    <d v="2023-06-26T00:00:00"/>
    <n v="1"/>
    <n v="3"/>
    <n v="5"/>
    <d v="2022-12-30T00:00:00"/>
    <x v="0"/>
    <x v="1"/>
    <x v="3"/>
    <n v="4"/>
    <n v="242.22"/>
    <n v="69"/>
    <x v="1"/>
    <n v="3"/>
    <x v="0"/>
    <s v="Neutral"/>
    <x v="0"/>
    <s v="High"/>
    <x v="1"/>
    <n v="3"/>
  </r>
  <r>
    <x v="1720"/>
    <d v="2022-08-04T00:00:00"/>
    <d v="2026-05-14T00:00:00"/>
    <s v="IT Manager - Support"/>
    <x v="9"/>
    <s v="Active"/>
    <s v="Contract"/>
    <s v="Zone C"/>
    <s v="Temporary"/>
    <x v="2"/>
    <x v="4"/>
    <d v="1949-12-08T00:00:00"/>
    <s v="CT"/>
    <x v="0"/>
    <s v="Other"/>
    <s v="Married"/>
    <x v="0"/>
    <n v="4"/>
    <d v="2023-03-01T00:00:00"/>
    <n v="4"/>
    <n v="2"/>
    <n v="1"/>
    <d v="2022-12-14T00:00:00"/>
    <x v="0"/>
    <x v="0"/>
    <x v="3"/>
    <n v="2"/>
    <n v="804.01"/>
    <n v="73"/>
    <x v="1"/>
    <n v="3"/>
    <x v="1"/>
    <s v="Not satisfied"/>
    <x v="0"/>
    <s v="High"/>
    <x v="1"/>
    <n v="3"/>
  </r>
  <r>
    <x v="1721"/>
    <d v="2021-02-28T00:00:00"/>
    <d v="2026-05-14T00:00:00"/>
    <s v="IT Manager - Infra"/>
    <x v="5"/>
    <s v="Active"/>
    <s v="Part-Time"/>
    <s v="Zone C"/>
    <s v="Part-Time"/>
    <x v="2"/>
    <x v="6"/>
    <d v="1946-09-15T00:00:00"/>
    <s v="MA"/>
    <x v="1"/>
    <s v="Black"/>
    <s v="Divorced"/>
    <x v="0"/>
    <n v="5"/>
    <d v="2023-07-08T00:00:00"/>
    <n v="2"/>
    <n v="4"/>
    <n v="4"/>
    <d v="2023-04-04T00:00:00"/>
    <x v="2"/>
    <x v="0"/>
    <x v="1"/>
    <n v="1"/>
    <n v="968.2"/>
    <n v="75"/>
    <x v="1"/>
    <n v="5"/>
    <x v="0"/>
    <s v="Satisfied"/>
    <x v="0"/>
    <s v="Low"/>
    <x v="0"/>
    <n v="3"/>
  </r>
  <r>
    <x v="1722"/>
    <d v="2020-10-14T00:00:00"/>
    <d v="2026-05-14T00:00:00"/>
    <s v="IT Manager - DB"/>
    <x v="6"/>
    <s v="Active"/>
    <s v="Contract"/>
    <s v="Zone B"/>
    <s v="Part-Time"/>
    <x v="2"/>
    <x v="4"/>
    <d v="1973-11-22T00:00:00"/>
    <s v="MA"/>
    <x v="1"/>
    <s v="White"/>
    <s v="Divorced"/>
    <x v="0"/>
    <n v="4"/>
    <d v="2023-03-20T00:00:00"/>
    <n v="3"/>
    <n v="4"/>
    <n v="5"/>
    <d v="2023-02-10T00:00:00"/>
    <x v="2"/>
    <x v="0"/>
    <x v="2"/>
    <n v="2"/>
    <n v="364.36"/>
    <n v="47"/>
    <x v="0"/>
    <n v="5"/>
    <x v="2"/>
    <s v="Satisfied"/>
    <x v="0"/>
    <s v="Moderate"/>
    <x v="1"/>
    <n v="3"/>
  </r>
  <r>
    <x v="1723"/>
    <d v="2018-09-10T00:00:00"/>
    <d v="2026-05-14T00:00:00"/>
    <s v="IT Support"/>
    <x v="7"/>
    <s v="Active"/>
    <s v="Part-Time"/>
    <s v="Zone B"/>
    <s v="Temporary"/>
    <x v="2"/>
    <x v="10"/>
    <d v="1983-04-10T00:00:00"/>
    <s v="MA"/>
    <x v="0"/>
    <s v="Hispanic"/>
    <s v="Widowed"/>
    <x v="0"/>
    <n v="2"/>
    <d v="2023-02-16T00:00:00"/>
    <n v="3"/>
    <n v="4"/>
    <n v="4"/>
    <d v="2023-04-19T00:00:00"/>
    <x v="4"/>
    <x v="1"/>
    <x v="1"/>
    <n v="3"/>
    <n v="803.16"/>
    <n v="35"/>
    <x v="4"/>
    <n v="7"/>
    <x v="2"/>
    <s v="Satisfied"/>
    <x v="0"/>
    <s v="Low"/>
    <x v="0"/>
    <n v="3"/>
  </r>
  <r>
    <x v="1724"/>
    <d v="2022-12-16T00:00:00"/>
    <d v="2026-05-14T00:00:00"/>
    <s v="IT Support"/>
    <x v="1"/>
    <s v="Active"/>
    <s v="Part-Time"/>
    <s v="Zone B"/>
    <s v="Temporary"/>
    <x v="2"/>
    <x v="4"/>
    <d v="1999-12-17T00:00:00"/>
    <s v="MA"/>
    <x v="0"/>
    <s v="Hispanic"/>
    <s v="Widowed"/>
    <x v="0"/>
    <n v="2"/>
    <d v="2023-05-24T00:00:00"/>
    <n v="1"/>
    <n v="5"/>
    <n v="5"/>
    <d v="2023-03-29T00:00:00"/>
    <x v="0"/>
    <x v="1"/>
    <x v="1"/>
    <n v="2"/>
    <n v="571.12"/>
    <n v="23"/>
    <x v="3"/>
    <n v="3"/>
    <x v="0"/>
    <s v="Satisfied"/>
    <x v="0"/>
    <s v="Low"/>
    <x v="0"/>
    <n v="3"/>
  </r>
  <r>
    <x v="1725"/>
    <d v="2018-09-28T00:00:00"/>
    <d v="2026-05-14T00:00:00"/>
    <s v="IT Support"/>
    <x v="8"/>
    <s v="Active"/>
    <s v="Contract"/>
    <s v="Zone C"/>
    <s v="Part-Time"/>
    <x v="2"/>
    <x v="4"/>
    <d v="1994-11-07T00:00:00"/>
    <s v="MA"/>
    <x v="0"/>
    <s v="Black"/>
    <s v="Divorced"/>
    <x v="0"/>
    <n v="4"/>
    <d v="2023-05-29T00:00:00"/>
    <n v="3"/>
    <n v="5"/>
    <n v="5"/>
    <d v="2023-07-06T00:00:00"/>
    <x v="1"/>
    <x v="1"/>
    <x v="0"/>
    <n v="2"/>
    <n v="705.36"/>
    <n v="24"/>
    <x v="3"/>
    <n v="7"/>
    <x v="2"/>
    <s v="Satisfied"/>
    <x v="0"/>
    <s v="Low"/>
    <x v="0"/>
    <n v="3"/>
  </r>
  <r>
    <x v="1726"/>
    <d v="2022-03-08T00:00:00"/>
    <d v="2026-05-14T00:00:00"/>
    <s v="IT Support"/>
    <x v="3"/>
    <s v="Active"/>
    <s v="Contract"/>
    <s v="Zone C"/>
    <s v="Temporary"/>
    <x v="2"/>
    <x v="1"/>
    <d v="1962-09-02T00:00:00"/>
    <s v="CT"/>
    <x v="0"/>
    <s v="Asian"/>
    <s v="Married"/>
    <x v="0"/>
    <n v="5"/>
    <d v="2023-05-29T00:00:00"/>
    <n v="4"/>
    <n v="2"/>
    <n v="1"/>
    <d v="2023-04-08T00:00:00"/>
    <x v="4"/>
    <x v="0"/>
    <x v="0"/>
    <n v="5"/>
    <n v="565.78"/>
    <n v="60"/>
    <x v="1"/>
    <n v="4"/>
    <x v="1"/>
    <s v="Not satisfied"/>
    <x v="0"/>
    <s v="Low"/>
    <x v="0"/>
    <n v="3"/>
  </r>
  <r>
    <x v="1727"/>
    <d v="2022-01-12T00:00:00"/>
    <d v="2026-05-14T00:00:00"/>
    <s v="IT Manager - Support"/>
    <x v="9"/>
    <s v="Active"/>
    <s v="Part-Time"/>
    <s v="Zone B"/>
    <s v="Temporary"/>
    <x v="2"/>
    <x v="9"/>
    <d v="1978-10-03T00:00:00"/>
    <s v="MA"/>
    <x v="0"/>
    <s v="Hispanic"/>
    <s v="Divorced"/>
    <x v="0"/>
    <n v="2"/>
    <d v="2022-09-18T00:00:00"/>
    <n v="4"/>
    <n v="4"/>
    <n v="4"/>
    <d v="2022-11-19T00:00:00"/>
    <x v="3"/>
    <x v="1"/>
    <x v="1"/>
    <n v="5"/>
    <n v="593.14"/>
    <n v="44"/>
    <x v="4"/>
    <n v="4"/>
    <x v="1"/>
    <s v="Satisfied"/>
    <x v="0"/>
    <s v="Low"/>
    <x v="0"/>
    <n v="3"/>
  </r>
  <r>
    <x v="1728"/>
    <d v="2020-12-08T00:00:00"/>
    <d v="2026-05-14T00:00:00"/>
    <s v="IT Manager - Infra"/>
    <x v="5"/>
    <s v="Active"/>
    <s v="Contract"/>
    <s v="Zone B"/>
    <s v="Part-Time"/>
    <x v="2"/>
    <x v="4"/>
    <d v="1973-11-12T00:00:00"/>
    <s v="MA"/>
    <x v="1"/>
    <s v="White"/>
    <s v="Widowed"/>
    <x v="0"/>
    <n v="4"/>
    <d v="2022-09-28T00:00:00"/>
    <n v="1"/>
    <n v="3"/>
    <n v="3"/>
    <d v="2022-12-10T00:00:00"/>
    <x v="4"/>
    <x v="0"/>
    <x v="2"/>
    <n v="1"/>
    <n v="648.23"/>
    <n v="47"/>
    <x v="0"/>
    <n v="5"/>
    <x v="0"/>
    <s v="Neutral"/>
    <x v="0"/>
    <s v="Moderate"/>
    <x v="1"/>
    <n v="3"/>
  </r>
  <r>
    <x v="1729"/>
    <d v="2020-11-17T00:00:00"/>
    <d v="2026-05-14T00:00:00"/>
    <s v="IT Support"/>
    <x v="9"/>
    <s v="Active"/>
    <s v="Full-Time"/>
    <s v="Zone A"/>
    <s v="Full-Time"/>
    <x v="2"/>
    <x v="4"/>
    <d v="1982-02-05T00:00:00"/>
    <s v="MA"/>
    <x v="0"/>
    <s v="Other"/>
    <s v="Single"/>
    <x v="0"/>
    <n v="1"/>
    <d v="2023-06-26T00:00:00"/>
    <n v="5"/>
    <n v="1"/>
    <n v="2"/>
    <d v="2023-01-07T00:00:00"/>
    <x v="4"/>
    <x v="1"/>
    <x v="1"/>
    <n v="1"/>
    <n v="426.97"/>
    <n v="38"/>
    <x v="4"/>
    <n v="5"/>
    <x v="1"/>
    <s v="Not satisfied"/>
    <x v="0"/>
    <s v="Low"/>
    <x v="0"/>
    <n v="3"/>
  </r>
  <r>
    <x v="1730"/>
    <d v="2021-01-18T00:00:00"/>
    <d v="2026-05-14T00:00:00"/>
    <s v="IT Support"/>
    <x v="7"/>
    <s v="Active"/>
    <s v="Full-Time"/>
    <s v="Zone A"/>
    <s v="Part-Time"/>
    <x v="2"/>
    <x v="2"/>
    <d v="1957-10-27T00:00:00"/>
    <s v="MA"/>
    <x v="0"/>
    <s v="Hispanic"/>
    <s v="Single"/>
    <x v="0"/>
    <n v="2"/>
    <d v="2022-12-14T00:00:00"/>
    <n v="3"/>
    <n v="2"/>
    <n v="5"/>
    <d v="2022-11-20T00:00:00"/>
    <x v="2"/>
    <x v="0"/>
    <x v="0"/>
    <n v="4"/>
    <n v="267.76"/>
    <n v="64"/>
    <x v="1"/>
    <n v="5"/>
    <x v="2"/>
    <s v="Not satisfied"/>
    <x v="0"/>
    <s v="Low"/>
    <x v="0"/>
    <n v="3"/>
  </r>
  <r>
    <x v="1731"/>
    <d v="2020-09-15T00:00:00"/>
    <d v="2026-05-14T00:00:00"/>
    <s v="IT Support"/>
    <x v="3"/>
    <s v="Active"/>
    <s v="Full-Time"/>
    <s v="Zone C"/>
    <s v="Part-Time"/>
    <x v="2"/>
    <x v="13"/>
    <d v="1990-07-16T00:00:00"/>
    <s v="MA"/>
    <x v="0"/>
    <s v="Hispanic"/>
    <s v="Single"/>
    <x v="0"/>
    <n v="2"/>
    <d v="2023-05-12T00:00:00"/>
    <n v="1"/>
    <n v="4"/>
    <n v="4"/>
    <d v="2023-02-05T00:00:00"/>
    <x v="1"/>
    <x v="0"/>
    <x v="2"/>
    <n v="1"/>
    <n v="357.69"/>
    <n v="30"/>
    <x v="2"/>
    <n v="5"/>
    <x v="0"/>
    <s v="Satisfied"/>
    <x v="0"/>
    <s v="Moderate"/>
    <x v="1"/>
    <n v="3"/>
  </r>
  <r>
    <x v="1732"/>
    <d v="2019-12-11T00:00:00"/>
    <d v="2026-05-14T00:00:00"/>
    <s v="IT Support"/>
    <x v="5"/>
    <s v="Active"/>
    <s v="Part-Time"/>
    <s v="Zone C"/>
    <s v="Full-Time"/>
    <x v="2"/>
    <x v="4"/>
    <d v="1981-12-29T00:00:00"/>
    <s v="CT"/>
    <x v="0"/>
    <s v="Asian"/>
    <s v="Widowed"/>
    <x v="0"/>
    <n v="5"/>
    <d v="2023-07-14T00:00:00"/>
    <n v="5"/>
    <n v="5"/>
    <n v="4"/>
    <d v="2023-01-13T00:00:00"/>
    <x v="0"/>
    <x v="0"/>
    <x v="2"/>
    <n v="1"/>
    <n v="312.42"/>
    <n v="38"/>
    <x v="4"/>
    <n v="6"/>
    <x v="1"/>
    <s v="Satisfied"/>
    <x v="0"/>
    <s v="Moderate"/>
    <x v="1"/>
    <n v="3"/>
  </r>
  <r>
    <x v="1733"/>
    <d v="2021-04-29T00:00:00"/>
    <d v="2026-05-14T00:00:00"/>
    <s v="IT Manager - Support"/>
    <x v="5"/>
    <s v="Active"/>
    <s v="Contract"/>
    <s v="Zone B"/>
    <s v="Full-Time"/>
    <x v="2"/>
    <x v="5"/>
    <d v="1988-10-22T00:00:00"/>
    <s v="MA"/>
    <x v="1"/>
    <s v="White"/>
    <s v="Married"/>
    <x v="0"/>
    <n v="2"/>
    <d v="2023-07-25T00:00:00"/>
    <n v="4"/>
    <n v="3"/>
    <n v="5"/>
    <d v="2023-03-25T00:00:00"/>
    <x v="1"/>
    <x v="1"/>
    <x v="1"/>
    <n v="2"/>
    <n v="456.3"/>
    <n v="33"/>
    <x v="2"/>
    <n v="5"/>
    <x v="1"/>
    <s v="Neutral"/>
    <x v="0"/>
    <s v="Low"/>
    <x v="0"/>
    <n v="3"/>
  </r>
  <r>
    <x v="1734"/>
    <d v="2021-04-03T00:00:00"/>
    <d v="2026-05-14T00:00:00"/>
    <s v="IT Manager - Infra"/>
    <x v="3"/>
    <s v="Active"/>
    <s v="Full-Time"/>
    <s v="Zone C"/>
    <s v="Part-Time"/>
    <x v="2"/>
    <x v="6"/>
    <d v="1999-02-20T00:00:00"/>
    <s v="MA"/>
    <x v="1"/>
    <s v="White"/>
    <s v="Widowed"/>
    <x v="0"/>
    <n v="2"/>
    <d v="2023-04-03T00:00:00"/>
    <n v="2"/>
    <n v="5"/>
    <n v="4"/>
    <d v="2023-07-03T00:00:00"/>
    <x v="3"/>
    <x v="0"/>
    <x v="0"/>
    <n v="2"/>
    <n v="675.95"/>
    <n v="22"/>
    <x v="3"/>
    <n v="5"/>
    <x v="0"/>
    <s v="Satisfied"/>
    <x v="0"/>
    <s v="Low"/>
    <x v="0"/>
    <n v="3"/>
  </r>
  <r>
    <x v="1735"/>
    <d v="2022-02-01T00:00:00"/>
    <d v="2026-05-14T00:00:00"/>
    <s v="IT Support"/>
    <x v="7"/>
    <s v="Active"/>
    <s v="Part-Time"/>
    <s v="Zone A"/>
    <s v="Temporary"/>
    <x v="2"/>
    <x v="5"/>
    <d v="1961-03-24T00:00:00"/>
    <s v="MA"/>
    <x v="0"/>
    <s v="Hispanic"/>
    <s v="Divorced"/>
    <x v="0"/>
    <n v="1"/>
    <d v="2023-01-09T00:00:00"/>
    <n v="1"/>
    <n v="2"/>
    <n v="5"/>
    <d v="2023-05-03T00:00:00"/>
    <x v="4"/>
    <x v="1"/>
    <x v="0"/>
    <n v="3"/>
    <n v="754.61"/>
    <n v="61"/>
    <x v="1"/>
    <n v="4"/>
    <x v="0"/>
    <s v="Not satisfied"/>
    <x v="0"/>
    <s v="Low"/>
    <x v="0"/>
    <n v="3"/>
  </r>
  <r>
    <x v="1736"/>
    <d v="2020-01-17T00:00:00"/>
    <d v="2026-05-14T00:00:00"/>
    <s v="IT Support"/>
    <x v="1"/>
    <s v="Active"/>
    <s v="Part-Time"/>
    <s v="Zone B"/>
    <s v="Temporary"/>
    <x v="2"/>
    <x v="6"/>
    <d v="1992-10-21T00:00:00"/>
    <s v="MA"/>
    <x v="0"/>
    <s v="Hispanic"/>
    <s v="Widowed"/>
    <x v="0"/>
    <n v="1"/>
    <d v="2023-08-05T00:00:00"/>
    <n v="3"/>
    <n v="1"/>
    <n v="4"/>
    <d v="2022-08-23T00:00:00"/>
    <x v="1"/>
    <x v="0"/>
    <x v="1"/>
    <n v="2"/>
    <n v="377.64"/>
    <n v="28"/>
    <x v="2"/>
    <n v="6"/>
    <x v="2"/>
    <s v="Not satisfied"/>
    <x v="0"/>
    <s v="Low"/>
    <x v="0"/>
    <n v="3"/>
  </r>
  <r>
    <x v="1737"/>
    <d v="2022-06-01T00:00:00"/>
    <d v="2026-05-14T00:00:00"/>
    <s v="IT Support"/>
    <x v="8"/>
    <s v="Active"/>
    <s v="Full-Time"/>
    <s v="Zone B"/>
    <s v="Part-Time"/>
    <x v="2"/>
    <x v="13"/>
    <d v="1958-06-01T00:00:00"/>
    <s v="CT"/>
    <x v="0"/>
    <s v="Black"/>
    <s v="Divorced"/>
    <x v="0"/>
    <n v="2"/>
    <d v="2022-11-17T00:00:00"/>
    <n v="2"/>
    <n v="1"/>
    <n v="5"/>
    <d v="2023-06-04T00:00:00"/>
    <x v="2"/>
    <x v="1"/>
    <x v="0"/>
    <n v="3"/>
    <n v="647.41"/>
    <n v="64"/>
    <x v="1"/>
    <n v="3"/>
    <x v="0"/>
    <s v="Not satisfied"/>
    <x v="0"/>
    <s v="Low"/>
    <x v="0"/>
    <n v="3"/>
  </r>
  <r>
    <x v="1738"/>
    <d v="2019-03-17T00:00:00"/>
    <d v="2026-05-14T00:00:00"/>
    <s v="IT Support"/>
    <x v="3"/>
    <s v="Active"/>
    <s v="Contract"/>
    <s v="Zone A"/>
    <s v="Temporary"/>
    <x v="2"/>
    <x v="6"/>
    <d v="1950-10-03T00:00:00"/>
    <s v="CT"/>
    <x v="0"/>
    <s v="Other"/>
    <s v="Divorced"/>
    <x v="0"/>
    <n v="2"/>
    <d v="2023-04-27T00:00:00"/>
    <n v="4"/>
    <n v="4"/>
    <n v="3"/>
    <d v="2023-05-29T00:00:00"/>
    <x v="4"/>
    <x v="1"/>
    <x v="1"/>
    <n v="3"/>
    <n v="122.43"/>
    <n v="69"/>
    <x v="1"/>
    <n v="7"/>
    <x v="1"/>
    <s v="Satisfied"/>
    <x v="0"/>
    <s v="Low"/>
    <x v="0"/>
    <n v="3"/>
  </r>
  <r>
    <x v="1739"/>
    <d v="2020-01-07T00:00:00"/>
    <d v="2026-05-14T00:00:00"/>
    <s v="IT Manager - Support"/>
    <x v="9"/>
    <s v="Active"/>
    <s v="Contract"/>
    <s v="Zone B"/>
    <s v="Temporary"/>
    <x v="2"/>
    <x v="2"/>
    <d v="1965-10-09T00:00:00"/>
    <s v="MA"/>
    <x v="1"/>
    <s v="Hispanic"/>
    <s v="Single"/>
    <x v="0"/>
    <n v="2"/>
    <d v="2022-11-28T00:00:00"/>
    <n v="3"/>
    <n v="1"/>
    <n v="4"/>
    <d v="2022-10-05T00:00:00"/>
    <x v="2"/>
    <x v="0"/>
    <x v="1"/>
    <n v="5"/>
    <n v="662.94"/>
    <n v="55"/>
    <x v="1"/>
    <n v="6"/>
    <x v="2"/>
    <s v="Not satisfied"/>
    <x v="0"/>
    <s v="Low"/>
    <x v="0"/>
    <n v="3"/>
  </r>
  <r>
    <x v="1740"/>
    <d v="2021-02-24T00:00:00"/>
    <d v="2026-05-14T00:00:00"/>
    <s v="IT Manager - Infra"/>
    <x v="5"/>
    <s v="Active"/>
    <s v="Part-Time"/>
    <s v="Zone A"/>
    <s v="Part-Time"/>
    <x v="2"/>
    <x v="7"/>
    <d v="1979-03-05T00:00:00"/>
    <s v="MA"/>
    <x v="1"/>
    <s v="White"/>
    <s v="Single"/>
    <x v="0"/>
    <n v="5"/>
    <d v="2022-11-08T00:00:00"/>
    <n v="1"/>
    <n v="2"/>
    <n v="3"/>
    <d v="2023-05-06T00:00:00"/>
    <x v="4"/>
    <x v="1"/>
    <x v="0"/>
    <n v="3"/>
    <n v="465.3"/>
    <n v="42"/>
    <x v="4"/>
    <n v="5"/>
    <x v="0"/>
    <s v="Not satisfied"/>
    <x v="0"/>
    <s v="Low"/>
    <x v="0"/>
    <n v="3"/>
  </r>
  <r>
    <x v="1741"/>
    <d v="2019-12-30T00:00:00"/>
    <d v="2026-05-14T00:00:00"/>
    <s v="IT Support"/>
    <x v="7"/>
    <s v="Active"/>
    <s v="Contract"/>
    <s v="Zone C"/>
    <s v="Part-Time"/>
    <x v="2"/>
    <x v="4"/>
    <d v="1944-12-30T00:00:00"/>
    <s v="MA"/>
    <x v="0"/>
    <s v="Hispanic"/>
    <s v="Single"/>
    <x v="0"/>
    <n v="1"/>
    <d v="2023-03-08T00:00:00"/>
    <n v="2"/>
    <n v="4"/>
    <n v="2"/>
    <d v="2022-11-23T00:00:00"/>
    <x v="1"/>
    <x v="0"/>
    <x v="0"/>
    <n v="4"/>
    <n v="680.88"/>
    <n v="75"/>
    <x v="1"/>
    <n v="6"/>
    <x v="0"/>
    <s v="Satisfied"/>
    <x v="0"/>
    <s v="Low"/>
    <x v="0"/>
    <n v="3"/>
  </r>
  <r>
    <x v="1742"/>
    <d v="2020-05-12T00:00:00"/>
    <d v="2026-05-14T00:00:00"/>
    <s v="IT Support"/>
    <x v="1"/>
    <s v="Active"/>
    <s v="Full-Time"/>
    <s v="Zone B"/>
    <s v="Temporary"/>
    <x v="2"/>
    <x v="4"/>
    <d v="1975-02-10T00:00:00"/>
    <s v="MA"/>
    <x v="0"/>
    <s v="Other"/>
    <s v="Single"/>
    <x v="0"/>
    <n v="5"/>
    <d v="2023-04-27T00:00:00"/>
    <n v="5"/>
    <n v="3"/>
    <n v="2"/>
    <d v="2022-10-23T00:00:00"/>
    <x v="0"/>
    <x v="1"/>
    <x v="2"/>
    <n v="5"/>
    <n v="898.01"/>
    <n v="45"/>
    <x v="0"/>
    <n v="6"/>
    <x v="1"/>
    <s v="Neutral"/>
    <x v="0"/>
    <s v="Moderate"/>
    <x v="1"/>
    <n v="3"/>
  </r>
  <r>
    <x v="1743"/>
    <d v="2023-04-04T00:00:00"/>
    <d v="2026-05-14T00:00:00"/>
    <s v="IT Support"/>
    <x v="8"/>
    <s v="Active"/>
    <s v="Full-Time"/>
    <s v="Zone A"/>
    <s v="Part-Time"/>
    <x v="2"/>
    <x v="3"/>
    <d v="1971-06-18T00:00:00"/>
    <s v="CT"/>
    <x v="0"/>
    <s v="Hispanic"/>
    <s v="Divorced"/>
    <x v="0"/>
    <n v="4"/>
    <d v="2023-03-09T00:00:00"/>
    <n v="1"/>
    <n v="3"/>
    <n v="3"/>
    <d v="2022-11-11T00:00:00"/>
    <x v="3"/>
    <x v="0"/>
    <x v="3"/>
    <n v="1"/>
    <n v="518.79"/>
    <n v="52"/>
    <x v="0"/>
    <n v="3"/>
    <x v="0"/>
    <s v="Neutral"/>
    <x v="0"/>
    <s v="High"/>
    <x v="1"/>
    <n v="3"/>
  </r>
  <r>
    <x v="1744"/>
    <d v="2021-01-04T00:00:00"/>
    <d v="2026-05-14T00:00:00"/>
    <s v="IT Support"/>
    <x v="3"/>
    <s v="Active"/>
    <s v="Contract"/>
    <s v="Zone C"/>
    <s v="Full-Time"/>
    <x v="2"/>
    <x v="3"/>
    <d v="1963-08-06T00:00:00"/>
    <s v="CT"/>
    <x v="1"/>
    <s v="White"/>
    <s v="Single"/>
    <x v="0"/>
    <n v="2"/>
    <d v="2023-07-03T00:00:00"/>
    <n v="2"/>
    <n v="3"/>
    <n v="2"/>
    <d v="2022-11-26T00:00:00"/>
    <x v="4"/>
    <x v="0"/>
    <x v="0"/>
    <n v="2"/>
    <n v="677.84"/>
    <n v="58"/>
    <x v="1"/>
    <n v="5"/>
    <x v="0"/>
    <s v="Neutral"/>
    <x v="0"/>
    <s v="Low"/>
    <x v="0"/>
    <n v="3"/>
  </r>
  <r>
    <x v="1745"/>
    <d v="2020-04-28T00:00:00"/>
    <d v="2026-05-14T00:00:00"/>
    <s v="IT Manager - Support"/>
    <x v="9"/>
    <s v="Active"/>
    <s v="Full-Time"/>
    <s v="Zone C"/>
    <s v="Full-Time"/>
    <x v="2"/>
    <x v="7"/>
    <d v="1974-01-15T00:00:00"/>
    <s v="MA"/>
    <x v="1"/>
    <s v="Hispanic"/>
    <s v="Divorced"/>
    <x v="0"/>
    <n v="1"/>
    <d v="2023-02-14T00:00:00"/>
    <n v="5"/>
    <n v="5"/>
    <n v="1"/>
    <d v="2022-12-09T00:00:00"/>
    <x v="3"/>
    <x v="0"/>
    <x v="1"/>
    <n v="1"/>
    <n v="109.33"/>
    <n v="46"/>
    <x v="0"/>
    <n v="6"/>
    <x v="1"/>
    <s v="Satisfied"/>
    <x v="0"/>
    <s v="Low"/>
    <x v="0"/>
    <n v="3"/>
  </r>
  <r>
    <x v="1746"/>
    <d v="2019-04-16T00:00:00"/>
    <d v="2026-05-14T00:00:00"/>
    <s v="IT Support"/>
    <x v="9"/>
    <s v="Active"/>
    <s v="Contract"/>
    <s v="Zone C"/>
    <s v="Part-Time"/>
    <x v="2"/>
    <x v="9"/>
    <d v="1952-09-19T00:00:00"/>
    <s v="MA"/>
    <x v="0"/>
    <s v="Asian"/>
    <s v="Single"/>
    <x v="0"/>
    <n v="4"/>
    <d v="2023-03-18T00:00:00"/>
    <n v="4"/>
    <n v="4"/>
    <n v="3"/>
    <d v="2023-05-11T00:00:00"/>
    <x v="3"/>
    <x v="0"/>
    <x v="3"/>
    <n v="2"/>
    <n v="781.35"/>
    <n v="67"/>
    <x v="1"/>
    <n v="7"/>
    <x v="1"/>
    <s v="Satisfied"/>
    <x v="0"/>
    <s v="High"/>
    <x v="1"/>
    <n v="3"/>
  </r>
  <r>
    <x v="1747"/>
    <d v="2022-07-09T00:00:00"/>
    <d v="2026-05-14T00:00:00"/>
    <s v="IT Support"/>
    <x v="7"/>
    <s v="Active"/>
    <s v="Full-Time"/>
    <s v="Zone A"/>
    <s v="Temporary"/>
    <x v="2"/>
    <x v="4"/>
    <d v="1996-07-20T00:00:00"/>
    <s v="MA"/>
    <x v="0"/>
    <s v="Hispanic"/>
    <s v="Single"/>
    <x v="0"/>
    <n v="2"/>
    <d v="2023-03-21T00:00:00"/>
    <n v="5"/>
    <n v="4"/>
    <n v="4"/>
    <d v="2023-02-02T00:00:00"/>
    <x v="1"/>
    <x v="0"/>
    <x v="0"/>
    <n v="4"/>
    <n v="632.57000000000005"/>
    <n v="26"/>
    <x v="2"/>
    <n v="3"/>
    <x v="1"/>
    <s v="Satisfied"/>
    <x v="0"/>
    <s v="Low"/>
    <x v="0"/>
    <n v="3"/>
  </r>
  <r>
    <x v="1748"/>
    <d v="2022-08-29T00:00:00"/>
    <d v="2026-05-14T00:00:00"/>
    <s v="IT Support"/>
    <x v="3"/>
    <s v="Active"/>
    <s v="Part-Time"/>
    <s v="Zone C"/>
    <s v="Full-Time"/>
    <x v="2"/>
    <x v="4"/>
    <d v="1987-04-04T00:00:00"/>
    <s v="CT"/>
    <x v="0"/>
    <s v="Black"/>
    <s v="Divorced"/>
    <x v="0"/>
    <n v="2"/>
    <d v="2022-08-05T00:00:00"/>
    <n v="5"/>
    <n v="5"/>
    <n v="3"/>
    <d v="2023-04-15T00:00:00"/>
    <x v="4"/>
    <x v="0"/>
    <x v="3"/>
    <n v="5"/>
    <n v="233.42"/>
    <n v="35"/>
    <x v="4"/>
    <n v="3"/>
    <x v="1"/>
    <s v="Satisfied"/>
    <x v="0"/>
    <s v="High"/>
    <x v="1"/>
    <n v="3"/>
  </r>
  <r>
    <x v="1749"/>
    <d v="2020-01-26T00:00:00"/>
    <d v="2026-05-14T00:00:00"/>
    <s v="IT Support"/>
    <x v="5"/>
    <s v="Active"/>
    <s v="Full-Time"/>
    <s v="Zone A"/>
    <s v="Part-Time"/>
    <x v="2"/>
    <x v="11"/>
    <d v="1956-05-16T00:00:00"/>
    <s v="CT"/>
    <x v="1"/>
    <s v="Other"/>
    <s v="Divorced"/>
    <x v="0"/>
    <n v="4"/>
    <d v="2022-10-26T00:00:00"/>
    <n v="5"/>
    <n v="2"/>
    <n v="3"/>
    <d v="2023-04-01T00:00:00"/>
    <x v="0"/>
    <x v="1"/>
    <x v="3"/>
    <n v="4"/>
    <n v="301.14999999999998"/>
    <n v="64"/>
    <x v="1"/>
    <n v="6"/>
    <x v="1"/>
    <s v="Not satisfied"/>
    <x v="0"/>
    <s v="High"/>
    <x v="1"/>
    <n v="3"/>
  </r>
  <r>
    <x v="1750"/>
    <d v="2020-02-18T00:00:00"/>
    <d v="2026-05-14T00:00:00"/>
    <s v="IT Manager - Support"/>
    <x v="4"/>
    <s v="Active"/>
    <s v="Full-Time"/>
    <s v="Zone A"/>
    <s v="Temporary"/>
    <x v="2"/>
    <x v="1"/>
    <d v="2000-01-23T00:00:00"/>
    <s v="MA"/>
    <x v="1"/>
    <s v="Other"/>
    <s v="Widowed"/>
    <x v="0"/>
    <n v="4"/>
    <d v="2022-08-13T00:00:00"/>
    <n v="2"/>
    <n v="5"/>
    <n v="1"/>
    <d v="2023-06-03T00:00:00"/>
    <x v="1"/>
    <x v="1"/>
    <x v="0"/>
    <n v="2"/>
    <n v="255.54"/>
    <n v="20"/>
    <x v="3"/>
    <n v="6"/>
    <x v="0"/>
    <s v="Satisfied"/>
    <x v="0"/>
    <s v="Low"/>
    <x v="0"/>
    <n v="3"/>
  </r>
  <r>
    <x v="1751"/>
    <d v="2022-01-25T00:00:00"/>
    <d v="2026-05-14T00:00:00"/>
    <s v="Production Manager"/>
    <x v="1"/>
    <s v="Active"/>
    <s v="Part-Time"/>
    <s v="Zone B"/>
    <s v="Full-Time"/>
    <x v="0"/>
    <x v="17"/>
    <d v="1950-12-09T00:00:00"/>
    <s v="MA"/>
    <x v="1"/>
    <s v="Asian"/>
    <s v="Married"/>
    <x v="0"/>
    <n v="2"/>
    <d v="2022-10-24T00:00:00"/>
    <n v="5"/>
    <n v="4"/>
    <n v="3"/>
    <d v="2023-03-05T00:00:00"/>
    <x v="3"/>
    <x v="1"/>
    <x v="1"/>
    <n v="5"/>
    <n v="138.4"/>
    <n v="72"/>
    <x v="1"/>
    <n v="4"/>
    <x v="1"/>
    <s v="Satisfied"/>
    <x v="0"/>
    <s v="Low"/>
    <x v="0"/>
    <n v="3"/>
  </r>
  <r>
    <x v="1752"/>
    <d v="2023-07-10T00:00:00"/>
    <d v="2026-05-14T00:00:00"/>
    <s v="Production Manager"/>
    <x v="3"/>
    <s v="Active"/>
    <s v="Full-Time"/>
    <s v="Zone B"/>
    <s v="Temporary"/>
    <x v="0"/>
    <x v="9"/>
    <d v="1982-11-21T00:00:00"/>
    <s v="MA"/>
    <x v="0"/>
    <s v="White"/>
    <s v="Divorced"/>
    <x v="0"/>
    <n v="1"/>
    <d v="2022-09-16T00:00:00"/>
    <n v="5"/>
    <n v="2"/>
    <n v="2"/>
    <d v="2023-05-17T00:00:00"/>
    <x v="1"/>
    <x v="1"/>
    <x v="2"/>
    <n v="3"/>
    <n v="851.87"/>
    <n v="41"/>
    <x v="4"/>
    <n v="2"/>
    <x v="1"/>
    <s v="Not satisfied"/>
    <x v="0"/>
    <s v="Moderate"/>
    <x v="1"/>
    <n v="3"/>
  </r>
  <r>
    <x v="1753"/>
    <d v="2022-04-14T00:00:00"/>
    <d v="2026-05-14T00:00:00"/>
    <s v="Production Manager"/>
    <x v="0"/>
    <s v="Active"/>
    <s v="Contract"/>
    <s v="Zone B"/>
    <s v="Temporary"/>
    <x v="0"/>
    <x v="4"/>
    <d v="1963-09-29T00:00:00"/>
    <s v="MA"/>
    <x v="0"/>
    <s v="Hispanic"/>
    <s v="Widowed"/>
    <x v="0"/>
    <n v="5"/>
    <d v="2022-11-25T00:00:00"/>
    <n v="3"/>
    <n v="4"/>
    <n v="4"/>
    <d v="2022-12-22T00:00:00"/>
    <x v="4"/>
    <x v="0"/>
    <x v="2"/>
    <n v="3"/>
    <n v="592.23"/>
    <n v="59"/>
    <x v="1"/>
    <n v="4"/>
    <x v="2"/>
    <s v="Satisfied"/>
    <x v="0"/>
    <s v="Moderate"/>
    <x v="1"/>
    <n v="3"/>
  </r>
  <r>
    <x v="1754"/>
    <d v="2022-07-10T00:00:00"/>
    <d v="2026-05-14T00:00:00"/>
    <s v="Production Manager"/>
    <x v="0"/>
    <s v="Active"/>
    <s v="Part-Time"/>
    <s v="Zone B"/>
    <s v="Temporary"/>
    <x v="0"/>
    <x v="15"/>
    <d v="1963-05-27T00:00:00"/>
    <s v="MA"/>
    <x v="0"/>
    <s v="White"/>
    <s v="Widowed"/>
    <x v="0"/>
    <n v="4"/>
    <d v="2022-08-21T00:00:00"/>
    <n v="5"/>
    <n v="4"/>
    <n v="2"/>
    <d v="2023-03-05T00:00:00"/>
    <x v="0"/>
    <x v="1"/>
    <x v="2"/>
    <n v="4"/>
    <n v="544.42999999999995"/>
    <n v="59"/>
    <x v="1"/>
    <n v="3"/>
    <x v="1"/>
    <s v="Satisfied"/>
    <x v="0"/>
    <s v="Moderate"/>
    <x v="1"/>
    <n v="3"/>
  </r>
  <r>
    <x v="1755"/>
    <d v="2022-06-27T00:00:00"/>
    <d v="2026-05-14T00:00:00"/>
    <s v="Production Manager"/>
    <x v="1"/>
    <s v="Active"/>
    <s v="Contract"/>
    <s v="Zone C"/>
    <s v="Full-Time"/>
    <x v="0"/>
    <x v="23"/>
    <d v="1977-02-12T00:00:00"/>
    <s v="MA"/>
    <x v="1"/>
    <s v="Other"/>
    <s v="Divorced"/>
    <x v="0"/>
    <n v="1"/>
    <d v="2023-05-28T00:00:00"/>
    <n v="2"/>
    <n v="5"/>
    <n v="1"/>
    <d v="2023-03-23T00:00:00"/>
    <x v="3"/>
    <x v="1"/>
    <x v="3"/>
    <n v="4"/>
    <n v="230.57"/>
    <n v="45"/>
    <x v="0"/>
    <n v="3"/>
    <x v="0"/>
    <s v="Satisfied"/>
    <x v="0"/>
    <s v="High"/>
    <x v="1"/>
    <n v="3"/>
  </r>
  <r>
    <x v="1756"/>
    <d v="2018-12-04T00:00:00"/>
    <d v="2026-05-14T00:00:00"/>
    <s v="Production Manager"/>
    <x v="9"/>
    <s v="Terminated"/>
    <s v="Contract"/>
    <s v="Zone A"/>
    <s v="Temporary"/>
    <x v="0"/>
    <x v="14"/>
    <d v="1985-03-06T00:00:00"/>
    <s v="MA"/>
    <x v="0"/>
    <s v="White"/>
    <s v="Married"/>
    <x v="0"/>
    <n v="4"/>
    <d v="2023-02-23T00:00:00"/>
    <n v="4"/>
    <n v="2"/>
    <n v="5"/>
    <d v="2023-04-05T00:00:00"/>
    <x v="1"/>
    <x v="1"/>
    <x v="3"/>
    <n v="3"/>
    <n v="493.98"/>
    <n v="33"/>
    <x v="2"/>
    <n v="7"/>
    <x v="1"/>
    <s v="Not satisfied"/>
    <x v="0"/>
    <s v="High"/>
    <x v="1"/>
    <n v="3"/>
  </r>
  <r>
    <x v="1757"/>
    <d v="2019-09-10T00:00:00"/>
    <d v="2026-05-14T00:00:00"/>
    <s v="Production Manager"/>
    <x v="2"/>
    <s v="Active"/>
    <s v="Full-Time"/>
    <s v="Zone C"/>
    <s v="Full-Time"/>
    <x v="0"/>
    <x v="4"/>
    <d v="1998-09-12T00:00:00"/>
    <s v="MA"/>
    <x v="1"/>
    <s v="Hispanic"/>
    <s v="Single"/>
    <x v="0"/>
    <n v="4"/>
    <d v="2022-09-24T00:00:00"/>
    <n v="1"/>
    <n v="4"/>
    <n v="2"/>
    <d v="2022-11-29T00:00:00"/>
    <x v="3"/>
    <x v="0"/>
    <x v="0"/>
    <n v="4"/>
    <n v="761.7"/>
    <n v="21"/>
    <x v="3"/>
    <n v="6"/>
    <x v="0"/>
    <s v="Satisfied"/>
    <x v="0"/>
    <s v="Low"/>
    <x v="0"/>
    <n v="3"/>
  </r>
  <r>
    <x v="1758"/>
    <d v="2019-04-25T00:00:00"/>
    <d v="2026-05-14T00:00:00"/>
    <s v="Production Manager"/>
    <x v="2"/>
    <s v="Active"/>
    <s v="Part-Time"/>
    <s v="Zone A"/>
    <s v="Full-Time"/>
    <x v="0"/>
    <x v="10"/>
    <d v="1967-07-28T00:00:00"/>
    <s v="MA"/>
    <x v="1"/>
    <s v="Asian"/>
    <s v="Single"/>
    <x v="0"/>
    <n v="4"/>
    <d v="2022-11-02T00:00:00"/>
    <n v="1"/>
    <n v="5"/>
    <n v="3"/>
    <d v="2022-10-20T00:00:00"/>
    <x v="0"/>
    <x v="1"/>
    <x v="1"/>
    <n v="5"/>
    <n v="454.55"/>
    <n v="52"/>
    <x v="0"/>
    <n v="7"/>
    <x v="0"/>
    <s v="Satisfied"/>
    <x v="0"/>
    <s v="Low"/>
    <x v="0"/>
    <n v="3"/>
  </r>
  <r>
    <x v="1759"/>
    <d v="2018-10-03T00:00:00"/>
    <d v="2026-05-14T00:00:00"/>
    <s v="Shared Services Manager"/>
    <x v="5"/>
    <s v="Terminated"/>
    <s v="Part-Time"/>
    <s v="Zone B"/>
    <s v="Temporary"/>
    <x v="5"/>
    <x v="4"/>
    <d v="1961-12-17T00:00:00"/>
    <s v="MA"/>
    <x v="1"/>
    <s v="White"/>
    <s v="Single"/>
    <x v="0"/>
    <n v="4"/>
    <d v="2022-10-20T00:00:00"/>
    <n v="4"/>
    <n v="2"/>
    <n v="1"/>
    <d v="2023-04-23T00:00:00"/>
    <x v="0"/>
    <x v="1"/>
    <x v="0"/>
    <n v="1"/>
    <n v="183.88"/>
    <n v="57"/>
    <x v="1"/>
    <n v="7"/>
    <x v="1"/>
    <s v="Not satisfied"/>
    <x v="0"/>
    <s v="Low"/>
    <x v="0"/>
    <n v="3"/>
  </r>
  <r>
    <x v="1760"/>
    <d v="2022-06-14T00:00:00"/>
    <d v="2026-05-14T00:00:00"/>
    <s v="CIO"/>
    <x v="1"/>
    <s v="Active"/>
    <s v="Part-Time"/>
    <s v="Zone C"/>
    <s v="Part-Time"/>
    <x v="2"/>
    <x v="13"/>
    <d v="1960-09-23T00:00:00"/>
    <s v="MA"/>
    <x v="0"/>
    <s v="Other"/>
    <s v="Widowed"/>
    <x v="0"/>
    <n v="2"/>
    <d v="2022-10-11T00:00:00"/>
    <n v="1"/>
    <n v="4"/>
    <n v="4"/>
    <d v="2023-07-09T00:00:00"/>
    <x v="3"/>
    <x v="1"/>
    <x v="3"/>
    <n v="3"/>
    <n v="839.16"/>
    <n v="62"/>
    <x v="1"/>
    <n v="3"/>
    <x v="0"/>
    <s v="Satisfied"/>
    <x v="0"/>
    <s v="High"/>
    <x v="1"/>
    <n v="3"/>
  </r>
  <r>
    <x v="1761"/>
    <d v="2022-02-15T00:00:00"/>
    <d v="2026-05-14T00:00:00"/>
    <s v="Production Manager"/>
    <x v="4"/>
    <s v="Active"/>
    <s v="Full-Time"/>
    <s v="Zone C"/>
    <s v="Temporary"/>
    <x v="0"/>
    <x v="9"/>
    <d v="1971-05-28T00:00:00"/>
    <s v="MA"/>
    <x v="1"/>
    <s v="Other"/>
    <s v="Single"/>
    <x v="0"/>
    <n v="5"/>
    <d v="2023-05-22T00:00:00"/>
    <n v="4"/>
    <n v="3"/>
    <n v="3"/>
    <d v="2022-12-02T00:00:00"/>
    <x v="1"/>
    <x v="0"/>
    <x v="2"/>
    <n v="4"/>
    <n v="679.57"/>
    <n v="51"/>
    <x v="0"/>
    <n v="4"/>
    <x v="1"/>
    <s v="Neutral"/>
    <x v="0"/>
    <s v="Moderate"/>
    <x v="1"/>
    <n v="3"/>
  </r>
  <r>
    <x v="1762"/>
    <d v="2018-09-24T00:00:00"/>
    <d v="2026-05-14T00:00:00"/>
    <s v="Production Manager"/>
    <x v="6"/>
    <s v="Active"/>
    <s v="Contract"/>
    <s v="Zone B"/>
    <s v="Temporary"/>
    <x v="0"/>
    <x v="5"/>
    <d v="1981-10-10T00:00:00"/>
    <s v="MA"/>
    <x v="1"/>
    <s v="Black"/>
    <s v="Divorced"/>
    <x v="0"/>
    <n v="2"/>
    <d v="2023-01-20T00:00:00"/>
    <n v="4"/>
    <n v="4"/>
    <n v="4"/>
    <d v="2022-09-27T00:00:00"/>
    <x v="2"/>
    <x v="1"/>
    <x v="0"/>
    <n v="5"/>
    <n v="107.64"/>
    <n v="37"/>
    <x v="4"/>
    <n v="7"/>
    <x v="1"/>
    <s v="Satisfied"/>
    <x v="0"/>
    <s v="Low"/>
    <x v="0"/>
    <n v="3"/>
  </r>
  <r>
    <x v="1763"/>
    <d v="2022-03-09T00:00:00"/>
    <d v="2026-05-14T00:00:00"/>
    <s v="Production Manager"/>
    <x v="9"/>
    <s v="Active"/>
    <s v="Contract"/>
    <s v="Zone B"/>
    <s v="Part-Time"/>
    <x v="0"/>
    <x v="3"/>
    <d v="1961-03-20T00:00:00"/>
    <s v="MA"/>
    <x v="0"/>
    <s v="White"/>
    <s v="Single"/>
    <x v="0"/>
    <n v="2"/>
    <d v="2022-11-11T00:00:00"/>
    <n v="4"/>
    <n v="4"/>
    <n v="2"/>
    <d v="2023-03-29T00:00:00"/>
    <x v="4"/>
    <x v="0"/>
    <x v="3"/>
    <n v="4"/>
    <n v="560.64"/>
    <n v="61"/>
    <x v="1"/>
    <n v="4"/>
    <x v="1"/>
    <s v="Satisfied"/>
    <x v="0"/>
    <s v="High"/>
    <x v="1"/>
    <n v="3"/>
  </r>
  <r>
    <x v="1764"/>
    <d v="2018-11-07T00:00:00"/>
    <d v="2026-05-14T00:00:00"/>
    <s v="Production Manager"/>
    <x v="6"/>
    <s v="Active"/>
    <s v="Full-Time"/>
    <s v="Zone A"/>
    <s v="Temporary"/>
    <x v="0"/>
    <x v="10"/>
    <d v="1984-09-09T00:00:00"/>
    <s v="MA"/>
    <x v="0"/>
    <s v="Black"/>
    <s v="Divorced"/>
    <x v="0"/>
    <n v="5"/>
    <d v="2023-07-09T00:00:00"/>
    <n v="5"/>
    <n v="1"/>
    <n v="4"/>
    <d v="2022-09-25T00:00:00"/>
    <x v="4"/>
    <x v="0"/>
    <x v="0"/>
    <n v="2"/>
    <n v="187.85"/>
    <n v="34"/>
    <x v="2"/>
    <n v="7"/>
    <x v="1"/>
    <s v="Not satisfied"/>
    <x v="0"/>
    <s v="Low"/>
    <x v="0"/>
    <n v="3"/>
  </r>
  <r>
    <x v="1765"/>
    <d v="2019-08-31T00:00:00"/>
    <d v="2026-05-14T00:00:00"/>
    <s v="Shared Services Manager"/>
    <x v="4"/>
    <s v="Active"/>
    <s v="Full-Time"/>
    <s v="Zone A"/>
    <s v="Part-Time"/>
    <x v="5"/>
    <x v="4"/>
    <d v="1962-03-05T00:00:00"/>
    <s v="MA"/>
    <x v="1"/>
    <s v="White"/>
    <s v="Single"/>
    <x v="0"/>
    <n v="4"/>
    <d v="2023-03-12T00:00:00"/>
    <n v="2"/>
    <n v="5"/>
    <n v="3"/>
    <d v="2023-06-14T00:00:00"/>
    <x v="3"/>
    <x v="1"/>
    <x v="2"/>
    <n v="3"/>
    <n v="353.58"/>
    <n v="57"/>
    <x v="1"/>
    <n v="6"/>
    <x v="0"/>
    <s v="Satisfied"/>
    <x v="0"/>
    <s v="Moderate"/>
    <x v="1"/>
    <n v="3"/>
  </r>
  <r>
    <x v="1766"/>
    <d v="2020-11-27T00:00:00"/>
    <d v="2026-05-14T00:00:00"/>
    <s v="Director of Sales"/>
    <x v="1"/>
    <s v="Active"/>
    <s v="Full-Time"/>
    <s v="Zone B"/>
    <s v="Temporary"/>
    <x v="1"/>
    <x v="13"/>
    <d v="1942-04-16T00:00:00"/>
    <s v="RI"/>
    <x v="0"/>
    <s v="Hispanic"/>
    <s v="Widowed"/>
    <x v="0"/>
    <n v="2"/>
    <d v="2023-04-14T00:00:00"/>
    <n v="4"/>
    <n v="1"/>
    <n v="3"/>
    <d v="2023-04-23T00:00:00"/>
    <x v="4"/>
    <x v="0"/>
    <x v="0"/>
    <n v="4"/>
    <n v="575.54999999999995"/>
    <n v="78"/>
    <x v="1"/>
    <n v="5"/>
    <x v="1"/>
    <s v="Not satisfied"/>
    <x v="0"/>
    <s v="Low"/>
    <x v="0"/>
    <n v="3"/>
  </r>
  <r>
    <x v="1767"/>
    <d v="2020-07-07T00:00:00"/>
    <d v="2026-05-14T00:00:00"/>
    <s v="Director of Operations"/>
    <x v="6"/>
    <s v="Active"/>
    <s v="Contract"/>
    <s v="Zone B"/>
    <s v="Part-Time"/>
    <x v="0"/>
    <x v="3"/>
    <d v="1985-02-17T00:00:00"/>
    <s v="MA"/>
    <x v="0"/>
    <s v="Black"/>
    <s v="Married"/>
    <x v="0"/>
    <n v="4"/>
    <d v="2022-08-20T00:00:00"/>
    <n v="3"/>
    <n v="4"/>
    <n v="1"/>
    <d v="2023-07-01T00:00:00"/>
    <x v="2"/>
    <x v="0"/>
    <x v="1"/>
    <n v="5"/>
    <n v="973.53"/>
    <n v="35"/>
    <x v="4"/>
    <n v="5"/>
    <x v="2"/>
    <s v="Satisfied"/>
    <x v="0"/>
    <s v="Low"/>
    <x v="0"/>
    <n v="3"/>
  </r>
  <r>
    <x v="1768"/>
    <d v="2020-01-11T00:00:00"/>
    <d v="2026-05-14T00:00:00"/>
    <s v="Production Manager"/>
    <x v="3"/>
    <s v="Active"/>
    <s v="Contract"/>
    <s v="Zone C"/>
    <s v="Temporary"/>
    <x v="0"/>
    <x v="1"/>
    <d v="1963-04-07T00:00:00"/>
    <s v="MA"/>
    <x v="1"/>
    <s v="White"/>
    <s v="Widowed"/>
    <x v="0"/>
    <n v="2"/>
    <d v="2022-11-15T00:00:00"/>
    <n v="5"/>
    <n v="1"/>
    <n v="1"/>
    <d v="2023-03-11T00:00:00"/>
    <x v="4"/>
    <x v="1"/>
    <x v="2"/>
    <n v="3"/>
    <n v="894.38"/>
    <n v="57"/>
    <x v="1"/>
    <n v="6"/>
    <x v="1"/>
    <s v="Not satisfied"/>
    <x v="0"/>
    <s v="Moderate"/>
    <x v="1"/>
    <n v="3"/>
  </r>
  <r>
    <x v="1769"/>
    <d v="2020-06-15T00:00:00"/>
    <d v="2026-05-14T00:00:00"/>
    <s v="Production Manager"/>
    <x v="0"/>
    <s v="Active"/>
    <s v="Contract"/>
    <s v="Zone B"/>
    <s v="Full-Time"/>
    <x v="0"/>
    <x v="4"/>
    <d v="1998-04-01T00:00:00"/>
    <s v="MA"/>
    <x v="1"/>
    <s v="Other"/>
    <s v="Single"/>
    <x v="0"/>
    <n v="2"/>
    <d v="2023-06-19T00:00:00"/>
    <n v="5"/>
    <n v="3"/>
    <n v="1"/>
    <d v="2023-04-17T00:00:00"/>
    <x v="2"/>
    <x v="0"/>
    <x v="0"/>
    <n v="1"/>
    <n v="510.67"/>
    <n v="22"/>
    <x v="3"/>
    <n v="5"/>
    <x v="1"/>
    <s v="Neutral"/>
    <x v="0"/>
    <s v="Low"/>
    <x v="0"/>
    <n v="3"/>
  </r>
  <r>
    <x v="1770"/>
    <d v="2020-10-10T00:00:00"/>
    <d v="2026-05-14T00:00:00"/>
    <s v="Production Manager"/>
    <x v="9"/>
    <s v="Active"/>
    <s v="Contract"/>
    <s v="Zone A"/>
    <s v="Part-Time"/>
    <x v="0"/>
    <x v="4"/>
    <d v="1975-12-03T00:00:00"/>
    <s v="MA"/>
    <x v="1"/>
    <s v="Black"/>
    <s v="Single"/>
    <x v="0"/>
    <n v="4"/>
    <d v="2022-08-30T00:00:00"/>
    <n v="4"/>
    <n v="4"/>
    <n v="4"/>
    <d v="2023-04-09T00:00:00"/>
    <x v="4"/>
    <x v="1"/>
    <x v="0"/>
    <n v="1"/>
    <n v="261.17"/>
    <n v="45"/>
    <x v="0"/>
    <n v="5"/>
    <x v="1"/>
    <s v="Satisfied"/>
    <x v="0"/>
    <s v="Low"/>
    <x v="0"/>
    <n v="3"/>
  </r>
  <r>
    <x v="1771"/>
    <d v="2022-05-19T00:00:00"/>
    <d v="2026-05-14T00:00:00"/>
    <s v="Production Manager"/>
    <x v="7"/>
    <s v="Active"/>
    <s v="Full-Time"/>
    <s v="Zone B"/>
    <s v="Temporary"/>
    <x v="0"/>
    <x v="4"/>
    <d v="1999-01-25T00:00:00"/>
    <s v="MA"/>
    <x v="0"/>
    <s v="Asian"/>
    <s v="Divorced"/>
    <x v="0"/>
    <n v="5"/>
    <d v="2022-11-26T00:00:00"/>
    <n v="3"/>
    <n v="5"/>
    <n v="4"/>
    <d v="2022-11-12T00:00:00"/>
    <x v="4"/>
    <x v="0"/>
    <x v="3"/>
    <n v="5"/>
    <n v="448.38"/>
    <n v="23"/>
    <x v="3"/>
    <n v="3"/>
    <x v="2"/>
    <s v="Satisfied"/>
    <x v="0"/>
    <s v="High"/>
    <x v="1"/>
    <n v="3"/>
  </r>
  <r>
    <x v="1772"/>
    <d v="2021-08-25T00:00:00"/>
    <d v="2026-05-14T00:00:00"/>
    <s v="Production Manager"/>
    <x v="3"/>
    <s v="Active"/>
    <s v="Full-Time"/>
    <s v="Zone B"/>
    <s v="Temporary"/>
    <x v="0"/>
    <x v="4"/>
    <d v="1973-04-18T00:00:00"/>
    <s v="MA"/>
    <x v="0"/>
    <s v="Hispanic"/>
    <s v="Divorced"/>
    <x v="0"/>
    <n v="1"/>
    <d v="2023-06-15T00:00:00"/>
    <n v="4"/>
    <n v="4"/>
    <n v="5"/>
    <d v="2022-11-09T00:00:00"/>
    <x v="3"/>
    <x v="0"/>
    <x v="3"/>
    <n v="4"/>
    <n v="808.77"/>
    <n v="48"/>
    <x v="0"/>
    <n v="4"/>
    <x v="1"/>
    <s v="Satisfied"/>
    <x v="0"/>
    <s v="High"/>
    <x v="1"/>
    <n v="3"/>
  </r>
  <r>
    <x v="1773"/>
    <d v="2018-12-18T00:00:00"/>
    <d v="2026-05-14T00:00:00"/>
    <s v="Production Manager"/>
    <x v="5"/>
    <s v="Terminated"/>
    <s v="Part-Time"/>
    <s v="Zone C"/>
    <s v="Full-Time"/>
    <x v="0"/>
    <x v="1"/>
    <d v="1958-09-23T00:00:00"/>
    <s v="MA"/>
    <x v="0"/>
    <s v="Black"/>
    <s v="Single"/>
    <x v="0"/>
    <n v="2"/>
    <d v="2022-09-14T00:00:00"/>
    <n v="5"/>
    <n v="4"/>
    <n v="1"/>
    <d v="2022-12-28T00:00:00"/>
    <x v="0"/>
    <x v="0"/>
    <x v="2"/>
    <n v="5"/>
    <n v="691.71"/>
    <n v="60"/>
    <x v="1"/>
    <n v="7"/>
    <x v="1"/>
    <s v="Satisfied"/>
    <x v="0"/>
    <s v="Moderate"/>
    <x v="1"/>
    <n v="3"/>
  </r>
  <r>
    <x v="1774"/>
    <d v="2023-08-05T00:00:00"/>
    <d v="2026-05-14T00:00:00"/>
    <s v="Production Manager"/>
    <x v="5"/>
    <s v="Active"/>
    <s v="Full-Time"/>
    <s v="Zone B"/>
    <s v="Full-Time"/>
    <x v="0"/>
    <x v="4"/>
    <d v="1958-04-27T00:00:00"/>
    <s v="MA"/>
    <x v="0"/>
    <s v="Other"/>
    <s v="Married"/>
    <x v="0"/>
    <n v="4"/>
    <d v="2022-11-04T00:00:00"/>
    <n v="3"/>
    <n v="2"/>
    <n v="1"/>
    <d v="2023-03-02T00:00:00"/>
    <x v="4"/>
    <x v="1"/>
    <x v="0"/>
    <n v="1"/>
    <n v="145.08000000000001"/>
    <n v="65"/>
    <x v="1"/>
    <n v="2"/>
    <x v="2"/>
    <s v="Not satisfied"/>
    <x v="0"/>
    <s v="Low"/>
    <x v="0"/>
    <n v="3"/>
  </r>
  <r>
    <x v="1775"/>
    <d v="2022-04-13T00:00:00"/>
    <d v="2026-05-14T00:00:00"/>
    <s v="Production Manager"/>
    <x v="3"/>
    <s v="Active"/>
    <s v="Part-Time"/>
    <s v="Zone A"/>
    <s v="Temporary"/>
    <x v="0"/>
    <x v="4"/>
    <d v="1942-02-24T00:00:00"/>
    <s v="MA"/>
    <x v="0"/>
    <s v="Asian"/>
    <s v="Married"/>
    <x v="0"/>
    <n v="2"/>
    <d v="2022-08-18T00:00:00"/>
    <n v="2"/>
    <n v="1"/>
    <n v="2"/>
    <d v="2023-04-13T00:00:00"/>
    <x v="1"/>
    <x v="1"/>
    <x v="0"/>
    <n v="4"/>
    <n v="922.03"/>
    <n v="80"/>
    <x v="1"/>
    <n v="4"/>
    <x v="0"/>
    <s v="Not satisfied"/>
    <x v="0"/>
    <s v="Low"/>
    <x v="0"/>
    <n v="3"/>
  </r>
  <r>
    <x v="1776"/>
    <d v="2020-09-26T00:00:00"/>
    <d v="2026-05-14T00:00:00"/>
    <s v="Production Manager"/>
    <x v="7"/>
    <s v="Active"/>
    <s v="Full-Time"/>
    <s v="Zone A"/>
    <s v="Full-Time"/>
    <x v="0"/>
    <x v="20"/>
    <d v="1947-09-04T00:00:00"/>
    <s v="MA"/>
    <x v="0"/>
    <s v="Black"/>
    <s v="Single"/>
    <x v="0"/>
    <n v="5"/>
    <d v="2022-10-08T00:00:00"/>
    <n v="5"/>
    <n v="1"/>
    <n v="2"/>
    <d v="2022-09-27T00:00:00"/>
    <x v="1"/>
    <x v="1"/>
    <x v="2"/>
    <n v="2"/>
    <n v="668.1"/>
    <n v="73"/>
    <x v="1"/>
    <n v="5"/>
    <x v="1"/>
    <s v="Not satisfied"/>
    <x v="0"/>
    <s v="Moderate"/>
    <x v="1"/>
    <n v="3"/>
  </r>
  <r>
    <x v="1777"/>
    <d v="2021-02-12T00:00:00"/>
    <d v="2026-05-14T00:00:00"/>
    <s v="Production Manager"/>
    <x v="9"/>
    <s v="Active"/>
    <s v="Part-Time"/>
    <s v="Zone C"/>
    <s v="Temporary"/>
    <x v="0"/>
    <x v="20"/>
    <d v="1946-08-12T00:00:00"/>
    <s v="MA"/>
    <x v="0"/>
    <s v="Asian"/>
    <s v="Single"/>
    <x v="0"/>
    <n v="1"/>
    <d v="2023-07-26T00:00:00"/>
    <n v="3"/>
    <n v="1"/>
    <n v="4"/>
    <d v="2023-02-27T00:00:00"/>
    <x v="3"/>
    <x v="0"/>
    <x v="1"/>
    <n v="4"/>
    <n v="475.03"/>
    <n v="75"/>
    <x v="1"/>
    <n v="5"/>
    <x v="2"/>
    <s v="Not satisfied"/>
    <x v="0"/>
    <s v="Low"/>
    <x v="0"/>
    <n v="3"/>
  </r>
  <r>
    <x v="1778"/>
    <d v="2019-01-02T00:00:00"/>
    <d v="2026-05-14T00:00:00"/>
    <s v="Production Manager"/>
    <x v="2"/>
    <s v="Terminated"/>
    <s v="Contract"/>
    <s v="Zone C"/>
    <s v="Temporary"/>
    <x v="0"/>
    <x v="13"/>
    <d v="1988-11-28T00:00:00"/>
    <s v="MA"/>
    <x v="0"/>
    <s v="Hispanic"/>
    <s v="Married"/>
    <x v="0"/>
    <n v="4"/>
    <d v="2023-04-12T00:00:00"/>
    <n v="2"/>
    <n v="5"/>
    <n v="3"/>
    <d v="2023-03-11T00:00:00"/>
    <x v="2"/>
    <x v="0"/>
    <x v="3"/>
    <n v="2"/>
    <n v="173.45"/>
    <n v="31"/>
    <x v="2"/>
    <n v="7"/>
    <x v="0"/>
    <s v="Satisfied"/>
    <x v="0"/>
    <s v="High"/>
    <x v="1"/>
    <n v="3"/>
  </r>
  <r>
    <x v="1779"/>
    <d v="2019-10-26T00:00:00"/>
    <d v="2026-05-14T00:00:00"/>
    <s v="Production Manager"/>
    <x v="6"/>
    <s v="Terminated"/>
    <s v="Contract"/>
    <s v="Zone C"/>
    <s v="Temporary"/>
    <x v="0"/>
    <x v="4"/>
    <d v="1957-12-27T00:00:00"/>
    <s v="MA"/>
    <x v="0"/>
    <s v="Black"/>
    <s v="Divorced"/>
    <x v="0"/>
    <n v="5"/>
    <d v="2023-02-01T00:00:00"/>
    <n v="5"/>
    <n v="5"/>
    <n v="1"/>
    <d v="2023-01-13T00:00:00"/>
    <x v="1"/>
    <x v="1"/>
    <x v="3"/>
    <n v="2"/>
    <n v="813.39"/>
    <n v="62"/>
    <x v="1"/>
    <n v="6"/>
    <x v="1"/>
    <s v="Satisfied"/>
    <x v="0"/>
    <s v="High"/>
    <x v="1"/>
    <n v="3"/>
  </r>
  <r>
    <x v="1780"/>
    <d v="2021-04-11T00:00:00"/>
    <d v="2026-05-14T00:00:00"/>
    <s v="President &amp; CEO"/>
    <x v="8"/>
    <s v="Active"/>
    <s v="Full-Time"/>
    <s v="Zone B"/>
    <s v="Part-Time"/>
    <x v="0"/>
    <x v="3"/>
    <d v="1957-04-21T00:00:00"/>
    <s v="MA"/>
    <x v="0"/>
    <s v="White"/>
    <s v="Divorced"/>
    <x v="0"/>
    <n v="2"/>
    <d v="2023-06-29T00:00:00"/>
    <n v="5"/>
    <n v="1"/>
    <n v="2"/>
    <d v="2022-10-19T00:00:00"/>
    <x v="1"/>
    <x v="0"/>
    <x v="3"/>
    <n v="5"/>
    <n v="759.9"/>
    <n v="64"/>
    <x v="1"/>
    <n v="5"/>
    <x v="1"/>
    <s v="Not satisfied"/>
    <x v="0"/>
    <s v="High"/>
    <x v="1"/>
    <n v="3"/>
  </r>
  <r>
    <x v="1781"/>
    <d v="2019-12-11T00:00:00"/>
    <d v="2026-05-14T00:00:00"/>
    <s v="Network Engineer"/>
    <x v="1"/>
    <s v="Active"/>
    <s v="Part-Time"/>
    <s v="Zone A"/>
    <s v="Full-Time"/>
    <x v="0"/>
    <x v="4"/>
    <d v="1970-10-03T00:00:00"/>
    <s v="MA"/>
    <x v="0"/>
    <s v="White"/>
    <s v="Divorced"/>
    <x v="0"/>
    <n v="2"/>
    <d v="2023-05-26T00:00:00"/>
    <n v="4"/>
    <n v="5"/>
    <n v="5"/>
    <d v="2023-04-24T00:00:00"/>
    <x v="4"/>
    <x v="1"/>
    <x v="1"/>
    <n v="2"/>
    <n v="933.39"/>
    <n v="49"/>
    <x v="0"/>
    <n v="6"/>
    <x v="1"/>
    <s v="Satisfied"/>
    <x v="0"/>
    <s v="Low"/>
    <x v="0"/>
    <n v="3"/>
  </r>
  <r>
    <x v="1782"/>
    <d v="2020-10-21T00:00:00"/>
    <d v="2026-05-14T00:00:00"/>
    <s v="Network Engineer"/>
    <x v="0"/>
    <s v="Active"/>
    <s v="Part-Time"/>
    <s v="Zone B"/>
    <s v="Full-Time"/>
    <x v="0"/>
    <x v="9"/>
    <d v="1999-11-06T00:00:00"/>
    <s v="MA"/>
    <x v="1"/>
    <s v="Hispanic"/>
    <s v="Married"/>
    <x v="0"/>
    <n v="1"/>
    <d v="2023-04-25T00:00:00"/>
    <n v="3"/>
    <n v="4"/>
    <n v="3"/>
    <d v="2023-02-28T00:00:00"/>
    <x v="4"/>
    <x v="1"/>
    <x v="0"/>
    <n v="2"/>
    <n v="217.33"/>
    <n v="21"/>
    <x v="3"/>
    <n v="5"/>
    <x v="2"/>
    <s v="Satisfied"/>
    <x v="0"/>
    <s v="Low"/>
    <x v="0"/>
    <n v="3"/>
  </r>
  <r>
    <x v="1783"/>
    <d v="2020-05-08T00:00:00"/>
    <d v="2026-05-14T00:00:00"/>
    <s v="Network Engineer"/>
    <x v="4"/>
    <s v="Active"/>
    <s v="Part-Time"/>
    <s v="Zone C"/>
    <s v="Part-Time"/>
    <x v="3"/>
    <x v="9"/>
    <d v="1988-05-05T00:00:00"/>
    <s v="MA"/>
    <x v="1"/>
    <s v="Asian"/>
    <s v="Single"/>
    <x v="0"/>
    <n v="2"/>
    <d v="2023-07-22T00:00:00"/>
    <n v="5"/>
    <n v="2"/>
    <n v="3"/>
    <d v="2023-05-21T00:00:00"/>
    <x v="1"/>
    <x v="0"/>
    <x v="3"/>
    <n v="2"/>
    <n v="856.15"/>
    <n v="32"/>
    <x v="2"/>
    <n v="6"/>
    <x v="1"/>
    <s v="Not satisfied"/>
    <x v="0"/>
    <s v="High"/>
    <x v="1"/>
    <n v="3"/>
  </r>
  <r>
    <x v="1784"/>
    <d v="2022-05-24T00:00:00"/>
    <d v="2026-05-14T00:00:00"/>
    <s v="Data Analyst"/>
    <x v="1"/>
    <s v="Active"/>
    <s v="Full-Time"/>
    <s v="Zone A"/>
    <s v="Full-Time"/>
    <x v="0"/>
    <x v="4"/>
    <d v="1999-05-09T00:00:00"/>
    <s v="MA"/>
    <x v="1"/>
    <s v="Other"/>
    <s v="Divorced"/>
    <x v="0"/>
    <n v="5"/>
    <d v="2023-03-11T00:00:00"/>
    <n v="1"/>
    <n v="2"/>
    <n v="3"/>
    <d v="2022-09-08T00:00:00"/>
    <x v="4"/>
    <x v="0"/>
    <x v="2"/>
    <n v="4"/>
    <n v="751.86"/>
    <n v="23"/>
    <x v="3"/>
    <n v="3"/>
    <x v="0"/>
    <s v="Not satisfied"/>
    <x v="0"/>
    <s v="Moderate"/>
    <x v="1"/>
    <n v="3"/>
  </r>
  <r>
    <x v="1785"/>
    <d v="2019-06-05T00:00:00"/>
    <d v="2026-05-14T00:00:00"/>
    <s v="Data Analyst"/>
    <x v="0"/>
    <s v="Active"/>
    <s v="Part-Time"/>
    <s v="Zone A"/>
    <s v="Part-Time"/>
    <x v="0"/>
    <x v="3"/>
    <d v="1991-04-07T00:00:00"/>
    <s v="MA"/>
    <x v="1"/>
    <s v="Hispanic"/>
    <s v="Widowed"/>
    <x v="0"/>
    <n v="2"/>
    <d v="2023-01-03T00:00:00"/>
    <n v="2"/>
    <n v="5"/>
    <n v="5"/>
    <d v="2023-07-20T00:00:00"/>
    <x v="4"/>
    <x v="0"/>
    <x v="1"/>
    <n v="1"/>
    <n v="309.24"/>
    <n v="28"/>
    <x v="2"/>
    <n v="6"/>
    <x v="0"/>
    <s v="Satisfied"/>
    <x v="0"/>
    <s v="Low"/>
    <x v="0"/>
    <n v="3"/>
  </r>
  <r>
    <x v="1786"/>
    <d v="2022-04-21T00:00:00"/>
    <d v="2026-05-14T00:00:00"/>
    <s v="Data Analyst "/>
    <x v="4"/>
    <s v="Active"/>
    <s v="Part-Time"/>
    <s v="Zone B"/>
    <s v="Part-Time"/>
    <x v="0"/>
    <x v="10"/>
    <d v="1983-11-21T00:00:00"/>
    <s v="MA"/>
    <x v="1"/>
    <s v="Hispanic"/>
    <s v="Single"/>
    <x v="0"/>
    <n v="5"/>
    <d v="2022-10-04T00:00:00"/>
    <n v="4"/>
    <n v="1"/>
    <n v="3"/>
    <d v="2022-12-27T00:00:00"/>
    <x v="0"/>
    <x v="0"/>
    <x v="1"/>
    <n v="4"/>
    <n v="581.95000000000005"/>
    <n v="39"/>
    <x v="4"/>
    <n v="4"/>
    <x v="1"/>
    <s v="Not satisfied"/>
    <x v="0"/>
    <s v="Low"/>
    <x v="0"/>
    <n v="3"/>
  </r>
  <r>
    <x v="1787"/>
    <d v="2019-12-10T00:00:00"/>
    <d v="2026-05-14T00:00:00"/>
    <s v="Data Analyst"/>
    <x v="9"/>
    <s v="Active"/>
    <s v="Part-Time"/>
    <s v="Zone A"/>
    <s v="Full-Time"/>
    <x v="0"/>
    <x v="4"/>
    <d v="1971-03-25T00:00:00"/>
    <s v="MA"/>
    <x v="0"/>
    <s v="Black"/>
    <s v="Divorced"/>
    <x v="0"/>
    <n v="2"/>
    <d v="2023-03-15T00:00:00"/>
    <n v="5"/>
    <n v="3"/>
    <n v="2"/>
    <d v="2023-04-04T00:00:00"/>
    <x v="0"/>
    <x v="1"/>
    <x v="3"/>
    <n v="5"/>
    <n v="616.42999999999995"/>
    <n v="48"/>
    <x v="0"/>
    <n v="6"/>
    <x v="1"/>
    <s v="Neutral"/>
    <x v="0"/>
    <s v="High"/>
    <x v="1"/>
    <n v="3"/>
  </r>
  <r>
    <x v="1788"/>
    <d v="2019-11-26T00:00:00"/>
    <d v="2026-05-14T00:00:00"/>
    <s v="Data Analyst"/>
    <x v="5"/>
    <s v="Active"/>
    <s v="Full-Time"/>
    <s v="Zone C"/>
    <s v="Part-Time"/>
    <x v="2"/>
    <x v="4"/>
    <d v="1951-12-11T00:00:00"/>
    <s v="MA"/>
    <x v="1"/>
    <s v="Asian"/>
    <s v="Widowed"/>
    <x v="0"/>
    <n v="4"/>
    <d v="2023-04-02T00:00:00"/>
    <n v="1"/>
    <n v="4"/>
    <n v="3"/>
    <d v="2023-01-06T00:00:00"/>
    <x v="0"/>
    <x v="0"/>
    <x v="2"/>
    <n v="3"/>
    <n v="623.75"/>
    <n v="68"/>
    <x v="1"/>
    <n v="6"/>
    <x v="0"/>
    <s v="Satisfied"/>
    <x v="0"/>
    <s v="Moderate"/>
    <x v="1"/>
    <n v="3"/>
  </r>
  <r>
    <x v="1789"/>
    <d v="2021-09-13T00:00:00"/>
    <d v="2026-05-14T00:00:00"/>
    <s v="Data Analyst"/>
    <x v="6"/>
    <s v="Active"/>
    <s v="Part-Time"/>
    <s v="Zone C"/>
    <s v="Full-Time"/>
    <x v="2"/>
    <x v="12"/>
    <d v="2000-10-30T00:00:00"/>
    <s v="MA"/>
    <x v="1"/>
    <s v="Asian"/>
    <s v="Divorced"/>
    <x v="0"/>
    <n v="2"/>
    <d v="2023-04-04T00:00:00"/>
    <n v="5"/>
    <n v="2"/>
    <n v="3"/>
    <d v="2023-02-04T00:00:00"/>
    <x v="2"/>
    <x v="1"/>
    <x v="3"/>
    <n v="1"/>
    <n v="802.99"/>
    <n v="21"/>
    <x v="3"/>
    <n v="4"/>
    <x v="1"/>
    <s v="Not satisfied"/>
    <x v="0"/>
    <s v="High"/>
    <x v="1"/>
    <n v="3"/>
  </r>
  <r>
    <x v="1790"/>
    <d v="2019-08-19T00:00:00"/>
    <d v="2026-05-14T00:00:00"/>
    <s v="Data Analyst"/>
    <x v="2"/>
    <s v="Active"/>
    <s v="Part-Time"/>
    <s v="Zone C"/>
    <s v="Part-Time"/>
    <x v="2"/>
    <x v="4"/>
    <d v="1961-10-18T00:00:00"/>
    <s v="MA"/>
    <x v="0"/>
    <s v="Asian"/>
    <s v="Married"/>
    <x v="0"/>
    <n v="1"/>
    <d v="2023-06-23T00:00:00"/>
    <n v="4"/>
    <n v="1"/>
    <n v="3"/>
    <d v="2022-11-18T00:00:00"/>
    <x v="4"/>
    <x v="1"/>
    <x v="0"/>
    <n v="1"/>
    <n v="725.98"/>
    <n v="58"/>
    <x v="1"/>
    <n v="6"/>
    <x v="1"/>
    <s v="Not satisfied"/>
    <x v="0"/>
    <s v="Low"/>
    <x v="0"/>
    <n v="3"/>
  </r>
  <r>
    <x v="1791"/>
    <d v="2022-06-12T00:00:00"/>
    <d v="2026-05-14T00:00:00"/>
    <s v="Production Manager"/>
    <x v="0"/>
    <s v="Active"/>
    <s v="Full-Time"/>
    <s v="Zone A"/>
    <s v="Full-Time"/>
    <x v="0"/>
    <x v="9"/>
    <d v="1986-02-19T00:00:00"/>
    <s v="MA"/>
    <x v="0"/>
    <s v="Other"/>
    <s v="Married"/>
    <x v="0"/>
    <n v="4"/>
    <d v="2022-08-10T00:00:00"/>
    <n v="4"/>
    <n v="3"/>
    <n v="2"/>
    <d v="2022-12-05T00:00:00"/>
    <x v="1"/>
    <x v="1"/>
    <x v="1"/>
    <n v="1"/>
    <n v="252.59"/>
    <n v="36"/>
    <x v="4"/>
    <n v="3"/>
    <x v="1"/>
    <s v="Neutral"/>
    <x v="0"/>
    <s v="Low"/>
    <x v="0"/>
    <n v="3"/>
  </r>
  <r>
    <x v="1792"/>
    <d v="2021-07-21T00:00:00"/>
    <d v="2026-05-14T00:00:00"/>
    <s v="Production Manager"/>
    <x v="7"/>
    <s v="Active"/>
    <s v="Full-Time"/>
    <s v="Zone B"/>
    <s v="Full-Time"/>
    <x v="0"/>
    <x v="4"/>
    <d v="1973-09-29T00:00:00"/>
    <s v="MA"/>
    <x v="1"/>
    <s v="Asian"/>
    <s v="Divorced"/>
    <x v="0"/>
    <n v="2"/>
    <d v="2022-09-06T00:00:00"/>
    <n v="4"/>
    <n v="2"/>
    <n v="5"/>
    <d v="2023-05-23T00:00:00"/>
    <x v="4"/>
    <x v="0"/>
    <x v="0"/>
    <n v="1"/>
    <n v="731.84"/>
    <n v="48"/>
    <x v="0"/>
    <n v="4"/>
    <x v="1"/>
    <s v="Not satisfied"/>
    <x v="0"/>
    <s v="Low"/>
    <x v="0"/>
    <n v="3"/>
  </r>
  <r>
    <x v="1793"/>
    <d v="2020-11-13T00:00:00"/>
    <d v="2026-05-14T00:00:00"/>
    <s v="Production Manager"/>
    <x v="1"/>
    <s v="Active"/>
    <s v="Full-Time"/>
    <s v="Zone A"/>
    <s v="Temporary"/>
    <x v="0"/>
    <x v="17"/>
    <d v="1944-06-16T00:00:00"/>
    <s v="MA"/>
    <x v="0"/>
    <s v="Black"/>
    <s v="Single"/>
    <x v="0"/>
    <n v="1"/>
    <d v="2023-02-07T00:00:00"/>
    <n v="2"/>
    <n v="2"/>
    <n v="1"/>
    <d v="2023-02-09T00:00:00"/>
    <x v="1"/>
    <x v="1"/>
    <x v="0"/>
    <n v="1"/>
    <n v="787.01"/>
    <n v="76"/>
    <x v="1"/>
    <n v="5"/>
    <x v="0"/>
    <s v="Not satisfied"/>
    <x v="0"/>
    <s v="Low"/>
    <x v="0"/>
    <n v="3"/>
  </r>
  <r>
    <x v="1794"/>
    <d v="2022-02-20T00:00:00"/>
    <d v="2026-05-14T00:00:00"/>
    <s v="Production Manager"/>
    <x v="8"/>
    <s v="Active"/>
    <s v="Part-Time"/>
    <s v="Zone A"/>
    <s v="Temporary"/>
    <x v="0"/>
    <x v="4"/>
    <d v="1957-03-25T00:00:00"/>
    <s v="MA"/>
    <x v="0"/>
    <s v="White"/>
    <s v="Widowed"/>
    <x v="0"/>
    <n v="2"/>
    <d v="2022-12-20T00:00:00"/>
    <n v="2"/>
    <n v="1"/>
    <n v="5"/>
    <d v="2023-06-22T00:00:00"/>
    <x v="4"/>
    <x v="1"/>
    <x v="1"/>
    <n v="2"/>
    <n v="303.8"/>
    <n v="65"/>
    <x v="1"/>
    <n v="4"/>
    <x v="0"/>
    <s v="Not satisfied"/>
    <x v="0"/>
    <s v="Low"/>
    <x v="0"/>
    <n v="3"/>
  </r>
  <r>
    <x v="1795"/>
    <d v="2019-03-28T00:00:00"/>
    <d v="2026-05-14T00:00:00"/>
    <s v="Production Manager"/>
    <x v="3"/>
    <s v="Terminated"/>
    <s v="Contract"/>
    <s v="Zone A"/>
    <s v="Part-Time"/>
    <x v="0"/>
    <x v="2"/>
    <d v="1983-02-18T00:00:00"/>
    <s v="MA"/>
    <x v="0"/>
    <s v="White"/>
    <s v="Widowed"/>
    <x v="0"/>
    <n v="5"/>
    <d v="2023-03-29T00:00:00"/>
    <n v="5"/>
    <n v="4"/>
    <n v="3"/>
    <d v="2022-12-21T00:00:00"/>
    <x v="1"/>
    <x v="0"/>
    <x v="3"/>
    <n v="3"/>
    <n v="832.15"/>
    <n v="36"/>
    <x v="4"/>
    <n v="7"/>
    <x v="1"/>
    <s v="Satisfied"/>
    <x v="0"/>
    <s v="High"/>
    <x v="1"/>
    <n v="3"/>
  </r>
  <r>
    <x v="1796"/>
    <d v="2022-10-26T00:00:00"/>
    <d v="2026-05-14T00:00:00"/>
    <s v="Production Manager"/>
    <x v="9"/>
    <s v="Terminated"/>
    <s v="Part-Time"/>
    <s v="Zone A"/>
    <s v="Full-Time"/>
    <x v="0"/>
    <x v="10"/>
    <d v="1964-09-09T00:00:00"/>
    <s v="MA"/>
    <x v="0"/>
    <s v="White"/>
    <s v="Single"/>
    <x v="0"/>
    <n v="4"/>
    <d v="2023-02-12T00:00:00"/>
    <n v="5"/>
    <n v="1"/>
    <n v="3"/>
    <d v="2023-07-25T00:00:00"/>
    <x v="4"/>
    <x v="1"/>
    <x v="1"/>
    <n v="5"/>
    <n v="509.71"/>
    <n v="58"/>
    <x v="1"/>
    <n v="3"/>
    <x v="1"/>
    <s v="Not satisfied"/>
    <x v="0"/>
    <s v="Low"/>
    <x v="0"/>
    <n v="3"/>
  </r>
  <r>
    <x v="1797"/>
    <d v="2023-05-10T00:00:00"/>
    <d v="2026-05-14T00:00:00"/>
    <s v="Production Manager"/>
    <x v="5"/>
    <s v="Active"/>
    <s v="Full-Time"/>
    <s v="Zone C"/>
    <s v="Full-Time"/>
    <x v="0"/>
    <x v="4"/>
    <d v="1951-08-21T00:00:00"/>
    <s v="MA"/>
    <x v="0"/>
    <s v="Black"/>
    <s v="Divorced"/>
    <x v="0"/>
    <n v="2"/>
    <d v="2022-11-07T00:00:00"/>
    <n v="4"/>
    <n v="2"/>
    <n v="5"/>
    <d v="2022-09-06T00:00:00"/>
    <x v="4"/>
    <x v="0"/>
    <x v="1"/>
    <n v="3"/>
    <n v="781.95"/>
    <n v="72"/>
    <x v="1"/>
    <n v="3"/>
    <x v="1"/>
    <s v="Not satisfied"/>
    <x v="0"/>
    <s v="Low"/>
    <x v="0"/>
    <n v="3"/>
  </r>
  <r>
    <x v="1798"/>
    <d v="2022-09-01T00:00:00"/>
    <d v="2026-05-14T00:00:00"/>
    <s v="Production Manager"/>
    <x v="6"/>
    <s v="Active"/>
    <s v="Contract"/>
    <s v="Zone C"/>
    <s v="Part-Time"/>
    <x v="0"/>
    <x v="4"/>
    <d v="1963-04-27T00:00:00"/>
    <s v="MA"/>
    <x v="0"/>
    <s v="Asian"/>
    <s v="Divorced"/>
    <x v="0"/>
    <n v="5"/>
    <d v="2022-08-20T00:00:00"/>
    <n v="4"/>
    <n v="3"/>
    <n v="4"/>
    <d v="2023-03-04T00:00:00"/>
    <x v="4"/>
    <x v="0"/>
    <x v="2"/>
    <n v="3"/>
    <n v="178.4"/>
    <n v="59"/>
    <x v="1"/>
    <n v="3"/>
    <x v="1"/>
    <s v="Neutral"/>
    <x v="0"/>
    <s v="Moderate"/>
    <x v="1"/>
    <n v="3"/>
  </r>
  <r>
    <x v="1799"/>
    <d v="2021-04-21T00:00:00"/>
    <d v="2026-05-14T00:00:00"/>
    <s v="Production Manager"/>
    <x v="2"/>
    <s v="Active"/>
    <s v="Part-Time"/>
    <s v="Zone C"/>
    <s v="Temporary"/>
    <x v="0"/>
    <x v="9"/>
    <d v="1959-07-05T00:00:00"/>
    <s v="MA"/>
    <x v="0"/>
    <s v="Asian"/>
    <s v="Divorced"/>
    <x v="0"/>
    <n v="5"/>
    <d v="2022-11-21T00:00:00"/>
    <n v="2"/>
    <n v="1"/>
    <n v="3"/>
    <d v="2022-12-30T00:00:00"/>
    <x v="2"/>
    <x v="1"/>
    <x v="1"/>
    <n v="3"/>
    <n v="964.4"/>
    <n v="62"/>
    <x v="1"/>
    <n v="5"/>
    <x v="0"/>
    <s v="Not satisfied"/>
    <x v="0"/>
    <s v="Low"/>
    <x v="0"/>
    <n v="3"/>
  </r>
  <r>
    <x v="1800"/>
    <d v="2021-07-23T00:00:00"/>
    <d v="2026-05-14T00:00:00"/>
    <s v="Production Manager"/>
    <x v="4"/>
    <s v="Terminated"/>
    <s v="Part-Time"/>
    <s v="Zone A"/>
    <s v="Temporary"/>
    <x v="0"/>
    <x v="3"/>
    <d v="1996-07-17T00:00:00"/>
    <s v="MA"/>
    <x v="0"/>
    <s v="Black"/>
    <s v="Widowed"/>
    <x v="0"/>
    <n v="4"/>
    <d v="2023-06-24T00:00:00"/>
    <n v="1"/>
    <n v="2"/>
    <n v="4"/>
    <d v="2023-04-29T00:00:00"/>
    <x v="4"/>
    <x v="1"/>
    <x v="1"/>
    <n v="1"/>
    <n v="299.75"/>
    <n v="25"/>
    <x v="2"/>
    <n v="4"/>
    <x v="0"/>
    <s v="Not satisfied"/>
    <x v="0"/>
    <s v="Low"/>
    <x v="0"/>
    <n v="3"/>
  </r>
  <r>
    <x v="1801"/>
    <d v="2020-12-29T00:00:00"/>
    <d v="2026-05-14T00:00:00"/>
    <s v="Production Manager"/>
    <x v="0"/>
    <s v="Active"/>
    <s v="Part-Time"/>
    <s v="Zone A"/>
    <s v="Temporary"/>
    <x v="0"/>
    <x v="4"/>
    <d v="1999-10-20T00:00:00"/>
    <s v="MA"/>
    <x v="0"/>
    <s v="Asian"/>
    <s v="Divorced"/>
    <x v="0"/>
    <n v="1"/>
    <d v="2022-12-27T00:00:00"/>
    <n v="4"/>
    <n v="4"/>
    <n v="1"/>
    <d v="2023-01-04T00:00:00"/>
    <x v="2"/>
    <x v="0"/>
    <x v="2"/>
    <n v="2"/>
    <n v="745.68"/>
    <n v="21"/>
    <x v="3"/>
    <n v="5"/>
    <x v="1"/>
    <s v="Satisfied"/>
    <x v="0"/>
    <s v="Moderate"/>
    <x v="1"/>
    <n v="3"/>
  </r>
  <r>
    <x v="1802"/>
    <d v="2022-08-08T00:00:00"/>
    <d v="2026-05-14T00:00:00"/>
    <s v="President &amp; CEO"/>
    <x v="7"/>
    <s v="Active"/>
    <s v="Contract"/>
    <s v="Zone A"/>
    <s v="Temporary"/>
    <x v="0"/>
    <x v="9"/>
    <d v="1947-11-19T00:00:00"/>
    <s v="MA"/>
    <x v="0"/>
    <s v="Black"/>
    <s v="Single"/>
    <x v="0"/>
    <n v="2"/>
    <d v="2023-04-19T00:00:00"/>
    <n v="3"/>
    <n v="1"/>
    <n v="4"/>
    <d v="2023-01-06T00:00:00"/>
    <x v="1"/>
    <x v="1"/>
    <x v="2"/>
    <n v="5"/>
    <n v="263.20999999999998"/>
    <n v="75"/>
    <x v="1"/>
    <n v="3"/>
    <x v="2"/>
    <s v="Not satisfied"/>
    <x v="0"/>
    <s v="Moderate"/>
    <x v="1"/>
    <n v="3"/>
  </r>
  <r>
    <x v="1803"/>
    <d v="2020-07-30T00:00:00"/>
    <d v="2026-05-14T00:00:00"/>
    <s v="Network Engineer"/>
    <x v="1"/>
    <s v="Active"/>
    <s v="Full-Time"/>
    <s v="Zone A"/>
    <s v="Part-Time"/>
    <x v="0"/>
    <x v="4"/>
    <d v="1971-11-27T00:00:00"/>
    <s v="MA"/>
    <x v="1"/>
    <s v="Black"/>
    <s v="Married"/>
    <x v="0"/>
    <n v="4"/>
    <d v="2023-03-29T00:00:00"/>
    <n v="4"/>
    <n v="1"/>
    <n v="2"/>
    <d v="2022-10-20T00:00:00"/>
    <x v="1"/>
    <x v="1"/>
    <x v="1"/>
    <n v="1"/>
    <n v="802.98"/>
    <n v="49"/>
    <x v="0"/>
    <n v="5"/>
    <x v="1"/>
    <s v="Not satisfied"/>
    <x v="0"/>
    <s v="Low"/>
    <x v="0"/>
    <n v="3"/>
  </r>
  <r>
    <x v="1804"/>
    <d v="2019-03-18T00:00:00"/>
    <d v="2026-05-14T00:00:00"/>
    <s v="Network Engineer"/>
    <x v="8"/>
    <s v="Active"/>
    <s v="Full-Time"/>
    <s v="Zone B"/>
    <s v="Part-Time"/>
    <x v="0"/>
    <x v="3"/>
    <d v="1980-05-26T00:00:00"/>
    <s v="MA"/>
    <x v="1"/>
    <s v="Asian"/>
    <s v="Divorced"/>
    <x v="0"/>
    <n v="4"/>
    <d v="2022-09-02T00:00:00"/>
    <n v="1"/>
    <n v="4"/>
    <n v="3"/>
    <d v="2023-03-01T00:00:00"/>
    <x v="4"/>
    <x v="0"/>
    <x v="3"/>
    <n v="3"/>
    <n v="960.9"/>
    <n v="39"/>
    <x v="4"/>
    <n v="7"/>
    <x v="0"/>
    <s v="Satisfied"/>
    <x v="0"/>
    <s v="High"/>
    <x v="1"/>
    <n v="3"/>
  </r>
  <r>
    <x v="1805"/>
    <d v="2019-07-25T00:00:00"/>
    <d v="2026-05-14T00:00:00"/>
    <s v="Network Engineer"/>
    <x v="3"/>
    <s v="Active"/>
    <s v="Full-Time"/>
    <s v="Zone A"/>
    <s v="Full-Time"/>
    <x v="3"/>
    <x v="1"/>
    <d v="1962-10-26T00:00:00"/>
    <s v="MA"/>
    <x v="1"/>
    <s v="Asian"/>
    <s v="Single"/>
    <x v="0"/>
    <n v="2"/>
    <d v="2022-09-02T00:00:00"/>
    <n v="2"/>
    <n v="3"/>
    <n v="1"/>
    <d v="2023-01-21T00:00:00"/>
    <x v="0"/>
    <x v="1"/>
    <x v="1"/>
    <n v="2"/>
    <n v="209.86"/>
    <n v="57"/>
    <x v="1"/>
    <n v="6"/>
    <x v="0"/>
    <s v="Neutral"/>
    <x v="0"/>
    <s v="Low"/>
    <x v="0"/>
    <n v="3"/>
  </r>
  <r>
    <x v="1806"/>
    <d v="2021-10-16T00:00:00"/>
    <d v="2026-05-14T00:00:00"/>
    <s v="Data Analyst"/>
    <x v="7"/>
    <s v="Active"/>
    <s v="Full-Time"/>
    <s v="Zone C"/>
    <s v="Part-Time"/>
    <x v="0"/>
    <x v="7"/>
    <d v="1957-12-13T00:00:00"/>
    <s v="MA"/>
    <x v="1"/>
    <s v="Other"/>
    <s v="Married"/>
    <x v="0"/>
    <n v="2"/>
    <d v="2022-09-11T00:00:00"/>
    <n v="3"/>
    <n v="4"/>
    <n v="5"/>
    <d v="2023-03-21T00:00:00"/>
    <x v="1"/>
    <x v="0"/>
    <x v="3"/>
    <n v="2"/>
    <n v="942.81"/>
    <n v="64"/>
    <x v="1"/>
    <n v="4"/>
    <x v="2"/>
    <s v="Satisfied"/>
    <x v="0"/>
    <s v="High"/>
    <x v="1"/>
    <n v="3"/>
  </r>
  <r>
    <x v="1807"/>
    <d v="2019-12-06T00:00:00"/>
    <d v="2026-05-14T00:00:00"/>
    <s v="Data Analyst"/>
    <x v="3"/>
    <s v="Active"/>
    <s v="Contract"/>
    <s v="Zone C"/>
    <s v="Part-Time"/>
    <x v="0"/>
    <x v="13"/>
    <d v="1952-02-14T00:00:00"/>
    <s v="MA"/>
    <x v="1"/>
    <s v="Black"/>
    <s v="Divorced"/>
    <x v="0"/>
    <n v="1"/>
    <d v="2022-12-11T00:00:00"/>
    <n v="2"/>
    <n v="5"/>
    <n v="3"/>
    <d v="2023-01-16T00:00:00"/>
    <x v="3"/>
    <x v="0"/>
    <x v="0"/>
    <n v="3"/>
    <n v="108.2"/>
    <n v="67"/>
    <x v="1"/>
    <n v="6"/>
    <x v="0"/>
    <s v="Satisfied"/>
    <x v="0"/>
    <s v="Low"/>
    <x v="0"/>
    <n v="3"/>
  </r>
  <r>
    <x v="1808"/>
    <d v="2019-06-29T00:00:00"/>
    <d v="2026-05-14T00:00:00"/>
    <s v="Data Analyst "/>
    <x v="5"/>
    <s v="Active"/>
    <s v="Contract"/>
    <s v="Zone C"/>
    <s v="Full-Time"/>
    <x v="0"/>
    <x v="10"/>
    <d v="1971-08-21T00:00:00"/>
    <s v="MA"/>
    <x v="1"/>
    <s v="White"/>
    <s v="Widowed"/>
    <x v="0"/>
    <n v="4"/>
    <d v="2022-11-02T00:00:00"/>
    <n v="1"/>
    <n v="1"/>
    <n v="1"/>
    <d v="2022-11-29T00:00:00"/>
    <x v="4"/>
    <x v="0"/>
    <x v="2"/>
    <n v="3"/>
    <n v="144.68"/>
    <n v="48"/>
    <x v="0"/>
    <n v="6"/>
    <x v="0"/>
    <s v="Not satisfied"/>
    <x v="0"/>
    <s v="Moderate"/>
    <x v="1"/>
    <n v="3"/>
  </r>
  <r>
    <x v="1809"/>
    <d v="2019-04-03T00:00:00"/>
    <d v="2026-05-14T00:00:00"/>
    <s v="Data Analyst"/>
    <x v="4"/>
    <s v="Active"/>
    <s v="Full-Time"/>
    <s v="Zone C"/>
    <s v="Temporary"/>
    <x v="2"/>
    <x v="17"/>
    <d v="1951-07-19T00:00:00"/>
    <s v="MA"/>
    <x v="0"/>
    <s v="Asian"/>
    <s v="Divorced"/>
    <x v="0"/>
    <n v="1"/>
    <d v="2023-04-19T00:00:00"/>
    <n v="5"/>
    <n v="4"/>
    <n v="2"/>
    <d v="2023-04-01T00:00:00"/>
    <x v="3"/>
    <x v="0"/>
    <x v="0"/>
    <n v="4"/>
    <n v="769.76"/>
    <n v="68"/>
    <x v="1"/>
    <n v="7"/>
    <x v="1"/>
    <s v="Satisfied"/>
    <x v="0"/>
    <s v="Low"/>
    <x v="0"/>
    <n v="3"/>
  </r>
  <r>
    <x v="1810"/>
    <d v="2021-07-21T00:00:00"/>
    <d v="2026-05-14T00:00:00"/>
    <s v="Data Analyst"/>
    <x v="0"/>
    <s v="Active"/>
    <s v="Contract"/>
    <s v="Zone A"/>
    <s v="Temporary"/>
    <x v="2"/>
    <x v="6"/>
    <d v="1983-02-19T00:00:00"/>
    <s v="MA"/>
    <x v="1"/>
    <s v="Asian"/>
    <s v="Single"/>
    <x v="0"/>
    <n v="4"/>
    <d v="2022-12-01T00:00:00"/>
    <n v="3"/>
    <n v="3"/>
    <n v="5"/>
    <d v="2023-03-21T00:00:00"/>
    <x v="2"/>
    <x v="0"/>
    <x v="0"/>
    <n v="5"/>
    <n v="860.16"/>
    <n v="38"/>
    <x v="4"/>
    <n v="4"/>
    <x v="2"/>
    <s v="Neutral"/>
    <x v="0"/>
    <s v="Low"/>
    <x v="0"/>
    <n v="3"/>
  </r>
  <r>
    <x v="1811"/>
    <d v="2022-07-27T00:00:00"/>
    <d v="2026-05-14T00:00:00"/>
    <s v="Data Analyst"/>
    <x v="1"/>
    <s v="Active"/>
    <s v="Full-Time"/>
    <s v="Zone C"/>
    <s v="Temporary"/>
    <x v="2"/>
    <x v="3"/>
    <d v="1944-11-19T00:00:00"/>
    <s v="MA"/>
    <x v="1"/>
    <s v="White"/>
    <s v="Divorced"/>
    <x v="0"/>
    <n v="4"/>
    <d v="2023-03-24T00:00:00"/>
    <n v="1"/>
    <n v="5"/>
    <n v="5"/>
    <d v="2022-09-01T00:00:00"/>
    <x v="4"/>
    <x v="0"/>
    <x v="2"/>
    <n v="4"/>
    <n v="957.24"/>
    <n v="78"/>
    <x v="1"/>
    <n v="3"/>
    <x v="0"/>
    <s v="Satisfied"/>
    <x v="0"/>
    <s v="Moderate"/>
    <x v="1"/>
    <n v="3"/>
  </r>
  <r>
    <x v="1812"/>
    <d v="2019-10-06T00:00:00"/>
    <d v="2026-05-14T00:00:00"/>
    <s v="Production Manager"/>
    <x v="0"/>
    <s v="Active"/>
    <s v="Contract"/>
    <s v="Zone A"/>
    <s v="Full-Time"/>
    <x v="0"/>
    <x v="3"/>
    <d v="1984-05-06T00:00:00"/>
    <s v="MA"/>
    <x v="0"/>
    <s v="Other"/>
    <s v="Single"/>
    <x v="0"/>
    <n v="4"/>
    <d v="2022-08-10T00:00:00"/>
    <n v="5"/>
    <n v="1"/>
    <n v="5"/>
    <d v="2023-02-06T00:00:00"/>
    <x v="4"/>
    <x v="1"/>
    <x v="2"/>
    <n v="3"/>
    <n v="301.02999999999997"/>
    <n v="35"/>
    <x v="4"/>
    <n v="6"/>
    <x v="1"/>
    <s v="Not satisfied"/>
    <x v="0"/>
    <s v="Moderate"/>
    <x v="1"/>
    <n v="3"/>
  </r>
  <r>
    <x v="1813"/>
    <d v="2021-04-16T00:00:00"/>
    <d v="2026-05-14T00:00:00"/>
    <s v="Production Manager"/>
    <x v="7"/>
    <s v="Active"/>
    <s v="Full-Time"/>
    <s v="Zone C"/>
    <s v="Part-Time"/>
    <x v="0"/>
    <x v="6"/>
    <d v="1989-01-25T00:00:00"/>
    <s v="MA"/>
    <x v="1"/>
    <s v="Other"/>
    <s v="Single"/>
    <x v="0"/>
    <n v="4"/>
    <d v="2023-07-09T00:00:00"/>
    <n v="1"/>
    <n v="4"/>
    <n v="3"/>
    <d v="2023-07-15T00:00:00"/>
    <x v="2"/>
    <x v="0"/>
    <x v="1"/>
    <n v="2"/>
    <n v="366.82"/>
    <n v="32"/>
    <x v="2"/>
    <n v="5"/>
    <x v="0"/>
    <s v="Satisfied"/>
    <x v="0"/>
    <s v="Low"/>
    <x v="0"/>
    <n v="3"/>
  </r>
  <r>
    <x v="1814"/>
    <d v="2018-10-10T00:00:00"/>
    <d v="2026-05-14T00:00:00"/>
    <s v="Production Manager"/>
    <x v="1"/>
    <s v="Active"/>
    <s v="Part-Time"/>
    <s v="Zone C"/>
    <s v="Temporary"/>
    <x v="0"/>
    <x v="9"/>
    <d v="1971-08-06T00:00:00"/>
    <s v="MA"/>
    <x v="0"/>
    <s v="Other"/>
    <s v="Married"/>
    <x v="0"/>
    <n v="4"/>
    <d v="2022-09-09T00:00:00"/>
    <n v="2"/>
    <n v="3"/>
    <n v="5"/>
    <d v="2023-06-18T00:00:00"/>
    <x v="1"/>
    <x v="1"/>
    <x v="2"/>
    <n v="2"/>
    <n v="819.8"/>
    <n v="47"/>
    <x v="0"/>
    <n v="7"/>
    <x v="0"/>
    <s v="Neutral"/>
    <x v="0"/>
    <s v="Moderate"/>
    <x v="1"/>
    <n v="3"/>
  </r>
  <r>
    <x v="1815"/>
    <d v="2022-07-25T00:00:00"/>
    <d v="2026-05-14T00:00:00"/>
    <s v="Production Manager"/>
    <x v="8"/>
    <s v="Terminated"/>
    <s v="Full-Time"/>
    <s v="Zone B"/>
    <s v="Part-Time"/>
    <x v="0"/>
    <x v="2"/>
    <d v="1972-08-06T00:00:00"/>
    <s v="MA"/>
    <x v="0"/>
    <s v="Black"/>
    <s v="Married"/>
    <x v="0"/>
    <n v="1"/>
    <d v="2023-03-22T00:00:00"/>
    <n v="3"/>
    <n v="1"/>
    <n v="5"/>
    <d v="2022-12-02T00:00:00"/>
    <x v="0"/>
    <x v="0"/>
    <x v="0"/>
    <n v="5"/>
    <n v="369.94"/>
    <n v="50"/>
    <x v="0"/>
    <n v="3"/>
    <x v="2"/>
    <s v="Not satisfied"/>
    <x v="0"/>
    <s v="Low"/>
    <x v="0"/>
    <n v="3"/>
  </r>
  <r>
    <x v="1816"/>
    <d v="2021-03-17T00:00:00"/>
    <d v="2026-05-14T00:00:00"/>
    <s v="Production Manager"/>
    <x v="3"/>
    <s v="Terminated"/>
    <s v="Contract"/>
    <s v="Zone A"/>
    <s v="Temporary"/>
    <x v="0"/>
    <x v="3"/>
    <d v="2001-02-27T00:00:00"/>
    <s v="MA"/>
    <x v="0"/>
    <s v="White"/>
    <s v="Single"/>
    <x v="0"/>
    <n v="5"/>
    <d v="2023-05-23T00:00:00"/>
    <n v="4"/>
    <n v="5"/>
    <n v="3"/>
    <d v="2023-05-05T00:00:00"/>
    <x v="2"/>
    <x v="1"/>
    <x v="0"/>
    <n v="1"/>
    <n v="811.91"/>
    <n v="20"/>
    <x v="3"/>
    <n v="5"/>
    <x v="1"/>
    <s v="Satisfied"/>
    <x v="0"/>
    <s v="Low"/>
    <x v="0"/>
    <n v="3"/>
  </r>
  <r>
    <x v="1817"/>
    <d v="2018-10-13T00:00:00"/>
    <d v="2026-05-14T00:00:00"/>
    <s v="Production Manager"/>
    <x v="9"/>
    <s v="Active"/>
    <s v="Full-Time"/>
    <s v="Zone A"/>
    <s v="Full-Time"/>
    <x v="0"/>
    <x v="2"/>
    <d v="1984-11-02T00:00:00"/>
    <s v="MA"/>
    <x v="0"/>
    <s v="Hispanic"/>
    <s v="Divorced"/>
    <x v="0"/>
    <n v="2"/>
    <d v="2022-10-14T00:00:00"/>
    <n v="1"/>
    <n v="5"/>
    <n v="2"/>
    <d v="2023-04-06T00:00:00"/>
    <x v="4"/>
    <x v="0"/>
    <x v="0"/>
    <n v="2"/>
    <n v="121.05"/>
    <n v="34"/>
    <x v="2"/>
    <n v="7"/>
    <x v="0"/>
    <s v="Satisfied"/>
    <x v="0"/>
    <s v="Low"/>
    <x v="0"/>
    <n v="3"/>
  </r>
  <r>
    <x v="1818"/>
    <d v="2020-01-09T00:00:00"/>
    <d v="2026-05-14T00:00:00"/>
    <s v="Production Manager"/>
    <x v="5"/>
    <s v="Active"/>
    <s v="Part-Time"/>
    <s v="Zone C"/>
    <s v="Temporary"/>
    <x v="0"/>
    <x v="4"/>
    <d v="1967-05-14T00:00:00"/>
    <s v="MA"/>
    <x v="0"/>
    <s v="Other"/>
    <s v="Single"/>
    <x v="0"/>
    <n v="5"/>
    <d v="2023-07-24T00:00:00"/>
    <n v="1"/>
    <n v="4"/>
    <n v="3"/>
    <d v="2023-05-30T00:00:00"/>
    <x v="4"/>
    <x v="0"/>
    <x v="2"/>
    <n v="1"/>
    <n v="704.53"/>
    <n v="53"/>
    <x v="0"/>
    <n v="6"/>
    <x v="0"/>
    <s v="Satisfied"/>
    <x v="0"/>
    <s v="Moderate"/>
    <x v="1"/>
    <n v="3"/>
  </r>
  <r>
    <x v="1819"/>
    <d v="2019-09-18T00:00:00"/>
    <d v="2026-05-14T00:00:00"/>
    <s v="Production Manager"/>
    <x v="6"/>
    <s v="Active"/>
    <s v="Full-Time"/>
    <s v="Zone B"/>
    <s v="Temporary"/>
    <x v="0"/>
    <x v="15"/>
    <d v="1998-10-17T00:00:00"/>
    <s v="MA"/>
    <x v="0"/>
    <s v="Hispanic"/>
    <s v="Single"/>
    <x v="0"/>
    <n v="4"/>
    <d v="2022-11-22T00:00:00"/>
    <n v="1"/>
    <n v="3"/>
    <n v="4"/>
    <d v="2023-05-31T00:00:00"/>
    <x v="1"/>
    <x v="0"/>
    <x v="2"/>
    <n v="5"/>
    <n v="959.22"/>
    <n v="21"/>
    <x v="3"/>
    <n v="6"/>
    <x v="0"/>
    <s v="Neutral"/>
    <x v="0"/>
    <s v="Moderate"/>
    <x v="1"/>
    <n v="3"/>
  </r>
  <r>
    <x v="1820"/>
    <d v="2019-10-26T00:00:00"/>
    <d v="2026-05-14T00:00:00"/>
    <s v="Production Manager"/>
    <x v="2"/>
    <s v="Active"/>
    <s v="Contract"/>
    <s v="Zone C"/>
    <s v="Temporary"/>
    <x v="0"/>
    <x v="17"/>
    <d v="1991-08-23T00:00:00"/>
    <s v="MA"/>
    <x v="0"/>
    <s v="Other"/>
    <s v="Divorced"/>
    <x v="0"/>
    <n v="1"/>
    <d v="2023-02-08T00:00:00"/>
    <n v="2"/>
    <n v="5"/>
    <n v="5"/>
    <d v="2023-03-13T00:00:00"/>
    <x v="3"/>
    <x v="1"/>
    <x v="2"/>
    <n v="2"/>
    <n v="967.05"/>
    <n v="28"/>
    <x v="2"/>
    <n v="6"/>
    <x v="0"/>
    <s v="Satisfied"/>
    <x v="0"/>
    <s v="Moderate"/>
    <x v="1"/>
    <n v="3"/>
  </r>
  <r>
    <x v="1821"/>
    <d v="2020-09-14T00:00:00"/>
    <d v="2026-05-14T00:00:00"/>
    <s v="Production Manager"/>
    <x v="4"/>
    <s v="Terminated"/>
    <s v="Full-Time"/>
    <s v="Zone B"/>
    <s v="Temporary"/>
    <x v="0"/>
    <x v="4"/>
    <d v="1971-01-10T00:00:00"/>
    <s v="MA"/>
    <x v="0"/>
    <s v="Hispanic"/>
    <s v="Married"/>
    <x v="0"/>
    <n v="2"/>
    <d v="2023-01-14T00:00:00"/>
    <n v="2"/>
    <n v="1"/>
    <n v="5"/>
    <d v="2022-10-09T00:00:00"/>
    <x v="2"/>
    <x v="1"/>
    <x v="1"/>
    <n v="3"/>
    <n v="379.57"/>
    <n v="49"/>
    <x v="0"/>
    <n v="5"/>
    <x v="0"/>
    <s v="Not satisfied"/>
    <x v="0"/>
    <s v="Low"/>
    <x v="0"/>
    <n v="3"/>
  </r>
  <r>
    <x v="1822"/>
    <d v="2023-04-09T00:00:00"/>
    <d v="2026-05-14T00:00:00"/>
    <s v="Production Manager"/>
    <x v="0"/>
    <s v="Active"/>
    <s v="Part-Time"/>
    <s v="Zone A"/>
    <s v="Full-Time"/>
    <x v="0"/>
    <x v="4"/>
    <d v="1984-02-28T00:00:00"/>
    <s v="MA"/>
    <x v="0"/>
    <s v="Hispanic"/>
    <s v="Widowed"/>
    <x v="0"/>
    <n v="4"/>
    <d v="2023-02-06T00:00:00"/>
    <n v="5"/>
    <n v="3"/>
    <n v="1"/>
    <d v="2022-10-02T00:00:00"/>
    <x v="1"/>
    <x v="1"/>
    <x v="2"/>
    <n v="3"/>
    <n v="811.14"/>
    <n v="39"/>
    <x v="4"/>
    <n v="3"/>
    <x v="1"/>
    <s v="Neutral"/>
    <x v="0"/>
    <s v="Moderate"/>
    <x v="1"/>
    <n v="3"/>
  </r>
  <r>
    <x v="1823"/>
    <d v="2019-10-25T00:00:00"/>
    <d v="2026-05-14T00:00:00"/>
    <s v="President &amp; CEO"/>
    <x v="7"/>
    <s v="Active"/>
    <s v="Full-Time"/>
    <s v="Zone A"/>
    <s v="Part-Time"/>
    <x v="0"/>
    <x v="4"/>
    <d v="1977-11-07T00:00:00"/>
    <s v="MA"/>
    <x v="0"/>
    <s v="White"/>
    <s v="Single"/>
    <x v="0"/>
    <n v="1"/>
    <d v="2023-01-09T00:00:00"/>
    <n v="2"/>
    <n v="3"/>
    <n v="2"/>
    <d v="2022-12-14T00:00:00"/>
    <x v="4"/>
    <x v="0"/>
    <x v="3"/>
    <n v="1"/>
    <n v="780.53"/>
    <n v="42"/>
    <x v="4"/>
    <n v="6"/>
    <x v="0"/>
    <s v="Neutral"/>
    <x v="0"/>
    <s v="High"/>
    <x v="1"/>
    <n v="3"/>
  </r>
  <r>
    <x v="1824"/>
    <d v="2022-06-25T00:00:00"/>
    <d v="2026-05-14T00:00:00"/>
    <s v="Network Engineer"/>
    <x v="1"/>
    <s v="Active"/>
    <s v="Part-Time"/>
    <s v="Zone C"/>
    <s v="Full-Time"/>
    <x v="0"/>
    <x v="4"/>
    <d v="1976-02-21T00:00:00"/>
    <s v="MA"/>
    <x v="1"/>
    <s v="Asian"/>
    <s v="Single"/>
    <x v="0"/>
    <n v="1"/>
    <d v="2022-10-12T00:00:00"/>
    <n v="4"/>
    <n v="4"/>
    <n v="2"/>
    <d v="2023-04-13T00:00:00"/>
    <x v="3"/>
    <x v="0"/>
    <x v="3"/>
    <n v="1"/>
    <n v="927.52"/>
    <n v="46"/>
    <x v="0"/>
    <n v="3"/>
    <x v="1"/>
    <s v="Satisfied"/>
    <x v="0"/>
    <s v="High"/>
    <x v="1"/>
    <n v="3"/>
  </r>
  <r>
    <x v="1825"/>
    <d v="2023-01-26T00:00:00"/>
    <d v="2026-05-14T00:00:00"/>
    <s v="Network Engineer"/>
    <x v="8"/>
    <s v="Active"/>
    <s v="Part-Time"/>
    <s v="Zone C"/>
    <s v="Full-Time"/>
    <x v="0"/>
    <x v="3"/>
    <d v="1956-06-03T00:00:00"/>
    <s v="MA"/>
    <x v="1"/>
    <s v="Black"/>
    <s v="Widowed"/>
    <x v="0"/>
    <n v="4"/>
    <d v="2022-11-05T00:00:00"/>
    <n v="5"/>
    <n v="5"/>
    <n v="1"/>
    <d v="2023-04-22T00:00:00"/>
    <x v="4"/>
    <x v="0"/>
    <x v="2"/>
    <n v="2"/>
    <n v="317.31"/>
    <n v="67"/>
    <x v="1"/>
    <n v="3"/>
    <x v="1"/>
    <s v="Satisfied"/>
    <x v="0"/>
    <s v="Moderate"/>
    <x v="1"/>
    <n v="3"/>
  </r>
  <r>
    <x v="1826"/>
    <d v="2020-02-19T00:00:00"/>
    <d v="2026-05-14T00:00:00"/>
    <s v="Network Engineer"/>
    <x v="3"/>
    <s v="Active"/>
    <s v="Part-Time"/>
    <s v="Zone A"/>
    <s v="Temporary"/>
    <x v="3"/>
    <x v="13"/>
    <d v="1973-04-24T00:00:00"/>
    <s v="MA"/>
    <x v="1"/>
    <s v="Black"/>
    <s v="Divorced"/>
    <x v="0"/>
    <n v="2"/>
    <d v="2022-08-24T00:00:00"/>
    <n v="1"/>
    <n v="4"/>
    <n v="5"/>
    <d v="2023-03-09T00:00:00"/>
    <x v="0"/>
    <x v="0"/>
    <x v="0"/>
    <n v="3"/>
    <n v="858.34"/>
    <n v="47"/>
    <x v="0"/>
    <n v="6"/>
    <x v="0"/>
    <s v="Satisfied"/>
    <x v="0"/>
    <s v="Low"/>
    <x v="0"/>
    <n v="3"/>
  </r>
  <r>
    <x v="1827"/>
    <d v="2019-12-24T00:00:00"/>
    <d v="2026-05-14T00:00:00"/>
    <s v="Data Analyst"/>
    <x v="1"/>
    <s v="Active"/>
    <s v="Contract"/>
    <s v="Zone B"/>
    <s v="Temporary"/>
    <x v="0"/>
    <x v="6"/>
    <d v="1943-02-27T00:00:00"/>
    <s v="MA"/>
    <x v="1"/>
    <s v="Hispanic"/>
    <s v="Widowed"/>
    <x v="0"/>
    <n v="4"/>
    <d v="2023-02-21T00:00:00"/>
    <n v="3"/>
    <n v="3"/>
    <n v="5"/>
    <d v="2023-03-11T00:00:00"/>
    <x v="4"/>
    <x v="0"/>
    <x v="1"/>
    <n v="4"/>
    <n v="173.96"/>
    <n v="76"/>
    <x v="1"/>
    <n v="6"/>
    <x v="2"/>
    <s v="Neutral"/>
    <x v="0"/>
    <s v="Low"/>
    <x v="0"/>
    <n v="3"/>
  </r>
  <r>
    <x v="1828"/>
    <d v="2020-10-16T00:00:00"/>
    <d v="2026-05-14T00:00:00"/>
    <s v="Data Analyst"/>
    <x v="8"/>
    <s v="Active"/>
    <s v="Full-Time"/>
    <s v="Zone B"/>
    <s v="Temporary"/>
    <x v="0"/>
    <x v="3"/>
    <d v="1993-12-31T00:00:00"/>
    <s v="MA"/>
    <x v="1"/>
    <s v="White"/>
    <s v="Widowed"/>
    <x v="0"/>
    <n v="2"/>
    <d v="2023-07-11T00:00:00"/>
    <n v="2"/>
    <n v="3"/>
    <n v="3"/>
    <d v="2022-09-11T00:00:00"/>
    <x v="4"/>
    <x v="1"/>
    <x v="2"/>
    <n v="4"/>
    <n v="889.07"/>
    <n v="27"/>
    <x v="2"/>
    <n v="5"/>
    <x v="0"/>
    <s v="Neutral"/>
    <x v="0"/>
    <s v="Moderate"/>
    <x v="1"/>
    <n v="3"/>
  </r>
  <r>
    <x v="1829"/>
    <d v="2018-09-07T00:00:00"/>
    <d v="2026-05-14T00:00:00"/>
    <s v="Data Analyst "/>
    <x v="3"/>
    <s v="Active"/>
    <s v="Part-Time"/>
    <s v="Zone B"/>
    <s v="Full-Time"/>
    <x v="2"/>
    <x v="4"/>
    <d v="1997-07-26T00:00:00"/>
    <s v="MA"/>
    <x v="0"/>
    <s v="Hispanic"/>
    <s v="Married"/>
    <x v="0"/>
    <n v="2"/>
    <d v="2022-10-17T00:00:00"/>
    <n v="2"/>
    <n v="4"/>
    <n v="3"/>
    <d v="2023-07-18T00:00:00"/>
    <x v="3"/>
    <x v="0"/>
    <x v="0"/>
    <n v="3"/>
    <n v="198.56"/>
    <n v="21"/>
    <x v="3"/>
    <n v="7"/>
    <x v="0"/>
    <s v="Satisfied"/>
    <x v="0"/>
    <s v="Low"/>
    <x v="0"/>
    <n v="3"/>
  </r>
  <r>
    <x v="1830"/>
    <d v="2022-01-07T00:00:00"/>
    <d v="2026-05-14T00:00:00"/>
    <s v="Data Analyst"/>
    <x v="9"/>
    <s v="Active"/>
    <s v="Part-Time"/>
    <s v="Zone C"/>
    <s v="Full-Time"/>
    <x v="2"/>
    <x v="13"/>
    <d v="1971-09-02T00:00:00"/>
    <s v="MA"/>
    <x v="0"/>
    <s v="White"/>
    <s v="Divorced"/>
    <x v="0"/>
    <n v="2"/>
    <d v="2023-06-10T00:00:00"/>
    <n v="5"/>
    <n v="1"/>
    <n v="1"/>
    <d v="2023-06-13T00:00:00"/>
    <x v="4"/>
    <x v="1"/>
    <x v="2"/>
    <n v="5"/>
    <n v="572.14"/>
    <n v="51"/>
    <x v="0"/>
    <n v="4"/>
    <x v="1"/>
    <s v="Not satisfied"/>
    <x v="0"/>
    <s v="Moderate"/>
    <x v="1"/>
    <n v="3"/>
  </r>
  <r>
    <x v="1831"/>
    <d v="2019-03-25T00:00:00"/>
    <d v="2026-05-14T00:00:00"/>
    <s v="Data Analyst"/>
    <x v="5"/>
    <s v="Active"/>
    <s v="Contract"/>
    <s v="Zone C"/>
    <s v="Temporary"/>
    <x v="2"/>
    <x v="4"/>
    <d v="1943-01-17T00:00:00"/>
    <s v="MA"/>
    <x v="1"/>
    <s v="Asian"/>
    <s v="Single"/>
    <x v="0"/>
    <n v="1"/>
    <d v="2022-11-15T00:00:00"/>
    <n v="1"/>
    <n v="1"/>
    <n v="4"/>
    <d v="2023-07-16T00:00:00"/>
    <x v="1"/>
    <x v="1"/>
    <x v="0"/>
    <n v="3"/>
    <n v="945.93"/>
    <n v="76"/>
    <x v="1"/>
    <n v="7"/>
    <x v="0"/>
    <s v="Not satisfied"/>
    <x v="0"/>
    <s v="Low"/>
    <x v="0"/>
    <n v="3"/>
  </r>
  <r>
    <x v="1832"/>
    <d v="2021-11-18T00:00:00"/>
    <d v="2026-05-14T00:00:00"/>
    <s v="Data Analyst"/>
    <x v="6"/>
    <s v="Active"/>
    <s v="Part-Time"/>
    <s v="Zone C"/>
    <s v="Temporary"/>
    <x v="2"/>
    <x v="14"/>
    <d v="1955-07-14T00:00:00"/>
    <s v="MA"/>
    <x v="1"/>
    <s v="Black"/>
    <s v="Single"/>
    <x v="0"/>
    <n v="4"/>
    <d v="2023-03-07T00:00:00"/>
    <n v="4"/>
    <n v="1"/>
    <n v="1"/>
    <d v="2023-05-25T00:00:00"/>
    <x v="3"/>
    <x v="1"/>
    <x v="3"/>
    <n v="4"/>
    <n v="668.66"/>
    <n v="66"/>
    <x v="1"/>
    <n v="4"/>
    <x v="1"/>
    <s v="Not satisfied"/>
    <x v="0"/>
    <s v="High"/>
    <x v="1"/>
    <n v="3"/>
  </r>
  <r>
    <x v="1833"/>
    <d v="2022-12-31T00:00:00"/>
    <d v="2026-05-14T00:00:00"/>
    <s v="Production Manager"/>
    <x v="2"/>
    <s v="Active"/>
    <s v="Contract"/>
    <s v="Zone B"/>
    <s v="Temporary"/>
    <x v="0"/>
    <x v="3"/>
    <d v="1943-09-15T00:00:00"/>
    <s v="MA"/>
    <x v="0"/>
    <s v="Black"/>
    <s v="Married"/>
    <x v="0"/>
    <n v="1"/>
    <d v="2022-11-12T00:00:00"/>
    <n v="1"/>
    <n v="2"/>
    <n v="3"/>
    <d v="2023-05-17T00:00:00"/>
    <x v="0"/>
    <x v="0"/>
    <x v="0"/>
    <n v="3"/>
    <n v="483.49"/>
    <n v="79"/>
    <x v="1"/>
    <n v="3"/>
    <x v="0"/>
    <s v="Not satisfied"/>
    <x v="0"/>
    <s v="Low"/>
    <x v="0"/>
    <n v="3"/>
  </r>
  <r>
    <x v="1834"/>
    <d v="2020-05-14T00:00:00"/>
    <d v="2026-05-14T00:00:00"/>
    <s v="Production Manager"/>
    <x v="9"/>
    <s v="Active"/>
    <s v="Part-Time"/>
    <s v="Zone B"/>
    <s v="Temporary"/>
    <x v="0"/>
    <x v="7"/>
    <d v="1993-03-20T00:00:00"/>
    <s v="MA"/>
    <x v="1"/>
    <s v="Black"/>
    <s v="Married"/>
    <x v="0"/>
    <n v="4"/>
    <d v="2022-09-07T00:00:00"/>
    <n v="5"/>
    <n v="3"/>
    <n v="3"/>
    <d v="2023-04-14T00:00:00"/>
    <x v="2"/>
    <x v="1"/>
    <x v="1"/>
    <n v="3"/>
    <n v="164.22"/>
    <n v="27"/>
    <x v="2"/>
    <n v="6"/>
    <x v="1"/>
    <s v="Neutral"/>
    <x v="0"/>
    <s v="Low"/>
    <x v="0"/>
    <n v="3"/>
  </r>
  <r>
    <x v="1835"/>
    <d v="2020-12-13T00:00:00"/>
    <d v="2026-05-14T00:00:00"/>
    <s v="Production Manager"/>
    <x v="7"/>
    <s v="Active"/>
    <s v="Full-Time"/>
    <s v="Zone B"/>
    <s v="Part-Time"/>
    <x v="0"/>
    <x v="6"/>
    <d v="1996-07-01T00:00:00"/>
    <s v="MA"/>
    <x v="0"/>
    <s v="Other"/>
    <s v="Married"/>
    <x v="0"/>
    <n v="2"/>
    <d v="2023-07-08T00:00:00"/>
    <n v="4"/>
    <n v="4"/>
    <n v="3"/>
    <d v="2023-05-30T00:00:00"/>
    <x v="3"/>
    <x v="1"/>
    <x v="0"/>
    <n v="3"/>
    <n v="850.73"/>
    <n v="24"/>
    <x v="3"/>
    <n v="5"/>
    <x v="1"/>
    <s v="Satisfied"/>
    <x v="0"/>
    <s v="Low"/>
    <x v="0"/>
    <n v="3"/>
  </r>
  <r>
    <x v="1836"/>
    <d v="2021-11-16T00:00:00"/>
    <d v="2026-05-14T00:00:00"/>
    <s v="Production Manager"/>
    <x v="3"/>
    <s v="Terminated"/>
    <s v="Part-Time"/>
    <s v="Zone B"/>
    <s v="Part-Time"/>
    <x v="0"/>
    <x v="10"/>
    <d v="1990-10-06T00:00:00"/>
    <s v="MA"/>
    <x v="0"/>
    <s v="Asian"/>
    <s v="Widowed"/>
    <x v="0"/>
    <n v="1"/>
    <d v="2023-02-07T00:00:00"/>
    <n v="4"/>
    <n v="4"/>
    <n v="3"/>
    <d v="2022-10-13T00:00:00"/>
    <x v="2"/>
    <x v="0"/>
    <x v="3"/>
    <n v="1"/>
    <n v="400.62"/>
    <n v="31"/>
    <x v="2"/>
    <n v="4"/>
    <x v="1"/>
    <s v="Satisfied"/>
    <x v="0"/>
    <s v="High"/>
    <x v="1"/>
    <n v="3"/>
  </r>
  <r>
    <x v="1837"/>
    <d v="2022-12-01T00:00:00"/>
    <d v="2026-05-14T00:00:00"/>
    <s v="Production Manager"/>
    <x v="5"/>
    <s v="Terminated"/>
    <s v="Full-Time"/>
    <s v="Zone C"/>
    <s v="Full-Time"/>
    <x v="0"/>
    <x v="9"/>
    <d v="1996-12-05T00:00:00"/>
    <s v="MA"/>
    <x v="0"/>
    <s v="Asian"/>
    <s v="Divorced"/>
    <x v="0"/>
    <n v="2"/>
    <d v="2023-02-12T00:00:00"/>
    <n v="4"/>
    <n v="4"/>
    <n v="2"/>
    <d v="2022-09-08T00:00:00"/>
    <x v="1"/>
    <x v="1"/>
    <x v="0"/>
    <n v="4"/>
    <n v="148.29"/>
    <n v="26"/>
    <x v="2"/>
    <n v="3"/>
    <x v="1"/>
    <s v="Satisfied"/>
    <x v="0"/>
    <s v="Low"/>
    <x v="0"/>
    <n v="3"/>
  </r>
  <r>
    <x v="1838"/>
    <d v="2020-10-30T00:00:00"/>
    <d v="2026-05-14T00:00:00"/>
    <s v="Production Manager"/>
    <x v="4"/>
    <s v="Active"/>
    <s v="Full-Time"/>
    <s v="Zone C"/>
    <s v="Part-Time"/>
    <x v="0"/>
    <x v="4"/>
    <d v="1974-05-06T00:00:00"/>
    <s v="MA"/>
    <x v="0"/>
    <s v="Asian"/>
    <s v="Married"/>
    <x v="0"/>
    <n v="2"/>
    <d v="2023-01-21T00:00:00"/>
    <n v="5"/>
    <n v="4"/>
    <n v="5"/>
    <d v="2023-02-06T00:00:00"/>
    <x v="2"/>
    <x v="0"/>
    <x v="1"/>
    <n v="3"/>
    <n v="543.65"/>
    <n v="46"/>
    <x v="0"/>
    <n v="5"/>
    <x v="1"/>
    <s v="Satisfied"/>
    <x v="0"/>
    <s v="Low"/>
    <x v="0"/>
    <n v="3"/>
  </r>
  <r>
    <x v="1839"/>
    <d v="2021-02-08T00:00:00"/>
    <d v="2026-05-14T00:00:00"/>
    <s v="Production Manager"/>
    <x v="0"/>
    <s v="Active"/>
    <s v="Full-Time"/>
    <s v="Zone C"/>
    <s v="Temporary"/>
    <x v="0"/>
    <x v="13"/>
    <d v="1983-02-17T00:00:00"/>
    <s v="MA"/>
    <x v="0"/>
    <s v="Hispanic"/>
    <s v="Widowed"/>
    <x v="0"/>
    <n v="2"/>
    <d v="2023-07-16T00:00:00"/>
    <n v="2"/>
    <n v="5"/>
    <n v="1"/>
    <d v="2023-02-04T00:00:00"/>
    <x v="4"/>
    <x v="1"/>
    <x v="1"/>
    <n v="3"/>
    <n v="282.26"/>
    <n v="38"/>
    <x v="4"/>
    <n v="5"/>
    <x v="0"/>
    <s v="Satisfied"/>
    <x v="0"/>
    <s v="Low"/>
    <x v="0"/>
    <n v="3"/>
  </r>
  <r>
    <x v="1840"/>
    <d v="2019-08-05T00:00:00"/>
    <d v="2026-05-14T00:00:00"/>
    <s v="Production Manager"/>
    <x v="1"/>
    <s v="Active"/>
    <s v="Full-Time"/>
    <s v="Zone A"/>
    <s v="Temporary"/>
    <x v="0"/>
    <x v="4"/>
    <d v="1960-08-24T00:00:00"/>
    <s v="MA"/>
    <x v="1"/>
    <s v="Black"/>
    <s v="Widowed"/>
    <x v="0"/>
    <n v="5"/>
    <d v="2023-02-02T00:00:00"/>
    <n v="4"/>
    <n v="2"/>
    <n v="4"/>
    <d v="2022-12-04T00:00:00"/>
    <x v="2"/>
    <x v="1"/>
    <x v="2"/>
    <n v="3"/>
    <n v="123.81"/>
    <n v="59"/>
    <x v="1"/>
    <n v="6"/>
    <x v="1"/>
    <s v="Not satisfied"/>
    <x v="0"/>
    <s v="Moderate"/>
    <x v="1"/>
    <n v="3"/>
  </r>
  <r>
    <x v="1841"/>
    <d v="2018-11-29T00:00:00"/>
    <d v="2026-05-14T00:00:00"/>
    <s v="Production Manager"/>
    <x v="8"/>
    <s v="Terminated"/>
    <s v="Contract"/>
    <s v="Zone A"/>
    <s v="Temporary"/>
    <x v="0"/>
    <x v="6"/>
    <d v="1953-08-25T00:00:00"/>
    <s v="MA"/>
    <x v="0"/>
    <s v="Black"/>
    <s v="Married"/>
    <x v="0"/>
    <n v="1"/>
    <d v="2022-09-07T00:00:00"/>
    <n v="1"/>
    <n v="1"/>
    <n v="1"/>
    <d v="2022-08-11T00:00:00"/>
    <x v="4"/>
    <x v="1"/>
    <x v="3"/>
    <n v="5"/>
    <n v="355.8"/>
    <n v="65"/>
    <x v="1"/>
    <n v="7"/>
    <x v="0"/>
    <s v="Not satisfied"/>
    <x v="0"/>
    <s v="High"/>
    <x v="1"/>
    <n v="3"/>
  </r>
  <r>
    <x v="1842"/>
    <d v="2018-11-16T00:00:00"/>
    <d v="2026-05-14T00:00:00"/>
    <s v="Production Manager"/>
    <x v="6"/>
    <s v="Terminated"/>
    <s v="Full-Time"/>
    <s v="Zone B"/>
    <s v="Part-Time"/>
    <x v="0"/>
    <x v="10"/>
    <d v="1944-07-22T00:00:00"/>
    <s v="MA"/>
    <x v="0"/>
    <s v="Asian"/>
    <s v="Divorced"/>
    <x v="0"/>
    <n v="2"/>
    <d v="2023-04-30T00:00:00"/>
    <n v="4"/>
    <n v="2"/>
    <n v="5"/>
    <d v="2022-08-16T00:00:00"/>
    <x v="2"/>
    <x v="0"/>
    <x v="1"/>
    <n v="3"/>
    <n v="184.59"/>
    <n v="74"/>
    <x v="1"/>
    <n v="7"/>
    <x v="1"/>
    <s v="Not satisfied"/>
    <x v="0"/>
    <s v="Low"/>
    <x v="0"/>
    <n v="3"/>
  </r>
  <r>
    <x v="1843"/>
    <d v="2020-08-23T00:00:00"/>
    <d v="2026-05-14T00:00:00"/>
    <s v="Production Manager"/>
    <x v="2"/>
    <s v="Active"/>
    <s v="Contract"/>
    <s v="Zone C"/>
    <s v="Part-Time"/>
    <x v="0"/>
    <x v="13"/>
    <d v="1959-07-29T00:00:00"/>
    <s v="MA"/>
    <x v="0"/>
    <s v="Hispanic"/>
    <s v="Widowed"/>
    <x v="0"/>
    <n v="5"/>
    <d v="2022-10-26T00:00:00"/>
    <n v="3"/>
    <n v="2"/>
    <n v="5"/>
    <d v="2023-04-27T00:00:00"/>
    <x v="2"/>
    <x v="0"/>
    <x v="2"/>
    <n v="3"/>
    <n v="249.77"/>
    <n v="61"/>
    <x v="1"/>
    <n v="5"/>
    <x v="2"/>
    <s v="Not satisfied"/>
    <x v="0"/>
    <s v="Moderate"/>
    <x v="1"/>
    <n v="3"/>
  </r>
  <r>
    <x v="1844"/>
    <d v="2020-08-22T00:00:00"/>
    <d v="2026-05-14T00:00:00"/>
    <s v="President &amp; CEO"/>
    <x v="9"/>
    <s v="Active"/>
    <s v="Full-Time"/>
    <s v="Zone B"/>
    <s v="Temporary"/>
    <x v="0"/>
    <x v="13"/>
    <d v="1950-03-31T00:00:00"/>
    <s v="MA"/>
    <x v="0"/>
    <s v="White"/>
    <s v="Single"/>
    <x v="0"/>
    <n v="1"/>
    <d v="2022-11-06T00:00:00"/>
    <n v="5"/>
    <n v="2"/>
    <n v="1"/>
    <d v="2023-03-30T00:00:00"/>
    <x v="3"/>
    <x v="1"/>
    <x v="2"/>
    <n v="4"/>
    <n v="285.54000000000002"/>
    <n v="70"/>
    <x v="1"/>
    <n v="5"/>
    <x v="1"/>
    <s v="Not satisfied"/>
    <x v="0"/>
    <s v="Moderate"/>
    <x v="1"/>
    <n v="3"/>
  </r>
  <r>
    <x v="1845"/>
    <d v="2021-10-19T00:00:00"/>
    <d v="2026-05-14T00:00:00"/>
    <s v="Network Engineer"/>
    <x v="7"/>
    <s v="Active"/>
    <s v="Part-Time"/>
    <s v="Zone B"/>
    <s v="Full-Time"/>
    <x v="0"/>
    <x v="4"/>
    <d v="1987-09-16T00:00:00"/>
    <s v="MA"/>
    <x v="1"/>
    <s v="Other"/>
    <s v="Divorced"/>
    <x v="0"/>
    <n v="5"/>
    <d v="2023-02-18T00:00:00"/>
    <n v="5"/>
    <n v="2"/>
    <n v="4"/>
    <d v="2023-07-26T00:00:00"/>
    <x v="0"/>
    <x v="1"/>
    <x v="0"/>
    <n v="5"/>
    <n v="711.15"/>
    <n v="34"/>
    <x v="2"/>
    <n v="4"/>
    <x v="1"/>
    <s v="Not satisfied"/>
    <x v="0"/>
    <s v="Low"/>
    <x v="0"/>
    <n v="3"/>
  </r>
  <r>
    <x v="1846"/>
    <d v="2020-02-21T00:00:00"/>
    <d v="2026-05-14T00:00:00"/>
    <s v="Network Engineer"/>
    <x v="3"/>
    <s v="Active"/>
    <s v="Contract"/>
    <s v="Zone B"/>
    <s v="Full-Time"/>
    <x v="0"/>
    <x v="4"/>
    <d v="1952-01-31T00:00:00"/>
    <s v="MA"/>
    <x v="1"/>
    <s v="Other"/>
    <s v="Widowed"/>
    <x v="0"/>
    <n v="5"/>
    <d v="2022-10-03T00:00:00"/>
    <n v="1"/>
    <n v="2"/>
    <n v="4"/>
    <d v="2023-06-07T00:00:00"/>
    <x v="0"/>
    <x v="1"/>
    <x v="1"/>
    <n v="3"/>
    <n v="644.97"/>
    <n v="68"/>
    <x v="1"/>
    <n v="6"/>
    <x v="0"/>
    <s v="Not satisfied"/>
    <x v="0"/>
    <s v="Low"/>
    <x v="0"/>
    <n v="3"/>
  </r>
  <r>
    <x v="1847"/>
    <d v="2022-11-21T00:00:00"/>
    <d v="2026-05-14T00:00:00"/>
    <s v="Data Analyst"/>
    <x v="1"/>
    <s v="Active"/>
    <s v="Contract"/>
    <s v="Zone B"/>
    <s v="Temporary"/>
    <x v="0"/>
    <x v="4"/>
    <d v="2000-05-30T00:00:00"/>
    <s v="MA"/>
    <x v="1"/>
    <s v="White"/>
    <s v="Married"/>
    <x v="0"/>
    <n v="1"/>
    <d v="2023-01-10T00:00:00"/>
    <n v="2"/>
    <n v="1"/>
    <n v="5"/>
    <d v="2023-04-19T00:00:00"/>
    <x v="1"/>
    <x v="0"/>
    <x v="3"/>
    <n v="4"/>
    <n v="133.56"/>
    <n v="22"/>
    <x v="3"/>
    <n v="3"/>
    <x v="0"/>
    <s v="Not satisfied"/>
    <x v="0"/>
    <s v="High"/>
    <x v="1"/>
    <n v="3"/>
  </r>
  <r>
    <x v="1848"/>
    <d v="2019-08-05T00:00:00"/>
    <d v="2026-05-14T00:00:00"/>
    <s v="Data Analyst"/>
    <x v="0"/>
    <s v="Active"/>
    <s v="Full-Time"/>
    <s v="Zone A"/>
    <s v="Part-Time"/>
    <x v="0"/>
    <x v="4"/>
    <d v="1992-03-10T00:00:00"/>
    <s v="MA"/>
    <x v="0"/>
    <s v="Hispanic"/>
    <s v="Single"/>
    <x v="0"/>
    <n v="2"/>
    <d v="2023-08-02T00:00:00"/>
    <n v="3"/>
    <n v="4"/>
    <n v="5"/>
    <d v="2023-01-27T00:00:00"/>
    <x v="0"/>
    <x v="0"/>
    <x v="2"/>
    <n v="2"/>
    <n v="784.93"/>
    <n v="27"/>
    <x v="2"/>
    <n v="6"/>
    <x v="2"/>
    <s v="Satisfied"/>
    <x v="0"/>
    <s v="Moderate"/>
    <x v="1"/>
    <n v="3"/>
  </r>
  <r>
    <x v="1849"/>
    <d v="2020-11-05T00:00:00"/>
    <d v="2026-05-14T00:00:00"/>
    <s v="Data Analyst "/>
    <x v="4"/>
    <s v="Active"/>
    <s v="Full-Time"/>
    <s v="Zone A"/>
    <s v="Full-Time"/>
    <x v="2"/>
    <x v="14"/>
    <d v="1982-10-22T00:00:00"/>
    <s v="MA"/>
    <x v="0"/>
    <s v="Other"/>
    <s v="Divorced"/>
    <x v="0"/>
    <n v="2"/>
    <d v="2023-07-21T00:00:00"/>
    <n v="3"/>
    <n v="5"/>
    <n v="5"/>
    <d v="2023-02-16T00:00:00"/>
    <x v="2"/>
    <x v="1"/>
    <x v="2"/>
    <n v="4"/>
    <n v="801.63"/>
    <n v="38"/>
    <x v="4"/>
    <n v="5"/>
    <x v="2"/>
    <s v="Satisfied"/>
    <x v="0"/>
    <s v="Moderate"/>
    <x v="1"/>
    <n v="3"/>
  </r>
  <r>
    <x v="1850"/>
    <d v="2021-06-12T00:00:00"/>
    <d v="2026-05-14T00:00:00"/>
    <s v="Data Analyst"/>
    <x v="5"/>
    <s v="Active"/>
    <s v="Part-Time"/>
    <s v="Zone A"/>
    <s v="Part-Time"/>
    <x v="2"/>
    <x v="4"/>
    <d v="1962-08-09T00:00:00"/>
    <s v="MA"/>
    <x v="0"/>
    <s v="Asian"/>
    <s v="Divorced"/>
    <x v="0"/>
    <n v="2"/>
    <d v="2023-01-16T00:00:00"/>
    <n v="1"/>
    <n v="2"/>
    <n v="1"/>
    <d v="2023-05-01T00:00:00"/>
    <x v="1"/>
    <x v="1"/>
    <x v="1"/>
    <n v="2"/>
    <n v="650.48"/>
    <n v="59"/>
    <x v="1"/>
    <n v="4"/>
    <x v="0"/>
    <s v="Not satisfied"/>
    <x v="0"/>
    <s v="Low"/>
    <x v="0"/>
    <n v="3"/>
  </r>
  <r>
    <x v="1851"/>
    <d v="2018-09-13T00:00:00"/>
    <d v="2026-05-14T00:00:00"/>
    <s v="Data Analyst"/>
    <x v="3"/>
    <s v="Active"/>
    <s v="Contract"/>
    <s v="Zone B"/>
    <s v="Full-Time"/>
    <x v="2"/>
    <x v="3"/>
    <d v="1958-11-02T00:00:00"/>
    <s v="MA"/>
    <x v="1"/>
    <s v="Black"/>
    <s v="Single"/>
    <x v="0"/>
    <n v="1"/>
    <d v="2022-08-14T00:00:00"/>
    <n v="2"/>
    <n v="4"/>
    <n v="2"/>
    <d v="2022-11-20T00:00:00"/>
    <x v="2"/>
    <x v="1"/>
    <x v="0"/>
    <n v="5"/>
    <n v="770.33"/>
    <n v="60"/>
    <x v="1"/>
    <n v="7"/>
    <x v="0"/>
    <s v="Satisfied"/>
    <x v="0"/>
    <s v="Low"/>
    <x v="0"/>
    <n v="3"/>
  </r>
  <r>
    <x v="1852"/>
    <d v="2023-04-09T00:00:00"/>
    <d v="2026-05-14T00:00:00"/>
    <s v="Production Manager"/>
    <x v="0"/>
    <s v="Active"/>
    <s v="Full-Time"/>
    <s v="Zone A"/>
    <s v="Temporary"/>
    <x v="0"/>
    <x v="4"/>
    <d v="1983-10-10T00:00:00"/>
    <s v="MA"/>
    <x v="0"/>
    <s v="Asian"/>
    <s v="Divorced"/>
    <x v="0"/>
    <n v="4"/>
    <d v="2022-12-07T00:00:00"/>
    <n v="5"/>
    <n v="2"/>
    <n v="4"/>
    <d v="2023-04-26T00:00:00"/>
    <x v="4"/>
    <x v="0"/>
    <x v="2"/>
    <n v="5"/>
    <n v="755.69"/>
    <n v="40"/>
    <x v="4"/>
    <n v="3"/>
    <x v="1"/>
    <s v="Not satisfied"/>
    <x v="0"/>
    <s v="Moderate"/>
    <x v="1"/>
    <n v="3"/>
  </r>
  <r>
    <x v="1853"/>
    <d v="2021-01-09T00:00:00"/>
    <d v="2026-05-14T00:00:00"/>
    <s v="Production Manager"/>
    <x v="7"/>
    <s v="Active"/>
    <s v="Contract"/>
    <s v="Zone B"/>
    <s v="Part-Time"/>
    <x v="0"/>
    <x v="7"/>
    <d v="1960-06-14T00:00:00"/>
    <s v="MA"/>
    <x v="1"/>
    <s v="White"/>
    <s v="Single"/>
    <x v="0"/>
    <n v="4"/>
    <d v="2022-12-31T00:00:00"/>
    <n v="1"/>
    <n v="2"/>
    <n v="1"/>
    <d v="2022-12-25T00:00:00"/>
    <x v="0"/>
    <x v="1"/>
    <x v="0"/>
    <n v="1"/>
    <n v="921.26"/>
    <n v="61"/>
    <x v="1"/>
    <n v="5"/>
    <x v="0"/>
    <s v="Not satisfied"/>
    <x v="0"/>
    <s v="Low"/>
    <x v="0"/>
    <n v="3"/>
  </r>
  <r>
    <x v="1854"/>
    <d v="2020-03-23T00:00:00"/>
    <d v="2026-05-14T00:00:00"/>
    <s v="Production Manager"/>
    <x v="1"/>
    <s v="Active"/>
    <s v="Part-Time"/>
    <s v="Zone A"/>
    <s v="Full-Time"/>
    <x v="0"/>
    <x v="11"/>
    <d v="1944-11-23T00:00:00"/>
    <s v="MA"/>
    <x v="0"/>
    <s v="Other"/>
    <s v="Married"/>
    <x v="0"/>
    <n v="2"/>
    <d v="2023-07-04T00:00:00"/>
    <n v="2"/>
    <n v="5"/>
    <n v="3"/>
    <d v="2023-04-07T00:00:00"/>
    <x v="0"/>
    <x v="0"/>
    <x v="3"/>
    <n v="3"/>
    <n v="751.79"/>
    <n v="76"/>
    <x v="1"/>
    <n v="6"/>
    <x v="0"/>
    <s v="Satisfied"/>
    <x v="0"/>
    <s v="High"/>
    <x v="1"/>
    <n v="3"/>
  </r>
  <r>
    <x v="1855"/>
    <d v="2019-10-19T00:00:00"/>
    <d v="2026-05-14T00:00:00"/>
    <s v="Production Manager"/>
    <x v="8"/>
    <s v="Terminated"/>
    <s v="Full-Time"/>
    <s v="Zone C"/>
    <s v="Part-Time"/>
    <x v="0"/>
    <x v="10"/>
    <d v="1991-12-22T00:00:00"/>
    <s v="MA"/>
    <x v="0"/>
    <s v="Asian"/>
    <s v="Divorced"/>
    <x v="0"/>
    <n v="2"/>
    <d v="2023-07-01T00:00:00"/>
    <n v="2"/>
    <n v="5"/>
    <n v="1"/>
    <d v="2022-08-24T00:00:00"/>
    <x v="4"/>
    <x v="1"/>
    <x v="2"/>
    <n v="4"/>
    <n v="146.18"/>
    <n v="28"/>
    <x v="2"/>
    <n v="6"/>
    <x v="0"/>
    <s v="Satisfied"/>
    <x v="0"/>
    <s v="Moderate"/>
    <x v="1"/>
    <n v="3"/>
  </r>
  <r>
    <x v="1856"/>
    <d v="2023-07-02T00:00:00"/>
    <d v="2026-05-14T00:00:00"/>
    <s v="Production Manager"/>
    <x v="3"/>
    <s v="Active"/>
    <s v="Full-Time"/>
    <s v="Zone A"/>
    <s v="Temporary"/>
    <x v="0"/>
    <x v="3"/>
    <d v="1956-12-19T00:00:00"/>
    <s v="MA"/>
    <x v="0"/>
    <s v="Other"/>
    <s v="Married"/>
    <x v="0"/>
    <n v="2"/>
    <d v="2022-10-25T00:00:00"/>
    <n v="2"/>
    <n v="1"/>
    <n v="3"/>
    <d v="2022-11-03T00:00:00"/>
    <x v="1"/>
    <x v="0"/>
    <x v="2"/>
    <n v="5"/>
    <n v="910.96"/>
    <n v="67"/>
    <x v="1"/>
    <n v="2"/>
    <x v="0"/>
    <s v="Not satisfied"/>
    <x v="0"/>
    <s v="Moderate"/>
    <x v="1"/>
    <n v="3"/>
  </r>
  <r>
    <x v="1857"/>
    <d v="2019-08-29T00:00:00"/>
    <d v="2026-05-14T00:00:00"/>
    <s v="Production Manager"/>
    <x v="9"/>
    <s v="Active"/>
    <s v="Part-Time"/>
    <s v="Zone B"/>
    <s v="Part-Time"/>
    <x v="0"/>
    <x v="14"/>
    <d v="1988-04-08T00:00:00"/>
    <s v="MA"/>
    <x v="0"/>
    <s v="Other"/>
    <s v="Divorced"/>
    <x v="0"/>
    <n v="2"/>
    <d v="2023-02-15T00:00:00"/>
    <n v="2"/>
    <n v="3"/>
    <n v="3"/>
    <d v="2023-01-27T00:00:00"/>
    <x v="3"/>
    <x v="1"/>
    <x v="3"/>
    <n v="1"/>
    <n v="404.78"/>
    <n v="31"/>
    <x v="2"/>
    <n v="6"/>
    <x v="0"/>
    <s v="Neutral"/>
    <x v="0"/>
    <s v="High"/>
    <x v="1"/>
    <n v="3"/>
  </r>
  <r>
    <x v="1858"/>
    <d v="2023-07-17T00:00:00"/>
    <d v="2026-05-14T00:00:00"/>
    <s v="Production Manager"/>
    <x v="5"/>
    <s v="Active"/>
    <s v="Part-Time"/>
    <s v="Zone C"/>
    <s v="Temporary"/>
    <x v="0"/>
    <x v="14"/>
    <d v="1943-12-10T00:00:00"/>
    <s v="MA"/>
    <x v="1"/>
    <s v="Asian"/>
    <s v="Single"/>
    <x v="0"/>
    <n v="1"/>
    <d v="2022-11-19T00:00:00"/>
    <n v="4"/>
    <n v="3"/>
    <n v="4"/>
    <d v="2023-08-01T00:00:00"/>
    <x v="2"/>
    <x v="0"/>
    <x v="2"/>
    <n v="1"/>
    <n v="751.78"/>
    <n v="80"/>
    <x v="1"/>
    <n v="2"/>
    <x v="1"/>
    <s v="Neutral"/>
    <x v="0"/>
    <s v="Moderate"/>
    <x v="1"/>
    <n v="3"/>
  </r>
  <r>
    <x v="1859"/>
    <d v="2020-02-02T00:00:00"/>
    <d v="2026-05-14T00:00:00"/>
    <s v="Production Manager"/>
    <x v="6"/>
    <s v="Active"/>
    <s v="Full-Time"/>
    <s v="Zone A"/>
    <s v="Full-Time"/>
    <x v="0"/>
    <x v="4"/>
    <d v="1973-04-08T00:00:00"/>
    <s v="MA"/>
    <x v="1"/>
    <s v="Asian"/>
    <s v="Widowed"/>
    <x v="0"/>
    <n v="4"/>
    <d v="2022-11-21T00:00:00"/>
    <n v="5"/>
    <n v="3"/>
    <n v="5"/>
    <d v="2022-08-09T00:00:00"/>
    <x v="1"/>
    <x v="1"/>
    <x v="1"/>
    <n v="1"/>
    <n v="374.73"/>
    <n v="47"/>
    <x v="0"/>
    <n v="6"/>
    <x v="1"/>
    <s v="Neutral"/>
    <x v="0"/>
    <s v="Low"/>
    <x v="0"/>
    <n v="3"/>
  </r>
  <r>
    <x v="1860"/>
    <d v="2021-10-14T00:00:00"/>
    <d v="2026-05-14T00:00:00"/>
    <s v="Production Manager"/>
    <x v="2"/>
    <s v="Terminated"/>
    <s v="Full-Time"/>
    <s v="Zone A"/>
    <s v="Temporary"/>
    <x v="0"/>
    <x v="4"/>
    <d v="1979-09-11T00:00:00"/>
    <s v="MA"/>
    <x v="0"/>
    <s v="Hispanic"/>
    <s v="Married"/>
    <x v="0"/>
    <n v="5"/>
    <d v="2022-09-03T00:00:00"/>
    <n v="2"/>
    <n v="2"/>
    <n v="2"/>
    <d v="2022-10-03T00:00:00"/>
    <x v="4"/>
    <x v="0"/>
    <x v="0"/>
    <n v="3"/>
    <n v="166.1"/>
    <n v="42"/>
    <x v="4"/>
    <n v="4"/>
    <x v="0"/>
    <s v="Not satisfied"/>
    <x v="0"/>
    <s v="Low"/>
    <x v="0"/>
    <n v="3"/>
  </r>
  <r>
    <x v="1861"/>
    <d v="2020-04-10T00:00:00"/>
    <d v="2026-05-14T00:00:00"/>
    <s v="Production Manager"/>
    <x v="4"/>
    <s v="Active"/>
    <s v="Contract"/>
    <s v="Zone A"/>
    <s v="Part-Time"/>
    <x v="0"/>
    <x v="17"/>
    <d v="1953-11-19T00:00:00"/>
    <s v="MA"/>
    <x v="0"/>
    <s v="Asian"/>
    <s v="Single"/>
    <x v="0"/>
    <n v="2"/>
    <d v="2023-01-15T00:00:00"/>
    <n v="2"/>
    <n v="1"/>
    <n v="3"/>
    <d v="2023-03-31T00:00:00"/>
    <x v="3"/>
    <x v="0"/>
    <x v="1"/>
    <n v="1"/>
    <n v="574.91"/>
    <n v="67"/>
    <x v="1"/>
    <n v="6"/>
    <x v="0"/>
    <s v="Not satisfied"/>
    <x v="0"/>
    <s v="Low"/>
    <x v="0"/>
    <n v="3"/>
  </r>
  <r>
    <x v="1862"/>
    <d v="2018-12-14T00:00:00"/>
    <d v="2026-05-14T00:00:00"/>
    <s v="Production Manager"/>
    <x v="0"/>
    <s v="Active"/>
    <s v="Part-Time"/>
    <s v="Zone B"/>
    <s v="Part-Time"/>
    <x v="0"/>
    <x v="0"/>
    <d v="1975-12-25T00:00:00"/>
    <s v="MA"/>
    <x v="0"/>
    <s v="Black"/>
    <s v="Widowed"/>
    <x v="0"/>
    <n v="1"/>
    <d v="2022-12-16T00:00:00"/>
    <n v="1"/>
    <n v="4"/>
    <n v="3"/>
    <d v="2022-09-28T00:00:00"/>
    <x v="1"/>
    <x v="1"/>
    <x v="0"/>
    <n v="3"/>
    <n v="390.96"/>
    <n v="43"/>
    <x v="4"/>
    <n v="7"/>
    <x v="0"/>
    <s v="Satisfied"/>
    <x v="0"/>
    <s v="Low"/>
    <x v="0"/>
    <n v="3"/>
  </r>
  <r>
    <x v="1863"/>
    <d v="2022-06-27T00:00:00"/>
    <d v="2026-05-14T00:00:00"/>
    <s v="President &amp; CEO"/>
    <x v="7"/>
    <s v="Active"/>
    <s v="Contract"/>
    <s v="Zone C"/>
    <s v="Temporary"/>
    <x v="0"/>
    <x v="23"/>
    <d v="1994-05-28T00:00:00"/>
    <s v="MA"/>
    <x v="1"/>
    <s v="Hispanic"/>
    <s v="Widowed"/>
    <x v="0"/>
    <n v="1"/>
    <d v="2023-01-06T00:00:00"/>
    <n v="1"/>
    <n v="2"/>
    <n v="5"/>
    <d v="2023-03-05T00:00:00"/>
    <x v="4"/>
    <x v="0"/>
    <x v="0"/>
    <n v="2"/>
    <n v="459.27"/>
    <n v="28"/>
    <x v="2"/>
    <n v="3"/>
    <x v="0"/>
    <s v="Not satisfied"/>
    <x v="0"/>
    <s v="Low"/>
    <x v="0"/>
    <n v="3"/>
  </r>
  <r>
    <x v="1864"/>
    <d v="2020-09-07T00:00:00"/>
    <d v="2026-05-14T00:00:00"/>
    <s v="Network Engineer"/>
    <x v="1"/>
    <s v="Active"/>
    <s v="Contract"/>
    <s v="Zone C"/>
    <s v="Temporary"/>
    <x v="0"/>
    <x v="10"/>
    <d v="1953-05-15T00:00:00"/>
    <s v="MA"/>
    <x v="1"/>
    <s v="Other"/>
    <s v="Single"/>
    <x v="0"/>
    <n v="2"/>
    <d v="2023-06-06T00:00:00"/>
    <n v="5"/>
    <n v="2"/>
    <n v="4"/>
    <d v="2023-06-30T00:00:00"/>
    <x v="2"/>
    <x v="0"/>
    <x v="2"/>
    <n v="4"/>
    <n v="949.32"/>
    <n v="67"/>
    <x v="1"/>
    <n v="5"/>
    <x v="1"/>
    <s v="Not satisfied"/>
    <x v="0"/>
    <s v="Moderate"/>
    <x v="1"/>
    <n v="3"/>
  </r>
  <r>
    <x v="1865"/>
    <d v="2019-11-03T00:00:00"/>
    <d v="2026-05-14T00:00:00"/>
    <s v="Data Analyst"/>
    <x v="1"/>
    <s v="Active"/>
    <s v="Contract"/>
    <s v="Zone C"/>
    <s v="Part-Time"/>
    <x v="0"/>
    <x v="5"/>
    <d v="1976-05-22T00:00:00"/>
    <s v="MA"/>
    <x v="1"/>
    <s v="White"/>
    <s v="Widowed"/>
    <x v="0"/>
    <n v="2"/>
    <d v="2023-06-06T00:00:00"/>
    <n v="1"/>
    <n v="4"/>
    <n v="2"/>
    <d v="2023-07-28T00:00:00"/>
    <x v="3"/>
    <x v="0"/>
    <x v="2"/>
    <n v="1"/>
    <n v="718.39"/>
    <n v="43"/>
    <x v="4"/>
    <n v="6"/>
    <x v="0"/>
    <s v="Satisfied"/>
    <x v="0"/>
    <s v="Moderate"/>
    <x v="1"/>
    <n v="3"/>
  </r>
  <r>
    <x v="1866"/>
    <d v="2020-05-15T00:00:00"/>
    <d v="2026-05-14T00:00:00"/>
    <s v="Data Analyst"/>
    <x v="8"/>
    <s v="Active"/>
    <s v="Part-Time"/>
    <s v="Zone C"/>
    <s v="Part-Time"/>
    <x v="0"/>
    <x v="6"/>
    <d v="1943-02-13T00:00:00"/>
    <s v="MA"/>
    <x v="0"/>
    <s v="Asian"/>
    <s v="Divorced"/>
    <x v="0"/>
    <n v="1"/>
    <d v="2022-10-18T00:00:00"/>
    <n v="1"/>
    <n v="5"/>
    <n v="4"/>
    <d v="2023-07-19T00:00:00"/>
    <x v="1"/>
    <x v="1"/>
    <x v="2"/>
    <n v="5"/>
    <n v="923.06"/>
    <n v="77"/>
    <x v="1"/>
    <n v="6"/>
    <x v="0"/>
    <s v="Satisfied"/>
    <x v="0"/>
    <s v="Moderate"/>
    <x v="1"/>
    <n v="3"/>
  </r>
  <r>
    <x v="1867"/>
    <d v="2023-04-28T00:00:00"/>
    <d v="2026-05-14T00:00:00"/>
    <s v="Data Analyst "/>
    <x v="3"/>
    <s v="Active"/>
    <s v="Part-Time"/>
    <s v="Zone B"/>
    <s v="Full-Time"/>
    <x v="2"/>
    <x v="8"/>
    <d v="1964-02-11T00:00:00"/>
    <s v="MA"/>
    <x v="0"/>
    <s v="Asian"/>
    <s v="Widowed"/>
    <x v="0"/>
    <n v="1"/>
    <d v="2023-06-22T00:00:00"/>
    <n v="3"/>
    <n v="3"/>
    <n v="3"/>
    <d v="2022-12-10T00:00:00"/>
    <x v="3"/>
    <x v="1"/>
    <x v="0"/>
    <n v="3"/>
    <n v="363.35"/>
    <n v="59"/>
    <x v="1"/>
    <n v="3"/>
    <x v="2"/>
    <s v="Neutral"/>
    <x v="0"/>
    <s v="Low"/>
    <x v="0"/>
    <n v="3"/>
  </r>
  <r>
    <x v="1868"/>
    <d v="2019-08-05T00:00:00"/>
    <d v="2026-05-14T00:00:00"/>
    <s v="Data Analyst"/>
    <x v="4"/>
    <s v="Active"/>
    <s v="Full-Time"/>
    <s v="Zone A"/>
    <s v="Full-Time"/>
    <x v="2"/>
    <x v="16"/>
    <d v="1944-09-27T00:00:00"/>
    <s v="MA"/>
    <x v="1"/>
    <s v="Black"/>
    <s v="Single"/>
    <x v="0"/>
    <n v="1"/>
    <d v="2023-06-19T00:00:00"/>
    <n v="4"/>
    <n v="3"/>
    <n v="2"/>
    <d v="2022-12-17T00:00:00"/>
    <x v="1"/>
    <x v="1"/>
    <x v="0"/>
    <n v="5"/>
    <n v="652.9"/>
    <n v="75"/>
    <x v="1"/>
    <n v="6"/>
    <x v="1"/>
    <s v="Neutral"/>
    <x v="0"/>
    <s v="Low"/>
    <x v="0"/>
    <n v="3"/>
  </r>
  <r>
    <x v="1869"/>
    <d v="2018-12-05T00:00:00"/>
    <d v="2026-05-14T00:00:00"/>
    <s v="Production Manager"/>
    <x v="6"/>
    <s v="Active"/>
    <s v="Full-Time"/>
    <s v="Zone C"/>
    <s v="Part-Time"/>
    <x v="0"/>
    <x v="6"/>
    <d v="1993-09-04T00:00:00"/>
    <s v="MA"/>
    <x v="0"/>
    <s v="Other"/>
    <s v="Widowed"/>
    <x v="0"/>
    <n v="5"/>
    <d v="2023-05-12T00:00:00"/>
    <n v="3"/>
    <n v="2"/>
    <n v="2"/>
    <d v="2023-02-27T00:00:00"/>
    <x v="2"/>
    <x v="1"/>
    <x v="2"/>
    <n v="5"/>
    <n v="803.82"/>
    <n v="25"/>
    <x v="2"/>
    <n v="7"/>
    <x v="2"/>
    <s v="Not satisfied"/>
    <x v="0"/>
    <s v="Moderate"/>
    <x v="1"/>
    <n v="3"/>
  </r>
  <r>
    <x v="1870"/>
    <d v="2022-04-25T00:00:00"/>
    <d v="2026-05-14T00:00:00"/>
    <s v="Production Manager"/>
    <x v="2"/>
    <s v="Active"/>
    <s v="Full-Time"/>
    <s v="Zone C"/>
    <s v="Full-Time"/>
    <x v="0"/>
    <x v="4"/>
    <d v="1980-09-17T00:00:00"/>
    <s v="MA"/>
    <x v="1"/>
    <s v="White"/>
    <s v="Single"/>
    <x v="0"/>
    <n v="2"/>
    <d v="2022-11-18T00:00:00"/>
    <n v="4"/>
    <n v="1"/>
    <n v="1"/>
    <d v="2022-09-22T00:00:00"/>
    <x v="1"/>
    <x v="0"/>
    <x v="2"/>
    <n v="1"/>
    <n v="661.88"/>
    <n v="42"/>
    <x v="4"/>
    <n v="4"/>
    <x v="1"/>
    <s v="Not satisfied"/>
    <x v="0"/>
    <s v="Moderate"/>
    <x v="1"/>
    <n v="3"/>
  </r>
  <r>
    <x v="1871"/>
    <d v="2019-12-10T00:00:00"/>
    <d v="2026-05-14T00:00:00"/>
    <s v="Production Manager"/>
    <x v="9"/>
    <s v="Active"/>
    <s v="Part-Time"/>
    <s v="Zone C"/>
    <s v="Part-Time"/>
    <x v="0"/>
    <x v="5"/>
    <d v="1983-06-24T00:00:00"/>
    <s v="MA"/>
    <x v="1"/>
    <s v="Black"/>
    <s v="Divorced"/>
    <x v="0"/>
    <n v="1"/>
    <d v="2023-02-23T00:00:00"/>
    <n v="1"/>
    <n v="1"/>
    <n v="4"/>
    <d v="2023-03-29T00:00:00"/>
    <x v="1"/>
    <x v="1"/>
    <x v="2"/>
    <n v="5"/>
    <n v="337.08"/>
    <n v="36"/>
    <x v="4"/>
    <n v="6"/>
    <x v="0"/>
    <s v="Not satisfied"/>
    <x v="0"/>
    <s v="Moderate"/>
    <x v="1"/>
    <n v="3"/>
  </r>
  <r>
    <x v="1872"/>
    <d v="2022-06-30T00:00:00"/>
    <d v="2026-05-14T00:00:00"/>
    <s v="Production Manager"/>
    <x v="7"/>
    <s v="Terminated"/>
    <s v="Contract"/>
    <s v="Zone C"/>
    <s v="Part-Time"/>
    <x v="0"/>
    <x v="5"/>
    <d v="1960-07-18T00:00:00"/>
    <s v="MA"/>
    <x v="0"/>
    <s v="Other"/>
    <s v="Single"/>
    <x v="0"/>
    <n v="1"/>
    <d v="2022-12-14T00:00:00"/>
    <n v="3"/>
    <n v="4"/>
    <n v="2"/>
    <d v="2022-11-22T00:00:00"/>
    <x v="2"/>
    <x v="1"/>
    <x v="2"/>
    <n v="5"/>
    <n v="887.46"/>
    <n v="62"/>
    <x v="1"/>
    <n v="3"/>
    <x v="2"/>
    <s v="Satisfied"/>
    <x v="0"/>
    <s v="Moderate"/>
    <x v="1"/>
    <n v="3"/>
  </r>
  <r>
    <x v="1873"/>
    <d v="2018-09-19T00:00:00"/>
    <d v="2026-05-14T00:00:00"/>
    <s v="Production Manager"/>
    <x v="3"/>
    <s v="Active"/>
    <s v="Part-Time"/>
    <s v="Zone B"/>
    <s v="Full-Time"/>
    <x v="0"/>
    <x v="4"/>
    <d v="1990-08-22T00:00:00"/>
    <s v="MA"/>
    <x v="0"/>
    <s v="Other"/>
    <s v="Widowed"/>
    <x v="0"/>
    <n v="2"/>
    <d v="2022-09-08T00:00:00"/>
    <n v="2"/>
    <n v="5"/>
    <n v="2"/>
    <d v="2022-11-10T00:00:00"/>
    <x v="2"/>
    <x v="1"/>
    <x v="2"/>
    <n v="5"/>
    <n v="514.94000000000005"/>
    <n v="28"/>
    <x v="2"/>
    <n v="7"/>
    <x v="0"/>
    <s v="Satisfied"/>
    <x v="0"/>
    <s v="Moderate"/>
    <x v="1"/>
    <n v="3"/>
  </r>
  <r>
    <x v="1874"/>
    <d v="2019-07-08T00:00:00"/>
    <d v="2026-05-14T00:00:00"/>
    <s v="Production Manager"/>
    <x v="5"/>
    <s v="Active"/>
    <s v="Contract"/>
    <s v="Zone C"/>
    <s v="Temporary"/>
    <x v="0"/>
    <x v="3"/>
    <d v="1959-06-11T00:00:00"/>
    <s v="MA"/>
    <x v="0"/>
    <s v="White"/>
    <s v="Widowed"/>
    <x v="0"/>
    <n v="5"/>
    <d v="2023-01-07T00:00:00"/>
    <n v="4"/>
    <n v="3"/>
    <n v="3"/>
    <d v="2022-12-13T00:00:00"/>
    <x v="3"/>
    <x v="1"/>
    <x v="1"/>
    <n v="3"/>
    <n v="304.35000000000002"/>
    <n v="60"/>
    <x v="1"/>
    <n v="6"/>
    <x v="1"/>
    <s v="Neutral"/>
    <x v="0"/>
    <s v="Low"/>
    <x v="0"/>
    <n v="3"/>
  </r>
  <r>
    <x v="1875"/>
    <d v="2023-05-25T00:00:00"/>
    <d v="2026-05-14T00:00:00"/>
    <s v="Production Manager"/>
    <x v="9"/>
    <s v="Active"/>
    <s v="Full-Time"/>
    <s v="Zone B"/>
    <s v="Part-Time"/>
    <x v="0"/>
    <x v="13"/>
    <d v="1958-06-13T00:00:00"/>
    <s v="MA"/>
    <x v="1"/>
    <s v="White"/>
    <s v="Married"/>
    <x v="0"/>
    <n v="4"/>
    <d v="2022-11-29T00:00:00"/>
    <n v="1"/>
    <n v="4"/>
    <n v="2"/>
    <d v="2023-03-15T00:00:00"/>
    <x v="1"/>
    <x v="1"/>
    <x v="3"/>
    <n v="1"/>
    <n v="329.83"/>
    <n v="65"/>
    <x v="1"/>
    <n v="2"/>
    <x v="0"/>
    <s v="Satisfied"/>
    <x v="0"/>
    <s v="High"/>
    <x v="1"/>
    <n v="3"/>
  </r>
  <r>
    <x v="1876"/>
    <d v="2018-11-03T00:00:00"/>
    <d v="2026-05-14T00:00:00"/>
    <s v="Production Manager"/>
    <x v="5"/>
    <s v="Active"/>
    <s v="Contract"/>
    <s v="Zone A"/>
    <s v="Part-Time"/>
    <x v="0"/>
    <x v="2"/>
    <d v="1961-06-12T00:00:00"/>
    <s v="MA"/>
    <x v="1"/>
    <s v="Black"/>
    <s v="Married"/>
    <x v="0"/>
    <n v="2"/>
    <d v="2023-03-28T00:00:00"/>
    <n v="4"/>
    <n v="4"/>
    <n v="3"/>
    <d v="2023-07-23T00:00:00"/>
    <x v="4"/>
    <x v="1"/>
    <x v="2"/>
    <n v="4"/>
    <n v="872.57"/>
    <n v="57"/>
    <x v="1"/>
    <n v="7"/>
    <x v="1"/>
    <s v="Satisfied"/>
    <x v="0"/>
    <s v="Moderate"/>
    <x v="1"/>
    <n v="3"/>
  </r>
  <r>
    <x v="1877"/>
    <d v="2022-11-09T00:00:00"/>
    <d v="2026-05-14T00:00:00"/>
    <s v="Production Manager"/>
    <x v="6"/>
    <s v="Terminated"/>
    <s v="Full-Time"/>
    <s v="Zone C"/>
    <s v="Part-Time"/>
    <x v="0"/>
    <x v="4"/>
    <d v="1945-09-23T00:00:00"/>
    <s v="MA"/>
    <x v="0"/>
    <s v="Asian"/>
    <s v="Divorced"/>
    <x v="0"/>
    <n v="5"/>
    <d v="2022-12-23T00:00:00"/>
    <n v="1"/>
    <n v="1"/>
    <n v="3"/>
    <d v="2022-11-01T00:00:00"/>
    <x v="1"/>
    <x v="0"/>
    <x v="0"/>
    <n v="4"/>
    <n v="935.2"/>
    <n v="77"/>
    <x v="1"/>
    <n v="3"/>
    <x v="0"/>
    <s v="Not satisfied"/>
    <x v="0"/>
    <s v="Low"/>
    <x v="0"/>
    <n v="3"/>
  </r>
  <r>
    <x v="1878"/>
    <d v="2022-04-14T00:00:00"/>
    <d v="2026-05-14T00:00:00"/>
    <s v="Production Manager"/>
    <x v="2"/>
    <s v="Terminated"/>
    <s v="Full-Time"/>
    <s v="Zone C"/>
    <s v="Full-Time"/>
    <x v="0"/>
    <x v="12"/>
    <d v="1985-09-19T00:00:00"/>
    <s v="MA"/>
    <x v="0"/>
    <s v="Black"/>
    <s v="Widowed"/>
    <x v="0"/>
    <n v="2"/>
    <d v="2022-10-29T00:00:00"/>
    <n v="3"/>
    <n v="2"/>
    <n v="2"/>
    <d v="2023-02-18T00:00:00"/>
    <x v="4"/>
    <x v="1"/>
    <x v="0"/>
    <n v="1"/>
    <n v="478.73"/>
    <n v="37"/>
    <x v="4"/>
    <n v="4"/>
    <x v="2"/>
    <s v="Not satisfied"/>
    <x v="0"/>
    <s v="Low"/>
    <x v="0"/>
    <n v="3"/>
  </r>
  <r>
    <x v="1879"/>
    <d v="2020-08-06T00:00:00"/>
    <d v="2026-05-14T00:00:00"/>
    <s v="Production Manager"/>
    <x v="4"/>
    <s v="Active"/>
    <s v="Full-Time"/>
    <s v="Zone C"/>
    <s v="Temporary"/>
    <x v="0"/>
    <x v="0"/>
    <d v="1958-03-22T00:00:00"/>
    <s v="MA"/>
    <x v="0"/>
    <s v="Hispanic"/>
    <s v="Married"/>
    <x v="0"/>
    <n v="4"/>
    <d v="2022-11-07T00:00:00"/>
    <n v="3"/>
    <n v="3"/>
    <n v="3"/>
    <d v="2022-08-25T00:00:00"/>
    <x v="3"/>
    <x v="1"/>
    <x v="0"/>
    <n v="5"/>
    <n v="766.04"/>
    <n v="62"/>
    <x v="1"/>
    <n v="5"/>
    <x v="2"/>
    <s v="Neutral"/>
    <x v="0"/>
    <s v="Low"/>
    <x v="0"/>
    <n v="3"/>
  </r>
  <r>
    <x v="1880"/>
    <d v="2019-06-26T00:00:00"/>
    <d v="2026-05-14T00:00:00"/>
    <s v="Production Manager"/>
    <x v="0"/>
    <s v="Active"/>
    <s v="Contract"/>
    <s v="Zone C"/>
    <s v="Temporary"/>
    <x v="0"/>
    <x v="3"/>
    <d v="1949-05-19T00:00:00"/>
    <s v="MA"/>
    <x v="0"/>
    <s v="White"/>
    <s v="Divorced"/>
    <x v="0"/>
    <n v="2"/>
    <d v="2023-05-01T00:00:00"/>
    <n v="3"/>
    <n v="3"/>
    <n v="1"/>
    <d v="2023-04-21T00:00:00"/>
    <x v="2"/>
    <x v="1"/>
    <x v="0"/>
    <n v="3"/>
    <n v="561.63"/>
    <n v="70"/>
    <x v="1"/>
    <n v="6"/>
    <x v="2"/>
    <s v="Neutral"/>
    <x v="0"/>
    <s v="Low"/>
    <x v="0"/>
    <n v="3"/>
  </r>
  <r>
    <x v="1881"/>
    <d v="2020-09-13T00:00:00"/>
    <d v="2026-05-14T00:00:00"/>
    <s v="President &amp; CEO"/>
    <x v="7"/>
    <s v="Terminated"/>
    <s v="Full-Time"/>
    <s v="Zone B"/>
    <s v="Part-Time"/>
    <x v="0"/>
    <x v="4"/>
    <d v="1950-04-06T00:00:00"/>
    <s v="MA"/>
    <x v="1"/>
    <s v="White"/>
    <s v="Divorced"/>
    <x v="0"/>
    <n v="4"/>
    <d v="2023-07-25T00:00:00"/>
    <n v="4"/>
    <n v="1"/>
    <n v="2"/>
    <d v="2023-03-19T00:00:00"/>
    <x v="3"/>
    <x v="1"/>
    <x v="2"/>
    <n v="1"/>
    <n v="722.5"/>
    <n v="70"/>
    <x v="1"/>
    <n v="5"/>
    <x v="1"/>
    <s v="Not satisfied"/>
    <x v="0"/>
    <s v="Moderate"/>
    <x v="1"/>
    <n v="3"/>
  </r>
  <r>
    <x v="1882"/>
    <d v="2018-11-13T00:00:00"/>
    <d v="2026-05-14T00:00:00"/>
    <s v="Network Engineer"/>
    <x v="1"/>
    <s v="Active"/>
    <s v="Part-Time"/>
    <s v="Zone B"/>
    <s v="Part-Time"/>
    <x v="0"/>
    <x v="6"/>
    <d v="1971-03-25T00:00:00"/>
    <s v="MA"/>
    <x v="1"/>
    <s v="Black"/>
    <s v="Widowed"/>
    <x v="0"/>
    <n v="1"/>
    <d v="2023-02-24T00:00:00"/>
    <n v="1"/>
    <n v="4"/>
    <n v="4"/>
    <d v="2023-05-19T00:00:00"/>
    <x v="4"/>
    <x v="0"/>
    <x v="0"/>
    <n v="1"/>
    <n v="100.04"/>
    <n v="47"/>
    <x v="0"/>
    <n v="7"/>
    <x v="0"/>
    <s v="Satisfied"/>
    <x v="0"/>
    <s v="Low"/>
    <x v="0"/>
    <n v="3"/>
  </r>
  <r>
    <x v="1883"/>
    <d v="2019-10-06T00:00:00"/>
    <d v="2026-05-14T00:00:00"/>
    <s v="Data Analyst"/>
    <x v="1"/>
    <s v="Active"/>
    <s v="Full-Time"/>
    <s v="Zone C"/>
    <s v="Temporary"/>
    <x v="0"/>
    <x v="0"/>
    <d v="1953-04-17T00:00:00"/>
    <s v="MA"/>
    <x v="1"/>
    <s v="Other"/>
    <s v="Widowed"/>
    <x v="0"/>
    <n v="4"/>
    <d v="2022-09-23T00:00:00"/>
    <n v="3"/>
    <n v="5"/>
    <n v="5"/>
    <d v="2022-11-15T00:00:00"/>
    <x v="2"/>
    <x v="0"/>
    <x v="2"/>
    <n v="2"/>
    <n v="545.35"/>
    <n v="66"/>
    <x v="1"/>
    <n v="6"/>
    <x v="2"/>
    <s v="Satisfied"/>
    <x v="0"/>
    <s v="Moderate"/>
    <x v="1"/>
    <n v="3"/>
  </r>
  <r>
    <x v="1884"/>
    <d v="2021-09-15T00:00:00"/>
    <d v="2026-05-14T00:00:00"/>
    <s v="Data Analyst"/>
    <x v="8"/>
    <s v="Active"/>
    <s v="Full-Time"/>
    <s v="Zone B"/>
    <s v="Part-Time"/>
    <x v="2"/>
    <x v="4"/>
    <d v="1962-01-10T00:00:00"/>
    <s v="MA"/>
    <x v="0"/>
    <s v="Black"/>
    <s v="Divorced"/>
    <x v="0"/>
    <n v="5"/>
    <d v="2022-08-26T00:00:00"/>
    <n v="2"/>
    <n v="5"/>
    <n v="5"/>
    <d v="2022-09-04T00:00:00"/>
    <x v="2"/>
    <x v="0"/>
    <x v="0"/>
    <n v="1"/>
    <n v="968.87"/>
    <n v="59"/>
    <x v="1"/>
    <n v="4"/>
    <x v="0"/>
    <s v="Satisfied"/>
    <x v="0"/>
    <s v="Low"/>
    <x v="0"/>
    <n v="3"/>
  </r>
  <r>
    <x v="1885"/>
    <d v="2020-02-06T00:00:00"/>
    <d v="2026-05-14T00:00:00"/>
    <s v="Data Analyst "/>
    <x v="3"/>
    <s v="Active"/>
    <s v="Full-Time"/>
    <s v="Zone B"/>
    <s v="Full-Time"/>
    <x v="2"/>
    <x v="6"/>
    <d v="1996-10-30T00:00:00"/>
    <s v="MA"/>
    <x v="0"/>
    <s v="White"/>
    <s v="Single"/>
    <x v="0"/>
    <n v="4"/>
    <d v="2023-01-11T00:00:00"/>
    <n v="3"/>
    <n v="3"/>
    <n v="3"/>
    <d v="2023-04-07T00:00:00"/>
    <x v="1"/>
    <x v="1"/>
    <x v="3"/>
    <n v="1"/>
    <n v="949.78"/>
    <n v="24"/>
    <x v="3"/>
    <n v="6"/>
    <x v="2"/>
    <s v="Neutral"/>
    <x v="0"/>
    <s v="High"/>
    <x v="1"/>
    <n v="3"/>
  </r>
  <r>
    <x v="1886"/>
    <d v="2022-10-21T00:00:00"/>
    <d v="2026-05-14T00:00:00"/>
    <s v="Data Analyst"/>
    <x v="9"/>
    <s v="Active"/>
    <s v="Full-Time"/>
    <s v="Zone B"/>
    <s v="Part-Time"/>
    <x v="2"/>
    <x v="6"/>
    <d v="1957-11-19T00:00:00"/>
    <s v="MA"/>
    <x v="1"/>
    <s v="White"/>
    <s v="Divorced"/>
    <x v="0"/>
    <n v="2"/>
    <d v="2023-05-03T00:00:00"/>
    <n v="4"/>
    <n v="4"/>
    <n v="1"/>
    <d v="2022-09-24T00:00:00"/>
    <x v="3"/>
    <x v="1"/>
    <x v="0"/>
    <n v="3"/>
    <n v="341.65"/>
    <n v="65"/>
    <x v="1"/>
    <n v="3"/>
    <x v="1"/>
    <s v="Satisfied"/>
    <x v="0"/>
    <s v="Low"/>
    <x v="0"/>
    <n v="3"/>
  </r>
  <r>
    <x v="1887"/>
    <d v="2022-10-11T00:00:00"/>
    <d v="2026-05-14T00:00:00"/>
    <s v="Production Manager"/>
    <x v="6"/>
    <s v="Active"/>
    <s v="Part-Time"/>
    <s v="Zone B"/>
    <s v="Temporary"/>
    <x v="0"/>
    <x v="3"/>
    <d v="1994-07-16T00:00:00"/>
    <s v="MA"/>
    <x v="0"/>
    <s v="Black"/>
    <s v="Widowed"/>
    <x v="0"/>
    <n v="2"/>
    <d v="2023-01-23T00:00:00"/>
    <n v="2"/>
    <n v="3"/>
    <n v="3"/>
    <d v="2023-02-27T00:00:00"/>
    <x v="2"/>
    <x v="1"/>
    <x v="0"/>
    <n v="4"/>
    <n v="798.7"/>
    <n v="28"/>
    <x v="2"/>
    <n v="3"/>
    <x v="0"/>
    <s v="Neutral"/>
    <x v="0"/>
    <s v="Low"/>
    <x v="0"/>
    <n v="3"/>
  </r>
  <r>
    <x v="1888"/>
    <d v="2022-01-30T00:00:00"/>
    <d v="2026-05-14T00:00:00"/>
    <s v="Production Manager"/>
    <x v="2"/>
    <s v="Active"/>
    <s v="Full-Time"/>
    <s v="Zone B"/>
    <s v="Part-Time"/>
    <x v="0"/>
    <x v="6"/>
    <d v="1994-10-13T00:00:00"/>
    <s v="MA"/>
    <x v="1"/>
    <s v="White"/>
    <s v="Widowed"/>
    <x v="0"/>
    <n v="2"/>
    <d v="2023-04-10T00:00:00"/>
    <n v="5"/>
    <n v="4"/>
    <n v="5"/>
    <d v="2023-01-21T00:00:00"/>
    <x v="2"/>
    <x v="0"/>
    <x v="3"/>
    <n v="5"/>
    <n v="859"/>
    <n v="28"/>
    <x v="2"/>
    <n v="4"/>
    <x v="1"/>
    <s v="Satisfied"/>
    <x v="0"/>
    <s v="High"/>
    <x v="1"/>
    <n v="3"/>
  </r>
  <r>
    <x v="1889"/>
    <d v="2022-07-27T00:00:00"/>
    <d v="2026-05-14T00:00:00"/>
    <s v="Production Manager"/>
    <x v="9"/>
    <s v="Active"/>
    <s v="Full-Time"/>
    <s v="Zone B"/>
    <s v="Temporary"/>
    <x v="0"/>
    <x v="3"/>
    <d v="1942-04-10T00:00:00"/>
    <s v="MA"/>
    <x v="0"/>
    <s v="White"/>
    <s v="Single"/>
    <x v="0"/>
    <n v="4"/>
    <d v="2022-11-08T00:00:00"/>
    <n v="4"/>
    <n v="2"/>
    <n v="2"/>
    <d v="2022-09-01T00:00:00"/>
    <x v="4"/>
    <x v="1"/>
    <x v="0"/>
    <n v="1"/>
    <n v="193.51"/>
    <n v="80"/>
    <x v="1"/>
    <n v="3"/>
    <x v="1"/>
    <s v="Not satisfied"/>
    <x v="0"/>
    <s v="Low"/>
    <x v="0"/>
    <n v="3"/>
  </r>
  <r>
    <x v="1890"/>
    <d v="2022-05-26T00:00:00"/>
    <d v="2026-05-14T00:00:00"/>
    <s v="Production Manager"/>
    <x v="7"/>
    <s v="Active"/>
    <s v="Part-Time"/>
    <s v="Zone B"/>
    <s v="Part-Time"/>
    <x v="0"/>
    <x v="3"/>
    <d v="1952-07-16T00:00:00"/>
    <s v="MA"/>
    <x v="0"/>
    <s v="Asian"/>
    <s v="Single"/>
    <x v="0"/>
    <n v="2"/>
    <d v="2022-09-05T00:00:00"/>
    <n v="1"/>
    <n v="1"/>
    <n v="5"/>
    <d v="2022-09-01T00:00:00"/>
    <x v="3"/>
    <x v="1"/>
    <x v="0"/>
    <n v="5"/>
    <n v="506.08"/>
    <n v="70"/>
    <x v="1"/>
    <n v="3"/>
    <x v="0"/>
    <s v="Not satisfied"/>
    <x v="0"/>
    <s v="Low"/>
    <x v="0"/>
    <n v="3"/>
  </r>
  <r>
    <x v="1891"/>
    <d v="2021-02-08T00:00:00"/>
    <d v="2026-05-14T00:00:00"/>
    <s v="Production Manager"/>
    <x v="3"/>
    <s v="Active"/>
    <s v="Full-Time"/>
    <s v="Zone B"/>
    <s v="Full-Time"/>
    <x v="0"/>
    <x v="4"/>
    <d v="1952-09-10T00:00:00"/>
    <s v="MA"/>
    <x v="0"/>
    <s v="White"/>
    <s v="Married"/>
    <x v="0"/>
    <n v="4"/>
    <d v="2023-02-08T00:00:00"/>
    <n v="1"/>
    <n v="2"/>
    <n v="5"/>
    <d v="2022-08-18T00:00:00"/>
    <x v="1"/>
    <x v="0"/>
    <x v="0"/>
    <n v="4"/>
    <n v="938.18"/>
    <n v="69"/>
    <x v="1"/>
    <n v="5"/>
    <x v="0"/>
    <s v="Not satisfied"/>
    <x v="0"/>
    <s v="Low"/>
    <x v="0"/>
    <n v="3"/>
  </r>
  <r>
    <x v="1892"/>
    <d v="2022-06-06T00:00:00"/>
    <d v="2026-05-14T00:00:00"/>
    <s v="Production Manager"/>
    <x v="5"/>
    <s v="Active"/>
    <s v="Contract"/>
    <s v="Zone C"/>
    <s v="Full-Time"/>
    <x v="0"/>
    <x v="3"/>
    <d v="1994-06-08T00:00:00"/>
    <s v="MA"/>
    <x v="1"/>
    <s v="Asian"/>
    <s v="Single"/>
    <x v="0"/>
    <n v="2"/>
    <d v="2022-11-01T00:00:00"/>
    <n v="4"/>
    <n v="5"/>
    <n v="1"/>
    <d v="2023-05-06T00:00:00"/>
    <x v="4"/>
    <x v="0"/>
    <x v="0"/>
    <n v="2"/>
    <n v="344.8"/>
    <n v="28"/>
    <x v="2"/>
    <n v="3"/>
    <x v="1"/>
    <s v="Satisfied"/>
    <x v="0"/>
    <s v="Low"/>
    <x v="0"/>
    <n v="3"/>
  </r>
  <r>
    <x v="1893"/>
    <d v="2021-02-27T00:00:00"/>
    <d v="2026-05-14T00:00:00"/>
    <s v="Production Manager"/>
    <x v="4"/>
    <s v="Active"/>
    <s v="Contract"/>
    <s v="Zone C"/>
    <s v="Full-Time"/>
    <x v="0"/>
    <x v="6"/>
    <d v="1986-11-10T00:00:00"/>
    <s v="MA"/>
    <x v="1"/>
    <s v="White"/>
    <s v="Single"/>
    <x v="0"/>
    <n v="4"/>
    <d v="2022-09-17T00:00:00"/>
    <n v="2"/>
    <n v="3"/>
    <n v="4"/>
    <d v="2022-10-31T00:00:00"/>
    <x v="4"/>
    <x v="1"/>
    <x v="3"/>
    <n v="4"/>
    <n v="587.29"/>
    <n v="35"/>
    <x v="4"/>
    <n v="5"/>
    <x v="0"/>
    <s v="Neutral"/>
    <x v="0"/>
    <s v="High"/>
    <x v="1"/>
    <n v="3"/>
  </r>
  <r>
    <x v="1894"/>
    <d v="2022-01-26T00:00:00"/>
    <d v="2026-05-14T00:00:00"/>
    <s v="Production Manager"/>
    <x v="0"/>
    <s v="Terminated"/>
    <s v="Contract"/>
    <s v="Zone B"/>
    <s v="Temporary"/>
    <x v="0"/>
    <x v="9"/>
    <d v="1942-06-20T00:00:00"/>
    <s v="MA"/>
    <x v="1"/>
    <s v="Black"/>
    <s v="Married"/>
    <x v="0"/>
    <n v="1"/>
    <d v="2023-03-08T00:00:00"/>
    <n v="3"/>
    <n v="2"/>
    <n v="5"/>
    <d v="2023-01-27T00:00:00"/>
    <x v="3"/>
    <x v="1"/>
    <x v="0"/>
    <n v="5"/>
    <n v="966.19"/>
    <n v="80"/>
    <x v="1"/>
    <n v="4"/>
    <x v="2"/>
    <s v="Not satisfied"/>
    <x v="0"/>
    <s v="Low"/>
    <x v="0"/>
    <n v="3"/>
  </r>
  <r>
    <x v="1895"/>
    <d v="2020-04-01T00:00:00"/>
    <d v="2026-05-14T00:00:00"/>
    <s v="Production Manager"/>
    <x v="1"/>
    <s v="Active"/>
    <s v="Part-Time"/>
    <s v="Zone A"/>
    <s v="Temporary"/>
    <x v="0"/>
    <x v="13"/>
    <d v="2000-08-16T00:00:00"/>
    <s v="MA"/>
    <x v="0"/>
    <s v="White"/>
    <s v="Married"/>
    <x v="0"/>
    <n v="2"/>
    <d v="2022-12-22T00:00:00"/>
    <n v="2"/>
    <n v="2"/>
    <n v="1"/>
    <d v="2023-07-05T00:00:00"/>
    <x v="2"/>
    <x v="1"/>
    <x v="2"/>
    <n v="4"/>
    <n v="433.85"/>
    <n v="20"/>
    <x v="3"/>
    <n v="6"/>
    <x v="0"/>
    <s v="Not satisfied"/>
    <x v="0"/>
    <s v="Moderate"/>
    <x v="1"/>
    <n v="3"/>
  </r>
  <r>
    <x v="1896"/>
    <d v="2020-06-03T00:00:00"/>
    <d v="2026-05-14T00:00:00"/>
    <s v="Production Manager"/>
    <x v="8"/>
    <s v="Active"/>
    <s v="Contract"/>
    <s v="Zone B"/>
    <s v="Full-Time"/>
    <x v="0"/>
    <x v="9"/>
    <d v="1949-04-01T00:00:00"/>
    <s v="MA"/>
    <x v="0"/>
    <s v="White"/>
    <s v="Single"/>
    <x v="0"/>
    <n v="5"/>
    <d v="2023-05-07T00:00:00"/>
    <n v="4"/>
    <n v="3"/>
    <n v="1"/>
    <d v="2023-01-29T00:00:00"/>
    <x v="2"/>
    <x v="0"/>
    <x v="3"/>
    <n v="3"/>
    <n v="684.64"/>
    <n v="71"/>
    <x v="1"/>
    <n v="5"/>
    <x v="1"/>
    <s v="Neutral"/>
    <x v="0"/>
    <s v="High"/>
    <x v="1"/>
    <n v="3"/>
  </r>
  <r>
    <x v="1897"/>
    <d v="2021-11-20T00:00:00"/>
    <d v="2026-05-14T00:00:00"/>
    <s v="Production Manager"/>
    <x v="6"/>
    <s v="Active"/>
    <s v="Full-Time"/>
    <s v="Zone C"/>
    <s v="Part-Time"/>
    <x v="0"/>
    <x v="6"/>
    <d v="1986-09-03T00:00:00"/>
    <s v="MA"/>
    <x v="0"/>
    <s v="Asian"/>
    <s v="Married"/>
    <x v="0"/>
    <n v="2"/>
    <d v="2023-04-03T00:00:00"/>
    <n v="1"/>
    <n v="3"/>
    <n v="5"/>
    <d v="2023-07-08T00:00:00"/>
    <x v="1"/>
    <x v="0"/>
    <x v="2"/>
    <n v="3"/>
    <n v="442.48"/>
    <n v="35"/>
    <x v="4"/>
    <n v="4"/>
    <x v="0"/>
    <s v="Neutral"/>
    <x v="0"/>
    <s v="Moderate"/>
    <x v="1"/>
    <n v="3"/>
  </r>
  <r>
    <x v="1898"/>
    <d v="2021-12-21T00:00:00"/>
    <d v="2026-05-14T00:00:00"/>
    <s v="Production Manager"/>
    <x v="2"/>
    <s v="Terminated"/>
    <s v="Part-Time"/>
    <s v="Zone A"/>
    <s v="Temporary"/>
    <x v="0"/>
    <x v="3"/>
    <d v="1949-03-16T00:00:00"/>
    <s v="MA"/>
    <x v="1"/>
    <s v="Hispanic"/>
    <s v="Widowed"/>
    <x v="0"/>
    <n v="2"/>
    <d v="2022-10-18T00:00:00"/>
    <n v="5"/>
    <n v="4"/>
    <n v="5"/>
    <d v="2022-08-29T00:00:00"/>
    <x v="0"/>
    <x v="1"/>
    <x v="0"/>
    <n v="1"/>
    <n v="400.73"/>
    <n v="72"/>
    <x v="1"/>
    <n v="4"/>
    <x v="1"/>
    <s v="Satisfied"/>
    <x v="0"/>
    <s v="Low"/>
    <x v="0"/>
    <n v="3"/>
  </r>
  <r>
    <x v="1899"/>
    <d v="2018-10-10T00:00:00"/>
    <d v="2026-05-14T00:00:00"/>
    <s v="President &amp; CEO"/>
    <x v="9"/>
    <s v="Active"/>
    <s v="Contract"/>
    <s v="Zone A"/>
    <s v="Full-Time"/>
    <x v="0"/>
    <x v="3"/>
    <d v="1977-11-10T00:00:00"/>
    <s v="MA"/>
    <x v="1"/>
    <s v="Asian"/>
    <s v="Divorced"/>
    <x v="0"/>
    <n v="1"/>
    <d v="2023-04-06T00:00:00"/>
    <n v="3"/>
    <n v="3"/>
    <n v="5"/>
    <d v="2023-06-15T00:00:00"/>
    <x v="3"/>
    <x v="0"/>
    <x v="0"/>
    <n v="5"/>
    <n v="523.75"/>
    <n v="41"/>
    <x v="4"/>
    <n v="7"/>
    <x v="2"/>
    <s v="Neutral"/>
    <x v="0"/>
    <s v="Low"/>
    <x v="0"/>
    <n v="3"/>
  </r>
  <r>
    <x v="1900"/>
    <d v="2019-02-26T00:00:00"/>
    <d v="2026-05-14T00:00:00"/>
    <s v="Network Engineer"/>
    <x v="7"/>
    <s v="Active"/>
    <s v="Full-Time"/>
    <s v="Zone C"/>
    <s v="Full-Time"/>
    <x v="3"/>
    <x v="6"/>
    <d v="1974-08-18T00:00:00"/>
    <s v="MA"/>
    <x v="1"/>
    <s v="Hispanic"/>
    <s v="Divorced"/>
    <x v="0"/>
    <n v="2"/>
    <d v="2023-02-25T00:00:00"/>
    <n v="2"/>
    <n v="1"/>
    <n v="4"/>
    <d v="2022-10-18T00:00:00"/>
    <x v="1"/>
    <x v="0"/>
    <x v="0"/>
    <n v="1"/>
    <n v="292.85000000000002"/>
    <n v="45"/>
    <x v="0"/>
    <n v="7"/>
    <x v="0"/>
    <s v="Not satisfied"/>
    <x v="0"/>
    <s v="Low"/>
    <x v="0"/>
    <n v="3"/>
  </r>
  <r>
    <x v="1901"/>
    <d v="2022-06-19T00:00:00"/>
    <d v="2026-05-14T00:00:00"/>
    <s v="Director of Operations"/>
    <x v="8"/>
    <s v="Active"/>
    <s v="Contract"/>
    <s v="Zone C"/>
    <s v="Full-Time"/>
    <x v="0"/>
    <x v="13"/>
    <d v="1982-06-15T00:00:00"/>
    <s v="MA"/>
    <x v="1"/>
    <s v="Asian"/>
    <s v="Divorced"/>
    <x v="0"/>
    <n v="2"/>
    <d v="2023-03-28T00:00:00"/>
    <n v="2"/>
    <n v="2"/>
    <n v="2"/>
    <d v="2023-04-23T00:00:00"/>
    <x v="3"/>
    <x v="1"/>
    <x v="0"/>
    <n v="3"/>
    <n v="136.76"/>
    <n v="40"/>
    <x v="4"/>
    <n v="3"/>
    <x v="0"/>
    <s v="Not satisfied"/>
    <x v="0"/>
    <s v="Low"/>
    <x v="0"/>
    <n v="3"/>
  </r>
  <r>
    <x v="1902"/>
    <d v="2020-07-20T00:00:00"/>
    <d v="2026-05-14T00:00:00"/>
    <s v="Data Analyst"/>
    <x v="1"/>
    <s v="Active"/>
    <s v="Full-Time"/>
    <s v="Zone C"/>
    <s v="Part-Time"/>
    <x v="0"/>
    <x v="3"/>
    <d v="1959-03-03T00:00:00"/>
    <s v="MA"/>
    <x v="0"/>
    <s v="White"/>
    <s v="Widowed"/>
    <x v="0"/>
    <n v="2"/>
    <d v="2022-10-21T00:00:00"/>
    <n v="5"/>
    <n v="5"/>
    <n v="3"/>
    <d v="2022-11-21T00:00:00"/>
    <x v="0"/>
    <x v="1"/>
    <x v="1"/>
    <n v="4"/>
    <n v="107.48"/>
    <n v="61"/>
    <x v="1"/>
    <n v="5"/>
    <x v="1"/>
    <s v="Satisfied"/>
    <x v="0"/>
    <s v="Low"/>
    <x v="0"/>
    <n v="3"/>
  </r>
  <r>
    <x v="1903"/>
    <d v="2020-01-17T00:00:00"/>
    <d v="2026-05-14T00:00:00"/>
    <s v="Data Analyst"/>
    <x v="0"/>
    <s v="Active"/>
    <s v="Part-Time"/>
    <s v="Zone C"/>
    <s v="Full-Time"/>
    <x v="2"/>
    <x v="4"/>
    <d v="1956-11-22T00:00:00"/>
    <s v="MA"/>
    <x v="0"/>
    <s v="Asian"/>
    <s v="Divorced"/>
    <x v="0"/>
    <n v="5"/>
    <d v="2023-04-14T00:00:00"/>
    <n v="2"/>
    <n v="2"/>
    <n v="1"/>
    <d v="2023-01-27T00:00:00"/>
    <x v="4"/>
    <x v="0"/>
    <x v="3"/>
    <n v="2"/>
    <n v="528.76"/>
    <n v="64"/>
    <x v="1"/>
    <n v="6"/>
    <x v="0"/>
    <s v="Not satisfied"/>
    <x v="0"/>
    <s v="High"/>
    <x v="1"/>
    <n v="3"/>
  </r>
  <r>
    <x v="1904"/>
    <d v="2021-06-04T00:00:00"/>
    <d v="2026-05-14T00:00:00"/>
    <s v="Data Analyst "/>
    <x v="4"/>
    <s v="Active"/>
    <s v="Part-Time"/>
    <s v="Zone B"/>
    <s v="Temporary"/>
    <x v="2"/>
    <x v="17"/>
    <d v="1963-01-22T00:00:00"/>
    <s v="MA"/>
    <x v="0"/>
    <s v="White"/>
    <s v="Divorced"/>
    <x v="0"/>
    <n v="4"/>
    <d v="2022-11-30T00:00:00"/>
    <n v="2"/>
    <n v="5"/>
    <n v="5"/>
    <d v="2023-07-13T00:00:00"/>
    <x v="1"/>
    <x v="1"/>
    <x v="3"/>
    <n v="4"/>
    <n v="549.79999999999995"/>
    <n v="58"/>
    <x v="1"/>
    <n v="4"/>
    <x v="0"/>
    <s v="Satisfied"/>
    <x v="0"/>
    <s v="High"/>
    <x v="1"/>
    <n v="3"/>
  </r>
  <r>
    <x v="1905"/>
    <d v="2019-04-19T00:00:00"/>
    <d v="2026-05-14T00:00:00"/>
    <s v="Production Manager"/>
    <x v="4"/>
    <s v="Active"/>
    <s v="Part-Time"/>
    <s v="Zone C"/>
    <s v="Temporary"/>
    <x v="0"/>
    <x v="4"/>
    <d v="1999-05-01T00:00:00"/>
    <s v="MA"/>
    <x v="1"/>
    <s v="Black"/>
    <s v="Widowed"/>
    <x v="0"/>
    <n v="4"/>
    <d v="2022-11-06T00:00:00"/>
    <n v="3"/>
    <n v="4"/>
    <n v="2"/>
    <d v="2022-12-09T00:00:00"/>
    <x v="4"/>
    <x v="1"/>
    <x v="2"/>
    <n v="5"/>
    <n v="308.10000000000002"/>
    <n v="20"/>
    <x v="3"/>
    <n v="7"/>
    <x v="2"/>
    <s v="Satisfied"/>
    <x v="0"/>
    <s v="Moderate"/>
    <x v="1"/>
    <n v="3"/>
  </r>
  <r>
    <x v="1906"/>
    <d v="2018-11-17T00:00:00"/>
    <d v="2026-05-14T00:00:00"/>
    <s v="Production Manager"/>
    <x v="0"/>
    <s v="Active"/>
    <s v="Full-Time"/>
    <s v="Zone B"/>
    <s v="Part-Time"/>
    <x v="0"/>
    <x v="3"/>
    <d v="1948-04-25T00:00:00"/>
    <s v="MA"/>
    <x v="1"/>
    <s v="White"/>
    <s v="Single"/>
    <x v="0"/>
    <n v="2"/>
    <d v="2022-09-22T00:00:00"/>
    <n v="2"/>
    <n v="1"/>
    <n v="1"/>
    <d v="2023-05-26T00:00:00"/>
    <x v="3"/>
    <x v="1"/>
    <x v="3"/>
    <n v="2"/>
    <n v="622.08000000000004"/>
    <n v="70"/>
    <x v="1"/>
    <n v="7"/>
    <x v="0"/>
    <s v="Not satisfied"/>
    <x v="0"/>
    <s v="High"/>
    <x v="1"/>
    <n v="3"/>
  </r>
  <r>
    <x v="1907"/>
    <d v="2022-08-18T00:00:00"/>
    <d v="2026-05-14T00:00:00"/>
    <s v="Production Manager"/>
    <x v="7"/>
    <s v="Active"/>
    <s v="Contract"/>
    <s v="Zone A"/>
    <s v="Full-Time"/>
    <x v="0"/>
    <x v="3"/>
    <d v="1942-03-12T00:00:00"/>
    <s v="MA"/>
    <x v="0"/>
    <s v="Asian"/>
    <s v="Widowed"/>
    <x v="0"/>
    <n v="4"/>
    <d v="2022-10-31T00:00:00"/>
    <n v="4"/>
    <n v="2"/>
    <n v="5"/>
    <d v="2023-03-17T00:00:00"/>
    <x v="1"/>
    <x v="1"/>
    <x v="1"/>
    <n v="3"/>
    <n v="730.23"/>
    <n v="80"/>
    <x v="1"/>
    <n v="3"/>
    <x v="1"/>
    <s v="Not satisfied"/>
    <x v="0"/>
    <s v="Low"/>
    <x v="0"/>
    <n v="3"/>
  </r>
  <r>
    <x v="1908"/>
    <d v="2023-02-10T00:00:00"/>
    <d v="2026-05-14T00:00:00"/>
    <s v="Production Manager"/>
    <x v="1"/>
    <s v="Terminated"/>
    <s v="Contract"/>
    <s v="Zone C"/>
    <s v="Full-Time"/>
    <x v="0"/>
    <x v="17"/>
    <d v="1963-04-18T00:00:00"/>
    <s v="MA"/>
    <x v="0"/>
    <s v="Asian"/>
    <s v="Married"/>
    <x v="0"/>
    <n v="2"/>
    <d v="2023-07-30T00:00:00"/>
    <n v="1"/>
    <n v="1"/>
    <n v="2"/>
    <d v="2022-08-17T00:00:00"/>
    <x v="1"/>
    <x v="1"/>
    <x v="0"/>
    <n v="1"/>
    <n v="353.71"/>
    <n v="60"/>
    <x v="1"/>
    <n v="3"/>
    <x v="0"/>
    <s v="Not satisfied"/>
    <x v="0"/>
    <s v="Low"/>
    <x v="0"/>
    <n v="3"/>
  </r>
  <r>
    <x v="1909"/>
    <d v="2020-04-22T00:00:00"/>
    <d v="2026-05-14T00:00:00"/>
    <s v="Production Manager"/>
    <x v="8"/>
    <s v="Active"/>
    <s v="Contract"/>
    <s v="Zone C"/>
    <s v="Temporary"/>
    <x v="0"/>
    <x v="6"/>
    <d v="1976-08-30T00:00:00"/>
    <s v="MA"/>
    <x v="1"/>
    <s v="White"/>
    <s v="Widowed"/>
    <x v="0"/>
    <n v="1"/>
    <d v="2022-08-05T00:00:00"/>
    <n v="1"/>
    <n v="5"/>
    <n v="3"/>
    <d v="2023-04-20T00:00:00"/>
    <x v="3"/>
    <x v="0"/>
    <x v="2"/>
    <n v="4"/>
    <n v="580.82000000000005"/>
    <n v="44"/>
    <x v="4"/>
    <n v="6"/>
    <x v="0"/>
    <s v="Satisfied"/>
    <x v="0"/>
    <s v="Moderate"/>
    <x v="1"/>
    <n v="3"/>
  </r>
  <r>
    <x v="1910"/>
    <d v="2023-01-14T00:00:00"/>
    <d v="2026-05-14T00:00:00"/>
    <s v="Production Manager"/>
    <x v="3"/>
    <s v="Active"/>
    <s v="Part-Time"/>
    <s v="Zone A"/>
    <s v="Full-Time"/>
    <x v="0"/>
    <x v="3"/>
    <d v="1991-09-22T00:00:00"/>
    <s v="MA"/>
    <x v="1"/>
    <s v="Asian"/>
    <s v="Single"/>
    <x v="0"/>
    <n v="5"/>
    <d v="2022-08-14T00:00:00"/>
    <n v="5"/>
    <n v="2"/>
    <n v="5"/>
    <d v="2022-09-06T00:00:00"/>
    <x v="0"/>
    <x v="1"/>
    <x v="0"/>
    <n v="4"/>
    <n v="810.59"/>
    <n v="32"/>
    <x v="2"/>
    <n v="3"/>
    <x v="1"/>
    <s v="Not satisfied"/>
    <x v="0"/>
    <s v="Low"/>
    <x v="0"/>
    <n v="3"/>
  </r>
  <r>
    <x v="1911"/>
    <d v="2023-03-13T00:00:00"/>
    <d v="2026-05-14T00:00:00"/>
    <s v="Production Manager"/>
    <x v="9"/>
    <s v="Terminated"/>
    <s v="Full-Time"/>
    <s v="Zone C"/>
    <s v="Part-Time"/>
    <x v="0"/>
    <x v="6"/>
    <d v="1982-06-05T00:00:00"/>
    <s v="MA"/>
    <x v="1"/>
    <s v="Other"/>
    <s v="Widowed"/>
    <x v="0"/>
    <n v="2"/>
    <d v="2023-01-29T00:00:00"/>
    <n v="1"/>
    <n v="3"/>
    <n v="2"/>
    <d v="2023-03-26T00:00:00"/>
    <x v="4"/>
    <x v="0"/>
    <x v="1"/>
    <n v="5"/>
    <n v="150.58000000000001"/>
    <n v="41"/>
    <x v="4"/>
    <n v="3"/>
    <x v="0"/>
    <s v="Neutral"/>
    <x v="0"/>
    <s v="Low"/>
    <x v="0"/>
    <n v="3"/>
  </r>
  <r>
    <x v="1912"/>
    <d v="2022-12-30T00:00:00"/>
    <d v="2026-05-14T00:00:00"/>
    <s v="Production Manager"/>
    <x v="5"/>
    <s v="Terminated"/>
    <s v="Full-Time"/>
    <s v="Zone B"/>
    <s v="Part-Time"/>
    <x v="0"/>
    <x v="4"/>
    <d v="1958-04-23T00:00:00"/>
    <s v="MA"/>
    <x v="1"/>
    <s v="Asian"/>
    <s v="Widowed"/>
    <x v="0"/>
    <n v="4"/>
    <d v="2022-11-04T00:00:00"/>
    <n v="1"/>
    <n v="3"/>
    <n v="3"/>
    <d v="2023-05-09T00:00:00"/>
    <x v="2"/>
    <x v="1"/>
    <x v="0"/>
    <n v="5"/>
    <n v="985.02"/>
    <n v="64"/>
    <x v="1"/>
    <n v="3"/>
    <x v="0"/>
    <s v="Neutral"/>
    <x v="0"/>
    <s v="Low"/>
    <x v="0"/>
    <n v="3"/>
  </r>
  <r>
    <x v="1913"/>
    <d v="2020-06-04T00:00:00"/>
    <d v="2026-05-14T00:00:00"/>
    <s v="Production Manager"/>
    <x v="6"/>
    <s v="Terminated"/>
    <s v="Full-Time"/>
    <s v="Zone A"/>
    <s v="Full-Time"/>
    <x v="0"/>
    <x v="12"/>
    <d v="1977-05-30T00:00:00"/>
    <s v="MA"/>
    <x v="0"/>
    <s v="Other"/>
    <s v="Single"/>
    <x v="0"/>
    <n v="2"/>
    <d v="2022-10-17T00:00:00"/>
    <n v="3"/>
    <n v="5"/>
    <n v="2"/>
    <d v="2023-05-02T00:00:00"/>
    <x v="1"/>
    <x v="1"/>
    <x v="2"/>
    <n v="2"/>
    <n v="669.99"/>
    <n v="43"/>
    <x v="4"/>
    <n v="5"/>
    <x v="2"/>
    <s v="Satisfied"/>
    <x v="0"/>
    <s v="Moderate"/>
    <x v="1"/>
    <n v="3"/>
  </r>
  <r>
    <x v="1914"/>
    <d v="2022-03-13T00:00:00"/>
    <d v="2026-05-14T00:00:00"/>
    <s v="Production Manager"/>
    <x v="2"/>
    <s v="Active"/>
    <s v="Contract"/>
    <s v="Zone A"/>
    <s v="Full-Time"/>
    <x v="0"/>
    <x v="15"/>
    <d v="1964-09-22T00:00:00"/>
    <s v="MA"/>
    <x v="0"/>
    <s v="Black"/>
    <s v="Divorced"/>
    <x v="0"/>
    <n v="5"/>
    <d v="2022-11-09T00:00:00"/>
    <n v="4"/>
    <n v="1"/>
    <n v="4"/>
    <d v="2022-11-14T00:00:00"/>
    <x v="1"/>
    <x v="1"/>
    <x v="0"/>
    <n v="1"/>
    <n v="101.26"/>
    <n v="58"/>
    <x v="1"/>
    <n v="4"/>
    <x v="1"/>
    <s v="Not satisfied"/>
    <x v="0"/>
    <s v="Low"/>
    <x v="0"/>
    <n v="3"/>
  </r>
  <r>
    <x v="1915"/>
    <d v="2021-08-21T00:00:00"/>
    <d v="2026-05-14T00:00:00"/>
    <s v="Production Manager"/>
    <x v="4"/>
    <s v="Active"/>
    <s v="Contract"/>
    <s v="Zone B"/>
    <s v="Part-Time"/>
    <x v="0"/>
    <x v="6"/>
    <d v="1944-05-10T00:00:00"/>
    <s v="MA"/>
    <x v="0"/>
    <s v="White"/>
    <s v="Single"/>
    <x v="0"/>
    <n v="5"/>
    <d v="2022-08-15T00:00:00"/>
    <n v="4"/>
    <n v="3"/>
    <n v="5"/>
    <d v="2022-10-29T00:00:00"/>
    <x v="2"/>
    <x v="1"/>
    <x v="0"/>
    <n v="4"/>
    <n v="816.24"/>
    <n v="77"/>
    <x v="1"/>
    <n v="4"/>
    <x v="1"/>
    <s v="Neutral"/>
    <x v="0"/>
    <s v="Low"/>
    <x v="0"/>
    <n v="3"/>
  </r>
  <r>
    <x v="1916"/>
    <d v="2021-05-15T00:00:00"/>
    <d v="2026-05-14T00:00:00"/>
    <s v="Production Manager"/>
    <x v="0"/>
    <s v="Active"/>
    <s v="Contract"/>
    <s v="Zone B"/>
    <s v="Temporary"/>
    <x v="0"/>
    <x v="3"/>
    <d v="1962-07-23T00:00:00"/>
    <s v="MA"/>
    <x v="1"/>
    <s v="Other"/>
    <s v="Divorced"/>
    <x v="0"/>
    <n v="1"/>
    <d v="2023-03-08T00:00:00"/>
    <n v="2"/>
    <n v="5"/>
    <n v="2"/>
    <d v="2022-11-24T00:00:00"/>
    <x v="4"/>
    <x v="0"/>
    <x v="0"/>
    <n v="4"/>
    <n v="809.02"/>
    <n v="59"/>
    <x v="1"/>
    <n v="5"/>
    <x v="0"/>
    <s v="Satisfied"/>
    <x v="0"/>
    <s v="Low"/>
    <x v="0"/>
    <n v="3"/>
  </r>
  <r>
    <x v="1917"/>
    <d v="2021-07-14T00:00:00"/>
    <d v="2026-05-14T00:00:00"/>
    <s v="President &amp; CEO"/>
    <x v="7"/>
    <s v="Active"/>
    <s v="Contract"/>
    <s v="Zone B"/>
    <s v="Part-Time"/>
    <x v="0"/>
    <x v="2"/>
    <d v="1973-12-19T00:00:00"/>
    <s v="MA"/>
    <x v="1"/>
    <s v="Hispanic"/>
    <s v="Married"/>
    <x v="0"/>
    <n v="2"/>
    <d v="2022-10-17T00:00:00"/>
    <n v="2"/>
    <n v="4"/>
    <n v="2"/>
    <d v="2022-10-17T00:00:00"/>
    <x v="2"/>
    <x v="1"/>
    <x v="3"/>
    <n v="5"/>
    <n v="559.08000000000004"/>
    <n v="48"/>
    <x v="0"/>
    <n v="4"/>
    <x v="0"/>
    <s v="Satisfied"/>
    <x v="0"/>
    <s v="High"/>
    <x v="1"/>
    <n v="3"/>
  </r>
  <r>
    <x v="1918"/>
    <d v="2023-01-31T00:00:00"/>
    <d v="2026-05-14T00:00:00"/>
    <s v="Director of Operations"/>
    <x v="7"/>
    <s v="Active"/>
    <s v="Contract"/>
    <s v="Zone C"/>
    <s v="Full-Time"/>
    <x v="0"/>
    <x v="7"/>
    <d v="1973-04-16T00:00:00"/>
    <s v="MA"/>
    <x v="0"/>
    <s v="Black"/>
    <s v="Divorced"/>
    <x v="0"/>
    <n v="1"/>
    <d v="2023-01-26T00:00:00"/>
    <n v="2"/>
    <n v="1"/>
    <n v="5"/>
    <d v="2023-01-18T00:00:00"/>
    <x v="4"/>
    <x v="0"/>
    <x v="0"/>
    <n v="2"/>
    <n v="688.8"/>
    <n v="50"/>
    <x v="0"/>
    <n v="3"/>
    <x v="0"/>
    <s v="Not satisfied"/>
    <x v="0"/>
    <s v="Low"/>
    <x v="0"/>
    <n v="3"/>
  </r>
  <r>
    <x v="1919"/>
    <d v="2020-07-27T00:00:00"/>
    <d v="2026-05-14T00:00:00"/>
    <s v="Data Analyst"/>
    <x v="1"/>
    <s v="Active"/>
    <s v="Part-Time"/>
    <s v="Zone B"/>
    <s v="Full-Time"/>
    <x v="0"/>
    <x v="13"/>
    <d v="1976-03-28T00:00:00"/>
    <s v="MA"/>
    <x v="0"/>
    <s v="White"/>
    <s v="Widowed"/>
    <x v="0"/>
    <n v="1"/>
    <d v="2022-08-17T00:00:00"/>
    <n v="4"/>
    <n v="3"/>
    <n v="5"/>
    <d v="2022-12-30T00:00:00"/>
    <x v="2"/>
    <x v="1"/>
    <x v="2"/>
    <n v="5"/>
    <n v="300.20999999999998"/>
    <n v="44"/>
    <x v="4"/>
    <n v="5"/>
    <x v="1"/>
    <s v="Neutral"/>
    <x v="0"/>
    <s v="Moderate"/>
    <x v="1"/>
    <n v="3"/>
  </r>
  <r>
    <x v="1920"/>
    <d v="2023-04-16T00:00:00"/>
    <d v="2026-05-14T00:00:00"/>
    <s v="Data Analyst"/>
    <x v="8"/>
    <s v="Active"/>
    <s v="Part-Time"/>
    <s v="Zone C"/>
    <s v="Part-Time"/>
    <x v="2"/>
    <x v="13"/>
    <d v="1957-09-07T00:00:00"/>
    <s v="MA"/>
    <x v="0"/>
    <s v="Black"/>
    <s v="Single"/>
    <x v="0"/>
    <n v="4"/>
    <d v="2023-08-05T00:00:00"/>
    <n v="1"/>
    <n v="1"/>
    <n v="5"/>
    <d v="2022-11-03T00:00:00"/>
    <x v="2"/>
    <x v="1"/>
    <x v="2"/>
    <n v="1"/>
    <n v="851.57"/>
    <n v="66"/>
    <x v="1"/>
    <n v="3"/>
    <x v="0"/>
    <s v="Not satisfied"/>
    <x v="0"/>
    <s v="Moderate"/>
    <x v="1"/>
    <n v="3"/>
  </r>
  <r>
    <x v="1921"/>
    <d v="2019-12-30T00:00:00"/>
    <d v="2026-05-14T00:00:00"/>
    <s v="Production Manager"/>
    <x v="8"/>
    <s v="Active"/>
    <s v="Contract"/>
    <s v="Zone B"/>
    <s v="Temporary"/>
    <x v="0"/>
    <x v="3"/>
    <d v="1969-12-31T00:00:00"/>
    <s v="MA"/>
    <x v="0"/>
    <s v="Asian"/>
    <s v="Widowed"/>
    <x v="0"/>
    <n v="2"/>
    <d v="2022-11-20T00:00:00"/>
    <n v="3"/>
    <n v="4"/>
    <n v="5"/>
    <d v="2023-05-11T00:00:00"/>
    <x v="0"/>
    <x v="1"/>
    <x v="0"/>
    <n v="1"/>
    <n v="833.89"/>
    <n v="50"/>
    <x v="0"/>
    <n v="6"/>
    <x v="2"/>
    <s v="Satisfied"/>
    <x v="0"/>
    <s v="Low"/>
    <x v="0"/>
    <n v="3"/>
  </r>
  <r>
    <x v="1922"/>
    <d v="2021-12-06T00:00:00"/>
    <d v="2026-05-14T00:00:00"/>
    <s v="Production Manager"/>
    <x v="6"/>
    <s v="Active"/>
    <s v="Contract"/>
    <s v="Zone C"/>
    <s v="Full-Time"/>
    <x v="0"/>
    <x v="7"/>
    <d v="1948-10-20T00:00:00"/>
    <s v="MA"/>
    <x v="1"/>
    <s v="Black"/>
    <s v="Divorced"/>
    <x v="0"/>
    <n v="5"/>
    <d v="2023-06-09T00:00:00"/>
    <n v="1"/>
    <n v="2"/>
    <n v="5"/>
    <d v="2023-06-19T00:00:00"/>
    <x v="4"/>
    <x v="1"/>
    <x v="3"/>
    <n v="1"/>
    <n v="129.32"/>
    <n v="73"/>
    <x v="1"/>
    <n v="4"/>
    <x v="0"/>
    <s v="Not satisfied"/>
    <x v="0"/>
    <s v="High"/>
    <x v="1"/>
    <n v="3"/>
  </r>
  <r>
    <x v="1923"/>
    <d v="2020-02-02T00:00:00"/>
    <d v="2026-05-14T00:00:00"/>
    <s v="Production Manager"/>
    <x v="2"/>
    <s v="Active"/>
    <s v="Full-Time"/>
    <s v="Zone A"/>
    <s v="Full-Time"/>
    <x v="0"/>
    <x v="6"/>
    <d v="1992-04-13T00:00:00"/>
    <s v="MA"/>
    <x v="0"/>
    <s v="White"/>
    <s v="Widowed"/>
    <x v="0"/>
    <n v="4"/>
    <d v="2023-02-01T00:00:00"/>
    <n v="5"/>
    <n v="3"/>
    <n v="4"/>
    <d v="2022-08-21T00:00:00"/>
    <x v="3"/>
    <x v="0"/>
    <x v="2"/>
    <n v="1"/>
    <n v="505.6"/>
    <n v="28"/>
    <x v="2"/>
    <n v="6"/>
    <x v="1"/>
    <s v="Neutral"/>
    <x v="0"/>
    <s v="Moderate"/>
    <x v="1"/>
    <n v="3"/>
  </r>
  <r>
    <x v="1924"/>
    <d v="2020-10-23T00:00:00"/>
    <d v="2026-05-14T00:00:00"/>
    <s v="Production Manager"/>
    <x v="9"/>
    <s v="Terminated"/>
    <s v="Full-Time"/>
    <s v="Zone C"/>
    <s v="Part-Time"/>
    <x v="0"/>
    <x v="5"/>
    <d v="1989-01-17T00:00:00"/>
    <s v="MA"/>
    <x v="0"/>
    <s v="Asian"/>
    <s v="Single"/>
    <x v="0"/>
    <n v="4"/>
    <d v="2023-04-14T00:00:00"/>
    <n v="2"/>
    <n v="2"/>
    <n v="5"/>
    <d v="2022-09-29T00:00:00"/>
    <x v="1"/>
    <x v="0"/>
    <x v="3"/>
    <n v="5"/>
    <n v="633.54"/>
    <n v="31"/>
    <x v="2"/>
    <n v="5"/>
    <x v="0"/>
    <s v="Not satisfied"/>
    <x v="0"/>
    <s v="High"/>
    <x v="1"/>
    <n v="3"/>
  </r>
  <r>
    <x v="1925"/>
    <d v="2020-04-29T00:00:00"/>
    <d v="2026-05-14T00:00:00"/>
    <s v="Production Manager"/>
    <x v="7"/>
    <s v="Terminated"/>
    <s v="Part-Time"/>
    <s v="Zone B"/>
    <s v="Temporary"/>
    <x v="0"/>
    <x v="1"/>
    <d v="1986-02-10T00:00:00"/>
    <s v="MA"/>
    <x v="0"/>
    <s v="Hispanic"/>
    <s v="Single"/>
    <x v="0"/>
    <n v="4"/>
    <d v="2023-01-28T00:00:00"/>
    <n v="4"/>
    <n v="5"/>
    <n v="3"/>
    <d v="2023-01-18T00:00:00"/>
    <x v="2"/>
    <x v="1"/>
    <x v="3"/>
    <n v="4"/>
    <n v="485.29"/>
    <n v="34"/>
    <x v="2"/>
    <n v="6"/>
    <x v="1"/>
    <s v="Satisfied"/>
    <x v="0"/>
    <s v="High"/>
    <x v="1"/>
    <n v="3"/>
  </r>
  <r>
    <x v="1926"/>
    <d v="2022-08-18T00:00:00"/>
    <d v="2026-05-14T00:00:00"/>
    <s v="Production Manager"/>
    <x v="3"/>
    <s v="Active"/>
    <s v="Full-Time"/>
    <s v="Zone A"/>
    <s v="Part-Time"/>
    <x v="0"/>
    <x v="1"/>
    <d v="1996-10-15T00:00:00"/>
    <s v="MA"/>
    <x v="1"/>
    <s v="Asian"/>
    <s v="Single"/>
    <x v="0"/>
    <n v="1"/>
    <d v="2023-01-21T00:00:00"/>
    <n v="5"/>
    <n v="3"/>
    <n v="2"/>
    <d v="2023-01-18T00:00:00"/>
    <x v="2"/>
    <x v="0"/>
    <x v="2"/>
    <n v="5"/>
    <n v="302.62"/>
    <n v="26"/>
    <x v="2"/>
    <n v="3"/>
    <x v="1"/>
    <s v="Neutral"/>
    <x v="0"/>
    <s v="Moderate"/>
    <x v="1"/>
    <n v="3"/>
  </r>
  <r>
    <x v="1927"/>
    <d v="2020-09-08T00:00:00"/>
    <d v="2026-05-14T00:00:00"/>
    <s v="Production Manager"/>
    <x v="5"/>
    <s v="Active"/>
    <s v="Contract"/>
    <s v="Zone A"/>
    <s v="Temporary"/>
    <x v="0"/>
    <x v="8"/>
    <d v="1943-11-14T00:00:00"/>
    <s v="MA"/>
    <x v="1"/>
    <s v="Black"/>
    <s v="Married"/>
    <x v="0"/>
    <n v="5"/>
    <d v="2023-03-17T00:00:00"/>
    <n v="5"/>
    <n v="3"/>
    <n v="1"/>
    <d v="2023-07-31T00:00:00"/>
    <x v="4"/>
    <x v="1"/>
    <x v="1"/>
    <n v="1"/>
    <n v="510.72"/>
    <n v="77"/>
    <x v="1"/>
    <n v="5"/>
    <x v="1"/>
    <s v="Neutral"/>
    <x v="0"/>
    <s v="Low"/>
    <x v="0"/>
    <n v="3"/>
  </r>
  <r>
    <x v="1928"/>
    <d v="2022-10-14T00:00:00"/>
    <d v="2026-05-14T00:00:00"/>
    <s v="Production Manager"/>
    <x v="4"/>
    <s v="Active"/>
    <s v="Full-Time"/>
    <s v="Zone C"/>
    <s v="Part-Time"/>
    <x v="0"/>
    <x v="9"/>
    <d v="1972-10-23T00:00:00"/>
    <s v="MA"/>
    <x v="1"/>
    <s v="Asian"/>
    <s v="Married"/>
    <x v="0"/>
    <n v="2"/>
    <d v="2022-09-02T00:00:00"/>
    <n v="3"/>
    <n v="3"/>
    <n v="1"/>
    <d v="2023-06-29T00:00:00"/>
    <x v="4"/>
    <x v="0"/>
    <x v="1"/>
    <n v="3"/>
    <n v="241.25"/>
    <n v="50"/>
    <x v="0"/>
    <n v="3"/>
    <x v="2"/>
    <s v="Neutral"/>
    <x v="0"/>
    <s v="Low"/>
    <x v="0"/>
    <n v="3"/>
  </r>
  <r>
    <x v="1929"/>
    <d v="2023-05-13T00:00:00"/>
    <d v="2026-05-14T00:00:00"/>
    <s v="Production Manager"/>
    <x v="0"/>
    <s v="Active"/>
    <s v="Full-Time"/>
    <s v="Zone C"/>
    <s v="Full-Time"/>
    <x v="0"/>
    <x v="20"/>
    <d v="1988-09-22T00:00:00"/>
    <s v="MA"/>
    <x v="1"/>
    <s v="Other"/>
    <s v="Widowed"/>
    <x v="0"/>
    <n v="1"/>
    <d v="2022-12-23T00:00:00"/>
    <n v="3"/>
    <n v="3"/>
    <n v="3"/>
    <d v="2022-11-28T00:00:00"/>
    <x v="3"/>
    <x v="1"/>
    <x v="1"/>
    <n v="3"/>
    <n v="285.55"/>
    <n v="35"/>
    <x v="4"/>
    <n v="3"/>
    <x v="2"/>
    <s v="Neutral"/>
    <x v="0"/>
    <s v="Low"/>
    <x v="0"/>
    <n v="3"/>
  </r>
  <r>
    <x v="1930"/>
    <d v="2021-02-28T00:00:00"/>
    <d v="2026-05-14T00:00:00"/>
    <s v="Production Manager"/>
    <x v="1"/>
    <s v="Active"/>
    <s v="Full-Time"/>
    <s v="Zone A"/>
    <s v="Part-Time"/>
    <x v="0"/>
    <x v="10"/>
    <d v="1989-03-12T00:00:00"/>
    <s v="MA"/>
    <x v="0"/>
    <s v="Asian"/>
    <s v="Married"/>
    <x v="0"/>
    <n v="5"/>
    <d v="2022-09-24T00:00:00"/>
    <n v="1"/>
    <n v="4"/>
    <n v="3"/>
    <d v="2022-10-06T00:00:00"/>
    <x v="0"/>
    <x v="0"/>
    <x v="2"/>
    <n v="1"/>
    <n v="524.51"/>
    <n v="32"/>
    <x v="2"/>
    <n v="5"/>
    <x v="0"/>
    <s v="Satisfied"/>
    <x v="0"/>
    <s v="Moderate"/>
    <x v="1"/>
    <n v="3"/>
  </r>
  <r>
    <x v="1931"/>
    <d v="2020-03-03T00:00:00"/>
    <d v="2026-05-14T00:00:00"/>
    <s v="Production Manager"/>
    <x v="8"/>
    <s v="Active"/>
    <s v="Full-Time"/>
    <s v="Zone B"/>
    <s v="Full-Time"/>
    <x v="0"/>
    <x v="3"/>
    <d v="1991-12-06T00:00:00"/>
    <s v="MA"/>
    <x v="0"/>
    <s v="Hispanic"/>
    <s v="Single"/>
    <x v="0"/>
    <n v="2"/>
    <d v="2023-06-11T00:00:00"/>
    <n v="3"/>
    <n v="3"/>
    <n v="1"/>
    <d v="2023-06-08T00:00:00"/>
    <x v="1"/>
    <x v="1"/>
    <x v="2"/>
    <n v="4"/>
    <n v="218.61"/>
    <n v="29"/>
    <x v="2"/>
    <n v="6"/>
    <x v="2"/>
    <s v="Neutral"/>
    <x v="0"/>
    <s v="Moderate"/>
    <x v="1"/>
    <n v="3"/>
  </r>
  <r>
    <x v="1932"/>
    <d v="2021-11-29T00:00:00"/>
    <d v="2026-05-14T00:00:00"/>
    <s v="Production Manager"/>
    <x v="6"/>
    <s v="Active"/>
    <s v="Full-Time"/>
    <s v="Zone A"/>
    <s v="Full-Time"/>
    <x v="0"/>
    <x v="13"/>
    <d v="1970-08-27T00:00:00"/>
    <s v="MA"/>
    <x v="1"/>
    <s v="Asian"/>
    <s v="Single"/>
    <x v="0"/>
    <n v="5"/>
    <d v="2022-09-22T00:00:00"/>
    <n v="4"/>
    <n v="5"/>
    <n v="3"/>
    <d v="2022-08-22T00:00:00"/>
    <x v="1"/>
    <x v="1"/>
    <x v="0"/>
    <n v="2"/>
    <n v="263.3"/>
    <n v="51"/>
    <x v="0"/>
    <n v="4"/>
    <x v="1"/>
    <s v="Satisfied"/>
    <x v="0"/>
    <s v="Low"/>
    <x v="0"/>
    <n v="3"/>
  </r>
  <r>
    <x v="1933"/>
    <d v="2018-08-24T00:00:00"/>
    <d v="2026-05-14T00:00:00"/>
    <s v="Production Manager"/>
    <x v="2"/>
    <s v="Active"/>
    <s v="Part-Time"/>
    <s v="Zone A"/>
    <s v="Part-Time"/>
    <x v="0"/>
    <x v="4"/>
    <d v="1961-04-14T00:00:00"/>
    <s v="MA"/>
    <x v="1"/>
    <s v="Hispanic"/>
    <s v="Single"/>
    <x v="0"/>
    <n v="2"/>
    <d v="2023-04-27T00:00:00"/>
    <n v="3"/>
    <n v="2"/>
    <n v="3"/>
    <d v="2023-05-19T00:00:00"/>
    <x v="3"/>
    <x v="0"/>
    <x v="1"/>
    <n v="5"/>
    <n v="423.81"/>
    <n v="57"/>
    <x v="1"/>
    <n v="7"/>
    <x v="2"/>
    <s v="Not satisfied"/>
    <x v="0"/>
    <s v="Low"/>
    <x v="0"/>
    <n v="3"/>
  </r>
  <r>
    <x v="1934"/>
    <d v="2020-10-21T00:00:00"/>
    <d v="2026-05-14T00:00:00"/>
    <s v="President &amp; CEO"/>
    <x v="9"/>
    <s v="Active"/>
    <s v="Part-Time"/>
    <s v="Zone B"/>
    <s v="Temporary"/>
    <x v="0"/>
    <x v="12"/>
    <d v="1979-03-10T00:00:00"/>
    <s v="MA"/>
    <x v="1"/>
    <s v="Other"/>
    <s v="Widowed"/>
    <x v="0"/>
    <n v="2"/>
    <d v="2022-09-19T00:00:00"/>
    <n v="5"/>
    <n v="3"/>
    <n v="1"/>
    <d v="2023-05-20T00:00:00"/>
    <x v="1"/>
    <x v="0"/>
    <x v="0"/>
    <n v="5"/>
    <n v="912.62"/>
    <n v="41"/>
    <x v="4"/>
    <n v="5"/>
    <x v="1"/>
    <s v="Neutral"/>
    <x v="0"/>
    <s v="Low"/>
    <x v="0"/>
    <n v="3"/>
  </r>
  <r>
    <x v="1935"/>
    <d v="2020-12-15T00:00:00"/>
    <d v="2026-05-14T00:00:00"/>
    <s v="Director of Operations"/>
    <x v="7"/>
    <s v="Active"/>
    <s v="Full-Time"/>
    <s v="Zone A"/>
    <s v="Temporary"/>
    <x v="0"/>
    <x v="4"/>
    <d v="1995-07-10T00:00:00"/>
    <s v="RI"/>
    <x v="0"/>
    <s v="Asian"/>
    <s v="Married"/>
    <x v="0"/>
    <n v="4"/>
    <d v="2022-10-14T00:00:00"/>
    <n v="5"/>
    <n v="5"/>
    <n v="5"/>
    <d v="2022-11-27T00:00:00"/>
    <x v="2"/>
    <x v="1"/>
    <x v="0"/>
    <n v="4"/>
    <n v="973.11"/>
    <n v="25"/>
    <x v="2"/>
    <n v="5"/>
    <x v="1"/>
    <s v="Satisfied"/>
    <x v="0"/>
    <s v="Low"/>
    <x v="0"/>
    <n v="3"/>
  </r>
  <r>
    <x v="1936"/>
    <d v="2018-09-05T00:00:00"/>
    <d v="2026-05-14T00:00:00"/>
    <s v="Data Analyst"/>
    <x v="1"/>
    <s v="Active"/>
    <s v="Contract"/>
    <s v="Zone C"/>
    <s v="Full-Time"/>
    <x v="2"/>
    <x v="0"/>
    <d v="1959-10-21T00:00:00"/>
    <s v="MA"/>
    <x v="0"/>
    <s v="White"/>
    <s v="Widowed"/>
    <x v="0"/>
    <n v="2"/>
    <d v="2023-03-24T00:00:00"/>
    <n v="3"/>
    <n v="4"/>
    <n v="2"/>
    <d v="2022-11-25T00:00:00"/>
    <x v="4"/>
    <x v="1"/>
    <x v="3"/>
    <n v="5"/>
    <n v="637.58000000000004"/>
    <n v="59"/>
    <x v="1"/>
    <n v="7"/>
    <x v="2"/>
    <s v="Satisfied"/>
    <x v="0"/>
    <s v="High"/>
    <x v="1"/>
    <n v="3"/>
  </r>
  <r>
    <x v="1937"/>
    <d v="2021-09-27T00:00:00"/>
    <d v="2026-05-14T00:00:00"/>
    <s v="Shared Services Manager"/>
    <x v="1"/>
    <s v="Active"/>
    <s v="Part-Time"/>
    <s v="Zone A"/>
    <s v="Full-Time"/>
    <x v="5"/>
    <x v="8"/>
    <d v="1979-06-05T00:00:00"/>
    <s v="MA"/>
    <x v="1"/>
    <s v="Black"/>
    <s v="Divorced"/>
    <x v="0"/>
    <n v="5"/>
    <d v="2022-12-03T00:00:00"/>
    <n v="3"/>
    <n v="2"/>
    <n v="4"/>
    <d v="2023-07-13T00:00:00"/>
    <x v="4"/>
    <x v="1"/>
    <x v="2"/>
    <n v="2"/>
    <n v="103.04"/>
    <n v="42"/>
    <x v="4"/>
    <n v="4"/>
    <x v="2"/>
    <s v="Not satisfied"/>
    <x v="0"/>
    <s v="Moderate"/>
    <x v="1"/>
    <n v="3"/>
  </r>
  <r>
    <x v="1938"/>
    <d v="2020-01-09T00:00:00"/>
    <d v="2026-05-14T00:00:00"/>
    <s v="Production Manager"/>
    <x v="6"/>
    <s v="Active"/>
    <s v="Part-Time"/>
    <s v="Zone C"/>
    <s v="Full-Time"/>
    <x v="0"/>
    <x v="3"/>
    <d v="1948-11-03T00:00:00"/>
    <s v="MA"/>
    <x v="0"/>
    <s v="White"/>
    <s v="Married"/>
    <x v="0"/>
    <n v="2"/>
    <d v="2023-05-09T00:00:00"/>
    <n v="4"/>
    <n v="1"/>
    <n v="2"/>
    <d v="2023-02-05T00:00:00"/>
    <x v="1"/>
    <x v="1"/>
    <x v="2"/>
    <n v="3"/>
    <n v="758.62"/>
    <n v="72"/>
    <x v="1"/>
    <n v="6"/>
    <x v="1"/>
    <s v="Not satisfied"/>
    <x v="0"/>
    <s v="Moderate"/>
    <x v="1"/>
    <n v="3"/>
  </r>
  <r>
    <x v="1939"/>
    <d v="2018-12-06T00:00:00"/>
    <d v="2026-05-14T00:00:00"/>
    <s v="Production Manager"/>
    <x v="2"/>
    <s v="Active"/>
    <s v="Part-Time"/>
    <s v="Zone A"/>
    <s v="Part-Time"/>
    <x v="0"/>
    <x v="10"/>
    <d v="1986-04-03T00:00:00"/>
    <s v="MA"/>
    <x v="0"/>
    <s v="Hispanic"/>
    <s v="Widowed"/>
    <x v="0"/>
    <n v="4"/>
    <d v="2022-12-04T00:00:00"/>
    <n v="3"/>
    <n v="5"/>
    <n v="5"/>
    <d v="2023-06-02T00:00:00"/>
    <x v="0"/>
    <x v="0"/>
    <x v="3"/>
    <n v="3"/>
    <n v="792.67"/>
    <n v="32"/>
    <x v="2"/>
    <n v="7"/>
    <x v="2"/>
    <s v="Satisfied"/>
    <x v="0"/>
    <s v="High"/>
    <x v="1"/>
    <n v="3"/>
  </r>
  <r>
    <x v="1940"/>
    <d v="2022-08-11T00:00:00"/>
    <d v="2026-05-14T00:00:00"/>
    <s v="Production Manager"/>
    <x v="4"/>
    <s v="Active"/>
    <s v="Full-Time"/>
    <s v="Zone B"/>
    <s v="Temporary"/>
    <x v="0"/>
    <x v="4"/>
    <d v="1955-05-24T00:00:00"/>
    <s v="MA"/>
    <x v="1"/>
    <s v="White"/>
    <s v="Widowed"/>
    <x v="0"/>
    <n v="2"/>
    <d v="2023-02-18T00:00:00"/>
    <n v="2"/>
    <n v="3"/>
    <n v="2"/>
    <d v="2023-07-14T00:00:00"/>
    <x v="0"/>
    <x v="1"/>
    <x v="3"/>
    <n v="1"/>
    <n v="795.5"/>
    <n v="67"/>
    <x v="1"/>
    <n v="3"/>
    <x v="0"/>
    <s v="Neutral"/>
    <x v="0"/>
    <s v="High"/>
    <x v="1"/>
    <n v="3"/>
  </r>
  <r>
    <x v="1941"/>
    <d v="2020-04-13T00:00:00"/>
    <d v="2026-05-14T00:00:00"/>
    <s v="Production Manager"/>
    <x v="0"/>
    <s v="Active"/>
    <s v="Contract"/>
    <s v="Zone A"/>
    <s v="Full-Time"/>
    <x v="0"/>
    <x v="4"/>
    <d v="1961-11-09T00:00:00"/>
    <s v="MA"/>
    <x v="0"/>
    <s v="White"/>
    <s v="Single"/>
    <x v="0"/>
    <n v="2"/>
    <d v="2023-01-06T00:00:00"/>
    <n v="3"/>
    <n v="3"/>
    <n v="1"/>
    <d v="2023-07-22T00:00:00"/>
    <x v="2"/>
    <x v="0"/>
    <x v="1"/>
    <n v="3"/>
    <n v="475.26"/>
    <n v="59"/>
    <x v="1"/>
    <n v="6"/>
    <x v="2"/>
    <s v="Neutral"/>
    <x v="0"/>
    <s v="Low"/>
    <x v="0"/>
    <n v="3"/>
  </r>
  <r>
    <x v="1942"/>
    <d v="2021-11-14T00:00:00"/>
    <d v="2026-05-14T00:00:00"/>
    <s v="Production Manager"/>
    <x v="7"/>
    <s v="Terminated"/>
    <s v="Contract"/>
    <s v="Zone A"/>
    <s v="Full-Time"/>
    <x v="0"/>
    <x v="10"/>
    <d v="1967-09-13T00:00:00"/>
    <s v="MA"/>
    <x v="0"/>
    <s v="White"/>
    <s v="Widowed"/>
    <x v="0"/>
    <n v="2"/>
    <d v="2022-09-14T00:00:00"/>
    <n v="2"/>
    <n v="4"/>
    <n v="1"/>
    <d v="2022-11-04T00:00:00"/>
    <x v="1"/>
    <x v="1"/>
    <x v="0"/>
    <n v="3"/>
    <n v="652.89"/>
    <n v="54"/>
    <x v="0"/>
    <n v="4"/>
    <x v="0"/>
    <s v="Satisfied"/>
    <x v="0"/>
    <s v="Low"/>
    <x v="0"/>
    <n v="3"/>
  </r>
  <r>
    <x v="1943"/>
    <d v="2022-03-17T00:00:00"/>
    <d v="2026-05-14T00:00:00"/>
    <s v="Production Manager"/>
    <x v="1"/>
    <s v="Terminated"/>
    <s v="Full-Time"/>
    <s v="Zone B"/>
    <s v="Full-Time"/>
    <x v="0"/>
    <x v="6"/>
    <d v="1979-01-02T00:00:00"/>
    <s v="MA"/>
    <x v="0"/>
    <s v="Other"/>
    <s v="Married"/>
    <x v="0"/>
    <n v="5"/>
    <d v="2022-08-14T00:00:00"/>
    <n v="1"/>
    <n v="1"/>
    <n v="4"/>
    <d v="2023-03-08T00:00:00"/>
    <x v="1"/>
    <x v="1"/>
    <x v="3"/>
    <n v="1"/>
    <n v="832.16"/>
    <n v="43"/>
    <x v="4"/>
    <n v="4"/>
    <x v="0"/>
    <s v="Not satisfied"/>
    <x v="0"/>
    <s v="High"/>
    <x v="1"/>
    <n v="3"/>
  </r>
  <r>
    <x v="1944"/>
    <d v="2019-05-06T00:00:00"/>
    <d v="2026-05-14T00:00:00"/>
    <s v="Production Manager"/>
    <x v="8"/>
    <s v="Active"/>
    <s v="Part-Time"/>
    <s v="Zone A"/>
    <s v="Part-Time"/>
    <x v="0"/>
    <x v="3"/>
    <d v="1957-11-15T00:00:00"/>
    <s v="MA"/>
    <x v="1"/>
    <s v="Hispanic"/>
    <s v="Married"/>
    <x v="0"/>
    <n v="5"/>
    <d v="2023-03-23T00:00:00"/>
    <n v="5"/>
    <n v="4"/>
    <n v="3"/>
    <d v="2023-02-24T00:00:00"/>
    <x v="4"/>
    <x v="0"/>
    <x v="3"/>
    <n v="3"/>
    <n v="629.25"/>
    <n v="62"/>
    <x v="1"/>
    <n v="7"/>
    <x v="1"/>
    <s v="Satisfied"/>
    <x v="0"/>
    <s v="High"/>
    <x v="1"/>
    <n v="3"/>
  </r>
  <r>
    <x v="1945"/>
    <d v="2021-11-27T00:00:00"/>
    <d v="2026-05-14T00:00:00"/>
    <s v="Production Manager"/>
    <x v="3"/>
    <s v="Active"/>
    <s v="Part-Time"/>
    <s v="Zone C"/>
    <s v="Part-Time"/>
    <x v="0"/>
    <x v="4"/>
    <d v="2001-02-04T00:00:00"/>
    <s v="MA"/>
    <x v="1"/>
    <s v="Hispanic"/>
    <s v="Divorced"/>
    <x v="0"/>
    <n v="4"/>
    <d v="2023-04-13T00:00:00"/>
    <n v="2"/>
    <n v="1"/>
    <n v="5"/>
    <d v="2022-09-15T00:00:00"/>
    <x v="2"/>
    <x v="1"/>
    <x v="2"/>
    <n v="5"/>
    <n v="780.71"/>
    <n v="20"/>
    <x v="3"/>
    <n v="4"/>
    <x v="0"/>
    <s v="Not satisfied"/>
    <x v="0"/>
    <s v="Moderate"/>
    <x v="1"/>
    <n v="3"/>
  </r>
  <r>
    <x v="1946"/>
    <d v="2021-02-09T00:00:00"/>
    <d v="2026-05-14T00:00:00"/>
    <s v="Production Manager"/>
    <x v="4"/>
    <s v="Active"/>
    <s v="Full-Time"/>
    <s v="Zone C"/>
    <s v="Temporary"/>
    <x v="0"/>
    <x v="3"/>
    <d v="1988-10-24T00:00:00"/>
    <s v="MA"/>
    <x v="1"/>
    <s v="Asian"/>
    <s v="Single"/>
    <x v="0"/>
    <n v="5"/>
    <d v="2022-10-21T00:00:00"/>
    <n v="5"/>
    <n v="5"/>
    <n v="2"/>
    <d v="2023-04-05T00:00:00"/>
    <x v="4"/>
    <x v="0"/>
    <x v="2"/>
    <n v="2"/>
    <n v="999"/>
    <n v="33"/>
    <x v="2"/>
    <n v="5"/>
    <x v="1"/>
    <s v="Satisfied"/>
    <x v="0"/>
    <s v="Moderate"/>
    <x v="1"/>
    <n v="3"/>
  </r>
  <r>
    <x v="1947"/>
    <d v="2022-01-06T00:00:00"/>
    <d v="2026-05-14T00:00:00"/>
    <s v="Production Manager"/>
    <x v="0"/>
    <s v="Active"/>
    <s v="Part-Time"/>
    <s v="Zone C"/>
    <s v="Part-Time"/>
    <x v="0"/>
    <x v="10"/>
    <d v="1959-07-25T00:00:00"/>
    <s v="MA"/>
    <x v="1"/>
    <s v="Other"/>
    <s v="Divorced"/>
    <x v="0"/>
    <n v="2"/>
    <d v="2023-01-23T00:00:00"/>
    <n v="5"/>
    <n v="5"/>
    <n v="3"/>
    <d v="2022-08-06T00:00:00"/>
    <x v="0"/>
    <x v="1"/>
    <x v="3"/>
    <n v="3"/>
    <n v="489.29"/>
    <n v="63"/>
    <x v="1"/>
    <n v="4"/>
    <x v="1"/>
    <s v="Satisfied"/>
    <x v="0"/>
    <s v="High"/>
    <x v="1"/>
    <n v="3"/>
  </r>
  <r>
    <x v="1948"/>
    <d v="2023-07-28T00:00:00"/>
    <d v="2026-05-14T00:00:00"/>
    <s v="Production Manager"/>
    <x v="1"/>
    <s v="Active"/>
    <s v="Full-Time"/>
    <s v="Zone B"/>
    <s v="Temporary"/>
    <x v="0"/>
    <x v="1"/>
    <d v="1975-10-26T00:00:00"/>
    <s v="MA"/>
    <x v="0"/>
    <s v="Asian"/>
    <s v="Married"/>
    <x v="0"/>
    <n v="2"/>
    <d v="2023-06-22T00:00:00"/>
    <n v="5"/>
    <n v="2"/>
    <n v="3"/>
    <d v="2023-04-28T00:00:00"/>
    <x v="2"/>
    <x v="1"/>
    <x v="0"/>
    <n v="1"/>
    <n v="942.75"/>
    <n v="48"/>
    <x v="0"/>
    <n v="2"/>
    <x v="1"/>
    <s v="Not satisfied"/>
    <x v="0"/>
    <s v="Low"/>
    <x v="0"/>
    <n v="3"/>
  </r>
  <r>
    <x v="1949"/>
    <d v="2021-03-27T00:00:00"/>
    <d v="2026-05-14T00:00:00"/>
    <s v="Production Manager"/>
    <x v="8"/>
    <s v="Active"/>
    <s v="Contract"/>
    <s v="Zone B"/>
    <s v="Full-Time"/>
    <x v="0"/>
    <x v="24"/>
    <d v="1982-07-15T00:00:00"/>
    <s v="MA"/>
    <x v="1"/>
    <s v="Hispanic"/>
    <s v="Single"/>
    <x v="0"/>
    <n v="4"/>
    <d v="2022-09-16T00:00:00"/>
    <n v="4"/>
    <n v="4"/>
    <n v="3"/>
    <d v="2022-11-02T00:00:00"/>
    <x v="0"/>
    <x v="0"/>
    <x v="2"/>
    <n v="5"/>
    <n v="938.63"/>
    <n v="39"/>
    <x v="4"/>
    <n v="5"/>
    <x v="1"/>
    <s v="Satisfied"/>
    <x v="0"/>
    <s v="Moderate"/>
    <x v="1"/>
    <n v="3"/>
  </r>
  <r>
    <x v="1950"/>
    <d v="2023-03-12T00:00:00"/>
    <d v="2026-05-14T00:00:00"/>
    <s v="Production Manager"/>
    <x v="6"/>
    <s v="Active"/>
    <s v="Contract"/>
    <s v="Zone A"/>
    <s v="Temporary"/>
    <x v="0"/>
    <x v="4"/>
    <d v="1959-01-13T00:00:00"/>
    <s v="MA"/>
    <x v="1"/>
    <s v="Black"/>
    <s v="Married"/>
    <x v="0"/>
    <n v="4"/>
    <d v="2023-06-12T00:00:00"/>
    <n v="4"/>
    <n v="5"/>
    <n v="2"/>
    <d v="2022-11-18T00:00:00"/>
    <x v="2"/>
    <x v="0"/>
    <x v="2"/>
    <n v="5"/>
    <n v="543.64"/>
    <n v="64"/>
    <x v="1"/>
    <n v="3"/>
    <x v="1"/>
    <s v="Satisfied"/>
    <x v="0"/>
    <s v="Moderate"/>
    <x v="1"/>
    <n v="3"/>
  </r>
  <r>
    <x v="1951"/>
    <d v="2022-10-05T00:00:00"/>
    <d v="2026-05-14T00:00:00"/>
    <s v="Production Manager"/>
    <x v="2"/>
    <s v="Terminated"/>
    <s v="Part-Time"/>
    <s v="Zone C"/>
    <s v="Temporary"/>
    <x v="0"/>
    <x v="3"/>
    <d v="1942-02-26T00:00:00"/>
    <s v="MA"/>
    <x v="1"/>
    <s v="White"/>
    <s v="Single"/>
    <x v="0"/>
    <n v="4"/>
    <d v="2023-05-18T00:00:00"/>
    <n v="1"/>
    <n v="4"/>
    <n v="1"/>
    <d v="2022-11-30T00:00:00"/>
    <x v="0"/>
    <x v="0"/>
    <x v="0"/>
    <n v="2"/>
    <n v="117.83"/>
    <n v="80"/>
    <x v="1"/>
    <n v="3"/>
    <x v="0"/>
    <s v="Satisfied"/>
    <x v="0"/>
    <s v="Low"/>
    <x v="0"/>
    <n v="3"/>
  </r>
  <r>
    <x v="1952"/>
    <d v="2021-10-01T00:00:00"/>
    <d v="2026-05-14T00:00:00"/>
    <s v="President &amp; CEO"/>
    <x v="9"/>
    <s v="Active"/>
    <s v="Part-Time"/>
    <s v="Zone B"/>
    <s v="Full-Time"/>
    <x v="3"/>
    <x v="17"/>
    <d v="1967-07-11T00:00:00"/>
    <s v="MA"/>
    <x v="1"/>
    <s v="Other"/>
    <s v="Single"/>
    <x v="0"/>
    <n v="2"/>
    <d v="2023-03-18T00:00:00"/>
    <n v="3"/>
    <n v="5"/>
    <n v="5"/>
    <d v="2023-06-29T00:00:00"/>
    <x v="3"/>
    <x v="1"/>
    <x v="2"/>
    <n v="3"/>
    <n v="350.21"/>
    <n v="54"/>
    <x v="0"/>
    <n v="4"/>
    <x v="2"/>
    <s v="Satisfied"/>
    <x v="0"/>
    <s v="Moderate"/>
    <x v="1"/>
    <n v="3"/>
  </r>
  <r>
    <x v="1953"/>
    <d v="2022-01-31T00:00:00"/>
    <d v="2026-05-14T00:00:00"/>
    <s v="Director of Sales"/>
    <x v="2"/>
    <s v="Active"/>
    <s v="Contract"/>
    <s v="Zone A"/>
    <s v="Full-Time"/>
    <x v="1"/>
    <x v="4"/>
    <d v="1982-09-14T00:00:00"/>
    <s v="RI"/>
    <x v="0"/>
    <s v="Asian"/>
    <s v="Divorced"/>
    <x v="0"/>
    <n v="2"/>
    <d v="2023-01-09T00:00:00"/>
    <n v="4"/>
    <n v="4"/>
    <n v="3"/>
    <d v="2022-10-26T00:00:00"/>
    <x v="0"/>
    <x v="0"/>
    <x v="3"/>
    <n v="4"/>
    <n v="961.47"/>
    <n v="40"/>
    <x v="4"/>
    <n v="4"/>
    <x v="1"/>
    <s v="Satisfied"/>
    <x v="0"/>
    <s v="High"/>
    <x v="1"/>
    <n v="3"/>
  </r>
  <r>
    <x v="1954"/>
    <d v="2020-06-01T00:00:00"/>
    <d v="2026-05-14T00:00:00"/>
    <s v="Director of Operations"/>
    <x v="9"/>
    <s v="Active"/>
    <s v="Full-Time"/>
    <s v="Zone A"/>
    <s v="Temporary"/>
    <x v="0"/>
    <x v="3"/>
    <d v="1994-07-26T00:00:00"/>
    <s v="RI"/>
    <x v="0"/>
    <s v="White"/>
    <s v="Single"/>
    <x v="0"/>
    <n v="5"/>
    <d v="2023-01-30T00:00:00"/>
    <n v="4"/>
    <n v="4"/>
    <n v="1"/>
    <d v="2022-09-26T00:00:00"/>
    <x v="1"/>
    <x v="0"/>
    <x v="3"/>
    <n v="4"/>
    <n v="548.17999999999995"/>
    <n v="26"/>
    <x v="2"/>
    <n v="5"/>
    <x v="1"/>
    <s v="Satisfied"/>
    <x v="0"/>
    <s v="High"/>
    <x v="1"/>
    <n v="3"/>
  </r>
  <r>
    <x v="1955"/>
    <d v="2023-04-18T00:00:00"/>
    <d v="2026-05-14T00:00:00"/>
    <s v="Data Analyst"/>
    <x v="7"/>
    <s v="Active"/>
    <s v="Contract"/>
    <s v="Zone C"/>
    <s v="Part-Time"/>
    <x v="2"/>
    <x v="3"/>
    <d v="1946-12-17T00:00:00"/>
    <s v="MA"/>
    <x v="0"/>
    <s v="Hispanic"/>
    <s v="Divorced"/>
    <x v="0"/>
    <n v="4"/>
    <d v="2022-10-31T00:00:00"/>
    <n v="2"/>
    <n v="1"/>
    <n v="2"/>
    <d v="2023-06-18T00:00:00"/>
    <x v="3"/>
    <x v="0"/>
    <x v="3"/>
    <n v="2"/>
    <n v="439.17"/>
    <n v="77"/>
    <x v="1"/>
    <n v="3"/>
    <x v="0"/>
    <s v="Not satisfied"/>
    <x v="0"/>
    <s v="High"/>
    <x v="1"/>
    <n v="3"/>
  </r>
  <r>
    <x v="1956"/>
    <d v="2020-07-25T00:00:00"/>
    <d v="2026-05-14T00:00:00"/>
    <s v="IT Director"/>
    <x v="0"/>
    <s v="Active"/>
    <s v="Part-Time"/>
    <s v="Zone C"/>
    <s v="Part-Time"/>
    <x v="2"/>
    <x v="8"/>
    <d v="1977-03-26T00:00:00"/>
    <s v="MA"/>
    <x v="1"/>
    <s v="White"/>
    <s v="Widowed"/>
    <x v="0"/>
    <n v="2"/>
    <d v="2023-02-12T00:00:00"/>
    <n v="3"/>
    <n v="2"/>
    <n v="3"/>
    <d v="2023-01-11T00:00:00"/>
    <x v="1"/>
    <x v="1"/>
    <x v="3"/>
    <n v="1"/>
    <n v="610.88"/>
    <n v="43"/>
    <x v="4"/>
    <n v="5"/>
    <x v="2"/>
    <s v="Not satisfied"/>
    <x v="0"/>
    <s v="High"/>
    <x v="1"/>
    <n v="3"/>
  </r>
  <r>
    <x v="1957"/>
    <d v="2018-12-12T00:00:00"/>
    <d v="2026-05-14T00:00:00"/>
    <s v="IT Manager - DB"/>
    <x v="2"/>
    <s v="Active"/>
    <s v="Full-Time"/>
    <s v="Zone A"/>
    <s v="Part-Time"/>
    <x v="2"/>
    <x v="1"/>
    <d v="1997-07-03T00:00:00"/>
    <s v="MA"/>
    <x v="1"/>
    <s v="Black"/>
    <s v="Divorced"/>
    <x v="0"/>
    <n v="1"/>
    <d v="2022-08-07T00:00:00"/>
    <n v="2"/>
    <n v="5"/>
    <n v="1"/>
    <d v="2022-11-11T00:00:00"/>
    <x v="3"/>
    <x v="1"/>
    <x v="1"/>
    <n v="4"/>
    <n v="994.03"/>
    <n v="21"/>
    <x v="3"/>
    <n v="7"/>
    <x v="0"/>
    <s v="Satisfied"/>
    <x v="0"/>
    <s v="Low"/>
    <x v="0"/>
    <n v="3"/>
  </r>
  <r>
    <x v="1958"/>
    <d v="2018-09-01T00:00:00"/>
    <d v="2026-05-14T00:00:00"/>
    <s v="IT Manager - Support"/>
    <x v="9"/>
    <s v="Active"/>
    <s v="Contract"/>
    <s v="Zone C"/>
    <s v="Full-Time"/>
    <x v="2"/>
    <x v="22"/>
    <d v="1950-04-17T00:00:00"/>
    <s v="MA"/>
    <x v="1"/>
    <s v="Black"/>
    <s v="Married"/>
    <x v="0"/>
    <n v="4"/>
    <d v="2023-01-19T00:00:00"/>
    <n v="4"/>
    <n v="2"/>
    <n v="5"/>
    <d v="2023-05-23T00:00:00"/>
    <x v="1"/>
    <x v="1"/>
    <x v="1"/>
    <n v="4"/>
    <n v="688.55"/>
    <n v="68"/>
    <x v="1"/>
    <n v="7"/>
    <x v="1"/>
    <s v="Not satisfied"/>
    <x v="0"/>
    <s v="Low"/>
    <x v="0"/>
    <n v="3"/>
  </r>
  <r>
    <x v="1959"/>
    <d v="2019-11-24T00:00:00"/>
    <d v="2026-05-14T00:00:00"/>
    <s v="IT Manager - Infra"/>
    <x v="5"/>
    <s v="Active"/>
    <s v="Part-Time"/>
    <s v="Zone A"/>
    <s v="Temporary"/>
    <x v="2"/>
    <x v="10"/>
    <d v="1944-05-22T00:00:00"/>
    <s v="MA"/>
    <x v="1"/>
    <s v="Black"/>
    <s v="Divorced"/>
    <x v="0"/>
    <n v="2"/>
    <d v="2023-03-08T00:00:00"/>
    <n v="5"/>
    <n v="1"/>
    <n v="3"/>
    <d v="2022-10-22T00:00:00"/>
    <x v="4"/>
    <x v="0"/>
    <x v="0"/>
    <n v="4"/>
    <n v="889.91"/>
    <n v="75"/>
    <x v="1"/>
    <n v="6"/>
    <x v="1"/>
    <s v="Not satisfied"/>
    <x v="0"/>
    <s v="Low"/>
    <x v="0"/>
    <n v="3"/>
  </r>
  <r>
    <x v="1960"/>
    <d v="2021-12-26T00:00:00"/>
    <d v="2026-05-14T00:00:00"/>
    <s v="BI Director"/>
    <x v="7"/>
    <s v="Active"/>
    <s v="Part-Time"/>
    <s v="Zone A"/>
    <s v="Part-Time"/>
    <x v="2"/>
    <x v="4"/>
    <d v="1947-11-27T00:00:00"/>
    <s v="MA"/>
    <x v="1"/>
    <s v="Black"/>
    <s v="Single"/>
    <x v="0"/>
    <n v="4"/>
    <d v="2023-06-01T00:00:00"/>
    <n v="1"/>
    <n v="2"/>
    <n v="2"/>
    <d v="2023-04-03T00:00:00"/>
    <x v="4"/>
    <x v="1"/>
    <x v="0"/>
    <n v="3"/>
    <n v="163.61000000000001"/>
    <n v="74"/>
    <x v="1"/>
    <n v="4"/>
    <x v="0"/>
    <s v="Not satisfied"/>
    <x v="0"/>
    <s v="Low"/>
    <x v="0"/>
    <n v="3"/>
  </r>
  <r>
    <x v="1961"/>
    <d v="2020-03-04T00:00:00"/>
    <d v="2026-05-14T00:00:00"/>
    <s v="Software Engineering Manager"/>
    <x v="6"/>
    <s v="Active"/>
    <s v="Part-Time"/>
    <s v="Zone B"/>
    <s v="Part-Time"/>
    <x v="4"/>
    <x v="15"/>
    <d v="1945-10-25T00:00:00"/>
    <s v="MA"/>
    <x v="1"/>
    <s v="White"/>
    <s v="Widowed"/>
    <x v="0"/>
    <n v="4"/>
    <d v="2023-05-14T00:00:00"/>
    <n v="3"/>
    <n v="5"/>
    <n v="5"/>
    <d v="2022-08-30T00:00:00"/>
    <x v="4"/>
    <x v="0"/>
    <x v="2"/>
    <n v="2"/>
    <n v="642.67999999999995"/>
    <n v="75"/>
    <x v="1"/>
    <n v="6"/>
    <x v="2"/>
    <s v="Satisfied"/>
    <x v="0"/>
    <s v="Moderate"/>
    <x v="1"/>
    <n v="3"/>
  </r>
  <r>
    <x v="1962"/>
    <d v="2020-05-03T00:00:00"/>
    <d v="2026-05-14T00:00:00"/>
    <s v="IT Manager - DB"/>
    <x v="3"/>
    <s v="Active"/>
    <s v="Part-Time"/>
    <s v="Zone A"/>
    <s v="Temporary"/>
    <x v="2"/>
    <x v="3"/>
    <d v="1985-08-24T00:00:00"/>
    <s v="MA"/>
    <x v="1"/>
    <s v="Black"/>
    <s v="Married"/>
    <x v="0"/>
    <n v="5"/>
    <d v="2022-12-31T00:00:00"/>
    <n v="1"/>
    <n v="1"/>
    <n v="5"/>
    <d v="2023-05-11T00:00:00"/>
    <x v="3"/>
    <x v="0"/>
    <x v="3"/>
    <n v="4"/>
    <n v="703.29"/>
    <n v="35"/>
    <x v="4"/>
    <n v="6"/>
    <x v="0"/>
    <s v="Not satisfied"/>
    <x v="0"/>
    <s v="High"/>
    <x v="1"/>
    <n v="3"/>
  </r>
  <r>
    <x v="1963"/>
    <d v="2019-07-20T00:00:00"/>
    <d v="2026-05-14T00:00:00"/>
    <s v="IT Manager - DB"/>
    <x v="9"/>
    <s v="Active"/>
    <s v="Part-Time"/>
    <s v="Zone A"/>
    <s v="Temporary"/>
    <x v="2"/>
    <x v="8"/>
    <d v="1978-12-09T00:00:00"/>
    <s v="MA"/>
    <x v="1"/>
    <s v="White"/>
    <s v="Single"/>
    <x v="0"/>
    <n v="4"/>
    <d v="2023-05-06T00:00:00"/>
    <n v="1"/>
    <n v="1"/>
    <n v="4"/>
    <d v="2022-11-26T00:00:00"/>
    <x v="3"/>
    <x v="0"/>
    <x v="0"/>
    <n v="4"/>
    <n v="102.96"/>
    <n v="41"/>
    <x v="4"/>
    <n v="6"/>
    <x v="0"/>
    <s v="Not satisfied"/>
    <x v="0"/>
    <s v="Low"/>
    <x v="0"/>
    <n v="3"/>
  </r>
  <r>
    <x v="1964"/>
    <d v="2022-05-26T00:00:00"/>
    <d v="2026-05-14T00:00:00"/>
    <s v="IT Director"/>
    <x v="2"/>
    <s v="Active"/>
    <s v="Contract"/>
    <s v="Zone A"/>
    <s v="Full-Time"/>
    <x v="2"/>
    <x v="4"/>
    <d v="1989-01-31T00:00:00"/>
    <s v="MA"/>
    <x v="1"/>
    <s v="Other"/>
    <s v="Married"/>
    <x v="0"/>
    <n v="1"/>
    <d v="2023-01-10T00:00:00"/>
    <n v="2"/>
    <n v="4"/>
    <n v="5"/>
    <d v="2022-12-03T00:00:00"/>
    <x v="1"/>
    <x v="1"/>
    <x v="2"/>
    <n v="5"/>
    <n v="278.95999999999998"/>
    <n v="33"/>
    <x v="2"/>
    <n v="3"/>
    <x v="0"/>
    <s v="Satisfied"/>
    <x v="0"/>
    <s v="Moderate"/>
    <x v="1"/>
    <n v="3"/>
  </r>
  <r>
    <x v="1965"/>
    <d v="2021-07-24T00:00:00"/>
    <d v="2026-05-14T00:00:00"/>
    <s v="Director of Sales"/>
    <x v="6"/>
    <s v="Active"/>
    <s v="Contract"/>
    <s v="Zone A"/>
    <s v="Part-Time"/>
    <x v="2"/>
    <x v="4"/>
    <d v="1954-07-23T00:00:00"/>
    <s v="MA"/>
    <x v="1"/>
    <s v="Hispanic"/>
    <s v="Single"/>
    <x v="0"/>
    <n v="5"/>
    <d v="2022-09-22T00:00:00"/>
    <n v="1"/>
    <n v="3"/>
    <n v="2"/>
    <d v="2023-03-30T00:00:00"/>
    <x v="4"/>
    <x v="0"/>
    <x v="1"/>
    <n v="4"/>
    <n v="168.1"/>
    <n v="67"/>
    <x v="1"/>
    <n v="4"/>
    <x v="0"/>
    <s v="Neutral"/>
    <x v="0"/>
    <s v="Low"/>
    <x v="0"/>
    <n v="3"/>
  </r>
  <r>
    <x v="1966"/>
    <d v="2021-09-27T00:00:00"/>
    <d v="2026-05-14T00:00:00"/>
    <s v="Director of Operations"/>
    <x v="8"/>
    <s v="Active"/>
    <s v="Contract"/>
    <s v="Zone A"/>
    <s v="Part-Time"/>
    <x v="2"/>
    <x v="3"/>
    <d v="1954-07-21T00:00:00"/>
    <s v="MA"/>
    <x v="1"/>
    <s v="Other"/>
    <s v="Widowed"/>
    <x v="0"/>
    <n v="4"/>
    <d v="2023-01-25T00:00:00"/>
    <n v="2"/>
    <n v="2"/>
    <n v="4"/>
    <d v="2023-06-04T00:00:00"/>
    <x v="0"/>
    <x v="0"/>
    <x v="1"/>
    <n v="1"/>
    <n v="886.63"/>
    <n v="67"/>
    <x v="1"/>
    <n v="4"/>
    <x v="0"/>
    <s v="Not satisfied"/>
    <x v="0"/>
    <s v="Low"/>
    <x v="0"/>
    <n v="3"/>
  </r>
  <r>
    <x v="1967"/>
    <d v="2019-04-07T00:00:00"/>
    <d v="2026-05-14T00:00:00"/>
    <s v="Software Engineer"/>
    <x v="4"/>
    <s v="Active"/>
    <s v="Contract"/>
    <s v="Zone A"/>
    <s v="Full-Time"/>
    <x v="4"/>
    <x v="3"/>
    <d v="1944-05-28T00:00:00"/>
    <s v="MA"/>
    <x v="1"/>
    <s v="Black"/>
    <s v="Single"/>
    <x v="0"/>
    <n v="1"/>
    <d v="2023-02-23T00:00:00"/>
    <n v="4"/>
    <n v="5"/>
    <n v="2"/>
    <d v="2023-06-27T00:00:00"/>
    <x v="1"/>
    <x v="1"/>
    <x v="1"/>
    <n v="5"/>
    <n v="721.79"/>
    <n v="75"/>
    <x v="1"/>
    <n v="7"/>
    <x v="1"/>
    <s v="Satisfied"/>
    <x v="0"/>
    <s v="Low"/>
    <x v="0"/>
    <n v="3"/>
  </r>
  <r>
    <x v="1968"/>
    <d v="2019-07-20T00:00:00"/>
    <d v="2026-05-14T00:00:00"/>
    <s v="Software Engineer"/>
    <x v="0"/>
    <s v="Active"/>
    <s v="Full-Time"/>
    <s v="Zone C"/>
    <s v="Temporary"/>
    <x v="4"/>
    <x v="3"/>
    <d v="1957-12-04T00:00:00"/>
    <s v="MA"/>
    <x v="1"/>
    <s v="White"/>
    <s v="Married"/>
    <x v="0"/>
    <n v="2"/>
    <d v="2023-01-02T00:00:00"/>
    <n v="3"/>
    <n v="2"/>
    <n v="5"/>
    <d v="2022-11-14T00:00:00"/>
    <x v="0"/>
    <x v="1"/>
    <x v="2"/>
    <n v="4"/>
    <n v="765.32"/>
    <n v="62"/>
    <x v="1"/>
    <n v="6"/>
    <x v="2"/>
    <s v="Not satisfied"/>
    <x v="0"/>
    <s v="Moderate"/>
    <x v="1"/>
    <n v="3"/>
  </r>
  <r>
    <x v="1969"/>
    <d v="2022-12-03T00:00:00"/>
    <d v="2026-05-14T00:00:00"/>
    <s v="Software Engineer"/>
    <x v="7"/>
    <s v="Active"/>
    <s v="Contract"/>
    <s v="Zone C"/>
    <s v="Full-Time"/>
    <x v="4"/>
    <x v="4"/>
    <d v="1981-05-16T00:00:00"/>
    <s v="MA"/>
    <x v="1"/>
    <s v="Black"/>
    <s v="Divorced"/>
    <x v="0"/>
    <n v="4"/>
    <d v="2023-01-23T00:00:00"/>
    <n v="1"/>
    <n v="3"/>
    <n v="1"/>
    <d v="2023-01-07T00:00:00"/>
    <x v="4"/>
    <x v="0"/>
    <x v="2"/>
    <n v="2"/>
    <n v="443.46"/>
    <n v="41"/>
    <x v="4"/>
    <n v="3"/>
    <x v="0"/>
    <s v="Neutral"/>
    <x v="0"/>
    <s v="Moderate"/>
    <x v="1"/>
    <n v="3"/>
  </r>
  <r>
    <x v="1970"/>
    <d v="2020-04-04T00:00:00"/>
    <d v="2026-05-14T00:00:00"/>
    <s v="IT Manager - DB"/>
    <x v="8"/>
    <s v="Active"/>
    <s v="Contract"/>
    <s v="Zone A"/>
    <s v="Temporary"/>
    <x v="2"/>
    <x v="4"/>
    <d v="1978-08-04T00:00:00"/>
    <s v="MA"/>
    <x v="1"/>
    <s v="Asian"/>
    <s v="Married"/>
    <x v="0"/>
    <n v="4"/>
    <d v="2022-11-06T00:00:00"/>
    <n v="1"/>
    <n v="1"/>
    <n v="1"/>
    <d v="2022-11-06T00:00:00"/>
    <x v="1"/>
    <x v="0"/>
    <x v="1"/>
    <n v="2"/>
    <n v="203.97"/>
    <n v="42"/>
    <x v="4"/>
    <n v="6"/>
    <x v="0"/>
    <s v="Not satisfied"/>
    <x v="0"/>
    <s v="Low"/>
    <x v="0"/>
    <n v="3"/>
  </r>
  <r>
    <x v="1971"/>
    <d v="2020-03-08T00:00:00"/>
    <d v="2026-05-14T00:00:00"/>
    <s v="IT Director"/>
    <x v="6"/>
    <s v="Active"/>
    <s v="Contract"/>
    <s v="Zone B"/>
    <s v="Part-Time"/>
    <x v="2"/>
    <x v="10"/>
    <d v="1970-01-26T00:00:00"/>
    <s v="MA"/>
    <x v="1"/>
    <s v="Black"/>
    <s v="Married"/>
    <x v="0"/>
    <n v="1"/>
    <d v="2023-01-10T00:00:00"/>
    <n v="5"/>
    <n v="1"/>
    <n v="2"/>
    <d v="2022-08-27T00:00:00"/>
    <x v="2"/>
    <x v="0"/>
    <x v="1"/>
    <n v="3"/>
    <n v="180.44"/>
    <n v="50"/>
    <x v="0"/>
    <n v="6"/>
    <x v="1"/>
    <s v="Not satisfied"/>
    <x v="0"/>
    <s v="Low"/>
    <x v="0"/>
    <n v="3"/>
  </r>
  <r>
    <x v="1972"/>
    <d v="2020-09-28T00:00:00"/>
    <d v="2026-05-14T00:00:00"/>
    <s v="Director of Sales"/>
    <x v="2"/>
    <s v="Active"/>
    <s v="Part-Time"/>
    <s v="Zone B"/>
    <s v="Temporary"/>
    <x v="2"/>
    <x v="20"/>
    <d v="1961-03-18T00:00:00"/>
    <s v="MA"/>
    <x v="1"/>
    <s v="Other"/>
    <s v="Single"/>
    <x v="0"/>
    <n v="2"/>
    <d v="2022-12-15T00:00:00"/>
    <n v="2"/>
    <n v="3"/>
    <n v="3"/>
    <d v="2023-02-12T00:00:00"/>
    <x v="3"/>
    <x v="0"/>
    <x v="3"/>
    <n v="3"/>
    <n v="647.25"/>
    <n v="59"/>
    <x v="1"/>
    <n v="5"/>
    <x v="0"/>
    <s v="Neutral"/>
    <x v="0"/>
    <s v="High"/>
    <x v="1"/>
    <n v="3"/>
  </r>
  <r>
    <x v="1973"/>
    <d v="2021-07-14T00:00:00"/>
    <d v="2026-05-14T00:00:00"/>
    <s v="Director of Operations"/>
    <x v="9"/>
    <s v="Active"/>
    <s v="Full-Time"/>
    <s v="Zone C"/>
    <s v="Temporary"/>
    <x v="2"/>
    <x v="4"/>
    <d v="1955-09-05T00:00:00"/>
    <s v="MA"/>
    <x v="1"/>
    <s v="White"/>
    <s v="Single"/>
    <x v="0"/>
    <n v="4"/>
    <d v="2022-10-27T00:00:00"/>
    <n v="5"/>
    <n v="2"/>
    <n v="5"/>
    <d v="2022-09-07T00:00:00"/>
    <x v="1"/>
    <x v="0"/>
    <x v="3"/>
    <n v="4"/>
    <n v="833.99"/>
    <n v="66"/>
    <x v="1"/>
    <n v="4"/>
    <x v="1"/>
    <s v="Not satisfied"/>
    <x v="0"/>
    <s v="High"/>
    <x v="1"/>
    <n v="3"/>
  </r>
  <r>
    <x v="1974"/>
    <d v="2019-10-17T00:00:00"/>
    <d v="2026-05-14T00:00:00"/>
    <s v="BI Developer"/>
    <x v="9"/>
    <s v="Terminated"/>
    <s v="Full-Time"/>
    <s v="Zone A"/>
    <s v="Temporary"/>
    <x v="2"/>
    <x v="4"/>
    <d v="1999-09-08T00:00:00"/>
    <s v="MA"/>
    <x v="0"/>
    <s v="Asian"/>
    <s v="Divorced"/>
    <x v="0"/>
    <n v="4"/>
    <d v="2023-07-05T00:00:00"/>
    <n v="5"/>
    <n v="3"/>
    <n v="5"/>
    <d v="2022-11-30T00:00:00"/>
    <x v="2"/>
    <x v="0"/>
    <x v="1"/>
    <n v="4"/>
    <n v="825.58"/>
    <n v="20"/>
    <x v="3"/>
    <n v="6"/>
    <x v="1"/>
    <s v="Neutral"/>
    <x v="0"/>
    <s v="Low"/>
    <x v="0"/>
    <n v="3"/>
  </r>
  <r>
    <x v="1975"/>
    <d v="2023-04-08T00:00:00"/>
    <d v="2026-05-14T00:00:00"/>
    <s v="Software Engineer"/>
    <x v="2"/>
    <s v="Active"/>
    <s v="Contract"/>
    <s v="Zone B"/>
    <s v="Full-Time"/>
    <x v="4"/>
    <x v="9"/>
    <d v="1989-09-04T00:00:00"/>
    <s v="MA"/>
    <x v="1"/>
    <s v="Asian"/>
    <s v="Married"/>
    <x v="0"/>
    <n v="4"/>
    <d v="2023-05-01T00:00:00"/>
    <n v="5"/>
    <n v="5"/>
    <n v="3"/>
    <d v="2022-10-12T00:00:00"/>
    <x v="2"/>
    <x v="0"/>
    <x v="0"/>
    <n v="2"/>
    <n v="190.49"/>
    <n v="34"/>
    <x v="2"/>
    <n v="3"/>
    <x v="1"/>
    <s v="Satisfied"/>
    <x v="0"/>
    <s v="Low"/>
    <x v="0"/>
    <n v="3"/>
  </r>
  <r>
    <x v="1976"/>
    <d v="2019-07-25T00:00:00"/>
    <d v="2026-05-14T00:00:00"/>
    <s v="Software Engineer"/>
    <x v="4"/>
    <s v="Active"/>
    <s v="Full-Time"/>
    <s v="Zone C"/>
    <s v="Part-Time"/>
    <x v="4"/>
    <x v="4"/>
    <d v="1948-06-17T00:00:00"/>
    <s v="MA"/>
    <x v="1"/>
    <s v="Hispanic"/>
    <s v="Married"/>
    <x v="0"/>
    <n v="2"/>
    <d v="2023-07-01T00:00:00"/>
    <n v="1"/>
    <n v="3"/>
    <n v="5"/>
    <d v="2023-07-08T00:00:00"/>
    <x v="2"/>
    <x v="0"/>
    <x v="2"/>
    <n v="3"/>
    <n v="961.33"/>
    <n v="71"/>
    <x v="1"/>
    <n v="6"/>
    <x v="0"/>
    <s v="Neutral"/>
    <x v="0"/>
    <s v="Moderate"/>
    <x v="1"/>
    <n v="3"/>
  </r>
  <r>
    <x v="1977"/>
    <d v="2022-12-25T00:00:00"/>
    <d v="2026-05-14T00:00:00"/>
    <s v="Software Engineer"/>
    <x v="0"/>
    <s v="Active"/>
    <s v="Full-Time"/>
    <s v="Zone A"/>
    <s v="Temporary"/>
    <x v="4"/>
    <x v="0"/>
    <d v="1952-10-12T00:00:00"/>
    <s v="MA"/>
    <x v="1"/>
    <s v="Black"/>
    <s v="Divorced"/>
    <x v="0"/>
    <n v="2"/>
    <d v="2023-01-21T00:00:00"/>
    <n v="1"/>
    <n v="5"/>
    <n v="3"/>
    <d v="2022-09-20T00:00:00"/>
    <x v="4"/>
    <x v="0"/>
    <x v="2"/>
    <n v="2"/>
    <n v="608.46"/>
    <n v="70"/>
    <x v="1"/>
    <n v="3"/>
    <x v="0"/>
    <s v="Satisfied"/>
    <x v="0"/>
    <s v="Moderate"/>
    <x v="1"/>
    <n v="3"/>
  </r>
  <r>
    <x v="1978"/>
    <d v="2019-01-27T00:00:00"/>
    <d v="2026-05-14T00:00:00"/>
    <s v="Software Engineer"/>
    <x v="7"/>
    <s v="Active"/>
    <s v="Part-Time"/>
    <s v="Zone C"/>
    <s v="Temporary"/>
    <x v="4"/>
    <x v="13"/>
    <d v="1999-06-06T00:00:00"/>
    <s v="MA"/>
    <x v="1"/>
    <s v="White"/>
    <s v="Divorced"/>
    <x v="0"/>
    <n v="2"/>
    <d v="2023-07-21T00:00:00"/>
    <n v="3"/>
    <n v="3"/>
    <n v="5"/>
    <d v="2022-08-08T00:00:00"/>
    <x v="3"/>
    <x v="0"/>
    <x v="3"/>
    <n v="3"/>
    <n v="971.57"/>
    <n v="20"/>
    <x v="3"/>
    <n v="7"/>
    <x v="2"/>
    <s v="Neutral"/>
    <x v="0"/>
    <s v="High"/>
    <x v="1"/>
    <n v="3"/>
  </r>
  <r>
    <x v="1979"/>
    <d v="2021-12-26T00:00:00"/>
    <d v="2026-05-14T00:00:00"/>
    <s v="IT Manager - DB"/>
    <x v="2"/>
    <s v="Active"/>
    <s v="Contract"/>
    <s v="Zone C"/>
    <s v="Temporary"/>
    <x v="2"/>
    <x v="3"/>
    <d v="1949-12-23T00:00:00"/>
    <s v="MA"/>
    <x v="1"/>
    <s v="White"/>
    <s v="Married"/>
    <x v="0"/>
    <n v="5"/>
    <d v="2022-12-06T00:00:00"/>
    <n v="1"/>
    <n v="1"/>
    <n v="1"/>
    <d v="2023-05-14T00:00:00"/>
    <x v="3"/>
    <x v="1"/>
    <x v="1"/>
    <n v="3"/>
    <n v="354.28"/>
    <n v="72"/>
    <x v="1"/>
    <n v="4"/>
    <x v="0"/>
    <s v="Not satisfied"/>
    <x v="0"/>
    <s v="Low"/>
    <x v="0"/>
    <n v="3"/>
  </r>
  <r>
    <x v="1980"/>
    <d v="2023-01-12T00:00:00"/>
    <d v="2026-05-14T00:00:00"/>
    <s v="IT Director"/>
    <x v="4"/>
    <s v="Active"/>
    <s v="Full-Time"/>
    <s v="Zone A"/>
    <s v="Part-Time"/>
    <x v="2"/>
    <x v="6"/>
    <d v="1976-02-16T00:00:00"/>
    <s v="MA"/>
    <x v="1"/>
    <s v="Black"/>
    <s v="Single"/>
    <x v="0"/>
    <n v="4"/>
    <d v="2022-10-22T00:00:00"/>
    <n v="1"/>
    <n v="5"/>
    <n v="3"/>
    <d v="2022-09-02T00:00:00"/>
    <x v="4"/>
    <x v="0"/>
    <x v="0"/>
    <n v="5"/>
    <n v="108.02"/>
    <n v="47"/>
    <x v="0"/>
    <n v="3"/>
    <x v="0"/>
    <s v="Satisfied"/>
    <x v="0"/>
    <s v="Low"/>
    <x v="0"/>
    <n v="3"/>
  </r>
  <r>
    <x v="1981"/>
    <d v="2019-07-02T00:00:00"/>
    <d v="2026-05-14T00:00:00"/>
    <s v="Director of Sales"/>
    <x v="0"/>
    <s v="Active"/>
    <s v="Contract"/>
    <s v="Zone B"/>
    <s v="Temporary"/>
    <x v="2"/>
    <x v="8"/>
    <d v="1988-05-01T00:00:00"/>
    <s v="MA"/>
    <x v="1"/>
    <s v="Asian"/>
    <s v="Single"/>
    <x v="0"/>
    <n v="1"/>
    <d v="2022-10-30T00:00:00"/>
    <n v="3"/>
    <n v="2"/>
    <n v="3"/>
    <d v="2022-11-23T00:00:00"/>
    <x v="4"/>
    <x v="1"/>
    <x v="2"/>
    <n v="5"/>
    <n v="508.85"/>
    <n v="31"/>
    <x v="2"/>
    <n v="6"/>
    <x v="2"/>
    <s v="Not satisfied"/>
    <x v="0"/>
    <s v="Moderate"/>
    <x v="1"/>
    <n v="3"/>
  </r>
  <r>
    <x v="1982"/>
    <d v="2022-06-30T00:00:00"/>
    <d v="2026-05-14T00:00:00"/>
    <s v="Director of Operations"/>
    <x v="7"/>
    <s v="Active"/>
    <s v="Full-Time"/>
    <s v="Zone C"/>
    <s v="Full-Time"/>
    <x v="2"/>
    <x v="4"/>
    <d v="1947-07-12T00:00:00"/>
    <s v="MA"/>
    <x v="1"/>
    <s v="White"/>
    <s v="Single"/>
    <x v="0"/>
    <n v="5"/>
    <d v="2022-09-04T00:00:00"/>
    <n v="3"/>
    <n v="3"/>
    <n v="2"/>
    <d v="2023-02-13T00:00:00"/>
    <x v="4"/>
    <x v="0"/>
    <x v="3"/>
    <n v="3"/>
    <n v="811.4"/>
    <n v="75"/>
    <x v="1"/>
    <n v="3"/>
    <x v="2"/>
    <s v="Neutral"/>
    <x v="0"/>
    <s v="High"/>
    <x v="1"/>
    <n v="3"/>
  </r>
  <r>
    <x v="1983"/>
    <d v="2023-01-05T00:00:00"/>
    <d v="2026-05-14T00:00:00"/>
    <s v="BI Developer"/>
    <x v="0"/>
    <s v="Terminated"/>
    <s v="Part-Time"/>
    <s v="Zone B"/>
    <s v="Temporary"/>
    <x v="2"/>
    <x v="1"/>
    <d v="1985-09-06T00:00:00"/>
    <s v="MA"/>
    <x v="0"/>
    <s v="White"/>
    <s v="Single"/>
    <x v="0"/>
    <n v="5"/>
    <d v="2023-07-31T00:00:00"/>
    <n v="2"/>
    <n v="3"/>
    <n v="4"/>
    <d v="2022-12-06T00:00:00"/>
    <x v="3"/>
    <x v="1"/>
    <x v="1"/>
    <n v="2"/>
    <n v="680.09"/>
    <n v="38"/>
    <x v="4"/>
    <n v="3"/>
    <x v="0"/>
    <s v="Neutral"/>
    <x v="0"/>
    <s v="Low"/>
    <x v="0"/>
    <n v="3"/>
  </r>
  <r>
    <x v="1984"/>
    <d v="2018-11-18T00:00:00"/>
    <d v="2026-05-14T00:00:00"/>
    <s v="BI Developer"/>
    <x v="7"/>
    <s v="Active"/>
    <s v="Full-Time"/>
    <s v="Zone A"/>
    <s v="Part-Time"/>
    <x v="2"/>
    <x v="4"/>
    <d v="1972-06-20T00:00:00"/>
    <s v="MA"/>
    <x v="1"/>
    <s v="Other"/>
    <s v="Single"/>
    <x v="0"/>
    <n v="5"/>
    <d v="2023-07-01T00:00:00"/>
    <n v="1"/>
    <n v="4"/>
    <n v="1"/>
    <d v="2023-04-25T00:00:00"/>
    <x v="3"/>
    <x v="1"/>
    <x v="2"/>
    <n v="3"/>
    <n v="133.88"/>
    <n v="46"/>
    <x v="0"/>
    <n v="7"/>
    <x v="0"/>
    <s v="Satisfied"/>
    <x v="0"/>
    <s v="Moderate"/>
    <x v="1"/>
    <n v="3"/>
  </r>
  <r>
    <x v="1985"/>
    <d v="2020-09-21T00:00:00"/>
    <d v="2026-05-14T00:00:00"/>
    <s v="Software Engineer"/>
    <x v="1"/>
    <s v="Active"/>
    <s v="Part-Time"/>
    <s v="Zone C"/>
    <s v="Full-Time"/>
    <x v="4"/>
    <x v="18"/>
    <d v="1998-03-19T00:00:00"/>
    <s v="MA"/>
    <x v="0"/>
    <s v="Hispanic"/>
    <s v="Married"/>
    <x v="0"/>
    <n v="2"/>
    <d v="2023-03-10T00:00:00"/>
    <n v="1"/>
    <n v="2"/>
    <n v="3"/>
    <d v="2023-02-08T00:00:00"/>
    <x v="4"/>
    <x v="0"/>
    <x v="2"/>
    <n v="1"/>
    <n v="433.69"/>
    <n v="22"/>
    <x v="3"/>
    <n v="5"/>
    <x v="0"/>
    <s v="Not satisfied"/>
    <x v="0"/>
    <s v="Moderate"/>
    <x v="1"/>
    <n v="3"/>
  </r>
  <r>
    <x v="1986"/>
    <d v="2019-11-25T00:00:00"/>
    <d v="2026-05-14T00:00:00"/>
    <s v="Software Engineer"/>
    <x v="8"/>
    <s v="Active"/>
    <s v="Contract"/>
    <s v="Zone C"/>
    <s v="Temporary"/>
    <x v="4"/>
    <x v="1"/>
    <d v="1988-03-24T00:00:00"/>
    <s v="MA"/>
    <x v="1"/>
    <s v="Asian"/>
    <s v="Single"/>
    <x v="0"/>
    <n v="1"/>
    <d v="2022-09-10T00:00:00"/>
    <n v="2"/>
    <n v="2"/>
    <n v="2"/>
    <d v="2022-08-22T00:00:00"/>
    <x v="1"/>
    <x v="0"/>
    <x v="2"/>
    <n v="2"/>
    <n v="580.84"/>
    <n v="31"/>
    <x v="2"/>
    <n v="6"/>
    <x v="0"/>
    <s v="Not satisfied"/>
    <x v="0"/>
    <s v="Moderate"/>
    <x v="1"/>
    <n v="3"/>
  </r>
  <r>
    <x v="1987"/>
    <d v="2021-02-05T00:00:00"/>
    <d v="2026-05-14T00:00:00"/>
    <s v="Software Engineer"/>
    <x v="6"/>
    <s v="Active"/>
    <s v="Full-Time"/>
    <s v="Zone C"/>
    <s v="Part-Time"/>
    <x v="4"/>
    <x v="6"/>
    <d v="1946-12-27T00:00:00"/>
    <s v="MA"/>
    <x v="1"/>
    <s v="Asian"/>
    <s v="Single"/>
    <x v="0"/>
    <n v="4"/>
    <d v="2023-06-24T00:00:00"/>
    <n v="4"/>
    <n v="3"/>
    <n v="1"/>
    <d v="2023-04-20T00:00:00"/>
    <x v="3"/>
    <x v="1"/>
    <x v="1"/>
    <n v="4"/>
    <n v="830.45"/>
    <n v="75"/>
    <x v="1"/>
    <n v="5"/>
    <x v="1"/>
    <s v="Neutral"/>
    <x v="0"/>
    <s v="Low"/>
    <x v="0"/>
    <n v="3"/>
  </r>
  <r>
    <x v="1988"/>
    <d v="2023-04-16T00:00:00"/>
    <d v="2026-05-14T00:00:00"/>
    <s v="Software Engineer"/>
    <x v="2"/>
    <s v="Active"/>
    <s v="Part-Time"/>
    <s v="Zone B"/>
    <s v="Temporary"/>
    <x v="4"/>
    <x v="4"/>
    <d v="1967-03-06T00:00:00"/>
    <s v="MA"/>
    <x v="1"/>
    <s v="Hispanic"/>
    <s v="Widowed"/>
    <x v="0"/>
    <n v="4"/>
    <d v="2022-09-02T00:00:00"/>
    <n v="1"/>
    <n v="4"/>
    <n v="2"/>
    <d v="2023-02-19T00:00:00"/>
    <x v="4"/>
    <x v="1"/>
    <x v="0"/>
    <n v="5"/>
    <n v="802.2"/>
    <n v="56"/>
    <x v="1"/>
    <n v="3"/>
    <x v="0"/>
    <s v="Satisfied"/>
    <x v="0"/>
    <s v="Low"/>
    <x v="0"/>
    <n v="3"/>
  </r>
  <r>
    <x v="1989"/>
    <d v="2021-08-19T00:00:00"/>
    <d v="2026-05-14T00:00:00"/>
    <s v="IT Manager - DB"/>
    <x v="9"/>
    <s v="Active"/>
    <s v="Full-Time"/>
    <s v="Zone A"/>
    <s v="Full-Time"/>
    <x v="2"/>
    <x v="5"/>
    <d v="1941-10-18T00:00:00"/>
    <s v="MA"/>
    <x v="1"/>
    <s v="Asian"/>
    <s v="Divorced"/>
    <x v="0"/>
    <n v="2"/>
    <d v="2023-03-28T00:00:00"/>
    <n v="5"/>
    <n v="2"/>
    <n v="4"/>
    <d v="2022-12-05T00:00:00"/>
    <x v="4"/>
    <x v="0"/>
    <x v="0"/>
    <n v="4"/>
    <n v="337.06"/>
    <n v="80"/>
    <x v="1"/>
    <n v="4"/>
    <x v="1"/>
    <s v="Not satisfied"/>
    <x v="0"/>
    <s v="Low"/>
    <x v="0"/>
    <n v="3"/>
  </r>
  <r>
    <x v="1990"/>
    <d v="2022-01-14T00:00:00"/>
    <d v="2026-05-14T00:00:00"/>
    <s v="IT Director"/>
    <x v="2"/>
    <s v="Active"/>
    <s v="Part-Time"/>
    <s v="Zone A"/>
    <s v="Full-Time"/>
    <x v="2"/>
    <x v="6"/>
    <d v="1957-09-09T00:00:00"/>
    <s v="MA"/>
    <x v="1"/>
    <s v="White"/>
    <s v="Single"/>
    <x v="0"/>
    <n v="1"/>
    <d v="2023-06-10T00:00:00"/>
    <n v="5"/>
    <n v="2"/>
    <n v="2"/>
    <d v="2023-06-14T00:00:00"/>
    <x v="3"/>
    <x v="0"/>
    <x v="1"/>
    <n v="3"/>
    <n v="538.16"/>
    <n v="65"/>
    <x v="1"/>
    <n v="4"/>
    <x v="1"/>
    <s v="Not satisfied"/>
    <x v="0"/>
    <s v="Low"/>
    <x v="0"/>
    <n v="3"/>
  </r>
  <r>
    <x v="1991"/>
    <d v="2018-09-11T00:00:00"/>
    <d v="2026-05-14T00:00:00"/>
    <s v="Director of Sales"/>
    <x v="6"/>
    <s v="Active"/>
    <s v="Contract"/>
    <s v="Zone A"/>
    <s v="Full-Time"/>
    <x v="2"/>
    <x v="2"/>
    <d v="1996-06-10T00:00:00"/>
    <s v="MA"/>
    <x v="1"/>
    <s v="Hispanic"/>
    <s v="Single"/>
    <x v="0"/>
    <n v="4"/>
    <d v="2023-03-28T00:00:00"/>
    <n v="1"/>
    <n v="1"/>
    <n v="1"/>
    <d v="2023-07-19T00:00:00"/>
    <x v="3"/>
    <x v="0"/>
    <x v="3"/>
    <n v="1"/>
    <n v="190.1"/>
    <n v="22"/>
    <x v="3"/>
    <n v="7"/>
    <x v="0"/>
    <s v="Not satisfied"/>
    <x v="0"/>
    <s v="High"/>
    <x v="1"/>
    <n v="3"/>
  </r>
  <r>
    <x v="1992"/>
    <d v="2022-02-18T00:00:00"/>
    <d v="2026-05-14T00:00:00"/>
    <s v="Director of Operations"/>
    <x v="8"/>
    <s v="Active"/>
    <s v="Full-Time"/>
    <s v="Zone C"/>
    <s v="Temporary"/>
    <x v="2"/>
    <x v="4"/>
    <d v="1989-07-25T00:00:00"/>
    <s v="MA"/>
    <x v="1"/>
    <s v="Hispanic"/>
    <s v="Widowed"/>
    <x v="0"/>
    <n v="5"/>
    <d v="2023-05-15T00:00:00"/>
    <n v="5"/>
    <n v="1"/>
    <n v="5"/>
    <d v="2023-01-31T00:00:00"/>
    <x v="1"/>
    <x v="0"/>
    <x v="2"/>
    <n v="1"/>
    <n v="397.27"/>
    <n v="33"/>
    <x v="2"/>
    <n v="4"/>
    <x v="1"/>
    <s v="Not satisfied"/>
    <x v="0"/>
    <s v="Moderate"/>
    <x v="1"/>
    <n v="3"/>
  </r>
  <r>
    <x v="1993"/>
    <d v="2019-12-01T00:00:00"/>
    <d v="2026-05-14T00:00:00"/>
    <s v="BI Developer"/>
    <x v="0"/>
    <s v="Active"/>
    <s v="Full-Time"/>
    <s v="Zone A"/>
    <s v="Full-Time"/>
    <x v="2"/>
    <x v="1"/>
    <d v="1963-02-10T00:00:00"/>
    <s v="MA"/>
    <x v="1"/>
    <s v="Asian"/>
    <s v="Single"/>
    <x v="0"/>
    <n v="2"/>
    <d v="2023-07-05T00:00:00"/>
    <n v="5"/>
    <n v="5"/>
    <n v="1"/>
    <d v="2023-04-01T00:00:00"/>
    <x v="3"/>
    <x v="0"/>
    <x v="1"/>
    <n v="5"/>
    <n v="826.65"/>
    <n v="56"/>
    <x v="1"/>
    <n v="6"/>
    <x v="1"/>
    <s v="Satisfied"/>
    <x v="0"/>
    <s v="Low"/>
    <x v="0"/>
    <n v="3"/>
  </r>
  <r>
    <x v="1994"/>
    <d v="2021-02-28T00:00:00"/>
    <d v="2026-05-14T00:00:00"/>
    <s v="BI Developer"/>
    <x v="7"/>
    <s v="Active"/>
    <s v="Full-Time"/>
    <s v="Zone A"/>
    <s v="Full-Time"/>
    <x v="2"/>
    <x v="13"/>
    <d v="1963-12-26T00:00:00"/>
    <s v="MA"/>
    <x v="1"/>
    <s v="White"/>
    <s v="Widowed"/>
    <x v="0"/>
    <n v="4"/>
    <d v="2022-12-28T00:00:00"/>
    <n v="4"/>
    <n v="2"/>
    <n v="1"/>
    <d v="2022-10-29T00:00:00"/>
    <x v="1"/>
    <x v="0"/>
    <x v="2"/>
    <n v="4"/>
    <n v="732.18"/>
    <n v="58"/>
    <x v="1"/>
    <n v="5"/>
    <x v="1"/>
    <s v="Not satisfied"/>
    <x v="0"/>
    <s v="Moderate"/>
    <x v="1"/>
    <n v="3"/>
  </r>
  <r>
    <x v="1995"/>
    <d v="2021-11-13T00:00:00"/>
    <d v="2026-05-14T00:00:00"/>
    <s v="Software Engineer"/>
    <x v="6"/>
    <s v="Active"/>
    <s v="Part-Time"/>
    <s v="Zone A"/>
    <s v="Part-Time"/>
    <x v="4"/>
    <x v="8"/>
    <d v="1963-05-14T00:00:00"/>
    <s v="MA"/>
    <x v="0"/>
    <s v="White"/>
    <s v="Married"/>
    <x v="0"/>
    <n v="4"/>
    <d v="2022-09-03T00:00:00"/>
    <n v="3"/>
    <n v="5"/>
    <n v="5"/>
    <d v="2023-02-08T00:00:00"/>
    <x v="3"/>
    <x v="1"/>
    <x v="0"/>
    <n v="2"/>
    <n v="564.38"/>
    <n v="58"/>
    <x v="1"/>
    <n v="4"/>
    <x v="2"/>
    <s v="Satisfied"/>
    <x v="0"/>
    <s v="Low"/>
    <x v="0"/>
    <n v="3"/>
  </r>
  <r>
    <x v="1996"/>
    <d v="2020-09-27T00:00:00"/>
    <d v="2026-05-14T00:00:00"/>
    <s v="Software Engineer"/>
    <x v="2"/>
    <s v="Active"/>
    <s v="Part-Time"/>
    <s v="Zone C"/>
    <s v="Part-Time"/>
    <x v="4"/>
    <x v="9"/>
    <d v="1948-06-17T00:00:00"/>
    <s v="MA"/>
    <x v="1"/>
    <s v="Asian"/>
    <s v="Divorced"/>
    <x v="0"/>
    <n v="1"/>
    <d v="2023-02-06T00:00:00"/>
    <n v="2"/>
    <n v="1"/>
    <n v="1"/>
    <d v="2023-02-07T00:00:00"/>
    <x v="1"/>
    <x v="0"/>
    <x v="1"/>
    <n v="2"/>
    <n v="512.02"/>
    <n v="72"/>
    <x v="1"/>
    <n v="5"/>
    <x v="0"/>
    <s v="Not satisfied"/>
    <x v="0"/>
    <s v="Low"/>
    <x v="0"/>
    <n v="3"/>
  </r>
  <r>
    <x v="1997"/>
    <d v="2022-09-03T00:00:00"/>
    <d v="2026-05-14T00:00:00"/>
    <s v="Software Engineer"/>
    <x v="4"/>
    <s v="Active"/>
    <s v="Contract"/>
    <s v="Zone C"/>
    <s v="Temporary"/>
    <x v="4"/>
    <x v="6"/>
    <d v="1954-08-24T00:00:00"/>
    <s v="MA"/>
    <x v="1"/>
    <s v="White"/>
    <s v="Divorced"/>
    <x v="0"/>
    <n v="1"/>
    <d v="2023-06-07T00:00:00"/>
    <n v="4"/>
    <n v="4"/>
    <n v="4"/>
    <d v="2022-11-18T00:00:00"/>
    <x v="2"/>
    <x v="0"/>
    <x v="2"/>
    <n v="1"/>
    <n v="599.41"/>
    <n v="68"/>
    <x v="1"/>
    <n v="3"/>
    <x v="1"/>
    <s v="Satisfied"/>
    <x v="0"/>
    <s v="Moderate"/>
    <x v="1"/>
    <n v="3"/>
  </r>
  <r>
    <x v="1998"/>
    <d v="2020-10-09T00:00:00"/>
    <d v="2026-05-14T00:00:00"/>
    <s v="IT Manager - DB"/>
    <x v="2"/>
    <s v="Active"/>
    <s v="Full-Time"/>
    <s v="Zone C"/>
    <s v="Temporary"/>
    <x v="2"/>
    <x v="4"/>
    <d v="1949-01-21T00:00:00"/>
    <s v="MA"/>
    <x v="1"/>
    <s v="Other"/>
    <s v="Married"/>
    <x v="0"/>
    <n v="4"/>
    <d v="2022-08-13T00:00:00"/>
    <n v="3"/>
    <n v="3"/>
    <n v="2"/>
    <d v="2023-06-30T00:00:00"/>
    <x v="4"/>
    <x v="0"/>
    <x v="3"/>
    <n v="4"/>
    <n v="839.04"/>
    <n v="71"/>
    <x v="1"/>
    <n v="5"/>
    <x v="2"/>
    <s v="Neutral"/>
    <x v="0"/>
    <s v="High"/>
    <x v="1"/>
    <n v="3"/>
  </r>
  <r>
    <x v="1999"/>
    <d v="2021-11-06T00:00:00"/>
    <d v="2026-05-14T00:00:00"/>
    <s v="IT Director"/>
    <x v="4"/>
    <s v="Active"/>
    <s v="Full-Time"/>
    <s v="Zone A"/>
    <s v="Temporary"/>
    <x v="2"/>
    <x v="3"/>
    <d v="1970-09-08T00:00:00"/>
    <s v="MA"/>
    <x v="1"/>
    <s v="Hispanic"/>
    <s v="Single"/>
    <x v="0"/>
    <n v="5"/>
    <d v="2023-02-17T00:00:00"/>
    <n v="1"/>
    <n v="1"/>
    <n v="3"/>
    <d v="2023-06-28T00:00:00"/>
    <x v="1"/>
    <x v="1"/>
    <x v="1"/>
    <n v="4"/>
    <n v="391.4"/>
    <n v="51"/>
    <x v="0"/>
    <n v="4"/>
    <x v="0"/>
    <s v="Not satisfied"/>
    <x v="0"/>
    <s v="Low"/>
    <x v="0"/>
    <n v="3"/>
  </r>
  <r>
    <x v="2000"/>
    <d v="2023-06-24T00:00:00"/>
    <d v="2026-05-14T00:00:00"/>
    <s v="Director of Sales"/>
    <x v="0"/>
    <s v="Active"/>
    <s v="Contract"/>
    <s v="Zone A"/>
    <s v="Part-Time"/>
    <x v="2"/>
    <x v="0"/>
    <d v="1969-03-17T00:00:00"/>
    <s v="MA"/>
    <x v="1"/>
    <s v="Black"/>
    <s v="Married"/>
    <x v="0"/>
    <n v="1"/>
    <d v="2023-07-10T00:00:00"/>
    <n v="3"/>
    <n v="3"/>
    <n v="4"/>
    <d v="2022-10-15T00:00:00"/>
    <x v="0"/>
    <x v="0"/>
    <x v="1"/>
    <n v="1"/>
    <n v="569.5"/>
    <n v="54"/>
    <x v="0"/>
    <n v="2"/>
    <x v="2"/>
    <s v="Neutral"/>
    <x v="0"/>
    <s v="Low"/>
    <x v="0"/>
    <n v="3"/>
  </r>
  <r>
    <x v="2001"/>
    <d v="2021-09-15T00:00:00"/>
    <d v="2026-05-14T00:00:00"/>
    <s v="Director of Operations"/>
    <x v="7"/>
    <s v="Active"/>
    <s v="Full-Time"/>
    <s v="Zone B"/>
    <s v="Full-Time"/>
    <x v="1"/>
    <x v="3"/>
    <d v="1952-02-07T00:00:00"/>
    <s v="MA"/>
    <x v="1"/>
    <s v="Other"/>
    <s v="Married"/>
    <x v="0"/>
    <n v="2"/>
    <d v="2023-07-23T00:00:00"/>
    <n v="2"/>
    <n v="5"/>
    <n v="1"/>
    <d v="2023-04-24T00:00:00"/>
    <x v="0"/>
    <x v="1"/>
    <x v="1"/>
    <n v="3"/>
    <n v="450.81"/>
    <n v="69"/>
    <x v="1"/>
    <n v="4"/>
    <x v="0"/>
    <s v="Satisfied"/>
    <x v="0"/>
    <s v="Low"/>
    <x v="0"/>
    <n v="3"/>
  </r>
  <r>
    <x v="2002"/>
    <d v="2022-10-14T00:00:00"/>
    <d v="2026-05-14T00:00:00"/>
    <s v="BI Developer"/>
    <x v="6"/>
    <s v="Active"/>
    <s v="Contract"/>
    <s v="Zone C"/>
    <s v="Part-Time"/>
    <x v="2"/>
    <x v="6"/>
    <d v="1964-03-28T00:00:00"/>
    <s v="MA"/>
    <x v="0"/>
    <s v="Other"/>
    <s v="Single"/>
    <x v="0"/>
    <n v="1"/>
    <d v="2022-10-22T00:00:00"/>
    <n v="1"/>
    <n v="1"/>
    <n v="1"/>
    <d v="2023-06-23T00:00:00"/>
    <x v="3"/>
    <x v="0"/>
    <x v="3"/>
    <n v="2"/>
    <n v="265.45999999999998"/>
    <n v="58"/>
    <x v="1"/>
    <n v="3"/>
    <x v="0"/>
    <s v="Not satisfied"/>
    <x v="0"/>
    <s v="High"/>
    <x v="1"/>
    <n v="3"/>
  </r>
  <r>
    <x v="2003"/>
    <d v="2019-07-22T00:00:00"/>
    <d v="2026-05-14T00:00:00"/>
    <s v="BI Developer"/>
    <x v="2"/>
    <s v="Active"/>
    <s v="Full-Time"/>
    <s v="Zone A"/>
    <s v="Temporary"/>
    <x v="2"/>
    <x v="6"/>
    <d v="1991-06-14T00:00:00"/>
    <s v="MA"/>
    <x v="1"/>
    <s v="Asian"/>
    <s v="Married"/>
    <x v="0"/>
    <n v="2"/>
    <d v="2022-10-28T00:00:00"/>
    <n v="3"/>
    <n v="4"/>
    <n v="5"/>
    <d v="2022-11-24T00:00:00"/>
    <x v="3"/>
    <x v="0"/>
    <x v="3"/>
    <n v="2"/>
    <n v="462.98"/>
    <n v="28"/>
    <x v="2"/>
    <n v="6"/>
    <x v="2"/>
    <s v="Satisfied"/>
    <x v="0"/>
    <s v="High"/>
    <x v="1"/>
    <n v="3"/>
  </r>
  <r>
    <x v="2004"/>
    <d v="2023-03-20T00:00:00"/>
    <d v="2026-05-14T00:00:00"/>
    <s v="BI Developer"/>
    <x v="9"/>
    <s v="Active"/>
    <s v="Part-Time"/>
    <s v="Zone C"/>
    <s v="Part-Time"/>
    <x v="2"/>
    <x v="9"/>
    <d v="1985-06-09T00:00:00"/>
    <s v="MA"/>
    <x v="1"/>
    <s v="White"/>
    <s v="Married"/>
    <x v="0"/>
    <n v="1"/>
    <d v="2023-07-10T00:00:00"/>
    <n v="2"/>
    <n v="4"/>
    <n v="2"/>
    <d v="2023-07-25T00:00:00"/>
    <x v="4"/>
    <x v="0"/>
    <x v="3"/>
    <n v="3"/>
    <n v="760.34"/>
    <n v="38"/>
    <x v="4"/>
    <n v="3"/>
    <x v="0"/>
    <s v="Satisfied"/>
    <x v="0"/>
    <s v="High"/>
    <x v="1"/>
    <n v="3"/>
  </r>
  <r>
    <x v="2005"/>
    <d v="2022-05-02T00:00:00"/>
    <d v="2026-05-14T00:00:00"/>
    <s v="Software Engineer"/>
    <x v="6"/>
    <s v="Active"/>
    <s v="Full-Time"/>
    <s v="Zone B"/>
    <s v="Part-Time"/>
    <x v="4"/>
    <x v="20"/>
    <d v="1953-05-17T00:00:00"/>
    <s v="MA"/>
    <x v="0"/>
    <s v="Other"/>
    <s v="Single"/>
    <x v="0"/>
    <n v="2"/>
    <d v="2022-12-08T00:00:00"/>
    <n v="4"/>
    <n v="5"/>
    <n v="1"/>
    <d v="2022-10-16T00:00:00"/>
    <x v="4"/>
    <x v="1"/>
    <x v="0"/>
    <n v="1"/>
    <n v="383.84"/>
    <n v="69"/>
    <x v="1"/>
    <n v="4"/>
    <x v="1"/>
    <s v="Satisfied"/>
    <x v="0"/>
    <s v="Low"/>
    <x v="0"/>
    <n v="3"/>
  </r>
  <r>
    <x v="2006"/>
    <d v="2022-10-20T00:00:00"/>
    <d v="2026-05-14T00:00:00"/>
    <s v="Software Engineer"/>
    <x v="2"/>
    <s v="Active"/>
    <s v="Part-Time"/>
    <s v="Zone C"/>
    <s v="Temporary"/>
    <x v="4"/>
    <x v="17"/>
    <d v="1980-04-11T00:00:00"/>
    <s v="MA"/>
    <x v="1"/>
    <s v="White"/>
    <s v="Divorced"/>
    <x v="0"/>
    <n v="2"/>
    <d v="2023-07-18T00:00:00"/>
    <n v="4"/>
    <n v="1"/>
    <n v="1"/>
    <d v="2022-12-11T00:00:00"/>
    <x v="3"/>
    <x v="1"/>
    <x v="0"/>
    <n v="4"/>
    <n v="723.57"/>
    <n v="42"/>
    <x v="4"/>
    <n v="3"/>
    <x v="1"/>
    <s v="Not satisfied"/>
    <x v="0"/>
    <s v="Low"/>
    <x v="0"/>
    <n v="3"/>
  </r>
  <r>
    <x v="2007"/>
    <d v="2023-07-24T00:00:00"/>
    <d v="2026-05-14T00:00:00"/>
    <s v="Software Engineer"/>
    <x v="4"/>
    <s v="Active"/>
    <s v="Part-Time"/>
    <s v="Zone B"/>
    <s v="Full-Time"/>
    <x v="4"/>
    <x v="7"/>
    <d v="1951-05-21T00:00:00"/>
    <s v="MA"/>
    <x v="1"/>
    <s v="Black"/>
    <s v="Widowed"/>
    <x v="0"/>
    <n v="2"/>
    <d v="2022-08-28T00:00:00"/>
    <n v="2"/>
    <n v="5"/>
    <n v="4"/>
    <d v="2022-11-01T00:00:00"/>
    <x v="4"/>
    <x v="0"/>
    <x v="1"/>
    <n v="1"/>
    <n v="725.34"/>
    <n v="72"/>
    <x v="1"/>
    <n v="2"/>
    <x v="0"/>
    <s v="Satisfied"/>
    <x v="0"/>
    <s v="Low"/>
    <x v="0"/>
    <n v="3"/>
  </r>
  <r>
    <x v="2008"/>
    <d v="2020-07-18T00:00:00"/>
    <d v="2026-05-14T00:00:00"/>
    <s v="IT Manager - DB"/>
    <x v="6"/>
    <s v="Active"/>
    <s v="Contract"/>
    <s v="Zone A"/>
    <s v="Part-Time"/>
    <x v="2"/>
    <x v="3"/>
    <d v="1972-09-04T00:00:00"/>
    <s v="MA"/>
    <x v="1"/>
    <s v="Other"/>
    <s v="Widowed"/>
    <x v="0"/>
    <n v="4"/>
    <d v="2023-03-26T00:00:00"/>
    <n v="1"/>
    <n v="1"/>
    <n v="4"/>
    <d v="2023-05-18T00:00:00"/>
    <x v="0"/>
    <x v="0"/>
    <x v="1"/>
    <n v="2"/>
    <n v="119.48"/>
    <n v="48"/>
    <x v="0"/>
    <n v="5"/>
    <x v="0"/>
    <s v="Not satisfied"/>
    <x v="0"/>
    <s v="Low"/>
    <x v="0"/>
    <n v="3"/>
  </r>
  <r>
    <x v="2009"/>
    <d v="2021-05-05T00:00:00"/>
    <d v="2026-05-14T00:00:00"/>
    <s v="IT Manager - DB"/>
    <x v="2"/>
    <s v="Active"/>
    <s v="Full-Time"/>
    <s v="Zone A"/>
    <s v="Temporary"/>
    <x v="2"/>
    <x v="4"/>
    <d v="1966-06-13T00:00:00"/>
    <s v="MA"/>
    <x v="1"/>
    <s v="White"/>
    <s v="Divorced"/>
    <x v="0"/>
    <n v="1"/>
    <d v="2022-08-20T00:00:00"/>
    <n v="1"/>
    <n v="1"/>
    <n v="3"/>
    <d v="2023-07-22T00:00:00"/>
    <x v="4"/>
    <x v="1"/>
    <x v="2"/>
    <n v="1"/>
    <n v="226.93"/>
    <n v="55"/>
    <x v="1"/>
    <n v="5"/>
    <x v="0"/>
    <s v="Not satisfied"/>
    <x v="0"/>
    <s v="Moderate"/>
    <x v="1"/>
    <n v="3"/>
  </r>
  <r>
    <x v="2010"/>
    <d v="2019-04-15T00:00:00"/>
    <d v="2026-05-14T00:00:00"/>
    <s v="IT Director"/>
    <x v="4"/>
    <s v="Active"/>
    <s v="Part-Time"/>
    <s v="Zone B"/>
    <s v="Temporary"/>
    <x v="2"/>
    <x v="9"/>
    <d v="1960-07-05T00:00:00"/>
    <s v="MA"/>
    <x v="1"/>
    <s v="Other"/>
    <s v="Divorced"/>
    <x v="0"/>
    <n v="1"/>
    <d v="2022-10-15T00:00:00"/>
    <n v="2"/>
    <n v="2"/>
    <n v="5"/>
    <d v="2022-08-22T00:00:00"/>
    <x v="0"/>
    <x v="0"/>
    <x v="3"/>
    <n v="3"/>
    <n v="739.85"/>
    <n v="59"/>
    <x v="1"/>
    <n v="7"/>
    <x v="0"/>
    <s v="Not satisfied"/>
    <x v="0"/>
    <s v="High"/>
    <x v="1"/>
    <n v="3"/>
  </r>
  <r>
    <x v="2011"/>
    <d v="2020-08-24T00:00:00"/>
    <d v="2026-05-14T00:00:00"/>
    <s v="Director of Sales"/>
    <x v="0"/>
    <s v="Active"/>
    <s v="Contract"/>
    <s v="Zone B"/>
    <s v="Part-Time"/>
    <x v="1"/>
    <x v="4"/>
    <d v="1978-09-22T00:00:00"/>
    <s v="MA"/>
    <x v="1"/>
    <s v="Other"/>
    <s v="Single"/>
    <x v="0"/>
    <n v="2"/>
    <d v="2022-08-06T00:00:00"/>
    <n v="2"/>
    <n v="5"/>
    <n v="2"/>
    <d v="2022-10-02T00:00:00"/>
    <x v="2"/>
    <x v="0"/>
    <x v="1"/>
    <n v="2"/>
    <n v="369.68"/>
    <n v="42"/>
    <x v="4"/>
    <n v="5"/>
    <x v="0"/>
    <s v="Satisfied"/>
    <x v="0"/>
    <s v="Low"/>
    <x v="0"/>
    <n v="3"/>
  </r>
  <r>
    <x v="2012"/>
    <d v="2022-12-31T00:00:00"/>
    <d v="2026-05-14T00:00:00"/>
    <s v="Director of Operations"/>
    <x v="7"/>
    <s v="Active"/>
    <s v="Contract"/>
    <s v="Zone C"/>
    <s v="Temporary"/>
    <x v="1"/>
    <x v="4"/>
    <d v="1951-02-03T00:00:00"/>
    <s v="MA"/>
    <x v="1"/>
    <s v="Hispanic"/>
    <s v="Married"/>
    <x v="0"/>
    <n v="2"/>
    <d v="2022-12-16T00:00:00"/>
    <n v="2"/>
    <n v="1"/>
    <n v="2"/>
    <d v="2022-08-26T00:00:00"/>
    <x v="0"/>
    <x v="1"/>
    <x v="2"/>
    <n v="1"/>
    <n v="243.63"/>
    <n v="71"/>
    <x v="1"/>
    <n v="3"/>
    <x v="0"/>
    <s v="Not satisfied"/>
    <x v="0"/>
    <s v="Moderate"/>
    <x v="1"/>
    <n v="3"/>
  </r>
  <r>
    <x v="2013"/>
    <d v="2022-09-18T00:00:00"/>
    <d v="2026-05-14T00:00:00"/>
    <s v="BI Developer"/>
    <x v="2"/>
    <s v="Active"/>
    <s v="Full-Time"/>
    <s v="Zone A"/>
    <s v="Full-Time"/>
    <x v="2"/>
    <x v="4"/>
    <d v="1951-07-24T00:00:00"/>
    <s v="MA"/>
    <x v="0"/>
    <s v="White"/>
    <s v="Single"/>
    <x v="0"/>
    <n v="2"/>
    <d v="2023-07-26T00:00:00"/>
    <n v="4"/>
    <n v="5"/>
    <n v="4"/>
    <d v="2023-03-19T00:00:00"/>
    <x v="2"/>
    <x v="1"/>
    <x v="0"/>
    <n v="5"/>
    <n v="475.8"/>
    <n v="71"/>
    <x v="1"/>
    <n v="3"/>
    <x v="1"/>
    <s v="Satisfied"/>
    <x v="0"/>
    <s v="Low"/>
    <x v="0"/>
    <n v="3"/>
  </r>
  <r>
    <x v="2014"/>
    <d v="2019-09-14T00:00:00"/>
    <d v="2026-05-14T00:00:00"/>
    <s v="BI Developer"/>
    <x v="4"/>
    <s v="Active"/>
    <s v="Full-Time"/>
    <s v="Zone C"/>
    <s v="Part-Time"/>
    <x v="2"/>
    <x v="13"/>
    <d v="1986-02-19T00:00:00"/>
    <s v="MA"/>
    <x v="0"/>
    <s v="Hispanic"/>
    <s v="Single"/>
    <x v="0"/>
    <n v="5"/>
    <d v="2022-10-02T00:00:00"/>
    <n v="5"/>
    <n v="4"/>
    <n v="5"/>
    <d v="2023-04-06T00:00:00"/>
    <x v="0"/>
    <x v="1"/>
    <x v="3"/>
    <n v="3"/>
    <n v="418.25"/>
    <n v="33"/>
    <x v="2"/>
    <n v="6"/>
    <x v="1"/>
    <s v="Satisfied"/>
    <x v="0"/>
    <s v="High"/>
    <x v="1"/>
    <n v="3"/>
  </r>
  <r>
    <x v="2015"/>
    <d v="2019-03-19T00:00:00"/>
    <d v="2026-05-14T00:00:00"/>
    <s v="BI Developer"/>
    <x v="0"/>
    <s v="Active"/>
    <s v="Part-Time"/>
    <s v="Zone B"/>
    <s v="Temporary"/>
    <x v="2"/>
    <x v="13"/>
    <d v="1953-10-04T00:00:00"/>
    <s v="MA"/>
    <x v="1"/>
    <s v="Black"/>
    <s v="Married"/>
    <x v="0"/>
    <n v="2"/>
    <d v="2022-12-08T00:00:00"/>
    <n v="4"/>
    <n v="2"/>
    <n v="3"/>
    <d v="2022-11-10T00:00:00"/>
    <x v="4"/>
    <x v="0"/>
    <x v="3"/>
    <n v="4"/>
    <n v="703.84"/>
    <n v="66"/>
    <x v="1"/>
    <n v="7"/>
    <x v="1"/>
    <s v="Not satisfied"/>
    <x v="0"/>
    <s v="High"/>
    <x v="1"/>
    <n v="3"/>
  </r>
  <r>
    <x v="2016"/>
    <d v="2022-10-18T00:00:00"/>
    <d v="2026-05-14T00:00:00"/>
    <s v="Software Engineering Manager"/>
    <x v="0"/>
    <s v="Active"/>
    <s v="Contract"/>
    <s v="Zone B"/>
    <s v="Part-Time"/>
    <x v="4"/>
    <x v="0"/>
    <d v="1994-08-26T00:00:00"/>
    <s v="MA"/>
    <x v="0"/>
    <s v="Black"/>
    <s v="Divorced"/>
    <x v="0"/>
    <n v="4"/>
    <d v="2023-04-16T00:00:00"/>
    <n v="3"/>
    <n v="4"/>
    <n v="4"/>
    <d v="2022-10-12T00:00:00"/>
    <x v="2"/>
    <x v="0"/>
    <x v="0"/>
    <n v="2"/>
    <n v="602.26"/>
    <n v="28"/>
    <x v="2"/>
    <n v="3"/>
    <x v="2"/>
    <s v="Satisfied"/>
    <x v="0"/>
    <s v="Low"/>
    <x v="0"/>
    <n v="3"/>
  </r>
  <r>
    <x v="2017"/>
    <d v="2022-07-31T00:00:00"/>
    <d v="2026-05-14T00:00:00"/>
    <s v="Software Engineer"/>
    <x v="1"/>
    <s v="Active"/>
    <s v="Full-Time"/>
    <s v="Zone B"/>
    <s v="Temporary"/>
    <x v="4"/>
    <x v="6"/>
    <d v="1973-01-09T00:00:00"/>
    <s v="MA"/>
    <x v="0"/>
    <s v="Other"/>
    <s v="Married"/>
    <x v="0"/>
    <n v="1"/>
    <d v="2023-07-22T00:00:00"/>
    <n v="3"/>
    <n v="4"/>
    <n v="3"/>
    <d v="2022-08-11T00:00:00"/>
    <x v="4"/>
    <x v="0"/>
    <x v="3"/>
    <n v="2"/>
    <n v="517.83000000000004"/>
    <n v="49"/>
    <x v="0"/>
    <n v="3"/>
    <x v="2"/>
    <s v="Satisfied"/>
    <x v="0"/>
    <s v="High"/>
    <x v="1"/>
    <n v="3"/>
  </r>
  <r>
    <x v="2018"/>
    <d v="2023-03-06T00:00:00"/>
    <d v="2026-05-14T00:00:00"/>
    <s v="Software Engineer"/>
    <x v="8"/>
    <s v="Active"/>
    <s v="Part-Time"/>
    <s v="Zone A"/>
    <s v="Part-Time"/>
    <x v="4"/>
    <x v="6"/>
    <d v="1959-09-01T00:00:00"/>
    <s v="MA"/>
    <x v="1"/>
    <s v="Black"/>
    <s v="Single"/>
    <x v="0"/>
    <n v="4"/>
    <d v="2022-09-21T00:00:00"/>
    <n v="2"/>
    <n v="1"/>
    <n v="3"/>
    <d v="2022-08-21T00:00:00"/>
    <x v="4"/>
    <x v="1"/>
    <x v="2"/>
    <n v="5"/>
    <n v="605.99"/>
    <n v="64"/>
    <x v="1"/>
    <n v="3"/>
    <x v="0"/>
    <s v="Not satisfied"/>
    <x v="0"/>
    <s v="Moderate"/>
    <x v="1"/>
    <n v="3"/>
  </r>
  <r>
    <x v="2019"/>
    <d v="2019-01-30T00:00:00"/>
    <d v="2026-05-14T00:00:00"/>
    <s v="Software Engineer"/>
    <x v="6"/>
    <s v="Terminated"/>
    <s v="Full-Time"/>
    <s v="Zone A"/>
    <s v="Full-Time"/>
    <x v="4"/>
    <x v="3"/>
    <d v="1991-12-25T00:00:00"/>
    <s v="MA"/>
    <x v="1"/>
    <s v="White"/>
    <s v="Divorced"/>
    <x v="0"/>
    <n v="2"/>
    <d v="2023-07-06T00:00:00"/>
    <n v="3"/>
    <n v="4"/>
    <n v="3"/>
    <d v="2022-09-04T00:00:00"/>
    <x v="4"/>
    <x v="0"/>
    <x v="3"/>
    <n v="1"/>
    <n v="100.45"/>
    <n v="28"/>
    <x v="2"/>
    <n v="7"/>
    <x v="2"/>
    <s v="Satisfied"/>
    <x v="0"/>
    <s v="High"/>
    <x v="1"/>
    <n v="3"/>
  </r>
  <r>
    <x v="2020"/>
    <d v="2023-05-22T00:00:00"/>
    <d v="2026-05-14T00:00:00"/>
    <s v="IT Manager - DB"/>
    <x v="7"/>
    <s v="Active"/>
    <s v="Full-Time"/>
    <s v="Zone C"/>
    <s v="Temporary"/>
    <x v="2"/>
    <x v="8"/>
    <d v="1946-04-14T00:00:00"/>
    <s v="MA"/>
    <x v="1"/>
    <s v="White"/>
    <s v="Married"/>
    <x v="0"/>
    <n v="1"/>
    <d v="2023-07-07T00:00:00"/>
    <n v="2"/>
    <n v="3"/>
    <n v="2"/>
    <d v="2023-01-27T00:00:00"/>
    <x v="4"/>
    <x v="0"/>
    <x v="2"/>
    <n v="2"/>
    <n v="767.56"/>
    <n v="77"/>
    <x v="1"/>
    <n v="2"/>
    <x v="0"/>
    <s v="Neutral"/>
    <x v="0"/>
    <s v="Moderate"/>
    <x v="1"/>
    <n v="3"/>
  </r>
  <r>
    <x v="2021"/>
    <d v="2018-12-22T00:00:00"/>
    <d v="2026-05-14T00:00:00"/>
    <s v="IT Manager - DB"/>
    <x v="9"/>
    <s v="Active"/>
    <s v="Contract"/>
    <s v="Zone B"/>
    <s v="Full-Time"/>
    <x v="2"/>
    <x v="9"/>
    <d v="1951-10-08T00:00:00"/>
    <s v="MA"/>
    <x v="1"/>
    <s v="Hispanic"/>
    <s v="Widowed"/>
    <x v="0"/>
    <n v="4"/>
    <d v="2023-02-12T00:00:00"/>
    <n v="3"/>
    <n v="2"/>
    <n v="3"/>
    <d v="2023-06-27T00:00:00"/>
    <x v="0"/>
    <x v="0"/>
    <x v="2"/>
    <n v="1"/>
    <n v="352.45"/>
    <n v="67"/>
    <x v="1"/>
    <n v="7"/>
    <x v="2"/>
    <s v="Not satisfied"/>
    <x v="0"/>
    <s v="Moderate"/>
    <x v="1"/>
    <n v="3"/>
  </r>
  <r>
    <x v="2022"/>
    <d v="2022-11-08T00:00:00"/>
    <d v="2026-05-14T00:00:00"/>
    <s v="IT Director"/>
    <x v="2"/>
    <s v="Active"/>
    <s v="Part-Time"/>
    <s v="Zone A"/>
    <s v="Part-Time"/>
    <x v="2"/>
    <x v="0"/>
    <d v="1990-02-14T00:00:00"/>
    <s v="MA"/>
    <x v="1"/>
    <s v="Other"/>
    <s v="Married"/>
    <x v="0"/>
    <n v="4"/>
    <d v="2022-11-06T00:00:00"/>
    <n v="4"/>
    <n v="4"/>
    <n v="5"/>
    <d v="2023-05-22T00:00:00"/>
    <x v="1"/>
    <x v="0"/>
    <x v="2"/>
    <n v="3"/>
    <n v="463.57"/>
    <n v="32"/>
    <x v="2"/>
    <n v="3"/>
    <x v="1"/>
    <s v="Satisfied"/>
    <x v="0"/>
    <s v="Moderate"/>
    <x v="1"/>
    <n v="3"/>
  </r>
  <r>
    <x v="2023"/>
    <d v="2021-07-03T00:00:00"/>
    <d v="2026-05-14T00:00:00"/>
    <s v="Director of Sales"/>
    <x v="6"/>
    <s v="Active"/>
    <s v="Full-Time"/>
    <s v="Zone A"/>
    <s v="Temporary"/>
    <x v="1"/>
    <x v="3"/>
    <d v="1970-07-15T00:00:00"/>
    <s v="MA"/>
    <x v="1"/>
    <s v="Hispanic"/>
    <s v="Widowed"/>
    <x v="0"/>
    <n v="4"/>
    <d v="2023-05-26T00:00:00"/>
    <n v="2"/>
    <n v="5"/>
    <n v="1"/>
    <d v="2022-09-07T00:00:00"/>
    <x v="0"/>
    <x v="0"/>
    <x v="2"/>
    <n v="4"/>
    <n v="372.08"/>
    <n v="51"/>
    <x v="0"/>
    <n v="4"/>
    <x v="0"/>
    <s v="Satisfied"/>
    <x v="0"/>
    <s v="Moderate"/>
    <x v="1"/>
    <n v="3"/>
  </r>
  <r>
    <x v="2024"/>
    <d v="2018-11-14T00:00:00"/>
    <d v="2026-05-14T00:00:00"/>
    <s v="BI Developer"/>
    <x v="9"/>
    <s v="Active"/>
    <s v="Contract"/>
    <s v="Zone A"/>
    <s v="Temporary"/>
    <x v="2"/>
    <x v="2"/>
    <d v="1954-02-16T00:00:00"/>
    <s v="MA"/>
    <x v="0"/>
    <s v="Other"/>
    <s v="Divorced"/>
    <x v="0"/>
    <n v="1"/>
    <d v="2022-08-07T00:00:00"/>
    <n v="2"/>
    <n v="5"/>
    <n v="3"/>
    <d v="2023-01-14T00:00:00"/>
    <x v="2"/>
    <x v="1"/>
    <x v="0"/>
    <n v="3"/>
    <n v="670.58"/>
    <n v="64"/>
    <x v="1"/>
    <n v="7"/>
    <x v="0"/>
    <s v="Satisfied"/>
    <x v="0"/>
    <s v="Low"/>
    <x v="0"/>
    <n v="3"/>
  </r>
  <r>
    <x v="2025"/>
    <d v="2021-09-18T00:00:00"/>
    <d v="2026-05-14T00:00:00"/>
    <s v="BI Developer"/>
    <x v="2"/>
    <s v="Active"/>
    <s v="Contract"/>
    <s v="Zone A"/>
    <s v="Part-Time"/>
    <x v="2"/>
    <x v="4"/>
    <d v="1963-07-04T00:00:00"/>
    <s v="MA"/>
    <x v="0"/>
    <s v="White"/>
    <s v="Divorced"/>
    <x v="0"/>
    <n v="5"/>
    <d v="2023-01-18T00:00:00"/>
    <n v="4"/>
    <n v="3"/>
    <n v="5"/>
    <d v="2022-12-18T00:00:00"/>
    <x v="2"/>
    <x v="0"/>
    <x v="3"/>
    <n v="2"/>
    <n v="399.97"/>
    <n v="58"/>
    <x v="1"/>
    <n v="4"/>
    <x v="1"/>
    <s v="Neutral"/>
    <x v="0"/>
    <s v="High"/>
    <x v="1"/>
    <n v="3"/>
  </r>
  <r>
    <x v="2026"/>
    <d v="2020-11-19T00:00:00"/>
    <d v="2026-05-14T00:00:00"/>
    <s v="Software Engineering Manager"/>
    <x v="5"/>
    <s v="Active"/>
    <s v="Contract"/>
    <s v="Zone A"/>
    <s v="Part-Time"/>
    <x v="4"/>
    <x v="3"/>
    <d v="1952-04-25T00:00:00"/>
    <s v="MA"/>
    <x v="0"/>
    <s v="White"/>
    <s v="Widowed"/>
    <x v="0"/>
    <n v="5"/>
    <d v="2023-01-01T00:00:00"/>
    <n v="3"/>
    <n v="1"/>
    <n v="1"/>
    <d v="2022-10-09T00:00:00"/>
    <x v="2"/>
    <x v="0"/>
    <x v="1"/>
    <n v="5"/>
    <n v="997.89"/>
    <n v="68"/>
    <x v="1"/>
    <n v="5"/>
    <x v="2"/>
    <s v="Not satisfied"/>
    <x v="0"/>
    <s v="Low"/>
    <x v="0"/>
    <n v="3"/>
  </r>
  <r>
    <x v="2027"/>
    <d v="2023-05-04T00:00:00"/>
    <d v="2026-05-14T00:00:00"/>
    <s v="Software Engineer"/>
    <x v="6"/>
    <s v="Active"/>
    <s v="Full-Time"/>
    <s v="Zone B"/>
    <s v="Temporary"/>
    <x v="4"/>
    <x v="3"/>
    <d v="1988-05-12T00:00:00"/>
    <s v="MA"/>
    <x v="0"/>
    <s v="Other"/>
    <s v="Widowed"/>
    <x v="0"/>
    <n v="1"/>
    <d v="2022-09-03T00:00:00"/>
    <n v="4"/>
    <n v="2"/>
    <n v="2"/>
    <d v="2023-08-02T00:00:00"/>
    <x v="4"/>
    <x v="0"/>
    <x v="2"/>
    <n v="2"/>
    <n v="985"/>
    <n v="35"/>
    <x v="4"/>
    <n v="3"/>
    <x v="1"/>
    <s v="Not satisfied"/>
    <x v="0"/>
    <s v="Moderate"/>
    <x v="1"/>
    <n v="3"/>
  </r>
  <r>
    <x v="2028"/>
    <d v="2023-01-21T00:00:00"/>
    <d v="2026-05-14T00:00:00"/>
    <s v="Software Engineer"/>
    <x v="2"/>
    <s v="Active"/>
    <s v="Full-Time"/>
    <s v="Zone B"/>
    <s v="Temporary"/>
    <x v="4"/>
    <x v="9"/>
    <d v="1954-11-03T00:00:00"/>
    <s v="MA"/>
    <x v="1"/>
    <s v="White"/>
    <s v="Single"/>
    <x v="0"/>
    <n v="5"/>
    <d v="2022-10-19T00:00:00"/>
    <n v="3"/>
    <n v="2"/>
    <n v="3"/>
    <d v="2022-09-21T00:00:00"/>
    <x v="1"/>
    <x v="0"/>
    <x v="2"/>
    <n v="5"/>
    <n v="573.47"/>
    <n v="69"/>
    <x v="1"/>
    <n v="3"/>
    <x v="2"/>
    <s v="Not satisfied"/>
    <x v="0"/>
    <s v="Moderate"/>
    <x v="1"/>
    <n v="3"/>
  </r>
  <r>
    <x v="2029"/>
    <d v="2022-08-19T00:00:00"/>
    <d v="2026-05-14T00:00:00"/>
    <s v="IT Manager - DB"/>
    <x v="6"/>
    <s v="Active"/>
    <s v="Contract"/>
    <s v="Zone B"/>
    <s v="Part-Time"/>
    <x v="2"/>
    <x v="1"/>
    <d v="1973-10-09T00:00:00"/>
    <s v="MA"/>
    <x v="1"/>
    <s v="Other"/>
    <s v="Divorced"/>
    <x v="0"/>
    <n v="2"/>
    <d v="2022-10-16T00:00:00"/>
    <n v="2"/>
    <n v="2"/>
    <n v="2"/>
    <d v="2022-10-03T00:00:00"/>
    <x v="2"/>
    <x v="1"/>
    <x v="0"/>
    <n v="2"/>
    <n v="414.08"/>
    <n v="49"/>
    <x v="0"/>
    <n v="3"/>
    <x v="0"/>
    <s v="Not satisfied"/>
    <x v="0"/>
    <s v="Low"/>
    <x v="0"/>
    <n v="3"/>
  </r>
  <r>
    <x v="2030"/>
    <d v="2022-07-18T00:00:00"/>
    <d v="2026-05-14T00:00:00"/>
    <s v="IT Manager - DB"/>
    <x v="2"/>
    <s v="Active"/>
    <s v="Part-Time"/>
    <s v="Zone A"/>
    <s v="Full-Time"/>
    <x v="2"/>
    <x v="5"/>
    <d v="1991-10-03T00:00:00"/>
    <s v="MA"/>
    <x v="1"/>
    <s v="Hispanic"/>
    <s v="Widowed"/>
    <x v="0"/>
    <n v="1"/>
    <d v="2022-12-29T00:00:00"/>
    <n v="5"/>
    <n v="1"/>
    <n v="4"/>
    <d v="2023-07-29T00:00:00"/>
    <x v="4"/>
    <x v="1"/>
    <x v="2"/>
    <n v="5"/>
    <n v="889.09"/>
    <n v="31"/>
    <x v="2"/>
    <n v="3"/>
    <x v="1"/>
    <s v="Not satisfied"/>
    <x v="0"/>
    <s v="Moderate"/>
    <x v="1"/>
    <n v="3"/>
  </r>
  <r>
    <x v="2031"/>
    <d v="2019-08-14T00:00:00"/>
    <d v="2026-05-14T00:00:00"/>
    <s v="IT Director"/>
    <x v="4"/>
    <s v="Active"/>
    <s v="Full-Time"/>
    <s v="Zone A"/>
    <s v="Temporary"/>
    <x v="2"/>
    <x v="15"/>
    <d v="1956-10-26T00:00:00"/>
    <s v="MA"/>
    <x v="1"/>
    <s v="Other"/>
    <s v="Widowed"/>
    <x v="0"/>
    <n v="2"/>
    <d v="2023-05-14T00:00:00"/>
    <n v="5"/>
    <n v="1"/>
    <n v="4"/>
    <d v="2023-01-18T00:00:00"/>
    <x v="3"/>
    <x v="0"/>
    <x v="3"/>
    <n v="3"/>
    <n v="650.08000000000004"/>
    <n v="63"/>
    <x v="1"/>
    <n v="6"/>
    <x v="1"/>
    <s v="Not satisfied"/>
    <x v="0"/>
    <s v="High"/>
    <x v="1"/>
    <n v="3"/>
  </r>
  <r>
    <x v="2032"/>
    <d v="2020-12-10T00:00:00"/>
    <d v="2026-05-14T00:00:00"/>
    <s v="Director of Sales"/>
    <x v="0"/>
    <s v="Active"/>
    <s v="Part-Time"/>
    <s v="Zone A"/>
    <s v="Full-Time"/>
    <x v="1"/>
    <x v="11"/>
    <d v="1996-04-25T00:00:00"/>
    <s v="MA"/>
    <x v="1"/>
    <s v="White"/>
    <s v="Married"/>
    <x v="0"/>
    <n v="2"/>
    <d v="2023-02-01T00:00:00"/>
    <n v="4"/>
    <n v="1"/>
    <n v="3"/>
    <d v="2022-08-19T00:00:00"/>
    <x v="1"/>
    <x v="0"/>
    <x v="3"/>
    <n v="5"/>
    <n v="283.57"/>
    <n v="24"/>
    <x v="3"/>
    <n v="5"/>
    <x v="1"/>
    <s v="Not satisfied"/>
    <x v="0"/>
    <s v="High"/>
    <x v="1"/>
    <n v="3"/>
  </r>
  <r>
    <x v="2033"/>
    <d v="2019-09-20T00:00:00"/>
    <d v="2026-05-14T00:00:00"/>
    <s v="BI Developer"/>
    <x v="8"/>
    <s v="Active"/>
    <s v="Full-Time"/>
    <s v="Zone B"/>
    <s v="Temporary"/>
    <x v="2"/>
    <x v="6"/>
    <d v="1964-06-17T00:00:00"/>
    <s v="MA"/>
    <x v="0"/>
    <s v="Black"/>
    <s v="Married"/>
    <x v="0"/>
    <n v="2"/>
    <d v="2022-09-04T00:00:00"/>
    <n v="1"/>
    <n v="3"/>
    <n v="1"/>
    <d v="2022-08-20T00:00:00"/>
    <x v="3"/>
    <x v="0"/>
    <x v="2"/>
    <n v="1"/>
    <n v="908.5"/>
    <n v="55"/>
    <x v="1"/>
    <n v="6"/>
    <x v="0"/>
    <s v="Neutral"/>
    <x v="0"/>
    <s v="Moderate"/>
    <x v="1"/>
    <n v="3"/>
  </r>
  <r>
    <x v="2034"/>
    <d v="2021-11-19T00:00:00"/>
    <d v="2026-05-14T00:00:00"/>
    <s v="Software Engineering Manager"/>
    <x v="5"/>
    <s v="Active"/>
    <s v="Full-Time"/>
    <s v="Zone B"/>
    <s v="Full-Time"/>
    <x v="4"/>
    <x v="4"/>
    <d v="1965-11-25T00:00:00"/>
    <s v="MA"/>
    <x v="0"/>
    <s v="Asian"/>
    <s v="Widowed"/>
    <x v="0"/>
    <n v="4"/>
    <d v="2022-12-15T00:00:00"/>
    <n v="2"/>
    <n v="4"/>
    <n v="5"/>
    <d v="2022-11-07T00:00:00"/>
    <x v="3"/>
    <x v="0"/>
    <x v="0"/>
    <n v="2"/>
    <n v="900.85"/>
    <n v="56"/>
    <x v="1"/>
    <n v="4"/>
    <x v="0"/>
    <s v="Satisfied"/>
    <x v="0"/>
    <s v="Low"/>
    <x v="0"/>
    <n v="3"/>
  </r>
  <r>
    <x v="2035"/>
    <d v="2022-04-29T00:00:00"/>
    <d v="2026-05-14T00:00:00"/>
    <s v="Software Engineer"/>
    <x v="6"/>
    <s v="Active"/>
    <s v="Part-Time"/>
    <s v="Zone B"/>
    <s v="Full-Time"/>
    <x v="4"/>
    <x v="4"/>
    <d v="1957-11-23T00:00:00"/>
    <s v="MA"/>
    <x v="1"/>
    <s v="White"/>
    <s v="Widowed"/>
    <x v="0"/>
    <n v="1"/>
    <d v="2023-07-10T00:00:00"/>
    <n v="3"/>
    <n v="5"/>
    <n v="3"/>
    <d v="2022-09-19T00:00:00"/>
    <x v="4"/>
    <x v="1"/>
    <x v="3"/>
    <n v="3"/>
    <n v="449.84"/>
    <n v="65"/>
    <x v="1"/>
    <n v="4"/>
    <x v="2"/>
    <s v="Satisfied"/>
    <x v="0"/>
    <s v="High"/>
    <x v="1"/>
    <n v="3"/>
  </r>
  <r>
    <x v="2036"/>
    <d v="2021-06-30T00:00:00"/>
    <d v="2026-05-14T00:00:00"/>
    <s v="IT Manager - Infra"/>
    <x v="5"/>
    <s v="Active"/>
    <s v="Part-Time"/>
    <s v="Zone A"/>
    <s v="Part-Time"/>
    <x v="2"/>
    <x v="4"/>
    <d v="1977-01-05T00:00:00"/>
    <s v="MA"/>
    <x v="1"/>
    <s v="Black"/>
    <s v="Widowed"/>
    <x v="0"/>
    <n v="4"/>
    <d v="2022-10-19T00:00:00"/>
    <n v="5"/>
    <n v="1"/>
    <n v="5"/>
    <d v="2023-08-03T00:00:00"/>
    <x v="4"/>
    <x v="1"/>
    <x v="0"/>
    <n v="5"/>
    <n v="981.9"/>
    <n v="44"/>
    <x v="4"/>
    <n v="4"/>
    <x v="1"/>
    <s v="Not satisfied"/>
    <x v="0"/>
    <s v="Low"/>
    <x v="0"/>
    <n v="3"/>
  </r>
  <r>
    <x v="2037"/>
    <d v="2021-07-15T00:00:00"/>
    <d v="2026-05-14T00:00:00"/>
    <s v="IT Manager - DB"/>
    <x v="6"/>
    <s v="Active"/>
    <s v="Contract"/>
    <s v="Zone B"/>
    <s v="Temporary"/>
    <x v="2"/>
    <x v="3"/>
    <d v="1956-06-11T00:00:00"/>
    <s v="MA"/>
    <x v="1"/>
    <s v="Hispanic"/>
    <s v="Married"/>
    <x v="0"/>
    <n v="2"/>
    <d v="2023-04-15T00:00:00"/>
    <n v="3"/>
    <n v="5"/>
    <n v="4"/>
    <d v="2022-12-19T00:00:00"/>
    <x v="3"/>
    <x v="1"/>
    <x v="0"/>
    <n v="4"/>
    <n v="289.37"/>
    <n v="65"/>
    <x v="1"/>
    <n v="4"/>
    <x v="2"/>
    <s v="Satisfied"/>
    <x v="0"/>
    <s v="Low"/>
    <x v="0"/>
    <n v="3"/>
  </r>
  <r>
    <x v="2038"/>
    <d v="2021-04-12T00:00:00"/>
    <d v="2026-05-14T00:00:00"/>
    <s v="IT Manager - DB"/>
    <x v="2"/>
    <s v="Active"/>
    <s v="Contract"/>
    <s v="Zone B"/>
    <s v="Full-Time"/>
    <x v="2"/>
    <x v="4"/>
    <d v="1967-11-18T00:00:00"/>
    <s v="MA"/>
    <x v="1"/>
    <s v="Other"/>
    <s v="Married"/>
    <x v="0"/>
    <n v="4"/>
    <d v="2023-04-17T00:00:00"/>
    <n v="1"/>
    <n v="4"/>
    <n v="3"/>
    <d v="2023-07-09T00:00:00"/>
    <x v="1"/>
    <x v="0"/>
    <x v="0"/>
    <n v="1"/>
    <n v="657.23"/>
    <n v="54"/>
    <x v="0"/>
    <n v="5"/>
    <x v="0"/>
    <s v="Satisfied"/>
    <x v="0"/>
    <s v="Low"/>
    <x v="0"/>
    <n v="3"/>
  </r>
  <r>
    <x v="2039"/>
    <d v="2020-12-08T00:00:00"/>
    <d v="2026-05-14T00:00:00"/>
    <s v="IT Director"/>
    <x v="4"/>
    <s v="Active"/>
    <s v="Contract"/>
    <s v="Zone B"/>
    <s v="Temporary"/>
    <x v="2"/>
    <x v="10"/>
    <d v="1953-11-17T00:00:00"/>
    <s v="MA"/>
    <x v="1"/>
    <s v="Other"/>
    <s v="Widowed"/>
    <x v="0"/>
    <n v="2"/>
    <d v="2022-09-24T00:00:00"/>
    <n v="2"/>
    <n v="2"/>
    <n v="4"/>
    <d v="2023-08-03T00:00:00"/>
    <x v="1"/>
    <x v="1"/>
    <x v="3"/>
    <n v="5"/>
    <n v="416.37"/>
    <n v="67"/>
    <x v="1"/>
    <n v="5"/>
    <x v="0"/>
    <s v="Not satisfied"/>
    <x v="0"/>
    <s v="High"/>
    <x v="1"/>
    <n v="3"/>
  </r>
  <r>
    <x v="2040"/>
    <d v="2019-10-31T00:00:00"/>
    <d v="2026-05-14T00:00:00"/>
    <s v="Director of Sales"/>
    <x v="0"/>
    <s v="Active"/>
    <s v="Contract"/>
    <s v="Zone B"/>
    <s v="Full-Time"/>
    <x v="1"/>
    <x v="3"/>
    <d v="1995-07-11T00:00:00"/>
    <s v="MA"/>
    <x v="1"/>
    <s v="Hispanic"/>
    <s v="Married"/>
    <x v="0"/>
    <n v="1"/>
    <d v="2022-12-11T00:00:00"/>
    <n v="1"/>
    <n v="4"/>
    <n v="4"/>
    <d v="2023-07-18T00:00:00"/>
    <x v="0"/>
    <x v="0"/>
    <x v="2"/>
    <n v="4"/>
    <n v="624.9"/>
    <n v="24"/>
    <x v="3"/>
    <n v="6"/>
    <x v="0"/>
    <s v="Satisfied"/>
    <x v="0"/>
    <s v="Moderate"/>
    <x v="1"/>
    <n v="3"/>
  </r>
  <r>
    <x v="2041"/>
    <d v="2020-01-22T00:00:00"/>
    <d v="2026-05-14T00:00:00"/>
    <s v="BI Developer"/>
    <x v="2"/>
    <s v="Active"/>
    <s v="Contract"/>
    <s v="Zone C"/>
    <s v="Temporary"/>
    <x v="2"/>
    <x v="4"/>
    <d v="1985-11-14T00:00:00"/>
    <s v="MA"/>
    <x v="0"/>
    <s v="White"/>
    <s v="Married"/>
    <x v="0"/>
    <n v="2"/>
    <d v="2022-08-17T00:00:00"/>
    <n v="2"/>
    <n v="5"/>
    <n v="4"/>
    <d v="2022-09-11T00:00:00"/>
    <x v="4"/>
    <x v="0"/>
    <x v="3"/>
    <n v="2"/>
    <n v="559.05999999999995"/>
    <n v="35"/>
    <x v="4"/>
    <n v="6"/>
    <x v="0"/>
    <s v="Satisfied"/>
    <x v="0"/>
    <s v="High"/>
    <x v="1"/>
    <n v="3"/>
  </r>
  <r>
    <x v="2042"/>
    <d v="2022-09-20T00:00:00"/>
    <d v="2026-05-14T00:00:00"/>
    <s v="Software Engineering Manager"/>
    <x v="0"/>
    <s v="Active"/>
    <s v="Full-Time"/>
    <s v="Zone B"/>
    <s v="Full-Time"/>
    <x v="4"/>
    <x v="3"/>
    <d v="1966-09-30T00:00:00"/>
    <s v="MA"/>
    <x v="1"/>
    <s v="Other"/>
    <s v="Married"/>
    <x v="0"/>
    <n v="2"/>
    <d v="2023-05-19T00:00:00"/>
    <n v="3"/>
    <n v="2"/>
    <n v="2"/>
    <d v="2023-07-29T00:00:00"/>
    <x v="2"/>
    <x v="1"/>
    <x v="1"/>
    <n v="5"/>
    <n v="327.37"/>
    <n v="56"/>
    <x v="1"/>
    <n v="3"/>
    <x v="2"/>
    <s v="Not satisfied"/>
    <x v="0"/>
    <s v="Low"/>
    <x v="0"/>
    <n v="3"/>
  </r>
  <r>
    <x v="2043"/>
    <d v="2022-12-22T00:00:00"/>
    <d v="2026-05-14T00:00:00"/>
    <s v="IT Manager - Infra"/>
    <x v="0"/>
    <s v="Active"/>
    <s v="Full-Time"/>
    <s v="Zone B"/>
    <s v="Part-Time"/>
    <x v="2"/>
    <x v="4"/>
    <d v="1959-10-15T00:00:00"/>
    <s v="MA"/>
    <x v="1"/>
    <s v="Black"/>
    <s v="Widowed"/>
    <x v="0"/>
    <n v="5"/>
    <d v="2022-08-17T00:00:00"/>
    <n v="4"/>
    <n v="3"/>
    <n v="5"/>
    <d v="2022-10-24T00:00:00"/>
    <x v="4"/>
    <x v="0"/>
    <x v="0"/>
    <n v="2"/>
    <n v="660.4"/>
    <n v="63"/>
    <x v="1"/>
    <n v="3"/>
    <x v="1"/>
    <s v="Neutral"/>
    <x v="0"/>
    <s v="Low"/>
    <x v="0"/>
    <n v="3"/>
  </r>
  <r>
    <x v="2044"/>
    <d v="2019-03-12T00:00:00"/>
    <d v="2026-05-14T00:00:00"/>
    <s v="IT Manager - DB"/>
    <x v="1"/>
    <s v="Active"/>
    <s v="Full-Time"/>
    <s v="Zone C"/>
    <s v="Full-Time"/>
    <x v="2"/>
    <x v="1"/>
    <d v="1990-04-27T00:00:00"/>
    <s v="MA"/>
    <x v="1"/>
    <s v="Asian"/>
    <s v="Widowed"/>
    <x v="0"/>
    <n v="4"/>
    <d v="2023-06-22T00:00:00"/>
    <n v="3"/>
    <n v="5"/>
    <n v="2"/>
    <d v="2022-12-15T00:00:00"/>
    <x v="0"/>
    <x v="1"/>
    <x v="3"/>
    <n v="5"/>
    <n v="477.46"/>
    <n v="29"/>
    <x v="2"/>
    <n v="7"/>
    <x v="2"/>
    <s v="Satisfied"/>
    <x v="0"/>
    <s v="High"/>
    <x v="1"/>
    <n v="3"/>
  </r>
  <r>
    <x v="2045"/>
    <d v="2021-10-07T00:00:00"/>
    <d v="2026-05-14T00:00:00"/>
    <s v="IT Manager - DB"/>
    <x v="8"/>
    <s v="Active"/>
    <s v="Full-Time"/>
    <s v="Zone C"/>
    <s v="Temporary"/>
    <x v="2"/>
    <x v="3"/>
    <d v="1995-03-28T00:00:00"/>
    <s v="MA"/>
    <x v="1"/>
    <s v="Black"/>
    <s v="Single"/>
    <x v="0"/>
    <n v="2"/>
    <d v="2023-05-28T00:00:00"/>
    <n v="3"/>
    <n v="4"/>
    <n v="3"/>
    <d v="2023-01-15T00:00:00"/>
    <x v="2"/>
    <x v="0"/>
    <x v="2"/>
    <n v="2"/>
    <n v="694.21"/>
    <n v="26"/>
    <x v="2"/>
    <n v="4"/>
    <x v="2"/>
    <s v="Satisfied"/>
    <x v="0"/>
    <s v="Moderate"/>
    <x v="1"/>
    <n v="3"/>
  </r>
  <r>
    <x v="2046"/>
    <d v="2019-06-16T00:00:00"/>
    <d v="2026-05-14T00:00:00"/>
    <s v="IT Director"/>
    <x v="6"/>
    <s v="Active"/>
    <s v="Contract"/>
    <s v="Zone A"/>
    <s v="Full-Time"/>
    <x v="2"/>
    <x v="4"/>
    <d v="1991-11-18T00:00:00"/>
    <s v="MA"/>
    <x v="1"/>
    <s v="Black"/>
    <s v="Single"/>
    <x v="0"/>
    <n v="4"/>
    <d v="2023-04-15T00:00:00"/>
    <n v="3"/>
    <n v="3"/>
    <n v="1"/>
    <d v="2023-05-23T00:00:00"/>
    <x v="1"/>
    <x v="0"/>
    <x v="1"/>
    <n v="2"/>
    <n v="737.84"/>
    <n v="28"/>
    <x v="2"/>
    <n v="6"/>
    <x v="2"/>
    <s v="Neutral"/>
    <x v="0"/>
    <s v="Low"/>
    <x v="0"/>
    <n v="3"/>
  </r>
  <r>
    <x v="2047"/>
    <d v="2021-03-17T00:00:00"/>
    <d v="2026-05-14T00:00:00"/>
    <s v="BI Director"/>
    <x v="7"/>
    <s v="Active"/>
    <s v="Part-Time"/>
    <s v="Zone A"/>
    <s v="Full-Time"/>
    <x v="2"/>
    <x v="4"/>
    <d v="1989-02-11T00:00:00"/>
    <s v="MA"/>
    <x v="0"/>
    <s v="Asian"/>
    <s v="Divorced"/>
    <x v="0"/>
    <n v="2"/>
    <d v="2023-06-19T00:00:00"/>
    <n v="3"/>
    <n v="3"/>
    <n v="5"/>
    <d v="2022-08-15T00:00:00"/>
    <x v="3"/>
    <x v="0"/>
    <x v="0"/>
    <n v="2"/>
    <n v="919.95"/>
    <n v="32"/>
    <x v="2"/>
    <n v="5"/>
    <x v="2"/>
    <s v="Neutral"/>
    <x v="0"/>
    <s v="Low"/>
    <x v="0"/>
    <n v="3"/>
  </r>
  <r>
    <x v="2048"/>
    <d v="2022-08-07T00:00:00"/>
    <d v="2026-05-14T00:00:00"/>
    <s v="BI Developer"/>
    <x v="9"/>
    <s v="Active"/>
    <s v="Contract"/>
    <s v="Zone A"/>
    <s v="Temporary"/>
    <x v="2"/>
    <x v="6"/>
    <d v="1994-05-20T00:00:00"/>
    <s v="MA"/>
    <x v="1"/>
    <s v="Asian"/>
    <s v="Widowed"/>
    <x v="0"/>
    <n v="4"/>
    <d v="2022-10-19T00:00:00"/>
    <n v="1"/>
    <n v="1"/>
    <n v="2"/>
    <d v="2022-09-02T00:00:00"/>
    <x v="3"/>
    <x v="0"/>
    <x v="2"/>
    <n v="5"/>
    <n v="797.82"/>
    <n v="28"/>
    <x v="2"/>
    <n v="3"/>
    <x v="0"/>
    <s v="Not satisfied"/>
    <x v="0"/>
    <s v="Moderate"/>
    <x v="1"/>
    <n v="3"/>
  </r>
  <r>
    <x v="2049"/>
    <d v="2020-01-17T00:00:00"/>
    <d v="2026-05-14T00:00:00"/>
    <s v="Area Sales Manager"/>
    <x v="6"/>
    <s v="Terminated"/>
    <s v="Contract"/>
    <s v="Zone A"/>
    <s v="Temporary"/>
    <x v="1"/>
    <x v="4"/>
    <d v="1987-01-02T00:00:00"/>
    <s v="VA"/>
    <x v="0"/>
    <s v="Black"/>
    <s v="Divorced"/>
    <x v="0"/>
    <n v="4"/>
    <d v="2023-04-24T00:00:00"/>
    <n v="1"/>
    <n v="4"/>
    <n v="3"/>
    <d v="2022-09-27T00:00:00"/>
    <x v="1"/>
    <x v="0"/>
    <x v="3"/>
    <n v="2"/>
    <n v="806.47"/>
    <n v="33"/>
    <x v="2"/>
    <n v="6"/>
    <x v="0"/>
    <s v="Satisfied"/>
    <x v="0"/>
    <s v="High"/>
    <x v="1"/>
    <n v="3"/>
  </r>
  <r>
    <x v="2050"/>
    <d v="2022-06-11T00:00:00"/>
    <d v="2026-05-14T00:00:00"/>
    <s v="Area Sales Manager"/>
    <x v="1"/>
    <s v="Active"/>
    <s v="Full-Time"/>
    <s v="Zone C"/>
    <s v="Full-Time"/>
    <x v="1"/>
    <x v="18"/>
    <d v="1971-11-18T00:00:00"/>
    <s v="UT"/>
    <x v="1"/>
    <s v="Hispanic"/>
    <s v="Widowed"/>
    <x v="0"/>
    <n v="2"/>
    <d v="2023-03-20T00:00:00"/>
    <n v="3"/>
    <n v="1"/>
    <n v="4"/>
    <d v="2023-07-18T00:00:00"/>
    <x v="3"/>
    <x v="1"/>
    <x v="0"/>
    <n v="1"/>
    <n v="376.59"/>
    <n v="51"/>
    <x v="0"/>
    <n v="3"/>
    <x v="2"/>
    <s v="Not satisfied"/>
    <x v="0"/>
    <s v="Low"/>
    <x v="0"/>
    <n v="3"/>
  </r>
  <r>
    <x v="2051"/>
    <d v="2021-03-03T00:00:00"/>
    <d v="2026-05-14T00:00:00"/>
    <s v="Area Sales Manager"/>
    <x v="9"/>
    <s v="Active"/>
    <s v="Contract"/>
    <s v="Zone C"/>
    <s v="Temporary"/>
    <x v="1"/>
    <x v="8"/>
    <d v="1951-06-21T00:00:00"/>
    <s v="ID"/>
    <x v="1"/>
    <s v="Other"/>
    <s v="Widowed"/>
    <x v="0"/>
    <n v="4"/>
    <d v="2023-05-26T00:00:00"/>
    <n v="4"/>
    <n v="3"/>
    <n v="4"/>
    <d v="2023-02-26T00:00:00"/>
    <x v="4"/>
    <x v="0"/>
    <x v="1"/>
    <n v="2"/>
    <n v="157.16999999999999"/>
    <n v="70"/>
    <x v="1"/>
    <n v="5"/>
    <x v="1"/>
    <s v="Neutral"/>
    <x v="0"/>
    <s v="Low"/>
    <x v="0"/>
    <n v="3"/>
  </r>
  <r>
    <x v="2052"/>
    <d v="2020-04-16T00:00:00"/>
    <d v="2026-05-14T00:00:00"/>
    <s v="Area Sales Manager"/>
    <x v="0"/>
    <s v="Active"/>
    <s v="Contract"/>
    <s v="Zone B"/>
    <s v="Part-Time"/>
    <x v="1"/>
    <x v="2"/>
    <d v="1969-12-27T00:00:00"/>
    <s v="MT"/>
    <x v="0"/>
    <s v="Asian"/>
    <s v="Widowed"/>
    <x v="0"/>
    <n v="1"/>
    <d v="2022-11-19T00:00:00"/>
    <n v="2"/>
    <n v="4"/>
    <n v="1"/>
    <d v="2023-02-23T00:00:00"/>
    <x v="0"/>
    <x v="1"/>
    <x v="1"/>
    <n v="2"/>
    <n v="608.82000000000005"/>
    <n v="51"/>
    <x v="0"/>
    <n v="6"/>
    <x v="0"/>
    <s v="Satisfied"/>
    <x v="0"/>
    <s v="Low"/>
    <x v="0"/>
    <n v="3"/>
  </r>
  <r>
    <x v="2053"/>
    <d v="2022-09-22T00:00:00"/>
    <d v="2026-05-14T00:00:00"/>
    <s v="Area Sales Manager"/>
    <x v="9"/>
    <s v="Active"/>
    <s v="Full-Time"/>
    <s v="Zone A"/>
    <s v="Temporary"/>
    <x v="1"/>
    <x v="13"/>
    <d v="1963-07-28T00:00:00"/>
    <s v="WA"/>
    <x v="0"/>
    <s v="Other"/>
    <s v="Married"/>
    <x v="0"/>
    <n v="2"/>
    <d v="2022-09-18T00:00:00"/>
    <n v="5"/>
    <n v="2"/>
    <n v="4"/>
    <d v="2023-07-04T00:00:00"/>
    <x v="4"/>
    <x v="0"/>
    <x v="0"/>
    <n v="5"/>
    <n v="928.48"/>
    <n v="59"/>
    <x v="1"/>
    <n v="3"/>
    <x v="1"/>
    <s v="Not satisfied"/>
    <x v="0"/>
    <s v="Low"/>
    <x v="0"/>
    <n v="3"/>
  </r>
  <r>
    <x v="2054"/>
    <d v="2023-05-30T00:00:00"/>
    <d v="2026-05-14T00:00:00"/>
    <s v="Area Sales Manager"/>
    <x v="8"/>
    <s v="Active"/>
    <s v="Part-Time"/>
    <s v="Zone A"/>
    <s v="Full-Time"/>
    <x v="1"/>
    <x v="12"/>
    <d v="1996-01-28T00:00:00"/>
    <s v="VT"/>
    <x v="0"/>
    <s v="Black"/>
    <s v="Single"/>
    <x v="0"/>
    <n v="5"/>
    <d v="2023-06-17T00:00:00"/>
    <n v="4"/>
    <n v="5"/>
    <n v="3"/>
    <d v="2022-10-10T00:00:00"/>
    <x v="1"/>
    <x v="1"/>
    <x v="1"/>
    <n v="1"/>
    <n v="812.01"/>
    <n v="27"/>
    <x v="2"/>
    <n v="2"/>
    <x v="1"/>
    <s v="Satisfied"/>
    <x v="0"/>
    <s v="Low"/>
    <x v="0"/>
    <n v="3"/>
  </r>
  <r>
    <x v="2055"/>
    <d v="2021-01-14T00:00:00"/>
    <d v="2026-05-14T00:00:00"/>
    <s v="Area Sales Manager"/>
    <x v="8"/>
    <s v="Active"/>
    <s v="Full-Time"/>
    <s v="Zone C"/>
    <s v="Full-Time"/>
    <x v="1"/>
    <x v="5"/>
    <d v="1977-06-29T00:00:00"/>
    <s v="AZ"/>
    <x v="0"/>
    <s v="White"/>
    <s v="Married"/>
    <x v="0"/>
    <n v="2"/>
    <d v="2023-08-05T00:00:00"/>
    <n v="3"/>
    <n v="4"/>
    <n v="4"/>
    <d v="2022-10-02T00:00:00"/>
    <x v="2"/>
    <x v="1"/>
    <x v="1"/>
    <n v="4"/>
    <n v="941.61"/>
    <n v="44"/>
    <x v="4"/>
    <n v="5"/>
    <x v="2"/>
    <s v="Satisfied"/>
    <x v="0"/>
    <s v="Low"/>
    <x v="0"/>
    <n v="3"/>
  </r>
  <r>
    <x v="2056"/>
    <d v="2020-04-29T00:00:00"/>
    <d v="2026-05-14T00:00:00"/>
    <s v="Area Sales Manager"/>
    <x v="4"/>
    <s v="Active"/>
    <s v="Full-Time"/>
    <s v="Zone A"/>
    <s v="Part-Time"/>
    <x v="1"/>
    <x v="0"/>
    <d v="1954-04-07T00:00:00"/>
    <s v="NH"/>
    <x v="1"/>
    <s v="White"/>
    <s v="Single"/>
    <x v="0"/>
    <n v="2"/>
    <d v="2022-10-28T00:00:00"/>
    <n v="1"/>
    <n v="2"/>
    <n v="4"/>
    <d v="2023-03-07T00:00:00"/>
    <x v="4"/>
    <x v="0"/>
    <x v="1"/>
    <n v="1"/>
    <n v="227.13"/>
    <n v="66"/>
    <x v="1"/>
    <n v="6"/>
    <x v="0"/>
    <s v="Not satisfied"/>
    <x v="0"/>
    <s v="Low"/>
    <x v="0"/>
    <n v="3"/>
  </r>
  <r>
    <x v="2057"/>
    <d v="2021-07-07T00:00:00"/>
    <d v="2026-05-14T00:00:00"/>
    <s v="Area Sales Manager"/>
    <x v="8"/>
    <s v="Active"/>
    <s v="Full-Time"/>
    <s v="Zone A"/>
    <s v="Full-Time"/>
    <x v="1"/>
    <x v="4"/>
    <d v="1970-11-12T00:00:00"/>
    <s v="AL"/>
    <x v="1"/>
    <s v="Other"/>
    <s v="Divorced"/>
    <x v="0"/>
    <n v="1"/>
    <d v="2023-02-20T00:00:00"/>
    <n v="2"/>
    <n v="3"/>
    <n v="4"/>
    <d v="2023-05-13T00:00:00"/>
    <x v="2"/>
    <x v="1"/>
    <x v="3"/>
    <n v="1"/>
    <n v="257.39999999999998"/>
    <n v="51"/>
    <x v="0"/>
    <n v="4"/>
    <x v="0"/>
    <s v="Neutral"/>
    <x v="0"/>
    <s v="High"/>
    <x v="1"/>
    <n v="3"/>
  </r>
  <r>
    <x v="2058"/>
    <d v="2020-07-28T00:00:00"/>
    <d v="2026-05-14T00:00:00"/>
    <s v="Area Sales Manager"/>
    <x v="8"/>
    <s v="Active"/>
    <s v="Part-Time"/>
    <s v="Zone C"/>
    <s v="Temporary"/>
    <x v="1"/>
    <x v="13"/>
    <d v="1992-08-31T00:00:00"/>
    <s v="OH"/>
    <x v="0"/>
    <s v="Hispanic"/>
    <s v="Single"/>
    <x v="0"/>
    <n v="1"/>
    <d v="2022-09-20T00:00:00"/>
    <n v="3"/>
    <n v="2"/>
    <n v="5"/>
    <d v="2023-03-17T00:00:00"/>
    <x v="0"/>
    <x v="0"/>
    <x v="1"/>
    <n v="2"/>
    <n v="360.65"/>
    <n v="28"/>
    <x v="2"/>
    <n v="5"/>
    <x v="2"/>
    <s v="Not satisfied"/>
    <x v="0"/>
    <s v="Low"/>
    <x v="0"/>
    <n v="3"/>
  </r>
  <r>
    <x v="2059"/>
    <d v="2020-09-16T00:00:00"/>
    <d v="2026-05-14T00:00:00"/>
    <s v="Area Sales Manager"/>
    <x v="9"/>
    <s v="Active"/>
    <s v="Contract"/>
    <s v="Zone B"/>
    <s v="Temporary"/>
    <x v="1"/>
    <x v="6"/>
    <d v="1996-02-29T00:00:00"/>
    <s v="NY"/>
    <x v="1"/>
    <s v="Black"/>
    <s v="Married"/>
    <x v="0"/>
    <n v="5"/>
    <d v="2023-05-20T00:00:00"/>
    <n v="5"/>
    <n v="5"/>
    <n v="3"/>
    <d v="2023-05-25T00:00:00"/>
    <x v="1"/>
    <x v="1"/>
    <x v="2"/>
    <n v="5"/>
    <n v="892.97"/>
    <n v="24"/>
    <x v="3"/>
    <n v="5"/>
    <x v="1"/>
    <s v="Satisfied"/>
    <x v="0"/>
    <s v="Moderate"/>
    <x v="1"/>
    <n v="3"/>
  </r>
  <r>
    <x v="2060"/>
    <d v="2023-04-23T00:00:00"/>
    <d v="2026-05-14T00:00:00"/>
    <s v="Area Sales Manager"/>
    <x v="3"/>
    <s v="Active"/>
    <s v="Part-Time"/>
    <s v="Zone C"/>
    <s v="Part-Time"/>
    <x v="1"/>
    <x v="6"/>
    <d v="1956-09-27T00:00:00"/>
    <s v="ME"/>
    <x v="1"/>
    <s v="White"/>
    <s v="Single"/>
    <x v="0"/>
    <n v="4"/>
    <d v="2023-07-20T00:00:00"/>
    <n v="4"/>
    <n v="4"/>
    <n v="5"/>
    <d v="2023-03-16T00:00:00"/>
    <x v="3"/>
    <x v="0"/>
    <x v="1"/>
    <n v="4"/>
    <n v="746.93"/>
    <n v="67"/>
    <x v="1"/>
    <n v="3"/>
    <x v="1"/>
    <s v="Satisfied"/>
    <x v="0"/>
    <s v="Low"/>
    <x v="0"/>
    <n v="3"/>
  </r>
  <r>
    <x v="2061"/>
    <d v="2021-06-04T00:00:00"/>
    <d v="2026-05-14T00:00:00"/>
    <s v="Area Sales Manager"/>
    <x v="9"/>
    <s v="Active"/>
    <s v="Contract"/>
    <s v="Zone A"/>
    <s v="Temporary"/>
    <x v="1"/>
    <x v="3"/>
    <d v="2001-05-21T00:00:00"/>
    <s v="TN"/>
    <x v="1"/>
    <s v="Asian"/>
    <s v="Divorced"/>
    <x v="0"/>
    <n v="2"/>
    <d v="2023-05-03T00:00:00"/>
    <n v="5"/>
    <n v="1"/>
    <n v="4"/>
    <d v="2023-02-18T00:00:00"/>
    <x v="1"/>
    <x v="1"/>
    <x v="1"/>
    <n v="1"/>
    <n v="909.6"/>
    <n v="20"/>
    <x v="3"/>
    <n v="4"/>
    <x v="1"/>
    <s v="Not satisfied"/>
    <x v="0"/>
    <s v="Low"/>
    <x v="0"/>
    <n v="3"/>
  </r>
  <r>
    <x v="2062"/>
    <d v="2020-04-15T00:00:00"/>
    <d v="2026-05-14T00:00:00"/>
    <s v="Area Sales Manager"/>
    <x v="0"/>
    <s v="Active"/>
    <s v="Full-Time"/>
    <s v="Zone B"/>
    <s v="Temporary"/>
    <x v="1"/>
    <x v="4"/>
    <d v="1980-04-25T00:00:00"/>
    <s v="NC"/>
    <x v="1"/>
    <s v="Asian"/>
    <s v="Divorced"/>
    <x v="0"/>
    <n v="4"/>
    <d v="2022-11-04T00:00:00"/>
    <n v="2"/>
    <n v="4"/>
    <n v="2"/>
    <d v="2022-08-05T00:00:00"/>
    <x v="1"/>
    <x v="0"/>
    <x v="2"/>
    <n v="5"/>
    <n v="222.04"/>
    <n v="40"/>
    <x v="4"/>
    <n v="6"/>
    <x v="0"/>
    <s v="Satisfied"/>
    <x v="0"/>
    <s v="Moderate"/>
    <x v="1"/>
    <n v="3"/>
  </r>
  <r>
    <x v="2063"/>
    <d v="2019-09-04T00:00:00"/>
    <d v="2026-05-14T00:00:00"/>
    <s v="Area Sales Manager"/>
    <x v="6"/>
    <s v="Active"/>
    <s v="Full-Time"/>
    <s v="Zone A"/>
    <s v="Part-Time"/>
    <x v="1"/>
    <x v="4"/>
    <d v="2000-07-31T00:00:00"/>
    <s v="MA"/>
    <x v="1"/>
    <s v="Other"/>
    <s v="Widowed"/>
    <x v="0"/>
    <n v="5"/>
    <d v="2022-11-24T00:00:00"/>
    <n v="4"/>
    <n v="4"/>
    <n v="4"/>
    <d v="2023-01-27T00:00:00"/>
    <x v="2"/>
    <x v="0"/>
    <x v="0"/>
    <n v="3"/>
    <n v="583.69000000000005"/>
    <n v="19"/>
    <x v="3"/>
    <n v="6"/>
    <x v="1"/>
    <s v="Satisfied"/>
    <x v="0"/>
    <s v="Low"/>
    <x v="0"/>
    <n v="3"/>
  </r>
  <r>
    <x v="2064"/>
    <d v="2020-08-18T00:00:00"/>
    <d v="2026-05-14T00:00:00"/>
    <s v="Area Sales Manager"/>
    <x v="2"/>
    <s v="Active"/>
    <s v="Full-Time"/>
    <s v="Zone C"/>
    <s v="Full-Time"/>
    <x v="1"/>
    <x v="4"/>
    <d v="1988-07-24T00:00:00"/>
    <s v="MA"/>
    <x v="1"/>
    <s v="Other"/>
    <s v="Single"/>
    <x v="0"/>
    <n v="5"/>
    <d v="2022-12-12T00:00:00"/>
    <n v="5"/>
    <n v="1"/>
    <n v="5"/>
    <d v="2023-07-09T00:00:00"/>
    <x v="4"/>
    <x v="0"/>
    <x v="3"/>
    <n v="3"/>
    <n v="856.44"/>
    <n v="32"/>
    <x v="2"/>
    <n v="5"/>
    <x v="1"/>
    <s v="Not satisfied"/>
    <x v="0"/>
    <s v="High"/>
    <x v="1"/>
    <n v="3"/>
  </r>
  <r>
    <x v="2065"/>
    <d v="2020-12-05T00:00:00"/>
    <d v="2026-05-14T00:00:00"/>
    <s v="Area Sales Manager"/>
    <x v="4"/>
    <s v="Active"/>
    <s v="Contract"/>
    <s v="Zone A"/>
    <s v="Temporary"/>
    <x v="1"/>
    <x v="10"/>
    <d v="1950-12-26T00:00:00"/>
    <s v="AZ"/>
    <x v="1"/>
    <s v="Asian"/>
    <s v="Single"/>
    <x v="0"/>
    <n v="5"/>
    <d v="2022-11-25T00:00:00"/>
    <n v="2"/>
    <n v="5"/>
    <n v="1"/>
    <d v="2023-04-03T00:00:00"/>
    <x v="4"/>
    <x v="1"/>
    <x v="2"/>
    <n v="4"/>
    <n v="919.1"/>
    <n v="70"/>
    <x v="1"/>
    <n v="5"/>
    <x v="0"/>
    <s v="Satisfied"/>
    <x v="0"/>
    <s v="Moderate"/>
    <x v="1"/>
    <n v="3"/>
  </r>
  <r>
    <x v="2066"/>
    <d v="2023-01-13T00:00:00"/>
    <d v="2026-05-14T00:00:00"/>
    <s v="Area Sales Manager"/>
    <x v="0"/>
    <s v="Active"/>
    <s v="Part-Time"/>
    <s v="Zone A"/>
    <s v="Full-Time"/>
    <x v="1"/>
    <x v="6"/>
    <d v="1998-02-07T00:00:00"/>
    <s v="AZ"/>
    <x v="1"/>
    <s v="Asian"/>
    <s v="Married"/>
    <x v="0"/>
    <n v="5"/>
    <d v="2022-08-28T00:00:00"/>
    <n v="1"/>
    <n v="1"/>
    <n v="4"/>
    <d v="2023-06-14T00:00:00"/>
    <x v="0"/>
    <x v="1"/>
    <x v="1"/>
    <n v="3"/>
    <n v="606.76"/>
    <n v="25"/>
    <x v="2"/>
    <n v="3"/>
    <x v="0"/>
    <s v="Not satisfied"/>
    <x v="0"/>
    <s v="Low"/>
    <x v="0"/>
    <n v="3"/>
  </r>
  <r>
    <x v="2067"/>
    <d v="2019-09-17T00:00:00"/>
    <d v="2026-05-14T00:00:00"/>
    <s v="Area Sales Manager"/>
    <x v="7"/>
    <s v="Active"/>
    <s v="Full-Time"/>
    <s v="Zone B"/>
    <s v="Full-Time"/>
    <x v="1"/>
    <x v="3"/>
    <d v="1993-08-08T00:00:00"/>
    <s v="AZ"/>
    <x v="1"/>
    <s v="Asian"/>
    <s v="Single"/>
    <x v="0"/>
    <n v="4"/>
    <d v="2023-07-28T00:00:00"/>
    <n v="4"/>
    <n v="5"/>
    <n v="5"/>
    <d v="2022-10-06T00:00:00"/>
    <x v="1"/>
    <x v="0"/>
    <x v="2"/>
    <n v="2"/>
    <n v="745.31"/>
    <n v="26"/>
    <x v="2"/>
    <n v="6"/>
    <x v="1"/>
    <s v="Satisfied"/>
    <x v="0"/>
    <s v="Moderate"/>
    <x v="1"/>
    <n v="3"/>
  </r>
  <r>
    <x v="2068"/>
    <d v="2020-10-15T00:00:00"/>
    <d v="2026-05-14T00:00:00"/>
    <s v="Area Sales Manager"/>
    <x v="1"/>
    <s v="Active"/>
    <s v="Contract"/>
    <s v="Zone B"/>
    <s v="Part-Time"/>
    <x v="1"/>
    <x v="4"/>
    <d v="1949-06-12T00:00:00"/>
    <s v="TN"/>
    <x v="1"/>
    <s v="Asian"/>
    <s v="Single"/>
    <x v="0"/>
    <n v="2"/>
    <d v="2023-06-27T00:00:00"/>
    <n v="5"/>
    <n v="1"/>
    <n v="2"/>
    <d v="2023-02-10T00:00:00"/>
    <x v="3"/>
    <x v="0"/>
    <x v="1"/>
    <n v="3"/>
    <n v="240.57"/>
    <n v="71"/>
    <x v="1"/>
    <n v="5"/>
    <x v="1"/>
    <s v="Not satisfied"/>
    <x v="0"/>
    <s v="Low"/>
    <x v="0"/>
    <n v="3"/>
  </r>
  <r>
    <x v="2069"/>
    <d v="2018-12-01T00:00:00"/>
    <d v="2026-05-14T00:00:00"/>
    <s v="Area Sales Manager"/>
    <x v="8"/>
    <s v="Active"/>
    <s v="Contract"/>
    <s v="Zone A"/>
    <s v="Temporary"/>
    <x v="1"/>
    <x v="3"/>
    <d v="1972-02-08T00:00:00"/>
    <s v="TN"/>
    <x v="1"/>
    <s v="Other"/>
    <s v="Widowed"/>
    <x v="0"/>
    <n v="1"/>
    <d v="2023-04-04T00:00:00"/>
    <n v="3"/>
    <n v="1"/>
    <n v="2"/>
    <d v="2022-08-16T00:00:00"/>
    <x v="4"/>
    <x v="0"/>
    <x v="0"/>
    <n v="3"/>
    <n v="659.82"/>
    <n v="46"/>
    <x v="0"/>
    <n v="7"/>
    <x v="2"/>
    <s v="Not satisfied"/>
    <x v="0"/>
    <s v="Low"/>
    <x v="0"/>
    <n v="3"/>
  </r>
  <r>
    <x v="2070"/>
    <d v="2023-07-24T00:00:00"/>
    <d v="2026-05-14T00:00:00"/>
    <s v="Area Sales Manager"/>
    <x v="3"/>
    <s v="Active"/>
    <s v="Part-Time"/>
    <s v="Zone C"/>
    <s v="Temporary"/>
    <x v="1"/>
    <x v="10"/>
    <d v="1956-03-27T00:00:00"/>
    <s v="TN"/>
    <x v="1"/>
    <s v="Other"/>
    <s v="Divorced"/>
    <x v="0"/>
    <n v="1"/>
    <d v="2022-12-04T00:00:00"/>
    <n v="1"/>
    <n v="5"/>
    <n v="3"/>
    <d v="2022-12-01T00:00:00"/>
    <x v="4"/>
    <x v="0"/>
    <x v="0"/>
    <n v="3"/>
    <n v="273.94"/>
    <n v="67"/>
    <x v="1"/>
    <n v="2"/>
    <x v="0"/>
    <s v="Satisfied"/>
    <x v="0"/>
    <s v="Low"/>
    <x v="0"/>
    <n v="3"/>
  </r>
  <r>
    <x v="2071"/>
    <d v="2019-10-08T00:00:00"/>
    <d v="2026-05-14T00:00:00"/>
    <s v="Area Sales Manager"/>
    <x v="9"/>
    <s v="Active"/>
    <s v="Part-Time"/>
    <s v="Zone A"/>
    <s v="Full-Time"/>
    <x v="1"/>
    <x v="1"/>
    <d v="1998-03-25T00:00:00"/>
    <s v="TN"/>
    <x v="1"/>
    <s v="Asian"/>
    <s v="Divorced"/>
    <x v="0"/>
    <n v="4"/>
    <d v="2022-12-18T00:00:00"/>
    <n v="3"/>
    <n v="5"/>
    <n v="4"/>
    <d v="2022-08-12T00:00:00"/>
    <x v="1"/>
    <x v="1"/>
    <x v="0"/>
    <n v="4"/>
    <n v="920.91"/>
    <n v="21"/>
    <x v="3"/>
    <n v="6"/>
    <x v="2"/>
    <s v="Satisfied"/>
    <x v="0"/>
    <s v="Low"/>
    <x v="0"/>
    <n v="3"/>
  </r>
  <r>
    <x v="2072"/>
    <d v="2021-10-16T00:00:00"/>
    <d v="2026-05-14T00:00:00"/>
    <s v="Area Sales Manager"/>
    <x v="5"/>
    <s v="Active"/>
    <s v="Contract"/>
    <s v="Zone A"/>
    <s v="Full-Time"/>
    <x v="1"/>
    <x v="24"/>
    <d v="1977-05-20T00:00:00"/>
    <s v="ID"/>
    <x v="1"/>
    <s v="Black"/>
    <s v="Divorced"/>
    <x v="0"/>
    <n v="2"/>
    <d v="2023-06-06T00:00:00"/>
    <n v="4"/>
    <n v="1"/>
    <n v="2"/>
    <d v="2023-02-22T00:00:00"/>
    <x v="4"/>
    <x v="1"/>
    <x v="1"/>
    <n v="2"/>
    <n v="114.28"/>
    <n v="44"/>
    <x v="4"/>
    <n v="4"/>
    <x v="1"/>
    <s v="Not satisfied"/>
    <x v="0"/>
    <s v="Low"/>
    <x v="0"/>
    <n v="3"/>
  </r>
  <r>
    <x v="2073"/>
    <d v="2020-04-03T00:00:00"/>
    <d v="2026-05-14T00:00:00"/>
    <s v="Area Sales Manager"/>
    <x v="6"/>
    <s v="Active"/>
    <s v="Contract"/>
    <s v="Zone A"/>
    <s v="Full-Time"/>
    <x v="1"/>
    <x v="4"/>
    <d v="1944-09-25T00:00:00"/>
    <s v="ID"/>
    <x v="1"/>
    <s v="Asian"/>
    <s v="Divorced"/>
    <x v="0"/>
    <n v="2"/>
    <d v="2023-05-08T00:00:00"/>
    <n v="4"/>
    <n v="5"/>
    <n v="4"/>
    <d v="2022-10-22T00:00:00"/>
    <x v="4"/>
    <x v="1"/>
    <x v="3"/>
    <n v="3"/>
    <n v="242.28"/>
    <n v="76"/>
    <x v="1"/>
    <n v="6"/>
    <x v="1"/>
    <s v="Satisfied"/>
    <x v="0"/>
    <s v="High"/>
    <x v="1"/>
    <n v="3"/>
  </r>
  <r>
    <x v="2074"/>
    <d v="2020-01-08T00:00:00"/>
    <d v="2026-05-14T00:00:00"/>
    <s v="Area Sales Manager"/>
    <x v="2"/>
    <s v="Active"/>
    <s v="Part-Time"/>
    <s v="Zone A"/>
    <s v="Temporary"/>
    <x v="1"/>
    <x v="3"/>
    <d v="1964-09-05T00:00:00"/>
    <s v="ID"/>
    <x v="1"/>
    <s v="Asian"/>
    <s v="Divorced"/>
    <x v="0"/>
    <n v="4"/>
    <d v="2023-05-21T00:00:00"/>
    <n v="5"/>
    <n v="3"/>
    <n v="2"/>
    <d v="2022-12-14T00:00:00"/>
    <x v="1"/>
    <x v="1"/>
    <x v="2"/>
    <n v="3"/>
    <n v="420.06"/>
    <n v="56"/>
    <x v="1"/>
    <n v="6"/>
    <x v="1"/>
    <s v="Neutral"/>
    <x v="0"/>
    <s v="Moderate"/>
    <x v="1"/>
    <n v="3"/>
  </r>
  <r>
    <x v="2075"/>
    <d v="2022-03-27T00:00:00"/>
    <d v="2026-05-14T00:00:00"/>
    <s v="Administrative Assistant"/>
    <x v="4"/>
    <s v="Active"/>
    <s v="Contract"/>
    <s v="Zone A"/>
    <s v="Temporary"/>
    <x v="1"/>
    <x v="17"/>
    <d v="1942-07-11T00:00:00"/>
    <s v="ID"/>
    <x v="0"/>
    <s v="Black"/>
    <s v="Widowed"/>
    <x v="0"/>
    <n v="2"/>
    <d v="2023-03-31T00:00:00"/>
    <n v="1"/>
    <n v="4"/>
    <n v="2"/>
    <d v="2023-02-13T00:00:00"/>
    <x v="1"/>
    <x v="1"/>
    <x v="0"/>
    <n v="2"/>
    <n v="288.93"/>
    <n v="80"/>
    <x v="1"/>
    <n v="4"/>
    <x v="0"/>
    <s v="Satisfied"/>
    <x v="0"/>
    <s v="Low"/>
    <x v="0"/>
    <n v="3"/>
  </r>
  <r>
    <x v="2076"/>
    <d v="2018-09-18T00:00:00"/>
    <d v="2026-05-14T00:00:00"/>
    <s v="Administrative Assistant"/>
    <x v="0"/>
    <s v="Active"/>
    <s v="Full-Time"/>
    <s v="Zone C"/>
    <s v="Temporary"/>
    <x v="1"/>
    <x v="1"/>
    <d v="1965-01-16T00:00:00"/>
    <s v="WA"/>
    <x v="0"/>
    <s v="Asian"/>
    <s v="Widowed"/>
    <x v="0"/>
    <n v="2"/>
    <d v="2022-09-28T00:00:00"/>
    <n v="5"/>
    <n v="2"/>
    <n v="4"/>
    <d v="2023-05-14T00:00:00"/>
    <x v="2"/>
    <x v="0"/>
    <x v="2"/>
    <n v="3"/>
    <n v="637.45000000000005"/>
    <n v="53"/>
    <x v="0"/>
    <n v="7"/>
    <x v="1"/>
    <s v="Not satisfied"/>
    <x v="0"/>
    <s v="Moderate"/>
    <x v="1"/>
    <n v="3"/>
  </r>
  <r>
    <x v="2077"/>
    <d v="2019-11-29T00:00:00"/>
    <d v="2026-05-14T00:00:00"/>
    <s v="Administrative Assistant"/>
    <x v="7"/>
    <s v="Active"/>
    <s v="Full-Time"/>
    <s v="Zone C"/>
    <s v="Part-Time"/>
    <x v="1"/>
    <x v="3"/>
    <d v="2001-03-02T00:00:00"/>
    <s v="WA"/>
    <x v="0"/>
    <s v="Hispanic"/>
    <s v="Widowed"/>
    <x v="0"/>
    <n v="1"/>
    <d v="2022-10-06T00:00:00"/>
    <n v="3"/>
    <n v="5"/>
    <n v="5"/>
    <d v="2023-06-29T00:00:00"/>
    <x v="4"/>
    <x v="1"/>
    <x v="0"/>
    <n v="5"/>
    <n v="944.24"/>
    <n v="18"/>
    <x v="3"/>
    <n v="6"/>
    <x v="2"/>
    <s v="Satisfied"/>
    <x v="0"/>
    <s v="Low"/>
    <x v="0"/>
    <n v="3"/>
  </r>
  <r>
    <x v="2078"/>
    <d v="2019-04-16T00:00:00"/>
    <d v="2026-05-14T00:00:00"/>
    <s v="Accountant I"/>
    <x v="1"/>
    <s v="Active"/>
    <s v="Full-Time"/>
    <s v="Zone C"/>
    <s v="Full-Time"/>
    <x v="5"/>
    <x v="13"/>
    <d v="1982-08-07T00:00:00"/>
    <s v="MA"/>
    <x v="0"/>
    <s v="Other"/>
    <s v="Widowed"/>
    <x v="0"/>
    <n v="2"/>
    <d v="2023-02-10T00:00:00"/>
    <n v="5"/>
    <n v="5"/>
    <n v="2"/>
    <d v="2022-12-25T00:00:00"/>
    <x v="0"/>
    <x v="0"/>
    <x v="0"/>
    <n v="4"/>
    <n v="364.41"/>
    <n v="37"/>
    <x v="4"/>
    <n v="7"/>
    <x v="1"/>
    <s v="Satisfied"/>
    <x v="0"/>
    <s v="Low"/>
    <x v="0"/>
    <n v="3"/>
  </r>
  <r>
    <x v="2079"/>
    <d v="2019-03-05T00:00:00"/>
    <d v="2026-05-14T00:00:00"/>
    <s v="Area Sales Manager"/>
    <x v="6"/>
    <s v="Active"/>
    <s v="Part-Time"/>
    <s v="Zone A"/>
    <s v="Full-Time"/>
    <x v="1"/>
    <x v="8"/>
    <d v="1999-06-08T00:00:00"/>
    <s v="MA"/>
    <x v="1"/>
    <s v="Other"/>
    <s v="Divorced"/>
    <x v="0"/>
    <n v="2"/>
    <d v="2022-12-04T00:00:00"/>
    <n v="4"/>
    <n v="1"/>
    <n v="4"/>
    <d v="2022-10-20T00:00:00"/>
    <x v="4"/>
    <x v="0"/>
    <x v="3"/>
    <n v="5"/>
    <n v="605.84"/>
    <n v="20"/>
    <x v="3"/>
    <n v="7"/>
    <x v="1"/>
    <s v="Not satisfied"/>
    <x v="0"/>
    <s v="High"/>
    <x v="1"/>
    <n v="3"/>
  </r>
  <r>
    <x v="2080"/>
    <d v="2018-12-20T00:00:00"/>
    <d v="2026-05-14T00:00:00"/>
    <s v="Area Sales Manager"/>
    <x v="2"/>
    <s v="Active"/>
    <s v="Contract"/>
    <s v="Zone C"/>
    <s v="Full-Time"/>
    <x v="1"/>
    <x v="1"/>
    <d v="1987-03-10T00:00:00"/>
    <s v="MA"/>
    <x v="1"/>
    <s v="Other"/>
    <s v="Divorced"/>
    <x v="0"/>
    <n v="5"/>
    <d v="2023-01-23T00:00:00"/>
    <n v="1"/>
    <n v="1"/>
    <n v="2"/>
    <d v="2022-11-01T00:00:00"/>
    <x v="0"/>
    <x v="0"/>
    <x v="0"/>
    <n v="5"/>
    <n v="990.59"/>
    <n v="31"/>
    <x v="2"/>
    <n v="7"/>
    <x v="0"/>
    <s v="Not satisfied"/>
    <x v="0"/>
    <s v="Low"/>
    <x v="0"/>
    <n v="3"/>
  </r>
  <r>
    <x v="2081"/>
    <d v="2021-03-08T00:00:00"/>
    <d v="2026-05-14T00:00:00"/>
    <s v="Area Sales Manager"/>
    <x v="4"/>
    <s v="Active"/>
    <s v="Full-Time"/>
    <s v="Zone C"/>
    <s v="Part-Time"/>
    <x v="1"/>
    <x v="13"/>
    <d v="1968-08-11T00:00:00"/>
    <s v="AZ"/>
    <x v="1"/>
    <s v="Black"/>
    <s v="Married"/>
    <x v="0"/>
    <n v="4"/>
    <d v="2023-02-25T00:00:00"/>
    <n v="3"/>
    <n v="4"/>
    <n v="3"/>
    <d v="2022-11-14T00:00:00"/>
    <x v="2"/>
    <x v="1"/>
    <x v="2"/>
    <n v="4"/>
    <n v="549.19000000000005"/>
    <n v="53"/>
    <x v="0"/>
    <n v="5"/>
    <x v="2"/>
    <s v="Satisfied"/>
    <x v="0"/>
    <s v="Moderate"/>
    <x v="1"/>
    <n v="3"/>
  </r>
  <r>
    <x v="2082"/>
    <d v="2020-10-23T00:00:00"/>
    <d v="2026-05-14T00:00:00"/>
    <s v="Area Sales Manager"/>
    <x v="0"/>
    <s v="Active"/>
    <s v="Full-Time"/>
    <s v="Zone C"/>
    <s v="Part-Time"/>
    <x v="1"/>
    <x v="9"/>
    <d v="1951-08-02T00:00:00"/>
    <s v="AZ"/>
    <x v="1"/>
    <s v="White"/>
    <s v="Single"/>
    <x v="0"/>
    <n v="2"/>
    <d v="2022-12-23T00:00:00"/>
    <n v="1"/>
    <n v="5"/>
    <n v="1"/>
    <d v="2022-11-15T00:00:00"/>
    <x v="0"/>
    <x v="1"/>
    <x v="1"/>
    <n v="1"/>
    <n v="587.34"/>
    <n v="69"/>
    <x v="1"/>
    <n v="5"/>
    <x v="0"/>
    <s v="Satisfied"/>
    <x v="0"/>
    <s v="Low"/>
    <x v="0"/>
    <n v="3"/>
  </r>
  <r>
    <x v="2083"/>
    <d v="2019-03-29T00:00:00"/>
    <d v="2026-05-14T00:00:00"/>
    <s v="Area Sales Manager"/>
    <x v="7"/>
    <s v="Active"/>
    <s v="Contract"/>
    <s v="Zone B"/>
    <s v="Part-Time"/>
    <x v="1"/>
    <x v="10"/>
    <d v="1976-10-14T00:00:00"/>
    <s v="AL"/>
    <x v="1"/>
    <s v="White"/>
    <s v="Married"/>
    <x v="0"/>
    <n v="2"/>
    <d v="2023-02-26T00:00:00"/>
    <n v="3"/>
    <n v="1"/>
    <n v="2"/>
    <d v="2022-12-26T00:00:00"/>
    <x v="3"/>
    <x v="1"/>
    <x v="2"/>
    <n v="3"/>
    <n v="918.96"/>
    <n v="43"/>
    <x v="4"/>
    <n v="7"/>
    <x v="2"/>
    <s v="Not satisfied"/>
    <x v="0"/>
    <s v="Moderate"/>
    <x v="1"/>
    <n v="3"/>
  </r>
  <r>
    <x v="2084"/>
    <d v="2020-10-25T00:00:00"/>
    <d v="2026-05-14T00:00:00"/>
    <s v="Area Sales Manager"/>
    <x v="1"/>
    <s v="Active"/>
    <s v="Contract"/>
    <s v="Zone A"/>
    <s v="Full-Time"/>
    <x v="1"/>
    <x v="4"/>
    <d v="1977-12-01T00:00:00"/>
    <s v="TN"/>
    <x v="1"/>
    <s v="Asian"/>
    <s v="Married"/>
    <x v="0"/>
    <n v="4"/>
    <d v="2022-08-07T00:00:00"/>
    <n v="1"/>
    <n v="4"/>
    <n v="5"/>
    <d v="2023-01-21T00:00:00"/>
    <x v="2"/>
    <x v="0"/>
    <x v="1"/>
    <n v="2"/>
    <n v="525.41"/>
    <n v="43"/>
    <x v="4"/>
    <n v="5"/>
    <x v="0"/>
    <s v="Satisfied"/>
    <x v="0"/>
    <s v="Low"/>
    <x v="0"/>
    <n v="3"/>
  </r>
  <r>
    <x v="2085"/>
    <d v="2019-12-06T00:00:00"/>
    <d v="2026-05-14T00:00:00"/>
    <s v="Area Sales Manager"/>
    <x v="8"/>
    <s v="Active"/>
    <s v="Part-Time"/>
    <s v="Zone B"/>
    <s v="Temporary"/>
    <x v="1"/>
    <x v="2"/>
    <d v="1971-08-13T00:00:00"/>
    <s v="TN"/>
    <x v="1"/>
    <s v="Asian"/>
    <s v="Widowed"/>
    <x v="0"/>
    <n v="2"/>
    <d v="2023-04-29T00:00:00"/>
    <n v="3"/>
    <n v="3"/>
    <n v="4"/>
    <d v="2022-09-04T00:00:00"/>
    <x v="4"/>
    <x v="1"/>
    <x v="3"/>
    <n v="1"/>
    <n v="484.08"/>
    <n v="48"/>
    <x v="0"/>
    <n v="6"/>
    <x v="2"/>
    <s v="Neutral"/>
    <x v="0"/>
    <s v="High"/>
    <x v="1"/>
    <n v="3"/>
  </r>
  <r>
    <x v="2086"/>
    <d v="2022-09-23T00:00:00"/>
    <d v="2026-05-14T00:00:00"/>
    <s v="Area Sales Manager"/>
    <x v="3"/>
    <s v="Active"/>
    <s v="Full-Time"/>
    <s v="Zone B"/>
    <s v="Full-Time"/>
    <x v="1"/>
    <x v="3"/>
    <d v="1947-12-30T00:00:00"/>
    <s v="TN"/>
    <x v="1"/>
    <s v="White"/>
    <s v="Widowed"/>
    <x v="0"/>
    <n v="2"/>
    <d v="2022-11-04T00:00:00"/>
    <n v="5"/>
    <n v="1"/>
    <n v="2"/>
    <d v="2023-06-25T00:00:00"/>
    <x v="1"/>
    <x v="1"/>
    <x v="3"/>
    <n v="5"/>
    <n v="184.63"/>
    <n v="75"/>
    <x v="1"/>
    <n v="3"/>
    <x v="1"/>
    <s v="Not satisfied"/>
    <x v="0"/>
    <s v="High"/>
    <x v="1"/>
    <n v="3"/>
  </r>
  <r>
    <x v="2087"/>
    <d v="2019-12-26T00:00:00"/>
    <d v="2026-05-14T00:00:00"/>
    <s v="Area Sales Manager"/>
    <x v="9"/>
    <s v="Active"/>
    <s v="Part-Time"/>
    <s v="Zone A"/>
    <s v="Temporary"/>
    <x v="1"/>
    <x v="13"/>
    <d v="1956-09-22T00:00:00"/>
    <s v="TN"/>
    <x v="1"/>
    <s v="Black"/>
    <s v="Widowed"/>
    <x v="0"/>
    <n v="2"/>
    <d v="2023-06-25T00:00:00"/>
    <n v="5"/>
    <n v="3"/>
    <n v="1"/>
    <d v="2022-10-29T00:00:00"/>
    <x v="1"/>
    <x v="0"/>
    <x v="0"/>
    <n v="3"/>
    <n v="793.77"/>
    <n v="63"/>
    <x v="1"/>
    <n v="6"/>
    <x v="1"/>
    <s v="Neutral"/>
    <x v="0"/>
    <s v="Low"/>
    <x v="0"/>
    <n v="3"/>
  </r>
  <r>
    <x v="2088"/>
    <d v="2018-08-27T00:00:00"/>
    <d v="2026-05-14T00:00:00"/>
    <s v="Area Sales Manager"/>
    <x v="5"/>
    <s v="Active"/>
    <s v="Part-Time"/>
    <s v="Zone B"/>
    <s v="Part-Time"/>
    <x v="1"/>
    <x v="4"/>
    <d v="1963-07-01T00:00:00"/>
    <s v="ID"/>
    <x v="1"/>
    <s v="White"/>
    <s v="Married"/>
    <x v="0"/>
    <n v="4"/>
    <d v="2023-03-26T00:00:00"/>
    <n v="2"/>
    <n v="2"/>
    <n v="5"/>
    <d v="2023-04-23T00:00:00"/>
    <x v="1"/>
    <x v="0"/>
    <x v="2"/>
    <n v="3"/>
    <n v="301.02"/>
    <n v="55"/>
    <x v="1"/>
    <n v="7"/>
    <x v="0"/>
    <s v="Not satisfied"/>
    <x v="0"/>
    <s v="Moderate"/>
    <x v="1"/>
    <n v="3"/>
  </r>
  <r>
    <x v="2089"/>
    <d v="2022-12-12T00:00:00"/>
    <d v="2026-05-14T00:00:00"/>
    <s v="Area Sales Manager"/>
    <x v="6"/>
    <s v="Active"/>
    <s v="Part-Time"/>
    <s v="Zone B"/>
    <s v="Full-Time"/>
    <x v="1"/>
    <x v="11"/>
    <d v="1944-07-16T00:00:00"/>
    <s v="ID"/>
    <x v="1"/>
    <s v="Black"/>
    <s v="Single"/>
    <x v="0"/>
    <n v="5"/>
    <d v="2023-03-04T00:00:00"/>
    <n v="2"/>
    <n v="1"/>
    <n v="2"/>
    <d v="2022-10-28T00:00:00"/>
    <x v="0"/>
    <x v="0"/>
    <x v="0"/>
    <n v="3"/>
    <n v="253.86"/>
    <n v="78"/>
    <x v="1"/>
    <n v="3"/>
    <x v="0"/>
    <s v="Not satisfied"/>
    <x v="0"/>
    <s v="Low"/>
    <x v="0"/>
    <n v="3"/>
  </r>
  <r>
    <x v="2090"/>
    <d v="2021-05-13T00:00:00"/>
    <d v="2026-05-14T00:00:00"/>
    <s v="Area Sales Manager"/>
    <x v="2"/>
    <s v="Active"/>
    <s v="Part-Time"/>
    <s v="Zone A"/>
    <s v="Full-Time"/>
    <x v="1"/>
    <x v="4"/>
    <d v="1987-03-14T00:00:00"/>
    <s v="ID"/>
    <x v="1"/>
    <s v="Black"/>
    <s v="Divorced"/>
    <x v="0"/>
    <n v="5"/>
    <d v="2022-11-19T00:00:00"/>
    <n v="5"/>
    <n v="1"/>
    <n v="1"/>
    <d v="2022-11-09T00:00:00"/>
    <x v="2"/>
    <x v="1"/>
    <x v="2"/>
    <n v="2"/>
    <n v="468.59"/>
    <n v="34"/>
    <x v="2"/>
    <n v="5"/>
    <x v="1"/>
    <s v="Not satisfied"/>
    <x v="0"/>
    <s v="Moderate"/>
    <x v="1"/>
    <n v="3"/>
  </r>
  <r>
    <x v="2091"/>
    <d v="2021-03-31T00:00:00"/>
    <d v="2026-05-14T00:00:00"/>
    <s v="Administrative Assistant"/>
    <x v="4"/>
    <s v="Active"/>
    <s v="Contract"/>
    <s v="Zone B"/>
    <s v="Part-Time"/>
    <x v="1"/>
    <x v="0"/>
    <d v="1962-05-25T00:00:00"/>
    <s v="WA"/>
    <x v="0"/>
    <s v="Black"/>
    <s v="Single"/>
    <x v="0"/>
    <n v="4"/>
    <d v="2022-12-05T00:00:00"/>
    <n v="5"/>
    <n v="1"/>
    <n v="3"/>
    <d v="2023-03-10T00:00:00"/>
    <x v="0"/>
    <x v="0"/>
    <x v="2"/>
    <n v="5"/>
    <n v="689.87"/>
    <n v="59"/>
    <x v="1"/>
    <n v="5"/>
    <x v="1"/>
    <s v="Not satisfied"/>
    <x v="0"/>
    <s v="Moderate"/>
    <x v="1"/>
    <n v="3"/>
  </r>
  <r>
    <x v="2092"/>
    <d v="2019-08-14T00:00:00"/>
    <d v="2026-05-14T00:00:00"/>
    <s v="Administrative Assistant"/>
    <x v="0"/>
    <s v="Active"/>
    <s v="Full-Time"/>
    <s v="Zone A"/>
    <s v="Part-Time"/>
    <x v="1"/>
    <x v="6"/>
    <d v="1972-12-18T00:00:00"/>
    <s v="WA"/>
    <x v="0"/>
    <s v="Black"/>
    <s v="Married"/>
    <x v="0"/>
    <n v="1"/>
    <d v="2022-09-12T00:00:00"/>
    <n v="3"/>
    <n v="1"/>
    <n v="3"/>
    <d v="2023-04-16T00:00:00"/>
    <x v="1"/>
    <x v="1"/>
    <x v="0"/>
    <n v="5"/>
    <n v="428.33"/>
    <n v="47"/>
    <x v="0"/>
    <n v="6"/>
    <x v="2"/>
    <s v="Not satisfied"/>
    <x v="0"/>
    <s v="Low"/>
    <x v="0"/>
    <n v="3"/>
  </r>
  <r>
    <x v="2093"/>
    <d v="2020-08-02T00:00:00"/>
    <d v="2026-05-14T00:00:00"/>
    <s v="Administrative Assistant"/>
    <x v="7"/>
    <s v="Active"/>
    <s v="Full-Time"/>
    <s v="Zone C"/>
    <s v="Full-Time"/>
    <x v="1"/>
    <x v="14"/>
    <d v="1995-04-26T00:00:00"/>
    <s v="WA"/>
    <x v="0"/>
    <s v="Hispanic"/>
    <s v="Single"/>
    <x v="0"/>
    <n v="4"/>
    <d v="2022-12-23T00:00:00"/>
    <n v="4"/>
    <n v="4"/>
    <n v="2"/>
    <d v="2023-07-24T00:00:00"/>
    <x v="2"/>
    <x v="1"/>
    <x v="2"/>
    <n v="2"/>
    <n v="806.47"/>
    <n v="25"/>
    <x v="2"/>
    <n v="5"/>
    <x v="1"/>
    <s v="Satisfied"/>
    <x v="0"/>
    <s v="Moderate"/>
    <x v="1"/>
    <n v="3"/>
  </r>
  <r>
    <x v="2094"/>
    <d v="2019-06-04T00:00:00"/>
    <d v="2026-05-14T00:00:00"/>
    <s v="Accountant I"/>
    <x v="1"/>
    <s v="Active"/>
    <s v="Part-Time"/>
    <s v="Zone A"/>
    <s v="Full-Time"/>
    <x v="5"/>
    <x v="13"/>
    <d v="1994-11-20T00:00:00"/>
    <s v="MA"/>
    <x v="0"/>
    <s v="White"/>
    <s v="Married"/>
    <x v="0"/>
    <n v="4"/>
    <d v="2023-08-01T00:00:00"/>
    <n v="5"/>
    <n v="3"/>
    <n v="3"/>
    <d v="2023-01-23T00:00:00"/>
    <x v="4"/>
    <x v="0"/>
    <x v="3"/>
    <n v="3"/>
    <n v="399.63"/>
    <n v="25"/>
    <x v="2"/>
    <n v="6"/>
    <x v="1"/>
    <s v="Neutral"/>
    <x v="0"/>
    <s v="High"/>
    <x v="1"/>
    <n v="3"/>
  </r>
  <r>
    <x v="2095"/>
    <d v="2020-06-17T00:00:00"/>
    <d v="2026-05-14T00:00:00"/>
    <s v="Area Sales Manager"/>
    <x v="5"/>
    <s v="Active"/>
    <s v="Contract"/>
    <s v="Zone A"/>
    <s v="Temporary"/>
    <x v="1"/>
    <x v="4"/>
    <d v="1946-04-06T00:00:00"/>
    <s v="MA"/>
    <x v="1"/>
    <s v="Hispanic"/>
    <s v="Divorced"/>
    <x v="0"/>
    <n v="5"/>
    <d v="2023-03-21T00:00:00"/>
    <n v="1"/>
    <n v="2"/>
    <n v="1"/>
    <d v="2022-12-30T00:00:00"/>
    <x v="3"/>
    <x v="0"/>
    <x v="2"/>
    <n v="3"/>
    <n v="440.24"/>
    <n v="74"/>
    <x v="1"/>
    <n v="5"/>
    <x v="0"/>
    <s v="Not satisfied"/>
    <x v="0"/>
    <s v="Moderate"/>
    <x v="1"/>
    <n v="3"/>
  </r>
  <r>
    <x v="2096"/>
    <d v="2021-03-04T00:00:00"/>
    <d v="2026-05-14T00:00:00"/>
    <s v="Area Sales Manager"/>
    <x v="6"/>
    <s v="Active"/>
    <s v="Full-Time"/>
    <s v="Zone B"/>
    <s v="Full-Time"/>
    <x v="1"/>
    <x v="3"/>
    <d v="1973-10-02T00:00:00"/>
    <s v="MA"/>
    <x v="1"/>
    <s v="Asian"/>
    <s v="Married"/>
    <x v="0"/>
    <n v="1"/>
    <d v="2023-02-04T00:00:00"/>
    <n v="4"/>
    <n v="3"/>
    <n v="4"/>
    <d v="2023-01-24T00:00:00"/>
    <x v="4"/>
    <x v="1"/>
    <x v="3"/>
    <n v="1"/>
    <n v="485.2"/>
    <n v="48"/>
    <x v="0"/>
    <n v="5"/>
    <x v="1"/>
    <s v="Neutral"/>
    <x v="0"/>
    <s v="High"/>
    <x v="1"/>
    <n v="3"/>
  </r>
  <r>
    <x v="2097"/>
    <d v="2018-09-14T00:00:00"/>
    <d v="2026-05-14T00:00:00"/>
    <s v="Area Sales Manager"/>
    <x v="2"/>
    <s v="Active"/>
    <s v="Part-Time"/>
    <s v="Zone B"/>
    <s v="Temporary"/>
    <x v="1"/>
    <x v="19"/>
    <d v="1942-08-06T00:00:00"/>
    <s v="AZ"/>
    <x v="1"/>
    <s v="White"/>
    <s v="Single"/>
    <x v="0"/>
    <n v="2"/>
    <d v="2023-01-02T00:00:00"/>
    <n v="3"/>
    <n v="5"/>
    <n v="4"/>
    <d v="2023-03-03T00:00:00"/>
    <x v="2"/>
    <x v="0"/>
    <x v="1"/>
    <n v="2"/>
    <n v="451.56"/>
    <n v="76"/>
    <x v="1"/>
    <n v="7"/>
    <x v="2"/>
    <s v="Satisfied"/>
    <x v="0"/>
    <s v="Low"/>
    <x v="0"/>
    <n v="3"/>
  </r>
  <r>
    <x v="2098"/>
    <d v="2020-07-20T00:00:00"/>
    <d v="2026-05-14T00:00:00"/>
    <s v="Area Sales Manager"/>
    <x v="4"/>
    <s v="Active"/>
    <s v="Contract"/>
    <s v="Zone B"/>
    <s v="Full-Time"/>
    <x v="1"/>
    <x v="7"/>
    <d v="1991-09-30T00:00:00"/>
    <s v="AZ"/>
    <x v="1"/>
    <s v="Asian"/>
    <s v="Widowed"/>
    <x v="0"/>
    <n v="4"/>
    <d v="2022-10-06T00:00:00"/>
    <n v="3"/>
    <n v="5"/>
    <n v="1"/>
    <d v="2022-12-08T00:00:00"/>
    <x v="0"/>
    <x v="1"/>
    <x v="3"/>
    <n v="5"/>
    <n v="159.37"/>
    <n v="29"/>
    <x v="2"/>
    <n v="5"/>
    <x v="2"/>
    <s v="Satisfied"/>
    <x v="0"/>
    <s v="High"/>
    <x v="1"/>
    <n v="3"/>
  </r>
  <r>
    <x v="2099"/>
    <d v="2020-05-21T00:00:00"/>
    <d v="2026-05-14T00:00:00"/>
    <s v="Area Sales Manager"/>
    <x v="0"/>
    <s v="Active"/>
    <s v="Contract"/>
    <s v="Zone C"/>
    <s v="Full-Time"/>
    <x v="1"/>
    <x v="4"/>
    <d v="1953-07-13T00:00:00"/>
    <s v="AZ"/>
    <x v="1"/>
    <s v="Asian"/>
    <s v="Divorced"/>
    <x v="0"/>
    <n v="2"/>
    <d v="2022-11-10T00:00:00"/>
    <n v="2"/>
    <n v="5"/>
    <n v="3"/>
    <d v="2022-08-28T00:00:00"/>
    <x v="0"/>
    <x v="0"/>
    <x v="1"/>
    <n v="4"/>
    <n v="310.27999999999997"/>
    <n v="67"/>
    <x v="1"/>
    <n v="5"/>
    <x v="0"/>
    <s v="Satisfied"/>
    <x v="0"/>
    <s v="Low"/>
    <x v="0"/>
    <n v="3"/>
  </r>
  <r>
    <x v="2100"/>
    <d v="2023-06-11T00:00:00"/>
    <d v="2026-05-14T00:00:00"/>
    <s v="Area Sales Manager"/>
    <x v="7"/>
    <s v="Active"/>
    <s v="Part-Time"/>
    <s v="Zone C"/>
    <s v="Temporary"/>
    <x v="1"/>
    <x v="13"/>
    <d v="1984-07-22T00:00:00"/>
    <s v="AL"/>
    <x v="1"/>
    <s v="Other"/>
    <s v="Single"/>
    <x v="0"/>
    <n v="2"/>
    <d v="2023-01-24T00:00:00"/>
    <n v="1"/>
    <n v="4"/>
    <n v="3"/>
    <d v="2022-11-04T00:00:00"/>
    <x v="1"/>
    <x v="0"/>
    <x v="1"/>
    <n v="2"/>
    <n v="227.91"/>
    <n v="39"/>
    <x v="4"/>
    <n v="2"/>
    <x v="0"/>
    <s v="Satisfied"/>
    <x v="0"/>
    <s v="Low"/>
    <x v="0"/>
    <n v="3"/>
  </r>
  <r>
    <x v="2101"/>
    <d v="2022-11-27T00:00:00"/>
    <d v="2026-05-14T00:00:00"/>
    <s v="Area Sales Manager"/>
    <x v="1"/>
    <s v="Active"/>
    <s v="Full-Time"/>
    <s v="Zone B"/>
    <s v="Full-Time"/>
    <x v="1"/>
    <x v="8"/>
    <d v="1943-11-09T00:00:00"/>
    <s v="TN"/>
    <x v="1"/>
    <s v="Asian"/>
    <s v="Divorced"/>
    <x v="0"/>
    <n v="2"/>
    <d v="2022-10-11T00:00:00"/>
    <n v="5"/>
    <n v="5"/>
    <n v="3"/>
    <d v="2022-10-01T00:00:00"/>
    <x v="3"/>
    <x v="0"/>
    <x v="0"/>
    <n v="3"/>
    <n v="379.25"/>
    <n v="79"/>
    <x v="1"/>
    <n v="3"/>
    <x v="1"/>
    <s v="Satisfied"/>
    <x v="0"/>
    <s v="Low"/>
    <x v="0"/>
    <n v="3"/>
  </r>
  <r>
    <x v="2102"/>
    <d v="2020-03-02T00:00:00"/>
    <d v="2026-05-14T00:00:00"/>
    <s v="Area Sales Manager"/>
    <x v="8"/>
    <s v="Active"/>
    <s v="Full-Time"/>
    <s v="Zone C"/>
    <s v="Temporary"/>
    <x v="1"/>
    <x v="9"/>
    <d v="1976-09-04T00:00:00"/>
    <s v="TN"/>
    <x v="1"/>
    <s v="Asian"/>
    <s v="Widowed"/>
    <x v="0"/>
    <n v="4"/>
    <d v="2022-10-23T00:00:00"/>
    <n v="1"/>
    <n v="4"/>
    <n v="2"/>
    <d v="2023-01-05T00:00:00"/>
    <x v="3"/>
    <x v="0"/>
    <x v="1"/>
    <n v="3"/>
    <n v="197.3"/>
    <n v="44"/>
    <x v="4"/>
    <n v="6"/>
    <x v="0"/>
    <s v="Satisfied"/>
    <x v="0"/>
    <s v="Low"/>
    <x v="0"/>
    <n v="3"/>
  </r>
  <r>
    <x v="2103"/>
    <d v="2023-01-29T00:00:00"/>
    <d v="2026-05-14T00:00:00"/>
    <s v="Area Sales Manager"/>
    <x v="3"/>
    <s v="Active"/>
    <s v="Full-Time"/>
    <s v="Zone C"/>
    <s v="Part-Time"/>
    <x v="1"/>
    <x v="13"/>
    <d v="1990-05-26T00:00:00"/>
    <s v="TN"/>
    <x v="1"/>
    <s v="Other"/>
    <s v="Divorced"/>
    <x v="0"/>
    <n v="4"/>
    <d v="2022-08-15T00:00:00"/>
    <n v="5"/>
    <n v="3"/>
    <n v="3"/>
    <d v="2022-08-18T00:00:00"/>
    <x v="1"/>
    <x v="0"/>
    <x v="2"/>
    <n v="4"/>
    <n v="862.64"/>
    <n v="33"/>
    <x v="2"/>
    <n v="3"/>
    <x v="1"/>
    <s v="Neutral"/>
    <x v="0"/>
    <s v="Moderate"/>
    <x v="1"/>
    <n v="3"/>
  </r>
  <r>
    <x v="2104"/>
    <d v="2021-12-07T00:00:00"/>
    <d v="2026-05-14T00:00:00"/>
    <s v="Area Sales Manager"/>
    <x v="4"/>
    <s v="Active"/>
    <s v="Part-Time"/>
    <s v="Zone A"/>
    <s v="Temporary"/>
    <x v="1"/>
    <x v="21"/>
    <d v="1991-11-19T00:00:00"/>
    <s v="TN"/>
    <x v="1"/>
    <s v="Hispanic"/>
    <s v="Divorced"/>
    <x v="0"/>
    <n v="2"/>
    <d v="2022-12-06T00:00:00"/>
    <n v="5"/>
    <n v="4"/>
    <n v="2"/>
    <d v="2022-09-05T00:00:00"/>
    <x v="3"/>
    <x v="0"/>
    <x v="3"/>
    <n v="1"/>
    <n v="896.12"/>
    <n v="30"/>
    <x v="2"/>
    <n v="4"/>
    <x v="1"/>
    <s v="Satisfied"/>
    <x v="0"/>
    <s v="High"/>
    <x v="1"/>
    <n v="3"/>
  </r>
  <r>
    <x v="2105"/>
    <d v="2023-03-19T00:00:00"/>
    <d v="2026-05-14T00:00:00"/>
    <s v="Area Sales Manager"/>
    <x v="0"/>
    <s v="Active"/>
    <s v="Contract"/>
    <s v="Zone B"/>
    <s v="Temporary"/>
    <x v="1"/>
    <x v="20"/>
    <d v="1975-02-04T00:00:00"/>
    <s v="ID"/>
    <x v="1"/>
    <s v="White"/>
    <s v="Single"/>
    <x v="0"/>
    <n v="1"/>
    <d v="2022-10-24T00:00:00"/>
    <n v="1"/>
    <n v="5"/>
    <n v="4"/>
    <d v="2023-01-05T00:00:00"/>
    <x v="4"/>
    <x v="1"/>
    <x v="2"/>
    <n v="4"/>
    <n v="750.65"/>
    <n v="48"/>
    <x v="0"/>
    <n v="3"/>
    <x v="0"/>
    <s v="Satisfied"/>
    <x v="0"/>
    <s v="Moderate"/>
    <x v="1"/>
    <n v="3"/>
  </r>
  <r>
    <x v="2106"/>
    <d v="2022-06-10T00:00:00"/>
    <d v="2026-05-14T00:00:00"/>
    <s v="Area Sales Manager"/>
    <x v="1"/>
    <s v="Active"/>
    <s v="Part-Time"/>
    <s v="Zone B"/>
    <s v="Full-Time"/>
    <x v="1"/>
    <x v="4"/>
    <d v="1994-11-04T00:00:00"/>
    <s v="ID"/>
    <x v="1"/>
    <s v="Asian"/>
    <s v="Widowed"/>
    <x v="0"/>
    <n v="5"/>
    <d v="2022-09-04T00:00:00"/>
    <n v="1"/>
    <n v="5"/>
    <n v="4"/>
    <d v="2022-09-07T00:00:00"/>
    <x v="3"/>
    <x v="1"/>
    <x v="1"/>
    <n v="4"/>
    <n v="424.19"/>
    <n v="28"/>
    <x v="2"/>
    <n v="3"/>
    <x v="0"/>
    <s v="Satisfied"/>
    <x v="0"/>
    <s v="Low"/>
    <x v="0"/>
    <n v="3"/>
  </r>
  <r>
    <x v="2107"/>
    <d v="2021-03-03T00:00:00"/>
    <d v="2026-05-14T00:00:00"/>
    <s v="Area Sales Manager"/>
    <x v="8"/>
    <s v="Active"/>
    <s v="Full-Time"/>
    <s v="Zone C"/>
    <s v="Full-Time"/>
    <x v="1"/>
    <x v="14"/>
    <d v="1998-04-09T00:00:00"/>
    <s v="ID"/>
    <x v="0"/>
    <s v="Black"/>
    <s v="Widowed"/>
    <x v="0"/>
    <n v="2"/>
    <d v="2023-01-08T00:00:00"/>
    <n v="5"/>
    <n v="1"/>
    <n v="4"/>
    <d v="2022-10-11T00:00:00"/>
    <x v="1"/>
    <x v="1"/>
    <x v="1"/>
    <n v="4"/>
    <n v="775.32"/>
    <n v="23"/>
    <x v="3"/>
    <n v="5"/>
    <x v="1"/>
    <s v="Not satisfied"/>
    <x v="0"/>
    <s v="Low"/>
    <x v="0"/>
    <n v="3"/>
  </r>
  <r>
    <x v="2108"/>
    <d v="2022-03-06T00:00:00"/>
    <d v="2026-05-14T00:00:00"/>
    <s v="Administrative Assistant"/>
    <x v="6"/>
    <s v="Active"/>
    <s v="Contract"/>
    <s v="Zone C"/>
    <s v="Part-Time"/>
    <x v="1"/>
    <x v="4"/>
    <d v="1975-10-20T00:00:00"/>
    <s v="WA"/>
    <x v="0"/>
    <s v="Hispanic"/>
    <s v="Divorced"/>
    <x v="0"/>
    <n v="4"/>
    <d v="2023-07-07T00:00:00"/>
    <n v="1"/>
    <n v="4"/>
    <n v="2"/>
    <d v="2023-04-19T00:00:00"/>
    <x v="1"/>
    <x v="1"/>
    <x v="1"/>
    <n v="2"/>
    <n v="209.47"/>
    <n v="47"/>
    <x v="0"/>
    <n v="4"/>
    <x v="0"/>
    <s v="Satisfied"/>
    <x v="0"/>
    <s v="Low"/>
    <x v="0"/>
    <n v="3"/>
  </r>
  <r>
    <x v="2109"/>
    <d v="2022-08-08T00:00:00"/>
    <d v="2026-05-14T00:00:00"/>
    <s v="Administrative Assistant"/>
    <x v="2"/>
    <s v="Active"/>
    <s v="Part-Time"/>
    <s v="Zone C"/>
    <s v="Full-Time"/>
    <x v="1"/>
    <x v="9"/>
    <d v="1985-09-09T00:00:00"/>
    <s v="WA"/>
    <x v="0"/>
    <s v="White"/>
    <s v="Single"/>
    <x v="0"/>
    <n v="5"/>
    <d v="2023-07-01T00:00:00"/>
    <n v="5"/>
    <n v="2"/>
    <n v="3"/>
    <d v="2023-02-09T00:00:00"/>
    <x v="2"/>
    <x v="0"/>
    <x v="2"/>
    <n v="2"/>
    <n v="859.39"/>
    <n v="37"/>
    <x v="4"/>
    <n v="3"/>
    <x v="1"/>
    <s v="Not satisfied"/>
    <x v="0"/>
    <s v="Moderate"/>
    <x v="1"/>
    <n v="3"/>
  </r>
  <r>
    <x v="2110"/>
    <d v="2023-03-12T00:00:00"/>
    <d v="2026-05-14T00:00:00"/>
    <s v="Administrative Assistant"/>
    <x v="9"/>
    <s v="Active"/>
    <s v="Part-Time"/>
    <s v="Zone B"/>
    <s v="Temporary"/>
    <x v="1"/>
    <x v="4"/>
    <d v="1943-02-16T00:00:00"/>
    <s v="WA"/>
    <x v="0"/>
    <s v="Asian"/>
    <s v="Single"/>
    <x v="0"/>
    <n v="4"/>
    <d v="2022-12-12T00:00:00"/>
    <n v="3"/>
    <n v="5"/>
    <n v="3"/>
    <d v="2023-05-26T00:00:00"/>
    <x v="2"/>
    <x v="1"/>
    <x v="2"/>
    <n v="1"/>
    <n v="532.85"/>
    <n v="80"/>
    <x v="1"/>
    <n v="3"/>
    <x v="2"/>
    <s v="Satisfied"/>
    <x v="0"/>
    <s v="Moderate"/>
    <x v="1"/>
    <n v="3"/>
  </r>
  <r>
    <x v="2111"/>
    <d v="2019-05-01T00:00:00"/>
    <d v="2026-05-14T00:00:00"/>
    <s v="Accountant I"/>
    <x v="7"/>
    <s v="Active"/>
    <s v="Full-Time"/>
    <s v="Zone B"/>
    <s v="Temporary"/>
    <x v="5"/>
    <x v="3"/>
    <d v="1957-07-26T00:00:00"/>
    <s v="MA"/>
    <x v="0"/>
    <s v="Asian"/>
    <s v="Divorced"/>
    <x v="0"/>
    <n v="1"/>
    <d v="2023-06-21T00:00:00"/>
    <n v="3"/>
    <n v="1"/>
    <n v="3"/>
    <d v="2023-02-03T00:00:00"/>
    <x v="4"/>
    <x v="1"/>
    <x v="3"/>
    <n v="2"/>
    <n v="136.6"/>
    <n v="62"/>
    <x v="1"/>
    <n v="7"/>
    <x v="2"/>
    <s v="Not satisfied"/>
    <x v="0"/>
    <s v="High"/>
    <x v="1"/>
    <n v="3"/>
  </r>
  <r>
    <x v="2112"/>
    <d v="2018-09-13T00:00:00"/>
    <d v="2026-05-14T00:00:00"/>
    <s v="Area Sales Manager"/>
    <x v="9"/>
    <s v="Active"/>
    <s v="Full-Time"/>
    <s v="Zone B"/>
    <s v="Temporary"/>
    <x v="1"/>
    <x v="5"/>
    <d v="1970-11-20T00:00:00"/>
    <s v="MA"/>
    <x v="1"/>
    <s v="Asian"/>
    <s v="Married"/>
    <x v="0"/>
    <n v="5"/>
    <d v="2022-12-20T00:00:00"/>
    <n v="5"/>
    <n v="3"/>
    <n v="3"/>
    <d v="2023-07-14T00:00:00"/>
    <x v="4"/>
    <x v="0"/>
    <x v="3"/>
    <n v="4"/>
    <n v="483.54"/>
    <n v="48"/>
    <x v="0"/>
    <n v="7"/>
    <x v="1"/>
    <s v="Neutral"/>
    <x v="0"/>
    <s v="High"/>
    <x v="1"/>
    <n v="3"/>
  </r>
  <r>
    <x v="2113"/>
    <d v="2022-11-16T00:00:00"/>
    <d v="2026-05-14T00:00:00"/>
    <s v="Area Sales Manager"/>
    <x v="5"/>
    <s v="Active"/>
    <s v="Contract"/>
    <s v="Zone A"/>
    <s v="Temporary"/>
    <x v="1"/>
    <x v="9"/>
    <d v="1967-10-04T00:00:00"/>
    <s v="MA"/>
    <x v="1"/>
    <s v="Asian"/>
    <s v="Divorced"/>
    <x v="0"/>
    <n v="5"/>
    <d v="2023-06-27T00:00:00"/>
    <n v="2"/>
    <n v="2"/>
    <n v="2"/>
    <d v="2023-04-24T00:00:00"/>
    <x v="4"/>
    <x v="0"/>
    <x v="2"/>
    <n v="1"/>
    <n v="709.79"/>
    <n v="55"/>
    <x v="1"/>
    <n v="3"/>
    <x v="0"/>
    <s v="Not satisfied"/>
    <x v="0"/>
    <s v="Moderate"/>
    <x v="1"/>
    <n v="3"/>
  </r>
  <r>
    <x v="2114"/>
    <d v="2021-11-20T00:00:00"/>
    <d v="2026-05-14T00:00:00"/>
    <s v="Area Sales Manager"/>
    <x v="6"/>
    <s v="Active"/>
    <s v="Contract"/>
    <s v="Zone B"/>
    <s v="Full-Time"/>
    <x v="1"/>
    <x v="14"/>
    <d v="1957-01-10T00:00:00"/>
    <s v="AZ"/>
    <x v="1"/>
    <s v="Asian"/>
    <s v="Divorced"/>
    <x v="0"/>
    <n v="2"/>
    <d v="2023-04-28T00:00:00"/>
    <n v="1"/>
    <n v="2"/>
    <n v="2"/>
    <d v="2023-05-28T00:00:00"/>
    <x v="3"/>
    <x v="1"/>
    <x v="3"/>
    <n v="2"/>
    <n v="152.85"/>
    <n v="64"/>
    <x v="1"/>
    <n v="4"/>
    <x v="0"/>
    <s v="Not satisfied"/>
    <x v="0"/>
    <s v="High"/>
    <x v="1"/>
    <n v="3"/>
  </r>
  <r>
    <x v="2115"/>
    <d v="2020-09-29T00:00:00"/>
    <d v="2026-05-14T00:00:00"/>
    <s v="Area Sales Manager"/>
    <x v="2"/>
    <s v="Active"/>
    <s v="Part-Time"/>
    <s v="Zone C"/>
    <s v="Temporary"/>
    <x v="1"/>
    <x v="9"/>
    <d v="1975-09-22T00:00:00"/>
    <s v="AZ"/>
    <x v="1"/>
    <s v="Asian"/>
    <s v="Married"/>
    <x v="0"/>
    <n v="2"/>
    <d v="2023-01-31T00:00:00"/>
    <n v="1"/>
    <n v="3"/>
    <n v="3"/>
    <d v="2023-02-19T00:00:00"/>
    <x v="2"/>
    <x v="0"/>
    <x v="2"/>
    <n v="4"/>
    <n v="977.29"/>
    <n v="45"/>
    <x v="0"/>
    <n v="5"/>
    <x v="0"/>
    <s v="Neutral"/>
    <x v="0"/>
    <s v="Moderate"/>
    <x v="1"/>
    <n v="3"/>
  </r>
  <r>
    <x v="2116"/>
    <d v="2021-08-28T00:00:00"/>
    <d v="2026-05-14T00:00:00"/>
    <s v="Area Sales Manager"/>
    <x v="4"/>
    <s v="Active"/>
    <s v="Contract"/>
    <s v="Zone B"/>
    <s v="Full-Time"/>
    <x v="1"/>
    <x v="13"/>
    <d v="1962-11-06T00:00:00"/>
    <s v="AZ"/>
    <x v="1"/>
    <s v="Black"/>
    <s v="Single"/>
    <x v="0"/>
    <n v="4"/>
    <d v="2023-07-17T00:00:00"/>
    <n v="1"/>
    <n v="5"/>
    <n v="2"/>
    <d v="2023-02-20T00:00:00"/>
    <x v="2"/>
    <x v="0"/>
    <x v="0"/>
    <n v="4"/>
    <n v="237.14"/>
    <n v="59"/>
    <x v="1"/>
    <n v="4"/>
    <x v="0"/>
    <s v="Satisfied"/>
    <x v="0"/>
    <s v="Low"/>
    <x v="0"/>
    <n v="3"/>
  </r>
  <r>
    <x v="2117"/>
    <d v="2021-04-28T00:00:00"/>
    <d v="2026-05-14T00:00:00"/>
    <s v="Area Sales Manager"/>
    <x v="0"/>
    <s v="Active"/>
    <s v="Full-Time"/>
    <s v="Zone A"/>
    <s v="Full-Time"/>
    <x v="1"/>
    <x v="1"/>
    <d v="1975-07-20T00:00:00"/>
    <s v="AZ"/>
    <x v="1"/>
    <s v="Asian"/>
    <s v="Married"/>
    <x v="0"/>
    <n v="2"/>
    <d v="2022-11-25T00:00:00"/>
    <n v="2"/>
    <n v="3"/>
    <n v="5"/>
    <d v="2022-08-25T00:00:00"/>
    <x v="3"/>
    <x v="0"/>
    <x v="3"/>
    <n v="5"/>
    <n v="637.84"/>
    <n v="46"/>
    <x v="0"/>
    <n v="5"/>
    <x v="0"/>
    <s v="Neutral"/>
    <x v="0"/>
    <s v="High"/>
    <x v="1"/>
    <n v="3"/>
  </r>
  <r>
    <x v="2118"/>
    <d v="2022-06-15T00:00:00"/>
    <d v="2026-05-14T00:00:00"/>
    <s v="Area Sales Manager"/>
    <x v="7"/>
    <s v="Active"/>
    <s v="Full-Time"/>
    <s v="Zone C"/>
    <s v="Full-Time"/>
    <x v="1"/>
    <x v="4"/>
    <d v="1951-06-13T00:00:00"/>
    <s v="AL"/>
    <x v="1"/>
    <s v="Asian"/>
    <s v="Divorced"/>
    <x v="0"/>
    <n v="4"/>
    <d v="2022-12-09T00:00:00"/>
    <n v="2"/>
    <n v="3"/>
    <n v="1"/>
    <d v="2023-07-01T00:00:00"/>
    <x v="2"/>
    <x v="0"/>
    <x v="2"/>
    <n v="1"/>
    <n v="889.73"/>
    <n v="71"/>
    <x v="1"/>
    <n v="3"/>
    <x v="0"/>
    <s v="Neutral"/>
    <x v="0"/>
    <s v="Moderate"/>
    <x v="1"/>
    <n v="3"/>
  </r>
  <r>
    <x v="2119"/>
    <d v="2022-04-15T00:00:00"/>
    <d v="2026-05-14T00:00:00"/>
    <s v="Area Sales Manager"/>
    <x v="1"/>
    <s v="Active"/>
    <s v="Full-Time"/>
    <s v="Zone A"/>
    <s v="Temporary"/>
    <x v="1"/>
    <x v="13"/>
    <d v="1966-12-24T00:00:00"/>
    <s v="TN"/>
    <x v="1"/>
    <s v="Black"/>
    <s v="Divorced"/>
    <x v="0"/>
    <n v="5"/>
    <d v="2023-05-01T00:00:00"/>
    <n v="4"/>
    <n v="3"/>
    <n v="5"/>
    <d v="2023-06-15T00:00:00"/>
    <x v="2"/>
    <x v="0"/>
    <x v="0"/>
    <n v="2"/>
    <n v="357.94"/>
    <n v="56"/>
    <x v="1"/>
    <n v="4"/>
    <x v="1"/>
    <s v="Neutral"/>
    <x v="0"/>
    <s v="Low"/>
    <x v="0"/>
    <n v="3"/>
  </r>
  <r>
    <x v="2120"/>
    <d v="2020-07-19T00:00:00"/>
    <d v="2026-05-14T00:00:00"/>
    <s v="Area Sales Manager"/>
    <x v="8"/>
    <s v="Active"/>
    <s v="Full-Time"/>
    <s v="Zone C"/>
    <s v="Part-Time"/>
    <x v="1"/>
    <x v="1"/>
    <d v="1999-01-23T00:00:00"/>
    <s v="TN"/>
    <x v="1"/>
    <s v="Other"/>
    <s v="Single"/>
    <x v="0"/>
    <n v="5"/>
    <d v="2022-11-22T00:00:00"/>
    <n v="4"/>
    <n v="1"/>
    <n v="2"/>
    <d v="2023-04-01T00:00:00"/>
    <x v="1"/>
    <x v="0"/>
    <x v="1"/>
    <n v="1"/>
    <n v="150.96"/>
    <n v="21"/>
    <x v="3"/>
    <n v="5"/>
    <x v="1"/>
    <s v="Not satisfied"/>
    <x v="0"/>
    <s v="Low"/>
    <x v="0"/>
    <n v="3"/>
  </r>
  <r>
    <x v="2121"/>
    <d v="2020-07-02T00:00:00"/>
    <d v="2026-05-14T00:00:00"/>
    <s v="Area Sales Manager"/>
    <x v="3"/>
    <s v="Active"/>
    <s v="Contract"/>
    <s v="Zone C"/>
    <s v="Temporary"/>
    <x v="1"/>
    <x v="13"/>
    <d v="1947-06-27T00:00:00"/>
    <s v="TN"/>
    <x v="1"/>
    <s v="Asian"/>
    <s v="Married"/>
    <x v="0"/>
    <n v="4"/>
    <d v="2022-10-25T00:00:00"/>
    <n v="4"/>
    <n v="3"/>
    <n v="5"/>
    <d v="2022-11-02T00:00:00"/>
    <x v="3"/>
    <x v="0"/>
    <x v="2"/>
    <n v="2"/>
    <n v="933.2"/>
    <n v="73"/>
    <x v="1"/>
    <n v="5"/>
    <x v="1"/>
    <s v="Neutral"/>
    <x v="0"/>
    <s v="Moderate"/>
    <x v="1"/>
    <n v="3"/>
  </r>
  <r>
    <x v="2122"/>
    <d v="2019-08-04T00:00:00"/>
    <d v="2026-05-14T00:00:00"/>
    <s v="Area Sales Manager"/>
    <x v="9"/>
    <s v="Active"/>
    <s v="Contract"/>
    <s v="Zone A"/>
    <s v="Part-Time"/>
    <x v="1"/>
    <x v="9"/>
    <d v="2001-06-17T00:00:00"/>
    <s v="ID"/>
    <x v="1"/>
    <s v="Black"/>
    <s v="Widowed"/>
    <x v="0"/>
    <n v="1"/>
    <d v="2022-12-14T00:00:00"/>
    <n v="4"/>
    <n v="2"/>
    <n v="2"/>
    <d v="2023-07-15T00:00:00"/>
    <x v="2"/>
    <x v="1"/>
    <x v="0"/>
    <n v="3"/>
    <n v="378.6"/>
    <n v="18"/>
    <x v="3"/>
    <n v="6"/>
    <x v="1"/>
    <s v="Not satisfied"/>
    <x v="0"/>
    <s v="Low"/>
    <x v="0"/>
    <n v="3"/>
  </r>
  <r>
    <x v="2123"/>
    <d v="2019-01-09T00:00:00"/>
    <d v="2026-05-14T00:00:00"/>
    <s v="Area Sales Manager"/>
    <x v="5"/>
    <s v="Active"/>
    <s v="Contract"/>
    <s v="Zone A"/>
    <s v="Temporary"/>
    <x v="1"/>
    <x v="9"/>
    <d v="1950-11-03T00:00:00"/>
    <s v="ID"/>
    <x v="1"/>
    <s v="Hispanic"/>
    <s v="Single"/>
    <x v="0"/>
    <n v="5"/>
    <d v="2022-08-23T00:00:00"/>
    <n v="5"/>
    <n v="5"/>
    <n v="3"/>
    <d v="2023-01-28T00:00:00"/>
    <x v="2"/>
    <x v="0"/>
    <x v="2"/>
    <n v="5"/>
    <n v="162.93"/>
    <n v="69"/>
    <x v="1"/>
    <n v="7"/>
    <x v="1"/>
    <s v="Satisfied"/>
    <x v="0"/>
    <s v="Moderate"/>
    <x v="1"/>
    <n v="3"/>
  </r>
  <r>
    <x v="2124"/>
    <d v="2022-10-01T00:00:00"/>
    <d v="2026-05-14T00:00:00"/>
    <s v="Area Sales Manager"/>
    <x v="6"/>
    <s v="Active"/>
    <s v="Part-Time"/>
    <s v="Zone A"/>
    <s v="Part-Time"/>
    <x v="1"/>
    <x v="10"/>
    <d v="1994-07-05T00:00:00"/>
    <s v="ID"/>
    <x v="1"/>
    <s v="Other"/>
    <s v="Married"/>
    <x v="0"/>
    <n v="2"/>
    <d v="2023-04-22T00:00:00"/>
    <n v="4"/>
    <n v="2"/>
    <n v="1"/>
    <d v="2023-03-07T00:00:00"/>
    <x v="2"/>
    <x v="1"/>
    <x v="1"/>
    <n v="3"/>
    <n v="294.91000000000003"/>
    <n v="28"/>
    <x v="2"/>
    <n v="3"/>
    <x v="1"/>
    <s v="Not satisfied"/>
    <x v="0"/>
    <s v="Low"/>
    <x v="0"/>
    <n v="3"/>
  </r>
  <r>
    <x v="2125"/>
    <d v="2020-09-28T00:00:00"/>
    <d v="2026-05-14T00:00:00"/>
    <s v="Area Sales Manager"/>
    <x v="2"/>
    <s v="Active"/>
    <s v="Part-Time"/>
    <s v="Zone A"/>
    <s v="Full-Time"/>
    <x v="1"/>
    <x v="9"/>
    <d v="1973-03-21T00:00:00"/>
    <s v="NY"/>
    <x v="0"/>
    <s v="White"/>
    <s v="Widowed"/>
    <x v="0"/>
    <n v="4"/>
    <d v="2022-12-26T00:00:00"/>
    <n v="4"/>
    <n v="4"/>
    <n v="1"/>
    <d v="2022-09-25T00:00:00"/>
    <x v="4"/>
    <x v="0"/>
    <x v="3"/>
    <n v="1"/>
    <n v="836.76"/>
    <n v="47"/>
    <x v="0"/>
    <n v="5"/>
    <x v="1"/>
    <s v="Satisfied"/>
    <x v="0"/>
    <s v="High"/>
    <x v="1"/>
    <n v="3"/>
  </r>
  <r>
    <x v="2126"/>
    <d v="2018-11-15T00:00:00"/>
    <d v="2026-05-14T00:00:00"/>
    <s v="Administrative Assistant"/>
    <x v="4"/>
    <s v="Active"/>
    <s v="Part-Time"/>
    <s v="Zone B"/>
    <s v="Full-Time"/>
    <x v="1"/>
    <x v="9"/>
    <d v="1964-08-15T00:00:00"/>
    <s v="WA"/>
    <x v="0"/>
    <s v="Black"/>
    <s v="Single"/>
    <x v="0"/>
    <n v="1"/>
    <d v="2023-03-24T00:00:00"/>
    <n v="1"/>
    <n v="1"/>
    <n v="1"/>
    <d v="2022-08-29T00:00:00"/>
    <x v="4"/>
    <x v="0"/>
    <x v="3"/>
    <n v="1"/>
    <n v="136.22999999999999"/>
    <n v="54"/>
    <x v="0"/>
    <n v="7"/>
    <x v="0"/>
    <s v="Not satisfied"/>
    <x v="0"/>
    <s v="High"/>
    <x v="1"/>
    <n v="3"/>
  </r>
  <r>
    <x v="2127"/>
    <d v="2020-11-24T00:00:00"/>
    <d v="2026-05-14T00:00:00"/>
    <s v="Administrative Assistant"/>
    <x v="0"/>
    <s v="Active"/>
    <s v="Contract"/>
    <s v="Zone C"/>
    <s v="Full-Time"/>
    <x v="1"/>
    <x v="9"/>
    <d v="1992-03-02T00:00:00"/>
    <s v="WA"/>
    <x v="0"/>
    <s v="Hispanic"/>
    <s v="Divorced"/>
    <x v="0"/>
    <n v="2"/>
    <d v="2023-05-31T00:00:00"/>
    <n v="1"/>
    <n v="3"/>
    <n v="2"/>
    <d v="2023-06-12T00:00:00"/>
    <x v="1"/>
    <x v="1"/>
    <x v="2"/>
    <n v="3"/>
    <n v="236.69"/>
    <n v="28"/>
    <x v="2"/>
    <n v="5"/>
    <x v="0"/>
    <s v="Neutral"/>
    <x v="0"/>
    <s v="Moderate"/>
    <x v="1"/>
    <n v="3"/>
  </r>
  <r>
    <x v="2128"/>
    <d v="2023-07-09T00:00:00"/>
    <d v="2026-05-14T00:00:00"/>
    <s v="Administrative Assistant"/>
    <x v="7"/>
    <s v="Active"/>
    <s v="Contract"/>
    <s v="Zone C"/>
    <s v="Temporary"/>
    <x v="1"/>
    <x v="2"/>
    <d v="1954-03-08T00:00:00"/>
    <s v="MA"/>
    <x v="0"/>
    <s v="Other"/>
    <s v="Widowed"/>
    <x v="0"/>
    <n v="4"/>
    <d v="2022-11-11T00:00:00"/>
    <n v="1"/>
    <n v="4"/>
    <n v="2"/>
    <d v="2022-10-23T00:00:00"/>
    <x v="1"/>
    <x v="1"/>
    <x v="1"/>
    <n v="1"/>
    <n v="424.44"/>
    <n v="69"/>
    <x v="1"/>
    <n v="2"/>
    <x v="0"/>
    <s v="Satisfied"/>
    <x v="0"/>
    <s v="Low"/>
    <x v="0"/>
    <n v="3"/>
  </r>
  <r>
    <x v="2129"/>
    <d v="2023-04-20T00:00:00"/>
    <d v="2026-05-14T00:00:00"/>
    <s v="Area Sales Manager"/>
    <x v="9"/>
    <s v="Active"/>
    <s v="Full-Time"/>
    <s v="Zone C"/>
    <s v="Part-Time"/>
    <x v="1"/>
    <x v="13"/>
    <d v="1944-04-21T00:00:00"/>
    <s v="MA"/>
    <x v="1"/>
    <s v="White"/>
    <s v="Widowed"/>
    <x v="0"/>
    <n v="1"/>
    <d v="2023-02-23T00:00:00"/>
    <n v="4"/>
    <n v="5"/>
    <n v="3"/>
    <d v="2023-01-24T00:00:00"/>
    <x v="3"/>
    <x v="0"/>
    <x v="1"/>
    <n v="3"/>
    <n v="139.71"/>
    <n v="79"/>
    <x v="1"/>
    <n v="3"/>
    <x v="1"/>
    <s v="Satisfied"/>
    <x v="0"/>
    <s v="Low"/>
    <x v="0"/>
    <n v="3"/>
  </r>
  <r>
    <x v="2130"/>
    <d v="2019-08-22T00:00:00"/>
    <d v="2026-05-14T00:00:00"/>
    <s v="Area Sales Manager"/>
    <x v="5"/>
    <s v="Active"/>
    <s v="Full-Time"/>
    <s v="Zone C"/>
    <s v="Temporary"/>
    <x v="1"/>
    <x v="3"/>
    <d v="1955-07-09T00:00:00"/>
    <s v="MA"/>
    <x v="1"/>
    <s v="Black"/>
    <s v="Divorced"/>
    <x v="0"/>
    <n v="4"/>
    <d v="2023-03-07T00:00:00"/>
    <n v="4"/>
    <n v="1"/>
    <n v="3"/>
    <d v="2023-03-18T00:00:00"/>
    <x v="4"/>
    <x v="1"/>
    <x v="3"/>
    <n v="3"/>
    <n v="428.13"/>
    <n v="64"/>
    <x v="1"/>
    <n v="6"/>
    <x v="1"/>
    <s v="Not satisfied"/>
    <x v="0"/>
    <s v="High"/>
    <x v="1"/>
    <n v="3"/>
  </r>
  <r>
    <x v="2131"/>
    <d v="2022-08-02T00:00:00"/>
    <d v="2026-05-14T00:00:00"/>
    <s v="Area Sales Manager"/>
    <x v="6"/>
    <s v="Active"/>
    <s v="Contract"/>
    <s v="Zone A"/>
    <s v="Part-Time"/>
    <x v="1"/>
    <x v="3"/>
    <d v="1964-11-08T00:00:00"/>
    <s v="AZ"/>
    <x v="1"/>
    <s v="Black"/>
    <s v="Divorced"/>
    <x v="0"/>
    <n v="2"/>
    <d v="2022-08-29T00:00:00"/>
    <n v="2"/>
    <n v="5"/>
    <n v="5"/>
    <d v="2023-05-31T00:00:00"/>
    <x v="2"/>
    <x v="1"/>
    <x v="1"/>
    <n v="3"/>
    <n v="972.66"/>
    <n v="58"/>
    <x v="1"/>
    <n v="3"/>
    <x v="0"/>
    <s v="Satisfied"/>
    <x v="0"/>
    <s v="Low"/>
    <x v="0"/>
    <n v="3"/>
  </r>
  <r>
    <x v="2132"/>
    <d v="2018-10-31T00:00:00"/>
    <d v="2026-05-14T00:00:00"/>
    <s v="Area Sales Manager"/>
    <x v="2"/>
    <s v="Active"/>
    <s v="Part-Time"/>
    <s v="Zone B"/>
    <s v="Part-Time"/>
    <x v="1"/>
    <x v="1"/>
    <d v="1957-02-10T00:00:00"/>
    <s v="AZ"/>
    <x v="1"/>
    <s v="Hispanic"/>
    <s v="Single"/>
    <x v="0"/>
    <n v="4"/>
    <d v="2023-03-15T00:00:00"/>
    <n v="5"/>
    <n v="4"/>
    <n v="3"/>
    <d v="2023-02-25T00:00:00"/>
    <x v="4"/>
    <x v="1"/>
    <x v="0"/>
    <n v="1"/>
    <n v="877.57"/>
    <n v="61"/>
    <x v="1"/>
    <n v="7"/>
    <x v="1"/>
    <s v="Satisfied"/>
    <x v="0"/>
    <s v="Low"/>
    <x v="0"/>
    <n v="3"/>
  </r>
  <r>
    <x v="2133"/>
    <d v="2021-11-23T00:00:00"/>
    <d v="2026-05-14T00:00:00"/>
    <s v="Area Sales Manager"/>
    <x v="4"/>
    <s v="Active"/>
    <s v="Contract"/>
    <s v="Zone B"/>
    <s v="Temporary"/>
    <x v="1"/>
    <x v="22"/>
    <d v="1995-06-06T00:00:00"/>
    <s v="AZ"/>
    <x v="1"/>
    <s v="White"/>
    <s v="Widowed"/>
    <x v="0"/>
    <n v="2"/>
    <d v="2023-03-04T00:00:00"/>
    <n v="4"/>
    <n v="3"/>
    <n v="3"/>
    <d v="2023-05-08T00:00:00"/>
    <x v="2"/>
    <x v="1"/>
    <x v="0"/>
    <n v="3"/>
    <n v="751.13"/>
    <n v="26"/>
    <x v="2"/>
    <n v="4"/>
    <x v="1"/>
    <s v="Neutral"/>
    <x v="0"/>
    <s v="Low"/>
    <x v="0"/>
    <n v="3"/>
  </r>
  <r>
    <x v="2134"/>
    <d v="2023-07-01T00:00:00"/>
    <d v="2026-05-14T00:00:00"/>
    <s v="Area Sales Manager"/>
    <x v="0"/>
    <s v="Active"/>
    <s v="Full-Time"/>
    <s v="Zone A"/>
    <s v="Temporary"/>
    <x v="1"/>
    <x v="6"/>
    <d v="1960-03-28T00:00:00"/>
    <s v="AZ"/>
    <x v="1"/>
    <s v="Black"/>
    <s v="Married"/>
    <x v="0"/>
    <n v="2"/>
    <d v="2022-10-22T00:00:00"/>
    <n v="3"/>
    <n v="1"/>
    <n v="1"/>
    <d v="2023-06-29T00:00:00"/>
    <x v="3"/>
    <x v="1"/>
    <x v="3"/>
    <n v="1"/>
    <n v="471.89"/>
    <n v="63"/>
    <x v="1"/>
    <n v="2"/>
    <x v="2"/>
    <s v="Not satisfied"/>
    <x v="0"/>
    <s v="High"/>
    <x v="1"/>
    <n v="3"/>
  </r>
  <r>
    <x v="2135"/>
    <d v="2022-07-18T00:00:00"/>
    <d v="2026-05-14T00:00:00"/>
    <s v="Area Sales Manager"/>
    <x v="7"/>
    <s v="Active"/>
    <s v="Part-Time"/>
    <s v="Zone B"/>
    <s v="Temporary"/>
    <x v="1"/>
    <x v="3"/>
    <d v="1990-07-13T00:00:00"/>
    <s v="AL"/>
    <x v="1"/>
    <s v="Black"/>
    <s v="Single"/>
    <x v="0"/>
    <n v="2"/>
    <d v="2023-05-22T00:00:00"/>
    <n v="5"/>
    <n v="3"/>
    <n v="2"/>
    <d v="2022-08-30T00:00:00"/>
    <x v="1"/>
    <x v="1"/>
    <x v="0"/>
    <n v="3"/>
    <n v="957.63"/>
    <n v="32"/>
    <x v="2"/>
    <n v="3"/>
    <x v="1"/>
    <s v="Neutral"/>
    <x v="0"/>
    <s v="Low"/>
    <x v="0"/>
    <n v="3"/>
  </r>
  <r>
    <x v="2136"/>
    <d v="2019-08-09T00:00:00"/>
    <d v="2026-05-14T00:00:00"/>
    <s v="Area Sales Manager"/>
    <x v="1"/>
    <s v="Active"/>
    <s v="Part-Time"/>
    <s v="Zone C"/>
    <s v="Part-Time"/>
    <x v="1"/>
    <x v="12"/>
    <d v="1959-10-27T00:00:00"/>
    <s v="TN"/>
    <x v="1"/>
    <s v="Asian"/>
    <s v="Divorced"/>
    <x v="0"/>
    <n v="4"/>
    <d v="2022-08-23T00:00:00"/>
    <n v="5"/>
    <n v="1"/>
    <n v="1"/>
    <d v="2022-09-07T00:00:00"/>
    <x v="2"/>
    <x v="1"/>
    <x v="3"/>
    <n v="1"/>
    <n v="788.33"/>
    <n v="60"/>
    <x v="1"/>
    <n v="6"/>
    <x v="1"/>
    <s v="Not satisfied"/>
    <x v="0"/>
    <s v="High"/>
    <x v="1"/>
    <n v="3"/>
  </r>
  <r>
    <x v="2137"/>
    <d v="2021-07-06T00:00:00"/>
    <d v="2026-05-14T00:00:00"/>
    <s v="Area Sales Manager"/>
    <x v="8"/>
    <s v="Active"/>
    <s v="Part-Time"/>
    <s v="Zone A"/>
    <s v="Temporary"/>
    <x v="1"/>
    <x v="6"/>
    <d v="1970-08-11T00:00:00"/>
    <s v="TN"/>
    <x v="1"/>
    <s v="Black"/>
    <s v="Married"/>
    <x v="0"/>
    <n v="2"/>
    <d v="2023-02-25T00:00:00"/>
    <n v="3"/>
    <n v="3"/>
    <n v="2"/>
    <d v="2023-01-12T00:00:00"/>
    <x v="4"/>
    <x v="0"/>
    <x v="2"/>
    <n v="4"/>
    <n v="220.32"/>
    <n v="51"/>
    <x v="0"/>
    <n v="4"/>
    <x v="2"/>
    <s v="Neutral"/>
    <x v="0"/>
    <s v="Moderate"/>
    <x v="1"/>
    <n v="3"/>
  </r>
  <r>
    <x v="2138"/>
    <d v="2021-02-02T00:00:00"/>
    <d v="2026-05-14T00:00:00"/>
    <s v="Area Sales Manager"/>
    <x v="3"/>
    <s v="Active"/>
    <s v="Contract"/>
    <s v="Zone A"/>
    <s v="Part-Time"/>
    <x v="1"/>
    <x v="3"/>
    <d v="1945-09-12T00:00:00"/>
    <s v="ID"/>
    <x v="1"/>
    <s v="Asian"/>
    <s v="Single"/>
    <x v="0"/>
    <n v="2"/>
    <d v="2023-07-08T00:00:00"/>
    <n v="4"/>
    <n v="1"/>
    <n v="1"/>
    <d v="2023-03-10T00:00:00"/>
    <x v="2"/>
    <x v="1"/>
    <x v="2"/>
    <n v="5"/>
    <n v="406.1"/>
    <n v="76"/>
    <x v="1"/>
    <n v="5"/>
    <x v="1"/>
    <s v="Not satisfied"/>
    <x v="0"/>
    <s v="Moderate"/>
    <x v="1"/>
    <n v="3"/>
  </r>
  <r>
    <x v="2139"/>
    <d v="2023-01-06T00:00:00"/>
    <d v="2026-05-14T00:00:00"/>
    <s v="Area Sales Manager"/>
    <x v="9"/>
    <s v="Active"/>
    <s v="Part-Time"/>
    <s v="Zone B"/>
    <s v="Part-Time"/>
    <x v="1"/>
    <x v="8"/>
    <d v="1971-07-21T00:00:00"/>
    <s v="ID"/>
    <x v="1"/>
    <s v="Hispanic"/>
    <s v="Divorced"/>
    <x v="0"/>
    <n v="5"/>
    <d v="2022-08-07T00:00:00"/>
    <n v="3"/>
    <n v="4"/>
    <n v="1"/>
    <d v="2022-12-17T00:00:00"/>
    <x v="1"/>
    <x v="1"/>
    <x v="3"/>
    <n v="4"/>
    <n v="819.64"/>
    <n v="52"/>
    <x v="0"/>
    <n v="3"/>
    <x v="2"/>
    <s v="Satisfied"/>
    <x v="0"/>
    <s v="High"/>
    <x v="1"/>
    <n v="3"/>
  </r>
  <r>
    <x v="2140"/>
    <d v="2021-11-13T00:00:00"/>
    <d v="2026-05-14T00:00:00"/>
    <s v="Area Sales Manager"/>
    <x v="5"/>
    <s v="Active"/>
    <s v="Full-Time"/>
    <s v="Zone C"/>
    <s v="Full-Time"/>
    <x v="1"/>
    <x v="9"/>
    <d v="1961-06-25T00:00:00"/>
    <s v="ID"/>
    <x v="1"/>
    <s v="Hispanic"/>
    <s v="Divorced"/>
    <x v="0"/>
    <n v="1"/>
    <d v="2023-06-13T00:00:00"/>
    <n v="5"/>
    <n v="2"/>
    <n v="2"/>
    <d v="2022-09-13T00:00:00"/>
    <x v="2"/>
    <x v="1"/>
    <x v="1"/>
    <n v="3"/>
    <n v="355.84"/>
    <n v="60"/>
    <x v="1"/>
    <n v="4"/>
    <x v="1"/>
    <s v="Not satisfied"/>
    <x v="0"/>
    <s v="Low"/>
    <x v="0"/>
    <n v="3"/>
  </r>
  <r>
    <x v="2141"/>
    <d v="2020-03-15T00:00:00"/>
    <d v="2026-05-14T00:00:00"/>
    <s v="Area Sales Manager"/>
    <x v="6"/>
    <s v="Active"/>
    <s v="Contract"/>
    <s v="Zone A"/>
    <s v="Part-Time"/>
    <x v="1"/>
    <x v="8"/>
    <d v="1991-07-14T00:00:00"/>
    <s v="NY"/>
    <x v="1"/>
    <s v="Hispanic"/>
    <s v="Married"/>
    <x v="0"/>
    <n v="4"/>
    <d v="2022-10-05T00:00:00"/>
    <n v="1"/>
    <n v="5"/>
    <n v="5"/>
    <d v="2022-09-03T00:00:00"/>
    <x v="4"/>
    <x v="0"/>
    <x v="2"/>
    <n v="4"/>
    <n v="786.38"/>
    <n v="29"/>
    <x v="2"/>
    <n v="6"/>
    <x v="0"/>
    <s v="Satisfied"/>
    <x v="0"/>
    <s v="Moderate"/>
    <x v="1"/>
    <n v="3"/>
  </r>
  <r>
    <x v="2142"/>
    <d v="2018-11-07T00:00:00"/>
    <d v="2026-05-14T00:00:00"/>
    <s v="Area Sales Manager"/>
    <x v="2"/>
    <s v="Active"/>
    <s v="Part-Time"/>
    <s v="Zone C"/>
    <s v="Full-Time"/>
    <x v="1"/>
    <x v="17"/>
    <d v="1946-01-19T00:00:00"/>
    <s v="WA"/>
    <x v="0"/>
    <s v="Other"/>
    <s v="Single"/>
    <x v="0"/>
    <n v="4"/>
    <d v="2023-05-24T00:00:00"/>
    <n v="5"/>
    <n v="5"/>
    <n v="3"/>
    <d v="2023-02-02T00:00:00"/>
    <x v="2"/>
    <x v="0"/>
    <x v="0"/>
    <n v="2"/>
    <n v="460.62"/>
    <n v="72"/>
    <x v="1"/>
    <n v="7"/>
    <x v="1"/>
    <s v="Satisfied"/>
    <x v="0"/>
    <s v="Low"/>
    <x v="0"/>
    <n v="3"/>
  </r>
  <r>
    <x v="2143"/>
    <d v="2019-10-03T00:00:00"/>
    <d v="2026-05-14T00:00:00"/>
    <s v="Administrative Assistant"/>
    <x v="4"/>
    <s v="Active"/>
    <s v="Full-Time"/>
    <s v="Zone B"/>
    <s v="Part-Time"/>
    <x v="1"/>
    <x v="18"/>
    <d v="1965-10-08T00:00:00"/>
    <s v="WA"/>
    <x v="0"/>
    <s v="Other"/>
    <s v="Widowed"/>
    <x v="0"/>
    <n v="2"/>
    <d v="2022-12-28T00:00:00"/>
    <n v="3"/>
    <n v="2"/>
    <n v="3"/>
    <d v="2023-02-05T00:00:00"/>
    <x v="0"/>
    <x v="1"/>
    <x v="3"/>
    <n v="4"/>
    <n v="821.39"/>
    <n v="54"/>
    <x v="0"/>
    <n v="6"/>
    <x v="2"/>
    <s v="Not satisfied"/>
    <x v="0"/>
    <s v="High"/>
    <x v="1"/>
    <n v="3"/>
  </r>
  <r>
    <x v="2144"/>
    <d v="2022-08-12T00:00:00"/>
    <d v="2026-05-14T00:00:00"/>
    <s v="Administrative Assistant"/>
    <x v="0"/>
    <s v="Active"/>
    <s v="Contract"/>
    <s v="Zone C"/>
    <s v="Part-Time"/>
    <x v="1"/>
    <x v="3"/>
    <d v="1978-11-12T00:00:00"/>
    <s v="MA"/>
    <x v="0"/>
    <s v="Asian"/>
    <s v="Married"/>
    <x v="0"/>
    <n v="2"/>
    <d v="2023-04-28T00:00:00"/>
    <n v="4"/>
    <n v="4"/>
    <n v="1"/>
    <d v="2023-01-19T00:00:00"/>
    <x v="2"/>
    <x v="0"/>
    <x v="3"/>
    <n v="3"/>
    <n v="968.31"/>
    <n v="44"/>
    <x v="4"/>
    <n v="3"/>
    <x v="1"/>
    <s v="Satisfied"/>
    <x v="0"/>
    <s v="High"/>
    <x v="1"/>
    <n v="3"/>
  </r>
  <r>
    <x v="2145"/>
    <d v="2018-12-22T00:00:00"/>
    <d v="2026-05-14T00:00:00"/>
    <s v="Administrative Assistant"/>
    <x v="7"/>
    <s v="Active"/>
    <s v="Part-Time"/>
    <s v="Zone C"/>
    <s v="Full-Time"/>
    <x v="1"/>
    <x v="4"/>
    <d v="1952-01-19T00:00:00"/>
    <s v="MA"/>
    <x v="0"/>
    <s v="Black"/>
    <s v="Single"/>
    <x v="0"/>
    <n v="1"/>
    <d v="2023-04-27T00:00:00"/>
    <n v="4"/>
    <n v="2"/>
    <n v="1"/>
    <d v="2023-03-17T00:00:00"/>
    <x v="2"/>
    <x v="0"/>
    <x v="2"/>
    <n v="3"/>
    <n v="912.22"/>
    <n v="66"/>
    <x v="1"/>
    <n v="7"/>
    <x v="1"/>
    <s v="Not satisfied"/>
    <x v="0"/>
    <s v="Moderate"/>
    <x v="1"/>
    <n v="3"/>
  </r>
  <r>
    <x v="2146"/>
    <d v="2021-03-27T00:00:00"/>
    <d v="2026-05-14T00:00:00"/>
    <s v="Area Sales Manager"/>
    <x v="9"/>
    <s v="Active"/>
    <s v="Part-Time"/>
    <s v="Zone A"/>
    <s v="Full-Time"/>
    <x v="1"/>
    <x v="6"/>
    <d v="1994-03-06T00:00:00"/>
    <s v="MA"/>
    <x v="1"/>
    <s v="Other"/>
    <s v="Widowed"/>
    <x v="0"/>
    <n v="1"/>
    <d v="2023-06-26T00:00:00"/>
    <n v="4"/>
    <n v="2"/>
    <n v="1"/>
    <d v="2023-06-28T00:00:00"/>
    <x v="2"/>
    <x v="1"/>
    <x v="2"/>
    <n v="4"/>
    <n v="144.83000000000001"/>
    <n v="27"/>
    <x v="2"/>
    <n v="5"/>
    <x v="1"/>
    <s v="Not satisfied"/>
    <x v="0"/>
    <s v="Moderate"/>
    <x v="1"/>
    <n v="3"/>
  </r>
  <r>
    <x v="2147"/>
    <d v="2022-07-18T00:00:00"/>
    <d v="2026-05-14T00:00:00"/>
    <s v="Area Sales Manager"/>
    <x v="5"/>
    <s v="Active"/>
    <s v="Part-Time"/>
    <s v="Zone C"/>
    <s v="Temporary"/>
    <x v="1"/>
    <x v="4"/>
    <d v="1944-06-23T00:00:00"/>
    <s v="MA"/>
    <x v="1"/>
    <s v="Asian"/>
    <s v="Widowed"/>
    <x v="0"/>
    <n v="5"/>
    <d v="2023-02-12T00:00:00"/>
    <n v="1"/>
    <n v="2"/>
    <n v="5"/>
    <d v="2023-01-14T00:00:00"/>
    <x v="2"/>
    <x v="0"/>
    <x v="3"/>
    <n v="4"/>
    <n v="425.59"/>
    <n v="78"/>
    <x v="1"/>
    <n v="3"/>
    <x v="0"/>
    <s v="Not satisfied"/>
    <x v="0"/>
    <s v="High"/>
    <x v="1"/>
    <n v="3"/>
  </r>
  <r>
    <x v="2148"/>
    <d v="2020-04-09T00:00:00"/>
    <d v="2026-05-14T00:00:00"/>
    <s v="Area Sales Manager"/>
    <x v="6"/>
    <s v="Active"/>
    <s v="Contract"/>
    <s v="Zone A"/>
    <s v="Full-Time"/>
    <x v="1"/>
    <x v="10"/>
    <d v="1999-07-23T00:00:00"/>
    <s v="AZ"/>
    <x v="1"/>
    <s v="Asian"/>
    <s v="Married"/>
    <x v="0"/>
    <n v="1"/>
    <d v="2023-06-04T00:00:00"/>
    <n v="5"/>
    <n v="2"/>
    <n v="2"/>
    <d v="2023-07-18T00:00:00"/>
    <x v="2"/>
    <x v="0"/>
    <x v="1"/>
    <n v="2"/>
    <n v="118.43"/>
    <n v="21"/>
    <x v="3"/>
    <n v="6"/>
    <x v="1"/>
    <s v="Not satisfied"/>
    <x v="0"/>
    <s v="Low"/>
    <x v="0"/>
    <n v="3"/>
  </r>
  <r>
    <x v="2149"/>
    <d v="2022-01-07T00:00:00"/>
    <d v="2026-05-14T00:00:00"/>
    <s v="Area Sales Manager"/>
    <x v="2"/>
    <s v="Active"/>
    <s v="Full-Time"/>
    <s v="Zone B"/>
    <s v="Full-Time"/>
    <x v="1"/>
    <x v="8"/>
    <d v="1999-07-19T00:00:00"/>
    <s v="AZ"/>
    <x v="1"/>
    <s v="Other"/>
    <s v="Single"/>
    <x v="0"/>
    <n v="4"/>
    <d v="2022-10-13T00:00:00"/>
    <n v="5"/>
    <n v="1"/>
    <n v="1"/>
    <d v="2023-05-11T00:00:00"/>
    <x v="1"/>
    <x v="0"/>
    <x v="1"/>
    <n v="2"/>
    <n v="281.27"/>
    <n v="23"/>
    <x v="3"/>
    <n v="4"/>
    <x v="1"/>
    <s v="Not satisfied"/>
    <x v="0"/>
    <s v="Low"/>
    <x v="0"/>
    <n v="3"/>
  </r>
  <r>
    <x v="2150"/>
    <d v="2022-07-15T00:00:00"/>
    <d v="2026-05-14T00:00:00"/>
    <s v="Area Sales Manager"/>
    <x v="4"/>
    <s v="Active"/>
    <s v="Part-Time"/>
    <s v="Zone A"/>
    <s v="Part-Time"/>
    <x v="1"/>
    <x v="10"/>
    <d v="1968-12-16T00:00:00"/>
    <s v="AZ"/>
    <x v="1"/>
    <s v="White"/>
    <s v="Widowed"/>
    <x v="0"/>
    <n v="1"/>
    <d v="2022-11-06T00:00:00"/>
    <n v="1"/>
    <n v="1"/>
    <n v="4"/>
    <d v="2023-04-05T00:00:00"/>
    <x v="1"/>
    <x v="1"/>
    <x v="1"/>
    <n v="5"/>
    <n v="283.64999999999998"/>
    <n v="54"/>
    <x v="0"/>
    <n v="3"/>
    <x v="0"/>
    <s v="Not satisfied"/>
    <x v="0"/>
    <s v="Low"/>
    <x v="0"/>
    <n v="3"/>
  </r>
  <r>
    <x v="2151"/>
    <d v="2020-11-29T00:00:00"/>
    <d v="2026-05-14T00:00:00"/>
    <s v="Area Sales Manager"/>
    <x v="0"/>
    <s v="Active"/>
    <s v="Part-Time"/>
    <s v="Zone C"/>
    <s v="Part-Time"/>
    <x v="1"/>
    <x v="6"/>
    <d v="1946-06-07T00:00:00"/>
    <s v="AL"/>
    <x v="1"/>
    <s v="Hispanic"/>
    <s v="Divorced"/>
    <x v="0"/>
    <n v="5"/>
    <d v="2023-01-30T00:00:00"/>
    <n v="2"/>
    <n v="4"/>
    <n v="4"/>
    <d v="2022-10-07T00:00:00"/>
    <x v="1"/>
    <x v="0"/>
    <x v="2"/>
    <n v="3"/>
    <n v="475.75"/>
    <n v="74"/>
    <x v="1"/>
    <n v="5"/>
    <x v="0"/>
    <s v="Satisfied"/>
    <x v="0"/>
    <s v="Moderate"/>
    <x v="1"/>
    <n v="3"/>
  </r>
  <r>
    <x v="2152"/>
    <d v="2019-03-20T00:00:00"/>
    <d v="2026-05-14T00:00:00"/>
    <s v="Area Sales Manager"/>
    <x v="7"/>
    <s v="Active"/>
    <s v="Part-Time"/>
    <s v="Zone C"/>
    <s v="Part-Time"/>
    <x v="1"/>
    <x v="6"/>
    <d v="1972-08-01T00:00:00"/>
    <s v="AL"/>
    <x v="1"/>
    <s v="Asian"/>
    <s v="Single"/>
    <x v="0"/>
    <n v="2"/>
    <d v="2022-10-16T00:00:00"/>
    <n v="4"/>
    <n v="3"/>
    <n v="4"/>
    <d v="2022-10-11T00:00:00"/>
    <x v="0"/>
    <x v="1"/>
    <x v="0"/>
    <n v="3"/>
    <n v="188.07"/>
    <n v="47"/>
    <x v="0"/>
    <n v="7"/>
    <x v="1"/>
    <s v="Neutral"/>
    <x v="0"/>
    <s v="Low"/>
    <x v="0"/>
    <n v="3"/>
  </r>
  <r>
    <x v="2153"/>
    <d v="2019-03-16T00:00:00"/>
    <d v="2026-05-14T00:00:00"/>
    <s v="Area Sales Manager"/>
    <x v="1"/>
    <s v="Active"/>
    <s v="Contract"/>
    <s v="Zone B"/>
    <s v="Full-Time"/>
    <x v="1"/>
    <x v="8"/>
    <d v="1990-10-13T00:00:00"/>
    <s v="TN"/>
    <x v="1"/>
    <s v="Hispanic"/>
    <s v="Divorced"/>
    <x v="0"/>
    <n v="1"/>
    <d v="2022-11-29T00:00:00"/>
    <n v="2"/>
    <n v="1"/>
    <n v="5"/>
    <d v="2022-12-30T00:00:00"/>
    <x v="3"/>
    <x v="1"/>
    <x v="1"/>
    <n v="4"/>
    <n v="843.69"/>
    <n v="29"/>
    <x v="2"/>
    <n v="7"/>
    <x v="0"/>
    <s v="Not satisfied"/>
    <x v="0"/>
    <s v="Low"/>
    <x v="0"/>
    <n v="3"/>
  </r>
  <r>
    <x v="2154"/>
    <d v="2021-05-30T00:00:00"/>
    <d v="2026-05-14T00:00:00"/>
    <s v="Area Sales Manager"/>
    <x v="8"/>
    <s v="Active"/>
    <s v="Full-Time"/>
    <s v="Zone C"/>
    <s v="Part-Time"/>
    <x v="1"/>
    <x v="4"/>
    <d v="1966-05-01T00:00:00"/>
    <s v="ID"/>
    <x v="1"/>
    <s v="White"/>
    <s v="Single"/>
    <x v="0"/>
    <n v="5"/>
    <d v="2023-07-18T00:00:00"/>
    <n v="5"/>
    <n v="3"/>
    <n v="3"/>
    <d v="2023-04-06T00:00:00"/>
    <x v="2"/>
    <x v="1"/>
    <x v="0"/>
    <n v="3"/>
    <n v="166.28"/>
    <n v="55"/>
    <x v="1"/>
    <n v="4"/>
    <x v="1"/>
    <s v="Neutral"/>
    <x v="0"/>
    <s v="Low"/>
    <x v="0"/>
    <n v="3"/>
  </r>
  <r>
    <x v="2155"/>
    <d v="2022-11-17T00:00:00"/>
    <d v="2026-05-14T00:00:00"/>
    <s v="Area Sales Manager"/>
    <x v="3"/>
    <s v="Active"/>
    <s v="Contract"/>
    <s v="Zone A"/>
    <s v="Part-Time"/>
    <x v="1"/>
    <x v="3"/>
    <d v="1951-10-20T00:00:00"/>
    <s v="ID"/>
    <x v="1"/>
    <s v="Hispanic"/>
    <s v="Divorced"/>
    <x v="0"/>
    <n v="5"/>
    <d v="2023-02-02T00:00:00"/>
    <n v="4"/>
    <n v="4"/>
    <n v="1"/>
    <d v="2022-08-17T00:00:00"/>
    <x v="4"/>
    <x v="1"/>
    <x v="2"/>
    <n v="2"/>
    <n v="119.62"/>
    <n v="71"/>
    <x v="1"/>
    <n v="3"/>
    <x v="1"/>
    <s v="Satisfied"/>
    <x v="0"/>
    <s v="Moderate"/>
    <x v="1"/>
    <n v="3"/>
  </r>
  <r>
    <x v="2156"/>
    <d v="2020-12-25T00:00:00"/>
    <d v="2026-05-14T00:00:00"/>
    <s v="Area Sales Manager"/>
    <x v="9"/>
    <s v="Active"/>
    <s v="Contract"/>
    <s v="Zone A"/>
    <s v="Full-Time"/>
    <x v="1"/>
    <x v="18"/>
    <d v="1948-01-24T00:00:00"/>
    <s v="ID"/>
    <x v="1"/>
    <s v="Black"/>
    <s v="Single"/>
    <x v="0"/>
    <n v="2"/>
    <d v="2022-08-31T00:00:00"/>
    <n v="1"/>
    <n v="4"/>
    <n v="4"/>
    <d v="2023-05-11T00:00:00"/>
    <x v="1"/>
    <x v="0"/>
    <x v="0"/>
    <n v="2"/>
    <n v="400.81"/>
    <n v="72"/>
    <x v="1"/>
    <n v="5"/>
    <x v="0"/>
    <s v="Satisfied"/>
    <x v="0"/>
    <s v="Low"/>
    <x v="0"/>
    <n v="3"/>
  </r>
  <r>
    <x v="2157"/>
    <d v="2020-06-16T00:00:00"/>
    <d v="2026-05-14T00:00:00"/>
    <s v="Area Sales Manager"/>
    <x v="5"/>
    <s v="Active"/>
    <s v="Part-Time"/>
    <s v="Zone C"/>
    <s v="Full-Time"/>
    <x v="1"/>
    <x v="4"/>
    <d v="1984-02-04T00:00:00"/>
    <s v="ID"/>
    <x v="1"/>
    <s v="Black"/>
    <s v="Married"/>
    <x v="0"/>
    <n v="1"/>
    <d v="2023-07-22T00:00:00"/>
    <n v="3"/>
    <n v="3"/>
    <n v="3"/>
    <d v="2023-01-26T00:00:00"/>
    <x v="0"/>
    <x v="0"/>
    <x v="2"/>
    <n v="1"/>
    <n v="318.38"/>
    <n v="36"/>
    <x v="4"/>
    <n v="5"/>
    <x v="2"/>
    <s v="Neutral"/>
    <x v="0"/>
    <s v="Moderate"/>
    <x v="1"/>
    <n v="3"/>
  </r>
  <r>
    <x v="2158"/>
    <d v="2020-07-28T00:00:00"/>
    <d v="2026-05-14T00:00:00"/>
    <s v="Area Sales Manager"/>
    <x v="6"/>
    <s v="Active"/>
    <s v="Contract"/>
    <s v="Zone A"/>
    <s v="Temporary"/>
    <x v="1"/>
    <x v="4"/>
    <d v="1976-06-05T00:00:00"/>
    <s v="NY"/>
    <x v="1"/>
    <s v="Asian"/>
    <s v="Widowed"/>
    <x v="0"/>
    <n v="2"/>
    <d v="2022-11-02T00:00:00"/>
    <n v="1"/>
    <n v="2"/>
    <n v="2"/>
    <d v="2023-05-05T00:00:00"/>
    <x v="4"/>
    <x v="1"/>
    <x v="0"/>
    <n v="3"/>
    <n v="238.12"/>
    <n v="44"/>
    <x v="4"/>
    <n v="5"/>
    <x v="0"/>
    <s v="Not satisfied"/>
    <x v="0"/>
    <s v="Low"/>
    <x v="0"/>
    <n v="3"/>
  </r>
  <r>
    <x v="2159"/>
    <d v="2021-12-31T00:00:00"/>
    <d v="2026-05-14T00:00:00"/>
    <s v="Area Sales Manager"/>
    <x v="2"/>
    <s v="Active"/>
    <s v="Contract"/>
    <s v="Zone A"/>
    <s v="Temporary"/>
    <x v="1"/>
    <x v="3"/>
    <d v="1952-10-14T00:00:00"/>
    <s v="WA"/>
    <x v="0"/>
    <s v="Other"/>
    <s v="Divorced"/>
    <x v="0"/>
    <n v="4"/>
    <d v="2022-12-23T00:00:00"/>
    <n v="3"/>
    <n v="4"/>
    <n v="2"/>
    <d v="2022-08-26T00:00:00"/>
    <x v="3"/>
    <x v="1"/>
    <x v="3"/>
    <n v="2"/>
    <n v="412.34"/>
    <n v="69"/>
    <x v="1"/>
    <n v="4"/>
    <x v="2"/>
    <s v="Satisfied"/>
    <x v="0"/>
    <s v="High"/>
    <x v="1"/>
    <n v="3"/>
  </r>
  <r>
    <x v="2160"/>
    <d v="2022-02-07T00:00:00"/>
    <d v="2026-05-14T00:00:00"/>
    <s v="Administrative Assistant"/>
    <x v="4"/>
    <s v="Active"/>
    <s v="Full-Time"/>
    <s v="Zone C"/>
    <s v="Part-Time"/>
    <x v="1"/>
    <x v="2"/>
    <d v="1983-10-07T00:00:00"/>
    <s v="MA"/>
    <x v="0"/>
    <s v="White"/>
    <s v="Widowed"/>
    <x v="0"/>
    <n v="5"/>
    <d v="2022-09-14T00:00:00"/>
    <n v="3"/>
    <n v="4"/>
    <n v="2"/>
    <d v="2023-01-23T00:00:00"/>
    <x v="4"/>
    <x v="0"/>
    <x v="3"/>
    <n v="5"/>
    <n v="776.58"/>
    <n v="39"/>
    <x v="4"/>
    <n v="4"/>
    <x v="2"/>
    <s v="Satisfied"/>
    <x v="0"/>
    <s v="High"/>
    <x v="1"/>
    <n v="3"/>
  </r>
  <r>
    <x v="2161"/>
    <d v="2021-11-23T00:00:00"/>
    <d v="2026-05-14T00:00:00"/>
    <s v="Administrative Assistant"/>
    <x v="0"/>
    <s v="Active"/>
    <s v="Full-Time"/>
    <s v="Zone B"/>
    <s v="Temporary"/>
    <x v="1"/>
    <x v="2"/>
    <d v="1964-08-08T00:00:00"/>
    <s v="MA"/>
    <x v="0"/>
    <s v="Black"/>
    <s v="Divorced"/>
    <x v="0"/>
    <n v="2"/>
    <d v="2023-07-09T00:00:00"/>
    <n v="3"/>
    <n v="1"/>
    <n v="1"/>
    <d v="2023-02-07T00:00:00"/>
    <x v="2"/>
    <x v="1"/>
    <x v="3"/>
    <n v="4"/>
    <n v="231.34"/>
    <n v="57"/>
    <x v="1"/>
    <n v="4"/>
    <x v="2"/>
    <s v="Not satisfied"/>
    <x v="0"/>
    <s v="High"/>
    <x v="1"/>
    <n v="3"/>
  </r>
  <r>
    <x v="2162"/>
    <d v="2021-08-15T00:00:00"/>
    <d v="2026-05-14T00:00:00"/>
    <s v="Area Sales Manager"/>
    <x v="9"/>
    <s v="Active"/>
    <s v="Contract"/>
    <s v="Zone C"/>
    <s v="Part-Time"/>
    <x v="1"/>
    <x v="9"/>
    <d v="1955-05-09T00:00:00"/>
    <s v="MA"/>
    <x v="1"/>
    <s v="Other"/>
    <s v="Single"/>
    <x v="0"/>
    <n v="4"/>
    <d v="2023-01-23T00:00:00"/>
    <n v="5"/>
    <n v="3"/>
    <n v="4"/>
    <d v="2022-11-12T00:00:00"/>
    <x v="2"/>
    <x v="1"/>
    <x v="2"/>
    <n v="1"/>
    <n v="278.7"/>
    <n v="66"/>
    <x v="1"/>
    <n v="4"/>
    <x v="1"/>
    <s v="Neutral"/>
    <x v="0"/>
    <s v="Moderate"/>
    <x v="1"/>
    <n v="3"/>
  </r>
  <r>
    <x v="2163"/>
    <d v="2021-06-21T00:00:00"/>
    <d v="2026-05-14T00:00:00"/>
    <s v="Area Sales Manager"/>
    <x v="5"/>
    <s v="Active"/>
    <s v="Part-Time"/>
    <s v="Zone A"/>
    <s v="Full-Time"/>
    <x v="1"/>
    <x v="6"/>
    <d v="1945-03-16T00:00:00"/>
    <s v="AZ"/>
    <x v="1"/>
    <s v="White"/>
    <s v="Single"/>
    <x v="0"/>
    <n v="2"/>
    <d v="2023-02-20T00:00:00"/>
    <n v="4"/>
    <n v="5"/>
    <n v="5"/>
    <d v="2023-07-20T00:00:00"/>
    <x v="3"/>
    <x v="1"/>
    <x v="1"/>
    <n v="1"/>
    <n v="272.22000000000003"/>
    <n v="76"/>
    <x v="1"/>
    <n v="4"/>
    <x v="1"/>
    <s v="Satisfied"/>
    <x v="0"/>
    <s v="Low"/>
    <x v="0"/>
    <n v="3"/>
  </r>
  <r>
    <x v="2164"/>
    <d v="2021-02-13T00:00:00"/>
    <d v="2026-05-14T00:00:00"/>
    <s v="Area Sales Manager"/>
    <x v="6"/>
    <s v="Active"/>
    <s v="Contract"/>
    <s v="Zone B"/>
    <s v="Full-Time"/>
    <x v="1"/>
    <x v="6"/>
    <d v="1967-02-09T00:00:00"/>
    <s v="AZ"/>
    <x v="1"/>
    <s v="Black"/>
    <s v="Married"/>
    <x v="0"/>
    <n v="1"/>
    <d v="2022-11-21T00:00:00"/>
    <n v="2"/>
    <n v="3"/>
    <n v="3"/>
    <d v="2022-11-18T00:00:00"/>
    <x v="1"/>
    <x v="1"/>
    <x v="2"/>
    <n v="2"/>
    <n v="638.6"/>
    <n v="54"/>
    <x v="0"/>
    <n v="5"/>
    <x v="0"/>
    <s v="Neutral"/>
    <x v="0"/>
    <s v="Moderate"/>
    <x v="1"/>
    <n v="3"/>
  </r>
  <r>
    <x v="2165"/>
    <d v="2020-12-28T00:00:00"/>
    <d v="2026-05-14T00:00:00"/>
    <s v="Area Sales Manager"/>
    <x v="2"/>
    <s v="Active"/>
    <s v="Part-Time"/>
    <s v="Zone C"/>
    <s v="Part-Time"/>
    <x v="1"/>
    <x v="13"/>
    <d v="1954-05-09T00:00:00"/>
    <s v="AZ"/>
    <x v="1"/>
    <s v="Other"/>
    <s v="Single"/>
    <x v="0"/>
    <n v="1"/>
    <d v="2022-10-06T00:00:00"/>
    <n v="2"/>
    <n v="1"/>
    <n v="1"/>
    <d v="2023-07-12T00:00:00"/>
    <x v="2"/>
    <x v="1"/>
    <x v="3"/>
    <n v="1"/>
    <n v="812.6"/>
    <n v="66"/>
    <x v="1"/>
    <n v="5"/>
    <x v="0"/>
    <s v="Not satisfied"/>
    <x v="0"/>
    <s v="High"/>
    <x v="1"/>
    <n v="3"/>
  </r>
  <r>
    <x v="2166"/>
    <d v="2022-04-12T00:00:00"/>
    <d v="2026-05-14T00:00:00"/>
    <s v="Area Sales Manager"/>
    <x v="4"/>
    <s v="Active"/>
    <s v="Part-Time"/>
    <s v="Zone B"/>
    <s v="Part-Time"/>
    <x v="1"/>
    <x v="9"/>
    <d v="1997-04-14T00:00:00"/>
    <s v="AZ"/>
    <x v="1"/>
    <s v="Black"/>
    <s v="Married"/>
    <x v="0"/>
    <n v="4"/>
    <d v="2022-10-29T00:00:00"/>
    <n v="1"/>
    <n v="3"/>
    <n v="2"/>
    <d v="2023-02-23T00:00:00"/>
    <x v="3"/>
    <x v="1"/>
    <x v="2"/>
    <n v="1"/>
    <n v="134.11000000000001"/>
    <n v="25"/>
    <x v="2"/>
    <n v="4"/>
    <x v="0"/>
    <s v="Neutral"/>
    <x v="0"/>
    <s v="Moderate"/>
    <x v="1"/>
    <n v="3"/>
  </r>
  <r>
    <x v="2167"/>
    <d v="2019-01-02T00:00:00"/>
    <d v="2026-05-14T00:00:00"/>
    <s v="Area Sales Manager"/>
    <x v="0"/>
    <s v="Active"/>
    <s v="Part-Time"/>
    <s v="Zone C"/>
    <s v="Full-Time"/>
    <x v="1"/>
    <x v="2"/>
    <d v="1972-11-29T00:00:00"/>
    <s v="AL"/>
    <x v="1"/>
    <s v="Black"/>
    <s v="Widowed"/>
    <x v="0"/>
    <n v="1"/>
    <d v="2022-12-21T00:00:00"/>
    <n v="4"/>
    <n v="1"/>
    <n v="1"/>
    <d v="2022-12-29T00:00:00"/>
    <x v="2"/>
    <x v="1"/>
    <x v="0"/>
    <n v="3"/>
    <n v="934.3"/>
    <n v="47"/>
    <x v="0"/>
    <n v="7"/>
    <x v="1"/>
    <s v="Not satisfied"/>
    <x v="0"/>
    <s v="Low"/>
    <x v="0"/>
    <n v="3"/>
  </r>
  <r>
    <x v="2168"/>
    <d v="2020-08-01T00:00:00"/>
    <d v="2026-05-14T00:00:00"/>
    <s v="Area Sales Manager"/>
    <x v="7"/>
    <s v="Active"/>
    <s v="Full-Time"/>
    <s v="Zone A"/>
    <s v="Full-Time"/>
    <x v="1"/>
    <x v="20"/>
    <d v="1997-11-22T00:00:00"/>
    <s v="TN"/>
    <x v="1"/>
    <s v="White"/>
    <s v="Widowed"/>
    <x v="0"/>
    <n v="4"/>
    <d v="2023-05-04T00:00:00"/>
    <n v="4"/>
    <n v="5"/>
    <n v="2"/>
    <d v="2023-05-30T00:00:00"/>
    <x v="4"/>
    <x v="1"/>
    <x v="2"/>
    <n v="1"/>
    <n v="614.11"/>
    <n v="23"/>
    <x v="3"/>
    <n v="5"/>
    <x v="1"/>
    <s v="Satisfied"/>
    <x v="0"/>
    <s v="Moderate"/>
    <x v="1"/>
    <n v="3"/>
  </r>
  <r>
    <x v="2169"/>
    <d v="2020-10-14T00:00:00"/>
    <d v="2026-05-14T00:00:00"/>
    <s v="Area Sales Manager"/>
    <x v="1"/>
    <s v="Active"/>
    <s v="Part-Time"/>
    <s v="Zone C"/>
    <s v="Temporary"/>
    <x v="1"/>
    <x v="2"/>
    <d v="1987-09-26T00:00:00"/>
    <s v="TN"/>
    <x v="1"/>
    <s v="White"/>
    <s v="Married"/>
    <x v="0"/>
    <n v="4"/>
    <d v="2022-11-06T00:00:00"/>
    <n v="2"/>
    <n v="5"/>
    <n v="2"/>
    <d v="2023-05-16T00:00:00"/>
    <x v="2"/>
    <x v="1"/>
    <x v="0"/>
    <n v="2"/>
    <n v="175.75"/>
    <n v="33"/>
    <x v="2"/>
    <n v="5"/>
    <x v="0"/>
    <s v="Satisfied"/>
    <x v="0"/>
    <s v="Low"/>
    <x v="0"/>
    <n v="3"/>
  </r>
  <r>
    <x v="2170"/>
    <d v="2023-05-26T00:00:00"/>
    <d v="2026-05-14T00:00:00"/>
    <s v="Area Sales Manager"/>
    <x v="8"/>
    <s v="Active"/>
    <s v="Full-Time"/>
    <s v="Zone C"/>
    <s v="Full-Time"/>
    <x v="1"/>
    <x v="6"/>
    <d v="1980-12-15T00:00:00"/>
    <s v="ID"/>
    <x v="1"/>
    <s v="Black"/>
    <s v="Widowed"/>
    <x v="0"/>
    <n v="4"/>
    <d v="2022-12-29T00:00:00"/>
    <n v="3"/>
    <n v="4"/>
    <n v="4"/>
    <d v="2022-08-08T00:00:00"/>
    <x v="1"/>
    <x v="1"/>
    <x v="0"/>
    <n v="2"/>
    <n v="167.34"/>
    <n v="43"/>
    <x v="4"/>
    <n v="2"/>
    <x v="2"/>
    <s v="Satisfied"/>
    <x v="0"/>
    <s v="Low"/>
    <x v="0"/>
    <n v="3"/>
  </r>
  <r>
    <x v="2171"/>
    <d v="2021-08-26T00:00:00"/>
    <d v="2026-05-14T00:00:00"/>
    <s v="Area Sales Manager"/>
    <x v="3"/>
    <s v="Active"/>
    <s v="Full-Time"/>
    <s v="Zone A"/>
    <s v="Temporary"/>
    <x v="1"/>
    <x v="20"/>
    <d v="1960-10-24T00:00:00"/>
    <s v="ID"/>
    <x v="1"/>
    <s v="Other"/>
    <s v="Married"/>
    <x v="0"/>
    <n v="2"/>
    <d v="2022-12-04T00:00:00"/>
    <n v="5"/>
    <n v="2"/>
    <n v="3"/>
    <d v="2023-01-25T00:00:00"/>
    <x v="1"/>
    <x v="1"/>
    <x v="3"/>
    <n v="2"/>
    <n v="123.83"/>
    <n v="61"/>
    <x v="1"/>
    <n v="4"/>
    <x v="1"/>
    <s v="Not satisfied"/>
    <x v="0"/>
    <s v="High"/>
    <x v="1"/>
    <n v="3"/>
  </r>
  <r>
    <x v="2172"/>
    <d v="2022-11-20T00:00:00"/>
    <d v="2026-05-14T00:00:00"/>
    <s v="Area Sales Manager"/>
    <x v="9"/>
    <s v="Active"/>
    <s v="Contract"/>
    <s v="Zone A"/>
    <s v="Temporary"/>
    <x v="1"/>
    <x v="9"/>
    <d v="1953-03-09T00:00:00"/>
    <s v="ID"/>
    <x v="1"/>
    <s v="Other"/>
    <s v="Married"/>
    <x v="0"/>
    <n v="4"/>
    <d v="2023-05-13T00:00:00"/>
    <n v="3"/>
    <n v="1"/>
    <n v="3"/>
    <d v="2023-03-29T00:00:00"/>
    <x v="3"/>
    <x v="1"/>
    <x v="1"/>
    <n v="2"/>
    <n v="932.48"/>
    <n v="69"/>
    <x v="1"/>
    <n v="3"/>
    <x v="2"/>
    <s v="Not satisfied"/>
    <x v="0"/>
    <s v="Low"/>
    <x v="0"/>
    <n v="3"/>
  </r>
  <r>
    <x v="2173"/>
    <d v="2020-02-22T00:00:00"/>
    <d v="2026-05-14T00:00:00"/>
    <s v="Area Sales Manager"/>
    <x v="5"/>
    <s v="Active"/>
    <s v="Full-Time"/>
    <s v="Zone A"/>
    <s v="Full-Time"/>
    <x v="1"/>
    <x v="8"/>
    <d v="1964-02-08T00:00:00"/>
    <s v="NY"/>
    <x v="1"/>
    <s v="White"/>
    <s v="Married"/>
    <x v="0"/>
    <n v="1"/>
    <d v="2023-05-30T00:00:00"/>
    <n v="1"/>
    <n v="5"/>
    <n v="3"/>
    <d v="2023-02-19T00:00:00"/>
    <x v="2"/>
    <x v="0"/>
    <x v="2"/>
    <n v="4"/>
    <n v="714.81"/>
    <n v="56"/>
    <x v="1"/>
    <n v="6"/>
    <x v="0"/>
    <s v="Satisfied"/>
    <x v="0"/>
    <s v="Moderate"/>
    <x v="1"/>
    <n v="3"/>
  </r>
  <r>
    <x v="2174"/>
    <d v="2021-04-04T00:00:00"/>
    <d v="2026-05-14T00:00:00"/>
    <s v="Area Sales Manager"/>
    <x v="6"/>
    <s v="Active"/>
    <s v="Contract"/>
    <s v="Zone B"/>
    <s v="Full-Time"/>
    <x v="1"/>
    <x v="4"/>
    <d v="1969-02-01T00:00:00"/>
    <s v="NY"/>
    <x v="1"/>
    <s v="Hispanic"/>
    <s v="Single"/>
    <x v="0"/>
    <n v="4"/>
    <d v="2023-05-24T00:00:00"/>
    <n v="5"/>
    <n v="4"/>
    <n v="5"/>
    <d v="2022-12-12T00:00:00"/>
    <x v="2"/>
    <x v="0"/>
    <x v="1"/>
    <n v="3"/>
    <n v="152.78"/>
    <n v="52"/>
    <x v="0"/>
    <n v="5"/>
    <x v="1"/>
    <s v="Satisfied"/>
    <x v="0"/>
    <s v="Low"/>
    <x v="0"/>
    <n v="3"/>
  </r>
  <r>
    <x v="2175"/>
    <d v="2023-08-05T00:00:00"/>
    <d v="2026-05-14T00:00:00"/>
    <s v="Area Sales Manager"/>
    <x v="2"/>
    <s v="Active"/>
    <s v="Contract"/>
    <s v="Zone C"/>
    <s v="Temporary"/>
    <x v="1"/>
    <x v="6"/>
    <d v="1985-08-24T00:00:00"/>
    <s v="WA"/>
    <x v="0"/>
    <s v="Other"/>
    <s v="Married"/>
    <x v="0"/>
    <n v="5"/>
    <d v="2022-12-07T00:00:00"/>
    <n v="1"/>
    <n v="1"/>
    <n v="5"/>
    <d v="2023-01-31T00:00:00"/>
    <x v="3"/>
    <x v="1"/>
    <x v="1"/>
    <n v="2"/>
    <n v="717.16"/>
    <n v="38"/>
    <x v="4"/>
    <n v="2"/>
    <x v="0"/>
    <s v="Not satisfied"/>
    <x v="0"/>
    <s v="Low"/>
    <x v="0"/>
    <n v="3"/>
  </r>
  <r>
    <x v="2176"/>
    <d v="2023-01-10T00:00:00"/>
    <d v="2026-05-14T00:00:00"/>
    <s v="Administrative Assistant"/>
    <x v="4"/>
    <s v="Active"/>
    <s v="Full-Time"/>
    <s v="Zone B"/>
    <s v="Temporary"/>
    <x v="1"/>
    <x v="9"/>
    <d v="1992-09-01T00:00:00"/>
    <s v="MA"/>
    <x v="0"/>
    <s v="Other"/>
    <s v="Single"/>
    <x v="0"/>
    <n v="4"/>
    <d v="2023-01-17T00:00:00"/>
    <n v="3"/>
    <n v="5"/>
    <n v="1"/>
    <d v="2023-06-29T00:00:00"/>
    <x v="3"/>
    <x v="1"/>
    <x v="0"/>
    <n v="1"/>
    <n v="272.58999999999997"/>
    <n v="31"/>
    <x v="2"/>
    <n v="3"/>
    <x v="2"/>
    <s v="Satisfied"/>
    <x v="0"/>
    <s v="Low"/>
    <x v="0"/>
    <n v="3"/>
  </r>
  <r>
    <x v="2177"/>
    <d v="2019-04-19T00:00:00"/>
    <d v="2026-05-14T00:00:00"/>
    <s v="Administrative Assistant"/>
    <x v="0"/>
    <s v="Active"/>
    <s v="Contract"/>
    <s v="Zone A"/>
    <s v="Full-Time"/>
    <x v="1"/>
    <x v="4"/>
    <d v="1959-09-06T00:00:00"/>
    <s v="MA"/>
    <x v="0"/>
    <s v="Black"/>
    <s v="Married"/>
    <x v="0"/>
    <n v="5"/>
    <d v="2023-07-20T00:00:00"/>
    <n v="5"/>
    <n v="5"/>
    <n v="3"/>
    <d v="2023-04-20T00:00:00"/>
    <x v="0"/>
    <x v="1"/>
    <x v="1"/>
    <n v="5"/>
    <n v="155.13999999999999"/>
    <n v="60"/>
    <x v="1"/>
    <n v="7"/>
    <x v="1"/>
    <s v="Satisfied"/>
    <x v="0"/>
    <s v="Low"/>
    <x v="0"/>
    <n v="3"/>
  </r>
  <r>
    <x v="2178"/>
    <d v="2019-10-02T00:00:00"/>
    <d v="2026-05-14T00:00:00"/>
    <s v="Area Sales Manager"/>
    <x v="4"/>
    <s v="Active"/>
    <s v="Contract"/>
    <s v="Zone B"/>
    <s v="Full-Time"/>
    <x v="1"/>
    <x v="1"/>
    <d v="1962-09-18T00:00:00"/>
    <s v="MA"/>
    <x v="1"/>
    <s v="Asian"/>
    <s v="Married"/>
    <x v="0"/>
    <n v="2"/>
    <d v="2023-04-12T00:00:00"/>
    <n v="5"/>
    <n v="1"/>
    <n v="2"/>
    <d v="2022-09-05T00:00:00"/>
    <x v="4"/>
    <x v="0"/>
    <x v="2"/>
    <n v="1"/>
    <n v="328.74"/>
    <n v="57"/>
    <x v="1"/>
    <n v="6"/>
    <x v="1"/>
    <s v="Not satisfied"/>
    <x v="0"/>
    <s v="Moderate"/>
    <x v="1"/>
    <n v="3"/>
  </r>
  <r>
    <x v="2179"/>
    <d v="2018-11-14T00:00:00"/>
    <d v="2026-05-14T00:00:00"/>
    <s v="Area Sales Manager"/>
    <x v="0"/>
    <s v="Active"/>
    <s v="Full-Time"/>
    <s v="Zone A"/>
    <s v="Part-Time"/>
    <x v="1"/>
    <x v="3"/>
    <d v="1986-04-07T00:00:00"/>
    <s v="AZ"/>
    <x v="1"/>
    <s v="Other"/>
    <s v="Single"/>
    <x v="0"/>
    <n v="5"/>
    <d v="2023-05-27T00:00:00"/>
    <n v="1"/>
    <n v="5"/>
    <n v="4"/>
    <d v="2023-03-31T00:00:00"/>
    <x v="0"/>
    <x v="0"/>
    <x v="3"/>
    <n v="2"/>
    <n v="775.58"/>
    <n v="32"/>
    <x v="2"/>
    <n v="7"/>
    <x v="0"/>
    <s v="Satisfied"/>
    <x v="0"/>
    <s v="High"/>
    <x v="1"/>
    <n v="3"/>
  </r>
  <r>
    <x v="2180"/>
    <d v="2020-01-27T00:00:00"/>
    <d v="2026-05-14T00:00:00"/>
    <s v="Area Sales Manager"/>
    <x v="1"/>
    <s v="Active"/>
    <s v="Part-Time"/>
    <s v="Zone A"/>
    <s v="Full-Time"/>
    <x v="1"/>
    <x v="4"/>
    <d v="1998-07-30T00:00:00"/>
    <s v="AZ"/>
    <x v="1"/>
    <s v="Black"/>
    <s v="Widowed"/>
    <x v="0"/>
    <n v="4"/>
    <d v="2022-09-14T00:00:00"/>
    <n v="2"/>
    <n v="4"/>
    <n v="4"/>
    <d v="2022-12-10T00:00:00"/>
    <x v="0"/>
    <x v="0"/>
    <x v="1"/>
    <n v="2"/>
    <n v="499.97"/>
    <n v="22"/>
    <x v="3"/>
    <n v="6"/>
    <x v="0"/>
    <s v="Satisfied"/>
    <x v="0"/>
    <s v="Low"/>
    <x v="0"/>
    <n v="3"/>
  </r>
  <r>
    <x v="2181"/>
    <d v="2018-11-04T00:00:00"/>
    <d v="2026-05-14T00:00:00"/>
    <s v="Area Sales Manager"/>
    <x v="8"/>
    <s v="Active"/>
    <s v="Full-Time"/>
    <s v="Zone B"/>
    <s v="Temporary"/>
    <x v="1"/>
    <x v="3"/>
    <d v="2000-10-24T00:00:00"/>
    <s v="AZ"/>
    <x v="0"/>
    <s v="Hispanic"/>
    <s v="Divorced"/>
    <x v="0"/>
    <n v="2"/>
    <d v="2023-07-08T00:00:00"/>
    <n v="3"/>
    <n v="2"/>
    <n v="2"/>
    <d v="2023-05-24T00:00:00"/>
    <x v="4"/>
    <x v="1"/>
    <x v="1"/>
    <n v="1"/>
    <n v="826.31"/>
    <n v="18"/>
    <x v="3"/>
    <n v="7"/>
    <x v="2"/>
    <s v="Not satisfied"/>
    <x v="0"/>
    <s v="Low"/>
    <x v="0"/>
    <n v="3"/>
  </r>
  <r>
    <x v="2182"/>
    <d v="2018-12-13T00:00:00"/>
    <d v="2026-05-14T00:00:00"/>
    <s v="Area Sales Manager"/>
    <x v="6"/>
    <s v="Active"/>
    <s v="Part-Time"/>
    <s v="Zone A"/>
    <s v="Part-Time"/>
    <x v="1"/>
    <x v="4"/>
    <d v="1975-09-24T00:00:00"/>
    <s v="NC"/>
    <x v="1"/>
    <s v="Asian"/>
    <s v="Widowed"/>
    <x v="0"/>
    <n v="2"/>
    <d v="2022-12-18T00:00:00"/>
    <n v="3"/>
    <n v="2"/>
    <n v="5"/>
    <d v="2023-03-28T00:00:00"/>
    <x v="0"/>
    <x v="0"/>
    <x v="0"/>
    <n v="5"/>
    <n v="258.38"/>
    <n v="43"/>
    <x v="4"/>
    <n v="7"/>
    <x v="2"/>
    <s v="Not satisfied"/>
    <x v="0"/>
    <s v="Low"/>
    <x v="0"/>
    <n v="3"/>
  </r>
  <r>
    <x v="2183"/>
    <d v="2022-11-28T00:00:00"/>
    <d v="2026-05-14T00:00:00"/>
    <s v="Area Sales Manager"/>
    <x v="2"/>
    <s v="Active"/>
    <s v="Full-Time"/>
    <s v="Zone B"/>
    <s v="Part-Time"/>
    <x v="1"/>
    <x v="3"/>
    <d v="1992-08-20T00:00:00"/>
    <s v="AL"/>
    <x v="1"/>
    <s v="White"/>
    <s v="Married"/>
    <x v="0"/>
    <n v="4"/>
    <d v="2023-01-28T00:00:00"/>
    <n v="1"/>
    <n v="2"/>
    <n v="1"/>
    <d v="2022-11-16T00:00:00"/>
    <x v="1"/>
    <x v="1"/>
    <x v="1"/>
    <n v="3"/>
    <n v="412.09"/>
    <n v="30"/>
    <x v="2"/>
    <n v="3"/>
    <x v="0"/>
    <s v="Not satisfied"/>
    <x v="0"/>
    <s v="Low"/>
    <x v="0"/>
    <n v="3"/>
  </r>
  <r>
    <x v="2184"/>
    <d v="2022-06-08T00:00:00"/>
    <d v="2026-05-14T00:00:00"/>
    <s v="Area Sales Manager"/>
    <x v="9"/>
    <s v="Active"/>
    <s v="Full-Time"/>
    <s v="Zone C"/>
    <s v="Part-Time"/>
    <x v="1"/>
    <x v="3"/>
    <d v="1965-07-31T00:00:00"/>
    <s v="TN"/>
    <x v="1"/>
    <s v="Asian"/>
    <s v="Married"/>
    <x v="0"/>
    <n v="2"/>
    <d v="2023-01-15T00:00:00"/>
    <n v="1"/>
    <n v="3"/>
    <n v="5"/>
    <d v="2022-12-04T00:00:00"/>
    <x v="0"/>
    <x v="0"/>
    <x v="0"/>
    <n v="5"/>
    <n v="294.23"/>
    <n v="57"/>
    <x v="1"/>
    <n v="3"/>
    <x v="0"/>
    <s v="Neutral"/>
    <x v="0"/>
    <s v="Low"/>
    <x v="0"/>
    <n v="3"/>
  </r>
  <r>
    <x v="2185"/>
    <d v="2022-04-03T00:00:00"/>
    <d v="2026-05-14T00:00:00"/>
    <s v="Area Sales Manager"/>
    <x v="7"/>
    <s v="Active"/>
    <s v="Full-Time"/>
    <s v="Zone A"/>
    <s v="Full-Time"/>
    <x v="1"/>
    <x v="4"/>
    <d v="1985-01-28T00:00:00"/>
    <s v="ID"/>
    <x v="1"/>
    <s v="Asian"/>
    <s v="Married"/>
    <x v="0"/>
    <n v="2"/>
    <d v="2022-08-28T00:00:00"/>
    <n v="1"/>
    <n v="2"/>
    <n v="2"/>
    <d v="2022-10-15T00:00:00"/>
    <x v="3"/>
    <x v="0"/>
    <x v="0"/>
    <n v="2"/>
    <n v="415.45"/>
    <n v="37"/>
    <x v="4"/>
    <n v="4"/>
    <x v="0"/>
    <s v="Not satisfied"/>
    <x v="0"/>
    <s v="Low"/>
    <x v="0"/>
    <n v="3"/>
  </r>
  <r>
    <x v="2186"/>
    <d v="2022-02-28T00:00:00"/>
    <d v="2026-05-14T00:00:00"/>
    <s v="Area Sales Manager"/>
    <x v="3"/>
    <s v="Active"/>
    <s v="Part-Time"/>
    <s v="Zone C"/>
    <s v="Full-Time"/>
    <x v="1"/>
    <x v="4"/>
    <d v="1994-04-14T00:00:00"/>
    <s v="ID"/>
    <x v="1"/>
    <s v="Black"/>
    <s v="Single"/>
    <x v="0"/>
    <n v="5"/>
    <d v="2022-08-12T00:00:00"/>
    <n v="4"/>
    <n v="2"/>
    <n v="3"/>
    <d v="2023-07-20T00:00:00"/>
    <x v="1"/>
    <x v="0"/>
    <x v="0"/>
    <n v="5"/>
    <n v="807.71"/>
    <n v="28"/>
    <x v="2"/>
    <n v="4"/>
    <x v="1"/>
    <s v="Not satisfied"/>
    <x v="0"/>
    <s v="Low"/>
    <x v="0"/>
    <n v="3"/>
  </r>
  <r>
    <x v="2187"/>
    <d v="2021-08-19T00:00:00"/>
    <d v="2026-05-14T00:00:00"/>
    <s v="Area Sales Manager"/>
    <x v="5"/>
    <s v="Active"/>
    <s v="Contract"/>
    <s v="Zone C"/>
    <s v="Temporary"/>
    <x v="1"/>
    <x v="4"/>
    <d v="1973-06-09T00:00:00"/>
    <s v="ID"/>
    <x v="1"/>
    <s v="Black"/>
    <s v="Divorced"/>
    <x v="0"/>
    <n v="2"/>
    <d v="2023-02-07T00:00:00"/>
    <n v="4"/>
    <n v="2"/>
    <n v="5"/>
    <d v="2022-09-13T00:00:00"/>
    <x v="0"/>
    <x v="0"/>
    <x v="2"/>
    <n v="1"/>
    <n v="408.39"/>
    <n v="48"/>
    <x v="0"/>
    <n v="4"/>
    <x v="1"/>
    <s v="Not satisfied"/>
    <x v="0"/>
    <s v="Moderate"/>
    <x v="1"/>
    <n v="3"/>
  </r>
  <r>
    <x v="2188"/>
    <d v="2018-08-19T00:00:00"/>
    <d v="2026-05-14T00:00:00"/>
    <s v="Area Sales Manager"/>
    <x v="9"/>
    <s v="Active"/>
    <s v="Full-Time"/>
    <s v="Zone A"/>
    <s v="Full-Time"/>
    <x v="1"/>
    <x v="3"/>
    <d v="1992-07-08T00:00:00"/>
    <s v="NY"/>
    <x v="1"/>
    <s v="Other"/>
    <s v="Married"/>
    <x v="0"/>
    <n v="1"/>
    <d v="2023-06-24T00:00:00"/>
    <n v="3"/>
    <n v="2"/>
    <n v="5"/>
    <d v="2023-01-30T00:00:00"/>
    <x v="4"/>
    <x v="1"/>
    <x v="3"/>
    <n v="1"/>
    <n v="741.6"/>
    <n v="26"/>
    <x v="2"/>
    <n v="7"/>
    <x v="2"/>
    <s v="Not satisfied"/>
    <x v="0"/>
    <s v="High"/>
    <x v="1"/>
    <n v="3"/>
  </r>
  <r>
    <x v="2189"/>
    <d v="2019-10-15T00:00:00"/>
    <d v="2026-05-14T00:00:00"/>
    <s v="Area Sales Manager"/>
    <x v="5"/>
    <s v="Active"/>
    <s v="Full-Time"/>
    <s v="Zone A"/>
    <s v="Full-Time"/>
    <x v="1"/>
    <x v="1"/>
    <d v="1997-02-09T00:00:00"/>
    <s v="NY"/>
    <x v="1"/>
    <s v="Black"/>
    <s v="Married"/>
    <x v="0"/>
    <n v="5"/>
    <d v="2022-12-22T00:00:00"/>
    <n v="5"/>
    <n v="2"/>
    <n v="4"/>
    <d v="2023-04-09T00:00:00"/>
    <x v="3"/>
    <x v="1"/>
    <x v="2"/>
    <n v="3"/>
    <n v="193.48"/>
    <n v="22"/>
    <x v="3"/>
    <n v="6"/>
    <x v="1"/>
    <s v="Not satisfied"/>
    <x v="0"/>
    <s v="Moderate"/>
    <x v="1"/>
    <n v="3"/>
  </r>
  <r>
    <x v="2190"/>
    <d v="2023-02-23T00:00:00"/>
    <d v="2026-05-14T00:00:00"/>
    <s v="Area Sales Manager"/>
    <x v="6"/>
    <s v="Active"/>
    <s v="Part-Time"/>
    <s v="Zone C"/>
    <s v="Temporary"/>
    <x v="1"/>
    <x v="4"/>
    <d v="1972-07-11T00:00:00"/>
    <s v="WA"/>
    <x v="1"/>
    <s v="Asian"/>
    <s v="Widowed"/>
    <x v="0"/>
    <n v="1"/>
    <d v="2022-10-20T00:00:00"/>
    <n v="3"/>
    <n v="1"/>
    <n v="3"/>
    <d v="2023-01-08T00:00:00"/>
    <x v="3"/>
    <x v="0"/>
    <x v="1"/>
    <n v="5"/>
    <n v="831.09"/>
    <n v="51"/>
    <x v="0"/>
    <n v="3"/>
    <x v="2"/>
    <s v="Not satisfied"/>
    <x v="0"/>
    <s v="Low"/>
    <x v="0"/>
    <n v="3"/>
  </r>
  <r>
    <x v="2191"/>
    <d v="2023-02-01T00:00:00"/>
    <d v="2026-05-14T00:00:00"/>
    <s v="Area Sales Manager"/>
    <x v="2"/>
    <s v="Active"/>
    <s v="Full-Time"/>
    <s v="Zone B"/>
    <s v="Temporary"/>
    <x v="1"/>
    <x v="4"/>
    <d v="1995-08-18T00:00:00"/>
    <s v="WA"/>
    <x v="0"/>
    <s v="Asian"/>
    <s v="Divorced"/>
    <x v="0"/>
    <n v="4"/>
    <d v="2023-01-11T00:00:00"/>
    <n v="3"/>
    <n v="5"/>
    <n v="1"/>
    <d v="2022-10-14T00:00:00"/>
    <x v="1"/>
    <x v="1"/>
    <x v="2"/>
    <n v="5"/>
    <n v="573.55999999999995"/>
    <n v="28"/>
    <x v="2"/>
    <n v="3"/>
    <x v="2"/>
    <s v="Satisfied"/>
    <x v="0"/>
    <s v="Moderate"/>
    <x v="1"/>
    <n v="3"/>
  </r>
  <r>
    <x v="2192"/>
    <d v="2023-05-07T00:00:00"/>
    <d v="2026-05-14T00:00:00"/>
    <s v="Administrative Assistant"/>
    <x v="4"/>
    <s v="Active"/>
    <s v="Contract"/>
    <s v="Zone A"/>
    <s v="Temporary"/>
    <x v="1"/>
    <x v="7"/>
    <d v="1969-12-21T00:00:00"/>
    <s v="MA"/>
    <x v="0"/>
    <s v="Asian"/>
    <s v="Widowed"/>
    <x v="0"/>
    <n v="2"/>
    <d v="2022-09-28T00:00:00"/>
    <n v="3"/>
    <n v="2"/>
    <n v="2"/>
    <d v="2023-01-16T00:00:00"/>
    <x v="0"/>
    <x v="0"/>
    <x v="2"/>
    <n v="4"/>
    <n v="247.11"/>
    <n v="54"/>
    <x v="0"/>
    <n v="3"/>
    <x v="2"/>
    <s v="Not satisfied"/>
    <x v="0"/>
    <s v="Moderate"/>
    <x v="1"/>
    <n v="3"/>
  </r>
  <r>
    <x v="2193"/>
    <d v="2020-05-26T00:00:00"/>
    <d v="2026-05-14T00:00:00"/>
    <s v="Area Sales Manager"/>
    <x v="9"/>
    <s v="Active"/>
    <s v="Full-Time"/>
    <s v="Zone A"/>
    <s v="Temporary"/>
    <x v="1"/>
    <x v="4"/>
    <d v="1995-11-05T00:00:00"/>
    <s v="MA"/>
    <x v="1"/>
    <s v="Black"/>
    <s v="Divorced"/>
    <x v="0"/>
    <n v="1"/>
    <d v="2023-07-25T00:00:00"/>
    <n v="1"/>
    <n v="1"/>
    <n v="2"/>
    <d v="2023-03-25T00:00:00"/>
    <x v="4"/>
    <x v="0"/>
    <x v="3"/>
    <n v="5"/>
    <n v="866.13"/>
    <n v="25"/>
    <x v="2"/>
    <n v="5"/>
    <x v="0"/>
    <s v="Not satisfied"/>
    <x v="0"/>
    <s v="High"/>
    <x v="1"/>
    <n v="3"/>
  </r>
  <r>
    <x v="2194"/>
    <d v="2022-02-09T00:00:00"/>
    <d v="2026-05-14T00:00:00"/>
    <s v="Area Sales Manager"/>
    <x v="5"/>
    <s v="Active"/>
    <s v="Part-Time"/>
    <s v="Zone A"/>
    <s v="Part-Time"/>
    <x v="1"/>
    <x v="1"/>
    <d v="1999-01-26T00:00:00"/>
    <s v="AZ"/>
    <x v="1"/>
    <s v="Other"/>
    <s v="Married"/>
    <x v="0"/>
    <n v="5"/>
    <d v="2023-06-01T00:00:00"/>
    <n v="3"/>
    <n v="5"/>
    <n v="5"/>
    <d v="2022-11-13T00:00:00"/>
    <x v="2"/>
    <x v="0"/>
    <x v="1"/>
    <n v="5"/>
    <n v="760.24"/>
    <n v="23"/>
    <x v="3"/>
    <n v="4"/>
    <x v="2"/>
    <s v="Satisfied"/>
    <x v="0"/>
    <s v="Low"/>
    <x v="0"/>
    <n v="3"/>
  </r>
  <r>
    <x v="2195"/>
    <d v="2022-06-20T00:00:00"/>
    <d v="2026-05-14T00:00:00"/>
    <s v="Area Sales Manager"/>
    <x v="6"/>
    <s v="Active"/>
    <s v="Contract"/>
    <s v="Zone C"/>
    <s v="Temporary"/>
    <x v="1"/>
    <x v="0"/>
    <d v="1996-02-11T00:00:00"/>
    <s v="AZ"/>
    <x v="1"/>
    <s v="Hispanic"/>
    <s v="Divorced"/>
    <x v="0"/>
    <n v="4"/>
    <d v="2022-11-09T00:00:00"/>
    <n v="5"/>
    <n v="5"/>
    <n v="5"/>
    <d v="2023-07-25T00:00:00"/>
    <x v="0"/>
    <x v="0"/>
    <x v="3"/>
    <n v="5"/>
    <n v="992.93"/>
    <n v="26"/>
    <x v="2"/>
    <n v="3"/>
    <x v="1"/>
    <s v="Satisfied"/>
    <x v="0"/>
    <s v="High"/>
    <x v="1"/>
    <n v="3"/>
  </r>
  <r>
    <x v="2196"/>
    <d v="2022-01-08T00:00:00"/>
    <d v="2026-05-14T00:00:00"/>
    <s v="Area Sales Manager"/>
    <x v="2"/>
    <s v="Active"/>
    <s v="Contract"/>
    <s v="Zone A"/>
    <s v="Temporary"/>
    <x v="1"/>
    <x v="4"/>
    <d v="1994-08-13T00:00:00"/>
    <s v="NC"/>
    <x v="0"/>
    <s v="Asian"/>
    <s v="Widowed"/>
    <x v="0"/>
    <n v="4"/>
    <d v="2022-12-12T00:00:00"/>
    <n v="3"/>
    <n v="3"/>
    <n v="2"/>
    <d v="2023-05-09T00:00:00"/>
    <x v="1"/>
    <x v="1"/>
    <x v="0"/>
    <n v="2"/>
    <n v="960.4"/>
    <n v="28"/>
    <x v="2"/>
    <n v="4"/>
    <x v="2"/>
    <s v="Neutral"/>
    <x v="0"/>
    <s v="Low"/>
    <x v="0"/>
    <n v="3"/>
  </r>
  <r>
    <x v="2197"/>
    <d v="2020-03-01T00:00:00"/>
    <d v="2026-05-14T00:00:00"/>
    <s v="Area Sales Manager"/>
    <x v="4"/>
    <s v="Active"/>
    <s v="Full-Time"/>
    <s v="Zone A"/>
    <s v="Full-Time"/>
    <x v="1"/>
    <x v="12"/>
    <d v="1981-11-15T00:00:00"/>
    <s v="NC"/>
    <x v="1"/>
    <s v="Hispanic"/>
    <s v="Married"/>
    <x v="0"/>
    <n v="4"/>
    <d v="2023-03-26T00:00:00"/>
    <n v="1"/>
    <n v="4"/>
    <n v="3"/>
    <d v="2022-10-19T00:00:00"/>
    <x v="2"/>
    <x v="0"/>
    <x v="1"/>
    <n v="4"/>
    <n v="173.54"/>
    <n v="39"/>
    <x v="4"/>
    <n v="6"/>
    <x v="0"/>
    <s v="Satisfied"/>
    <x v="0"/>
    <s v="Low"/>
    <x v="0"/>
    <n v="3"/>
  </r>
  <r>
    <x v="2198"/>
    <d v="2020-10-05T00:00:00"/>
    <d v="2026-05-14T00:00:00"/>
    <s v="Area Sales Manager"/>
    <x v="0"/>
    <s v="Active"/>
    <s v="Contract"/>
    <s v="Zone C"/>
    <s v="Temporary"/>
    <x v="1"/>
    <x v="3"/>
    <d v="1979-12-02T00:00:00"/>
    <s v="AL"/>
    <x v="1"/>
    <s v="White"/>
    <s v="Single"/>
    <x v="0"/>
    <n v="2"/>
    <d v="2022-12-18T00:00:00"/>
    <n v="3"/>
    <n v="4"/>
    <n v="2"/>
    <d v="2023-07-17T00:00:00"/>
    <x v="0"/>
    <x v="1"/>
    <x v="3"/>
    <n v="1"/>
    <n v="334.08"/>
    <n v="41"/>
    <x v="4"/>
    <n v="5"/>
    <x v="2"/>
    <s v="Satisfied"/>
    <x v="0"/>
    <s v="High"/>
    <x v="1"/>
    <n v="3"/>
  </r>
  <r>
    <x v="2199"/>
    <d v="2021-05-12T00:00:00"/>
    <d v="2026-05-14T00:00:00"/>
    <s v="Area Sales Manager"/>
    <x v="7"/>
    <s v="Active"/>
    <s v="Part-Time"/>
    <s v="Zone C"/>
    <s v="Temporary"/>
    <x v="1"/>
    <x v="4"/>
    <d v="1975-03-17T00:00:00"/>
    <s v="TN"/>
    <x v="1"/>
    <s v="White"/>
    <s v="Widowed"/>
    <x v="0"/>
    <n v="2"/>
    <d v="2023-01-31T00:00:00"/>
    <n v="3"/>
    <n v="1"/>
    <n v="5"/>
    <d v="2023-07-22T00:00:00"/>
    <x v="0"/>
    <x v="1"/>
    <x v="1"/>
    <n v="3"/>
    <n v="763.23"/>
    <n v="46"/>
    <x v="0"/>
    <n v="5"/>
    <x v="2"/>
    <s v="Not satisfied"/>
    <x v="0"/>
    <s v="Low"/>
    <x v="0"/>
    <n v="3"/>
  </r>
  <r>
    <x v="2200"/>
    <d v="2023-01-01T00:00:00"/>
    <d v="2026-05-14T00:00:00"/>
    <s v="Area Sales Manager"/>
    <x v="1"/>
    <s v="Active"/>
    <s v="Part-Time"/>
    <s v="Zone B"/>
    <s v="Temporary"/>
    <x v="1"/>
    <x v="14"/>
    <d v="1943-01-15T00:00:00"/>
    <s v="ID"/>
    <x v="1"/>
    <s v="Other"/>
    <s v="Divorced"/>
    <x v="0"/>
    <n v="1"/>
    <d v="2023-01-01T00:00:00"/>
    <n v="5"/>
    <n v="3"/>
    <n v="4"/>
    <d v="2023-06-03T00:00:00"/>
    <x v="0"/>
    <x v="1"/>
    <x v="2"/>
    <n v="2"/>
    <n v="611.51"/>
    <n v="80"/>
    <x v="1"/>
    <n v="3"/>
    <x v="1"/>
    <s v="Neutral"/>
    <x v="0"/>
    <s v="Moderate"/>
    <x v="1"/>
    <n v="3"/>
  </r>
  <r>
    <x v="2201"/>
    <d v="2019-11-18T00:00:00"/>
    <d v="2026-05-14T00:00:00"/>
    <s v="Area Sales Manager"/>
    <x v="8"/>
    <s v="Active"/>
    <s v="Contract"/>
    <s v="Zone B"/>
    <s v="Full-Time"/>
    <x v="1"/>
    <x v="4"/>
    <d v="1969-07-21T00:00:00"/>
    <s v="ID"/>
    <x v="1"/>
    <s v="White"/>
    <s v="Single"/>
    <x v="0"/>
    <n v="4"/>
    <d v="2023-01-30T00:00:00"/>
    <n v="4"/>
    <n v="1"/>
    <n v="5"/>
    <d v="2022-12-29T00:00:00"/>
    <x v="3"/>
    <x v="0"/>
    <x v="1"/>
    <n v="2"/>
    <n v="354.21"/>
    <n v="50"/>
    <x v="0"/>
    <n v="6"/>
    <x v="1"/>
    <s v="Not satisfied"/>
    <x v="0"/>
    <s v="Low"/>
    <x v="0"/>
    <n v="3"/>
  </r>
  <r>
    <x v="2202"/>
    <d v="2021-05-12T00:00:00"/>
    <d v="2026-05-14T00:00:00"/>
    <s v="Area Sales Manager"/>
    <x v="3"/>
    <s v="Active"/>
    <s v="Contract"/>
    <s v="Zone B"/>
    <s v="Full-Time"/>
    <x v="1"/>
    <x v="13"/>
    <d v="1971-02-23T00:00:00"/>
    <s v="NY"/>
    <x v="1"/>
    <s v="Asian"/>
    <s v="Single"/>
    <x v="0"/>
    <n v="2"/>
    <d v="2023-07-29T00:00:00"/>
    <n v="2"/>
    <n v="4"/>
    <n v="2"/>
    <d v="2023-01-16T00:00:00"/>
    <x v="1"/>
    <x v="1"/>
    <x v="3"/>
    <n v="3"/>
    <n v="502.39"/>
    <n v="50"/>
    <x v="0"/>
    <n v="5"/>
    <x v="0"/>
    <s v="Satisfied"/>
    <x v="0"/>
    <s v="High"/>
    <x v="1"/>
    <n v="3"/>
  </r>
  <r>
    <x v="2203"/>
    <d v="2020-02-14T00:00:00"/>
    <d v="2026-05-14T00:00:00"/>
    <s v="Area Sales Manager"/>
    <x v="9"/>
    <s v="Active"/>
    <s v="Contract"/>
    <s v="Zone C"/>
    <s v="Full-Time"/>
    <x v="1"/>
    <x v="3"/>
    <d v="1984-10-12T00:00:00"/>
    <s v="NY"/>
    <x v="1"/>
    <s v="White"/>
    <s v="Divorced"/>
    <x v="0"/>
    <n v="5"/>
    <d v="2023-06-17T00:00:00"/>
    <n v="1"/>
    <n v="3"/>
    <n v="3"/>
    <d v="2022-12-31T00:00:00"/>
    <x v="4"/>
    <x v="0"/>
    <x v="1"/>
    <n v="2"/>
    <n v="687.99"/>
    <n v="36"/>
    <x v="4"/>
    <n v="6"/>
    <x v="0"/>
    <s v="Neutral"/>
    <x v="0"/>
    <s v="Low"/>
    <x v="0"/>
    <n v="3"/>
  </r>
  <r>
    <x v="2204"/>
    <d v="2020-05-08T00:00:00"/>
    <d v="2026-05-14T00:00:00"/>
    <s v="Area Sales Manager"/>
    <x v="5"/>
    <s v="Active"/>
    <s v="Full-Time"/>
    <s v="Zone B"/>
    <s v="Full-Time"/>
    <x v="1"/>
    <x v="8"/>
    <d v="1956-09-07T00:00:00"/>
    <s v="WA"/>
    <x v="1"/>
    <s v="Hispanic"/>
    <s v="Single"/>
    <x v="0"/>
    <n v="2"/>
    <d v="2022-12-03T00:00:00"/>
    <n v="3"/>
    <n v="2"/>
    <n v="1"/>
    <d v="2023-01-27T00:00:00"/>
    <x v="2"/>
    <x v="0"/>
    <x v="2"/>
    <n v="5"/>
    <n v="877.47"/>
    <n v="64"/>
    <x v="1"/>
    <n v="6"/>
    <x v="2"/>
    <s v="Not satisfied"/>
    <x v="0"/>
    <s v="Moderate"/>
    <x v="1"/>
    <n v="3"/>
  </r>
  <r>
    <x v="2205"/>
    <d v="2018-12-10T00:00:00"/>
    <d v="2026-05-14T00:00:00"/>
    <s v="Area Sales Manager"/>
    <x v="6"/>
    <s v="Active"/>
    <s v="Part-Time"/>
    <s v="Zone B"/>
    <s v="Full-Time"/>
    <x v="1"/>
    <x v="6"/>
    <d v="1948-03-10T00:00:00"/>
    <s v="WA"/>
    <x v="0"/>
    <s v="Hispanic"/>
    <s v="Divorced"/>
    <x v="0"/>
    <n v="2"/>
    <d v="2023-02-24T00:00:00"/>
    <n v="3"/>
    <n v="5"/>
    <n v="1"/>
    <d v="2023-07-06T00:00:00"/>
    <x v="0"/>
    <x v="1"/>
    <x v="3"/>
    <n v="2"/>
    <n v="700.04"/>
    <n v="70"/>
    <x v="1"/>
    <n v="7"/>
    <x v="2"/>
    <s v="Satisfied"/>
    <x v="0"/>
    <s v="High"/>
    <x v="1"/>
    <n v="3"/>
  </r>
  <r>
    <x v="2206"/>
    <d v="2021-12-08T00:00:00"/>
    <d v="2026-05-14T00:00:00"/>
    <s v="Area Sales Manager"/>
    <x v="2"/>
    <s v="Active"/>
    <s v="Contract"/>
    <s v="Zone B"/>
    <s v="Part-Time"/>
    <x v="1"/>
    <x v="20"/>
    <d v="1967-07-28T00:00:00"/>
    <s v="VT"/>
    <x v="0"/>
    <s v="Hispanic"/>
    <s v="Single"/>
    <x v="0"/>
    <n v="2"/>
    <d v="2022-09-16T00:00:00"/>
    <n v="2"/>
    <n v="3"/>
    <n v="4"/>
    <d v="2023-05-20T00:00:00"/>
    <x v="2"/>
    <x v="1"/>
    <x v="1"/>
    <n v="5"/>
    <n v="486.43"/>
    <n v="54"/>
    <x v="0"/>
    <n v="4"/>
    <x v="0"/>
    <s v="Neutral"/>
    <x v="0"/>
    <s v="Low"/>
    <x v="0"/>
    <n v="3"/>
  </r>
  <r>
    <x v="2207"/>
    <d v="2019-01-31T00:00:00"/>
    <d v="2026-05-14T00:00:00"/>
    <s v="Administrative Assistant"/>
    <x v="4"/>
    <s v="Active"/>
    <s v="Part-Time"/>
    <s v="Zone C"/>
    <s v="Full-Time"/>
    <x v="1"/>
    <x v="3"/>
    <d v="1949-12-30T00:00:00"/>
    <s v="MA"/>
    <x v="0"/>
    <s v="Other"/>
    <s v="Married"/>
    <x v="0"/>
    <n v="1"/>
    <d v="2023-04-26T00:00:00"/>
    <n v="2"/>
    <n v="3"/>
    <n v="2"/>
    <d v="2023-04-20T00:00:00"/>
    <x v="3"/>
    <x v="0"/>
    <x v="0"/>
    <n v="1"/>
    <n v="897.96"/>
    <n v="70"/>
    <x v="1"/>
    <n v="7"/>
    <x v="0"/>
    <s v="Neutral"/>
    <x v="0"/>
    <s v="Low"/>
    <x v="0"/>
    <n v="3"/>
  </r>
  <r>
    <x v="2208"/>
    <d v="2022-08-31T00:00:00"/>
    <d v="2026-05-14T00:00:00"/>
    <s v="Area Sales Manager"/>
    <x v="9"/>
    <s v="Active"/>
    <s v="Contract"/>
    <s v="Zone A"/>
    <s v="Full-Time"/>
    <x v="1"/>
    <x v="12"/>
    <d v="1989-04-07T00:00:00"/>
    <s v="ME"/>
    <x v="1"/>
    <s v="Black"/>
    <s v="Single"/>
    <x v="0"/>
    <n v="2"/>
    <d v="2022-11-04T00:00:00"/>
    <n v="1"/>
    <n v="5"/>
    <n v="3"/>
    <d v="2023-02-23T00:00:00"/>
    <x v="1"/>
    <x v="0"/>
    <x v="2"/>
    <n v="3"/>
    <n v="147.28"/>
    <n v="33"/>
    <x v="2"/>
    <n v="3"/>
    <x v="0"/>
    <s v="Satisfied"/>
    <x v="0"/>
    <s v="Moderate"/>
    <x v="1"/>
    <n v="3"/>
  </r>
  <r>
    <x v="2209"/>
    <d v="2022-02-01T00:00:00"/>
    <d v="2026-05-14T00:00:00"/>
    <s v="Area Sales Manager"/>
    <x v="5"/>
    <s v="Active"/>
    <s v="Contract"/>
    <s v="Zone A"/>
    <s v="Temporary"/>
    <x v="1"/>
    <x v="2"/>
    <d v="1996-01-05T00:00:00"/>
    <s v="AZ"/>
    <x v="1"/>
    <s v="Black"/>
    <s v="Single"/>
    <x v="0"/>
    <n v="5"/>
    <d v="2023-04-03T00:00:00"/>
    <n v="3"/>
    <n v="4"/>
    <n v="1"/>
    <d v="2023-02-12T00:00:00"/>
    <x v="0"/>
    <x v="0"/>
    <x v="2"/>
    <n v="5"/>
    <n v="612.96"/>
    <n v="26"/>
    <x v="2"/>
    <n v="4"/>
    <x v="2"/>
    <s v="Satisfied"/>
    <x v="0"/>
    <s v="Moderate"/>
    <x v="1"/>
    <n v="3"/>
  </r>
  <r>
    <x v="2210"/>
    <d v="2020-12-02T00:00:00"/>
    <d v="2026-05-14T00:00:00"/>
    <s v="Area Sales Manager"/>
    <x v="6"/>
    <s v="Active"/>
    <s v="Contract"/>
    <s v="Zone C"/>
    <s v="Part-Time"/>
    <x v="1"/>
    <x v="3"/>
    <d v="1948-12-03T00:00:00"/>
    <s v="AZ"/>
    <x v="0"/>
    <s v="Black"/>
    <s v="Married"/>
    <x v="0"/>
    <n v="4"/>
    <d v="2023-05-14T00:00:00"/>
    <n v="2"/>
    <n v="2"/>
    <n v="3"/>
    <d v="2023-02-22T00:00:00"/>
    <x v="4"/>
    <x v="1"/>
    <x v="2"/>
    <n v="5"/>
    <n v="953.92"/>
    <n v="72"/>
    <x v="1"/>
    <n v="5"/>
    <x v="0"/>
    <s v="Not satisfied"/>
    <x v="0"/>
    <s v="Moderate"/>
    <x v="1"/>
    <n v="3"/>
  </r>
  <r>
    <x v="2211"/>
    <d v="2020-10-16T00:00:00"/>
    <d v="2026-05-14T00:00:00"/>
    <s v="Area Sales Manager"/>
    <x v="2"/>
    <s v="Active"/>
    <s v="Contract"/>
    <s v="Zone B"/>
    <s v="Part-Time"/>
    <x v="1"/>
    <x v="4"/>
    <d v="2001-04-10T00:00:00"/>
    <s v="NC"/>
    <x v="0"/>
    <s v="Asian"/>
    <s v="Single"/>
    <x v="0"/>
    <n v="2"/>
    <d v="2023-06-02T00:00:00"/>
    <n v="5"/>
    <n v="1"/>
    <n v="2"/>
    <d v="2022-11-12T00:00:00"/>
    <x v="0"/>
    <x v="1"/>
    <x v="1"/>
    <n v="1"/>
    <n v="519.23"/>
    <n v="19"/>
    <x v="3"/>
    <n v="5"/>
    <x v="1"/>
    <s v="Not satisfied"/>
    <x v="0"/>
    <s v="Low"/>
    <x v="0"/>
    <n v="3"/>
  </r>
  <r>
    <x v="2212"/>
    <d v="2020-05-27T00:00:00"/>
    <d v="2026-05-14T00:00:00"/>
    <s v="Area Sales Manager"/>
    <x v="4"/>
    <s v="Active"/>
    <s v="Contract"/>
    <s v="Zone A"/>
    <s v="Full-Time"/>
    <x v="1"/>
    <x v="3"/>
    <d v="1963-02-13T00:00:00"/>
    <s v="AL"/>
    <x v="1"/>
    <s v="Other"/>
    <s v="Married"/>
    <x v="0"/>
    <n v="5"/>
    <d v="2022-11-26T00:00:00"/>
    <n v="4"/>
    <n v="2"/>
    <n v="2"/>
    <d v="2023-03-05T00:00:00"/>
    <x v="3"/>
    <x v="0"/>
    <x v="3"/>
    <n v="1"/>
    <n v="297.94"/>
    <n v="57"/>
    <x v="1"/>
    <n v="5"/>
    <x v="1"/>
    <s v="Not satisfied"/>
    <x v="0"/>
    <s v="High"/>
    <x v="1"/>
    <n v="3"/>
  </r>
  <r>
    <x v="2213"/>
    <d v="2021-08-20T00:00:00"/>
    <d v="2026-05-14T00:00:00"/>
    <s v="Area Sales Manager"/>
    <x v="0"/>
    <s v="Active"/>
    <s v="Full-Time"/>
    <s v="Zone C"/>
    <s v="Temporary"/>
    <x v="1"/>
    <x v="3"/>
    <d v="1972-05-26T00:00:00"/>
    <s v="UT"/>
    <x v="1"/>
    <s v="Black"/>
    <s v="Married"/>
    <x v="0"/>
    <n v="4"/>
    <d v="2022-09-20T00:00:00"/>
    <n v="5"/>
    <n v="5"/>
    <n v="3"/>
    <d v="2023-04-18T00:00:00"/>
    <x v="4"/>
    <x v="0"/>
    <x v="0"/>
    <n v="5"/>
    <n v="317.55"/>
    <n v="49"/>
    <x v="0"/>
    <n v="4"/>
    <x v="1"/>
    <s v="Satisfied"/>
    <x v="0"/>
    <s v="Low"/>
    <x v="0"/>
    <n v="3"/>
  </r>
  <r>
    <x v="2214"/>
    <d v="2019-02-07T00:00:00"/>
    <d v="2026-05-14T00:00:00"/>
    <s v="Area Sales Manager"/>
    <x v="7"/>
    <s v="Active"/>
    <s v="Full-Time"/>
    <s v="Zone C"/>
    <s v="Full-Time"/>
    <x v="1"/>
    <x v="4"/>
    <d v="1957-09-23T00:00:00"/>
    <s v="TN"/>
    <x v="1"/>
    <s v="Hispanic"/>
    <s v="Married"/>
    <x v="0"/>
    <n v="5"/>
    <d v="2023-03-16T00:00:00"/>
    <n v="4"/>
    <n v="3"/>
    <n v="1"/>
    <d v="2022-10-01T00:00:00"/>
    <x v="4"/>
    <x v="0"/>
    <x v="1"/>
    <n v="5"/>
    <n v="880.42"/>
    <n v="62"/>
    <x v="1"/>
    <n v="7"/>
    <x v="1"/>
    <s v="Neutral"/>
    <x v="0"/>
    <s v="Low"/>
    <x v="0"/>
    <n v="3"/>
  </r>
  <r>
    <x v="2215"/>
    <d v="2021-02-18T00:00:00"/>
    <d v="2026-05-14T00:00:00"/>
    <s v="Area Sales Manager"/>
    <x v="1"/>
    <s v="Active"/>
    <s v="Contract"/>
    <s v="Zone A"/>
    <s v="Part-Time"/>
    <x v="1"/>
    <x v="3"/>
    <d v="1944-09-21T00:00:00"/>
    <s v="ID"/>
    <x v="1"/>
    <s v="Black"/>
    <s v="Single"/>
    <x v="0"/>
    <n v="4"/>
    <d v="2023-06-26T00:00:00"/>
    <n v="1"/>
    <n v="2"/>
    <n v="5"/>
    <d v="2022-08-21T00:00:00"/>
    <x v="1"/>
    <x v="0"/>
    <x v="2"/>
    <n v="1"/>
    <n v="457.71"/>
    <n v="77"/>
    <x v="1"/>
    <n v="5"/>
    <x v="0"/>
    <s v="Not satisfied"/>
    <x v="0"/>
    <s v="Moderate"/>
    <x v="1"/>
    <n v="3"/>
  </r>
  <r>
    <x v="2216"/>
    <d v="2022-12-02T00:00:00"/>
    <d v="2026-05-14T00:00:00"/>
    <s v="Area Sales Manager"/>
    <x v="8"/>
    <s v="Active"/>
    <s v="Full-Time"/>
    <s v="Zone B"/>
    <s v="Part-Time"/>
    <x v="1"/>
    <x v="2"/>
    <d v="1983-09-25T00:00:00"/>
    <s v="ID"/>
    <x v="1"/>
    <s v="Black"/>
    <s v="Single"/>
    <x v="0"/>
    <n v="1"/>
    <d v="2023-06-06T00:00:00"/>
    <n v="2"/>
    <n v="5"/>
    <n v="1"/>
    <d v="2023-05-17T00:00:00"/>
    <x v="4"/>
    <x v="0"/>
    <x v="2"/>
    <n v="3"/>
    <n v="200.27"/>
    <n v="39"/>
    <x v="4"/>
    <n v="3"/>
    <x v="0"/>
    <s v="Satisfied"/>
    <x v="0"/>
    <s v="Moderate"/>
    <x v="1"/>
    <n v="3"/>
  </r>
  <r>
    <x v="2217"/>
    <d v="2021-07-29T00:00:00"/>
    <d v="2026-05-14T00:00:00"/>
    <s v="Area Sales Manager"/>
    <x v="3"/>
    <s v="Active"/>
    <s v="Full-Time"/>
    <s v="Zone A"/>
    <s v="Part-Time"/>
    <x v="1"/>
    <x v="13"/>
    <d v="1974-10-27T00:00:00"/>
    <s v="NY"/>
    <x v="1"/>
    <s v="Asian"/>
    <s v="Divorced"/>
    <x v="0"/>
    <n v="4"/>
    <d v="2022-10-09T00:00:00"/>
    <n v="4"/>
    <n v="3"/>
    <n v="1"/>
    <d v="2022-09-26T00:00:00"/>
    <x v="3"/>
    <x v="1"/>
    <x v="0"/>
    <n v="5"/>
    <n v="573.08000000000004"/>
    <n v="47"/>
    <x v="0"/>
    <n v="4"/>
    <x v="1"/>
    <s v="Neutral"/>
    <x v="0"/>
    <s v="Low"/>
    <x v="0"/>
    <n v="3"/>
  </r>
  <r>
    <x v="2218"/>
    <d v="2022-04-23T00:00:00"/>
    <d v="2026-05-14T00:00:00"/>
    <s v="Area Sales Manager"/>
    <x v="9"/>
    <s v="Active"/>
    <s v="Full-Time"/>
    <s v="Zone B"/>
    <s v="Full-Time"/>
    <x v="1"/>
    <x v="4"/>
    <d v="1991-10-09T00:00:00"/>
    <s v="NH"/>
    <x v="1"/>
    <s v="Asian"/>
    <s v="Married"/>
    <x v="0"/>
    <n v="2"/>
    <d v="2022-11-25T00:00:00"/>
    <n v="5"/>
    <n v="3"/>
    <n v="4"/>
    <d v="2022-09-05T00:00:00"/>
    <x v="4"/>
    <x v="0"/>
    <x v="1"/>
    <n v="4"/>
    <n v="785.39"/>
    <n v="31"/>
    <x v="2"/>
    <n v="4"/>
    <x v="1"/>
    <s v="Neutral"/>
    <x v="0"/>
    <s v="Low"/>
    <x v="0"/>
    <n v="3"/>
  </r>
  <r>
    <x v="2219"/>
    <d v="2021-07-31T00:00:00"/>
    <d v="2026-05-14T00:00:00"/>
    <s v="Area Sales Manager"/>
    <x v="5"/>
    <s v="Active"/>
    <s v="Full-Time"/>
    <s v="Zone B"/>
    <s v="Temporary"/>
    <x v="1"/>
    <x v="4"/>
    <d v="1982-01-28T00:00:00"/>
    <s v="WA"/>
    <x v="1"/>
    <s v="Black"/>
    <s v="Married"/>
    <x v="0"/>
    <n v="4"/>
    <d v="2022-08-31T00:00:00"/>
    <n v="3"/>
    <n v="2"/>
    <n v="5"/>
    <d v="2023-04-20T00:00:00"/>
    <x v="3"/>
    <x v="0"/>
    <x v="0"/>
    <n v="3"/>
    <n v="437.36"/>
    <n v="39"/>
    <x v="4"/>
    <n v="4"/>
    <x v="2"/>
    <s v="Not satisfied"/>
    <x v="0"/>
    <s v="Low"/>
    <x v="0"/>
    <n v="3"/>
  </r>
  <r>
    <x v="2220"/>
    <d v="2020-06-12T00:00:00"/>
    <d v="2026-05-14T00:00:00"/>
    <s v="Area Sales Manager"/>
    <x v="6"/>
    <s v="Active"/>
    <s v="Contract"/>
    <s v="Zone C"/>
    <s v="Full-Time"/>
    <x v="1"/>
    <x v="4"/>
    <d v="1954-07-21T00:00:00"/>
    <s v="VT"/>
    <x v="0"/>
    <s v="Asian"/>
    <s v="Married"/>
    <x v="0"/>
    <n v="4"/>
    <d v="2023-06-25T00:00:00"/>
    <n v="2"/>
    <n v="4"/>
    <n v="2"/>
    <d v="2022-10-29T00:00:00"/>
    <x v="3"/>
    <x v="1"/>
    <x v="1"/>
    <n v="5"/>
    <n v="955.17"/>
    <n v="66"/>
    <x v="1"/>
    <n v="5"/>
    <x v="0"/>
    <s v="Satisfied"/>
    <x v="0"/>
    <s v="Low"/>
    <x v="0"/>
    <n v="3"/>
  </r>
  <r>
    <x v="2221"/>
    <d v="2019-01-25T00:00:00"/>
    <d v="2026-05-14T00:00:00"/>
    <s v="Area Sales Manager"/>
    <x v="2"/>
    <s v="Active"/>
    <s v="Contract"/>
    <s v="Zone B"/>
    <s v="Part-Time"/>
    <x v="1"/>
    <x v="7"/>
    <d v="2001-04-29T00:00:00"/>
    <s v="VA"/>
    <x v="0"/>
    <s v="Hispanic"/>
    <s v="Divorced"/>
    <x v="0"/>
    <n v="5"/>
    <d v="2023-01-13T00:00:00"/>
    <n v="1"/>
    <n v="2"/>
    <n v="2"/>
    <d v="2022-10-12T00:00:00"/>
    <x v="3"/>
    <x v="0"/>
    <x v="0"/>
    <n v="3"/>
    <n v="542.55999999999995"/>
    <n v="18"/>
    <x v="3"/>
    <n v="7"/>
    <x v="0"/>
    <s v="Not satisfied"/>
    <x v="0"/>
    <s v="Low"/>
    <x v="0"/>
    <n v="3"/>
  </r>
  <r>
    <x v="2222"/>
    <d v="2020-10-24T00:00:00"/>
    <d v="2026-05-14T00:00:00"/>
    <s v="Administrative Assistant"/>
    <x v="4"/>
    <s v="Terminated"/>
    <s v="Full-Time"/>
    <s v="Zone A"/>
    <s v="Full-Time"/>
    <x v="1"/>
    <x v="9"/>
    <d v="1977-05-17T00:00:00"/>
    <s v="MA"/>
    <x v="0"/>
    <s v="Hispanic"/>
    <s v="Widowed"/>
    <x v="0"/>
    <n v="5"/>
    <d v="2023-07-13T00:00:00"/>
    <n v="4"/>
    <n v="4"/>
    <n v="5"/>
    <d v="2023-02-12T00:00:00"/>
    <x v="2"/>
    <x v="1"/>
    <x v="1"/>
    <n v="5"/>
    <n v="399.23"/>
    <n v="43"/>
    <x v="4"/>
    <n v="5"/>
    <x v="1"/>
    <s v="Satisfied"/>
    <x v="0"/>
    <s v="Low"/>
    <x v="0"/>
    <n v="3"/>
  </r>
  <r>
    <x v="2223"/>
    <d v="2018-08-18T00:00:00"/>
    <d v="2026-05-14T00:00:00"/>
    <s v="Production Technician I"/>
    <x v="7"/>
    <s v="Active"/>
    <s v="Part-Time"/>
    <s v="Zone B"/>
    <s v="Part-Time"/>
    <x v="0"/>
    <x v="3"/>
    <d v="1960-11-23T00:00:00"/>
    <s v="MA"/>
    <x v="0"/>
    <s v="Hispanic"/>
    <s v="Married"/>
    <x v="0"/>
    <n v="4"/>
    <d v="2023-05-13T00:00:00"/>
    <n v="3"/>
    <n v="1"/>
    <n v="5"/>
    <d v="2022-10-15T00:00:00"/>
    <x v="3"/>
    <x v="1"/>
    <x v="0"/>
    <n v="2"/>
    <n v="677.74"/>
    <n v="58"/>
    <x v="1"/>
    <n v="7"/>
    <x v="2"/>
    <s v="Not satisfied"/>
    <x v="0"/>
    <s v="Low"/>
    <x v="0"/>
    <n v="3"/>
  </r>
  <r>
    <x v="2224"/>
    <d v="2022-07-11T00:00:00"/>
    <d v="2026-05-14T00:00:00"/>
    <s v="Production Technician I"/>
    <x v="9"/>
    <s v="Active"/>
    <s v="Full-Time"/>
    <s v="Zone C"/>
    <s v="Full-Time"/>
    <x v="0"/>
    <x v="2"/>
    <d v="1964-06-15T00:00:00"/>
    <s v="MA"/>
    <x v="0"/>
    <s v="Hispanic"/>
    <s v="Widowed"/>
    <x v="0"/>
    <n v="1"/>
    <d v="2023-08-04T00:00:00"/>
    <n v="5"/>
    <n v="2"/>
    <n v="5"/>
    <d v="2023-01-14T00:00:00"/>
    <x v="2"/>
    <x v="1"/>
    <x v="2"/>
    <n v="2"/>
    <n v="301.42"/>
    <n v="58"/>
    <x v="1"/>
    <n v="3"/>
    <x v="1"/>
    <s v="Not satisfied"/>
    <x v="0"/>
    <s v="Moderate"/>
    <x v="1"/>
    <n v="3"/>
  </r>
  <r>
    <x v="2225"/>
    <d v="2018-11-15T00:00:00"/>
    <d v="2026-05-14T00:00:00"/>
    <s v="Production Technician I"/>
    <x v="4"/>
    <s v="Terminated"/>
    <s v="Full-Time"/>
    <s v="Zone B"/>
    <s v="Part-Time"/>
    <x v="0"/>
    <x v="19"/>
    <d v="1949-04-08T00:00:00"/>
    <s v="MA"/>
    <x v="0"/>
    <s v="Black"/>
    <s v="Widowed"/>
    <x v="0"/>
    <n v="5"/>
    <d v="2023-06-24T00:00:00"/>
    <n v="5"/>
    <n v="3"/>
    <n v="4"/>
    <d v="2022-11-19T00:00:00"/>
    <x v="1"/>
    <x v="1"/>
    <x v="0"/>
    <n v="5"/>
    <n v="149.65"/>
    <n v="69"/>
    <x v="1"/>
    <n v="7"/>
    <x v="1"/>
    <s v="Neutral"/>
    <x v="0"/>
    <s v="Low"/>
    <x v="0"/>
    <n v="3"/>
  </r>
  <r>
    <x v="2226"/>
    <d v="2022-06-04T00:00:00"/>
    <d v="2026-05-14T00:00:00"/>
    <s v="Production Technician II"/>
    <x v="3"/>
    <s v="Active"/>
    <s v="Full-Time"/>
    <s v="Zone B"/>
    <s v="Full-Time"/>
    <x v="0"/>
    <x v="4"/>
    <d v="1949-04-03T00:00:00"/>
    <s v="MA"/>
    <x v="1"/>
    <s v="Asian"/>
    <s v="Divorced"/>
    <x v="0"/>
    <n v="4"/>
    <d v="2023-07-11T00:00:00"/>
    <n v="3"/>
    <n v="4"/>
    <n v="4"/>
    <d v="2023-02-27T00:00:00"/>
    <x v="1"/>
    <x v="0"/>
    <x v="3"/>
    <n v="1"/>
    <n v="462.45"/>
    <n v="73"/>
    <x v="1"/>
    <n v="3"/>
    <x v="2"/>
    <s v="Satisfied"/>
    <x v="0"/>
    <s v="High"/>
    <x v="1"/>
    <n v="3"/>
  </r>
  <r>
    <x v="2227"/>
    <d v="2022-10-21T00:00:00"/>
    <d v="2026-05-14T00:00:00"/>
    <s v="Production Technician I"/>
    <x v="3"/>
    <s v="Active"/>
    <s v="Part-Time"/>
    <s v="Zone A"/>
    <s v="Temporary"/>
    <x v="0"/>
    <x v="3"/>
    <d v="1976-05-28T00:00:00"/>
    <s v="MA"/>
    <x v="1"/>
    <s v="Hispanic"/>
    <s v="Divorced"/>
    <x v="0"/>
    <n v="4"/>
    <d v="2023-05-07T00:00:00"/>
    <n v="3"/>
    <n v="5"/>
    <n v="1"/>
    <d v="2022-12-06T00:00:00"/>
    <x v="1"/>
    <x v="0"/>
    <x v="1"/>
    <n v="5"/>
    <n v="450.64"/>
    <n v="46"/>
    <x v="0"/>
    <n v="3"/>
    <x v="2"/>
    <s v="Satisfied"/>
    <x v="0"/>
    <s v="Low"/>
    <x v="0"/>
    <n v="3"/>
  </r>
  <r>
    <x v="2228"/>
    <d v="2023-01-13T00:00:00"/>
    <d v="2026-05-14T00:00:00"/>
    <s v="Production Technician I"/>
    <x v="0"/>
    <s v="Active"/>
    <s v="Contract"/>
    <s v="Zone B"/>
    <s v="Part-Time"/>
    <x v="0"/>
    <x v="4"/>
    <d v="1984-06-11T00:00:00"/>
    <s v="MA"/>
    <x v="0"/>
    <s v="Black"/>
    <s v="Widowed"/>
    <x v="0"/>
    <n v="4"/>
    <d v="2023-05-05T00:00:00"/>
    <n v="3"/>
    <n v="1"/>
    <n v="4"/>
    <d v="2022-10-18T00:00:00"/>
    <x v="4"/>
    <x v="0"/>
    <x v="2"/>
    <n v="1"/>
    <n v="437.7"/>
    <n v="39"/>
    <x v="4"/>
    <n v="3"/>
    <x v="2"/>
    <s v="Not satisfied"/>
    <x v="0"/>
    <s v="Moderate"/>
    <x v="1"/>
    <n v="3"/>
  </r>
  <r>
    <x v="2229"/>
    <d v="2020-04-05T00:00:00"/>
    <d v="2026-05-14T00:00:00"/>
    <s v="Production Technician I"/>
    <x v="7"/>
    <s v="Active"/>
    <s v="Full-Time"/>
    <s v="Zone C"/>
    <s v="Full-Time"/>
    <x v="0"/>
    <x v="6"/>
    <d v="1977-05-05T00:00:00"/>
    <s v="MA"/>
    <x v="1"/>
    <s v="Other"/>
    <s v="Married"/>
    <x v="0"/>
    <n v="2"/>
    <d v="2023-02-14T00:00:00"/>
    <n v="1"/>
    <n v="5"/>
    <n v="1"/>
    <d v="2023-04-04T00:00:00"/>
    <x v="2"/>
    <x v="0"/>
    <x v="0"/>
    <n v="1"/>
    <n v="823.08"/>
    <n v="43"/>
    <x v="4"/>
    <n v="6"/>
    <x v="0"/>
    <s v="Satisfied"/>
    <x v="0"/>
    <s v="Low"/>
    <x v="0"/>
    <n v="3"/>
  </r>
  <r>
    <x v="2230"/>
    <d v="2022-05-26T00:00:00"/>
    <d v="2026-05-14T00:00:00"/>
    <s v="Production Technician I"/>
    <x v="1"/>
    <s v="Active"/>
    <s v="Contract"/>
    <s v="Zone B"/>
    <s v="Temporary"/>
    <x v="0"/>
    <x v="3"/>
    <d v="1955-11-20T00:00:00"/>
    <s v="MA"/>
    <x v="1"/>
    <s v="Other"/>
    <s v="Single"/>
    <x v="0"/>
    <n v="2"/>
    <d v="2022-12-15T00:00:00"/>
    <n v="5"/>
    <n v="5"/>
    <n v="4"/>
    <d v="2022-12-21T00:00:00"/>
    <x v="3"/>
    <x v="0"/>
    <x v="2"/>
    <n v="4"/>
    <n v="118.68"/>
    <n v="67"/>
    <x v="1"/>
    <n v="3"/>
    <x v="1"/>
    <s v="Satisfied"/>
    <x v="0"/>
    <s v="Moderate"/>
    <x v="1"/>
    <n v="3"/>
  </r>
  <r>
    <x v="2231"/>
    <d v="2021-05-05T00:00:00"/>
    <d v="2026-05-14T00:00:00"/>
    <s v="Production Technician II"/>
    <x v="3"/>
    <s v="Active"/>
    <s v="Part-Time"/>
    <s v="Zone A"/>
    <s v="Part-Time"/>
    <x v="0"/>
    <x v="4"/>
    <d v="1986-07-21T00:00:00"/>
    <s v="MA"/>
    <x v="1"/>
    <s v="White"/>
    <s v="Divorced"/>
    <x v="0"/>
    <n v="2"/>
    <d v="2022-10-30T00:00:00"/>
    <n v="1"/>
    <n v="3"/>
    <n v="1"/>
    <d v="2023-04-04T00:00:00"/>
    <x v="4"/>
    <x v="1"/>
    <x v="2"/>
    <n v="5"/>
    <n v="120.79"/>
    <n v="35"/>
    <x v="4"/>
    <n v="5"/>
    <x v="0"/>
    <s v="Neutral"/>
    <x v="0"/>
    <s v="Moderate"/>
    <x v="1"/>
    <n v="3"/>
  </r>
  <r>
    <x v="2232"/>
    <d v="2018-12-20T00:00:00"/>
    <d v="2026-05-14T00:00:00"/>
    <s v="Production Technician I"/>
    <x v="3"/>
    <s v="Terminated"/>
    <s v="Part-Time"/>
    <s v="Zone A"/>
    <s v="Full-Time"/>
    <x v="0"/>
    <x v="13"/>
    <d v="1946-02-12T00:00:00"/>
    <s v="MA"/>
    <x v="1"/>
    <s v="Other"/>
    <s v="Divorced"/>
    <x v="0"/>
    <n v="2"/>
    <d v="2023-02-15T00:00:00"/>
    <n v="1"/>
    <n v="3"/>
    <n v="1"/>
    <d v="2023-05-17T00:00:00"/>
    <x v="3"/>
    <x v="1"/>
    <x v="1"/>
    <n v="4"/>
    <n v="100.17"/>
    <n v="72"/>
    <x v="1"/>
    <n v="7"/>
    <x v="0"/>
    <s v="Neutral"/>
    <x v="0"/>
    <s v="Low"/>
    <x v="0"/>
    <n v="3"/>
  </r>
  <r>
    <x v="2233"/>
    <d v="2018-08-26T00:00:00"/>
    <d v="2026-05-14T00:00:00"/>
    <s v="Production Technician I"/>
    <x v="9"/>
    <s v="Active"/>
    <s v="Full-Time"/>
    <s v="Zone B"/>
    <s v="Full-Time"/>
    <x v="0"/>
    <x v="1"/>
    <d v="1989-05-04T00:00:00"/>
    <s v="MA"/>
    <x v="1"/>
    <s v="White"/>
    <s v="Divorced"/>
    <x v="0"/>
    <n v="2"/>
    <d v="2022-11-06T00:00:00"/>
    <n v="3"/>
    <n v="1"/>
    <n v="3"/>
    <d v="2023-06-30T00:00:00"/>
    <x v="2"/>
    <x v="0"/>
    <x v="1"/>
    <n v="1"/>
    <n v="662.8"/>
    <n v="29"/>
    <x v="2"/>
    <n v="7"/>
    <x v="2"/>
    <s v="Not satisfied"/>
    <x v="0"/>
    <s v="Low"/>
    <x v="0"/>
    <n v="3"/>
  </r>
  <r>
    <x v="2234"/>
    <d v="2020-12-06T00:00:00"/>
    <d v="2026-05-14T00:00:00"/>
    <s v="Production Technician II"/>
    <x v="4"/>
    <s v="Active"/>
    <s v="Part-Time"/>
    <s v="Zone B"/>
    <s v="Temporary"/>
    <x v="0"/>
    <x v="10"/>
    <d v="1969-07-20T00:00:00"/>
    <s v="MA"/>
    <x v="1"/>
    <s v="Other"/>
    <s v="Single"/>
    <x v="0"/>
    <n v="2"/>
    <d v="2022-09-26T00:00:00"/>
    <n v="2"/>
    <n v="1"/>
    <n v="4"/>
    <d v="2023-05-03T00:00:00"/>
    <x v="0"/>
    <x v="0"/>
    <x v="2"/>
    <n v="3"/>
    <n v="287.58999999999997"/>
    <n v="51"/>
    <x v="0"/>
    <n v="5"/>
    <x v="0"/>
    <s v="Not satisfied"/>
    <x v="0"/>
    <s v="Moderate"/>
    <x v="1"/>
    <n v="3"/>
  </r>
  <r>
    <x v="2235"/>
    <d v="2021-12-13T00:00:00"/>
    <d v="2026-05-14T00:00:00"/>
    <s v="Production Technician I"/>
    <x v="1"/>
    <s v="Active"/>
    <s v="Contract"/>
    <s v="Zone C"/>
    <s v="Temporary"/>
    <x v="0"/>
    <x v="13"/>
    <d v="1997-02-07T00:00:00"/>
    <s v="MA"/>
    <x v="0"/>
    <s v="Asian"/>
    <s v="Married"/>
    <x v="0"/>
    <n v="4"/>
    <d v="2023-02-15T00:00:00"/>
    <n v="1"/>
    <n v="4"/>
    <n v="3"/>
    <d v="2022-11-26T00:00:00"/>
    <x v="2"/>
    <x v="1"/>
    <x v="1"/>
    <n v="4"/>
    <n v="653.32000000000005"/>
    <n v="24"/>
    <x v="3"/>
    <n v="4"/>
    <x v="0"/>
    <s v="Satisfied"/>
    <x v="0"/>
    <s v="Low"/>
    <x v="0"/>
    <n v="3"/>
  </r>
  <r>
    <x v="2236"/>
    <d v="2021-06-27T00:00:00"/>
    <d v="2026-05-14T00:00:00"/>
    <s v="Production Technician II"/>
    <x v="0"/>
    <s v="Terminated"/>
    <s v="Part-Time"/>
    <s v="Zone A"/>
    <s v="Temporary"/>
    <x v="0"/>
    <x v="4"/>
    <d v="1944-12-09T00:00:00"/>
    <s v="MA"/>
    <x v="0"/>
    <s v="Asian"/>
    <s v="Single"/>
    <x v="0"/>
    <n v="4"/>
    <d v="2023-01-08T00:00:00"/>
    <n v="3"/>
    <n v="1"/>
    <n v="2"/>
    <d v="2023-04-26T00:00:00"/>
    <x v="0"/>
    <x v="0"/>
    <x v="0"/>
    <n v="3"/>
    <n v="254.85"/>
    <n v="77"/>
    <x v="1"/>
    <n v="4"/>
    <x v="2"/>
    <s v="Not satisfied"/>
    <x v="0"/>
    <s v="Low"/>
    <x v="0"/>
    <n v="3"/>
  </r>
  <r>
    <x v="2237"/>
    <d v="2019-10-19T00:00:00"/>
    <d v="2026-05-14T00:00:00"/>
    <s v="Production Technician I"/>
    <x v="6"/>
    <s v="Active"/>
    <s v="Part-Time"/>
    <s v="Zone C"/>
    <s v="Full-Time"/>
    <x v="0"/>
    <x v="4"/>
    <d v="1991-05-18T00:00:00"/>
    <s v="MA"/>
    <x v="0"/>
    <s v="Hispanic"/>
    <s v="Single"/>
    <x v="0"/>
    <n v="2"/>
    <d v="2022-08-05T00:00:00"/>
    <n v="4"/>
    <n v="2"/>
    <n v="4"/>
    <d v="2022-11-24T00:00:00"/>
    <x v="3"/>
    <x v="1"/>
    <x v="2"/>
    <n v="4"/>
    <n v="430.35"/>
    <n v="28"/>
    <x v="2"/>
    <n v="6"/>
    <x v="1"/>
    <s v="Not satisfied"/>
    <x v="0"/>
    <s v="Moderate"/>
    <x v="1"/>
    <n v="3"/>
  </r>
  <r>
    <x v="2238"/>
    <d v="2022-11-26T00:00:00"/>
    <d v="2026-05-14T00:00:00"/>
    <s v="Production Technician I"/>
    <x v="5"/>
    <s v="Active"/>
    <s v="Part-Time"/>
    <s v="Zone C"/>
    <s v="Full-Time"/>
    <x v="0"/>
    <x v="6"/>
    <d v="1993-03-24T00:00:00"/>
    <s v="MA"/>
    <x v="1"/>
    <s v="Black"/>
    <s v="Single"/>
    <x v="0"/>
    <n v="2"/>
    <d v="2022-10-22T00:00:00"/>
    <n v="2"/>
    <n v="4"/>
    <n v="3"/>
    <d v="2023-06-14T00:00:00"/>
    <x v="4"/>
    <x v="1"/>
    <x v="1"/>
    <n v="5"/>
    <n v="755.77"/>
    <n v="29"/>
    <x v="2"/>
    <n v="3"/>
    <x v="0"/>
    <s v="Satisfied"/>
    <x v="0"/>
    <s v="Low"/>
    <x v="0"/>
    <n v="3"/>
  </r>
  <r>
    <x v="2239"/>
    <d v="2019-08-19T00:00:00"/>
    <d v="2026-05-14T00:00:00"/>
    <s v="Production Technician I"/>
    <x v="2"/>
    <s v="Active"/>
    <s v="Full-Time"/>
    <s v="Zone C"/>
    <s v="Full-Time"/>
    <x v="0"/>
    <x v="13"/>
    <d v="1967-07-09T00:00:00"/>
    <s v="MA"/>
    <x v="1"/>
    <s v="Black"/>
    <s v="Widowed"/>
    <x v="0"/>
    <n v="4"/>
    <d v="2023-01-05T00:00:00"/>
    <n v="3"/>
    <n v="1"/>
    <n v="3"/>
    <d v="2023-03-30T00:00:00"/>
    <x v="1"/>
    <x v="0"/>
    <x v="1"/>
    <n v="2"/>
    <n v="529.91"/>
    <n v="52"/>
    <x v="0"/>
    <n v="6"/>
    <x v="2"/>
    <s v="Not satisfied"/>
    <x v="0"/>
    <s v="Low"/>
    <x v="0"/>
    <n v="3"/>
  </r>
  <r>
    <x v="2240"/>
    <d v="2018-08-22T00:00:00"/>
    <d v="2026-05-14T00:00:00"/>
    <s v="Production Technician II"/>
    <x v="1"/>
    <s v="Terminated"/>
    <s v="Part-Time"/>
    <s v="Zone A"/>
    <s v="Full-Time"/>
    <x v="0"/>
    <x v="6"/>
    <d v="1957-06-28T00:00:00"/>
    <s v="MA"/>
    <x v="0"/>
    <s v="Hispanic"/>
    <s v="Married"/>
    <x v="0"/>
    <n v="2"/>
    <d v="2022-09-22T00:00:00"/>
    <n v="3"/>
    <n v="5"/>
    <n v="5"/>
    <d v="2023-03-25T00:00:00"/>
    <x v="3"/>
    <x v="1"/>
    <x v="2"/>
    <n v="1"/>
    <n v="440.14"/>
    <n v="61"/>
    <x v="1"/>
    <n v="7"/>
    <x v="2"/>
    <s v="Satisfied"/>
    <x v="0"/>
    <s v="Moderate"/>
    <x v="1"/>
    <n v="3"/>
  </r>
  <r>
    <x v="2241"/>
    <d v="2022-05-04T00:00:00"/>
    <d v="2026-05-14T00:00:00"/>
    <s v="Production Technician I"/>
    <x v="4"/>
    <s v="Active"/>
    <s v="Full-Time"/>
    <s v="Zone A"/>
    <s v="Full-Time"/>
    <x v="0"/>
    <x v="4"/>
    <d v="1949-01-15T00:00:00"/>
    <s v="MA"/>
    <x v="0"/>
    <s v="Asian"/>
    <s v="Divorced"/>
    <x v="0"/>
    <n v="2"/>
    <d v="2022-12-14T00:00:00"/>
    <n v="3"/>
    <n v="3"/>
    <n v="4"/>
    <d v="2023-01-21T00:00:00"/>
    <x v="1"/>
    <x v="0"/>
    <x v="3"/>
    <n v="2"/>
    <n v="972.3"/>
    <n v="73"/>
    <x v="1"/>
    <n v="4"/>
    <x v="2"/>
    <s v="Neutral"/>
    <x v="0"/>
    <s v="High"/>
    <x v="1"/>
    <n v="3"/>
  </r>
  <r>
    <x v="2242"/>
    <d v="2022-06-12T00:00:00"/>
    <d v="2026-05-14T00:00:00"/>
    <s v="Production Technician I"/>
    <x v="5"/>
    <s v="Active"/>
    <s v="Part-Time"/>
    <s v="Zone B"/>
    <s v="Temporary"/>
    <x v="0"/>
    <x v="20"/>
    <d v="1981-02-20T00:00:00"/>
    <s v="MA"/>
    <x v="1"/>
    <s v="Asian"/>
    <s v="Married"/>
    <x v="0"/>
    <n v="2"/>
    <d v="2022-08-20T00:00:00"/>
    <n v="2"/>
    <n v="1"/>
    <n v="5"/>
    <d v="2022-10-24T00:00:00"/>
    <x v="2"/>
    <x v="0"/>
    <x v="1"/>
    <n v="5"/>
    <n v="176.6"/>
    <n v="41"/>
    <x v="4"/>
    <n v="3"/>
    <x v="0"/>
    <s v="Not satisfied"/>
    <x v="0"/>
    <s v="Low"/>
    <x v="0"/>
    <n v="3"/>
  </r>
  <r>
    <x v="2243"/>
    <d v="2018-11-08T00:00:00"/>
    <d v="2026-05-14T00:00:00"/>
    <s v="Production Technician I"/>
    <x v="6"/>
    <s v="Active"/>
    <s v="Contract"/>
    <s v="Zone A"/>
    <s v="Part-Time"/>
    <x v="0"/>
    <x v="1"/>
    <d v="1950-08-31T00:00:00"/>
    <s v="MA"/>
    <x v="1"/>
    <s v="Other"/>
    <s v="Widowed"/>
    <x v="0"/>
    <n v="4"/>
    <d v="2022-08-07T00:00:00"/>
    <n v="3"/>
    <n v="1"/>
    <n v="3"/>
    <d v="2023-07-17T00:00:00"/>
    <x v="2"/>
    <x v="0"/>
    <x v="2"/>
    <n v="1"/>
    <n v="747.74"/>
    <n v="68"/>
    <x v="1"/>
    <n v="7"/>
    <x v="2"/>
    <s v="Not satisfied"/>
    <x v="0"/>
    <s v="Moderate"/>
    <x v="1"/>
    <n v="3"/>
  </r>
  <r>
    <x v="2244"/>
    <d v="2021-07-05T00:00:00"/>
    <d v="2026-05-14T00:00:00"/>
    <s v="Production Technician I"/>
    <x v="2"/>
    <s v="Active"/>
    <s v="Part-Time"/>
    <s v="Zone A"/>
    <s v="Part-Time"/>
    <x v="0"/>
    <x v="4"/>
    <d v="1945-11-19T00:00:00"/>
    <s v="MA"/>
    <x v="1"/>
    <s v="Black"/>
    <s v="Divorced"/>
    <x v="0"/>
    <n v="5"/>
    <d v="2023-02-25T00:00:00"/>
    <n v="1"/>
    <n v="2"/>
    <n v="3"/>
    <d v="2023-07-07T00:00:00"/>
    <x v="1"/>
    <x v="1"/>
    <x v="3"/>
    <n v="5"/>
    <n v="451.03"/>
    <n v="76"/>
    <x v="1"/>
    <n v="4"/>
    <x v="0"/>
    <s v="Not satisfied"/>
    <x v="0"/>
    <s v="High"/>
    <x v="1"/>
    <n v="3"/>
  </r>
  <r>
    <x v="2245"/>
    <d v="2020-07-08T00:00:00"/>
    <d v="2026-05-14T00:00:00"/>
    <s v="Production Technician I"/>
    <x v="4"/>
    <s v="Terminated"/>
    <s v="Full-Time"/>
    <s v="Zone A"/>
    <s v="Temporary"/>
    <x v="0"/>
    <x v="13"/>
    <d v="1950-03-10T00:00:00"/>
    <s v="MA"/>
    <x v="1"/>
    <s v="Other"/>
    <s v="Divorced"/>
    <x v="0"/>
    <n v="5"/>
    <d v="2023-01-28T00:00:00"/>
    <n v="2"/>
    <n v="4"/>
    <n v="2"/>
    <d v="2022-12-11T00:00:00"/>
    <x v="3"/>
    <x v="0"/>
    <x v="1"/>
    <n v="5"/>
    <n v="255.16"/>
    <n v="70"/>
    <x v="1"/>
    <n v="5"/>
    <x v="0"/>
    <s v="Satisfied"/>
    <x v="0"/>
    <s v="Low"/>
    <x v="0"/>
    <n v="3"/>
  </r>
  <r>
    <x v="2246"/>
    <d v="2020-03-13T00:00:00"/>
    <d v="2026-05-14T00:00:00"/>
    <s v="Production Technician I"/>
    <x v="0"/>
    <s v="Active"/>
    <s v="Full-Time"/>
    <s v="Zone A"/>
    <s v="Temporary"/>
    <x v="0"/>
    <x v="13"/>
    <d v="1973-04-15T00:00:00"/>
    <s v="MA"/>
    <x v="1"/>
    <s v="Other"/>
    <s v="Married"/>
    <x v="0"/>
    <n v="1"/>
    <d v="2023-04-25T00:00:00"/>
    <n v="2"/>
    <n v="4"/>
    <n v="5"/>
    <d v="2023-02-06T00:00:00"/>
    <x v="0"/>
    <x v="0"/>
    <x v="3"/>
    <n v="5"/>
    <n v="258.08"/>
    <n v="47"/>
    <x v="0"/>
    <n v="6"/>
    <x v="0"/>
    <s v="Satisfied"/>
    <x v="0"/>
    <s v="High"/>
    <x v="1"/>
    <n v="3"/>
  </r>
  <r>
    <x v="2247"/>
    <d v="2022-12-28T00:00:00"/>
    <d v="2026-05-14T00:00:00"/>
    <s v="Production Technician I"/>
    <x v="7"/>
    <s v="Active"/>
    <s v="Full-Time"/>
    <s v="Zone B"/>
    <s v="Full-Time"/>
    <x v="0"/>
    <x v="8"/>
    <d v="1964-06-20T00:00:00"/>
    <s v="MA"/>
    <x v="1"/>
    <s v="White"/>
    <s v="Widowed"/>
    <x v="0"/>
    <n v="2"/>
    <d v="2023-05-29T00:00:00"/>
    <n v="2"/>
    <n v="5"/>
    <n v="4"/>
    <d v="2023-02-02T00:00:00"/>
    <x v="4"/>
    <x v="0"/>
    <x v="2"/>
    <n v="4"/>
    <n v="697.67"/>
    <n v="58"/>
    <x v="1"/>
    <n v="3"/>
    <x v="0"/>
    <s v="Satisfied"/>
    <x v="0"/>
    <s v="Moderate"/>
    <x v="1"/>
    <n v="3"/>
  </r>
  <r>
    <x v="2248"/>
    <d v="2020-03-17T00:00:00"/>
    <d v="2026-05-14T00:00:00"/>
    <s v="Production Technician I"/>
    <x v="1"/>
    <s v="Active"/>
    <s v="Full-Time"/>
    <s v="Zone B"/>
    <s v="Part-Time"/>
    <x v="0"/>
    <x v="4"/>
    <d v="1993-06-05T00:00:00"/>
    <s v="MA"/>
    <x v="1"/>
    <s v="Other"/>
    <s v="Divorced"/>
    <x v="0"/>
    <n v="5"/>
    <d v="2023-05-28T00:00:00"/>
    <n v="1"/>
    <n v="5"/>
    <n v="3"/>
    <d v="2023-08-05T00:00:00"/>
    <x v="4"/>
    <x v="0"/>
    <x v="3"/>
    <n v="5"/>
    <n v="694.23"/>
    <n v="27"/>
    <x v="2"/>
    <n v="6"/>
    <x v="0"/>
    <s v="Satisfied"/>
    <x v="0"/>
    <s v="High"/>
    <x v="1"/>
    <n v="3"/>
  </r>
  <r>
    <x v="2249"/>
    <d v="2023-01-07T00:00:00"/>
    <d v="2026-05-14T00:00:00"/>
    <s v="Production Technician I"/>
    <x v="8"/>
    <s v="Active"/>
    <s v="Part-Time"/>
    <s v="Zone B"/>
    <s v="Temporary"/>
    <x v="0"/>
    <x v="4"/>
    <d v="1966-02-19T00:00:00"/>
    <s v="MA"/>
    <x v="0"/>
    <s v="White"/>
    <s v="Single"/>
    <x v="0"/>
    <n v="2"/>
    <d v="2023-08-04T00:00:00"/>
    <n v="1"/>
    <n v="4"/>
    <n v="3"/>
    <d v="2022-11-05T00:00:00"/>
    <x v="3"/>
    <x v="0"/>
    <x v="1"/>
    <n v="1"/>
    <n v="703.45"/>
    <n v="57"/>
    <x v="1"/>
    <n v="3"/>
    <x v="0"/>
    <s v="Satisfied"/>
    <x v="0"/>
    <s v="Low"/>
    <x v="0"/>
    <n v="3"/>
  </r>
  <r>
    <x v="2250"/>
    <d v="2021-12-22T00:00:00"/>
    <d v="2026-05-14T00:00:00"/>
    <s v="Production Technician I"/>
    <x v="3"/>
    <s v="Active"/>
    <s v="Full-Time"/>
    <s v="Zone B"/>
    <s v="Part-Time"/>
    <x v="0"/>
    <x v="5"/>
    <d v="1975-02-06T00:00:00"/>
    <s v="MA"/>
    <x v="1"/>
    <s v="White"/>
    <s v="Single"/>
    <x v="0"/>
    <n v="4"/>
    <d v="2022-12-26T00:00:00"/>
    <n v="5"/>
    <n v="3"/>
    <n v="5"/>
    <d v="2023-07-09T00:00:00"/>
    <x v="0"/>
    <x v="1"/>
    <x v="1"/>
    <n v="1"/>
    <n v="134.44"/>
    <n v="46"/>
    <x v="0"/>
    <n v="4"/>
    <x v="1"/>
    <s v="Neutral"/>
    <x v="0"/>
    <s v="Low"/>
    <x v="0"/>
    <n v="3"/>
  </r>
  <r>
    <x v="2251"/>
    <d v="2020-04-29T00:00:00"/>
    <d v="2026-05-14T00:00:00"/>
    <s v="Production Technician I"/>
    <x v="9"/>
    <s v="Active"/>
    <s v="Part-Time"/>
    <s v="Zone B"/>
    <s v="Full-Time"/>
    <x v="0"/>
    <x v="3"/>
    <d v="1944-07-31T00:00:00"/>
    <s v="MA"/>
    <x v="1"/>
    <s v="Hispanic"/>
    <s v="Single"/>
    <x v="0"/>
    <n v="5"/>
    <d v="2023-08-02T00:00:00"/>
    <n v="5"/>
    <n v="1"/>
    <n v="3"/>
    <d v="2023-07-25T00:00:00"/>
    <x v="4"/>
    <x v="0"/>
    <x v="0"/>
    <n v="2"/>
    <n v="458.37"/>
    <n v="76"/>
    <x v="1"/>
    <n v="6"/>
    <x v="1"/>
    <s v="Not satisfied"/>
    <x v="0"/>
    <s v="Low"/>
    <x v="0"/>
    <n v="3"/>
  </r>
  <r>
    <x v="2252"/>
    <d v="2020-12-02T00:00:00"/>
    <d v="2026-05-14T00:00:00"/>
    <s v="Production Technician I"/>
    <x v="5"/>
    <s v="Active"/>
    <s v="Part-Time"/>
    <s v="Zone C"/>
    <s v="Temporary"/>
    <x v="0"/>
    <x v="15"/>
    <d v="1955-02-28T00:00:00"/>
    <s v="MA"/>
    <x v="1"/>
    <s v="Asian"/>
    <s v="Divorced"/>
    <x v="0"/>
    <n v="5"/>
    <d v="2023-02-19T00:00:00"/>
    <n v="1"/>
    <n v="1"/>
    <n v="4"/>
    <d v="2022-10-06T00:00:00"/>
    <x v="2"/>
    <x v="1"/>
    <x v="0"/>
    <n v="5"/>
    <n v="594.73"/>
    <n v="65"/>
    <x v="1"/>
    <n v="5"/>
    <x v="0"/>
    <s v="Not satisfied"/>
    <x v="0"/>
    <s v="Low"/>
    <x v="0"/>
    <n v="3"/>
  </r>
  <r>
    <x v="2253"/>
    <d v="2021-12-08T00:00:00"/>
    <d v="2026-05-14T00:00:00"/>
    <s v="Production Technician I"/>
    <x v="6"/>
    <s v="Active"/>
    <s v="Contract"/>
    <s v="Zone A"/>
    <s v="Part-Time"/>
    <x v="0"/>
    <x v="4"/>
    <d v="1957-07-16T00:00:00"/>
    <s v="MA"/>
    <x v="1"/>
    <s v="Hispanic"/>
    <s v="Married"/>
    <x v="0"/>
    <n v="2"/>
    <d v="2022-08-28T00:00:00"/>
    <n v="4"/>
    <n v="1"/>
    <n v="1"/>
    <d v="2023-02-13T00:00:00"/>
    <x v="0"/>
    <x v="0"/>
    <x v="2"/>
    <n v="3"/>
    <n v="330.68"/>
    <n v="64"/>
    <x v="1"/>
    <n v="4"/>
    <x v="1"/>
    <s v="Not satisfied"/>
    <x v="0"/>
    <s v="Moderate"/>
    <x v="1"/>
    <n v="3"/>
  </r>
  <r>
    <x v="2254"/>
    <d v="2022-04-13T00:00:00"/>
    <d v="2026-05-14T00:00:00"/>
    <s v="Production Technician I"/>
    <x v="2"/>
    <s v="Active"/>
    <s v="Contract"/>
    <s v="Zone B"/>
    <s v="Part-Time"/>
    <x v="0"/>
    <x v="3"/>
    <d v="1951-04-26T00:00:00"/>
    <s v="MA"/>
    <x v="1"/>
    <s v="White"/>
    <s v="Married"/>
    <x v="0"/>
    <n v="4"/>
    <d v="2022-08-29T00:00:00"/>
    <n v="3"/>
    <n v="5"/>
    <n v="2"/>
    <d v="2022-12-24T00:00:00"/>
    <x v="4"/>
    <x v="0"/>
    <x v="1"/>
    <n v="3"/>
    <n v="625.69000000000005"/>
    <n v="71"/>
    <x v="1"/>
    <n v="4"/>
    <x v="2"/>
    <s v="Satisfied"/>
    <x v="0"/>
    <s v="Low"/>
    <x v="0"/>
    <n v="3"/>
  </r>
  <r>
    <x v="2255"/>
    <d v="2020-12-23T00:00:00"/>
    <d v="2026-05-14T00:00:00"/>
    <s v="Production Technician I"/>
    <x v="4"/>
    <s v="Terminated"/>
    <s v="Contract"/>
    <s v="Zone A"/>
    <s v="Part-Time"/>
    <x v="0"/>
    <x v="4"/>
    <d v="1969-10-22T00:00:00"/>
    <s v="MA"/>
    <x v="1"/>
    <s v="Asian"/>
    <s v="Divorced"/>
    <x v="0"/>
    <n v="4"/>
    <d v="2023-02-12T00:00:00"/>
    <n v="1"/>
    <n v="2"/>
    <n v="2"/>
    <d v="2022-11-12T00:00:00"/>
    <x v="0"/>
    <x v="0"/>
    <x v="2"/>
    <n v="5"/>
    <n v="437.26"/>
    <n v="51"/>
    <x v="0"/>
    <n v="5"/>
    <x v="0"/>
    <s v="Not satisfied"/>
    <x v="0"/>
    <s v="Moderate"/>
    <x v="1"/>
    <n v="3"/>
  </r>
  <r>
    <x v="2256"/>
    <d v="2019-03-31T00:00:00"/>
    <d v="2026-05-14T00:00:00"/>
    <s v="Production Technician I"/>
    <x v="0"/>
    <s v="Active"/>
    <s v="Full-Time"/>
    <s v="Zone C"/>
    <s v="Temporary"/>
    <x v="0"/>
    <x v="3"/>
    <d v="1987-06-18T00:00:00"/>
    <s v="MA"/>
    <x v="0"/>
    <s v="Black"/>
    <s v="Single"/>
    <x v="0"/>
    <n v="2"/>
    <d v="2022-10-07T00:00:00"/>
    <n v="3"/>
    <n v="5"/>
    <n v="3"/>
    <d v="2022-10-17T00:00:00"/>
    <x v="0"/>
    <x v="0"/>
    <x v="3"/>
    <n v="2"/>
    <n v="134.99"/>
    <n v="32"/>
    <x v="2"/>
    <n v="7"/>
    <x v="2"/>
    <s v="Satisfied"/>
    <x v="0"/>
    <s v="High"/>
    <x v="1"/>
    <n v="3"/>
  </r>
  <r>
    <x v="2257"/>
    <d v="2023-06-11T00:00:00"/>
    <d v="2026-05-14T00:00:00"/>
    <s v="Production Technician II"/>
    <x v="7"/>
    <s v="Active"/>
    <s v="Part-Time"/>
    <s v="Zone A"/>
    <s v="Temporary"/>
    <x v="0"/>
    <x v="13"/>
    <d v="1977-10-21T00:00:00"/>
    <s v="MA"/>
    <x v="1"/>
    <s v="White"/>
    <s v="Married"/>
    <x v="0"/>
    <n v="1"/>
    <d v="2023-01-06T00:00:00"/>
    <n v="3"/>
    <n v="1"/>
    <n v="1"/>
    <d v="2023-05-20T00:00:00"/>
    <x v="3"/>
    <x v="1"/>
    <x v="1"/>
    <n v="4"/>
    <n v="880.21"/>
    <n v="46"/>
    <x v="0"/>
    <n v="2"/>
    <x v="2"/>
    <s v="Not satisfied"/>
    <x v="0"/>
    <s v="Low"/>
    <x v="0"/>
    <n v="3"/>
  </r>
  <r>
    <x v="2258"/>
    <d v="2021-05-20T00:00:00"/>
    <d v="2026-05-14T00:00:00"/>
    <s v="Production Technician II"/>
    <x v="3"/>
    <s v="Active"/>
    <s v="Contract"/>
    <s v="Zone B"/>
    <s v="Full-Time"/>
    <x v="0"/>
    <x v="4"/>
    <d v="1981-03-08T00:00:00"/>
    <s v="MA"/>
    <x v="1"/>
    <s v="White"/>
    <s v="Divorced"/>
    <x v="0"/>
    <n v="2"/>
    <d v="2023-01-09T00:00:00"/>
    <n v="4"/>
    <n v="3"/>
    <n v="4"/>
    <d v="2022-09-08T00:00:00"/>
    <x v="1"/>
    <x v="0"/>
    <x v="2"/>
    <n v="5"/>
    <n v="427.99"/>
    <n v="40"/>
    <x v="4"/>
    <n v="4"/>
    <x v="1"/>
    <s v="Neutral"/>
    <x v="0"/>
    <s v="Moderate"/>
    <x v="1"/>
    <n v="3"/>
  </r>
  <r>
    <x v="2259"/>
    <d v="2020-11-14T00:00:00"/>
    <d v="2026-05-14T00:00:00"/>
    <s v="Production Technician II"/>
    <x v="5"/>
    <s v="Active"/>
    <s v="Full-Time"/>
    <s v="Zone C"/>
    <s v="Full-Time"/>
    <x v="0"/>
    <x v="4"/>
    <d v="1967-07-06T00:00:00"/>
    <s v="MA"/>
    <x v="1"/>
    <s v="Hispanic"/>
    <s v="Widowed"/>
    <x v="0"/>
    <n v="4"/>
    <d v="2022-08-15T00:00:00"/>
    <n v="3"/>
    <n v="1"/>
    <n v="5"/>
    <d v="2022-11-26T00:00:00"/>
    <x v="3"/>
    <x v="0"/>
    <x v="2"/>
    <n v="1"/>
    <n v="925.68"/>
    <n v="53"/>
    <x v="0"/>
    <n v="5"/>
    <x v="2"/>
    <s v="Not satisfied"/>
    <x v="0"/>
    <s v="Moderate"/>
    <x v="1"/>
    <n v="3"/>
  </r>
  <r>
    <x v="2260"/>
    <d v="2018-12-29T00:00:00"/>
    <d v="2026-05-14T00:00:00"/>
    <s v="Production Technician II"/>
    <x v="9"/>
    <s v="Active"/>
    <s v="Contract"/>
    <s v="Zone A"/>
    <s v="Full-Time"/>
    <x v="0"/>
    <x v="4"/>
    <d v="2000-07-13T00:00:00"/>
    <s v="MA"/>
    <x v="0"/>
    <s v="Asian"/>
    <s v="Widowed"/>
    <x v="0"/>
    <n v="1"/>
    <d v="2022-12-07T00:00:00"/>
    <n v="4"/>
    <n v="3"/>
    <n v="1"/>
    <d v="2023-06-16T00:00:00"/>
    <x v="4"/>
    <x v="1"/>
    <x v="1"/>
    <n v="4"/>
    <n v="485.05"/>
    <n v="18"/>
    <x v="3"/>
    <n v="7"/>
    <x v="1"/>
    <s v="Neutral"/>
    <x v="0"/>
    <s v="Low"/>
    <x v="0"/>
    <n v="3"/>
  </r>
  <r>
    <x v="2261"/>
    <d v="2021-04-22T00:00:00"/>
    <d v="2026-05-14T00:00:00"/>
    <s v="Production Technician II"/>
    <x v="5"/>
    <s v="Active"/>
    <s v="Contract"/>
    <s v="Zone A"/>
    <s v="Full-Time"/>
    <x v="0"/>
    <x v="7"/>
    <d v="1948-12-10T00:00:00"/>
    <s v="MA"/>
    <x v="0"/>
    <s v="White"/>
    <s v="Divorced"/>
    <x v="0"/>
    <n v="4"/>
    <d v="2023-04-10T00:00:00"/>
    <n v="4"/>
    <n v="2"/>
    <n v="5"/>
    <d v="2023-04-18T00:00:00"/>
    <x v="3"/>
    <x v="1"/>
    <x v="3"/>
    <n v="5"/>
    <n v="720.07"/>
    <n v="73"/>
    <x v="1"/>
    <n v="5"/>
    <x v="1"/>
    <s v="Not satisfied"/>
    <x v="0"/>
    <s v="High"/>
    <x v="1"/>
    <n v="3"/>
  </r>
  <r>
    <x v="2262"/>
    <d v="2023-06-03T00:00:00"/>
    <d v="2026-05-14T00:00:00"/>
    <s v="Production Technician II"/>
    <x v="6"/>
    <s v="Terminated"/>
    <s v="Contract"/>
    <s v="Zone C"/>
    <s v="Full-Time"/>
    <x v="0"/>
    <x v="9"/>
    <d v="1949-02-07T00:00:00"/>
    <s v="MA"/>
    <x v="0"/>
    <s v="Black"/>
    <s v="Widowed"/>
    <x v="0"/>
    <n v="1"/>
    <d v="2023-05-29T00:00:00"/>
    <n v="4"/>
    <n v="1"/>
    <n v="3"/>
    <d v="2023-01-21T00:00:00"/>
    <x v="2"/>
    <x v="1"/>
    <x v="1"/>
    <n v="5"/>
    <n v="161.15"/>
    <n v="74"/>
    <x v="1"/>
    <n v="2"/>
    <x v="1"/>
    <s v="Not satisfied"/>
    <x v="0"/>
    <s v="Low"/>
    <x v="0"/>
    <n v="3"/>
  </r>
  <r>
    <x v="2263"/>
    <d v="2021-04-26T00:00:00"/>
    <d v="2026-05-14T00:00:00"/>
    <s v="Production Technician I"/>
    <x v="0"/>
    <s v="Active"/>
    <s v="Contract"/>
    <s v="Zone B"/>
    <s v="Temporary"/>
    <x v="0"/>
    <x v="15"/>
    <d v="1942-06-04T00:00:00"/>
    <s v="MA"/>
    <x v="1"/>
    <s v="Asian"/>
    <s v="Divorced"/>
    <x v="0"/>
    <n v="4"/>
    <d v="2022-12-03T00:00:00"/>
    <n v="1"/>
    <n v="2"/>
    <n v="2"/>
    <d v="2023-06-06T00:00:00"/>
    <x v="2"/>
    <x v="0"/>
    <x v="2"/>
    <n v="4"/>
    <n v="899.17"/>
    <n v="79"/>
    <x v="1"/>
    <n v="5"/>
    <x v="0"/>
    <s v="Not satisfied"/>
    <x v="0"/>
    <s v="Moderate"/>
    <x v="1"/>
    <n v="3"/>
  </r>
  <r>
    <x v="2264"/>
    <d v="2019-04-30T00:00:00"/>
    <d v="2026-05-14T00:00:00"/>
    <s v="Production Technician I"/>
    <x v="1"/>
    <s v="Active"/>
    <s v="Contract"/>
    <s v="Zone B"/>
    <s v="Part-Time"/>
    <x v="0"/>
    <x v="14"/>
    <d v="1959-08-08T00:00:00"/>
    <s v="MA"/>
    <x v="1"/>
    <s v="Hispanic"/>
    <s v="Widowed"/>
    <x v="0"/>
    <n v="4"/>
    <d v="2023-01-03T00:00:00"/>
    <n v="1"/>
    <n v="5"/>
    <n v="2"/>
    <d v="2022-09-20T00:00:00"/>
    <x v="4"/>
    <x v="1"/>
    <x v="1"/>
    <n v="1"/>
    <n v="438.31"/>
    <n v="60"/>
    <x v="1"/>
    <n v="7"/>
    <x v="0"/>
    <s v="Satisfied"/>
    <x v="0"/>
    <s v="Low"/>
    <x v="0"/>
    <n v="3"/>
  </r>
  <r>
    <x v="2265"/>
    <d v="2021-07-04T00:00:00"/>
    <d v="2026-05-14T00:00:00"/>
    <s v="Production Technician I"/>
    <x v="8"/>
    <s v="Active"/>
    <s v="Contract"/>
    <s v="Zone B"/>
    <s v="Temporary"/>
    <x v="0"/>
    <x v="4"/>
    <d v="1946-10-28T00:00:00"/>
    <s v="MA"/>
    <x v="1"/>
    <s v="White"/>
    <s v="Widowed"/>
    <x v="0"/>
    <n v="2"/>
    <d v="2023-01-19T00:00:00"/>
    <n v="1"/>
    <n v="3"/>
    <n v="1"/>
    <d v="2023-04-08T00:00:00"/>
    <x v="4"/>
    <x v="0"/>
    <x v="3"/>
    <n v="3"/>
    <n v="903.18"/>
    <n v="75"/>
    <x v="1"/>
    <n v="4"/>
    <x v="0"/>
    <s v="Neutral"/>
    <x v="0"/>
    <s v="High"/>
    <x v="1"/>
    <n v="3"/>
  </r>
  <r>
    <x v="2266"/>
    <d v="2023-02-24T00:00:00"/>
    <d v="2026-05-14T00:00:00"/>
    <s v="Production Technician I"/>
    <x v="6"/>
    <s v="Active"/>
    <s v="Part-Time"/>
    <s v="Zone A"/>
    <s v="Temporary"/>
    <x v="0"/>
    <x v="6"/>
    <d v="1953-05-10T00:00:00"/>
    <s v="MA"/>
    <x v="1"/>
    <s v="Black"/>
    <s v="Single"/>
    <x v="0"/>
    <n v="1"/>
    <d v="2022-09-09T00:00:00"/>
    <n v="3"/>
    <n v="4"/>
    <n v="4"/>
    <d v="2023-05-21T00:00:00"/>
    <x v="3"/>
    <x v="1"/>
    <x v="3"/>
    <n v="2"/>
    <n v="607.80999999999995"/>
    <n v="70"/>
    <x v="1"/>
    <n v="3"/>
    <x v="2"/>
    <s v="Satisfied"/>
    <x v="0"/>
    <s v="High"/>
    <x v="1"/>
    <n v="3"/>
  </r>
  <r>
    <x v="2267"/>
    <d v="2021-03-02T00:00:00"/>
    <d v="2026-05-14T00:00:00"/>
    <s v="Production Technician I"/>
    <x v="2"/>
    <s v="Active"/>
    <s v="Full-Time"/>
    <s v="Zone A"/>
    <s v="Full-Time"/>
    <x v="0"/>
    <x v="17"/>
    <d v="1981-08-19T00:00:00"/>
    <s v="MA"/>
    <x v="1"/>
    <s v="Black"/>
    <s v="Divorced"/>
    <x v="0"/>
    <n v="1"/>
    <d v="2023-03-27T00:00:00"/>
    <n v="2"/>
    <n v="5"/>
    <n v="3"/>
    <d v="2022-10-09T00:00:00"/>
    <x v="2"/>
    <x v="1"/>
    <x v="1"/>
    <n v="1"/>
    <n v="774.44"/>
    <n v="40"/>
    <x v="4"/>
    <n v="5"/>
    <x v="0"/>
    <s v="Satisfied"/>
    <x v="0"/>
    <s v="Low"/>
    <x v="0"/>
    <n v="3"/>
  </r>
  <r>
    <x v="2268"/>
    <d v="2021-12-27T00:00:00"/>
    <d v="2026-05-14T00:00:00"/>
    <s v="Production Technician I"/>
    <x v="9"/>
    <s v="Active"/>
    <s v="Contract"/>
    <s v="Zone B"/>
    <s v="Temporary"/>
    <x v="0"/>
    <x v="4"/>
    <d v="1976-05-16T00:00:00"/>
    <s v="MA"/>
    <x v="1"/>
    <s v="Hispanic"/>
    <s v="Single"/>
    <x v="0"/>
    <n v="5"/>
    <d v="2022-09-03T00:00:00"/>
    <n v="5"/>
    <n v="4"/>
    <n v="4"/>
    <d v="2023-01-10T00:00:00"/>
    <x v="1"/>
    <x v="0"/>
    <x v="1"/>
    <n v="3"/>
    <n v="644.38"/>
    <n v="45"/>
    <x v="0"/>
    <n v="4"/>
    <x v="1"/>
    <s v="Satisfied"/>
    <x v="0"/>
    <s v="Low"/>
    <x v="0"/>
    <n v="3"/>
  </r>
  <r>
    <x v="2269"/>
    <d v="2022-07-10T00:00:00"/>
    <d v="2026-05-14T00:00:00"/>
    <s v="Production Technician I"/>
    <x v="7"/>
    <s v="Active"/>
    <s v="Part-Time"/>
    <s v="Zone C"/>
    <s v="Temporary"/>
    <x v="0"/>
    <x v="5"/>
    <d v="1949-01-26T00:00:00"/>
    <s v="MA"/>
    <x v="0"/>
    <s v="Asian"/>
    <s v="Single"/>
    <x v="0"/>
    <n v="4"/>
    <d v="2023-06-06T00:00:00"/>
    <n v="5"/>
    <n v="1"/>
    <n v="1"/>
    <d v="2023-04-30T00:00:00"/>
    <x v="1"/>
    <x v="0"/>
    <x v="0"/>
    <n v="4"/>
    <n v="457.74"/>
    <n v="73"/>
    <x v="1"/>
    <n v="3"/>
    <x v="1"/>
    <s v="Not satisfied"/>
    <x v="0"/>
    <s v="Low"/>
    <x v="0"/>
    <n v="3"/>
  </r>
  <r>
    <x v="2270"/>
    <d v="2022-09-19T00:00:00"/>
    <d v="2026-05-14T00:00:00"/>
    <s v="Production Technician I"/>
    <x v="3"/>
    <s v="Active"/>
    <s v="Contract"/>
    <s v="Zone A"/>
    <s v="Full-Time"/>
    <x v="0"/>
    <x v="6"/>
    <d v="1991-09-01T00:00:00"/>
    <s v="MA"/>
    <x v="0"/>
    <s v="Asian"/>
    <s v="Married"/>
    <x v="0"/>
    <n v="1"/>
    <d v="2023-08-05T00:00:00"/>
    <n v="2"/>
    <n v="4"/>
    <n v="2"/>
    <d v="2022-10-19T00:00:00"/>
    <x v="4"/>
    <x v="1"/>
    <x v="1"/>
    <n v="2"/>
    <n v="840.27"/>
    <n v="31"/>
    <x v="2"/>
    <n v="3"/>
    <x v="0"/>
    <s v="Satisfied"/>
    <x v="0"/>
    <s v="Low"/>
    <x v="0"/>
    <n v="3"/>
  </r>
  <r>
    <x v="2271"/>
    <d v="2021-05-30T00:00:00"/>
    <d v="2026-05-14T00:00:00"/>
    <s v="Production Technician I"/>
    <x v="5"/>
    <s v="Active"/>
    <s v="Contract"/>
    <s v="Zone A"/>
    <s v="Temporary"/>
    <x v="0"/>
    <x v="1"/>
    <d v="1964-11-13T00:00:00"/>
    <s v="MA"/>
    <x v="1"/>
    <s v="Other"/>
    <s v="Married"/>
    <x v="1"/>
    <n v="1"/>
    <d v="2022-08-05T00:00:00"/>
    <n v="2"/>
    <n v="1"/>
    <n v="2"/>
    <d v="2022-12-18T00:00:00"/>
    <x v="4"/>
    <x v="1"/>
    <x v="0"/>
    <n v="1"/>
    <n v="559.59"/>
    <n v="57"/>
    <x v="1"/>
    <n v="4"/>
    <x v="0"/>
    <s v="Not satisfied"/>
    <x v="1"/>
    <s v="Low"/>
    <x v="0"/>
    <n v="4"/>
  </r>
  <r>
    <x v="2272"/>
    <d v="2020-04-07T00:00:00"/>
    <d v="2026-05-14T00:00:00"/>
    <s v="Production Technician I"/>
    <x v="4"/>
    <s v="Active"/>
    <s v="Contract"/>
    <s v="Zone A"/>
    <s v="Part-Time"/>
    <x v="0"/>
    <x v="6"/>
    <d v="1969-05-17T00:00:00"/>
    <s v="MA"/>
    <x v="1"/>
    <s v="Asian"/>
    <s v="Divorced"/>
    <x v="0"/>
    <n v="2"/>
    <d v="2023-05-29T00:00:00"/>
    <n v="3"/>
    <n v="4"/>
    <n v="2"/>
    <d v="2023-04-24T00:00:00"/>
    <x v="0"/>
    <x v="1"/>
    <x v="2"/>
    <n v="1"/>
    <n v="840.65"/>
    <n v="51"/>
    <x v="0"/>
    <n v="6"/>
    <x v="2"/>
    <s v="Satisfied"/>
    <x v="0"/>
    <s v="Moderate"/>
    <x v="1"/>
    <n v="3"/>
  </r>
  <r>
    <x v="2273"/>
    <d v="2021-04-20T00:00:00"/>
    <d v="2026-05-14T00:00:00"/>
    <s v="Production Technician I"/>
    <x v="0"/>
    <s v="Active"/>
    <s v="Part-Time"/>
    <s v="Zone A"/>
    <s v="Part-Time"/>
    <x v="0"/>
    <x v="6"/>
    <d v="1988-02-21T00:00:00"/>
    <s v="MA"/>
    <x v="1"/>
    <s v="White"/>
    <s v="Divorced"/>
    <x v="0"/>
    <n v="2"/>
    <d v="2023-02-01T00:00:00"/>
    <n v="2"/>
    <n v="1"/>
    <n v="1"/>
    <d v="2023-07-28T00:00:00"/>
    <x v="4"/>
    <x v="0"/>
    <x v="1"/>
    <n v="1"/>
    <n v="543.46"/>
    <n v="33"/>
    <x v="2"/>
    <n v="5"/>
    <x v="0"/>
    <s v="Not satisfied"/>
    <x v="0"/>
    <s v="Low"/>
    <x v="0"/>
    <n v="3"/>
  </r>
  <r>
    <x v="2274"/>
    <d v="2019-08-02T00:00:00"/>
    <d v="2026-05-14T00:00:00"/>
    <s v="Production Technician I"/>
    <x v="1"/>
    <s v="Active"/>
    <s v="Contract"/>
    <s v="Zone B"/>
    <s v="Temporary"/>
    <x v="0"/>
    <x v="3"/>
    <d v="1948-07-10T00:00:00"/>
    <s v="MA"/>
    <x v="1"/>
    <s v="Black"/>
    <s v="Married"/>
    <x v="0"/>
    <n v="1"/>
    <d v="2023-06-20T00:00:00"/>
    <n v="1"/>
    <n v="2"/>
    <n v="2"/>
    <d v="2022-12-20T00:00:00"/>
    <x v="1"/>
    <x v="1"/>
    <x v="1"/>
    <n v="1"/>
    <n v="729.03"/>
    <n v="71"/>
    <x v="1"/>
    <n v="6"/>
    <x v="0"/>
    <s v="Not satisfied"/>
    <x v="0"/>
    <s v="Low"/>
    <x v="0"/>
    <n v="3"/>
  </r>
  <r>
    <x v="2275"/>
    <d v="2022-01-11T00:00:00"/>
    <d v="2026-05-14T00:00:00"/>
    <s v="Production Technician I"/>
    <x v="8"/>
    <s v="Active"/>
    <s v="Full-Time"/>
    <s v="Zone C"/>
    <s v="Temporary"/>
    <x v="0"/>
    <x v="4"/>
    <d v="1995-09-28T00:00:00"/>
    <s v="MA"/>
    <x v="1"/>
    <s v="White"/>
    <s v="Divorced"/>
    <x v="0"/>
    <n v="5"/>
    <d v="2022-09-20T00:00:00"/>
    <n v="1"/>
    <n v="3"/>
    <n v="4"/>
    <d v="2023-06-14T00:00:00"/>
    <x v="0"/>
    <x v="1"/>
    <x v="1"/>
    <n v="4"/>
    <n v="449.65"/>
    <n v="27"/>
    <x v="2"/>
    <n v="4"/>
    <x v="0"/>
    <s v="Neutral"/>
    <x v="0"/>
    <s v="Low"/>
    <x v="0"/>
    <n v="3"/>
  </r>
  <r>
    <x v="2276"/>
    <d v="2020-11-15T00:00:00"/>
    <d v="2026-05-14T00:00:00"/>
    <s v="Production Technician I"/>
    <x v="6"/>
    <s v="Active"/>
    <s v="Contract"/>
    <s v="Zone C"/>
    <s v="Part-Time"/>
    <x v="0"/>
    <x v="3"/>
    <d v="1977-08-11T00:00:00"/>
    <s v="MA"/>
    <x v="0"/>
    <s v="White"/>
    <s v="Married"/>
    <x v="0"/>
    <n v="4"/>
    <d v="2023-07-01T00:00:00"/>
    <n v="2"/>
    <n v="3"/>
    <n v="5"/>
    <d v="2023-04-21T00:00:00"/>
    <x v="3"/>
    <x v="1"/>
    <x v="3"/>
    <n v="3"/>
    <n v="213.38"/>
    <n v="43"/>
    <x v="4"/>
    <n v="5"/>
    <x v="0"/>
    <s v="Neutral"/>
    <x v="0"/>
    <s v="High"/>
    <x v="1"/>
    <n v="3"/>
  </r>
  <r>
    <x v="2277"/>
    <d v="2020-05-08T00:00:00"/>
    <d v="2026-05-14T00:00:00"/>
    <s v="Production Technician I"/>
    <x v="2"/>
    <s v="Active"/>
    <s v="Part-Time"/>
    <s v="Zone B"/>
    <s v="Part-Time"/>
    <x v="0"/>
    <x v="3"/>
    <d v="1965-09-03T00:00:00"/>
    <s v="MA"/>
    <x v="0"/>
    <s v="Asian"/>
    <s v="Married"/>
    <x v="0"/>
    <n v="5"/>
    <d v="2022-11-04T00:00:00"/>
    <n v="4"/>
    <n v="4"/>
    <n v="5"/>
    <d v="2023-01-29T00:00:00"/>
    <x v="0"/>
    <x v="0"/>
    <x v="0"/>
    <n v="4"/>
    <n v="106.21"/>
    <n v="55"/>
    <x v="1"/>
    <n v="6"/>
    <x v="1"/>
    <s v="Satisfied"/>
    <x v="0"/>
    <s v="Low"/>
    <x v="0"/>
    <n v="3"/>
  </r>
  <r>
    <x v="2278"/>
    <d v="2019-03-10T00:00:00"/>
    <d v="2026-05-14T00:00:00"/>
    <s v="Production Technician II"/>
    <x v="7"/>
    <s v="Active"/>
    <s v="Part-Time"/>
    <s v="Zone B"/>
    <s v="Full-Time"/>
    <x v="0"/>
    <x v="9"/>
    <d v="1953-03-01T00:00:00"/>
    <s v="MA"/>
    <x v="1"/>
    <s v="Hispanic"/>
    <s v="Married"/>
    <x v="0"/>
    <n v="4"/>
    <d v="2022-12-05T00:00:00"/>
    <n v="5"/>
    <n v="4"/>
    <n v="2"/>
    <d v="2023-01-26T00:00:00"/>
    <x v="0"/>
    <x v="0"/>
    <x v="2"/>
    <n v="5"/>
    <n v="483.07"/>
    <n v="66"/>
    <x v="1"/>
    <n v="7"/>
    <x v="1"/>
    <s v="Satisfied"/>
    <x v="0"/>
    <s v="Moderate"/>
    <x v="1"/>
    <n v="3"/>
  </r>
  <r>
    <x v="2279"/>
    <d v="2022-04-19T00:00:00"/>
    <d v="2026-05-14T00:00:00"/>
    <s v="Production Technician II"/>
    <x v="3"/>
    <s v="Active"/>
    <s v="Full-Time"/>
    <s v="Zone C"/>
    <s v="Part-Time"/>
    <x v="0"/>
    <x v="4"/>
    <d v="1988-07-30T00:00:00"/>
    <s v="MA"/>
    <x v="1"/>
    <s v="White"/>
    <s v="Widowed"/>
    <x v="0"/>
    <n v="1"/>
    <d v="2023-05-19T00:00:00"/>
    <n v="5"/>
    <n v="3"/>
    <n v="2"/>
    <d v="2023-07-18T00:00:00"/>
    <x v="2"/>
    <x v="0"/>
    <x v="3"/>
    <n v="2"/>
    <n v="515.30999999999995"/>
    <n v="34"/>
    <x v="2"/>
    <n v="4"/>
    <x v="1"/>
    <s v="Neutral"/>
    <x v="0"/>
    <s v="High"/>
    <x v="1"/>
    <n v="3"/>
  </r>
  <r>
    <x v="2280"/>
    <d v="2019-11-30T00:00:00"/>
    <d v="2026-05-14T00:00:00"/>
    <s v="Production Technician II"/>
    <x v="5"/>
    <s v="Active"/>
    <s v="Full-Time"/>
    <s v="Zone A"/>
    <s v="Part-Time"/>
    <x v="0"/>
    <x v="14"/>
    <d v="1962-06-22T00:00:00"/>
    <s v="MA"/>
    <x v="0"/>
    <s v="Asian"/>
    <s v="Divorced"/>
    <x v="0"/>
    <n v="2"/>
    <d v="2023-04-14T00:00:00"/>
    <n v="1"/>
    <n v="3"/>
    <n v="1"/>
    <d v="2023-05-27T00:00:00"/>
    <x v="4"/>
    <x v="0"/>
    <x v="1"/>
    <n v="5"/>
    <n v="290.8"/>
    <n v="57"/>
    <x v="1"/>
    <n v="6"/>
    <x v="0"/>
    <s v="Neutral"/>
    <x v="0"/>
    <s v="Low"/>
    <x v="0"/>
    <n v="3"/>
  </r>
  <r>
    <x v="2281"/>
    <d v="2021-07-06T00:00:00"/>
    <d v="2026-05-14T00:00:00"/>
    <s v="Production Technician II"/>
    <x v="4"/>
    <s v="Terminated"/>
    <s v="Part-Time"/>
    <s v="Zone A"/>
    <s v="Part-Time"/>
    <x v="0"/>
    <x v="13"/>
    <d v="1977-04-17T00:00:00"/>
    <s v="MA"/>
    <x v="0"/>
    <s v="White"/>
    <s v="Married"/>
    <x v="0"/>
    <n v="2"/>
    <d v="2023-01-13T00:00:00"/>
    <n v="3"/>
    <n v="2"/>
    <n v="4"/>
    <d v="2023-04-16T00:00:00"/>
    <x v="1"/>
    <x v="0"/>
    <x v="3"/>
    <n v="4"/>
    <n v="977.46"/>
    <n v="44"/>
    <x v="4"/>
    <n v="4"/>
    <x v="2"/>
    <s v="Not satisfied"/>
    <x v="0"/>
    <s v="High"/>
    <x v="1"/>
    <n v="3"/>
  </r>
  <r>
    <x v="2282"/>
    <d v="2018-11-27T00:00:00"/>
    <d v="2026-05-14T00:00:00"/>
    <s v="Production Technician II"/>
    <x v="0"/>
    <s v="Active"/>
    <s v="Part-Time"/>
    <s v="Zone B"/>
    <s v="Temporary"/>
    <x v="0"/>
    <x v="18"/>
    <d v="1993-12-25T00:00:00"/>
    <s v="MA"/>
    <x v="0"/>
    <s v="Asian"/>
    <s v="Divorced"/>
    <x v="0"/>
    <n v="4"/>
    <d v="2023-03-13T00:00:00"/>
    <n v="5"/>
    <n v="2"/>
    <n v="4"/>
    <d v="2022-09-23T00:00:00"/>
    <x v="4"/>
    <x v="1"/>
    <x v="3"/>
    <n v="5"/>
    <n v="105.41"/>
    <n v="25"/>
    <x v="2"/>
    <n v="7"/>
    <x v="1"/>
    <s v="Not satisfied"/>
    <x v="0"/>
    <s v="High"/>
    <x v="1"/>
    <n v="3"/>
  </r>
  <r>
    <x v="2283"/>
    <d v="2023-01-30T00:00:00"/>
    <d v="2026-05-14T00:00:00"/>
    <s v="Production Technician I"/>
    <x v="5"/>
    <s v="Active"/>
    <s v="Full-Time"/>
    <s v="Zone C"/>
    <s v="Part-Time"/>
    <x v="0"/>
    <x v="8"/>
    <d v="1964-02-24T00:00:00"/>
    <s v="MA"/>
    <x v="1"/>
    <s v="Hispanic"/>
    <s v="Single"/>
    <x v="0"/>
    <n v="2"/>
    <d v="2023-02-13T00:00:00"/>
    <n v="1"/>
    <n v="1"/>
    <n v="5"/>
    <d v="2022-12-21T00:00:00"/>
    <x v="3"/>
    <x v="0"/>
    <x v="0"/>
    <n v="2"/>
    <n v="856.23"/>
    <n v="59"/>
    <x v="1"/>
    <n v="3"/>
    <x v="0"/>
    <s v="Not satisfied"/>
    <x v="0"/>
    <s v="Low"/>
    <x v="0"/>
    <n v="3"/>
  </r>
  <r>
    <x v="2284"/>
    <d v="2022-11-17T00:00:00"/>
    <d v="2026-05-14T00:00:00"/>
    <s v="Production Technician I"/>
    <x v="6"/>
    <s v="Active"/>
    <s v="Full-Time"/>
    <s v="Zone A"/>
    <s v="Part-Time"/>
    <x v="0"/>
    <x v="4"/>
    <d v="1959-04-10T00:00:00"/>
    <s v="MA"/>
    <x v="1"/>
    <s v="Other"/>
    <s v="Married"/>
    <x v="0"/>
    <n v="4"/>
    <d v="2023-07-13T00:00:00"/>
    <n v="2"/>
    <n v="5"/>
    <n v="5"/>
    <d v="2023-04-05T00:00:00"/>
    <x v="3"/>
    <x v="0"/>
    <x v="1"/>
    <n v="3"/>
    <n v="964.33"/>
    <n v="63"/>
    <x v="1"/>
    <n v="3"/>
    <x v="0"/>
    <s v="Satisfied"/>
    <x v="0"/>
    <s v="Low"/>
    <x v="0"/>
    <n v="3"/>
  </r>
  <r>
    <x v="2285"/>
    <d v="2018-08-13T00:00:00"/>
    <d v="2026-05-14T00:00:00"/>
    <s v="Production Technician I"/>
    <x v="2"/>
    <s v="Active"/>
    <s v="Part-Time"/>
    <s v="Zone A"/>
    <s v="Full-Time"/>
    <x v="0"/>
    <x v="4"/>
    <d v="1996-01-04T00:00:00"/>
    <s v="MA"/>
    <x v="1"/>
    <s v="Hispanic"/>
    <s v="Widowed"/>
    <x v="0"/>
    <n v="2"/>
    <d v="2023-04-13T00:00:00"/>
    <n v="3"/>
    <n v="4"/>
    <n v="3"/>
    <d v="2022-11-04T00:00:00"/>
    <x v="3"/>
    <x v="1"/>
    <x v="2"/>
    <n v="3"/>
    <n v="589.88"/>
    <n v="22"/>
    <x v="3"/>
    <n v="7"/>
    <x v="2"/>
    <s v="Satisfied"/>
    <x v="0"/>
    <s v="Moderate"/>
    <x v="1"/>
    <n v="3"/>
  </r>
  <r>
    <x v="2286"/>
    <d v="2021-07-02T00:00:00"/>
    <d v="2026-05-14T00:00:00"/>
    <s v="Production Technician I"/>
    <x v="4"/>
    <s v="Terminated"/>
    <s v="Part-Time"/>
    <s v="Zone B"/>
    <s v="Temporary"/>
    <x v="0"/>
    <x v="5"/>
    <d v="1946-05-16T00:00:00"/>
    <s v="MA"/>
    <x v="1"/>
    <s v="White"/>
    <s v="Divorced"/>
    <x v="0"/>
    <n v="4"/>
    <d v="2022-08-14T00:00:00"/>
    <n v="3"/>
    <n v="2"/>
    <n v="5"/>
    <d v="2022-11-25T00:00:00"/>
    <x v="0"/>
    <x v="1"/>
    <x v="1"/>
    <n v="4"/>
    <n v="663.36"/>
    <n v="75"/>
    <x v="1"/>
    <n v="4"/>
    <x v="2"/>
    <s v="Not satisfied"/>
    <x v="0"/>
    <s v="Low"/>
    <x v="0"/>
    <n v="3"/>
  </r>
  <r>
    <x v="2287"/>
    <d v="2022-06-28T00:00:00"/>
    <d v="2026-05-14T00:00:00"/>
    <s v="Production Technician I"/>
    <x v="0"/>
    <s v="Active"/>
    <s v="Contract"/>
    <s v="Zone B"/>
    <s v="Full-Time"/>
    <x v="0"/>
    <x v="13"/>
    <d v="1973-08-27T00:00:00"/>
    <s v="MA"/>
    <x v="1"/>
    <s v="Other"/>
    <s v="Single"/>
    <x v="0"/>
    <n v="1"/>
    <d v="2022-08-28T00:00:00"/>
    <n v="4"/>
    <n v="4"/>
    <n v="2"/>
    <d v="2023-04-20T00:00:00"/>
    <x v="3"/>
    <x v="0"/>
    <x v="2"/>
    <n v="2"/>
    <n v="249.88"/>
    <n v="49"/>
    <x v="0"/>
    <n v="3"/>
    <x v="1"/>
    <s v="Satisfied"/>
    <x v="0"/>
    <s v="Moderate"/>
    <x v="1"/>
    <n v="3"/>
  </r>
  <r>
    <x v="2288"/>
    <d v="2019-01-25T00:00:00"/>
    <d v="2026-05-14T00:00:00"/>
    <s v="Production Technician I"/>
    <x v="7"/>
    <s v="Active"/>
    <s v="Part-Time"/>
    <s v="Zone A"/>
    <s v="Temporary"/>
    <x v="0"/>
    <x v="4"/>
    <d v="1975-09-28T00:00:00"/>
    <s v="MA"/>
    <x v="1"/>
    <s v="Hispanic"/>
    <s v="Single"/>
    <x v="0"/>
    <n v="2"/>
    <d v="2023-07-13T00:00:00"/>
    <n v="4"/>
    <n v="1"/>
    <n v="1"/>
    <d v="2023-07-31T00:00:00"/>
    <x v="0"/>
    <x v="0"/>
    <x v="3"/>
    <n v="2"/>
    <n v="809.89"/>
    <n v="44"/>
    <x v="4"/>
    <n v="7"/>
    <x v="1"/>
    <s v="Not satisfied"/>
    <x v="0"/>
    <s v="High"/>
    <x v="1"/>
    <n v="3"/>
  </r>
  <r>
    <x v="2289"/>
    <d v="2023-07-23T00:00:00"/>
    <d v="2026-05-14T00:00:00"/>
    <s v="Production Technician I"/>
    <x v="1"/>
    <s v="Active"/>
    <s v="Contract"/>
    <s v="Zone C"/>
    <s v="Part-Time"/>
    <x v="0"/>
    <x v="9"/>
    <d v="1978-07-29T00:00:00"/>
    <s v="MA"/>
    <x v="0"/>
    <s v="Asian"/>
    <s v="Single"/>
    <x v="0"/>
    <n v="4"/>
    <d v="2022-09-22T00:00:00"/>
    <n v="2"/>
    <n v="5"/>
    <n v="3"/>
    <d v="2023-05-10T00:00:00"/>
    <x v="2"/>
    <x v="0"/>
    <x v="2"/>
    <n v="5"/>
    <n v="224.58"/>
    <n v="45"/>
    <x v="0"/>
    <n v="2"/>
    <x v="0"/>
    <s v="Satisfied"/>
    <x v="0"/>
    <s v="Moderate"/>
    <x v="1"/>
    <n v="3"/>
  </r>
  <r>
    <x v="2290"/>
    <d v="2022-07-25T00:00:00"/>
    <d v="2026-05-14T00:00:00"/>
    <s v="Production Technician I"/>
    <x v="8"/>
    <s v="Active"/>
    <s v="Full-Time"/>
    <s v="Zone C"/>
    <s v="Temporary"/>
    <x v="0"/>
    <x v="3"/>
    <d v="1992-12-04T00:00:00"/>
    <s v="MA"/>
    <x v="0"/>
    <s v="Black"/>
    <s v="Married"/>
    <x v="0"/>
    <n v="5"/>
    <d v="2023-07-13T00:00:00"/>
    <n v="4"/>
    <n v="2"/>
    <n v="4"/>
    <d v="2023-03-17T00:00:00"/>
    <x v="2"/>
    <x v="1"/>
    <x v="1"/>
    <n v="3"/>
    <n v="251.78"/>
    <n v="30"/>
    <x v="2"/>
    <n v="3"/>
    <x v="1"/>
    <s v="Not satisfied"/>
    <x v="0"/>
    <s v="Low"/>
    <x v="0"/>
    <n v="3"/>
  </r>
  <r>
    <x v="2291"/>
    <d v="2023-01-11T00:00:00"/>
    <d v="2026-05-14T00:00:00"/>
    <s v="Production Technician I"/>
    <x v="3"/>
    <s v="Active"/>
    <s v="Contract"/>
    <s v="Zone A"/>
    <s v="Part-Time"/>
    <x v="0"/>
    <x v="4"/>
    <d v="1998-09-12T00:00:00"/>
    <s v="MA"/>
    <x v="1"/>
    <s v="White"/>
    <s v="Widowed"/>
    <x v="0"/>
    <n v="4"/>
    <d v="2022-08-12T00:00:00"/>
    <n v="4"/>
    <n v="1"/>
    <n v="5"/>
    <d v="2023-01-13T00:00:00"/>
    <x v="3"/>
    <x v="1"/>
    <x v="0"/>
    <n v="2"/>
    <n v="314"/>
    <n v="25"/>
    <x v="2"/>
    <n v="3"/>
    <x v="1"/>
    <s v="Not satisfied"/>
    <x v="0"/>
    <s v="Low"/>
    <x v="0"/>
    <n v="3"/>
  </r>
  <r>
    <x v="2292"/>
    <d v="2023-07-28T00:00:00"/>
    <d v="2026-05-14T00:00:00"/>
    <s v="Production Technician I"/>
    <x v="9"/>
    <s v="Active"/>
    <s v="Part-Time"/>
    <s v="Zone B"/>
    <s v="Temporary"/>
    <x v="0"/>
    <x v="10"/>
    <d v="1964-01-19T00:00:00"/>
    <s v="MA"/>
    <x v="1"/>
    <s v="Hispanic"/>
    <s v="Single"/>
    <x v="1"/>
    <n v="2"/>
    <d v="2023-06-21T00:00:00"/>
    <n v="4"/>
    <n v="3"/>
    <n v="3"/>
    <d v="2023-02-27T00:00:00"/>
    <x v="3"/>
    <x v="1"/>
    <x v="2"/>
    <n v="5"/>
    <n v="453.51"/>
    <n v="59"/>
    <x v="1"/>
    <n v="2"/>
    <x v="1"/>
    <s v="Neutral"/>
    <x v="1"/>
    <s v="Moderate"/>
    <x v="1"/>
    <n v="4"/>
  </r>
  <r>
    <x v="2293"/>
    <d v="2023-05-06T00:00:00"/>
    <d v="2026-05-14T00:00:00"/>
    <s v="Production Technician I"/>
    <x v="5"/>
    <s v="Active"/>
    <s v="Full-Time"/>
    <s v="Zone C"/>
    <s v="Part-Time"/>
    <x v="0"/>
    <x v="3"/>
    <d v="2000-02-03T00:00:00"/>
    <s v="MA"/>
    <x v="1"/>
    <s v="White"/>
    <s v="Widowed"/>
    <x v="0"/>
    <n v="4"/>
    <d v="2022-12-31T00:00:00"/>
    <n v="2"/>
    <n v="3"/>
    <n v="4"/>
    <d v="2023-07-31T00:00:00"/>
    <x v="0"/>
    <x v="0"/>
    <x v="0"/>
    <n v="2"/>
    <n v="595.4"/>
    <n v="23"/>
    <x v="3"/>
    <n v="3"/>
    <x v="0"/>
    <s v="Neutral"/>
    <x v="0"/>
    <s v="Low"/>
    <x v="0"/>
    <n v="3"/>
  </r>
  <r>
    <x v="2294"/>
    <d v="2022-09-18T00:00:00"/>
    <d v="2026-05-14T00:00:00"/>
    <s v="Production Technician I"/>
    <x v="6"/>
    <s v="Active"/>
    <s v="Full-Time"/>
    <s v="Zone C"/>
    <s v="Temporary"/>
    <x v="0"/>
    <x v="13"/>
    <d v="1979-07-09T00:00:00"/>
    <s v="MA"/>
    <x v="1"/>
    <s v="Hispanic"/>
    <s v="Divorced"/>
    <x v="0"/>
    <n v="2"/>
    <d v="2022-10-16T00:00:00"/>
    <n v="2"/>
    <n v="1"/>
    <n v="5"/>
    <d v="2022-10-23T00:00:00"/>
    <x v="2"/>
    <x v="1"/>
    <x v="2"/>
    <n v="2"/>
    <n v="606.29999999999995"/>
    <n v="43"/>
    <x v="4"/>
    <n v="3"/>
    <x v="0"/>
    <s v="Not satisfied"/>
    <x v="0"/>
    <s v="Moderate"/>
    <x v="1"/>
    <n v="3"/>
  </r>
  <r>
    <x v="2295"/>
    <d v="2019-09-08T00:00:00"/>
    <d v="2026-05-14T00:00:00"/>
    <s v="Production Technician I"/>
    <x v="2"/>
    <s v="Active"/>
    <s v="Full-Time"/>
    <s v="Zone B"/>
    <s v="Temporary"/>
    <x v="0"/>
    <x v="4"/>
    <d v="1998-09-22T00:00:00"/>
    <s v="MA"/>
    <x v="1"/>
    <s v="Hispanic"/>
    <s v="Single"/>
    <x v="0"/>
    <n v="2"/>
    <d v="2023-04-12T00:00:00"/>
    <n v="2"/>
    <n v="5"/>
    <n v="5"/>
    <d v="2023-03-06T00:00:00"/>
    <x v="3"/>
    <x v="0"/>
    <x v="1"/>
    <n v="5"/>
    <n v="841.22"/>
    <n v="21"/>
    <x v="3"/>
    <n v="6"/>
    <x v="0"/>
    <s v="Satisfied"/>
    <x v="0"/>
    <s v="Low"/>
    <x v="0"/>
    <n v="3"/>
  </r>
  <r>
    <x v="2296"/>
    <d v="2019-08-30T00:00:00"/>
    <d v="2026-05-14T00:00:00"/>
    <s v="Production Technician I"/>
    <x v="4"/>
    <s v="Active"/>
    <s v="Part-Time"/>
    <s v="Zone B"/>
    <s v="Part-Time"/>
    <x v="0"/>
    <x v="1"/>
    <d v="1959-03-15T00:00:00"/>
    <s v="MA"/>
    <x v="0"/>
    <s v="White"/>
    <s v="Divorced"/>
    <x v="0"/>
    <n v="4"/>
    <d v="2023-05-24T00:00:00"/>
    <n v="2"/>
    <n v="3"/>
    <n v="3"/>
    <d v="2022-09-18T00:00:00"/>
    <x v="4"/>
    <x v="0"/>
    <x v="0"/>
    <n v="4"/>
    <n v="912.5"/>
    <n v="60"/>
    <x v="1"/>
    <n v="6"/>
    <x v="0"/>
    <s v="Neutral"/>
    <x v="0"/>
    <s v="Low"/>
    <x v="0"/>
    <n v="3"/>
  </r>
  <r>
    <x v="2297"/>
    <d v="2023-05-22T00:00:00"/>
    <d v="2026-05-14T00:00:00"/>
    <s v="Production Technician I"/>
    <x v="0"/>
    <s v="Active"/>
    <s v="Contract"/>
    <s v="Zone B"/>
    <s v="Part-Time"/>
    <x v="0"/>
    <x v="3"/>
    <d v="1985-12-07T00:00:00"/>
    <s v="MA"/>
    <x v="0"/>
    <s v="White"/>
    <s v="Divorced"/>
    <x v="0"/>
    <n v="2"/>
    <d v="2023-01-23T00:00:00"/>
    <n v="5"/>
    <n v="2"/>
    <n v="1"/>
    <d v="2022-09-04T00:00:00"/>
    <x v="4"/>
    <x v="1"/>
    <x v="1"/>
    <n v="2"/>
    <n v="196.27"/>
    <n v="38"/>
    <x v="4"/>
    <n v="2"/>
    <x v="1"/>
    <s v="Not satisfied"/>
    <x v="0"/>
    <s v="Low"/>
    <x v="0"/>
    <n v="3"/>
  </r>
  <r>
    <x v="2298"/>
    <d v="2021-03-02T00:00:00"/>
    <d v="2026-05-14T00:00:00"/>
    <s v="Production Technician II"/>
    <x v="1"/>
    <s v="Active"/>
    <s v="Part-Time"/>
    <s v="Zone A"/>
    <s v="Full-Time"/>
    <x v="0"/>
    <x v="13"/>
    <d v="1962-12-25T00:00:00"/>
    <s v="MA"/>
    <x v="1"/>
    <s v="Hispanic"/>
    <s v="Widowed"/>
    <x v="0"/>
    <n v="5"/>
    <d v="2022-09-09T00:00:00"/>
    <n v="1"/>
    <n v="4"/>
    <n v="1"/>
    <d v="2022-09-07T00:00:00"/>
    <x v="2"/>
    <x v="0"/>
    <x v="1"/>
    <n v="1"/>
    <n v="224.09"/>
    <n v="59"/>
    <x v="1"/>
    <n v="5"/>
    <x v="0"/>
    <s v="Satisfied"/>
    <x v="0"/>
    <s v="Low"/>
    <x v="0"/>
    <n v="3"/>
  </r>
  <r>
    <x v="2299"/>
    <d v="2023-02-13T00:00:00"/>
    <d v="2026-05-14T00:00:00"/>
    <s v="Production Technician II"/>
    <x v="8"/>
    <s v="Active"/>
    <s v="Full-Time"/>
    <s v="Zone C"/>
    <s v="Temporary"/>
    <x v="0"/>
    <x v="11"/>
    <d v="1982-12-29T00:00:00"/>
    <s v="MA"/>
    <x v="1"/>
    <s v="Hispanic"/>
    <s v="Widowed"/>
    <x v="0"/>
    <n v="4"/>
    <d v="2023-02-22T00:00:00"/>
    <n v="5"/>
    <n v="4"/>
    <n v="4"/>
    <d v="2022-11-02T00:00:00"/>
    <x v="3"/>
    <x v="1"/>
    <x v="2"/>
    <n v="2"/>
    <n v="363.8"/>
    <n v="41"/>
    <x v="4"/>
    <n v="3"/>
    <x v="1"/>
    <s v="Satisfied"/>
    <x v="0"/>
    <s v="Moderate"/>
    <x v="1"/>
    <n v="3"/>
  </r>
  <r>
    <x v="2300"/>
    <d v="2020-02-19T00:00:00"/>
    <d v="2026-05-14T00:00:00"/>
    <s v="Production Technician II"/>
    <x v="9"/>
    <s v="Terminated"/>
    <s v="Full-Time"/>
    <s v="Zone A"/>
    <s v="Full-Time"/>
    <x v="0"/>
    <x v="4"/>
    <d v="1980-08-09T00:00:00"/>
    <s v="MA"/>
    <x v="0"/>
    <s v="Other"/>
    <s v="Married"/>
    <x v="0"/>
    <n v="4"/>
    <d v="2022-08-30T00:00:00"/>
    <n v="4"/>
    <n v="4"/>
    <n v="5"/>
    <d v="2022-09-07T00:00:00"/>
    <x v="0"/>
    <x v="0"/>
    <x v="1"/>
    <n v="1"/>
    <n v="629.85"/>
    <n v="40"/>
    <x v="4"/>
    <n v="6"/>
    <x v="1"/>
    <s v="Satisfied"/>
    <x v="0"/>
    <s v="Low"/>
    <x v="0"/>
    <n v="3"/>
  </r>
  <r>
    <x v="2301"/>
    <d v="2021-10-15T00:00:00"/>
    <d v="2026-05-14T00:00:00"/>
    <s v="Production Technician II"/>
    <x v="5"/>
    <s v="Terminated"/>
    <s v="Full-Time"/>
    <s v="Zone A"/>
    <s v="Temporary"/>
    <x v="0"/>
    <x v="4"/>
    <d v="1944-05-11T00:00:00"/>
    <s v="MA"/>
    <x v="0"/>
    <s v="Black"/>
    <s v="Single"/>
    <x v="0"/>
    <n v="2"/>
    <d v="2023-02-26T00:00:00"/>
    <n v="5"/>
    <n v="5"/>
    <n v="3"/>
    <d v="2023-01-30T00:00:00"/>
    <x v="4"/>
    <x v="0"/>
    <x v="2"/>
    <n v="3"/>
    <n v="915.92"/>
    <n v="77"/>
    <x v="1"/>
    <n v="4"/>
    <x v="1"/>
    <s v="Satisfied"/>
    <x v="0"/>
    <s v="Moderate"/>
    <x v="1"/>
    <n v="3"/>
  </r>
  <r>
    <x v="2302"/>
    <d v="2022-11-16T00:00:00"/>
    <d v="2026-05-14T00:00:00"/>
    <s v="Production Technician I"/>
    <x v="5"/>
    <s v="Active"/>
    <s v="Part-Time"/>
    <s v="Zone B"/>
    <s v="Part-Time"/>
    <x v="0"/>
    <x v="6"/>
    <d v="1947-04-14T00:00:00"/>
    <s v="MA"/>
    <x v="1"/>
    <s v="Other"/>
    <s v="Single"/>
    <x v="0"/>
    <n v="2"/>
    <d v="2023-02-07T00:00:00"/>
    <n v="2"/>
    <n v="5"/>
    <n v="3"/>
    <d v="2022-10-26T00:00:00"/>
    <x v="1"/>
    <x v="1"/>
    <x v="3"/>
    <n v="3"/>
    <n v="487.27"/>
    <n v="75"/>
    <x v="1"/>
    <n v="3"/>
    <x v="0"/>
    <s v="Satisfied"/>
    <x v="0"/>
    <s v="High"/>
    <x v="1"/>
    <n v="3"/>
  </r>
  <r>
    <x v="2303"/>
    <d v="2022-06-30T00:00:00"/>
    <d v="2026-05-14T00:00:00"/>
    <s v="Production Technician I"/>
    <x v="6"/>
    <s v="Active"/>
    <s v="Full-Time"/>
    <s v="Zone B"/>
    <s v="Part-Time"/>
    <x v="0"/>
    <x v="5"/>
    <d v="1994-05-26T00:00:00"/>
    <s v="MA"/>
    <x v="1"/>
    <s v="White"/>
    <s v="Married"/>
    <x v="0"/>
    <n v="1"/>
    <d v="2022-12-09T00:00:00"/>
    <n v="1"/>
    <n v="2"/>
    <n v="2"/>
    <d v="2022-12-06T00:00:00"/>
    <x v="2"/>
    <x v="1"/>
    <x v="2"/>
    <n v="1"/>
    <n v="266.42"/>
    <n v="28"/>
    <x v="2"/>
    <n v="3"/>
    <x v="0"/>
    <s v="Not satisfied"/>
    <x v="0"/>
    <s v="Moderate"/>
    <x v="1"/>
    <n v="3"/>
  </r>
  <r>
    <x v="2304"/>
    <d v="2021-07-28T00:00:00"/>
    <d v="2026-05-14T00:00:00"/>
    <s v="Production Technician I"/>
    <x v="2"/>
    <s v="Active"/>
    <s v="Full-Time"/>
    <s v="Zone C"/>
    <s v="Full-Time"/>
    <x v="0"/>
    <x v="1"/>
    <d v="1952-04-29T00:00:00"/>
    <s v="MA"/>
    <x v="1"/>
    <s v="White"/>
    <s v="Widowed"/>
    <x v="0"/>
    <n v="2"/>
    <d v="2023-07-13T00:00:00"/>
    <n v="5"/>
    <n v="1"/>
    <n v="4"/>
    <d v="2023-02-09T00:00:00"/>
    <x v="4"/>
    <x v="1"/>
    <x v="1"/>
    <n v="1"/>
    <n v="277.22000000000003"/>
    <n v="69"/>
    <x v="1"/>
    <n v="4"/>
    <x v="1"/>
    <s v="Not satisfied"/>
    <x v="0"/>
    <s v="Low"/>
    <x v="0"/>
    <n v="3"/>
  </r>
  <r>
    <x v="2305"/>
    <d v="2021-11-21T00:00:00"/>
    <d v="2026-05-14T00:00:00"/>
    <s v="Production Technician I"/>
    <x v="4"/>
    <s v="Active"/>
    <s v="Contract"/>
    <s v="Zone C"/>
    <s v="Full-Time"/>
    <x v="0"/>
    <x v="4"/>
    <d v="1975-01-03T00:00:00"/>
    <s v="MA"/>
    <x v="1"/>
    <s v="White"/>
    <s v="Married"/>
    <x v="0"/>
    <n v="5"/>
    <d v="2022-11-14T00:00:00"/>
    <n v="4"/>
    <n v="5"/>
    <n v="5"/>
    <d v="2022-12-23T00:00:00"/>
    <x v="1"/>
    <x v="0"/>
    <x v="1"/>
    <n v="1"/>
    <n v="545.87"/>
    <n v="46"/>
    <x v="0"/>
    <n v="4"/>
    <x v="1"/>
    <s v="Satisfied"/>
    <x v="0"/>
    <s v="Low"/>
    <x v="0"/>
    <n v="3"/>
  </r>
  <r>
    <x v="2306"/>
    <d v="2020-10-12T00:00:00"/>
    <d v="2026-05-14T00:00:00"/>
    <s v="Production Technician I"/>
    <x v="0"/>
    <s v="Active"/>
    <s v="Contract"/>
    <s v="Zone A"/>
    <s v="Full-Time"/>
    <x v="0"/>
    <x v="3"/>
    <d v="1989-03-25T00:00:00"/>
    <s v="MA"/>
    <x v="1"/>
    <s v="Asian"/>
    <s v="Married"/>
    <x v="0"/>
    <n v="2"/>
    <d v="2022-09-02T00:00:00"/>
    <n v="2"/>
    <n v="5"/>
    <n v="2"/>
    <d v="2022-08-24T00:00:00"/>
    <x v="0"/>
    <x v="1"/>
    <x v="1"/>
    <n v="3"/>
    <n v="182.84"/>
    <n v="31"/>
    <x v="2"/>
    <n v="5"/>
    <x v="0"/>
    <s v="Satisfied"/>
    <x v="0"/>
    <s v="Low"/>
    <x v="0"/>
    <n v="3"/>
  </r>
  <r>
    <x v="2307"/>
    <d v="2018-10-02T00:00:00"/>
    <d v="2026-05-14T00:00:00"/>
    <s v="Production Technician I"/>
    <x v="7"/>
    <s v="Active"/>
    <s v="Full-Time"/>
    <s v="Zone A"/>
    <s v="Full-Time"/>
    <x v="0"/>
    <x v="3"/>
    <d v="1943-11-16T00:00:00"/>
    <s v="MA"/>
    <x v="0"/>
    <s v="Asian"/>
    <s v="Divorced"/>
    <x v="0"/>
    <n v="5"/>
    <d v="2023-04-30T00:00:00"/>
    <n v="5"/>
    <n v="3"/>
    <n v="3"/>
    <d v="2023-06-10T00:00:00"/>
    <x v="3"/>
    <x v="1"/>
    <x v="2"/>
    <n v="4"/>
    <n v="149.66999999999999"/>
    <n v="75"/>
    <x v="1"/>
    <n v="7"/>
    <x v="1"/>
    <s v="Neutral"/>
    <x v="0"/>
    <s v="Moderate"/>
    <x v="1"/>
    <n v="3"/>
  </r>
  <r>
    <x v="2308"/>
    <d v="2021-07-17T00:00:00"/>
    <d v="2026-05-14T00:00:00"/>
    <s v="Production Technician I"/>
    <x v="1"/>
    <s v="Active"/>
    <s v="Contract"/>
    <s v="Zone C"/>
    <s v="Part-Time"/>
    <x v="0"/>
    <x v="6"/>
    <d v="1995-04-11T00:00:00"/>
    <s v="MA"/>
    <x v="0"/>
    <s v="White"/>
    <s v="Divorced"/>
    <x v="0"/>
    <n v="5"/>
    <d v="2023-03-30T00:00:00"/>
    <n v="4"/>
    <n v="5"/>
    <n v="3"/>
    <d v="2022-11-22T00:00:00"/>
    <x v="1"/>
    <x v="0"/>
    <x v="2"/>
    <n v="4"/>
    <n v="939.72"/>
    <n v="26"/>
    <x v="2"/>
    <n v="4"/>
    <x v="1"/>
    <s v="Satisfied"/>
    <x v="0"/>
    <s v="Moderate"/>
    <x v="1"/>
    <n v="3"/>
  </r>
  <r>
    <x v="2309"/>
    <d v="2022-04-13T00:00:00"/>
    <d v="2026-05-14T00:00:00"/>
    <s v="Production Technician I"/>
    <x v="8"/>
    <s v="Active"/>
    <s v="Contract"/>
    <s v="Zone C"/>
    <s v="Part-Time"/>
    <x v="0"/>
    <x v="14"/>
    <d v="1988-10-07T00:00:00"/>
    <s v="MA"/>
    <x v="0"/>
    <s v="Black"/>
    <s v="Divorced"/>
    <x v="0"/>
    <n v="2"/>
    <d v="2022-08-13T00:00:00"/>
    <n v="5"/>
    <n v="4"/>
    <n v="1"/>
    <d v="2023-05-18T00:00:00"/>
    <x v="1"/>
    <x v="1"/>
    <x v="2"/>
    <n v="5"/>
    <n v="410.04"/>
    <n v="34"/>
    <x v="2"/>
    <n v="4"/>
    <x v="1"/>
    <s v="Satisfied"/>
    <x v="0"/>
    <s v="Moderate"/>
    <x v="1"/>
    <n v="3"/>
  </r>
  <r>
    <x v="2310"/>
    <d v="2021-03-20T00:00:00"/>
    <d v="2026-05-14T00:00:00"/>
    <s v="Production Technician I"/>
    <x v="3"/>
    <s v="Active"/>
    <s v="Part-Time"/>
    <s v="Zone C"/>
    <s v="Temporary"/>
    <x v="0"/>
    <x v="8"/>
    <d v="1944-07-10T00:00:00"/>
    <s v="MA"/>
    <x v="1"/>
    <s v="Asian"/>
    <s v="Single"/>
    <x v="0"/>
    <n v="4"/>
    <d v="2022-08-08T00:00:00"/>
    <n v="4"/>
    <n v="1"/>
    <n v="4"/>
    <d v="2023-06-08T00:00:00"/>
    <x v="4"/>
    <x v="1"/>
    <x v="1"/>
    <n v="1"/>
    <n v="945.59"/>
    <n v="77"/>
    <x v="1"/>
    <n v="5"/>
    <x v="1"/>
    <s v="Not satisfied"/>
    <x v="0"/>
    <s v="Low"/>
    <x v="0"/>
    <n v="3"/>
  </r>
  <r>
    <x v="2311"/>
    <d v="2021-09-09T00:00:00"/>
    <d v="2026-05-14T00:00:00"/>
    <s v="Production Technician I"/>
    <x v="9"/>
    <s v="Active"/>
    <s v="Part-Time"/>
    <s v="Zone A"/>
    <s v="Temporary"/>
    <x v="0"/>
    <x v="2"/>
    <d v="1945-05-13T00:00:00"/>
    <s v="MA"/>
    <x v="1"/>
    <s v="Black"/>
    <s v="Single"/>
    <x v="0"/>
    <n v="5"/>
    <d v="2023-07-03T00:00:00"/>
    <n v="4"/>
    <n v="4"/>
    <n v="2"/>
    <d v="2023-05-18T00:00:00"/>
    <x v="4"/>
    <x v="0"/>
    <x v="2"/>
    <n v="4"/>
    <n v="539.05999999999995"/>
    <n v="76"/>
    <x v="1"/>
    <n v="4"/>
    <x v="1"/>
    <s v="Satisfied"/>
    <x v="0"/>
    <s v="Moderate"/>
    <x v="1"/>
    <n v="3"/>
  </r>
  <r>
    <x v="2312"/>
    <d v="2019-12-06T00:00:00"/>
    <d v="2026-05-14T00:00:00"/>
    <s v="Production Technician I"/>
    <x v="5"/>
    <s v="Active"/>
    <s v="Part-Time"/>
    <s v="Zone C"/>
    <s v="Part-Time"/>
    <x v="0"/>
    <x v="3"/>
    <d v="1969-09-06T00:00:00"/>
    <s v="MA"/>
    <x v="1"/>
    <s v="Black"/>
    <s v="Married"/>
    <x v="0"/>
    <n v="1"/>
    <d v="2022-10-23T00:00:00"/>
    <n v="1"/>
    <n v="4"/>
    <n v="5"/>
    <d v="2022-08-07T00:00:00"/>
    <x v="1"/>
    <x v="1"/>
    <x v="1"/>
    <n v="2"/>
    <n v="837.22"/>
    <n v="50"/>
    <x v="0"/>
    <n v="6"/>
    <x v="0"/>
    <s v="Satisfied"/>
    <x v="0"/>
    <s v="Low"/>
    <x v="0"/>
    <n v="3"/>
  </r>
  <r>
    <x v="2313"/>
    <d v="2023-04-26T00:00:00"/>
    <d v="2026-05-14T00:00:00"/>
    <s v="Production Technician I"/>
    <x v="6"/>
    <s v="Active"/>
    <s v="Contract"/>
    <s v="Zone B"/>
    <s v="Part-Time"/>
    <x v="0"/>
    <x v="10"/>
    <d v="2000-04-29T00:00:00"/>
    <s v="MA"/>
    <x v="1"/>
    <s v="Hispanic"/>
    <s v="Divorced"/>
    <x v="0"/>
    <n v="2"/>
    <d v="2023-05-07T00:00:00"/>
    <n v="3"/>
    <n v="2"/>
    <n v="3"/>
    <d v="2022-10-04T00:00:00"/>
    <x v="1"/>
    <x v="0"/>
    <x v="1"/>
    <n v="3"/>
    <n v="360.08"/>
    <n v="23"/>
    <x v="3"/>
    <n v="3"/>
    <x v="2"/>
    <s v="Not satisfied"/>
    <x v="0"/>
    <s v="Low"/>
    <x v="0"/>
    <n v="3"/>
  </r>
  <r>
    <x v="2314"/>
    <d v="2019-04-06T00:00:00"/>
    <d v="2026-05-14T00:00:00"/>
    <s v="Production Technician I"/>
    <x v="2"/>
    <s v="Active"/>
    <s v="Contract"/>
    <s v="Zone B"/>
    <s v="Temporary"/>
    <x v="0"/>
    <x v="3"/>
    <d v="1961-10-14T00:00:00"/>
    <s v="MA"/>
    <x v="1"/>
    <s v="Hispanic"/>
    <s v="Married"/>
    <x v="0"/>
    <n v="5"/>
    <d v="2022-10-10T00:00:00"/>
    <n v="2"/>
    <n v="2"/>
    <n v="2"/>
    <d v="2023-04-22T00:00:00"/>
    <x v="1"/>
    <x v="0"/>
    <x v="2"/>
    <n v="2"/>
    <n v="405.48"/>
    <n v="58"/>
    <x v="1"/>
    <n v="7"/>
    <x v="0"/>
    <s v="Not satisfied"/>
    <x v="0"/>
    <s v="Moderate"/>
    <x v="1"/>
    <n v="3"/>
  </r>
  <r>
    <x v="2315"/>
    <d v="2020-10-19T00:00:00"/>
    <d v="2026-05-14T00:00:00"/>
    <s v="Production Technician I"/>
    <x v="4"/>
    <s v="Terminated"/>
    <s v="Part-Time"/>
    <s v="Zone B"/>
    <s v="Temporary"/>
    <x v="0"/>
    <x v="3"/>
    <d v="1965-07-16T00:00:00"/>
    <s v="MA"/>
    <x v="0"/>
    <s v="Black"/>
    <s v="Widowed"/>
    <x v="0"/>
    <n v="1"/>
    <d v="2022-11-10T00:00:00"/>
    <n v="2"/>
    <n v="1"/>
    <n v="5"/>
    <d v="2022-12-22T00:00:00"/>
    <x v="2"/>
    <x v="0"/>
    <x v="0"/>
    <n v="4"/>
    <n v="577.78"/>
    <n v="55"/>
    <x v="1"/>
    <n v="5"/>
    <x v="0"/>
    <s v="Not satisfied"/>
    <x v="0"/>
    <s v="Low"/>
    <x v="0"/>
    <n v="3"/>
  </r>
  <r>
    <x v="2316"/>
    <d v="2021-11-22T00:00:00"/>
    <d v="2026-05-14T00:00:00"/>
    <s v="Production Technician II"/>
    <x v="7"/>
    <s v="Active"/>
    <s v="Full-Time"/>
    <s v="Zone C"/>
    <s v="Temporary"/>
    <x v="0"/>
    <x v="3"/>
    <d v="1942-12-02T00:00:00"/>
    <s v="MA"/>
    <x v="1"/>
    <s v="Black"/>
    <s v="Married"/>
    <x v="0"/>
    <n v="1"/>
    <d v="2022-10-03T00:00:00"/>
    <n v="5"/>
    <n v="1"/>
    <n v="4"/>
    <d v="2022-10-01T00:00:00"/>
    <x v="0"/>
    <x v="1"/>
    <x v="2"/>
    <n v="2"/>
    <n v="102.16"/>
    <n v="79"/>
    <x v="1"/>
    <n v="4"/>
    <x v="1"/>
    <s v="Not satisfied"/>
    <x v="0"/>
    <s v="Moderate"/>
    <x v="1"/>
    <n v="3"/>
  </r>
  <r>
    <x v="2317"/>
    <d v="2020-09-03T00:00:00"/>
    <d v="2026-05-14T00:00:00"/>
    <s v="Production Technician II"/>
    <x v="5"/>
    <s v="Active"/>
    <s v="Full-Time"/>
    <s v="Zone B"/>
    <s v="Part-Time"/>
    <x v="0"/>
    <x v="3"/>
    <d v="1979-06-18T00:00:00"/>
    <s v="MA"/>
    <x v="0"/>
    <s v="White"/>
    <s v="Single"/>
    <x v="0"/>
    <n v="4"/>
    <d v="2022-11-14T00:00:00"/>
    <n v="3"/>
    <n v="4"/>
    <n v="2"/>
    <d v="2023-02-06T00:00:00"/>
    <x v="1"/>
    <x v="1"/>
    <x v="2"/>
    <n v="2"/>
    <n v="764.22"/>
    <n v="41"/>
    <x v="4"/>
    <n v="5"/>
    <x v="2"/>
    <s v="Satisfied"/>
    <x v="0"/>
    <s v="Moderate"/>
    <x v="1"/>
    <n v="3"/>
  </r>
  <r>
    <x v="2318"/>
    <d v="2019-10-14T00:00:00"/>
    <d v="2026-05-14T00:00:00"/>
    <s v="Production Technician II"/>
    <x v="4"/>
    <s v="Terminated"/>
    <s v="Contract"/>
    <s v="Zone C"/>
    <s v="Full-Time"/>
    <x v="0"/>
    <x v="15"/>
    <d v="1955-09-02T00:00:00"/>
    <s v="MA"/>
    <x v="0"/>
    <s v="White"/>
    <s v="Divorced"/>
    <x v="0"/>
    <n v="5"/>
    <d v="2023-04-05T00:00:00"/>
    <n v="1"/>
    <n v="1"/>
    <n v="4"/>
    <d v="2022-09-02T00:00:00"/>
    <x v="4"/>
    <x v="0"/>
    <x v="1"/>
    <n v="2"/>
    <n v="326.54000000000002"/>
    <n v="64"/>
    <x v="1"/>
    <n v="6"/>
    <x v="0"/>
    <s v="Not satisfied"/>
    <x v="0"/>
    <s v="Low"/>
    <x v="0"/>
    <n v="3"/>
  </r>
  <r>
    <x v="2319"/>
    <d v="2022-03-13T00:00:00"/>
    <d v="2026-05-14T00:00:00"/>
    <s v="Production Technician I"/>
    <x v="4"/>
    <s v="Terminated"/>
    <s v="Full-Time"/>
    <s v="Zone A"/>
    <s v="Temporary"/>
    <x v="0"/>
    <x v="9"/>
    <d v="1946-01-28T00:00:00"/>
    <s v="MA"/>
    <x v="1"/>
    <s v="White"/>
    <s v="Single"/>
    <x v="1"/>
    <n v="1"/>
    <d v="2022-08-11T00:00:00"/>
    <n v="2"/>
    <n v="1"/>
    <n v="1"/>
    <d v="2023-07-21T00:00:00"/>
    <x v="1"/>
    <x v="0"/>
    <x v="0"/>
    <n v="2"/>
    <n v="510.12"/>
    <n v="76"/>
    <x v="1"/>
    <n v="4"/>
    <x v="0"/>
    <s v="Not satisfied"/>
    <x v="1"/>
    <s v="Low"/>
    <x v="0"/>
    <n v="4"/>
  </r>
  <r>
    <x v="2320"/>
    <d v="2018-10-02T00:00:00"/>
    <d v="2026-05-14T00:00:00"/>
    <s v="Production Technician I"/>
    <x v="0"/>
    <s v="Active"/>
    <s v="Part-Time"/>
    <s v="Zone C"/>
    <s v="Full-Time"/>
    <x v="0"/>
    <x v="3"/>
    <d v="1949-07-27T00:00:00"/>
    <s v="MA"/>
    <x v="1"/>
    <s v="Hispanic"/>
    <s v="Single"/>
    <x v="0"/>
    <n v="5"/>
    <d v="2023-02-09T00:00:00"/>
    <n v="5"/>
    <n v="1"/>
    <n v="1"/>
    <d v="2023-05-06T00:00:00"/>
    <x v="3"/>
    <x v="0"/>
    <x v="0"/>
    <n v="3"/>
    <n v="706.23"/>
    <n v="69"/>
    <x v="1"/>
    <n v="7"/>
    <x v="1"/>
    <s v="Not satisfied"/>
    <x v="0"/>
    <s v="Low"/>
    <x v="0"/>
    <n v="3"/>
  </r>
  <r>
    <x v="2321"/>
    <d v="2022-10-06T00:00:00"/>
    <d v="2026-05-14T00:00:00"/>
    <s v="Production Technician I"/>
    <x v="1"/>
    <s v="Active"/>
    <s v="Full-Time"/>
    <s v="Zone C"/>
    <s v="Part-Time"/>
    <x v="0"/>
    <x v="3"/>
    <d v="1972-07-29T00:00:00"/>
    <s v="MA"/>
    <x v="1"/>
    <s v="Hispanic"/>
    <s v="Divorced"/>
    <x v="1"/>
    <n v="1"/>
    <d v="2023-03-31T00:00:00"/>
    <n v="4"/>
    <n v="1"/>
    <n v="4"/>
    <d v="2023-04-26T00:00:00"/>
    <x v="3"/>
    <x v="1"/>
    <x v="3"/>
    <n v="2"/>
    <n v="634.36"/>
    <n v="50"/>
    <x v="0"/>
    <n v="3"/>
    <x v="1"/>
    <s v="Not satisfied"/>
    <x v="1"/>
    <s v="High"/>
    <x v="1"/>
    <n v="4"/>
  </r>
  <r>
    <x v="2322"/>
    <d v="2020-09-21T00:00:00"/>
    <d v="2026-05-14T00:00:00"/>
    <s v="Production Technician I"/>
    <x v="8"/>
    <s v="Active"/>
    <s v="Full-Time"/>
    <s v="Zone B"/>
    <s v="Part-Time"/>
    <x v="0"/>
    <x v="4"/>
    <d v="1967-03-05T00:00:00"/>
    <s v="MA"/>
    <x v="1"/>
    <s v="Black"/>
    <s v="Divorced"/>
    <x v="0"/>
    <n v="4"/>
    <d v="2022-10-16T00:00:00"/>
    <n v="4"/>
    <n v="3"/>
    <n v="3"/>
    <d v="2023-07-16T00:00:00"/>
    <x v="4"/>
    <x v="0"/>
    <x v="0"/>
    <n v="2"/>
    <n v="718.77"/>
    <n v="53"/>
    <x v="0"/>
    <n v="5"/>
    <x v="1"/>
    <s v="Neutral"/>
    <x v="0"/>
    <s v="Low"/>
    <x v="0"/>
    <n v="3"/>
  </r>
  <r>
    <x v="2323"/>
    <d v="2021-12-06T00:00:00"/>
    <d v="2026-05-14T00:00:00"/>
    <s v="Production Technician I"/>
    <x v="6"/>
    <s v="Active"/>
    <s v="Part-Time"/>
    <s v="Zone C"/>
    <s v="Temporary"/>
    <x v="0"/>
    <x v="4"/>
    <d v="1946-11-20T00:00:00"/>
    <s v="MA"/>
    <x v="1"/>
    <s v="Other"/>
    <s v="Widowed"/>
    <x v="0"/>
    <n v="1"/>
    <d v="2023-02-02T00:00:00"/>
    <n v="2"/>
    <n v="1"/>
    <n v="2"/>
    <d v="2023-06-23T00:00:00"/>
    <x v="4"/>
    <x v="0"/>
    <x v="1"/>
    <n v="3"/>
    <n v="820.39"/>
    <n v="75"/>
    <x v="1"/>
    <n v="4"/>
    <x v="0"/>
    <s v="Not satisfied"/>
    <x v="0"/>
    <s v="Low"/>
    <x v="0"/>
    <n v="3"/>
  </r>
  <r>
    <x v="2324"/>
    <d v="2022-11-16T00:00:00"/>
    <d v="2026-05-14T00:00:00"/>
    <s v="Production Technician I"/>
    <x v="2"/>
    <s v="Terminated"/>
    <s v="Contract"/>
    <s v="Zone B"/>
    <s v="Part-Time"/>
    <x v="0"/>
    <x v="3"/>
    <d v="1994-04-06T00:00:00"/>
    <s v="MA"/>
    <x v="1"/>
    <s v="Other"/>
    <s v="Widowed"/>
    <x v="2"/>
    <n v="5"/>
    <d v="2023-07-31T00:00:00"/>
    <n v="5"/>
    <n v="1"/>
    <n v="1"/>
    <d v="2023-01-01T00:00:00"/>
    <x v="0"/>
    <x v="0"/>
    <x v="3"/>
    <n v="1"/>
    <n v="835.07"/>
    <n v="28"/>
    <x v="2"/>
    <n v="3"/>
    <x v="1"/>
    <s v="Not satisfied"/>
    <x v="2"/>
    <s v="High"/>
    <x v="1"/>
    <n v="2"/>
  </r>
  <r>
    <x v="2325"/>
    <d v="2022-08-02T00:00:00"/>
    <d v="2026-05-14T00:00:00"/>
    <s v="Production Technician I"/>
    <x v="9"/>
    <s v="Active"/>
    <s v="Part-Time"/>
    <s v="Zone A"/>
    <s v="Full-Time"/>
    <x v="0"/>
    <x v="7"/>
    <d v="1945-12-18T00:00:00"/>
    <s v="MA"/>
    <x v="0"/>
    <s v="Hispanic"/>
    <s v="Married"/>
    <x v="2"/>
    <n v="2"/>
    <d v="2023-03-05T00:00:00"/>
    <n v="1"/>
    <n v="3"/>
    <n v="4"/>
    <d v="2023-04-18T00:00:00"/>
    <x v="2"/>
    <x v="1"/>
    <x v="1"/>
    <n v="4"/>
    <n v="670.82"/>
    <n v="77"/>
    <x v="1"/>
    <n v="3"/>
    <x v="0"/>
    <s v="Neutral"/>
    <x v="2"/>
    <s v="Low"/>
    <x v="0"/>
    <n v="2"/>
  </r>
  <r>
    <x v="2326"/>
    <d v="2022-01-19T00:00:00"/>
    <d v="2026-05-14T00:00:00"/>
    <s v="Production Technician I"/>
    <x v="7"/>
    <s v="Active"/>
    <s v="Part-Time"/>
    <s v="Zone C"/>
    <s v="Full-Time"/>
    <x v="0"/>
    <x v="4"/>
    <d v="1979-02-18T00:00:00"/>
    <s v="MA"/>
    <x v="0"/>
    <s v="Black"/>
    <s v="Single"/>
    <x v="2"/>
    <n v="4"/>
    <d v="2023-03-27T00:00:00"/>
    <n v="3"/>
    <n v="5"/>
    <n v="5"/>
    <d v="2022-09-05T00:00:00"/>
    <x v="3"/>
    <x v="1"/>
    <x v="3"/>
    <n v="1"/>
    <n v="596.23"/>
    <n v="43"/>
    <x v="4"/>
    <n v="4"/>
    <x v="2"/>
    <s v="Satisfied"/>
    <x v="2"/>
    <s v="High"/>
    <x v="1"/>
    <n v="2"/>
  </r>
  <r>
    <x v="2327"/>
    <d v="2022-04-09T00:00:00"/>
    <d v="2026-05-14T00:00:00"/>
    <s v="Production Technician I"/>
    <x v="3"/>
    <s v="Active"/>
    <s v="Full-Time"/>
    <s v="Zone A"/>
    <s v="Temporary"/>
    <x v="0"/>
    <x v="21"/>
    <d v="1952-08-16T00:00:00"/>
    <s v="MA"/>
    <x v="0"/>
    <s v="White"/>
    <s v="Married"/>
    <x v="2"/>
    <n v="5"/>
    <d v="2023-01-23T00:00:00"/>
    <n v="4"/>
    <n v="5"/>
    <n v="2"/>
    <d v="2023-01-03T00:00:00"/>
    <x v="1"/>
    <x v="0"/>
    <x v="2"/>
    <n v="2"/>
    <n v="842.67"/>
    <n v="70"/>
    <x v="1"/>
    <n v="4"/>
    <x v="1"/>
    <s v="Satisfied"/>
    <x v="2"/>
    <s v="Moderate"/>
    <x v="1"/>
    <n v="2"/>
  </r>
  <r>
    <x v="2328"/>
    <d v="2019-07-19T00:00:00"/>
    <d v="2026-05-14T00:00:00"/>
    <s v="Production Technician I"/>
    <x v="5"/>
    <s v="Active"/>
    <s v="Full-Time"/>
    <s v="Zone A"/>
    <s v="Part-Time"/>
    <x v="0"/>
    <x v="3"/>
    <d v="1974-11-01T00:00:00"/>
    <s v="MA"/>
    <x v="1"/>
    <s v="White"/>
    <s v="Single"/>
    <x v="0"/>
    <n v="2"/>
    <d v="2022-12-24T00:00:00"/>
    <n v="5"/>
    <n v="2"/>
    <n v="5"/>
    <d v="2022-12-25T00:00:00"/>
    <x v="1"/>
    <x v="0"/>
    <x v="2"/>
    <n v="3"/>
    <n v="229.18"/>
    <n v="45"/>
    <x v="0"/>
    <n v="6"/>
    <x v="1"/>
    <s v="Not satisfied"/>
    <x v="0"/>
    <s v="Moderate"/>
    <x v="1"/>
    <n v="3"/>
  </r>
  <r>
    <x v="2329"/>
    <d v="2021-09-02T00:00:00"/>
    <d v="2026-05-14T00:00:00"/>
    <s v="Production Technician I"/>
    <x v="4"/>
    <s v="Active"/>
    <s v="Full-Time"/>
    <s v="Zone C"/>
    <s v="Temporary"/>
    <x v="0"/>
    <x v="6"/>
    <d v="1974-01-14T00:00:00"/>
    <s v="MA"/>
    <x v="1"/>
    <s v="Other"/>
    <s v="Married"/>
    <x v="0"/>
    <n v="5"/>
    <d v="2023-07-12T00:00:00"/>
    <n v="1"/>
    <n v="2"/>
    <n v="5"/>
    <d v="2022-11-10T00:00:00"/>
    <x v="2"/>
    <x v="0"/>
    <x v="0"/>
    <n v="3"/>
    <n v="851.72"/>
    <n v="47"/>
    <x v="0"/>
    <n v="4"/>
    <x v="0"/>
    <s v="Not satisfied"/>
    <x v="0"/>
    <s v="Low"/>
    <x v="0"/>
    <n v="3"/>
  </r>
  <r>
    <x v="2330"/>
    <d v="2019-02-01T00:00:00"/>
    <d v="2026-05-14T00:00:00"/>
    <s v="Production Technician I"/>
    <x v="0"/>
    <s v="Active"/>
    <s v="Full-Time"/>
    <s v="Zone C"/>
    <s v="Part-Time"/>
    <x v="0"/>
    <x v="4"/>
    <d v="1945-03-07T00:00:00"/>
    <s v="MA"/>
    <x v="1"/>
    <s v="Other"/>
    <s v="Divorced"/>
    <x v="2"/>
    <n v="2"/>
    <d v="2022-08-19T00:00:00"/>
    <n v="1"/>
    <n v="3"/>
    <n v="3"/>
    <d v="2022-09-23T00:00:00"/>
    <x v="3"/>
    <x v="0"/>
    <x v="2"/>
    <n v="1"/>
    <n v="798.08"/>
    <n v="74"/>
    <x v="1"/>
    <n v="7"/>
    <x v="0"/>
    <s v="Neutral"/>
    <x v="2"/>
    <s v="Moderate"/>
    <x v="1"/>
    <n v="2"/>
  </r>
  <r>
    <x v="2331"/>
    <d v="2023-04-13T00:00:00"/>
    <d v="2026-05-14T00:00:00"/>
    <s v="Production Technician I"/>
    <x v="1"/>
    <s v="Active"/>
    <s v="Part-Time"/>
    <s v="Zone C"/>
    <s v="Part-Time"/>
    <x v="0"/>
    <x v="3"/>
    <d v="1961-10-31T00:00:00"/>
    <s v="MA"/>
    <x v="1"/>
    <s v="Black"/>
    <s v="Married"/>
    <x v="0"/>
    <n v="2"/>
    <d v="2023-01-31T00:00:00"/>
    <n v="2"/>
    <n v="1"/>
    <n v="4"/>
    <d v="2022-09-13T00:00:00"/>
    <x v="0"/>
    <x v="1"/>
    <x v="3"/>
    <n v="3"/>
    <n v="587.16"/>
    <n v="62"/>
    <x v="1"/>
    <n v="3"/>
    <x v="0"/>
    <s v="Not satisfied"/>
    <x v="0"/>
    <s v="High"/>
    <x v="1"/>
    <n v="3"/>
  </r>
  <r>
    <x v="2332"/>
    <d v="2018-10-06T00:00:00"/>
    <d v="2026-05-14T00:00:00"/>
    <s v="Production Technician I"/>
    <x v="8"/>
    <s v="Active"/>
    <s v="Full-Time"/>
    <s v="Zone C"/>
    <s v="Full-Time"/>
    <x v="0"/>
    <x v="3"/>
    <d v="1986-07-13T00:00:00"/>
    <s v="MA"/>
    <x v="1"/>
    <s v="White"/>
    <s v="Widowed"/>
    <x v="0"/>
    <n v="2"/>
    <d v="2023-07-21T00:00:00"/>
    <n v="2"/>
    <n v="4"/>
    <n v="5"/>
    <d v="2022-11-07T00:00:00"/>
    <x v="2"/>
    <x v="1"/>
    <x v="2"/>
    <n v="2"/>
    <n v="828.48"/>
    <n v="32"/>
    <x v="2"/>
    <n v="7"/>
    <x v="0"/>
    <s v="Satisfied"/>
    <x v="0"/>
    <s v="Moderate"/>
    <x v="1"/>
    <n v="3"/>
  </r>
  <r>
    <x v="2333"/>
    <d v="2020-03-24T00:00:00"/>
    <d v="2026-05-14T00:00:00"/>
    <s v="Production Technician II"/>
    <x v="7"/>
    <s v="Active"/>
    <s v="Part-Time"/>
    <s v="Zone B"/>
    <s v="Part-Time"/>
    <x v="0"/>
    <x v="6"/>
    <d v="1943-07-14T00:00:00"/>
    <s v="MA"/>
    <x v="1"/>
    <s v="Other"/>
    <s v="Single"/>
    <x v="0"/>
    <n v="4"/>
    <d v="2023-03-10T00:00:00"/>
    <n v="1"/>
    <n v="2"/>
    <n v="3"/>
    <d v="2023-04-11T00:00:00"/>
    <x v="4"/>
    <x v="0"/>
    <x v="1"/>
    <n v="3"/>
    <n v="192.39"/>
    <n v="77"/>
    <x v="1"/>
    <n v="6"/>
    <x v="0"/>
    <s v="Not satisfied"/>
    <x v="0"/>
    <s v="Low"/>
    <x v="0"/>
    <n v="3"/>
  </r>
  <r>
    <x v="2334"/>
    <d v="2021-10-08T00:00:00"/>
    <d v="2026-05-14T00:00:00"/>
    <s v="Production Technician II"/>
    <x v="1"/>
    <s v="Active"/>
    <s v="Full-Time"/>
    <s v="Zone B"/>
    <s v="Temporary"/>
    <x v="0"/>
    <x v="17"/>
    <d v="1943-12-09T00:00:00"/>
    <s v="MA"/>
    <x v="1"/>
    <s v="Other"/>
    <s v="Widowed"/>
    <x v="2"/>
    <n v="4"/>
    <d v="2023-03-13T00:00:00"/>
    <n v="2"/>
    <n v="2"/>
    <n v="1"/>
    <d v="2022-12-08T00:00:00"/>
    <x v="1"/>
    <x v="0"/>
    <x v="2"/>
    <n v="4"/>
    <n v="422.27"/>
    <n v="78"/>
    <x v="1"/>
    <n v="4"/>
    <x v="0"/>
    <s v="Not satisfied"/>
    <x v="2"/>
    <s v="Moderate"/>
    <x v="1"/>
    <n v="2"/>
  </r>
  <r>
    <x v="2335"/>
    <d v="2022-05-16T00:00:00"/>
    <d v="2026-05-14T00:00:00"/>
    <s v="Production Technician II"/>
    <x v="8"/>
    <s v="Active"/>
    <s v="Part-Time"/>
    <s v="Zone B"/>
    <s v="Full-Time"/>
    <x v="0"/>
    <x v="4"/>
    <d v="1995-12-26T00:00:00"/>
    <s v="MA"/>
    <x v="1"/>
    <s v="Asian"/>
    <s v="Single"/>
    <x v="0"/>
    <n v="2"/>
    <d v="2022-11-16T00:00:00"/>
    <n v="1"/>
    <n v="3"/>
    <n v="4"/>
    <d v="2023-06-16T00:00:00"/>
    <x v="0"/>
    <x v="1"/>
    <x v="0"/>
    <n v="4"/>
    <n v="242.25"/>
    <n v="27"/>
    <x v="2"/>
    <n v="3"/>
    <x v="0"/>
    <s v="Neutral"/>
    <x v="0"/>
    <s v="Low"/>
    <x v="0"/>
    <n v="3"/>
  </r>
  <r>
    <x v="2336"/>
    <d v="2022-05-10T00:00:00"/>
    <d v="2026-05-14T00:00:00"/>
    <s v="Production Technician II"/>
    <x v="3"/>
    <s v="Terminated"/>
    <s v="Part-Time"/>
    <s v="Zone C"/>
    <s v="Part-Time"/>
    <x v="0"/>
    <x v="3"/>
    <d v="1969-08-27T00:00:00"/>
    <s v="MA"/>
    <x v="0"/>
    <s v="White"/>
    <s v="Divorced"/>
    <x v="0"/>
    <n v="1"/>
    <d v="2022-10-23T00:00:00"/>
    <n v="2"/>
    <n v="2"/>
    <n v="3"/>
    <d v="2023-03-22T00:00:00"/>
    <x v="1"/>
    <x v="1"/>
    <x v="3"/>
    <n v="4"/>
    <n v="653.99"/>
    <n v="53"/>
    <x v="0"/>
    <n v="4"/>
    <x v="0"/>
    <s v="Not satisfied"/>
    <x v="0"/>
    <s v="High"/>
    <x v="1"/>
    <n v="3"/>
  </r>
  <r>
    <x v="2337"/>
    <d v="2021-11-16T00:00:00"/>
    <d v="2026-05-14T00:00:00"/>
    <s v="Production Technician II"/>
    <x v="4"/>
    <s v="Active"/>
    <s v="Part-Time"/>
    <s v="Zone C"/>
    <s v="Temporary"/>
    <x v="0"/>
    <x v="4"/>
    <d v="1951-09-07T00:00:00"/>
    <s v="MA"/>
    <x v="0"/>
    <s v="Hispanic"/>
    <s v="Single"/>
    <x v="0"/>
    <n v="2"/>
    <d v="2023-07-09T00:00:00"/>
    <n v="3"/>
    <n v="3"/>
    <n v="2"/>
    <d v="2023-04-11T00:00:00"/>
    <x v="2"/>
    <x v="1"/>
    <x v="3"/>
    <n v="5"/>
    <n v="792.46"/>
    <n v="70"/>
    <x v="1"/>
    <n v="4"/>
    <x v="2"/>
    <s v="Neutral"/>
    <x v="0"/>
    <s v="High"/>
    <x v="1"/>
    <n v="3"/>
  </r>
  <r>
    <x v="2338"/>
    <d v="2019-02-25T00:00:00"/>
    <d v="2026-05-14T00:00:00"/>
    <s v="Production Technician II"/>
    <x v="0"/>
    <s v="Active"/>
    <s v="Part-Time"/>
    <s v="Zone A"/>
    <s v="Temporary"/>
    <x v="0"/>
    <x v="19"/>
    <d v="1994-06-15T00:00:00"/>
    <s v="MA"/>
    <x v="0"/>
    <s v="White"/>
    <s v="Single"/>
    <x v="0"/>
    <n v="2"/>
    <d v="2023-03-07T00:00:00"/>
    <n v="3"/>
    <n v="1"/>
    <n v="3"/>
    <d v="2023-02-21T00:00:00"/>
    <x v="0"/>
    <x v="1"/>
    <x v="1"/>
    <n v="4"/>
    <n v="317.26"/>
    <n v="25"/>
    <x v="2"/>
    <n v="7"/>
    <x v="2"/>
    <s v="Not satisfied"/>
    <x v="0"/>
    <s v="Low"/>
    <x v="0"/>
    <n v="3"/>
  </r>
  <r>
    <x v="2339"/>
    <d v="2022-07-01T00:00:00"/>
    <d v="2026-05-14T00:00:00"/>
    <s v="Production Technician I"/>
    <x v="3"/>
    <s v="Active"/>
    <s v="Full-Time"/>
    <s v="Zone A"/>
    <s v="Temporary"/>
    <x v="0"/>
    <x v="7"/>
    <d v="1946-05-25T00:00:00"/>
    <s v="MA"/>
    <x v="1"/>
    <s v="Black"/>
    <s v="Married"/>
    <x v="0"/>
    <n v="5"/>
    <d v="2023-02-13T00:00:00"/>
    <n v="3"/>
    <n v="4"/>
    <n v="1"/>
    <d v="2023-06-17T00:00:00"/>
    <x v="0"/>
    <x v="1"/>
    <x v="0"/>
    <n v="5"/>
    <n v="866.79"/>
    <n v="76"/>
    <x v="1"/>
    <n v="3"/>
    <x v="2"/>
    <s v="Satisfied"/>
    <x v="0"/>
    <s v="Low"/>
    <x v="0"/>
    <n v="3"/>
  </r>
  <r>
    <x v="2340"/>
    <d v="2022-12-17T00:00:00"/>
    <d v="2026-05-14T00:00:00"/>
    <s v="Production Technician I"/>
    <x v="9"/>
    <s v="Active"/>
    <s v="Contract"/>
    <s v="Zone A"/>
    <s v="Full-Time"/>
    <x v="0"/>
    <x v="1"/>
    <d v="1943-03-22T00:00:00"/>
    <s v="MA"/>
    <x v="1"/>
    <s v="Black"/>
    <s v="Widowed"/>
    <x v="0"/>
    <n v="2"/>
    <d v="2023-03-24T00:00:00"/>
    <n v="2"/>
    <n v="5"/>
    <n v="4"/>
    <d v="2023-05-04T00:00:00"/>
    <x v="0"/>
    <x v="0"/>
    <x v="2"/>
    <n v="2"/>
    <n v="422.63"/>
    <n v="79"/>
    <x v="1"/>
    <n v="3"/>
    <x v="0"/>
    <s v="Satisfied"/>
    <x v="0"/>
    <s v="Moderate"/>
    <x v="1"/>
    <n v="3"/>
  </r>
  <r>
    <x v="2341"/>
    <d v="2023-07-26T00:00:00"/>
    <d v="2026-05-14T00:00:00"/>
    <s v="Production Technician I"/>
    <x v="5"/>
    <s v="Active"/>
    <s v="Part-Time"/>
    <s v="Zone B"/>
    <s v="Part-Time"/>
    <x v="0"/>
    <x v="21"/>
    <d v="1950-09-08T00:00:00"/>
    <s v="MA"/>
    <x v="1"/>
    <s v="Black"/>
    <s v="Married"/>
    <x v="0"/>
    <n v="4"/>
    <d v="2022-11-28T00:00:00"/>
    <n v="5"/>
    <n v="3"/>
    <n v="2"/>
    <d v="2023-02-24T00:00:00"/>
    <x v="2"/>
    <x v="0"/>
    <x v="3"/>
    <n v="5"/>
    <n v="413.42"/>
    <n v="73"/>
    <x v="1"/>
    <n v="2"/>
    <x v="1"/>
    <s v="Neutral"/>
    <x v="0"/>
    <s v="High"/>
    <x v="1"/>
    <n v="3"/>
  </r>
  <r>
    <x v="2342"/>
    <d v="2022-03-11T00:00:00"/>
    <d v="2026-05-14T00:00:00"/>
    <s v="Production Technician I"/>
    <x v="6"/>
    <s v="Active"/>
    <s v="Contract"/>
    <s v="Zone A"/>
    <s v="Part-Time"/>
    <x v="0"/>
    <x v="14"/>
    <d v="1953-04-27T00:00:00"/>
    <s v="MA"/>
    <x v="1"/>
    <s v="Hispanic"/>
    <s v="Divorced"/>
    <x v="0"/>
    <n v="5"/>
    <d v="2023-05-31T00:00:00"/>
    <n v="2"/>
    <n v="5"/>
    <n v="2"/>
    <d v="2022-10-16T00:00:00"/>
    <x v="4"/>
    <x v="1"/>
    <x v="1"/>
    <n v="5"/>
    <n v="900.02"/>
    <n v="69"/>
    <x v="1"/>
    <n v="4"/>
    <x v="0"/>
    <s v="Satisfied"/>
    <x v="0"/>
    <s v="Low"/>
    <x v="0"/>
    <n v="3"/>
  </r>
  <r>
    <x v="2343"/>
    <d v="2020-06-29T00:00:00"/>
    <d v="2026-05-14T00:00:00"/>
    <s v="Production Technician I"/>
    <x v="2"/>
    <s v="Active"/>
    <s v="Contract"/>
    <s v="Zone B"/>
    <s v="Full-Time"/>
    <x v="0"/>
    <x v="13"/>
    <d v="1967-12-03T00:00:00"/>
    <s v="MA"/>
    <x v="1"/>
    <s v="Hispanic"/>
    <s v="Married"/>
    <x v="0"/>
    <n v="2"/>
    <d v="2023-06-08T00:00:00"/>
    <n v="3"/>
    <n v="5"/>
    <n v="1"/>
    <d v="2023-03-20T00:00:00"/>
    <x v="4"/>
    <x v="0"/>
    <x v="3"/>
    <n v="3"/>
    <n v="573.84"/>
    <n v="53"/>
    <x v="0"/>
    <n v="5"/>
    <x v="2"/>
    <s v="Satisfied"/>
    <x v="0"/>
    <s v="High"/>
    <x v="1"/>
    <n v="3"/>
  </r>
  <r>
    <x v="2344"/>
    <d v="2022-03-28T00:00:00"/>
    <d v="2026-05-14T00:00:00"/>
    <s v="Production Technician I"/>
    <x v="4"/>
    <s v="Active"/>
    <s v="Part-Time"/>
    <s v="Zone A"/>
    <s v="Full-Time"/>
    <x v="0"/>
    <x v="4"/>
    <d v="1998-09-12T00:00:00"/>
    <s v="MA"/>
    <x v="1"/>
    <s v="Hispanic"/>
    <s v="Divorced"/>
    <x v="0"/>
    <n v="4"/>
    <d v="2022-12-15T00:00:00"/>
    <n v="4"/>
    <n v="2"/>
    <n v="3"/>
    <d v="2023-06-05T00:00:00"/>
    <x v="2"/>
    <x v="0"/>
    <x v="0"/>
    <n v="2"/>
    <n v="801.16"/>
    <n v="24"/>
    <x v="3"/>
    <n v="4"/>
    <x v="1"/>
    <s v="Not satisfied"/>
    <x v="0"/>
    <s v="Low"/>
    <x v="0"/>
    <n v="3"/>
  </r>
  <r>
    <x v="2345"/>
    <d v="2022-02-14T00:00:00"/>
    <d v="2026-05-14T00:00:00"/>
    <s v="Production Technician I"/>
    <x v="0"/>
    <s v="Active"/>
    <s v="Part-Time"/>
    <s v="Zone A"/>
    <s v="Full-Time"/>
    <x v="0"/>
    <x v="10"/>
    <d v="1953-12-12T00:00:00"/>
    <s v="MA"/>
    <x v="1"/>
    <s v="White"/>
    <s v="Divorced"/>
    <x v="0"/>
    <n v="1"/>
    <d v="2023-03-14T00:00:00"/>
    <n v="3"/>
    <n v="5"/>
    <n v="1"/>
    <d v="2022-09-27T00:00:00"/>
    <x v="2"/>
    <x v="0"/>
    <x v="3"/>
    <n v="5"/>
    <n v="107.25"/>
    <n v="69"/>
    <x v="1"/>
    <n v="4"/>
    <x v="2"/>
    <s v="Satisfied"/>
    <x v="0"/>
    <s v="High"/>
    <x v="1"/>
    <n v="3"/>
  </r>
  <r>
    <x v="2346"/>
    <d v="2020-12-25T00:00:00"/>
    <d v="2026-05-14T00:00:00"/>
    <s v="Production Technician I"/>
    <x v="7"/>
    <s v="Active"/>
    <s v="Full-Time"/>
    <s v="Zone C"/>
    <s v="Temporary"/>
    <x v="0"/>
    <x v="3"/>
    <d v="1981-06-03T00:00:00"/>
    <s v="MA"/>
    <x v="0"/>
    <s v="Black"/>
    <s v="Divorced"/>
    <x v="0"/>
    <n v="4"/>
    <d v="2023-06-12T00:00:00"/>
    <n v="3"/>
    <n v="5"/>
    <n v="4"/>
    <d v="2022-09-17T00:00:00"/>
    <x v="2"/>
    <x v="1"/>
    <x v="1"/>
    <n v="1"/>
    <n v="892.56"/>
    <n v="39"/>
    <x v="4"/>
    <n v="5"/>
    <x v="2"/>
    <s v="Satisfied"/>
    <x v="0"/>
    <s v="Low"/>
    <x v="0"/>
    <n v="3"/>
  </r>
  <r>
    <x v="2347"/>
    <d v="2023-04-27T00:00:00"/>
    <d v="2026-05-14T00:00:00"/>
    <s v="Production Technician I"/>
    <x v="1"/>
    <s v="Active"/>
    <s v="Part-Time"/>
    <s v="Zone A"/>
    <s v="Temporary"/>
    <x v="0"/>
    <x v="4"/>
    <d v="1957-04-09T00:00:00"/>
    <s v="MA"/>
    <x v="0"/>
    <s v="Asian"/>
    <s v="Divorced"/>
    <x v="0"/>
    <n v="4"/>
    <d v="2022-12-21T00:00:00"/>
    <n v="3"/>
    <n v="3"/>
    <n v="2"/>
    <d v="2023-07-05T00:00:00"/>
    <x v="2"/>
    <x v="1"/>
    <x v="0"/>
    <n v="1"/>
    <n v="429.89"/>
    <n v="66"/>
    <x v="1"/>
    <n v="3"/>
    <x v="2"/>
    <s v="Neutral"/>
    <x v="0"/>
    <s v="Low"/>
    <x v="0"/>
    <n v="3"/>
  </r>
  <r>
    <x v="2348"/>
    <d v="2022-11-11T00:00:00"/>
    <d v="2026-05-14T00:00:00"/>
    <s v="Production Technician I"/>
    <x v="8"/>
    <s v="Active"/>
    <s v="Contract"/>
    <s v="Zone B"/>
    <s v="Part-Time"/>
    <x v="0"/>
    <x v="9"/>
    <d v="1944-12-28T00:00:00"/>
    <s v="MA"/>
    <x v="0"/>
    <s v="Asian"/>
    <s v="Widowed"/>
    <x v="0"/>
    <n v="2"/>
    <d v="2023-03-02T00:00:00"/>
    <n v="2"/>
    <n v="4"/>
    <n v="1"/>
    <d v="2022-12-10T00:00:00"/>
    <x v="1"/>
    <x v="0"/>
    <x v="0"/>
    <n v="4"/>
    <n v="664.5"/>
    <n v="78"/>
    <x v="1"/>
    <n v="3"/>
    <x v="0"/>
    <s v="Satisfied"/>
    <x v="0"/>
    <s v="Low"/>
    <x v="0"/>
    <n v="3"/>
  </r>
  <r>
    <x v="2349"/>
    <d v="2021-05-04T00:00:00"/>
    <d v="2026-05-14T00:00:00"/>
    <s v="Production Technician I"/>
    <x v="3"/>
    <s v="Active"/>
    <s v="Part-Time"/>
    <s v="Zone A"/>
    <s v="Part-Time"/>
    <x v="0"/>
    <x v="2"/>
    <d v="1957-08-11T00:00:00"/>
    <s v="MA"/>
    <x v="1"/>
    <s v="Black"/>
    <s v="Married"/>
    <x v="0"/>
    <n v="2"/>
    <d v="2022-12-09T00:00:00"/>
    <n v="2"/>
    <n v="3"/>
    <n v="3"/>
    <d v="2022-12-01T00:00:00"/>
    <x v="2"/>
    <x v="0"/>
    <x v="1"/>
    <n v="5"/>
    <n v="925.8"/>
    <n v="64"/>
    <x v="1"/>
    <n v="5"/>
    <x v="0"/>
    <s v="Neutral"/>
    <x v="0"/>
    <s v="Low"/>
    <x v="0"/>
    <n v="3"/>
  </r>
  <r>
    <x v="2350"/>
    <d v="2018-12-20T00:00:00"/>
    <d v="2026-05-14T00:00:00"/>
    <s v="Production Technician I"/>
    <x v="9"/>
    <s v="Active"/>
    <s v="Full-Time"/>
    <s v="Zone A"/>
    <s v="Full-Time"/>
    <x v="0"/>
    <x v="7"/>
    <d v="1962-11-15T00:00:00"/>
    <s v="MA"/>
    <x v="1"/>
    <s v="Black"/>
    <s v="Married"/>
    <x v="0"/>
    <n v="2"/>
    <d v="2023-01-07T00:00:00"/>
    <n v="1"/>
    <n v="5"/>
    <n v="2"/>
    <d v="2023-06-15T00:00:00"/>
    <x v="1"/>
    <x v="1"/>
    <x v="0"/>
    <n v="3"/>
    <n v="118.94"/>
    <n v="56"/>
    <x v="1"/>
    <n v="7"/>
    <x v="0"/>
    <s v="Satisfied"/>
    <x v="0"/>
    <s v="Low"/>
    <x v="0"/>
    <n v="3"/>
  </r>
  <r>
    <x v="2351"/>
    <d v="2021-06-11T00:00:00"/>
    <d v="2026-05-14T00:00:00"/>
    <s v="Production Technician I"/>
    <x v="5"/>
    <s v="Active"/>
    <s v="Contract"/>
    <s v="Zone A"/>
    <s v="Temporary"/>
    <x v="0"/>
    <x v="3"/>
    <d v="2000-08-21T00:00:00"/>
    <s v="MA"/>
    <x v="0"/>
    <s v="Black"/>
    <s v="Single"/>
    <x v="0"/>
    <n v="4"/>
    <d v="2023-01-13T00:00:00"/>
    <n v="1"/>
    <n v="1"/>
    <n v="2"/>
    <d v="2023-02-15T00:00:00"/>
    <x v="2"/>
    <x v="0"/>
    <x v="0"/>
    <n v="4"/>
    <n v="932.34"/>
    <n v="21"/>
    <x v="3"/>
    <n v="4"/>
    <x v="0"/>
    <s v="Not satisfied"/>
    <x v="0"/>
    <s v="Low"/>
    <x v="0"/>
    <n v="3"/>
  </r>
  <r>
    <x v="2352"/>
    <d v="2023-06-07T00:00:00"/>
    <d v="2026-05-14T00:00:00"/>
    <s v="Production Technician I"/>
    <x v="6"/>
    <s v="Active"/>
    <s v="Contract"/>
    <s v="Zone B"/>
    <s v="Full-Time"/>
    <x v="0"/>
    <x v="4"/>
    <d v="1956-04-22T00:00:00"/>
    <s v="MA"/>
    <x v="1"/>
    <s v="Asian"/>
    <s v="Divorced"/>
    <x v="0"/>
    <n v="4"/>
    <d v="2022-10-20T00:00:00"/>
    <n v="5"/>
    <n v="4"/>
    <n v="1"/>
    <d v="2023-05-18T00:00:00"/>
    <x v="0"/>
    <x v="1"/>
    <x v="1"/>
    <n v="1"/>
    <n v="624.59"/>
    <n v="67"/>
    <x v="1"/>
    <n v="2"/>
    <x v="1"/>
    <s v="Satisfied"/>
    <x v="0"/>
    <s v="Low"/>
    <x v="0"/>
    <n v="3"/>
  </r>
  <r>
    <x v="2353"/>
    <d v="2019-05-21T00:00:00"/>
    <d v="2026-05-14T00:00:00"/>
    <s v="Production Technician I"/>
    <x v="2"/>
    <s v="Terminated"/>
    <s v="Part-Time"/>
    <s v="Zone B"/>
    <s v="Full-Time"/>
    <x v="0"/>
    <x v="12"/>
    <d v="1978-11-29T00:00:00"/>
    <s v="MA"/>
    <x v="1"/>
    <s v="Asian"/>
    <s v="Widowed"/>
    <x v="0"/>
    <n v="4"/>
    <d v="2023-01-10T00:00:00"/>
    <n v="3"/>
    <n v="2"/>
    <n v="5"/>
    <d v="2023-04-21T00:00:00"/>
    <x v="0"/>
    <x v="0"/>
    <x v="0"/>
    <n v="4"/>
    <n v="835.35"/>
    <n v="41"/>
    <x v="4"/>
    <n v="6"/>
    <x v="2"/>
    <s v="Not satisfied"/>
    <x v="0"/>
    <s v="Low"/>
    <x v="0"/>
    <n v="3"/>
  </r>
  <r>
    <x v="2354"/>
    <d v="2019-03-01T00:00:00"/>
    <d v="2026-05-14T00:00:00"/>
    <s v="Production Technician II"/>
    <x v="0"/>
    <s v="Active"/>
    <s v="Part-Time"/>
    <s v="Zone C"/>
    <s v="Full-Time"/>
    <x v="0"/>
    <x v="3"/>
    <d v="1960-07-02T00:00:00"/>
    <s v="MA"/>
    <x v="1"/>
    <s v="Hispanic"/>
    <s v="Married"/>
    <x v="0"/>
    <n v="4"/>
    <d v="2023-06-14T00:00:00"/>
    <n v="4"/>
    <n v="3"/>
    <n v="4"/>
    <d v="2023-05-11T00:00:00"/>
    <x v="1"/>
    <x v="1"/>
    <x v="2"/>
    <n v="4"/>
    <n v="597.63"/>
    <n v="59"/>
    <x v="1"/>
    <n v="7"/>
    <x v="1"/>
    <s v="Neutral"/>
    <x v="0"/>
    <s v="Moderate"/>
    <x v="1"/>
    <n v="3"/>
  </r>
  <r>
    <x v="2355"/>
    <d v="2022-02-26T00:00:00"/>
    <d v="2026-05-14T00:00:00"/>
    <s v="Production Technician II"/>
    <x v="7"/>
    <s v="Active"/>
    <s v="Part-Time"/>
    <s v="Zone A"/>
    <s v="Part-Time"/>
    <x v="0"/>
    <x v="13"/>
    <d v="1979-09-14T00:00:00"/>
    <s v="MA"/>
    <x v="1"/>
    <s v="Other"/>
    <s v="Married"/>
    <x v="0"/>
    <n v="2"/>
    <d v="2022-08-08T00:00:00"/>
    <n v="3"/>
    <n v="2"/>
    <n v="4"/>
    <d v="2023-05-01T00:00:00"/>
    <x v="3"/>
    <x v="1"/>
    <x v="3"/>
    <n v="4"/>
    <n v="974.28"/>
    <n v="43"/>
    <x v="4"/>
    <n v="4"/>
    <x v="2"/>
    <s v="Not satisfied"/>
    <x v="0"/>
    <s v="High"/>
    <x v="1"/>
    <n v="3"/>
  </r>
  <r>
    <x v="2356"/>
    <d v="2020-08-06T00:00:00"/>
    <d v="2026-05-14T00:00:00"/>
    <s v="Production Technician II"/>
    <x v="8"/>
    <s v="Active"/>
    <s v="Contract"/>
    <s v="Zone A"/>
    <s v="Temporary"/>
    <x v="0"/>
    <x v="4"/>
    <d v="1983-10-30T00:00:00"/>
    <s v="MA"/>
    <x v="1"/>
    <s v="Asian"/>
    <s v="Married"/>
    <x v="0"/>
    <n v="2"/>
    <d v="2023-02-17T00:00:00"/>
    <n v="5"/>
    <n v="5"/>
    <n v="1"/>
    <d v="2023-07-09T00:00:00"/>
    <x v="3"/>
    <x v="1"/>
    <x v="1"/>
    <n v="4"/>
    <n v="263.04000000000002"/>
    <n v="37"/>
    <x v="4"/>
    <n v="5"/>
    <x v="1"/>
    <s v="Satisfied"/>
    <x v="0"/>
    <s v="Low"/>
    <x v="0"/>
    <n v="3"/>
  </r>
  <r>
    <x v="2357"/>
    <d v="2020-01-28T00:00:00"/>
    <d v="2026-05-14T00:00:00"/>
    <s v="Production Technician II"/>
    <x v="3"/>
    <s v="Terminated"/>
    <s v="Full-Time"/>
    <s v="Zone A"/>
    <s v="Temporary"/>
    <x v="0"/>
    <x v="12"/>
    <d v="1987-04-27T00:00:00"/>
    <s v="MA"/>
    <x v="0"/>
    <s v="Black"/>
    <s v="Married"/>
    <x v="0"/>
    <n v="5"/>
    <d v="2023-06-24T00:00:00"/>
    <n v="5"/>
    <n v="1"/>
    <n v="1"/>
    <d v="2023-04-15T00:00:00"/>
    <x v="4"/>
    <x v="0"/>
    <x v="2"/>
    <n v="5"/>
    <n v="411.52"/>
    <n v="33"/>
    <x v="2"/>
    <n v="6"/>
    <x v="1"/>
    <s v="Not satisfied"/>
    <x v="0"/>
    <s v="Moderate"/>
    <x v="1"/>
    <n v="3"/>
  </r>
  <r>
    <x v="2358"/>
    <d v="2022-10-07T00:00:00"/>
    <d v="2026-05-14T00:00:00"/>
    <s v="Production Technician I"/>
    <x v="3"/>
    <s v="Active"/>
    <s v="Full-Time"/>
    <s v="Zone A"/>
    <s v="Full-Time"/>
    <x v="0"/>
    <x v="2"/>
    <d v="1988-07-20T00:00:00"/>
    <s v="MA"/>
    <x v="1"/>
    <s v="Black"/>
    <s v="Single"/>
    <x v="0"/>
    <n v="2"/>
    <d v="2023-01-17T00:00:00"/>
    <n v="3"/>
    <n v="5"/>
    <n v="5"/>
    <d v="2022-10-10T00:00:00"/>
    <x v="3"/>
    <x v="0"/>
    <x v="2"/>
    <n v="5"/>
    <n v="838.84"/>
    <n v="34"/>
    <x v="2"/>
    <n v="3"/>
    <x v="2"/>
    <s v="Satisfied"/>
    <x v="0"/>
    <s v="Moderate"/>
    <x v="1"/>
    <n v="3"/>
  </r>
  <r>
    <x v="2359"/>
    <d v="2021-08-11T00:00:00"/>
    <d v="2026-05-14T00:00:00"/>
    <s v="Production Technician I"/>
    <x v="9"/>
    <s v="Active"/>
    <s v="Contract"/>
    <s v="Zone A"/>
    <s v="Temporary"/>
    <x v="0"/>
    <x v="13"/>
    <d v="1995-08-16T00:00:00"/>
    <s v="MA"/>
    <x v="1"/>
    <s v="Black"/>
    <s v="Widowed"/>
    <x v="0"/>
    <n v="1"/>
    <d v="2023-05-27T00:00:00"/>
    <n v="5"/>
    <n v="2"/>
    <n v="3"/>
    <d v="2022-12-31T00:00:00"/>
    <x v="3"/>
    <x v="1"/>
    <x v="1"/>
    <n v="4"/>
    <n v="767.51"/>
    <n v="26"/>
    <x v="2"/>
    <n v="4"/>
    <x v="1"/>
    <s v="Not satisfied"/>
    <x v="0"/>
    <s v="Low"/>
    <x v="0"/>
    <n v="3"/>
  </r>
  <r>
    <x v="2360"/>
    <d v="2021-04-10T00:00:00"/>
    <d v="2026-05-14T00:00:00"/>
    <s v="Production Technician I"/>
    <x v="5"/>
    <s v="Active"/>
    <s v="Contract"/>
    <s v="Zone A"/>
    <s v="Full-Time"/>
    <x v="0"/>
    <x v="14"/>
    <d v="1960-12-06T00:00:00"/>
    <s v="MA"/>
    <x v="1"/>
    <s v="Hispanic"/>
    <s v="Divorced"/>
    <x v="0"/>
    <n v="2"/>
    <d v="2023-02-05T00:00:00"/>
    <n v="2"/>
    <n v="1"/>
    <n v="5"/>
    <d v="2022-08-10T00:00:00"/>
    <x v="3"/>
    <x v="1"/>
    <x v="3"/>
    <n v="5"/>
    <n v="990.52"/>
    <n v="61"/>
    <x v="1"/>
    <n v="5"/>
    <x v="0"/>
    <s v="Not satisfied"/>
    <x v="0"/>
    <s v="High"/>
    <x v="1"/>
    <n v="3"/>
  </r>
  <r>
    <x v="2361"/>
    <d v="2022-02-24T00:00:00"/>
    <d v="2026-05-14T00:00:00"/>
    <s v="Production Technician I"/>
    <x v="6"/>
    <s v="Active"/>
    <s v="Full-Time"/>
    <s v="Zone A"/>
    <s v="Temporary"/>
    <x v="0"/>
    <x v="4"/>
    <d v="1945-01-25T00:00:00"/>
    <s v="MA"/>
    <x v="1"/>
    <s v="White"/>
    <s v="Divorced"/>
    <x v="0"/>
    <n v="2"/>
    <d v="2022-10-14T00:00:00"/>
    <n v="3"/>
    <n v="1"/>
    <n v="1"/>
    <d v="2023-06-05T00:00:00"/>
    <x v="0"/>
    <x v="0"/>
    <x v="2"/>
    <n v="5"/>
    <n v="205.24"/>
    <n v="77"/>
    <x v="1"/>
    <n v="4"/>
    <x v="2"/>
    <s v="Not satisfied"/>
    <x v="0"/>
    <s v="Moderate"/>
    <x v="1"/>
    <n v="3"/>
  </r>
  <r>
    <x v="2362"/>
    <d v="2022-07-01T00:00:00"/>
    <d v="2026-05-14T00:00:00"/>
    <s v="Production Technician I"/>
    <x v="2"/>
    <s v="Active"/>
    <s v="Part-Time"/>
    <s v="Zone B"/>
    <s v="Full-Time"/>
    <x v="0"/>
    <x v="4"/>
    <d v="1949-07-22T00:00:00"/>
    <s v="MA"/>
    <x v="1"/>
    <s v="White"/>
    <s v="Single"/>
    <x v="0"/>
    <n v="4"/>
    <d v="2023-01-20T00:00:00"/>
    <n v="1"/>
    <n v="4"/>
    <n v="4"/>
    <d v="2023-06-30T00:00:00"/>
    <x v="1"/>
    <x v="0"/>
    <x v="2"/>
    <n v="5"/>
    <n v="203.06"/>
    <n v="73"/>
    <x v="1"/>
    <n v="3"/>
    <x v="0"/>
    <s v="Satisfied"/>
    <x v="0"/>
    <s v="Moderate"/>
    <x v="1"/>
    <n v="3"/>
  </r>
  <r>
    <x v="2363"/>
    <d v="2023-04-04T00:00:00"/>
    <d v="2026-05-14T00:00:00"/>
    <s v="Production Technician I"/>
    <x v="4"/>
    <s v="Terminated"/>
    <s v="Full-Time"/>
    <s v="Zone A"/>
    <s v="Temporary"/>
    <x v="0"/>
    <x v="4"/>
    <d v="1998-04-11T00:00:00"/>
    <s v="MA"/>
    <x v="1"/>
    <s v="Asian"/>
    <s v="Married"/>
    <x v="0"/>
    <n v="2"/>
    <d v="2023-05-31T00:00:00"/>
    <n v="1"/>
    <n v="2"/>
    <n v="5"/>
    <d v="2022-11-15T00:00:00"/>
    <x v="2"/>
    <x v="1"/>
    <x v="1"/>
    <n v="4"/>
    <n v="555.6"/>
    <n v="25"/>
    <x v="2"/>
    <n v="3"/>
    <x v="0"/>
    <s v="Not satisfied"/>
    <x v="0"/>
    <s v="Low"/>
    <x v="0"/>
    <n v="3"/>
  </r>
  <r>
    <x v="2364"/>
    <d v="2021-10-25T00:00:00"/>
    <d v="2026-05-14T00:00:00"/>
    <s v="Production Technician I"/>
    <x v="0"/>
    <s v="Active"/>
    <s v="Full-Time"/>
    <s v="Zone B"/>
    <s v="Part-Time"/>
    <x v="0"/>
    <x v="4"/>
    <d v="1979-11-28T00:00:00"/>
    <s v="MA"/>
    <x v="1"/>
    <s v="Other"/>
    <s v="Divorced"/>
    <x v="0"/>
    <n v="4"/>
    <d v="2023-07-01T00:00:00"/>
    <n v="5"/>
    <n v="4"/>
    <n v="1"/>
    <d v="2023-07-01T00:00:00"/>
    <x v="3"/>
    <x v="0"/>
    <x v="3"/>
    <n v="5"/>
    <n v="794.92"/>
    <n v="42"/>
    <x v="4"/>
    <n v="4"/>
    <x v="1"/>
    <s v="Satisfied"/>
    <x v="0"/>
    <s v="High"/>
    <x v="1"/>
    <n v="3"/>
  </r>
  <r>
    <x v="2365"/>
    <d v="2022-03-04T00:00:00"/>
    <d v="2026-05-14T00:00:00"/>
    <s v="Production Technician I"/>
    <x v="7"/>
    <s v="Active"/>
    <s v="Full-Time"/>
    <s v="Zone C"/>
    <s v="Part-Time"/>
    <x v="0"/>
    <x v="4"/>
    <d v="1963-06-10T00:00:00"/>
    <s v="MA"/>
    <x v="0"/>
    <s v="Hispanic"/>
    <s v="Widowed"/>
    <x v="0"/>
    <n v="4"/>
    <d v="2023-04-04T00:00:00"/>
    <n v="3"/>
    <n v="5"/>
    <n v="2"/>
    <d v="2022-11-26T00:00:00"/>
    <x v="0"/>
    <x v="0"/>
    <x v="3"/>
    <n v="2"/>
    <n v="926.17"/>
    <n v="59"/>
    <x v="1"/>
    <n v="4"/>
    <x v="2"/>
    <s v="Satisfied"/>
    <x v="0"/>
    <s v="High"/>
    <x v="1"/>
    <n v="3"/>
  </r>
  <r>
    <x v="2366"/>
    <d v="2019-12-20T00:00:00"/>
    <d v="2026-05-14T00:00:00"/>
    <s v="Production Technician I"/>
    <x v="1"/>
    <s v="Active"/>
    <s v="Contract"/>
    <s v="Zone A"/>
    <s v="Full-Time"/>
    <x v="0"/>
    <x v="4"/>
    <d v="1987-01-09T00:00:00"/>
    <s v="MA"/>
    <x v="0"/>
    <s v="Other"/>
    <s v="Single"/>
    <x v="0"/>
    <n v="4"/>
    <d v="2022-11-20T00:00:00"/>
    <n v="1"/>
    <n v="4"/>
    <n v="3"/>
    <d v="2023-06-22T00:00:00"/>
    <x v="0"/>
    <x v="0"/>
    <x v="2"/>
    <n v="1"/>
    <n v="832.37"/>
    <n v="32"/>
    <x v="2"/>
    <n v="6"/>
    <x v="0"/>
    <s v="Satisfied"/>
    <x v="0"/>
    <s v="Moderate"/>
    <x v="1"/>
    <n v="3"/>
  </r>
  <r>
    <x v="2367"/>
    <d v="2020-09-11T00:00:00"/>
    <d v="2026-05-14T00:00:00"/>
    <s v="Production Technician I"/>
    <x v="8"/>
    <s v="Active"/>
    <s v="Part-Time"/>
    <s v="Zone B"/>
    <s v="Part-Time"/>
    <x v="0"/>
    <x v="9"/>
    <d v="1992-04-29T00:00:00"/>
    <s v="MA"/>
    <x v="1"/>
    <s v="Other"/>
    <s v="Single"/>
    <x v="0"/>
    <n v="5"/>
    <d v="2022-10-24T00:00:00"/>
    <n v="1"/>
    <n v="5"/>
    <n v="3"/>
    <d v="2023-03-26T00:00:00"/>
    <x v="0"/>
    <x v="0"/>
    <x v="2"/>
    <n v="5"/>
    <n v="128.80000000000001"/>
    <n v="28"/>
    <x v="2"/>
    <n v="5"/>
    <x v="0"/>
    <s v="Satisfied"/>
    <x v="0"/>
    <s v="Moderate"/>
    <x v="1"/>
    <n v="3"/>
  </r>
  <r>
    <x v="2368"/>
    <d v="2021-10-31T00:00:00"/>
    <d v="2026-05-14T00:00:00"/>
    <s v="Production Technician I"/>
    <x v="3"/>
    <s v="Active"/>
    <s v="Part-Time"/>
    <s v="Zone B"/>
    <s v="Temporary"/>
    <x v="0"/>
    <x v="3"/>
    <d v="1952-10-01T00:00:00"/>
    <s v="MA"/>
    <x v="1"/>
    <s v="White"/>
    <s v="Widowed"/>
    <x v="1"/>
    <n v="2"/>
    <d v="2022-10-29T00:00:00"/>
    <n v="1"/>
    <n v="4"/>
    <n v="1"/>
    <d v="2023-01-16T00:00:00"/>
    <x v="1"/>
    <x v="1"/>
    <x v="3"/>
    <n v="4"/>
    <n v="255.02"/>
    <n v="69"/>
    <x v="1"/>
    <n v="4"/>
    <x v="0"/>
    <s v="Satisfied"/>
    <x v="1"/>
    <s v="High"/>
    <x v="1"/>
    <n v="4"/>
  </r>
  <r>
    <x v="2369"/>
    <d v="2018-10-21T00:00:00"/>
    <d v="2026-05-14T00:00:00"/>
    <s v="Production Technician I"/>
    <x v="9"/>
    <s v="Active"/>
    <s v="Part-Time"/>
    <s v="Zone A"/>
    <s v="Part-Time"/>
    <x v="0"/>
    <x v="13"/>
    <d v="1991-12-21T00:00:00"/>
    <s v="MA"/>
    <x v="0"/>
    <s v="White"/>
    <s v="Single"/>
    <x v="0"/>
    <n v="4"/>
    <d v="2023-05-20T00:00:00"/>
    <n v="1"/>
    <n v="4"/>
    <n v="5"/>
    <d v="2023-07-13T00:00:00"/>
    <x v="0"/>
    <x v="0"/>
    <x v="1"/>
    <n v="4"/>
    <n v="674.34"/>
    <n v="27"/>
    <x v="2"/>
    <n v="7"/>
    <x v="0"/>
    <s v="Satisfied"/>
    <x v="0"/>
    <s v="Low"/>
    <x v="0"/>
    <n v="3"/>
  </r>
  <r>
    <x v="2370"/>
    <d v="2021-01-07T00:00:00"/>
    <d v="2026-05-14T00:00:00"/>
    <s v="Production Technician I"/>
    <x v="5"/>
    <s v="Active"/>
    <s v="Part-Time"/>
    <s v="Zone B"/>
    <s v="Part-Time"/>
    <x v="0"/>
    <x v="4"/>
    <d v="1961-03-11T00:00:00"/>
    <s v="MA"/>
    <x v="0"/>
    <s v="Black"/>
    <s v="Widowed"/>
    <x v="0"/>
    <n v="1"/>
    <d v="2022-10-23T00:00:00"/>
    <n v="5"/>
    <n v="4"/>
    <n v="3"/>
    <d v="2023-03-31T00:00:00"/>
    <x v="2"/>
    <x v="1"/>
    <x v="1"/>
    <n v="2"/>
    <n v="778.36"/>
    <n v="60"/>
    <x v="1"/>
    <n v="5"/>
    <x v="1"/>
    <s v="Satisfied"/>
    <x v="0"/>
    <s v="Low"/>
    <x v="0"/>
    <n v="3"/>
  </r>
  <r>
    <x v="2371"/>
    <d v="2023-02-09T00:00:00"/>
    <d v="2026-05-14T00:00:00"/>
    <s v="Production Technician I"/>
    <x v="6"/>
    <s v="Active"/>
    <s v="Part-Time"/>
    <s v="Zone A"/>
    <s v="Full-Time"/>
    <x v="0"/>
    <x v="6"/>
    <d v="1998-02-26T00:00:00"/>
    <s v="MA"/>
    <x v="1"/>
    <s v="Asian"/>
    <s v="Single"/>
    <x v="2"/>
    <n v="5"/>
    <d v="2022-08-09T00:00:00"/>
    <n v="3"/>
    <n v="3"/>
    <n v="5"/>
    <d v="2023-06-22T00:00:00"/>
    <x v="1"/>
    <x v="1"/>
    <x v="0"/>
    <n v="2"/>
    <n v="906.63"/>
    <n v="25"/>
    <x v="2"/>
    <n v="3"/>
    <x v="2"/>
    <s v="Neutral"/>
    <x v="2"/>
    <s v="Low"/>
    <x v="0"/>
    <n v="2"/>
  </r>
  <r>
    <x v="2372"/>
    <d v="2020-02-15T00:00:00"/>
    <d v="2026-05-14T00:00:00"/>
    <s v="Production Technician I"/>
    <x v="2"/>
    <s v="Terminated"/>
    <s v="Full-Time"/>
    <s v="Zone A"/>
    <s v="Part-Time"/>
    <x v="0"/>
    <x v="9"/>
    <d v="1946-10-05T00:00:00"/>
    <s v="MA"/>
    <x v="0"/>
    <s v="Other"/>
    <s v="Widowed"/>
    <x v="1"/>
    <n v="4"/>
    <d v="2022-08-27T00:00:00"/>
    <n v="4"/>
    <n v="2"/>
    <n v="4"/>
    <d v="2023-05-06T00:00:00"/>
    <x v="3"/>
    <x v="1"/>
    <x v="0"/>
    <n v="4"/>
    <n v="986.01"/>
    <n v="74"/>
    <x v="1"/>
    <n v="6"/>
    <x v="1"/>
    <s v="Not satisfied"/>
    <x v="1"/>
    <s v="Low"/>
    <x v="0"/>
    <n v="4"/>
  </r>
  <r>
    <x v="2373"/>
    <d v="2022-10-14T00:00:00"/>
    <d v="2026-05-14T00:00:00"/>
    <s v="Production Technician II"/>
    <x v="2"/>
    <s v="Active"/>
    <s v="Full-Time"/>
    <s v="Zone C"/>
    <s v="Full-Time"/>
    <x v="0"/>
    <x v="17"/>
    <d v="1973-12-05T00:00:00"/>
    <s v="MA"/>
    <x v="1"/>
    <s v="Asian"/>
    <s v="Divorced"/>
    <x v="0"/>
    <n v="1"/>
    <d v="2022-09-10T00:00:00"/>
    <n v="2"/>
    <n v="5"/>
    <n v="1"/>
    <d v="2022-10-14T00:00:00"/>
    <x v="0"/>
    <x v="1"/>
    <x v="3"/>
    <n v="5"/>
    <n v="846.88"/>
    <n v="49"/>
    <x v="0"/>
    <n v="3"/>
    <x v="0"/>
    <s v="Satisfied"/>
    <x v="0"/>
    <s v="High"/>
    <x v="1"/>
    <n v="3"/>
  </r>
  <r>
    <x v="2374"/>
    <d v="2018-10-02T00:00:00"/>
    <d v="2026-05-14T00:00:00"/>
    <s v="Production Technician II"/>
    <x v="9"/>
    <s v="Active"/>
    <s v="Contract"/>
    <s v="Zone B"/>
    <s v="Part-Time"/>
    <x v="0"/>
    <x v="4"/>
    <d v="1979-02-11T00:00:00"/>
    <s v="MA"/>
    <x v="1"/>
    <s v="Asian"/>
    <s v="Divorced"/>
    <x v="2"/>
    <n v="5"/>
    <d v="2023-07-15T00:00:00"/>
    <n v="2"/>
    <n v="5"/>
    <n v="4"/>
    <d v="2022-12-06T00:00:00"/>
    <x v="3"/>
    <x v="1"/>
    <x v="1"/>
    <n v="1"/>
    <n v="998.74"/>
    <n v="39"/>
    <x v="4"/>
    <n v="7"/>
    <x v="0"/>
    <s v="Satisfied"/>
    <x v="2"/>
    <s v="Low"/>
    <x v="0"/>
    <n v="2"/>
  </r>
  <r>
    <x v="2375"/>
    <d v="2020-06-22T00:00:00"/>
    <d v="2026-05-14T00:00:00"/>
    <s v="Production Technician II"/>
    <x v="7"/>
    <s v="Active"/>
    <s v="Full-Time"/>
    <s v="Zone C"/>
    <s v="Part-Time"/>
    <x v="0"/>
    <x v="17"/>
    <d v="1962-03-04T00:00:00"/>
    <s v="MA"/>
    <x v="1"/>
    <s v="White"/>
    <s v="Widowed"/>
    <x v="2"/>
    <n v="4"/>
    <d v="2023-03-15T00:00:00"/>
    <n v="1"/>
    <n v="4"/>
    <n v="5"/>
    <d v="2023-02-12T00:00:00"/>
    <x v="4"/>
    <x v="1"/>
    <x v="2"/>
    <n v="4"/>
    <n v="510.69"/>
    <n v="58"/>
    <x v="1"/>
    <n v="5"/>
    <x v="0"/>
    <s v="Satisfied"/>
    <x v="2"/>
    <s v="Moderate"/>
    <x v="1"/>
    <n v="2"/>
  </r>
  <r>
    <x v="2376"/>
    <d v="2021-03-19T00:00:00"/>
    <d v="2026-05-14T00:00:00"/>
    <s v="Production Technician II"/>
    <x v="3"/>
    <s v="Active"/>
    <s v="Contract"/>
    <s v="Zone C"/>
    <s v="Temporary"/>
    <x v="0"/>
    <x v="9"/>
    <d v="1980-04-06T00:00:00"/>
    <s v="MA"/>
    <x v="1"/>
    <s v="Asian"/>
    <s v="Single"/>
    <x v="1"/>
    <n v="1"/>
    <d v="2023-05-14T00:00:00"/>
    <n v="4"/>
    <n v="2"/>
    <n v="5"/>
    <d v="2022-11-28T00:00:00"/>
    <x v="0"/>
    <x v="1"/>
    <x v="3"/>
    <n v="1"/>
    <n v="100.55"/>
    <n v="41"/>
    <x v="4"/>
    <n v="5"/>
    <x v="1"/>
    <s v="Not satisfied"/>
    <x v="1"/>
    <s v="High"/>
    <x v="1"/>
    <n v="4"/>
  </r>
  <r>
    <x v="2377"/>
    <d v="2019-03-28T00:00:00"/>
    <d v="2026-05-14T00:00:00"/>
    <s v="Production Technician II"/>
    <x v="5"/>
    <s v="Active"/>
    <s v="Full-Time"/>
    <s v="Zone C"/>
    <s v="Part-Time"/>
    <x v="0"/>
    <x v="4"/>
    <d v="1941-10-02T00:00:00"/>
    <s v="MA"/>
    <x v="0"/>
    <s v="Hispanic"/>
    <s v="Single"/>
    <x v="2"/>
    <n v="1"/>
    <d v="2023-02-13T00:00:00"/>
    <n v="2"/>
    <n v="4"/>
    <n v="4"/>
    <d v="2023-05-12T00:00:00"/>
    <x v="3"/>
    <x v="0"/>
    <x v="3"/>
    <n v="4"/>
    <n v="818.39"/>
    <n v="78"/>
    <x v="1"/>
    <n v="7"/>
    <x v="0"/>
    <s v="Satisfied"/>
    <x v="2"/>
    <s v="High"/>
    <x v="1"/>
    <n v="2"/>
  </r>
  <r>
    <x v="2378"/>
    <d v="2022-05-01T00:00:00"/>
    <d v="2026-05-14T00:00:00"/>
    <s v="Production Technician II"/>
    <x v="4"/>
    <s v="Active"/>
    <s v="Part-Time"/>
    <s v="Zone A"/>
    <s v="Full-Time"/>
    <x v="0"/>
    <x v="4"/>
    <d v="1946-01-10T00:00:00"/>
    <s v="MA"/>
    <x v="0"/>
    <s v="White"/>
    <s v="Divorced"/>
    <x v="1"/>
    <n v="1"/>
    <d v="2023-05-05T00:00:00"/>
    <n v="5"/>
    <n v="1"/>
    <n v="3"/>
    <d v="2022-09-19T00:00:00"/>
    <x v="3"/>
    <x v="0"/>
    <x v="1"/>
    <n v="1"/>
    <n v="763.78"/>
    <n v="76"/>
    <x v="1"/>
    <n v="4"/>
    <x v="1"/>
    <s v="Not satisfied"/>
    <x v="1"/>
    <s v="Low"/>
    <x v="0"/>
    <n v="4"/>
  </r>
  <r>
    <x v="2379"/>
    <d v="2018-08-07T00:00:00"/>
    <d v="2026-05-14T00:00:00"/>
    <s v="Production Technician I"/>
    <x v="3"/>
    <s v="Active"/>
    <s v="Part-Time"/>
    <s v="Zone A"/>
    <s v="Full-Time"/>
    <x v="0"/>
    <x v="0"/>
    <d v="1952-12-17T00:00:00"/>
    <s v="MA"/>
    <x v="1"/>
    <s v="Asian"/>
    <s v="Divorced"/>
    <x v="1"/>
    <n v="2"/>
    <d v="2022-10-27T00:00:00"/>
    <n v="5"/>
    <n v="2"/>
    <n v="2"/>
    <d v="2023-03-28T00:00:00"/>
    <x v="3"/>
    <x v="0"/>
    <x v="3"/>
    <n v="1"/>
    <n v="292.36"/>
    <n v="66"/>
    <x v="1"/>
    <n v="7"/>
    <x v="1"/>
    <s v="Not satisfied"/>
    <x v="1"/>
    <s v="High"/>
    <x v="1"/>
    <n v="4"/>
  </r>
  <r>
    <x v="2380"/>
    <d v="2022-05-01T00:00:00"/>
    <d v="2026-05-14T00:00:00"/>
    <s v="Production Technician I"/>
    <x v="9"/>
    <s v="Active"/>
    <s v="Full-Time"/>
    <s v="Zone C"/>
    <s v="Temporary"/>
    <x v="0"/>
    <x v="9"/>
    <d v="1962-05-30T00:00:00"/>
    <s v="MA"/>
    <x v="1"/>
    <s v="Black"/>
    <s v="Widowed"/>
    <x v="2"/>
    <n v="4"/>
    <d v="2023-07-07T00:00:00"/>
    <n v="3"/>
    <n v="5"/>
    <n v="3"/>
    <d v="2023-01-11T00:00:00"/>
    <x v="4"/>
    <x v="0"/>
    <x v="2"/>
    <n v="2"/>
    <n v="990.45"/>
    <n v="60"/>
    <x v="1"/>
    <n v="4"/>
    <x v="2"/>
    <s v="Satisfied"/>
    <x v="2"/>
    <s v="Moderate"/>
    <x v="1"/>
    <n v="2"/>
  </r>
  <r>
    <x v="2381"/>
    <d v="2019-12-03T00:00:00"/>
    <d v="2026-05-14T00:00:00"/>
    <s v="Production Technician I"/>
    <x v="5"/>
    <s v="Active"/>
    <s v="Full-Time"/>
    <s v="Zone B"/>
    <s v="Part-Time"/>
    <x v="0"/>
    <x v="8"/>
    <d v="1950-10-15T00:00:00"/>
    <s v="MA"/>
    <x v="1"/>
    <s v="Hispanic"/>
    <s v="Divorced"/>
    <x v="2"/>
    <n v="2"/>
    <d v="2023-05-05T00:00:00"/>
    <n v="4"/>
    <n v="1"/>
    <n v="2"/>
    <d v="2022-12-01T00:00:00"/>
    <x v="4"/>
    <x v="1"/>
    <x v="2"/>
    <n v="3"/>
    <n v="989.75"/>
    <n v="69"/>
    <x v="1"/>
    <n v="6"/>
    <x v="1"/>
    <s v="Not satisfied"/>
    <x v="2"/>
    <s v="Moderate"/>
    <x v="1"/>
    <n v="2"/>
  </r>
  <r>
    <x v="2382"/>
    <d v="2020-01-02T00:00:00"/>
    <d v="2026-05-14T00:00:00"/>
    <s v="Production Technician I"/>
    <x v="6"/>
    <s v="Active"/>
    <s v="Full-Time"/>
    <s v="Zone C"/>
    <s v="Part-Time"/>
    <x v="0"/>
    <x v="8"/>
    <d v="1972-12-02T00:00:00"/>
    <s v="MA"/>
    <x v="1"/>
    <s v="Hispanic"/>
    <s v="Widowed"/>
    <x v="1"/>
    <n v="2"/>
    <d v="2023-05-29T00:00:00"/>
    <n v="5"/>
    <n v="3"/>
    <n v="3"/>
    <d v="2022-10-15T00:00:00"/>
    <x v="4"/>
    <x v="0"/>
    <x v="0"/>
    <n v="1"/>
    <n v="194.13"/>
    <n v="48"/>
    <x v="0"/>
    <n v="6"/>
    <x v="1"/>
    <s v="Neutral"/>
    <x v="1"/>
    <s v="Low"/>
    <x v="0"/>
    <n v="4"/>
  </r>
  <r>
    <x v="2383"/>
    <d v="2022-04-30T00:00:00"/>
    <d v="2026-05-14T00:00:00"/>
    <s v="Production Technician I"/>
    <x v="2"/>
    <s v="Terminated"/>
    <s v="Full-Time"/>
    <s v="Zone B"/>
    <s v="Part-Time"/>
    <x v="0"/>
    <x v="4"/>
    <d v="1992-09-03T00:00:00"/>
    <s v="MA"/>
    <x v="1"/>
    <s v="Asian"/>
    <s v="Widowed"/>
    <x v="1"/>
    <n v="1"/>
    <d v="2023-04-29T00:00:00"/>
    <n v="3"/>
    <n v="4"/>
    <n v="2"/>
    <d v="2023-03-25T00:00:00"/>
    <x v="3"/>
    <x v="0"/>
    <x v="1"/>
    <n v="2"/>
    <n v="993.79"/>
    <n v="30"/>
    <x v="2"/>
    <n v="4"/>
    <x v="2"/>
    <s v="Satisfied"/>
    <x v="1"/>
    <s v="Low"/>
    <x v="0"/>
    <n v="4"/>
  </r>
  <r>
    <x v="2384"/>
    <d v="2020-07-04T00:00:00"/>
    <d v="2026-05-14T00:00:00"/>
    <s v="Production Technician I"/>
    <x v="4"/>
    <s v="Terminated"/>
    <s v="Part-Time"/>
    <s v="Zone C"/>
    <s v="Temporary"/>
    <x v="0"/>
    <x v="2"/>
    <d v="1953-01-27T00:00:00"/>
    <s v="MA"/>
    <x v="1"/>
    <s v="White"/>
    <s v="Single"/>
    <x v="2"/>
    <n v="2"/>
    <d v="2023-02-20T00:00:00"/>
    <n v="4"/>
    <n v="4"/>
    <n v="2"/>
    <d v="2022-10-09T00:00:00"/>
    <x v="3"/>
    <x v="0"/>
    <x v="1"/>
    <n v="2"/>
    <n v="932.4"/>
    <n v="67"/>
    <x v="1"/>
    <n v="5"/>
    <x v="1"/>
    <s v="Satisfied"/>
    <x v="2"/>
    <s v="Low"/>
    <x v="0"/>
    <n v="2"/>
  </r>
  <r>
    <x v="2385"/>
    <d v="2020-02-05T00:00:00"/>
    <d v="2026-05-14T00:00:00"/>
    <s v="Production Technician I"/>
    <x v="0"/>
    <s v="Active"/>
    <s v="Contract"/>
    <s v="Zone A"/>
    <s v="Part-Time"/>
    <x v="0"/>
    <x v="4"/>
    <d v="1991-12-25T00:00:00"/>
    <s v="MA"/>
    <x v="1"/>
    <s v="Other"/>
    <s v="Widowed"/>
    <x v="1"/>
    <n v="4"/>
    <d v="2023-01-17T00:00:00"/>
    <n v="1"/>
    <n v="4"/>
    <n v="5"/>
    <d v="2022-10-15T00:00:00"/>
    <x v="1"/>
    <x v="1"/>
    <x v="3"/>
    <n v="3"/>
    <n v="636.37"/>
    <n v="29"/>
    <x v="2"/>
    <n v="6"/>
    <x v="0"/>
    <s v="Satisfied"/>
    <x v="1"/>
    <s v="High"/>
    <x v="1"/>
    <n v="4"/>
  </r>
  <r>
    <x v="2386"/>
    <d v="2018-12-22T00:00:00"/>
    <d v="2026-05-14T00:00:00"/>
    <s v="Production Technician I"/>
    <x v="7"/>
    <s v="Active"/>
    <s v="Part-Time"/>
    <s v="Zone B"/>
    <s v="Full-Time"/>
    <x v="0"/>
    <x v="4"/>
    <d v="1979-05-08T00:00:00"/>
    <s v="MA"/>
    <x v="0"/>
    <s v="Black"/>
    <s v="Widowed"/>
    <x v="1"/>
    <n v="4"/>
    <d v="2022-12-11T00:00:00"/>
    <n v="4"/>
    <n v="3"/>
    <n v="1"/>
    <d v="2022-08-28T00:00:00"/>
    <x v="2"/>
    <x v="1"/>
    <x v="0"/>
    <n v="1"/>
    <n v="333.03"/>
    <n v="39"/>
    <x v="4"/>
    <n v="7"/>
    <x v="1"/>
    <s v="Neutral"/>
    <x v="1"/>
    <s v="Low"/>
    <x v="0"/>
    <n v="4"/>
  </r>
  <r>
    <x v="2387"/>
    <d v="2019-04-21T00:00:00"/>
    <d v="2026-05-14T00:00:00"/>
    <s v="Production Technician I"/>
    <x v="1"/>
    <s v="Active"/>
    <s v="Full-Time"/>
    <s v="Zone A"/>
    <s v="Part-Time"/>
    <x v="0"/>
    <x v="4"/>
    <d v="1988-11-07T00:00:00"/>
    <s v="MA"/>
    <x v="0"/>
    <s v="White"/>
    <s v="Single"/>
    <x v="2"/>
    <n v="5"/>
    <d v="2023-06-11T00:00:00"/>
    <n v="5"/>
    <n v="1"/>
    <n v="2"/>
    <d v="2023-04-23T00:00:00"/>
    <x v="3"/>
    <x v="0"/>
    <x v="0"/>
    <n v="1"/>
    <n v="195.63"/>
    <n v="31"/>
    <x v="2"/>
    <n v="7"/>
    <x v="1"/>
    <s v="Not satisfied"/>
    <x v="2"/>
    <s v="Low"/>
    <x v="0"/>
    <n v="2"/>
  </r>
  <r>
    <x v="2388"/>
    <d v="2020-04-03T00:00:00"/>
    <d v="2026-05-14T00:00:00"/>
    <s v="Production Technician I"/>
    <x v="8"/>
    <s v="Active"/>
    <s v="Full-Time"/>
    <s v="Zone A"/>
    <s v="Part-Time"/>
    <x v="0"/>
    <x v="4"/>
    <d v="1959-02-11T00:00:00"/>
    <s v="MA"/>
    <x v="1"/>
    <s v="Hispanic"/>
    <s v="Single"/>
    <x v="1"/>
    <n v="5"/>
    <d v="2023-02-04T00:00:00"/>
    <n v="2"/>
    <n v="4"/>
    <n v="4"/>
    <d v="2022-09-27T00:00:00"/>
    <x v="3"/>
    <x v="1"/>
    <x v="2"/>
    <n v="2"/>
    <n v="140.27000000000001"/>
    <n v="61"/>
    <x v="1"/>
    <n v="6"/>
    <x v="0"/>
    <s v="Satisfied"/>
    <x v="1"/>
    <s v="Moderate"/>
    <x v="1"/>
    <n v="4"/>
  </r>
  <r>
    <x v="2389"/>
    <d v="2018-09-22T00:00:00"/>
    <d v="2026-05-14T00:00:00"/>
    <s v="Production Technician I"/>
    <x v="3"/>
    <s v="Active"/>
    <s v="Full-Time"/>
    <s v="Zone B"/>
    <s v="Part-Time"/>
    <x v="0"/>
    <x v="1"/>
    <d v="1957-08-08T00:00:00"/>
    <s v="MA"/>
    <x v="0"/>
    <s v="Asian"/>
    <s v="Divorced"/>
    <x v="1"/>
    <n v="2"/>
    <d v="2023-03-15T00:00:00"/>
    <n v="5"/>
    <n v="2"/>
    <n v="3"/>
    <d v="2023-01-11T00:00:00"/>
    <x v="1"/>
    <x v="1"/>
    <x v="1"/>
    <n v="1"/>
    <n v="465.54"/>
    <n v="61"/>
    <x v="1"/>
    <n v="7"/>
    <x v="1"/>
    <s v="Not satisfied"/>
    <x v="1"/>
    <s v="Low"/>
    <x v="0"/>
    <n v="4"/>
  </r>
  <r>
    <x v="2390"/>
    <d v="2022-10-14T00:00:00"/>
    <d v="2026-05-14T00:00:00"/>
    <s v="Production Technician I"/>
    <x v="4"/>
    <s v="Active"/>
    <s v="Part-Time"/>
    <s v="Zone B"/>
    <s v="Full-Time"/>
    <x v="0"/>
    <x v="3"/>
    <d v="1993-04-25T00:00:00"/>
    <s v="MA"/>
    <x v="0"/>
    <s v="Other"/>
    <s v="Married"/>
    <x v="1"/>
    <n v="5"/>
    <d v="2023-04-29T00:00:00"/>
    <n v="4"/>
    <n v="2"/>
    <n v="5"/>
    <d v="2023-05-19T00:00:00"/>
    <x v="3"/>
    <x v="1"/>
    <x v="1"/>
    <n v="1"/>
    <n v="713.3"/>
    <n v="29"/>
    <x v="2"/>
    <n v="3"/>
    <x v="1"/>
    <s v="Not satisfied"/>
    <x v="1"/>
    <s v="Low"/>
    <x v="0"/>
    <n v="4"/>
  </r>
  <r>
    <x v="2391"/>
    <d v="2022-02-12T00:00:00"/>
    <d v="2026-05-14T00:00:00"/>
    <s v="Production Technician I"/>
    <x v="0"/>
    <s v="Active"/>
    <s v="Part-Time"/>
    <s v="Zone A"/>
    <s v="Part-Time"/>
    <x v="0"/>
    <x v="4"/>
    <d v="1980-07-01T00:00:00"/>
    <s v="MA"/>
    <x v="0"/>
    <s v="White"/>
    <s v="Married"/>
    <x v="2"/>
    <n v="4"/>
    <d v="2023-05-06T00:00:00"/>
    <n v="5"/>
    <n v="1"/>
    <n v="2"/>
    <d v="2022-10-15T00:00:00"/>
    <x v="3"/>
    <x v="0"/>
    <x v="0"/>
    <n v="4"/>
    <n v="632.73"/>
    <n v="42"/>
    <x v="4"/>
    <n v="4"/>
    <x v="1"/>
    <s v="Not satisfied"/>
    <x v="2"/>
    <s v="Low"/>
    <x v="0"/>
    <n v="2"/>
  </r>
  <r>
    <x v="2392"/>
    <d v="2021-03-23T00:00:00"/>
    <d v="2026-05-14T00:00:00"/>
    <s v="Production Technician I"/>
    <x v="1"/>
    <s v="Terminated"/>
    <s v="Contract"/>
    <s v="Zone B"/>
    <s v="Part-Time"/>
    <x v="0"/>
    <x v="4"/>
    <d v="1979-05-15T00:00:00"/>
    <s v="MA"/>
    <x v="1"/>
    <s v="Asian"/>
    <s v="Married"/>
    <x v="1"/>
    <n v="5"/>
    <d v="2023-05-16T00:00:00"/>
    <n v="5"/>
    <n v="4"/>
    <n v="4"/>
    <d v="2022-10-31T00:00:00"/>
    <x v="3"/>
    <x v="1"/>
    <x v="0"/>
    <n v="1"/>
    <n v="244.84"/>
    <n v="42"/>
    <x v="4"/>
    <n v="5"/>
    <x v="1"/>
    <s v="Satisfied"/>
    <x v="1"/>
    <s v="Low"/>
    <x v="0"/>
    <n v="4"/>
  </r>
  <r>
    <x v="2393"/>
    <d v="2018-08-30T00:00:00"/>
    <d v="2026-05-14T00:00:00"/>
    <s v="Production Technician II"/>
    <x v="0"/>
    <s v="Active"/>
    <s v="Part-Time"/>
    <s v="Zone B"/>
    <s v="Temporary"/>
    <x v="0"/>
    <x v="2"/>
    <d v="1972-09-18T00:00:00"/>
    <s v="MA"/>
    <x v="1"/>
    <s v="Other"/>
    <s v="Divorced"/>
    <x v="1"/>
    <n v="4"/>
    <d v="2023-07-30T00:00:00"/>
    <n v="1"/>
    <n v="3"/>
    <n v="1"/>
    <d v="2023-04-14T00:00:00"/>
    <x v="4"/>
    <x v="1"/>
    <x v="0"/>
    <n v="4"/>
    <n v="689.93"/>
    <n v="46"/>
    <x v="0"/>
    <n v="7"/>
    <x v="0"/>
    <s v="Neutral"/>
    <x v="1"/>
    <s v="Low"/>
    <x v="0"/>
    <n v="4"/>
  </r>
  <r>
    <x v="2394"/>
    <d v="2021-01-10T00:00:00"/>
    <d v="2026-05-14T00:00:00"/>
    <s v="Production Technician II"/>
    <x v="8"/>
    <s v="Active"/>
    <s v="Full-Time"/>
    <s v="Zone B"/>
    <s v="Part-Time"/>
    <x v="0"/>
    <x v="3"/>
    <d v="1972-04-12T00:00:00"/>
    <s v="MA"/>
    <x v="0"/>
    <s v="Hispanic"/>
    <s v="Divorced"/>
    <x v="0"/>
    <n v="5"/>
    <d v="2022-08-28T00:00:00"/>
    <n v="5"/>
    <n v="4"/>
    <n v="1"/>
    <d v="2023-06-21T00:00:00"/>
    <x v="4"/>
    <x v="1"/>
    <x v="1"/>
    <n v="2"/>
    <n v="175.63"/>
    <n v="49"/>
    <x v="0"/>
    <n v="5"/>
    <x v="1"/>
    <s v="Satisfied"/>
    <x v="0"/>
    <s v="Low"/>
    <x v="0"/>
    <n v="3"/>
  </r>
  <r>
    <x v="2395"/>
    <d v="2020-08-19T00:00:00"/>
    <d v="2026-05-14T00:00:00"/>
    <s v="Production Technician II"/>
    <x v="3"/>
    <s v="Terminated"/>
    <s v="Full-Time"/>
    <s v="Zone B"/>
    <s v="Temporary"/>
    <x v="0"/>
    <x v="4"/>
    <d v="1986-06-05T00:00:00"/>
    <s v="MA"/>
    <x v="0"/>
    <s v="White"/>
    <s v="Widowed"/>
    <x v="2"/>
    <n v="2"/>
    <d v="2023-01-28T00:00:00"/>
    <n v="1"/>
    <n v="3"/>
    <n v="4"/>
    <d v="2022-09-23T00:00:00"/>
    <x v="2"/>
    <x v="0"/>
    <x v="3"/>
    <n v="5"/>
    <n v="120.14"/>
    <n v="34"/>
    <x v="2"/>
    <n v="5"/>
    <x v="0"/>
    <s v="Neutral"/>
    <x v="2"/>
    <s v="High"/>
    <x v="1"/>
    <n v="2"/>
  </r>
  <r>
    <x v="2396"/>
    <d v="2023-04-21T00:00:00"/>
    <d v="2026-05-14T00:00:00"/>
    <s v="Production Technician II"/>
    <x v="9"/>
    <s v="Active"/>
    <s v="Part-Time"/>
    <s v="Zone A"/>
    <s v="Full-Time"/>
    <x v="0"/>
    <x v="15"/>
    <d v="1999-03-20T00:00:00"/>
    <s v="MA"/>
    <x v="0"/>
    <s v="Black"/>
    <s v="Widowed"/>
    <x v="1"/>
    <n v="2"/>
    <d v="2023-06-19T00:00:00"/>
    <n v="1"/>
    <n v="4"/>
    <n v="2"/>
    <d v="2023-02-23T00:00:00"/>
    <x v="3"/>
    <x v="1"/>
    <x v="0"/>
    <n v="5"/>
    <n v="871.29"/>
    <n v="24"/>
    <x v="3"/>
    <n v="3"/>
    <x v="0"/>
    <s v="Satisfied"/>
    <x v="1"/>
    <s v="Low"/>
    <x v="0"/>
    <n v="4"/>
  </r>
  <r>
    <x v="2397"/>
    <d v="2020-01-29T00:00:00"/>
    <d v="2026-05-14T00:00:00"/>
    <s v="Production Technician I"/>
    <x v="8"/>
    <s v="Terminated"/>
    <s v="Full-Time"/>
    <s v="Zone B"/>
    <s v="Temporary"/>
    <x v="0"/>
    <x v="4"/>
    <d v="1969-07-11T00:00:00"/>
    <s v="MA"/>
    <x v="1"/>
    <s v="Hispanic"/>
    <s v="Single"/>
    <x v="1"/>
    <n v="2"/>
    <d v="2022-09-20T00:00:00"/>
    <n v="5"/>
    <n v="4"/>
    <n v="4"/>
    <d v="2023-07-23T00:00:00"/>
    <x v="0"/>
    <x v="1"/>
    <x v="3"/>
    <n v="1"/>
    <n v="485.84"/>
    <n v="51"/>
    <x v="0"/>
    <n v="6"/>
    <x v="1"/>
    <s v="Satisfied"/>
    <x v="1"/>
    <s v="High"/>
    <x v="1"/>
    <n v="4"/>
  </r>
  <r>
    <x v="2398"/>
    <d v="2021-08-19T00:00:00"/>
    <d v="2026-05-14T00:00:00"/>
    <s v="Production Technician I"/>
    <x v="3"/>
    <s v="Terminated"/>
    <s v="Part-Time"/>
    <s v="Zone A"/>
    <s v="Full-Time"/>
    <x v="0"/>
    <x v="0"/>
    <d v="1948-01-13T00:00:00"/>
    <s v="MA"/>
    <x v="1"/>
    <s v="Hispanic"/>
    <s v="Widowed"/>
    <x v="0"/>
    <n v="4"/>
    <d v="2023-04-28T00:00:00"/>
    <n v="4"/>
    <n v="4"/>
    <n v="3"/>
    <d v="2023-05-17T00:00:00"/>
    <x v="4"/>
    <x v="1"/>
    <x v="2"/>
    <n v="2"/>
    <n v="275.36"/>
    <n v="73"/>
    <x v="1"/>
    <n v="4"/>
    <x v="1"/>
    <s v="Satisfied"/>
    <x v="0"/>
    <s v="Moderate"/>
    <x v="1"/>
    <n v="3"/>
  </r>
  <r>
    <x v="2399"/>
    <d v="2021-03-18T00:00:00"/>
    <d v="2026-05-14T00:00:00"/>
    <s v="Production Technician I"/>
    <x v="9"/>
    <s v="Active"/>
    <s v="Full-Time"/>
    <s v="Zone A"/>
    <s v="Part-Time"/>
    <x v="0"/>
    <x v="13"/>
    <d v="1949-03-13T00:00:00"/>
    <s v="MA"/>
    <x v="1"/>
    <s v="White"/>
    <s v="Single"/>
    <x v="2"/>
    <n v="1"/>
    <d v="2023-05-02T00:00:00"/>
    <n v="3"/>
    <n v="1"/>
    <n v="4"/>
    <d v="2023-07-02T00:00:00"/>
    <x v="4"/>
    <x v="1"/>
    <x v="1"/>
    <n v="3"/>
    <n v="933.67"/>
    <n v="72"/>
    <x v="1"/>
    <n v="5"/>
    <x v="2"/>
    <s v="Not satisfied"/>
    <x v="2"/>
    <s v="Low"/>
    <x v="0"/>
    <n v="2"/>
  </r>
  <r>
    <x v="2400"/>
    <d v="2021-10-24T00:00:00"/>
    <d v="2026-05-14T00:00:00"/>
    <s v="Production Technician I"/>
    <x v="5"/>
    <s v="Active"/>
    <s v="Contract"/>
    <s v="Zone B"/>
    <s v="Temporary"/>
    <x v="0"/>
    <x v="4"/>
    <d v="1963-11-14T00:00:00"/>
    <s v="MA"/>
    <x v="1"/>
    <s v="Asian"/>
    <s v="Widowed"/>
    <x v="0"/>
    <n v="2"/>
    <d v="2022-11-16T00:00:00"/>
    <n v="4"/>
    <n v="3"/>
    <n v="1"/>
    <d v="2023-03-14T00:00:00"/>
    <x v="3"/>
    <x v="0"/>
    <x v="3"/>
    <n v="4"/>
    <n v="927.08"/>
    <n v="58"/>
    <x v="1"/>
    <n v="4"/>
    <x v="1"/>
    <s v="Neutral"/>
    <x v="0"/>
    <s v="High"/>
    <x v="1"/>
    <n v="3"/>
  </r>
  <r>
    <x v="2401"/>
    <d v="2020-10-03T00:00:00"/>
    <d v="2026-05-14T00:00:00"/>
    <s v="Production Technician I"/>
    <x v="6"/>
    <s v="Active"/>
    <s v="Contract"/>
    <s v="Zone B"/>
    <s v="Part-Time"/>
    <x v="0"/>
    <x v="13"/>
    <d v="1995-12-09T00:00:00"/>
    <s v="MA"/>
    <x v="1"/>
    <s v="White"/>
    <s v="Divorced"/>
    <x v="0"/>
    <n v="5"/>
    <d v="2023-02-14T00:00:00"/>
    <n v="5"/>
    <n v="1"/>
    <n v="1"/>
    <d v="2023-07-25T00:00:00"/>
    <x v="4"/>
    <x v="1"/>
    <x v="3"/>
    <n v="4"/>
    <n v="395.52"/>
    <n v="25"/>
    <x v="2"/>
    <n v="5"/>
    <x v="1"/>
    <s v="Not satisfied"/>
    <x v="0"/>
    <s v="High"/>
    <x v="1"/>
    <n v="3"/>
  </r>
  <r>
    <x v="2402"/>
    <d v="2023-02-21T00:00:00"/>
    <d v="2026-05-14T00:00:00"/>
    <s v="Production Technician I"/>
    <x v="2"/>
    <s v="Active"/>
    <s v="Contract"/>
    <s v="Zone C"/>
    <s v="Part-Time"/>
    <x v="0"/>
    <x v="3"/>
    <d v="1984-09-15T00:00:00"/>
    <s v="MA"/>
    <x v="1"/>
    <s v="Asian"/>
    <s v="Married"/>
    <x v="2"/>
    <n v="1"/>
    <d v="2022-09-18T00:00:00"/>
    <n v="4"/>
    <n v="3"/>
    <n v="1"/>
    <d v="2022-12-23T00:00:00"/>
    <x v="0"/>
    <x v="0"/>
    <x v="2"/>
    <n v="3"/>
    <n v="123.26"/>
    <n v="39"/>
    <x v="4"/>
    <n v="3"/>
    <x v="1"/>
    <s v="Neutral"/>
    <x v="2"/>
    <s v="Moderate"/>
    <x v="1"/>
    <n v="2"/>
  </r>
  <r>
    <x v="2403"/>
    <d v="2020-08-01T00:00:00"/>
    <d v="2026-05-14T00:00:00"/>
    <s v="Production Technician I"/>
    <x v="4"/>
    <s v="Active"/>
    <s v="Contract"/>
    <s v="Zone A"/>
    <s v="Temporary"/>
    <x v="0"/>
    <x v="17"/>
    <d v="1952-07-23T00:00:00"/>
    <s v="MA"/>
    <x v="1"/>
    <s v="Black"/>
    <s v="Married"/>
    <x v="2"/>
    <n v="2"/>
    <d v="2022-12-09T00:00:00"/>
    <n v="1"/>
    <n v="4"/>
    <n v="4"/>
    <d v="2023-07-25T00:00:00"/>
    <x v="0"/>
    <x v="0"/>
    <x v="2"/>
    <n v="3"/>
    <n v="198.45"/>
    <n v="68"/>
    <x v="1"/>
    <n v="5"/>
    <x v="0"/>
    <s v="Satisfied"/>
    <x v="2"/>
    <s v="Moderate"/>
    <x v="1"/>
    <n v="2"/>
  </r>
  <r>
    <x v="2404"/>
    <d v="2023-01-08T00:00:00"/>
    <d v="2026-05-14T00:00:00"/>
    <s v="Production Technician I"/>
    <x v="0"/>
    <s v="Active"/>
    <s v="Full-Time"/>
    <s v="Zone C"/>
    <s v="Full-Time"/>
    <x v="0"/>
    <x v="1"/>
    <d v="1972-12-11T00:00:00"/>
    <s v="MA"/>
    <x v="1"/>
    <s v="White"/>
    <s v="Married"/>
    <x v="2"/>
    <n v="1"/>
    <d v="2023-01-30T00:00:00"/>
    <n v="2"/>
    <n v="5"/>
    <n v="1"/>
    <d v="2023-05-18T00:00:00"/>
    <x v="4"/>
    <x v="0"/>
    <x v="3"/>
    <n v="2"/>
    <n v="478.07"/>
    <n v="51"/>
    <x v="0"/>
    <n v="3"/>
    <x v="0"/>
    <s v="Satisfied"/>
    <x v="2"/>
    <s v="High"/>
    <x v="1"/>
    <n v="2"/>
  </r>
  <r>
    <x v="2405"/>
    <d v="2022-07-26T00:00:00"/>
    <d v="2026-05-14T00:00:00"/>
    <s v="Production Technician I"/>
    <x v="7"/>
    <s v="Active"/>
    <s v="Contract"/>
    <s v="Zone B"/>
    <s v="Full-Time"/>
    <x v="0"/>
    <x v="5"/>
    <d v="1980-07-23T00:00:00"/>
    <s v="MA"/>
    <x v="0"/>
    <s v="Hispanic"/>
    <s v="Single"/>
    <x v="2"/>
    <n v="2"/>
    <d v="2023-04-13T00:00:00"/>
    <n v="4"/>
    <n v="3"/>
    <n v="3"/>
    <d v="2022-09-06T00:00:00"/>
    <x v="2"/>
    <x v="1"/>
    <x v="2"/>
    <n v="3"/>
    <n v="285.5"/>
    <n v="42"/>
    <x v="4"/>
    <n v="3"/>
    <x v="1"/>
    <s v="Neutral"/>
    <x v="2"/>
    <s v="Moderate"/>
    <x v="1"/>
    <n v="2"/>
  </r>
  <r>
    <x v="2406"/>
    <d v="2020-08-31T00:00:00"/>
    <d v="2026-05-14T00:00:00"/>
    <s v="Production Technician I"/>
    <x v="1"/>
    <s v="Active"/>
    <s v="Contract"/>
    <s v="Zone A"/>
    <s v="Part-Time"/>
    <x v="0"/>
    <x v="17"/>
    <d v="1972-12-05T00:00:00"/>
    <s v="MA"/>
    <x v="0"/>
    <s v="Black"/>
    <s v="Single"/>
    <x v="2"/>
    <n v="5"/>
    <d v="2023-04-18T00:00:00"/>
    <n v="5"/>
    <n v="1"/>
    <n v="3"/>
    <d v="2023-06-14T00:00:00"/>
    <x v="4"/>
    <x v="1"/>
    <x v="3"/>
    <n v="2"/>
    <n v="490.26"/>
    <n v="48"/>
    <x v="0"/>
    <n v="5"/>
    <x v="1"/>
    <s v="Not satisfied"/>
    <x v="2"/>
    <s v="High"/>
    <x v="1"/>
    <n v="2"/>
  </r>
  <r>
    <x v="2407"/>
    <d v="2022-11-05T00:00:00"/>
    <d v="2026-05-14T00:00:00"/>
    <s v="Production Technician I"/>
    <x v="8"/>
    <s v="Active"/>
    <s v="Part-Time"/>
    <s v="Zone B"/>
    <s v="Full-Time"/>
    <x v="0"/>
    <x v="6"/>
    <d v="1994-04-26T00:00:00"/>
    <s v="MA"/>
    <x v="1"/>
    <s v="Hispanic"/>
    <s v="Divorced"/>
    <x v="2"/>
    <n v="2"/>
    <d v="2022-12-14T00:00:00"/>
    <n v="5"/>
    <n v="2"/>
    <n v="5"/>
    <d v="2022-11-11T00:00:00"/>
    <x v="1"/>
    <x v="0"/>
    <x v="2"/>
    <n v="3"/>
    <n v="828.68"/>
    <n v="28"/>
    <x v="2"/>
    <n v="3"/>
    <x v="1"/>
    <s v="Not satisfied"/>
    <x v="2"/>
    <s v="Moderate"/>
    <x v="1"/>
    <n v="2"/>
  </r>
  <r>
    <x v="2408"/>
    <d v="2019-05-30T00:00:00"/>
    <d v="2026-05-14T00:00:00"/>
    <s v="Production Technician I"/>
    <x v="3"/>
    <s v="Active"/>
    <s v="Full-Time"/>
    <s v="Zone C"/>
    <s v="Part-Time"/>
    <x v="0"/>
    <x v="2"/>
    <d v="1949-03-01T00:00:00"/>
    <s v="MA"/>
    <x v="0"/>
    <s v="Black"/>
    <s v="Widowed"/>
    <x v="2"/>
    <n v="2"/>
    <d v="2022-10-17T00:00:00"/>
    <n v="3"/>
    <n v="3"/>
    <n v="4"/>
    <d v="2023-02-20T00:00:00"/>
    <x v="3"/>
    <x v="1"/>
    <x v="1"/>
    <n v="2"/>
    <n v="858.29"/>
    <n v="70"/>
    <x v="1"/>
    <n v="6"/>
    <x v="2"/>
    <s v="Neutral"/>
    <x v="2"/>
    <s v="Low"/>
    <x v="0"/>
    <n v="2"/>
  </r>
  <r>
    <x v="2409"/>
    <d v="2019-12-09T00:00:00"/>
    <d v="2026-05-14T00:00:00"/>
    <s v="Production Technician I"/>
    <x v="9"/>
    <s v="Active"/>
    <s v="Full-Time"/>
    <s v="Zone B"/>
    <s v="Part-Time"/>
    <x v="0"/>
    <x v="2"/>
    <d v="1963-02-14T00:00:00"/>
    <s v="MA"/>
    <x v="0"/>
    <s v="Other"/>
    <s v="Single"/>
    <x v="2"/>
    <n v="2"/>
    <d v="2022-10-18T00:00:00"/>
    <n v="4"/>
    <n v="1"/>
    <n v="5"/>
    <d v="2023-04-04T00:00:00"/>
    <x v="4"/>
    <x v="1"/>
    <x v="2"/>
    <n v="3"/>
    <n v="494.19"/>
    <n v="56"/>
    <x v="1"/>
    <n v="6"/>
    <x v="1"/>
    <s v="Not satisfied"/>
    <x v="2"/>
    <s v="Moderate"/>
    <x v="1"/>
    <n v="2"/>
  </r>
  <r>
    <x v="2410"/>
    <d v="2019-05-10T00:00:00"/>
    <d v="2026-05-14T00:00:00"/>
    <s v="Production Technician I"/>
    <x v="5"/>
    <s v="Active"/>
    <s v="Part-Time"/>
    <s v="Zone C"/>
    <s v="Part-Time"/>
    <x v="0"/>
    <x v="5"/>
    <d v="1952-04-08T00:00:00"/>
    <s v="MA"/>
    <x v="0"/>
    <s v="Other"/>
    <s v="Widowed"/>
    <x v="2"/>
    <n v="1"/>
    <d v="2023-05-21T00:00:00"/>
    <n v="2"/>
    <n v="4"/>
    <n v="1"/>
    <d v="2023-02-17T00:00:00"/>
    <x v="4"/>
    <x v="0"/>
    <x v="3"/>
    <n v="4"/>
    <n v="502.56"/>
    <n v="67"/>
    <x v="1"/>
    <n v="7"/>
    <x v="0"/>
    <s v="Satisfied"/>
    <x v="2"/>
    <s v="High"/>
    <x v="1"/>
    <n v="2"/>
  </r>
  <r>
    <x v="2411"/>
    <d v="2019-09-03T00:00:00"/>
    <d v="2026-05-14T00:00:00"/>
    <s v="Production Technician I"/>
    <x v="6"/>
    <s v="Terminated"/>
    <s v="Full-Time"/>
    <s v="Zone B"/>
    <s v="Temporary"/>
    <x v="0"/>
    <x v="1"/>
    <d v="1976-08-21T00:00:00"/>
    <s v="MA"/>
    <x v="1"/>
    <s v="White"/>
    <s v="Widowed"/>
    <x v="2"/>
    <n v="4"/>
    <d v="2022-09-21T00:00:00"/>
    <n v="4"/>
    <n v="2"/>
    <n v="1"/>
    <d v="2023-07-01T00:00:00"/>
    <x v="4"/>
    <x v="1"/>
    <x v="0"/>
    <n v="5"/>
    <n v="826.82"/>
    <n v="43"/>
    <x v="4"/>
    <n v="6"/>
    <x v="1"/>
    <s v="Not satisfied"/>
    <x v="2"/>
    <s v="Low"/>
    <x v="0"/>
    <n v="2"/>
  </r>
  <r>
    <x v="2412"/>
    <d v="2018-09-13T00:00:00"/>
    <d v="2026-05-14T00:00:00"/>
    <s v="Production Technician II"/>
    <x v="4"/>
    <s v="Active"/>
    <s v="Contract"/>
    <s v="Zone A"/>
    <s v="Full-Time"/>
    <x v="0"/>
    <x v="8"/>
    <d v="1984-06-29T00:00:00"/>
    <s v="MA"/>
    <x v="1"/>
    <s v="Black"/>
    <s v="Divorced"/>
    <x v="2"/>
    <n v="2"/>
    <d v="2023-01-20T00:00:00"/>
    <n v="4"/>
    <n v="5"/>
    <n v="3"/>
    <d v="2023-07-12T00:00:00"/>
    <x v="0"/>
    <x v="0"/>
    <x v="0"/>
    <n v="4"/>
    <n v="655.83"/>
    <n v="34"/>
    <x v="2"/>
    <n v="7"/>
    <x v="1"/>
    <s v="Satisfied"/>
    <x v="2"/>
    <s v="Low"/>
    <x v="0"/>
    <n v="2"/>
  </r>
  <r>
    <x v="2413"/>
    <d v="2021-06-10T00:00:00"/>
    <d v="2026-05-14T00:00:00"/>
    <s v="Production Technician II"/>
    <x v="0"/>
    <s v="Active"/>
    <s v="Part-Time"/>
    <s v="Zone C"/>
    <s v="Temporary"/>
    <x v="0"/>
    <x v="13"/>
    <d v="1958-08-18T00:00:00"/>
    <s v="MA"/>
    <x v="1"/>
    <s v="Asian"/>
    <s v="Divorced"/>
    <x v="0"/>
    <n v="1"/>
    <d v="2023-02-11T00:00:00"/>
    <n v="3"/>
    <n v="4"/>
    <n v="2"/>
    <d v="2022-08-13T00:00:00"/>
    <x v="2"/>
    <x v="1"/>
    <x v="1"/>
    <n v="1"/>
    <n v="543.80999999999995"/>
    <n v="63"/>
    <x v="1"/>
    <n v="4"/>
    <x v="2"/>
    <s v="Satisfied"/>
    <x v="0"/>
    <s v="Low"/>
    <x v="0"/>
    <n v="3"/>
  </r>
  <r>
    <x v="2414"/>
    <d v="2018-09-14T00:00:00"/>
    <d v="2026-05-14T00:00:00"/>
    <s v="Production Technician II"/>
    <x v="8"/>
    <s v="Terminated"/>
    <s v="Part-Time"/>
    <s v="Zone C"/>
    <s v="Temporary"/>
    <x v="0"/>
    <x v="16"/>
    <d v="1943-01-04T00:00:00"/>
    <s v="MA"/>
    <x v="0"/>
    <s v="White"/>
    <s v="Married"/>
    <x v="2"/>
    <n v="4"/>
    <d v="2022-08-21T00:00:00"/>
    <n v="3"/>
    <n v="3"/>
    <n v="5"/>
    <d v="2023-03-19T00:00:00"/>
    <x v="3"/>
    <x v="0"/>
    <x v="2"/>
    <n v="2"/>
    <n v="331.52"/>
    <n v="75"/>
    <x v="1"/>
    <n v="7"/>
    <x v="2"/>
    <s v="Neutral"/>
    <x v="2"/>
    <s v="Moderate"/>
    <x v="1"/>
    <n v="2"/>
  </r>
  <r>
    <x v="2415"/>
    <d v="2019-05-26T00:00:00"/>
    <d v="2026-05-14T00:00:00"/>
    <s v="Production Technician II"/>
    <x v="3"/>
    <s v="Active"/>
    <s v="Full-Time"/>
    <s v="Zone C"/>
    <s v="Part-Time"/>
    <x v="0"/>
    <x v="3"/>
    <d v="1943-10-05T00:00:00"/>
    <s v="MA"/>
    <x v="0"/>
    <s v="Black"/>
    <s v="Widowed"/>
    <x v="0"/>
    <n v="2"/>
    <d v="2023-05-31T00:00:00"/>
    <n v="3"/>
    <n v="1"/>
    <n v="3"/>
    <d v="2022-09-07T00:00:00"/>
    <x v="0"/>
    <x v="1"/>
    <x v="3"/>
    <n v="3"/>
    <n v="973.96"/>
    <n v="76"/>
    <x v="1"/>
    <n v="6"/>
    <x v="2"/>
    <s v="Not satisfied"/>
    <x v="0"/>
    <s v="High"/>
    <x v="1"/>
    <n v="3"/>
  </r>
  <r>
    <x v="2416"/>
    <d v="2019-07-05T00:00:00"/>
    <d v="2026-05-14T00:00:00"/>
    <s v="Production Technician II"/>
    <x v="9"/>
    <s v="Active"/>
    <s v="Contract"/>
    <s v="Zone C"/>
    <s v="Full-Time"/>
    <x v="0"/>
    <x v="5"/>
    <d v="1952-04-26T00:00:00"/>
    <s v="MA"/>
    <x v="0"/>
    <s v="Black"/>
    <s v="Widowed"/>
    <x v="0"/>
    <n v="4"/>
    <d v="2023-04-01T00:00:00"/>
    <n v="5"/>
    <n v="3"/>
    <n v="2"/>
    <d v="2023-05-08T00:00:00"/>
    <x v="4"/>
    <x v="0"/>
    <x v="2"/>
    <n v="3"/>
    <n v="149.09"/>
    <n v="67"/>
    <x v="1"/>
    <n v="6"/>
    <x v="1"/>
    <s v="Neutral"/>
    <x v="0"/>
    <s v="Moderate"/>
    <x v="1"/>
    <n v="3"/>
  </r>
  <r>
    <x v="2417"/>
    <d v="2019-11-05T00:00:00"/>
    <d v="2026-05-14T00:00:00"/>
    <s v="Production Technician I"/>
    <x v="3"/>
    <s v="Active"/>
    <s v="Full-Time"/>
    <s v="Zone B"/>
    <s v="Full-Time"/>
    <x v="0"/>
    <x v="4"/>
    <d v="1957-03-19T00:00:00"/>
    <s v="MA"/>
    <x v="1"/>
    <s v="Other"/>
    <s v="Widowed"/>
    <x v="0"/>
    <n v="5"/>
    <d v="2023-06-01T00:00:00"/>
    <n v="2"/>
    <n v="3"/>
    <n v="4"/>
    <d v="2022-12-11T00:00:00"/>
    <x v="0"/>
    <x v="1"/>
    <x v="1"/>
    <n v="4"/>
    <n v="925.16"/>
    <n v="62"/>
    <x v="1"/>
    <n v="6"/>
    <x v="0"/>
    <s v="Neutral"/>
    <x v="0"/>
    <s v="Low"/>
    <x v="0"/>
    <n v="3"/>
  </r>
  <r>
    <x v="2418"/>
    <d v="2019-07-22T00:00:00"/>
    <d v="2026-05-14T00:00:00"/>
    <s v="Production Technician I"/>
    <x v="5"/>
    <s v="Active"/>
    <s v="Part-Time"/>
    <s v="Zone B"/>
    <s v="Part-Time"/>
    <x v="0"/>
    <x v="4"/>
    <d v="1955-08-10T00:00:00"/>
    <s v="MA"/>
    <x v="0"/>
    <s v="Black"/>
    <s v="Widowed"/>
    <x v="0"/>
    <n v="2"/>
    <d v="2023-07-24T00:00:00"/>
    <n v="5"/>
    <n v="2"/>
    <n v="1"/>
    <d v="2022-10-23T00:00:00"/>
    <x v="2"/>
    <x v="1"/>
    <x v="3"/>
    <n v="2"/>
    <n v="833.13"/>
    <n v="64"/>
    <x v="1"/>
    <n v="6"/>
    <x v="1"/>
    <s v="Not satisfied"/>
    <x v="0"/>
    <s v="High"/>
    <x v="1"/>
    <n v="3"/>
  </r>
  <r>
    <x v="2419"/>
    <d v="2020-09-21T00:00:00"/>
    <d v="2026-05-14T00:00:00"/>
    <s v="Production Technician I"/>
    <x v="9"/>
    <s v="Active"/>
    <s v="Full-Time"/>
    <s v="Zone A"/>
    <s v="Part-Time"/>
    <x v="0"/>
    <x v="3"/>
    <d v="1959-06-14T00:00:00"/>
    <s v="MA"/>
    <x v="1"/>
    <s v="Other"/>
    <s v="Married"/>
    <x v="0"/>
    <n v="1"/>
    <d v="2023-06-12T00:00:00"/>
    <n v="5"/>
    <n v="2"/>
    <n v="3"/>
    <d v="2023-06-04T00:00:00"/>
    <x v="2"/>
    <x v="1"/>
    <x v="0"/>
    <n v="5"/>
    <n v="191.49"/>
    <n v="61"/>
    <x v="1"/>
    <n v="5"/>
    <x v="1"/>
    <s v="Not satisfied"/>
    <x v="0"/>
    <s v="Low"/>
    <x v="0"/>
    <n v="3"/>
  </r>
  <r>
    <x v="2420"/>
    <d v="2019-11-11T00:00:00"/>
    <d v="2026-05-14T00:00:00"/>
    <s v="Production Technician I"/>
    <x v="5"/>
    <s v="Active"/>
    <s v="Part-Time"/>
    <s v="Zone C"/>
    <s v="Full-Time"/>
    <x v="0"/>
    <x v="6"/>
    <d v="1999-12-15T00:00:00"/>
    <s v="MA"/>
    <x v="1"/>
    <s v="Hispanic"/>
    <s v="Widowed"/>
    <x v="0"/>
    <n v="2"/>
    <d v="2023-02-06T00:00:00"/>
    <n v="5"/>
    <n v="4"/>
    <n v="1"/>
    <d v="2022-10-13T00:00:00"/>
    <x v="1"/>
    <x v="1"/>
    <x v="3"/>
    <n v="3"/>
    <n v="474.15"/>
    <n v="20"/>
    <x v="3"/>
    <n v="6"/>
    <x v="1"/>
    <s v="Satisfied"/>
    <x v="0"/>
    <s v="High"/>
    <x v="1"/>
    <n v="3"/>
  </r>
  <r>
    <x v="2421"/>
    <d v="2021-02-08T00:00:00"/>
    <d v="2026-05-14T00:00:00"/>
    <s v="Production Technician I"/>
    <x v="6"/>
    <s v="Active"/>
    <s v="Part-Time"/>
    <s v="Zone B"/>
    <s v="Temporary"/>
    <x v="0"/>
    <x v="4"/>
    <d v="1960-01-13T00:00:00"/>
    <s v="MA"/>
    <x v="1"/>
    <s v="Hispanic"/>
    <s v="Single"/>
    <x v="0"/>
    <n v="1"/>
    <d v="2023-02-21T00:00:00"/>
    <n v="1"/>
    <n v="3"/>
    <n v="4"/>
    <d v="2022-08-30T00:00:00"/>
    <x v="2"/>
    <x v="1"/>
    <x v="0"/>
    <n v="1"/>
    <n v="550.41999999999996"/>
    <n v="61"/>
    <x v="1"/>
    <n v="5"/>
    <x v="0"/>
    <s v="Neutral"/>
    <x v="0"/>
    <s v="Low"/>
    <x v="0"/>
    <n v="3"/>
  </r>
  <r>
    <x v="2422"/>
    <d v="2020-06-01T00:00:00"/>
    <d v="2026-05-14T00:00:00"/>
    <s v="Production Technician I"/>
    <x v="2"/>
    <s v="Active"/>
    <s v="Contract"/>
    <s v="Zone C"/>
    <s v="Full-Time"/>
    <x v="0"/>
    <x v="16"/>
    <d v="1945-04-09T00:00:00"/>
    <s v="MA"/>
    <x v="1"/>
    <s v="Black"/>
    <s v="Divorced"/>
    <x v="0"/>
    <n v="4"/>
    <d v="2023-05-16T00:00:00"/>
    <n v="1"/>
    <n v="2"/>
    <n v="4"/>
    <d v="2023-02-09T00:00:00"/>
    <x v="3"/>
    <x v="1"/>
    <x v="1"/>
    <n v="1"/>
    <n v="681.23"/>
    <n v="75"/>
    <x v="1"/>
    <n v="5"/>
    <x v="0"/>
    <s v="Not satisfied"/>
    <x v="0"/>
    <s v="Low"/>
    <x v="0"/>
    <n v="3"/>
  </r>
  <r>
    <x v="2423"/>
    <d v="2022-10-26T00:00:00"/>
    <d v="2026-05-14T00:00:00"/>
    <s v="Production Technician I"/>
    <x v="4"/>
    <s v="Terminated"/>
    <s v="Part-Time"/>
    <s v="Zone A"/>
    <s v="Temporary"/>
    <x v="0"/>
    <x v="1"/>
    <d v="1942-08-30T00:00:00"/>
    <s v="MA"/>
    <x v="1"/>
    <s v="Hispanic"/>
    <s v="Widowed"/>
    <x v="0"/>
    <n v="2"/>
    <d v="2023-07-05T00:00:00"/>
    <n v="1"/>
    <n v="5"/>
    <n v="2"/>
    <d v="2023-07-06T00:00:00"/>
    <x v="1"/>
    <x v="0"/>
    <x v="1"/>
    <n v="5"/>
    <n v="657.64"/>
    <n v="80"/>
    <x v="1"/>
    <n v="3"/>
    <x v="0"/>
    <s v="Satisfied"/>
    <x v="0"/>
    <s v="Low"/>
    <x v="0"/>
    <n v="3"/>
  </r>
  <r>
    <x v="2424"/>
    <d v="2019-02-12T00:00:00"/>
    <d v="2026-05-14T00:00:00"/>
    <s v="Production Technician I"/>
    <x v="0"/>
    <s v="Active"/>
    <s v="Full-Time"/>
    <s v="Zone C"/>
    <s v="Part-Time"/>
    <x v="0"/>
    <x v="3"/>
    <d v="1976-09-21T00:00:00"/>
    <s v="MA"/>
    <x v="0"/>
    <s v="White"/>
    <s v="Divorced"/>
    <x v="0"/>
    <n v="2"/>
    <d v="2022-09-23T00:00:00"/>
    <n v="2"/>
    <n v="4"/>
    <n v="3"/>
    <d v="2022-12-16T00:00:00"/>
    <x v="2"/>
    <x v="0"/>
    <x v="1"/>
    <n v="4"/>
    <n v="449.66"/>
    <n v="43"/>
    <x v="4"/>
    <n v="7"/>
    <x v="0"/>
    <s v="Satisfied"/>
    <x v="0"/>
    <s v="Low"/>
    <x v="0"/>
    <n v="3"/>
  </r>
  <r>
    <x v="2425"/>
    <d v="2022-10-19T00:00:00"/>
    <d v="2026-05-14T00:00:00"/>
    <s v="Production Technician I"/>
    <x v="7"/>
    <s v="Active"/>
    <s v="Full-Time"/>
    <s v="Zone A"/>
    <s v="Full-Time"/>
    <x v="0"/>
    <x v="4"/>
    <d v="1977-12-20T00:00:00"/>
    <s v="MA"/>
    <x v="0"/>
    <s v="Asian"/>
    <s v="Divorced"/>
    <x v="0"/>
    <n v="2"/>
    <d v="2023-02-12T00:00:00"/>
    <n v="2"/>
    <n v="2"/>
    <n v="4"/>
    <d v="2023-01-19T00:00:00"/>
    <x v="0"/>
    <x v="1"/>
    <x v="3"/>
    <n v="5"/>
    <n v="587.25"/>
    <n v="45"/>
    <x v="0"/>
    <n v="3"/>
    <x v="0"/>
    <s v="Not satisfied"/>
    <x v="0"/>
    <s v="High"/>
    <x v="1"/>
    <n v="3"/>
  </r>
  <r>
    <x v="2426"/>
    <d v="2019-12-12T00:00:00"/>
    <d v="2026-05-14T00:00:00"/>
    <s v="Production Technician I"/>
    <x v="1"/>
    <s v="Active"/>
    <s v="Full-Time"/>
    <s v="Zone A"/>
    <s v="Full-Time"/>
    <x v="0"/>
    <x v="6"/>
    <d v="1982-10-03T00:00:00"/>
    <s v="MA"/>
    <x v="0"/>
    <s v="Hispanic"/>
    <s v="Single"/>
    <x v="0"/>
    <n v="1"/>
    <d v="2022-12-19T00:00:00"/>
    <n v="1"/>
    <n v="2"/>
    <n v="3"/>
    <d v="2022-08-28T00:00:00"/>
    <x v="1"/>
    <x v="0"/>
    <x v="0"/>
    <n v="2"/>
    <n v="198.55"/>
    <n v="37"/>
    <x v="4"/>
    <n v="6"/>
    <x v="0"/>
    <s v="Not satisfied"/>
    <x v="0"/>
    <s v="Low"/>
    <x v="0"/>
    <n v="3"/>
  </r>
  <r>
    <x v="2427"/>
    <d v="2021-11-29T00:00:00"/>
    <d v="2026-05-14T00:00:00"/>
    <s v="Production Technician I"/>
    <x v="8"/>
    <s v="Active"/>
    <s v="Full-Time"/>
    <s v="Zone B"/>
    <s v="Full-Time"/>
    <x v="0"/>
    <x v="4"/>
    <d v="1975-09-04T00:00:00"/>
    <s v="MA"/>
    <x v="1"/>
    <s v="Other"/>
    <s v="Married"/>
    <x v="0"/>
    <n v="2"/>
    <d v="2022-10-02T00:00:00"/>
    <n v="1"/>
    <n v="3"/>
    <n v="2"/>
    <d v="2023-06-08T00:00:00"/>
    <x v="1"/>
    <x v="1"/>
    <x v="2"/>
    <n v="5"/>
    <n v="629.24"/>
    <n v="46"/>
    <x v="0"/>
    <n v="4"/>
    <x v="0"/>
    <s v="Neutral"/>
    <x v="0"/>
    <s v="Moderate"/>
    <x v="1"/>
    <n v="3"/>
  </r>
  <r>
    <x v="2428"/>
    <d v="2021-05-15T00:00:00"/>
    <d v="2026-05-14T00:00:00"/>
    <s v="Production Technician I"/>
    <x v="3"/>
    <s v="Active"/>
    <s v="Part-Time"/>
    <s v="Zone B"/>
    <s v="Full-Time"/>
    <x v="0"/>
    <x v="4"/>
    <d v="1958-06-02T00:00:00"/>
    <s v="MA"/>
    <x v="0"/>
    <s v="Other"/>
    <s v="Divorced"/>
    <x v="0"/>
    <n v="2"/>
    <d v="2022-12-15T00:00:00"/>
    <n v="4"/>
    <n v="1"/>
    <n v="3"/>
    <d v="2022-10-14T00:00:00"/>
    <x v="4"/>
    <x v="0"/>
    <x v="1"/>
    <n v="2"/>
    <n v="614.05999999999995"/>
    <n v="63"/>
    <x v="1"/>
    <n v="5"/>
    <x v="1"/>
    <s v="Not satisfied"/>
    <x v="0"/>
    <s v="Low"/>
    <x v="0"/>
    <n v="3"/>
  </r>
  <r>
    <x v="2429"/>
    <d v="2023-01-27T00:00:00"/>
    <d v="2026-05-14T00:00:00"/>
    <s v="Production Technician I"/>
    <x v="9"/>
    <s v="Active"/>
    <s v="Contract"/>
    <s v="Zone B"/>
    <s v="Temporary"/>
    <x v="0"/>
    <x v="4"/>
    <d v="1957-01-04T00:00:00"/>
    <s v="MA"/>
    <x v="0"/>
    <s v="Hispanic"/>
    <s v="Divorced"/>
    <x v="0"/>
    <n v="1"/>
    <d v="2023-07-13T00:00:00"/>
    <n v="4"/>
    <n v="4"/>
    <n v="5"/>
    <d v="2023-03-07T00:00:00"/>
    <x v="2"/>
    <x v="1"/>
    <x v="2"/>
    <n v="3"/>
    <n v="426.26"/>
    <n v="66"/>
    <x v="1"/>
    <n v="3"/>
    <x v="1"/>
    <s v="Satisfied"/>
    <x v="0"/>
    <s v="Moderate"/>
    <x v="1"/>
    <n v="3"/>
  </r>
  <r>
    <x v="2430"/>
    <d v="2020-07-03T00:00:00"/>
    <d v="2026-05-14T00:00:00"/>
    <s v="Production Technician I"/>
    <x v="5"/>
    <s v="Active"/>
    <s v="Full-Time"/>
    <s v="Zone A"/>
    <s v="Temporary"/>
    <x v="0"/>
    <x v="1"/>
    <d v="1961-04-23T00:00:00"/>
    <s v="MA"/>
    <x v="1"/>
    <s v="White"/>
    <s v="Divorced"/>
    <x v="0"/>
    <n v="4"/>
    <d v="2023-03-06T00:00:00"/>
    <n v="5"/>
    <n v="2"/>
    <n v="5"/>
    <d v="2022-10-17T00:00:00"/>
    <x v="2"/>
    <x v="0"/>
    <x v="3"/>
    <n v="5"/>
    <n v="197.73"/>
    <n v="59"/>
    <x v="1"/>
    <n v="5"/>
    <x v="1"/>
    <s v="Not satisfied"/>
    <x v="0"/>
    <s v="High"/>
    <x v="1"/>
    <n v="3"/>
  </r>
  <r>
    <x v="2431"/>
    <d v="2022-12-26T00:00:00"/>
    <d v="2026-05-14T00:00:00"/>
    <s v="Production Technician I"/>
    <x v="6"/>
    <s v="Active"/>
    <s v="Full-Time"/>
    <s v="Zone A"/>
    <s v="Part-Time"/>
    <x v="0"/>
    <x v="4"/>
    <d v="1983-12-06T00:00:00"/>
    <s v="MA"/>
    <x v="0"/>
    <s v="Other"/>
    <s v="Married"/>
    <x v="0"/>
    <n v="4"/>
    <d v="2022-08-11T00:00:00"/>
    <n v="2"/>
    <n v="3"/>
    <n v="1"/>
    <d v="2023-07-21T00:00:00"/>
    <x v="1"/>
    <x v="1"/>
    <x v="1"/>
    <n v="3"/>
    <n v="145.68"/>
    <n v="39"/>
    <x v="4"/>
    <n v="3"/>
    <x v="0"/>
    <s v="Neutral"/>
    <x v="0"/>
    <s v="Low"/>
    <x v="0"/>
    <n v="3"/>
  </r>
  <r>
    <x v="2432"/>
    <d v="2018-12-23T00:00:00"/>
    <d v="2026-05-14T00:00:00"/>
    <s v="Production Technician I"/>
    <x v="0"/>
    <s v="Active"/>
    <s v="Part-Time"/>
    <s v="Zone B"/>
    <s v="Temporary"/>
    <x v="0"/>
    <x v="3"/>
    <d v="1981-06-05T00:00:00"/>
    <s v="MA"/>
    <x v="0"/>
    <s v="Black"/>
    <s v="Single"/>
    <x v="0"/>
    <n v="4"/>
    <d v="2023-05-23T00:00:00"/>
    <n v="1"/>
    <n v="5"/>
    <n v="4"/>
    <d v="2022-11-20T00:00:00"/>
    <x v="1"/>
    <x v="0"/>
    <x v="0"/>
    <n v="3"/>
    <n v="764.74"/>
    <n v="37"/>
    <x v="4"/>
    <n v="7"/>
    <x v="0"/>
    <s v="Satisfied"/>
    <x v="0"/>
    <s v="Low"/>
    <x v="0"/>
    <n v="3"/>
  </r>
  <r>
    <x v="2433"/>
    <d v="2020-09-28T00:00:00"/>
    <d v="2026-05-14T00:00:00"/>
    <s v="Production Technician II"/>
    <x v="5"/>
    <s v="Terminated"/>
    <s v="Contract"/>
    <s v="Zone A"/>
    <s v="Part-Time"/>
    <x v="0"/>
    <x v="3"/>
    <d v="1987-12-28T00:00:00"/>
    <s v="MA"/>
    <x v="0"/>
    <s v="Hispanic"/>
    <s v="Married"/>
    <x v="0"/>
    <n v="2"/>
    <d v="2022-11-21T00:00:00"/>
    <n v="4"/>
    <n v="5"/>
    <n v="5"/>
    <d v="2022-10-18T00:00:00"/>
    <x v="1"/>
    <x v="0"/>
    <x v="3"/>
    <n v="3"/>
    <n v="405.4"/>
    <n v="33"/>
    <x v="2"/>
    <n v="5"/>
    <x v="1"/>
    <s v="Satisfied"/>
    <x v="0"/>
    <s v="High"/>
    <x v="1"/>
    <n v="3"/>
  </r>
  <r>
    <x v="2434"/>
    <d v="2020-09-16T00:00:00"/>
    <d v="2026-05-14T00:00:00"/>
    <s v="Production Technician I"/>
    <x v="8"/>
    <s v="Active"/>
    <s v="Full-Time"/>
    <s v="Zone B"/>
    <s v="Temporary"/>
    <x v="0"/>
    <x v="3"/>
    <d v="1982-04-30T00:00:00"/>
    <s v="MA"/>
    <x v="0"/>
    <s v="Hispanic"/>
    <s v="Widowed"/>
    <x v="0"/>
    <n v="5"/>
    <d v="2022-10-23T00:00:00"/>
    <n v="5"/>
    <n v="5"/>
    <n v="5"/>
    <d v="2023-01-16T00:00:00"/>
    <x v="0"/>
    <x v="1"/>
    <x v="0"/>
    <n v="4"/>
    <n v="689.49"/>
    <n v="38"/>
    <x v="4"/>
    <n v="5"/>
    <x v="1"/>
    <s v="Satisfied"/>
    <x v="0"/>
    <s v="Low"/>
    <x v="0"/>
    <n v="3"/>
  </r>
  <r>
    <x v="2435"/>
    <d v="2020-02-09T00:00:00"/>
    <d v="2026-05-14T00:00:00"/>
    <s v="Production Technician II"/>
    <x v="3"/>
    <s v="Active"/>
    <s v="Contract"/>
    <s v="Zone C"/>
    <s v="Temporary"/>
    <x v="0"/>
    <x v="1"/>
    <d v="1996-10-07T00:00:00"/>
    <s v="MA"/>
    <x v="0"/>
    <s v="White"/>
    <s v="Divorced"/>
    <x v="0"/>
    <n v="1"/>
    <d v="2022-10-14T00:00:00"/>
    <n v="3"/>
    <n v="5"/>
    <n v="4"/>
    <d v="2023-04-12T00:00:00"/>
    <x v="2"/>
    <x v="0"/>
    <x v="1"/>
    <n v="2"/>
    <n v="141.13999999999999"/>
    <n v="24"/>
    <x v="3"/>
    <n v="6"/>
    <x v="2"/>
    <s v="Satisfied"/>
    <x v="0"/>
    <s v="Low"/>
    <x v="0"/>
    <n v="3"/>
  </r>
  <r>
    <x v="2436"/>
    <d v="2023-02-13T00:00:00"/>
    <d v="2026-05-14T00:00:00"/>
    <s v="Production Technician I"/>
    <x v="3"/>
    <s v="Active"/>
    <s v="Full-Time"/>
    <s v="Zone B"/>
    <s v="Part-Time"/>
    <x v="0"/>
    <x v="3"/>
    <d v="1948-04-03T00:00:00"/>
    <s v="MA"/>
    <x v="0"/>
    <s v="Other"/>
    <s v="Widowed"/>
    <x v="0"/>
    <n v="1"/>
    <d v="2022-11-24T00:00:00"/>
    <n v="3"/>
    <n v="4"/>
    <n v="3"/>
    <d v="2023-03-01T00:00:00"/>
    <x v="0"/>
    <x v="0"/>
    <x v="3"/>
    <n v="1"/>
    <n v="788.69"/>
    <n v="75"/>
    <x v="1"/>
    <n v="3"/>
    <x v="2"/>
    <s v="Satisfied"/>
    <x v="0"/>
    <s v="High"/>
    <x v="1"/>
    <n v="3"/>
  </r>
  <r>
    <x v="2437"/>
    <d v="2019-12-01T00:00:00"/>
    <d v="2026-05-14T00:00:00"/>
    <s v="Production Technician I"/>
    <x v="7"/>
    <s v="Active"/>
    <s v="Part-Time"/>
    <s v="Zone C"/>
    <s v="Part-Time"/>
    <x v="0"/>
    <x v="3"/>
    <d v="1951-06-14T00:00:00"/>
    <s v="MA"/>
    <x v="0"/>
    <s v="Other"/>
    <s v="Married"/>
    <x v="0"/>
    <n v="5"/>
    <d v="2022-12-09T00:00:00"/>
    <n v="1"/>
    <n v="3"/>
    <n v="3"/>
    <d v="2023-07-13T00:00:00"/>
    <x v="3"/>
    <x v="0"/>
    <x v="0"/>
    <n v="5"/>
    <n v="458.81"/>
    <n v="68"/>
    <x v="1"/>
    <n v="6"/>
    <x v="0"/>
    <s v="Neutral"/>
    <x v="0"/>
    <s v="Low"/>
    <x v="0"/>
    <n v="3"/>
  </r>
  <r>
    <x v="2438"/>
    <d v="2022-11-04T00:00:00"/>
    <d v="2026-05-14T00:00:00"/>
    <s v="Production Technician I"/>
    <x v="7"/>
    <s v="Active"/>
    <s v="Full-Time"/>
    <s v="Zone C"/>
    <s v="Part-Time"/>
    <x v="0"/>
    <x v="4"/>
    <d v="1945-02-06T00:00:00"/>
    <s v="MA"/>
    <x v="0"/>
    <s v="Black"/>
    <s v="Single"/>
    <x v="0"/>
    <n v="5"/>
    <d v="2022-11-26T00:00:00"/>
    <n v="4"/>
    <n v="5"/>
    <n v="4"/>
    <d v="2023-04-27T00:00:00"/>
    <x v="2"/>
    <x v="0"/>
    <x v="3"/>
    <n v="5"/>
    <n v="140.91"/>
    <n v="77"/>
    <x v="1"/>
    <n v="3"/>
    <x v="1"/>
    <s v="Satisfied"/>
    <x v="0"/>
    <s v="High"/>
    <x v="1"/>
    <n v="3"/>
  </r>
  <r>
    <x v="2439"/>
    <d v="2021-04-14T00:00:00"/>
    <d v="2026-05-14T00:00:00"/>
    <s v="Production Technician I"/>
    <x v="5"/>
    <s v="Active"/>
    <s v="Full-Time"/>
    <s v="Zone A"/>
    <s v="Temporary"/>
    <x v="0"/>
    <x v="18"/>
    <d v="1948-06-17T00:00:00"/>
    <s v="MA"/>
    <x v="1"/>
    <s v="Asian"/>
    <s v="Married"/>
    <x v="0"/>
    <n v="4"/>
    <d v="2022-12-29T00:00:00"/>
    <n v="2"/>
    <n v="3"/>
    <n v="4"/>
    <d v="2023-07-12T00:00:00"/>
    <x v="0"/>
    <x v="1"/>
    <x v="2"/>
    <n v="5"/>
    <n v="551.76"/>
    <n v="73"/>
    <x v="1"/>
    <n v="5"/>
    <x v="0"/>
    <s v="Neutral"/>
    <x v="0"/>
    <s v="Moderate"/>
    <x v="1"/>
    <n v="3"/>
  </r>
  <r>
    <x v="2440"/>
    <d v="2020-08-28T00:00:00"/>
    <d v="2026-05-14T00:00:00"/>
    <s v="Production Technician II"/>
    <x v="6"/>
    <s v="Active"/>
    <s v="Part-Time"/>
    <s v="Zone A"/>
    <s v="Temporary"/>
    <x v="0"/>
    <x v="17"/>
    <d v="1987-12-10T00:00:00"/>
    <s v="MA"/>
    <x v="1"/>
    <s v="Black"/>
    <s v="Divorced"/>
    <x v="0"/>
    <n v="2"/>
    <d v="2023-03-21T00:00:00"/>
    <n v="2"/>
    <n v="4"/>
    <n v="3"/>
    <d v="2023-04-01T00:00:00"/>
    <x v="2"/>
    <x v="0"/>
    <x v="3"/>
    <n v="4"/>
    <n v="640.04999999999995"/>
    <n v="33"/>
    <x v="2"/>
    <n v="5"/>
    <x v="0"/>
    <s v="Satisfied"/>
    <x v="0"/>
    <s v="High"/>
    <x v="1"/>
    <n v="3"/>
  </r>
  <r>
    <x v="2441"/>
    <d v="2022-08-16T00:00:00"/>
    <d v="2026-05-14T00:00:00"/>
    <s v="Production Technician I"/>
    <x v="0"/>
    <s v="Active"/>
    <s v="Full-Time"/>
    <s v="Zone C"/>
    <s v="Part-Time"/>
    <x v="0"/>
    <x v="17"/>
    <d v="1981-09-11T00:00:00"/>
    <s v="MA"/>
    <x v="1"/>
    <s v="Hispanic"/>
    <s v="Divorced"/>
    <x v="0"/>
    <n v="4"/>
    <d v="2022-08-29T00:00:00"/>
    <n v="5"/>
    <n v="2"/>
    <n v="4"/>
    <d v="2022-11-02T00:00:00"/>
    <x v="4"/>
    <x v="0"/>
    <x v="0"/>
    <n v="1"/>
    <n v="470.62"/>
    <n v="41"/>
    <x v="4"/>
    <n v="3"/>
    <x v="1"/>
    <s v="Not satisfied"/>
    <x v="0"/>
    <s v="Low"/>
    <x v="0"/>
    <n v="3"/>
  </r>
  <r>
    <x v="2442"/>
    <d v="2022-02-26T00:00:00"/>
    <d v="2026-05-14T00:00:00"/>
    <s v="Production Technician I"/>
    <x v="2"/>
    <s v="Active"/>
    <s v="Full-Time"/>
    <s v="Zone A"/>
    <s v="Temporary"/>
    <x v="0"/>
    <x v="4"/>
    <d v="2001-06-16T00:00:00"/>
    <s v="MA"/>
    <x v="0"/>
    <s v="Other"/>
    <s v="Widowed"/>
    <x v="0"/>
    <n v="2"/>
    <d v="2023-01-08T00:00:00"/>
    <n v="4"/>
    <n v="5"/>
    <n v="4"/>
    <d v="2023-06-10T00:00:00"/>
    <x v="0"/>
    <x v="1"/>
    <x v="0"/>
    <n v="4"/>
    <n v="257.87"/>
    <n v="21"/>
    <x v="3"/>
    <n v="4"/>
    <x v="1"/>
    <s v="Satisfied"/>
    <x v="0"/>
    <s v="Low"/>
    <x v="0"/>
    <n v="3"/>
  </r>
  <r>
    <x v="2443"/>
    <d v="2019-12-30T00:00:00"/>
    <d v="2026-05-14T00:00:00"/>
    <s v="Production Technician I"/>
    <x v="7"/>
    <s v="Active"/>
    <s v="Part-Time"/>
    <s v="Zone A"/>
    <s v="Temporary"/>
    <x v="0"/>
    <x v="3"/>
    <d v="1957-09-09T00:00:00"/>
    <s v="MA"/>
    <x v="0"/>
    <s v="Hispanic"/>
    <s v="Divorced"/>
    <x v="0"/>
    <n v="2"/>
    <d v="2023-02-06T00:00:00"/>
    <n v="1"/>
    <n v="3"/>
    <n v="5"/>
    <d v="2023-02-17T00:00:00"/>
    <x v="1"/>
    <x v="1"/>
    <x v="3"/>
    <n v="4"/>
    <n v="970.09"/>
    <n v="62"/>
    <x v="1"/>
    <n v="6"/>
    <x v="0"/>
    <s v="Neutral"/>
    <x v="0"/>
    <s v="High"/>
    <x v="1"/>
    <n v="3"/>
  </r>
  <r>
    <x v="2444"/>
    <d v="2022-07-23T00:00:00"/>
    <d v="2026-05-14T00:00:00"/>
    <s v="Production Technician I"/>
    <x v="3"/>
    <s v="Active"/>
    <s v="Part-Time"/>
    <s v="Zone B"/>
    <s v="Full-Time"/>
    <x v="0"/>
    <x v="1"/>
    <d v="1979-12-25T00:00:00"/>
    <s v="MA"/>
    <x v="0"/>
    <s v="Black"/>
    <s v="Single"/>
    <x v="0"/>
    <n v="1"/>
    <d v="2022-09-21T00:00:00"/>
    <n v="5"/>
    <n v="3"/>
    <n v="2"/>
    <d v="2023-06-25T00:00:00"/>
    <x v="4"/>
    <x v="1"/>
    <x v="2"/>
    <n v="2"/>
    <n v="197.96"/>
    <n v="43"/>
    <x v="4"/>
    <n v="3"/>
    <x v="1"/>
    <s v="Neutral"/>
    <x v="0"/>
    <s v="Moderate"/>
    <x v="1"/>
    <n v="3"/>
  </r>
  <r>
    <x v="2445"/>
    <d v="2018-10-14T00:00:00"/>
    <d v="2026-05-14T00:00:00"/>
    <s v="Production Technician II"/>
    <x v="5"/>
    <s v="Active"/>
    <s v="Full-Time"/>
    <s v="Zone B"/>
    <s v="Temporary"/>
    <x v="0"/>
    <x v="4"/>
    <d v="1952-01-24T00:00:00"/>
    <s v="MA"/>
    <x v="0"/>
    <s v="Other"/>
    <s v="Married"/>
    <x v="0"/>
    <n v="2"/>
    <d v="2022-09-13T00:00:00"/>
    <n v="5"/>
    <n v="4"/>
    <n v="3"/>
    <d v="2022-10-31T00:00:00"/>
    <x v="2"/>
    <x v="1"/>
    <x v="0"/>
    <n v="2"/>
    <n v="166.78"/>
    <n v="66"/>
    <x v="1"/>
    <n v="7"/>
    <x v="1"/>
    <s v="Satisfied"/>
    <x v="0"/>
    <s v="Low"/>
    <x v="0"/>
    <n v="3"/>
  </r>
  <r>
    <x v="2446"/>
    <d v="2021-02-20T00:00:00"/>
    <d v="2026-05-14T00:00:00"/>
    <s v="Production Technician II"/>
    <x v="2"/>
    <s v="Active"/>
    <s v="Full-Time"/>
    <s v="Zone C"/>
    <s v="Temporary"/>
    <x v="0"/>
    <x v="8"/>
    <d v="1962-04-15T00:00:00"/>
    <s v="MA"/>
    <x v="1"/>
    <s v="Hispanic"/>
    <s v="Widowed"/>
    <x v="0"/>
    <n v="2"/>
    <d v="2023-07-01T00:00:00"/>
    <n v="4"/>
    <n v="5"/>
    <n v="4"/>
    <d v="2023-06-25T00:00:00"/>
    <x v="2"/>
    <x v="1"/>
    <x v="3"/>
    <n v="4"/>
    <n v="267.60000000000002"/>
    <n v="59"/>
    <x v="1"/>
    <n v="5"/>
    <x v="1"/>
    <s v="Satisfied"/>
    <x v="0"/>
    <s v="High"/>
    <x v="1"/>
    <n v="3"/>
  </r>
  <r>
    <x v="2447"/>
    <d v="2020-03-28T00:00:00"/>
    <d v="2026-05-14T00:00:00"/>
    <s v="Production Technician II"/>
    <x v="9"/>
    <s v="Active"/>
    <s v="Contract"/>
    <s v="Zone B"/>
    <s v="Temporary"/>
    <x v="0"/>
    <x v="6"/>
    <d v="1975-04-03T00:00:00"/>
    <s v="MA"/>
    <x v="0"/>
    <s v="Black"/>
    <s v="Divorced"/>
    <x v="0"/>
    <n v="5"/>
    <d v="2022-12-09T00:00:00"/>
    <n v="4"/>
    <n v="1"/>
    <n v="1"/>
    <d v="2023-05-24T00:00:00"/>
    <x v="2"/>
    <x v="0"/>
    <x v="1"/>
    <n v="1"/>
    <n v="671.21"/>
    <n v="45"/>
    <x v="0"/>
    <n v="6"/>
    <x v="1"/>
    <s v="Not satisfied"/>
    <x v="0"/>
    <s v="Low"/>
    <x v="0"/>
    <n v="3"/>
  </r>
  <r>
    <x v="2448"/>
    <d v="2019-02-05T00:00:00"/>
    <d v="2026-05-14T00:00:00"/>
    <s v="Production Technician I"/>
    <x v="7"/>
    <s v="Active"/>
    <s v="Contract"/>
    <s v="Zone A"/>
    <s v="Part-Time"/>
    <x v="0"/>
    <x v="2"/>
    <d v="1970-09-17T00:00:00"/>
    <s v="MA"/>
    <x v="1"/>
    <s v="Hispanic"/>
    <s v="Married"/>
    <x v="0"/>
    <n v="1"/>
    <d v="2023-07-14T00:00:00"/>
    <n v="3"/>
    <n v="5"/>
    <n v="2"/>
    <d v="2022-10-25T00:00:00"/>
    <x v="1"/>
    <x v="0"/>
    <x v="0"/>
    <n v="4"/>
    <n v="813.43"/>
    <n v="49"/>
    <x v="0"/>
    <n v="7"/>
    <x v="2"/>
    <s v="Satisfied"/>
    <x v="0"/>
    <s v="Low"/>
    <x v="0"/>
    <n v="3"/>
  </r>
  <r>
    <x v="2449"/>
    <d v="2023-04-19T00:00:00"/>
    <d v="2026-05-14T00:00:00"/>
    <s v="Production Technician I"/>
    <x v="6"/>
    <s v="Active"/>
    <s v="Full-Time"/>
    <s v="Zone B"/>
    <s v="Temporary"/>
    <x v="0"/>
    <x v="5"/>
    <d v="1971-01-11T00:00:00"/>
    <s v="MA"/>
    <x v="0"/>
    <s v="Asian"/>
    <s v="Single"/>
    <x v="0"/>
    <n v="1"/>
    <d v="2023-07-12T00:00:00"/>
    <n v="4"/>
    <n v="5"/>
    <n v="3"/>
    <d v="2023-02-20T00:00:00"/>
    <x v="4"/>
    <x v="0"/>
    <x v="2"/>
    <n v="1"/>
    <n v="501.89"/>
    <n v="52"/>
    <x v="0"/>
    <n v="3"/>
    <x v="1"/>
    <s v="Satisfied"/>
    <x v="0"/>
    <s v="Moderate"/>
    <x v="1"/>
    <n v="3"/>
  </r>
  <r>
    <x v="2450"/>
    <d v="2020-09-24T00:00:00"/>
    <d v="2026-05-14T00:00:00"/>
    <s v="Production Technician I"/>
    <x v="3"/>
    <s v="Active"/>
    <s v="Contract"/>
    <s v="Zone B"/>
    <s v="Full-Time"/>
    <x v="0"/>
    <x v="12"/>
    <d v="1966-02-20T00:00:00"/>
    <s v="MA"/>
    <x v="1"/>
    <s v="Other"/>
    <s v="Single"/>
    <x v="0"/>
    <n v="4"/>
    <d v="2023-07-06T00:00:00"/>
    <n v="4"/>
    <n v="3"/>
    <n v="3"/>
    <d v="2023-01-20T00:00:00"/>
    <x v="0"/>
    <x v="1"/>
    <x v="0"/>
    <n v="4"/>
    <n v="133.4"/>
    <n v="54"/>
    <x v="0"/>
    <n v="5"/>
    <x v="1"/>
    <s v="Neutral"/>
    <x v="0"/>
    <s v="Low"/>
    <x v="0"/>
    <n v="3"/>
  </r>
  <r>
    <x v="2451"/>
    <d v="2020-11-14T00:00:00"/>
    <d v="2026-05-14T00:00:00"/>
    <s v="Production Technician I"/>
    <x v="8"/>
    <s v="Active"/>
    <s v="Full-Time"/>
    <s v="Zone A"/>
    <s v="Part-Time"/>
    <x v="0"/>
    <x v="3"/>
    <d v="1972-01-18T00:00:00"/>
    <s v="MA"/>
    <x v="1"/>
    <s v="Hispanic"/>
    <s v="Married"/>
    <x v="0"/>
    <n v="1"/>
    <d v="2023-07-15T00:00:00"/>
    <n v="4"/>
    <n v="4"/>
    <n v="4"/>
    <d v="2023-01-03T00:00:00"/>
    <x v="1"/>
    <x v="0"/>
    <x v="0"/>
    <n v="4"/>
    <n v="312.8"/>
    <n v="48"/>
    <x v="0"/>
    <n v="5"/>
    <x v="1"/>
    <s v="Satisfied"/>
    <x v="0"/>
    <s v="Low"/>
    <x v="0"/>
    <n v="3"/>
  </r>
  <r>
    <x v="2452"/>
    <d v="2021-09-16T00:00:00"/>
    <d v="2026-05-14T00:00:00"/>
    <s v="Production Technician I"/>
    <x v="3"/>
    <s v="Active"/>
    <s v="Contract"/>
    <s v="Zone B"/>
    <s v="Temporary"/>
    <x v="0"/>
    <x v="6"/>
    <d v="1942-05-26T00:00:00"/>
    <s v="MA"/>
    <x v="0"/>
    <s v="Hispanic"/>
    <s v="Widowed"/>
    <x v="0"/>
    <n v="4"/>
    <d v="2023-06-18T00:00:00"/>
    <n v="2"/>
    <n v="3"/>
    <n v="3"/>
    <d v="2022-11-24T00:00:00"/>
    <x v="4"/>
    <x v="1"/>
    <x v="0"/>
    <n v="3"/>
    <n v="272.76"/>
    <n v="79"/>
    <x v="1"/>
    <n v="4"/>
    <x v="0"/>
    <s v="Neutral"/>
    <x v="0"/>
    <s v="Low"/>
    <x v="0"/>
    <n v="3"/>
  </r>
  <r>
    <x v="2453"/>
    <d v="2019-04-21T00:00:00"/>
    <d v="2026-05-14T00:00:00"/>
    <s v="Production Technician I"/>
    <x v="9"/>
    <s v="Active"/>
    <s v="Full-Time"/>
    <s v="Zone C"/>
    <s v="Part-Time"/>
    <x v="0"/>
    <x v="3"/>
    <d v="1999-05-28T00:00:00"/>
    <s v="MA"/>
    <x v="0"/>
    <s v="White"/>
    <s v="Single"/>
    <x v="0"/>
    <n v="2"/>
    <d v="2023-05-21T00:00:00"/>
    <n v="2"/>
    <n v="2"/>
    <n v="3"/>
    <d v="2023-05-14T00:00:00"/>
    <x v="2"/>
    <x v="1"/>
    <x v="3"/>
    <n v="3"/>
    <n v="494.03"/>
    <n v="20"/>
    <x v="3"/>
    <n v="7"/>
    <x v="0"/>
    <s v="Not satisfied"/>
    <x v="0"/>
    <s v="High"/>
    <x v="1"/>
    <n v="3"/>
  </r>
  <r>
    <x v="2454"/>
    <d v="2020-03-13T00:00:00"/>
    <d v="2026-05-14T00:00:00"/>
    <s v="Production Technician I"/>
    <x v="5"/>
    <s v="Active"/>
    <s v="Contract"/>
    <s v="Zone A"/>
    <s v="Full-Time"/>
    <x v="0"/>
    <x v="3"/>
    <d v="1999-03-17T00:00:00"/>
    <s v="MA"/>
    <x v="0"/>
    <s v="White"/>
    <s v="Single"/>
    <x v="1"/>
    <n v="2"/>
    <d v="2022-08-23T00:00:00"/>
    <n v="5"/>
    <n v="5"/>
    <n v="3"/>
    <d v="2022-12-02T00:00:00"/>
    <x v="2"/>
    <x v="0"/>
    <x v="2"/>
    <n v="3"/>
    <n v="722.92"/>
    <n v="21"/>
    <x v="3"/>
    <n v="6"/>
    <x v="1"/>
    <s v="Satisfied"/>
    <x v="1"/>
    <s v="Moderate"/>
    <x v="1"/>
    <n v="4"/>
  </r>
  <r>
    <x v="2455"/>
    <d v="2022-04-16T00:00:00"/>
    <d v="2026-05-14T00:00:00"/>
    <s v="Production Technician I"/>
    <x v="6"/>
    <s v="Active"/>
    <s v="Full-Time"/>
    <s v="Zone A"/>
    <s v="Part-Time"/>
    <x v="0"/>
    <x v="4"/>
    <d v="1973-10-18T00:00:00"/>
    <s v="MA"/>
    <x v="0"/>
    <s v="Asian"/>
    <s v="Married"/>
    <x v="0"/>
    <n v="4"/>
    <d v="2022-12-07T00:00:00"/>
    <n v="1"/>
    <n v="4"/>
    <n v="2"/>
    <d v="2023-02-03T00:00:00"/>
    <x v="0"/>
    <x v="0"/>
    <x v="3"/>
    <n v="1"/>
    <n v="125.34"/>
    <n v="49"/>
    <x v="0"/>
    <n v="4"/>
    <x v="0"/>
    <s v="Satisfied"/>
    <x v="0"/>
    <s v="High"/>
    <x v="1"/>
    <n v="3"/>
  </r>
  <r>
    <x v="2456"/>
    <d v="2019-03-18T00:00:00"/>
    <d v="2026-05-14T00:00:00"/>
    <s v="Production Technician I"/>
    <x v="2"/>
    <s v="Active"/>
    <s v="Full-Time"/>
    <s v="Zone A"/>
    <s v="Full-Time"/>
    <x v="0"/>
    <x v="3"/>
    <d v="1946-01-07T00:00:00"/>
    <s v="MA"/>
    <x v="1"/>
    <s v="White"/>
    <s v="Widowed"/>
    <x v="0"/>
    <n v="4"/>
    <d v="2022-12-14T00:00:00"/>
    <n v="5"/>
    <n v="5"/>
    <n v="1"/>
    <d v="2022-11-03T00:00:00"/>
    <x v="4"/>
    <x v="0"/>
    <x v="1"/>
    <n v="3"/>
    <n v="559.24"/>
    <n v="73"/>
    <x v="1"/>
    <n v="7"/>
    <x v="1"/>
    <s v="Satisfied"/>
    <x v="0"/>
    <s v="Low"/>
    <x v="0"/>
    <n v="3"/>
  </r>
  <r>
    <x v="2457"/>
    <d v="2022-02-18T00:00:00"/>
    <d v="2026-05-14T00:00:00"/>
    <s v="Production Technician I"/>
    <x v="4"/>
    <s v="Active"/>
    <s v="Part-Time"/>
    <s v="Zone B"/>
    <s v="Temporary"/>
    <x v="0"/>
    <x v="6"/>
    <d v="1953-05-10T00:00:00"/>
    <s v="MA"/>
    <x v="1"/>
    <s v="Other"/>
    <s v="Married"/>
    <x v="0"/>
    <n v="4"/>
    <d v="2022-12-16T00:00:00"/>
    <n v="5"/>
    <n v="5"/>
    <n v="3"/>
    <d v="2022-12-14T00:00:00"/>
    <x v="2"/>
    <x v="1"/>
    <x v="1"/>
    <n v="1"/>
    <n v="936.24"/>
    <n v="69"/>
    <x v="1"/>
    <n v="4"/>
    <x v="1"/>
    <s v="Satisfied"/>
    <x v="0"/>
    <s v="Low"/>
    <x v="0"/>
    <n v="3"/>
  </r>
  <r>
    <x v="2458"/>
    <d v="2018-09-03T00:00:00"/>
    <d v="2026-05-14T00:00:00"/>
    <s v="Production Technician I"/>
    <x v="0"/>
    <s v="Active"/>
    <s v="Full-Time"/>
    <s v="Zone A"/>
    <s v="Full-Time"/>
    <x v="0"/>
    <x v="3"/>
    <d v="1954-10-17T00:00:00"/>
    <s v="MA"/>
    <x v="1"/>
    <s v="Other"/>
    <s v="Single"/>
    <x v="2"/>
    <n v="4"/>
    <d v="2023-01-19T00:00:00"/>
    <n v="1"/>
    <n v="5"/>
    <n v="2"/>
    <d v="2023-07-03T00:00:00"/>
    <x v="3"/>
    <x v="0"/>
    <x v="3"/>
    <n v="1"/>
    <n v="440.35"/>
    <n v="64"/>
    <x v="1"/>
    <n v="7"/>
    <x v="0"/>
    <s v="Satisfied"/>
    <x v="2"/>
    <s v="High"/>
    <x v="1"/>
    <n v="2"/>
  </r>
  <r>
    <x v="2459"/>
    <d v="2022-06-15T00:00:00"/>
    <d v="2026-05-14T00:00:00"/>
    <s v="Production Technician I"/>
    <x v="7"/>
    <s v="Active"/>
    <s v="Contract"/>
    <s v="Zone B"/>
    <s v="Temporary"/>
    <x v="0"/>
    <x v="3"/>
    <d v="1989-09-30T00:00:00"/>
    <s v="MA"/>
    <x v="0"/>
    <s v="Other"/>
    <s v="Widowed"/>
    <x v="0"/>
    <n v="4"/>
    <d v="2022-08-27T00:00:00"/>
    <n v="3"/>
    <n v="2"/>
    <n v="2"/>
    <d v="2022-09-30T00:00:00"/>
    <x v="3"/>
    <x v="0"/>
    <x v="3"/>
    <n v="2"/>
    <n v="727.12"/>
    <n v="33"/>
    <x v="2"/>
    <n v="3"/>
    <x v="2"/>
    <s v="Not satisfied"/>
    <x v="0"/>
    <s v="High"/>
    <x v="1"/>
    <n v="3"/>
  </r>
  <r>
    <x v="2460"/>
    <d v="2022-02-14T00:00:00"/>
    <d v="2026-05-14T00:00:00"/>
    <s v="Production Technician I"/>
    <x v="1"/>
    <s v="Active"/>
    <s v="Contract"/>
    <s v="Zone B"/>
    <s v="Part-Time"/>
    <x v="0"/>
    <x v="3"/>
    <d v="1985-06-30T00:00:00"/>
    <s v="MA"/>
    <x v="0"/>
    <s v="Other"/>
    <s v="Married"/>
    <x v="0"/>
    <n v="2"/>
    <d v="2022-11-30T00:00:00"/>
    <n v="1"/>
    <n v="2"/>
    <n v="5"/>
    <d v="2023-02-16T00:00:00"/>
    <x v="4"/>
    <x v="1"/>
    <x v="2"/>
    <n v="4"/>
    <n v="433.14"/>
    <n v="37"/>
    <x v="4"/>
    <n v="4"/>
    <x v="0"/>
    <s v="Not satisfied"/>
    <x v="0"/>
    <s v="Moderate"/>
    <x v="1"/>
    <n v="3"/>
  </r>
  <r>
    <x v="2461"/>
    <d v="2023-07-09T00:00:00"/>
    <d v="2026-05-14T00:00:00"/>
    <s v="Production Technician I"/>
    <x v="8"/>
    <s v="Active"/>
    <s v="Contract"/>
    <s v="Zone C"/>
    <s v="Part-Time"/>
    <x v="0"/>
    <x v="3"/>
    <d v="1968-06-02T00:00:00"/>
    <s v="MA"/>
    <x v="1"/>
    <s v="White"/>
    <s v="Widowed"/>
    <x v="2"/>
    <n v="1"/>
    <d v="2023-02-04T00:00:00"/>
    <n v="4"/>
    <n v="3"/>
    <n v="3"/>
    <d v="2022-10-17T00:00:00"/>
    <x v="1"/>
    <x v="1"/>
    <x v="0"/>
    <n v="1"/>
    <n v="764.14"/>
    <n v="55"/>
    <x v="1"/>
    <n v="2"/>
    <x v="1"/>
    <s v="Neutral"/>
    <x v="2"/>
    <s v="Low"/>
    <x v="0"/>
    <n v="2"/>
  </r>
  <r>
    <x v="2462"/>
    <d v="2018-10-28T00:00:00"/>
    <d v="2026-05-14T00:00:00"/>
    <s v="Production Technician I"/>
    <x v="3"/>
    <s v="Active"/>
    <s v="Contract"/>
    <s v="Zone B"/>
    <s v="Part-Time"/>
    <x v="0"/>
    <x v="4"/>
    <d v="1970-03-16T00:00:00"/>
    <s v="MA"/>
    <x v="1"/>
    <s v="Asian"/>
    <s v="Divorced"/>
    <x v="0"/>
    <n v="2"/>
    <d v="2023-01-24T00:00:00"/>
    <n v="2"/>
    <n v="1"/>
    <n v="4"/>
    <d v="2023-06-14T00:00:00"/>
    <x v="1"/>
    <x v="0"/>
    <x v="3"/>
    <n v="5"/>
    <n v="800.21"/>
    <n v="48"/>
    <x v="0"/>
    <n v="7"/>
    <x v="0"/>
    <s v="Not satisfied"/>
    <x v="0"/>
    <s v="High"/>
    <x v="1"/>
    <n v="3"/>
  </r>
  <r>
    <x v="2463"/>
    <d v="2022-07-09T00:00:00"/>
    <d v="2026-05-14T00:00:00"/>
    <s v="Production Technician I"/>
    <x v="9"/>
    <s v="Active"/>
    <s v="Contract"/>
    <s v="Zone B"/>
    <s v="Full-Time"/>
    <x v="0"/>
    <x v="22"/>
    <d v="1973-09-27T00:00:00"/>
    <s v="MA"/>
    <x v="1"/>
    <s v="Other"/>
    <s v="Single"/>
    <x v="0"/>
    <n v="1"/>
    <d v="2023-07-17T00:00:00"/>
    <n v="2"/>
    <n v="2"/>
    <n v="5"/>
    <d v="2023-05-11T00:00:00"/>
    <x v="3"/>
    <x v="1"/>
    <x v="1"/>
    <n v="2"/>
    <n v="172.72"/>
    <n v="49"/>
    <x v="0"/>
    <n v="3"/>
    <x v="0"/>
    <s v="Not satisfied"/>
    <x v="0"/>
    <s v="Low"/>
    <x v="0"/>
    <n v="3"/>
  </r>
  <r>
    <x v="2464"/>
    <d v="2018-09-27T00:00:00"/>
    <d v="2026-05-14T00:00:00"/>
    <s v="Production Technician I"/>
    <x v="5"/>
    <s v="Active"/>
    <s v="Full-Time"/>
    <s v="Zone C"/>
    <s v="Part-Time"/>
    <x v="0"/>
    <x v="3"/>
    <d v="1942-10-15T00:00:00"/>
    <s v="MA"/>
    <x v="1"/>
    <s v="Asian"/>
    <s v="Widowed"/>
    <x v="0"/>
    <n v="5"/>
    <d v="2023-04-13T00:00:00"/>
    <n v="5"/>
    <n v="4"/>
    <n v="3"/>
    <d v="2022-12-26T00:00:00"/>
    <x v="4"/>
    <x v="0"/>
    <x v="3"/>
    <n v="5"/>
    <n v="346.93"/>
    <n v="76"/>
    <x v="1"/>
    <n v="7"/>
    <x v="1"/>
    <s v="Satisfied"/>
    <x v="0"/>
    <s v="High"/>
    <x v="1"/>
    <n v="3"/>
  </r>
  <r>
    <x v="2465"/>
    <d v="2020-10-27T00:00:00"/>
    <d v="2026-05-14T00:00:00"/>
    <s v="Production Technician II"/>
    <x v="4"/>
    <s v="Active"/>
    <s v="Full-Time"/>
    <s v="Zone A"/>
    <s v="Part-Time"/>
    <x v="0"/>
    <x v="3"/>
    <d v="1991-05-16T00:00:00"/>
    <s v="MA"/>
    <x v="0"/>
    <s v="White"/>
    <s v="Widowed"/>
    <x v="0"/>
    <n v="2"/>
    <d v="2022-09-10T00:00:00"/>
    <n v="3"/>
    <n v="3"/>
    <n v="3"/>
    <d v="2023-02-05T00:00:00"/>
    <x v="0"/>
    <x v="0"/>
    <x v="3"/>
    <n v="4"/>
    <n v="247.81"/>
    <n v="29"/>
    <x v="2"/>
    <n v="5"/>
    <x v="2"/>
    <s v="Neutral"/>
    <x v="0"/>
    <s v="High"/>
    <x v="1"/>
    <n v="3"/>
  </r>
  <r>
    <x v="2466"/>
    <d v="2021-10-01T00:00:00"/>
    <d v="2026-05-14T00:00:00"/>
    <s v="Production Technician II"/>
    <x v="0"/>
    <s v="Active"/>
    <s v="Full-Time"/>
    <s v="Zone A"/>
    <s v="Part-Time"/>
    <x v="0"/>
    <x v="4"/>
    <d v="1990-08-31T00:00:00"/>
    <s v="MA"/>
    <x v="0"/>
    <s v="Other"/>
    <s v="Single"/>
    <x v="0"/>
    <n v="5"/>
    <d v="2023-01-17T00:00:00"/>
    <n v="4"/>
    <n v="3"/>
    <n v="5"/>
    <d v="2022-11-16T00:00:00"/>
    <x v="3"/>
    <x v="0"/>
    <x v="3"/>
    <n v="4"/>
    <n v="144.84"/>
    <n v="31"/>
    <x v="2"/>
    <n v="4"/>
    <x v="1"/>
    <s v="Neutral"/>
    <x v="0"/>
    <s v="High"/>
    <x v="1"/>
    <n v="3"/>
  </r>
  <r>
    <x v="2467"/>
    <d v="2019-08-29T00:00:00"/>
    <d v="2026-05-14T00:00:00"/>
    <s v="Production Technician II"/>
    <x v="1"/>
    <s v="Active"/>
    <s v="Full-Time"/>
    <s v="Zone B"/>
    <s v="Full-Time"/>
    <x v="0"/>
    <x v="3"/>
    <d v="1996-01-24T00:00:00"/>
    <s v="MA"/>
    <x v="0"/>
    <s v="Asian"/>
    <s v="Divorced"/>
    <x v="0"/>
    <n v="5"/>
    <d v="2022-10-21T00:00:00"/>
    <n v="4"/>
    <n v="3"/>
    <n v="4"/>
    <d v="2023-03-07T00:00:00"/>
    <x v="3"/>
    <x v="0"/>
    <x v="1"/>
    <n v="1"/>
    <n v="183.63"/>
    <n v="23"/>
    <x v="3"/>
    <n v="6"/>
    <x v="1"/>
    <s v="Neutral"/>
    <x v="0"/>
    <s v="Low"/>
    <x v="0"/>
    <n v="3"/>
  </r>
  <r>
    <x v="2468"/>
    <d v="2020-12-29T00:00:00"/>
    <d v="2026-05-14T00:00:00"/>
    <s v="Production Technician II"/>
    <x v="8"/>
    <s v="Active"/>
    <s v="Contract"/>
    <s v="Zone C"/>
    <s v="Part-Time"/>
    <x v="0"/>
    <x v="3"/>
    <d v="1943-01-20T00:00:00"/>
    <s v="MA"/>
    <x v="0"/>
    <s v="Hispanic"/>
    <s v="Widowed"/>
    <x v="0"/>
    <n v="2"/>
    <d v="2023-01-18T00:00:00"/>
    <n v="4"/>
    <n v="5"/>
    <n v="1"/>
    <d v="2023-03-21T00:00:00"/>
    <x v="4"/>
    <x v="0"/>
    <x v="3"/>
    <n v="5"/>
    <n v="997.4"/>
    <n v="77"/>
    <x v="1"/>
    <n v="5"/>
    <x v="1"/>
    <s v="Satisfied"/>
    <x v="0"/>
    <s v="High"/>
    <x v="1"/>
    <n v="3"/>
  </r>
  <r>
    <x v="2469"/>
    <d v="2022-10-04T00:00:00"/>
    <d v="2026-05-14T00:00:00"/>
    <s v="Production Technician II"/>
    <x v="6"/>
    <s v="Active"/>
    <s v="Part-Time"/>
    <s v="Zone C"/>
    <s v="Full-Time"/>
    <x v="0"/>
    <x v="4"/>
    <d v="1968-07-26T00:00:00"/>
    <s v="MA"/>
    <x v="0"/>
    <s v="Asian"/>
    <s v="Single"/>
    <x v="0"/>
    <n v="1"/>
    <d v="2023-02-28T00:00:00"/>
    <n v="3"/>
    <n v="5"/>
    <n v="2"/>
    <d v="2023-05-13T00:00:00"/>
    <x v="4"/>
    <x v="1"/>
    <x v="3"/>
    <n v="3"/>
    <n v="415.18"/>
    <n v="54"/>
    <x v="0"/>
    <n v="3"/>
    <x v="2"/>
    <s v="Satisfied"/>
    <x v="0"/>
    <s v="High"/>
    <x v="1"/>
    <n v="3"/>
  </r>
  <r>
    <x v="2470"/>
    <d v="2019-03-21T00:00:00"/>
    <d v="2026-05-14T00:00:00"/>
    <s v="Production Technician II"/>
    <x v="2"/>
    <s v="Active"/>
    <s v="Part-Time"/>
    <s v="Zone A"/>
    <s v="Full-Time"/>
    <x v="0"/>
    <x v="3"/>
    <d v="1949-10-13T00:00:00"/>
    <s v="MA"/>
    <x v="0"/>
    <s v="Black"/>
    <s v="Married"/>
    <x v="0"/>
    <n v="2"/>
    <d v="2023-05-15T00:00:00"/>
    <n v="2"/>
    <n v="5"/>
    <n v="3"/>
    <d v="2023-07-19T00:00:00"/>
    <x v="1"/>
    <x v="1"/>
    <x v="1"/>
    <n v="5"/>
    <n v="147.35"/>
    <n v="70"/>
    <x v="1"/>
    <n v="7"/>
    <x v="0"/>
    <s v="Satisfied"/>
    <x v="0"/>
    <s v="Low"/>
    <x v="0"/>
    <n v="3"/>
  </r>
  <r>
    <x v="2471"/>
    <d v="2020-04-03T00:00:00"/>
    <d v="2026-05-14T00:00:00"/>
    <s v="Production Technician II"/>
    <x v="9"/>
    <s v="Active"/>
    <s v="Full-Time"/>
    <s v="Zone A"/>
    <s v="Full-Time"/>
    <x v="0"/>
    <x v="2"/>
    <d v="1977-03-06T00:00:00"/>
    <s v="MA"/>
    <x v="0"/>
    <s v="Black"/>
    <s v="Widowed"/>
    <x v="0"/>
    <n v="4"/>
    <d v="2023-04-09T00:00:00"/>
    <n v="2"/>
    <n v="1"/>
    <n v="4"/>
    <d v="2023-03-15T00:00:00"/>
    <x v="0"/>
    <x v="0"/>
    <x v="1"/>
    <n v="3"/>
    <n v="967.08"/>
    <n v="43"/>
    <x v="4"/>
    <n v="6"/>
    <x v="0"/>
    <s v="Not satisfied"/>
    <x v="0"/>
    <s v="Low"/>
    <x v="0"/>
    <n v="3"/>
  </r>
  <r>
    <x v="2472"/>
    <d v="2019-06-02T00:00:00"/>
    <d v="2026-05-14T00:00:00"/>
    <s v="Production Technician I"/>
    <x v="1"/>
    <s v="Active"/>
    <s v="Part-Time"/>
    <s v="Zone C"/>
    <s v="Part-Time"/>
    <x v="0"/>
    <x v="18"/>
    <d v="1997-05-01T00:00:00"/>
    <s v="MA"/>
    <x v="1"/>
    <s v="White"/>
    <s v="Married"/>
    <x v="0"/>
    <n v="2"/>
    <d v="2022-10-27T00:00:00"/>
    <n v="1"/>
    <n v="2"/>
    <n v="4"/>
    <d v="2022-11-20T00:00:00"/>
    <x v="0"/>
    <x v="0"/>
    <x v="1"/>
    <n v="4"/>
    <n v="637.86"/>
    <n v="22"/>
    <x v="3"/>
    <n v="6"/>
    <x v="0"/>
    <s v="Not satisfied"/>
    <x v="0"/>
    <s v="Low"/>
    <x v="0"/>
    <n v="3"/>
  </r>
  <r>
    <x v="2473"/>
    <d v="2019-05-18T00:00:00"/>
    <d v="2026-05-14T00:00:00"/>
    <s v="Production Technician I"/>
    <x v="0"/>
    <s v="Active"/>
    <s v="Full-Time"/>
    <s v="Zone C"/>
    <s v="Full-Time"/>
    <x v="0"/>
    <x v="8"/>
    <d v="1982-03-25T00:00:00"/>
    <s v="MA"/>
    <x v="0"/>
    <s v="Asian"/>
    <s v="Widowed"/>
    <x v="3"/>
    <n v="1"/>
    <d v="2023-07-13T00:00:00"/>
    <n v="5"/>
    <n v="2"/>
    <n v="4"/>
    <d v="2023-05-23T00:00:00"/>
    <x v="0"/>
    <x v="0"/>
    <x v="1"/>
    <n v="4"/>
    <n v="776.3"/>
    <n v="37"/>
    <x v="4"/>
    <n v="6"/>
    <x v="1"/>
    <s v="Not satisfied"/>
    <x v="3"/>
    <s v="Low"/>
    <x v="0"/>
    <n v="1"/>
  </r>
  <r>
    <x v="2474"/>
    <d v="2022-11-23T00:00:00"/>
    <d v="2026-05-14T00:00:00"/>
    <s v="Production Technician I"/>
    <x v="1"/>
    <s v="Active"/>
    <s v="Contract"/>
    <s v="Zone B"/>
    <s v="Temporary"/>
    <x v="0"/>
    <x v="4"/>
    <d v="1967-07-17T00:00:00"/>
    <s v="MA"/>
    <x v="1"/>
    <s v="Hispanic"/>
    <s v="Single"/>
    <x v="3"/>
    <n v="2"/>
    <d v="2023-03-19T00:00:00"/>
    <n v="3"/>
    <n v="4"/>
    <n v="2"/>
    <d v="2023-02-01T00:00:00"/>
    <x v="0"/>
    <x v="0"/>
    <x v="2"/>
    <n v="3"/>
    <n v="326.37"/>
    <n v="55"/>
    <x v="1"/>
    <n v="3"/>
    <x v="2"/>
    <s v="Satisfied"/>
    <x v="3"/>
    <s v="Moderate"/>
    <x v="1"/>
    <n v="1"/>
  </r>
  <r>
    <x v="2475"/>
    <d v="2020-12-02T00:00:00"/>
    <d v="2026-05-14T00:00:00"/>
    <s v="Production Technician I"/>
    <x v="8"/>
    <s v="Active"/>
    <s v="Part-Time"/>
    <s v="Zone C"/>
    <s v="Part-Time"/>
    <x v="0"/>
    <x v="2"/>
    <d v="1976-06-14T00:00:00"/>
    <s v="MA"/>
    <x v="1"/>
    <s v="Hispanic"/>
    <s v="Single"/>
    <x v="3"/>
    <n v="2"/>
    <d v="2022-12-04T00:00:00"/>
    <n v="5"/>
    <n v="5"/>
    <n v="5"/>
    <d v="2022-11-18T00:00:00"/>
    <x v="1"/>
    <x v="1"/>
    <x v="2"/>
    <n v="1"/>
    <n v="108.95"/>
    <n v="44"/>
    <x v="4"/>
    <n v="5"/>
    <x v="1"/>
    <s v="Satisfied"/>
    <x v="3"/>
    <s v="Moderate"/>
    <x v="1"/>
    <n v="1"/>
  </r>
  <r>
    <x v="2476"/>
    <d v="2022-01-05T00:00:00"/>
    <d v="2026-05-14T00:00:00"/>
    <s v="Production Technician I"/>
    <x v="6"/>
    <s v="Active"/>
    <s v="Part-Time"/>
    <s v="Zone A"/>
    <s v="Part-Time"/>
    <x v="0"/>
    <x v="0"/>
    <d v="2000-07-02T00:00:00"/>
    <s v="MA"/>
    <x v="1"/>
    <s v="Black"/>
    <s v="Widowed"/>
    <x v="3"/>
    <n v="4"/>
    <d v="2022-11-29T00:00:00"/>
    <n v="3"/>
    <n v="1"/>
    <n v="2"/>
    <d v="2023-01-26T00:00:00"/>
    <x v="4"/>
    <x v="0"/>
    <x v="2"/>
    <n v="4"/>
    <n v="550.9"/>
    <n v="22"/>
    <x v="3"/>
    <n v="4"/>
    <x v="2"/>
    <s v="Not satisfied"/>
    <x v="3"/>
    <s v="Moderate"/>
    <x v="1"/>
    <n v="1"/>
  </r>
  <r>
    <x v="2477"/>
    <d v="2023-04-16T00:00:00"/>
    <d v="2026-05-14T00:00:00"/>
    <s v="Production Technician I"/>
    <x v="2"/>
    <s v="Active"/>
    <s v="Full-Time"/>
    <s v="Zone B"/>
    <s v="Full-Time"/>
    <x v="0"/>
    <x v="4"/>
    <d v="1994-12-12T00:00:00"/>
    <s v="MA"/>
    <x v="0"/>
    <s v="Other"/>
    <s v="Divorced"/>
    <x v="3"/>
    <n v="5"/>
    <d v="2022-09-28T00:00:00"/>
    <n v="3"/>
    <n v="5"/>
    <n v="3"/>
    <d v="2022-08-19T00:00:00"/>
    <x v="3"/>
    <x v="0"/>
    <x v="1"/>
    <n v="4"/>
    <n v="795.89"/>
    <n v="29"/>
    <x v="2"/>
    <n v="3"/>
    <x v="2"/>
    <s v="Satisfied"/>
    <x v="3"/>
    <s v="Low"/>
    <x v="0"/>
    <n v="1"/>
  </r>
  <r>
    <x v="2478"/>
    <d v="2020-10-10T00:00:00"/>
    <d v="2026-05-14T00:00:00"/>
    <s v="Production Technician I"/>
    <x v="9"/>
    <s v="Active"/>
    <s v="Contract"/>
    <s v="Zone C"/>
    <s v="Part-Time"/>
    <x v="0"/>
    <x v="9"/>
    <d v="1974-06-13T00:00:00"/>
    <s v="MA"/>
    <x v="0"/>
    <s v="Black"/>
    <s v="Widowed"/>
    <x v="3"/>
    <n v="2"/>
    <d v="2022-09-13T00:00:00"/>
    <n v="1"/>
    <n v="1"/>
    <n v="4"/>
    <d v="2023-04-02T00:00:00"/>
    <x v="4"/>
    <x v="1"/>
    <x v="3"/>
    <n v="1"/>
    <n v="980.49"/>
    <n v="46"/>
    <x v="0"/>
    <n v="5"/>
    <x v="0"/>
    <s v="Not satisfied"/>
    <x v="3"/>
    <s v="High"/>
    <x v="1"/>
    <n v="1"/>
  </r>
  <r>
    <x v="2479"/>
    <d v="2022-04-15T00:00:00"/>
    <d v="2026-05-14T00:00:00"/>
    <s v="Production Technician I"/>
    <x v="7"/>
    <s v="Active"/>
    <s v="Contract"/>
    <s v="Zone B"/>
    <s v="Full-Time"/>
    <x v="0"/>
    <x v="0"/>
    <d v="1979-09-21T00:00:00"/>
    <s v="MA"/>
    <x v="0"/>
    <s v="Asian"/>
    <s v="Married"/>
    <x v="3"/>
    <n v="2"/>
    <d v="2022-09-11T00:00:00"/>
    <n v="3"/>
    <n v="4"/>
    <n v="2"/>
    <d v="2022-11-18T00:00:00"/>
    <x v="3"/>
    <x v="1"/>
    <x v="0"/>
    <n v="1"/>
    <n v="155.46"/>
    <n v="43"/>
    <x v="4"/>
    <n v="4"/>
    <x v="2"/>
    <s v="Satisfied"/>
    <x v="3"/>
    <s v="Low"/>
    <x v="0"/>
    <n v="1"/>
  </r>
  <r>
    <x v="2480"/>
    <d v="2023-07-25T00:00:00"/>
    <d v="2026-05-14T00:00:00"/>
    <s v="Production Technician I"/>
    <x v="3"/>
    <s v="Active"/>
    <s v="Part-Time"/>
    <s v="Zone C"/>
    <s v="Part-Time"/>
    <x v="0"/>
    <x v="3"/>
    <d v="1944-01-07T00:00:00"/>
    <s v="MA"/>
    <x v="1"/>
    <s v="Black"/>
    <s v="Widowed"/>
    <x v="3"/>
    <n v="2"/>
    <d v="2023-07-28T00:00:00"/>
    <n v="2"/>
    <n v="5"/>
    <n v="1"/>
    <d v="2023-06-19T00:00:00"/>
    <x v="2"/>
    <x v="1"/>
    <x v="2"/>
    <n v="2"/>
    <n v="367.74"/>
    <n v="79"/>
    <x v="1"/>
    <n v="2"/>
    <x v="0"/>
    <s v="Satisfied"/>
    <x v="3"/>
    <s v="Moderate"/>
    <x v="1"/>
    <n v="1"/>
  </r>
  <r>
    <x v="2481"/>
    <d v="2020-08-31T00:00:00"/>
    <d v="2026-05-14T00:00:00"/>
    <s v="Production Technician I"/>
    <x v="5"/>
    <s v="Active"/>
    <s v="Contract"/>
    <s v="Zone A"/>
    <s v="Temporary"/>
    <x v="0"/>
    <x v="13"/>
    <d v="1987-05-14T00:00:00"/>
    <s v="MA"/>
    <x v="1"/>
    <s v="Other"/>
    <s v="Single"/>
    <x v="3"/>
    <n v="2"/>
    <d v="2022-10-19T00:00:00"/>
    <n v="5"/>
    <n v="3"/>
    <n v="4"/>
    <d v="2023-08-04T00:00:00"/>
    <x v="1"/>
    <x v="1"/>
    <x v="3"/>
    <n v="3"/>
    <n v="115.55"/>
    <n v="33"/>
    <x v="2"/>
    <n v="5"/>
    <x v="1"/>
    <s v="Neutral"/>
    <x v="3"/>
    <s v="High"/>
    <x v="1"/>
    <n v="1"/>
  </r>
  <r>
    <x v="2482"/>
    <d v="2018-10-10T00:00:00"/>
    <d v="2026-05-14T00:00:00"/>
    <s v="Production Technician I"/>
    <x v="4"/>
    <s v="Active"/>
    <s v="Full-Time"/>
    <s v="Zone C"/>
    <s v="Full-Time"/>
    <x v="0"/>
    <x v="8"/>
    <d v="1976-07-16T00:00:00"/>
    <s v="MA"/>
    <x v="1"/>
    <s v="Other"/>
    <s v="Married"/>
    <x v="3"/>
    <n v="1"/>
    <d v="2023-02-05T00:00:00"/>
    <n v="2"/>
    <n v="2"/>
    <n v="3"/>
    <d v="2022-12-15T00:00:00"/>
    <x v="4"/>
    <x v="1"/>
    <x v="2"/>
    <n v="3"/>
    <n v="848.52"/>
    <n v="42"/>
    <x v="4"/>
    <n v="7"/>
    <x v="0"/>
    <s v="Not satisfied"/>
    <x v="3"/>
    <s v="Moderate"/>
    <x v="1"/>
    <n v="1"/>
  </r>
  <r>
    <x v="2483"/>
    <d v="2019-01-15T00:00:00"/>
    <d v="2026-05-14T00:00:00"/>
    <s v="Production Technician II"/>
    <x v="3"/>
    <s v="Terminated"/>
    <s v="Contract"/>
    <s v="Zone B"/>
    <s v="Part-Time"/>
    <x v="0"/>
    <x v="3"/>
    <d v="1958-01-30T00:00:00"/>
    <s v="MA"/>
    <x v="0"/>
    <s v="Black"/>
    <s v="Widowed"/>
    <x v="3"/>
    <n v="2"/>
    <d v="2022-09-19T00:00:00"/>
    <n v="3"/>
    <n v="5"/>
    <n v="3"/>
    <d v="2023-05-04T00:00:00"/>
    <x v="2"/>
    <x v="0"/>
    <x v="3"/>
    <n v="5"/>
    <n v="321.61"/>
    <n v="61"/>
    <x v="1"/>
    <n v="7"/>
    <x v="2"/>
    <s v="Satisfied"/>
    <x v="3"/>
    <s v="High"/>
    <x v="1"/>
    <n v="1"/>
  </r>
  <r>
    <x v="2484"/>
    <d v="2021-12-26T00:00:00"/>
    <d v="2026-05-14T00:00:00"/>
    <s v="Production Technician II"/>
    <x v="4"/>
    <s v="Active"/>
    <s v="Contract"/>
    <s v="Zone A"/>
    <s v="Full-Time"/>
    <x v="0"/>
    <x v="9"/>
    <d v="1962-03-28T00:00:00"/>
    <s v="MA"/>
    <x v="0"/>
    <s v="Hispanic"/>
    <s v="Widowed"/>
    <x v="0"/>
    <n v="2"/>
    <d v="2023-03-05T00:00:00"/>
    <n v="4"/>
    <n v="5"/>
    <n v="5"/>
    <d v="2022-12-21T00:00:00"/>
    <x v="3"/>
    <x v="1"/>
    <x v="3"/>
    <n v="4"/>
    <n v="957.12"/>
    <n v="59"/>
    <x v="1"/>
    <n v="4"/>
    <x v="1"/>
    <s v="Satisfied"/>
    <x v="0"/>
    <s v="High"/>
    <x v="1"/>
    <n v="3"/>
  </r>
  <r>
    <x v="2485"/>
    <d v="2022-05-23T00:00:00"/>
    <d v="2026-05-14T00:00:00"/>
    <s v="Production Technician II"/>
    <x v="0"/>
    <s v="Active"/>
    <s v="Contract"/>
    <s v="Zone C"/>
    <s v="Temporary"/>
    <x v="0"/>
    <x v="9"/>
    <d v="1999-03-29T00:00:00"/>
    <s v="MA"/>
    <x v="0"/>
    <s v="Black"/>
    <s v="Married"/>
    <x v="0"/>
    <n v="1"/>
    <d v="2023-01-25T00:00:00"/>
    <n v="3"/>
    <n v="4"/>
    <n v="5"/>
    <d v="2022-08-27T00:00:00"/>
    <x v="4"/>
    <x v="1"/>
    <x v="1"/>
    <n v="3"/>
    <n v="177.63"/>
    <n v="23"/>
    <x v="3"/>
    <n v="3"/>
    <x v="2"/>
    <s v="Satisfied"/>
    <x v="0"/>
    <s v="Low"/>
    <x v="0"/>
    <n v="3"/>
  </r>
  <r>
    <x v="2486"/>
    <d v="2022-08-23T00:00:00"/>
    <d v="2026-05-14T00:00:00"/>
    <s v="Production Technician II"/>
    <x v="1"/>
    <s v="Active"/>
    <s v="Contract"/>
    <s v="Zone C"/>
    <s v="Part-Time"/>
    <x v="0"/>
    <x v="9"/>
    <d v="1943-08-05T00:00:00"/>
    <s v="MA"/>
    <x v="0"/>
    <s v="Asian"/>
    <s v="Divorced"/>
    <x v="0"/>
    <n v="2"/>
    <d v="2022-10-17T00:00:00"/>
    <n v="3"/>
    <n v="2"/>
    <n v="4"/>
    <d v="2022-11-02T00:00:00"/>
    <x v="1"/>
    <x v="1"/>
    <x v="3"/>
    <n v="3"/>
    <n v="864.03"/>
    <n v="79"/>
    <x v="1"/>
    <n v="3"/>
    <x v="2"/>
    <s v="Not satisfied"/>
    <x v="0"/>
    <s v="High"/>
    <x v="1"/>
    <n v="3"/>
  </r>
  <r>
    <x v="2487"/>
    <d v="2023-05-27T00:00:00"/>
    <d v="2026-05-14T00:00:00"/>
    <s v="Production Technician II"/>
    <x v="8"/>
    <s v="Active"/>
    <s v="Part-Time"/>
    <s v="Zone A"/>
    <s v="Full-Time"/>
    <x v="0"/>
    <x v="5"/>
    <d v="1943-05-08T00:00:00"/>
    <s v="MA"/>
    <x v="0"/>
    <s v="White"/>
    <s v="Single"/>
    <x v="0"/>
    <n v="5"/>
    <d v="2023-02-17T00:00:00"/>
    <n v="3"/>
    <n v="2"/>
    <n v="4"/>
    <d v="2023-07-05T00:00:00"/>
    <x v="4"/>
    <x v="1"/>
    <x v="1"/>
    <n v="4"/>
    <n v="707.06"/>
    <n v="80"/>
    <x v="1"/>
    <n v="2"/>
    <x v="2"/>
    <s v="Not satisfied"/>
    <x v="0"/>
    <s v="Low"/>
    <x v="0"/>
    <n v="3"/>
  </r>
  <r>
    <x v="2488"/>
    <d v="2018-08-10T00:00:00"/>
    <d v="2026-05-14T00:00:00"/>
    <s v="Production Technician II"/>
    <x v="6"/>
    <s v="Terminated"/>
    <s v="Contract"/>
    <s v="Zone B"/>
    <s v="Temporary"/>
    <x v="0"/>
    <x v="6"/>
    <d v="2000-05-02T00:00:00"/>
    <s v="MA"/>
    <x v="0"/>
    <s v="Asian"/>
    <s v="Married"/>
    <x v="0"/>
    <n v="2"/>
    <d v="2023-04-01T00:00:00"/>
    <n v="5"/>
    <n v="4"/>
    <n v="1"/>
    <d v="2022-10-20T00:00:00"/>
    <x v="4"/>
    <x v="0"/>
    <x v="2"/>
    <n v="4"/>
    <n v="690.29"/>
    <n v="18"/>
    <x v="3"/>
    <n v="7"/>
    <x v="1"/>
    <s v="Satisfied"/>
    <x v="0"/>
    <s v="Moderate"/>
    <x v="1"/>
    <n v="3"/>
  </r>
  <r>
    <x v="2489"/>
    <d v="2021-10-24T00:00:00"/>
    <d v="2026-05-14T00:00:00"/>
    <s v="Production Technician II"/>
    <x v="2"/>
    <s v="Active"/>
    <s v="Contract"/>
    <s v="Zone C"/>
    <s v="Full-Time"/>
    <x v="0"/>
    <x v="0"/>
    <d v="1959-06-14T00:00:00"/>
    <s v="MA"/>
    <x v="0"/>
    <s v="Asian"/>
    <s v="Widowed"/>
    <x v="0"/>
    <n v="4"/>
    <d v="2023-02-08T00:00:00"/>
    <n v="1"/>
    <n v="1"/>
    <n v="3"/>
    <d v="2023-07-03T00:00:00"/>
    <x v="2"/>
    <x v="1"/>
    <x v="1"/>
    <n v="1"/>
    <n v="721.83"/>
    <n v="62"/>
    <x v="1"/>
    <n v="4"/>
    <x v="0"/>
    <s v="Not satisfied"/>
    <x v="0"/>
    <s v="Low"/>
    <x v="0"/>
    <n v="3"/>
  </r>
  <r>
    <x v="2490"/>
    <d v="2022-07-05T00:00:00"/>
    <d v="2026-05-14T00:00:00"/>
    <s v="Production Technician II"/>
    <x v="9"/>
    <s v="Active"/>
    <s v="Full-Time"/>
    <s v="Zone C"/>
    <s v="Part-Time"/>
    <x v="0"/>
    <x v="13"/>
    <d v="1953-08-10T00:00:00"/>
    <s v="MA"/>
    <x v="0"/>
    <s v="White"/>
    <s v="Single"/>
    <x v="0"/>
    <n v="1"/>
    <d v="2022-12-05T00:00:00"/>
    <n v="2"/>
    <n v="2"/>
    <n v="5"/>
    <d v="2022-12-24T00:00:00"/>
    <x v="3"/>
    <x v="0"/>
    <x v="3"/>
    <n v="2"/>
    <n v="287.33999999999997"/>
    <n v="69"/>
    <x v="1"/>
    <n v="3"/>
    <x v="0"/>
    <s v="Not satisfied"/>
    <x v="0"/>
    <s v="High"/>
    <x v="1"/>
    <n v="3"/>
  </r>
  <r>
    <x v="2491"/>
    <d v="2022-01-22T00:00:00"/>
    <d v="2026-05-14T00:00:00"/>
    <s v="Production Technician I"/>
    <x v="7"/>
    <s v="Active"/>
    <s v="Contract"/>
    <s v="Zone B"/>
    <s v="Temporary"/>
    <x v="0"/>
    <x v="9"/>
    <d v="1960-07-13T00:00:00"/>
    <s v="MA"/>
    <x v="1"/>
    <s v="Asian"/>
    <s v="Married"/>
    <x v="0"/>
    <n v="1"/>
    <d v="2022-12-20T00:00:00"/>
    <n v="2"/>
    <n v="3"/>
    <n v="2"/>
    <d v="2022-12-31T00:00:00"/>
    <x v="3"/>
    <x v="1"/>
    <x v="1"/>
    <n v="2"/>
    <n v="783.36"/>
    <n v="62"/>
    <x v="1"/>
    <n v="4"/>
    <x v="0"/>
    <s v="Neutral"/>
    <x v="0"/>
    <s v="Low"/>
    <x v="0"/>
    <n v="3"/>
  </r>
  <r>
    <x v="2492"/>
    <d v="2021-10-16T00:00:00"/>
    <d v="2026-05-14T00:00:00"/>
    <s v="Production Technician I"/>
    <x v="3"/>
    <s v="Active"/>
    <s v="Full-Time"/>
    <s v="Zone B"/>
    <s v="Temporary"/>
    <x v="0"/>
    <x v="4"/>
    <d v="1967-05-04T00:00:00"/>
    <s v="MA"/>
    <x v="0"/>
    <s v="White"/>
    <s v="Single"/>
    <x v="0"/>
    <n v="2"/>
    <d v="2022-10-11T00:00:00"/>
    <n v="1"/>
    <n v="4"/>
    <n v="2"/>
    <d v="2022-11-25T00:00:00"/>
    <x v="0"/>
    <x v="0"/>
    <x v="3"/>
    <n v="2"/>
    <n v="947.76"/>
    <n v="54"/>
    <x v="0"/>
    <n v="4"/>
    <x v="0"/>
    <s v="Satisfied"/>
    <x v="0"/>
    <s v="High"/>
    <x v="1"/>
    <n v="3"/>
  </r>
  <r>
    <x v="2493"/>
    <d v="2019-06-14T00:00:00"/>
    <d v="2026-05-14T00:00:00"/>
    <s v="Production Technician I"/>
    <x v="9"/>
    <s v="Active"/>
    <s v="Contract"/>
    <s v="Zone C"/>
    <s v="Temporary"/>
    <x v="0"/>
    <x v="6"/>
    <d v="1950-09-14T00:00:00"/>
    <s v="MA"/>
    <x v="0"/>
    <s v="Other"/>
    <s v="Divorced"/>
    <x v="0"/>
    <n v="1"/>
    <d v="2023-04-06T00:00:00"/>
    <n v="2"/>
    <n v="4"/>
    <n v="5"/>
    <d v="2023-05-09T00:00:00"/>
    <x v="1"/>
    <x v="0"/>
    <x v="2"/>
    <n v="1"/>
    <n v="498.19"/>
    <n v="69"/>
    <x v="1"/>
    <n v="6"/>
    <x v="0"/>
    <s v="Satisfied"/>
    <x v="0"/>
    <s v="Moderate"/>
    <x v="1"/>
    <n v="3"/>
  </r>
  <r>
    <x v="2494"/>
    <d v="2020-07-05T00:00:00"/>
    <d v="2026-05-14T00:00:00"/>
    <s v="Production Technician I"/>
    <x v="5"/>
    <s v="Active"/>
    <s v="Full-Time"/>
    <s v="Zone B"/>
    <s v="Temporary"/>
    <x v="0"/>
    <x v="19"/>
    <d v="1957-06-28T00:00:00"/>
    <s v="MA"/>
    <x v="0"/>
    <s v="White"/>
    <s v="Widowed"/>
    <x v="0"/>
    <n v="2"/>
    <d v="2023-02-25T00:00:00"/>
    <n v="1"/>
    <n v="4"/>
    <n v="2"/>
    <d v="2023-06-19T00:00:00"/>
    <x v="3"/>
    <x v="0"/>
    <x v="0"/>
    <n v="3"/>
    <n v="516.4"/>
    <n v="63"/>
    <x v="1"/>
    <n v="5"/>
    <x v="0"/>
    <s v="Satisfied"/>
    <x v="0"/>
    <s v="Low"/>
    <x v="0"/>
    <n v="3"/>
  </r>
  <r>
    <x v="2495"/>
    <d v="2020-03-02T00:00:00"/>
    <d v="2026-05-14T00:00:00"/>
    <s v="Production Technician I"/>
    <x v="6"/>
    <s v="Active"/>
    <s v="Full-Time"/>
    <s v="Zone C"/>
    <s v="Full-Time"/>
    <x v="0"/>
    <x v="4"/>
    <d v="1989-10-06T00:00:00"/>
    <s v="MA"/>
    <x v="1"/>
    <s v="Asian"/>
    <s v="Married"/>
    <x v="0"/>
    <n v="4"/>
    <d v="2023-01-14T00:00:00"/>
    <n v="3"/>
    <n v="4"/>
    <n v="2"/>
    <d v="2023-05-01T00:00:00"/>
    <x v="0"/>
    <x v="0"/>
    <x v="0"/>
    <n v="5"/>
    <n v="374.69"/>
    <n v="31"/>
    <x v="2"/>
    <n v="6"/>
    <x v="2"/>
    <s v="Satisfied"/>
    <x v="0"/>
    <s v="Low"/>
    <x v="0"/>
    <n v="3"/>
  </r>
  <r>
    <x v="2496"/>
    <d v="2020-11-11T00:00:00"/>
    <d v="2026-05-14T00:00:00"/>
    <s v="Production Technician I"/>
    <x v="2"/>
    <s v="Active"/>
    <s v="Part-Time"/>
    <s v="Zone B"/>
    <s v="Temporary"/>
    <x v="0"/>
    <x v="4"/>
    <d v="1955-08-20T00:00:00"/>
    <s v="MA"/>
    <x v="1"/>
    <s v="White"/>
    <s v="Divorced"/>
    <x v="0"/>
    <n v="2"/>
    <d v="2022-10-06T00:00:00"/>
    <n v="5"/>
    <n v="5"/>
    <n v="5"/>
    <d v="2022-08-17T00:00:00"/>
    <x v="1"/>
    <x v="0"/>
    <x v="1"/>
    <n v="5"/>
    <n v="244.22"/>
    <n v="65"/>
    <x v="1"/>
    <n v="5"/>
    <x v="1"/>
    <s v="Satisfied"/>
    <x v="0"/>
    <s v="Low"/>
    <x v="0"/>
    <n v="3"/>
  </r>
  <r>
    <x v="2497"/>
    <d v="2019-12-22T00:00:00"/>
    <d v="2026-05-14T00:00:00"/>
    <s v="Production Technician I"/>
    <x v="4"/>
    <s v="Active"/>
    <s v="Contract"/>
    <s v="Zone B"/>
    <s v="Temporary"/>
    <x v="0"/>
    <x v="9"/>
    <d v="1966-03-24T00:00:00"/>
    <s v="MA"/>
    <x v="0"/>
    <s v="Other"/>
    <s v="Single"/>
    <x v="0"/>
    <n v="5"/>
    <d v="2023-08-03T00:00:00"/>
    <n v="4"/>
    <n v="2"/>
    <n v="1"/>
    <d v="2023-01-05T00:00:00"/>
    <x v="0"/>
    <x v="0"/>
    <x v="2"/>
    <n v="2"/>
    <n v="130.81"/>
    <n v="53"/>
    <x v="0"/>
    <n v="6"/>
    <x v="1"/>
    <s v="Not satisfied"/>
    <x v="0"/>
    <s v="Moderate"/>
    <x v="1"/>
    <n v="3"/>
  </r>
  <r>
    <x v="2498"/>
    <d v="2020-12-14T00:00:00"/>
    <d v="2026-05-14T00:00:00"/>
    <s v="Production Technician I"/>
    <x v="0"/>
    <s v="Active"/>
    <s v="Full-Time"/>
    <s v="Zone A"/>
    <s v="Full-Time"/>
    <x v="0"/>
    <x v="4"/>
    <d v="1984-02-01T00:00:00"/>
    <s v="MA"/>
    <x v="0"/>
    <s v="White"/>
    <s v="Divorced"/>
    <x v="0"/>
    <n v="5"/>
    <d v="2022-10-23T00:00:00"/>
    <n v="5"/>
    <n v="1"/>
    <n v="4"/>
    <d v="2022-12-30T00:00:00"/>
    <x v="3"/>
    <x v="0"/>
    <x v="3"/>
    <n v="5"/>
    <n v="321.02999999999997"/>
    <n v="36"/>
    <x v="4"/>
    <n v="5"/>
    <x v="1"/>
    <s v="Not satisfied"/>
    <x v="0"/>
    <s v="High"/>
    <x v="1"/>
    <n v="3"/>
  </r>
  <r>
    <x v="2499"/>
    <d v="2020-06-20T00:00:00"/>
    <d v="2026-05-14T00:00:00"/>
    <s v="Production Technician I"/>
    <x v="7"/>
    <s v="Active"/>
    <s v="Contract"/>
    <s v="Zone C"/>
    <s v="Full-Time"/>
    <x v="0"/>
    <x v="3"/>
    <d v="2000-04-22T00:00:00"/>
    <s v="MA"/>
    <x v="0"/>
    <s v="White"/>
    <s v="Single"/>
    <x v="0"/>
    <n v="2"/>
    <d v="2023-05-18T00:00:00"/>
    <n v="5"/>
    <n v="5"/>
    <n v="4"/>
    <d v="2023-07-28T00:00:00"/>
    <x v="2"/>
    <x v="0"/>
    <x v="2"/>
    <n v="4"/>
    <n v="354.82"/>
    <n v="20"/>
    <x v="3"/>
    <n v="5"/>
    <x v="1"/>
    <s v="Satisfied"/>
    <x v="0"/>
    <s v="Moderate"/>
    <x v="1"/>
    <n v="3"/>
  </r>
  <r>
    <x v="2500"/>
    <d v="2023-06-09T00:00:00"/>
    <d v="2026-05-14T00:00:00"/>
    <s v="Production Technician I"/>
    <x v="1"/>
    <s v="Active"/>
    <s v="Contract"/>
    <s v="Zone B"/>
    <s v="Temporary"/>
    <x v="0"/>
    <x v="10"/>
    <d v="1961-06-24T00:00:00"/>
    <s v="MA"/>
    <x v="0"/>
    <s v="White"/>
    <s v="Widowed"/>
    <x v="1"/>
    <n v="4"/>
    <d v="2023-01-13T00:00:00"/>
    <n v="4"/>
    <n v="1"/>
    <n v="2"/>
    <d v="2023-02-03T00:00:00"/>
    <x v="3"/>
    <x v="0"/>
    <x v="1"/>
    <n v="2"/>
    <n v="513.54"/>
    <n v="62"/>
    <x v="1"/>
    <n v="2"/>
    <x v="1"/>
    <s v="Not satisfied"/>
    <x v="1"/>
    <s v="Low"/>
    <x v="0"/>
    <n v="4"/>
  </r>
  <r>
    <x v="2501"/>
    <d v="2022-09-25T00:00:00"/>
    <d v="2026-05-14T00:00:00"/>
    <s v="Production Technician I"/>
    <x v="8"/>
    <s v="Active"/>
    <s v="Contract"/>
    <s v="Zone C"/>
    <s v="Full-Time"/>
    <x v="0"/>
    <x v="14"/>
    <d v="1963-03-06T00:00:00"/>
    <s v="MA"/>
    <x v="1"/>
    <s v="Black"/>
    <s v="Widowed"/>
    <x v="1"/>
    <n v="2"/>
    <d v="2023-05-01T00:00:00"/>
    <n v="5"/>
    <n v="3"/>
    <n v="3"/>
    <d v="2023-02-21T00:00:00"/>
    <x v="1"/>
    <x v="1"/>
    <x v="2"/>
    <n v="5"/>
    <n v="658.12"/>
    <n v="59"/>
    <x v="1"/>
    <n v="3"/>
    <x v="1"/>
    <s v="Neutral"/>
    <x v="1"/>
    <s v="Moderate"/>
    <x v="1"/>
    <n v="4"/>
  </r>
  <r>
    <x v="2502"/>
    <d v="2020-08-26T00:00:00"/>
    <d v="2026-05-14T00:00:00"/>
    <s v="Production Technician I"/>
    <x v="3"/>
    <s v="Active"/>
    <s v="Contract"/>
    <s v="Zone B"/>
    <s v="Part-Time"/>
    <x v="0"/>
    <x v="3"/>
    <d v="1966-02-27T00:00:00"/>
    <s v="MA"/>
    <x v="1"/>
    <s v="White"/>
    <s v="Single"/>
    <x v="1"/>
    <n v="2"/>
    <d v="2023-06-07T00:00:00"/>
    <n v="1"/>
    <n v="1"/>
    <n v="3"/>
    <d v="2022-12-20T00:00:00"/>
    <x v="0"/>
    <x v="0"/>
    <x v="3"/>
    <n v="2"/>
    <n v="643.75"/>
    <n v="54"/>
    <x v="0"/>
    <n v="5"/>
    <x v="0"/>
    <s v="Not satisfied"/>
    <x v="1"/>
    <s v="High"/>
    <x v="1"/>
    <n v="4"/>
  </r>
  <r>
    <x v="2503"/>
    <d v="2019-08-28T00:00:00"/>
    <d v="2026-05-14T00:00:00"/>
    <s v="Production Technician I"/>
    <x v="9"/>
    <s v="Active"/>
    <s v="Full-Time"/>
    <s v="Zone C"/>
    <s v="Temporary"/>
    <x v="0"/>
    <x v="5"/>
    <d v="1968-02-10T00:00:00"/>
    <s v="MA"/>
    <x v="1"/>
    <s v="Other"/>
    <s v="Single"/>
    <x v="1"/>
    <n v="2"/>
    <d v="2023-01-12T00:00:00"/>
    <n v="5"/>
    <n v="4"/>
    <n v="1"/>
    <d v="2023-03-03T00:00:00"/>
    <x v="4"/>
    <x v="1"/>
    <x v="1"/>
    <n v="2"/>
    <n v="290.75"/>
    <n v="51"/>
    <x v="0"/>
    <n v="6"/>
    <x v="1"/>
    <s v="Satisfied"/>
    <x v="1"/>
    <s v="Low"/>
    <x v="0"/>
    <n v="4"/>
  </r>
  <r>
    <x v="2504"/>
    <d v="2023-06-02T00:00:00"/>
    <d v="2026-05-14T00:00:00"/>
    <s v="Production Technician II"/>
    <x v="3"/>
    <s v="Terminated"/>
    <s v="Part-Time"/>
    <s v="Zone A"/>
    <s v="Full-Time"/>
    <x v="0"/>
    <x v="13"/>
    <d v="1983-06-05T00:00:00"/>
    <s v="MA"/>
    <x v="0"/>
    <s v="Other"/>
    <s v="Single"/>
    <x v="1"/>
    <n v="4"/>
    <d v="2023-03-06T00:00:00"/>
    <n v="2"/>
    <n v="5"/>
    <n v="3"/>
    <d v="2023-01-14T00:00:00"/>
    <x v="4"/>
    <x v="0"/>
    <x v="3"/>
    <n v="2"/>
    <n v="767.56"/>
    <n v="40"/>
    <x v="4"/>
    <n v="2"/>
    <x v="0"/>
    <s v="Satisfied"/>
    <x v="1"/>
    <s v="High"/>
    <x v="1"/>
    <n v="4"/>
  </r>
  <r>
    <x v="2505"/>
    <d v="2018-09-12T00:00:00"/>
    <d v="2026-05-14T00:00:00"/>
    <s v="Production Technician II"/>
    <x v="9"/>
    <s v="Active"/>
    <s v="Full-Time"/>
    <s v="Zone C"/>
    <s v="Full-Time"/>
    <x v="0"/>
    <x v="6"/>
    <d v="1965-10-03T00:00:00"/>
    <s v="MA"/>
    <x v="0"/>
    <s v="White"/>
    <s v="Married"/>
    <x v="1"/>
    <n v="5"/>
    <d v="2022-11-13T00:00:00"/>
    <n v="4"/>
    <n v="2"/>
    <n v="1"/>
    <d v="2023-06-13T00:00:00"/>
    <x v="1"/>
    <x v="1"/>
    <x v="3"/>
    <n v="1"/>
    <n v="507.74"/>
    <n v="53"/>
    <x v="0"/>
    <n v="7"/>
    <x v="1"/>
    <s v="Not satisfied"/>
    <x v="1"/>
    <s v="High"/>
    <x v="1"/>
    <n v="4"/>
  </r>
  <r>
    <x v="2506"/>
    <d v="2023-07-15T00:00:00"/>
    <d v="2026-05-14T00:00:00"/>
    <s v="Production Technician II"/>
    <x v="5"/>
    <s v="Active"/>
    <s v="Contract"/>
    <s v="Zone B"/>
    <s v="Part-Time"/>
    <x v="0"/>
    <x v="22"/>
    <d v="1978-03-13T00:00:00"/>
    <s v="MA"/>
    <x v="0"/>
    <s v="White"/>
    <s v="Married"/>
    <x v="0"/>
    <n v="2"/>
    <d v="2023-02-04T00:00:00"/>
    <n v="2"/>
    <n v="2"/>
    <n v="3"/>
    <d v="2023-01-08T00:00:00"/>
    <x v="1"/>
    <x v="0"/>
    <x v="2"/>
    <n v="2"/>
    <n v="919.75"/>
    <n v="45"/>
    <x v="0"/>
    <n v="2"/>
    <x v="0"/>
    <s v="Not satisfied"/>
    <x v="0"/>
    <s v="Moderate"/>
    <x v="1"/>
    <n v="3"/>
  </r>
  <r>
    <x v="2507"/>
    <d v="2023-07-02T00:00:00"/>
    <d v="2026-05-14T00:00:00"/>
    <s v="Production Technician II"/>
    <x v="6"/>
    <s v="Active"/>
    <s v="Part-Time"/>
    <s v="Zone A"/>
    <s v="Temporary"/>
    <x v="0"/>
    <x v="3"/>
    <d v="1948-05-12T00:00:00"/>
    <s v="MA"/>
    <x v="0"/>
    <s v="Asian"/>
    <s v="Married"/>
    <x v="0"/>
    <n v="4"/>
    <d v="2022-10-10T00:00:00"/>
    <n v="5"/>
    <n v="3"/>
    <n v="2"/>
    <d v="2023-01-20T00:00:00"/>
    <x v="2"/>
    <x v="1"/>
    <x v="1"/>
    <n v="4"/>
    <n v="510.95"/>
    <n v="75"/>
    <x v="1"/>
    <n v="2"/>
    <x v="1"/>
    <s v="Neutral"/>
    <x v="0"/>
    <s v="Low"/>
    <x v="0"/>
    <n v="3"/>
  </r>
  <r>
    <x v="2508"/>
    <d v="2020-02-10T00:00:00"/>
    <d v="2026-05-14T00:00:00"/>
    <s v="Production Technician II"/>
    <x v="2"/>
    <s v="Active"/>
    <s v="Contract"/>
    <s v="Zone C"/>
    <s v="Full-Time"/>
    <x v="0"/>
    <x v="8"/>
    <d v="1970-09-22T00:00:00"/>
    <s v="MA"/>
    <x v="0"/>
    <s v="White"/>
    <s v="Single"/>
    <x v="0"/>
    <n v="4"/>
    <d v="2022-09-26T00:00:00"/>
    <n v="1"/>
    <n v="3"/>
    <n v="4"/>
    <d v="2022-11-06T00:00:00"/>
    <x v="2"/>
    <x v="1"/>
    <x v="2"/>
    <n v="2"/>
    <n v="826.19"/>
    <n v="50"/>
    <x v="0"/>
    <n v="6"/>
    <x v="0"/>
    <s v="Neutral"/>
    <x v="0"/>
    <s v="Moderate"/>
    <x v="1"/>
    <n v="3"/>
  </r>
  <r>
    <x v="2509"/>
    <d v="2021-08-27T00:00:00"/>
    <d v="2026-05-14T00:00:00"/>
    <s v="Production Technician II"/>
    <x v="4"/>
    <s v="Terminated"/>
    <s v="Contract"/>
    <s v="Zone B"/>
    <s v="Temporary"/>
    <x v="0"/>
    <x v="20"/>
    <d v="1972-02-13T00:00:00"/>
    <s v="MA"/>
    <x v="0"/>
    <s v="Asian"/>
    <s v="Widowed"/>
    <x v="0"/>
    <n v="5"/>
    <d v="2023-02-09T00:00:00"/>
    <n v="3"/>
    <n v="5"/>
    <n v="5"/>
    <d v="2023-05-02T00:00:00"/>
    <x v="0"/>
    <x v="1"/>
    <x v="1"/>
    <n v="1"/>
    <n v="992.48"/>
    <n v="49"/>
    <x v="0"/>
    <n v="4"/>
    <x v="2"/>
    <s v="Satisfied"/>
    <x v="0"/>
    <s v="Low"/>
    <x v="0"/>
    <n v="3"/>
  </r>
  <r>
    <x v="2510"/>
    <d v="2020-01-25T00:00:00"/>
    <d v="2026-05-14T00:00:00"/>
    <s v="Production Technician II"/>
    <x v="0"/>
    <s v="Active"/>
    <s v="Full-Time"/>
    <s v="Zone A"/>
    <s v="Full-Time"/>
    <x v="0"/>
    <x v="2"/>
    <d v="1948-06-09T00:00:00"/>
    <s v="MA"/>
    <x v="0"/>
    <s v="White"/>
    <s v="Single"/>
    <x v="0"/>
    <n v="5"/>
    <d v="2023-07-22T00:00:00"/>
    <n v="5"/>
    <n v="1"/>
    <n v="3"/>
    <d v="2022-10-01T00:00:00"/>
    <x v="3"/>
    <x v="1"/>
    <x v="1"/>
    <n v="3"/>
    <n v="824.73"/>
    <n v="72"/>
    <x v="1"/>
    <n v="6"/>
    <x v="1"/>
    <s v="Not satisfied"/>
    <x v="0"/>
    <s v="Low"/>
    <x v="0"/>
    <n v="3"/>
  </r>
  <r>
    <x v="2511"/>
    <d v="2020-03-26T00:00:00"/>
    <d v="2026-05-14T00:00:00"/>
    <s v="Production Technician II"/>
    <x v="7"/>
    <s v="Active"/>
    <s v="Part-Time"/>
    <s v="Zone A"/>
    <s v="Full-Time"/>
    <x v="0"/>
    <x v="3"/>
    <d v="1958-01-04T00:00:00"/>
    <s v="MA"/>
    <x v="0"/>
    <s v="Asian"/>
    <s v="Widowed"/>
    <x v="0"/>
    <n v="2"/>
    <d v="2023-02-03T00:00:00"/>
    <n v="2"/>
    <n v="1"/>
    <n v="3"/>
    <d v="2023-07-04T00:00:00"/>
    <x v="4"/>
    <x v="1"/>
    <x v="0"/>
    <n v="2"/>
    <n v="588.35"/>
    <n v="62"/>
    <x v="1"/>
    <n v="6"/>
    <x v="0"/>
    <s v="Not satisfied"/>
    <x v="0"/>
    <s v="Low"/>
    <x v="0"/>
    <n v="3"/>
  </r>
  <r>
    <x v="2512"/>
    <d v="2020-10-23T00:00:00"/>
    <d v="2026-05-14T00:00:00"/>
    <s v="Production Technician I"/>
    <x v="7"/>
    <s v="Active"/>
    <s v="Contract"/>
    <s v="Zone C"/>
    <s v="Full-Time"/>
    <x v="0"/>
    <x v="4"/>
    <d v="1949-10-26T00:00:00"/>
    <s v="MA"/>
    <x v="1"/>
    <s v="White"/>
    <s v="Married"/>
    <x v="0"/>
    <n v="1"/>
    <d v="2022-11-14T00:00:00"/>
    <n v="5"/>
    <n v="5"/>
    <n v="2"/>
    <d v="2023-06-07T00:00:00"/>
    <x v="0"/>
    <x v="1"/>
    <x v="1"/>
    <n v="5"/>
    <n v="144.66"/>
    <n v="71"/>
    <x v="1"/>
    <n v="5"/>
    <x v="1"/>
    <s v="Satisfied"/>
    <x v="0"/>
    <s v="Low"/>
    <x v="0"/>
    <n v="3"/>
  </r>
  <r>
    <x v="2513"/>
    <d v="2022-06-21T00:00:00"/>
    <d v="2026-05-14T00:00:00"/>
    <s v="Production Technician I"/>
    <x v="8"/>
    <s v="Active"/>
    <s v="Part-Time"/>
    <s v="Zone A"/>
    <s v="Temporary"/>
    <x v="0"/>
    <x v="15"/>
    <d v="1943-10-29T00:00:00"/>
    <s v="MA"/>
    <x v="0"/>
    <s v="Other"/>
    <s v="Divorced"/>
    <x v="0"/>
    <n v="5"/>
    <d v="2023-04-08T00:00:00"/>
    <n v="5"/>
    <n v="5"/>
    <n v="2"/>
    <d v="2023-06-20T00:00:00"/>
    <x v="4"/>
    <x v="1"/>
    <x v="3"/>
    <n v="1"/>
    <n v="535.51"/>
    <n v="79"/>
    <x v="1"/>
    <n v="3"/>
    <x v="1"/>
    <s v="Satisfied"/>
    <x v="0"/>
    <s v="High"/>
    <x v="1"/>
    <n v="3"/>
  </r>
  <r>
    <x v="2514"/>
    <d v="2021-03-28T00:00:00"/>
    <d v="2026-05-14T00:00:00"/>
    <s v="Production Technician I"/>
    <x v="5"/>
    <s v="Active"/>
    <s v="Part-Time"/>
    <s v="Zone A"/>
    <s v="Temporary"/>
    <x v="0"/>
    <x v="9"/>
    <d v="1972-08-05T00:00:00"/>
    <s v="MA"/>
    <x v="0"/>
    <s v="White"/>
    <s v="Widowed"/>
    <x v="0"/>
    <n v="1"/>
    <d v="2023-03-28T00:00:00"/>
    <n v="2"/>
    <n v="1"/>
    <n v="3"/>
    <d v="2023-07-10T00:00:00"/>
    <x v="4"/>
    <x v="1"/>
    <x v="2"/>
    <n v="1"/>
    <n v="164.35"/>
    <n v="49"/>
    <x v="0"/>
    <n v="5"/>
    <x v="0"/>
    <s v="Not satisfied"/>
    <x v="0"/>
    <s v="Moderate"/>
    <x v="1"/>
    <n v="3"/>
  </r>
  <r>
    <x v="2515"/>
    <d v="2020-08-29T00:00:00"/>
    <d v="2026-05-14T00:00:00"/>
    <s v="Production Technician I"/>
    <x v="6"/>
    <s v="Active"/>
    <s v="Part-Time"/>
    <s v="Zone A"/>
    <s v="Part-Time"/>
    <x v="0"/>
    <x v="17"/>
    <d v="1951-01-03T00:00:00"/>
    <s v="MA"/>
    <x v="1"/>
    <s v="Asian"/>
    <s v="Widowed"/>
    <x v="0"/>
    <n v="2"/>
    <d v="2022-09-14T00:00:00"/>
    <n v="5"/>
    <n v="2"/>
    <n v="4"/>
    <d v="2022-08-30T00:00:00"/>
    <x v="1"/>
    <x v="0"/>
    <x v="0"/>
    <n v="3"/>
    <n v="165.67"/>
    <n v="69"/>
    <x v="1"/>
    <n v="5"/>
    <x v="1"/>
    <s v="Not satisfied"/>
    <x v="0"/>
    <s v="Low"/>
    <x v="0"/>
    <n v="3"/>
  </r>
  <r>
    <x v="2516"/>
    <d v="2023-01-03T00:00:00"/>
    <d v="2026-05-14T00:00:00"/>
    <s v="Production Technician I"/>
    <x v="2"/>
    <s v="Active"/>
    <s v="Part-Time"/>
    <s v="Zone C"/>
    <s v="Full-Time"/>
    <x v="0"/>
    <x v="13"/>
    <d v="1956-09-26T00:00:00"/>
    <s v="MA"/>
    <x v="1"/>
    <s v="Other"/>
    <s v="Married"/>
    <x v="0"/>
    <n v="4"/>
    <d v="2023-07-19T00:00:00"/>
    <n v="5"/>
    <n v="1"/>
    <n v="3"/>
    <d v="2022-09-10T00:00:00"/>
    <x v="3"/>
    <x v="1"/>
    <x v="1"/>
    <n v="5"/>
    <n v="602.55999999999995"/>
    <n v="67"/>
    <x v="1"/>
    <n v="3"/>
    <x v="1"/>
    <s v="Not satisfied"/>
    <x v="0"/>
    <s v="Low"/>
    <x v="0"/>
    <n v="3"/>
  </r>
  <r>
    <x v="2517"/>
    <d v="2022-11-28T00:00:00"/>
    <d v="2026-05-14T00:00:00"/>
    <s v="Production Technician I"/>
    <x v="4"/>
    <s v="Active"/>
    <s v="Part-Time"/>
    <s v="Zone A"/>
    <s v="Temporary"/>
    <x v="0"/>
    <x v="3"/>
    <d v="1987-11-16T00:00:00"/>
    <s v="MA"/>
    <x v="0"/>
    <s v="Asian"/>
    <s v="Divorced"/>
    <x v="0"/>
    <n v="1"/>
    <d v="2023-05-20T00:00:00"/>
    <n v="3"/>
    <n v="4"/>
    <n v="1"/>
    <d v="2023-07-26T00:00:00"/>
    <x v="0"/>
    <x v="0"/>
    <x v="3"/>
    <n v="1"/>
    <n v="312.91000000000003"/>
    <n v="35"/>
    <x v="4"/>
    <n v="3"/>
    <x v="2"/>
    <s v="Satisfied"/>
    <x v="0"/>
    <s v="High"/>
    <x v="1"/>
    <n v="3"/>
  </r>
  <r>
    <x v="2518"/>
    <d v="2021-12-22T00:00:00"/>
    <d v="2026-05-14T00:00:00"/>
    <s v="Production Technician I"/>
    <x v="0"/>
    <s v="Active"/>
    <s v="Contract"/>
    <s v="Zone B"/>
    <s v="Part-Time"/>
    <x v="0"/>
    <x v="4"/>
    <d v="1983-10-21T00:00:00"/>
    <s v="MA"/>
    <x v="0"/>
    <s v="Other"/>
    <s v="Widowed"/>
    <x v="0"/>
    <n v="5"/>
    <d v="2022-10-06T00:00:00"/>
    <n v="1"/>
    <n v="5"/>
    <n v="1"/>
    <d v="2022-09-28T00:00:00"/>
    <x v="2"/>
    <x v="1"/>
    <x v="0"/>
    <n v="3"/>
    <n v="767.52"/>
    <n v="38"/>
    <x v="4"/>
    <n v="4"/>
    <x v="0"/>
    <s v="Satisfied"/>
    <x v="0"/>
    <s v="Low"/>
    <x v="0"/>
    <n v="3"/>
  </r>
  <r>
    <x v="2519"/>
    <d v="2023-07-08T00:00:00"/>
    <d v="2026-05-14T00:00:00"/>
    <s v="Production Technician I"/>
    <x v="7"/>
    <s v="Active"/>
    <s v="Contract"/>
    <s v="Zone A"/>
    <s v="Full-Time"/>
    <x v="0"/>
    <x v="4"/>
    <d v="1962-08-23T00:00:00"/>
    <s v="MA"/>
    <x v="0"/>
    <s v="Other"/>
    <s v="Divorced"/>
    <x v="0"/>
    <n v="4"/>
    <d v="2022-12-02T00:00:00"/>
    <n v="2"/>
    <n v="2"/>
    <n v="5"/>
    <d v="2023-07-31T00:00:00"/>
    <x v="2"/>
    <x v="0"/>
    <x v="1"/>
    <n v="5"/>
    <n v="166.35"/>
    <n v="61"/>
    <x v="1"/>
    <n v="2"/>
    <x v="0"/>
    <s v="Not satisfied"/>
    <x v="0"/>
    <s v="Low"/>
    <x v="0"/>
    <n v="3"/>
  </r>
  <r>
    <x v="2520"/>
    <d v="2021-04-21T00:00:00"/>
    <d v="2026-05-14T00:00:00"/>
    <s v="Production Technician I"/>
    <x v="1"/>
    <s v="Active"/>
    <s v="Part-Time"/>
    <s v="Zone A"/>
    <s v="Temporary"/>
    <x v="0"/>
    <x v="4"/>
    <d v="1976-10-07T00:00:00"/>
    <s v="MA"/>
    <x v="0"/>
    <s v="Black"/>
    <s v="Divorced"/>
    <x v="0"/>
    <n v="4"/>
    <d v="2022-12-01T00:00:00"/>
    <n v="3"/>
    <n v="1"/>
    <n v="2"/>
    <d v="2023-06-11T00:00:00"/>
    <x v="2"/>
    <x v="0"/>
    <x v="1"/>
    <n v="1"/>
    <n v="997.24"/>
    <n v="45"/>
    <x v="0"/>
    <n v="5"/>
    <x v="2"/>
    <s v="Not satisfied"/>
    <x v="0"/>
    <s v="Low"/>
    <x v="0"/>
    <n v="3"/>
  </r>
  <r>
    <x v="2521"/>
    <d v="2022-07-28T00:00:00"/>
    <d v="2026-05-14T00:00:00"/>
    <s v="Production Technician I"/>
    <x v="8"/>
    <s v="Active"/>
    <s v="Full-Time"/>
    <s v="Zone B"/>
    <s v="Full-Time"/>
    <x v="0"/>
    <x v="4"/>
    <d v="1967-04-12T00:00:00"/>
    <s v="MA"/>
    <x v="1"/>
    <s v="Hispanic"/>
    <s v="Divorced"/>
    <x v="0"/>
    <n v="1"/>
    <d v="2022-12-04T00:00:00"/>
    <n v="5"/>
    <n v="4"/>
    <n v="1"/>
    <d v="2022-10-18T00:00:00"/>
    <x v="4"/>
    <x v="1"/>
    <x v="0"/>
    <n v="3"/>
    <n v="258.73"/>
    <n v="55"/>
    <x v="1"/>
    <n v="3"/>
    <x v="1"/>
    <s v="Satisfied"/>
    <x v="0"/>
    <s v="Low"/>
    <x v="0"/>
    <n v="3"/>
  </r>
  <r>
    <x v="2522"/>
    <d v="2019-11-05T00:00:00"/>
    <d v="2026-05-14T00:00:00"/>
    <s v="Production Technician I"/>
    <x v="3"/>
    <s v="Active"/>
    <s v="Part-Time"/>
    <s v="Zone B"/>
    <s v="Part-Time"/>
    <x v="0"/>
    <x v="4"/>
    <d v="1982-03-21T00:00:00"/>
    <s v="MA"/>
    <x v="1"/>
    <s v="Hispanic"/>
    <s v="Single"/>
    <x v="0"/>
    <n v="4"/>
    <d v="2022-12-26T00:00:00"/>
    <n v="3"/>
    <n v="1"/>
    <n v="2"/>
    <d v="2022-09-01T00:00:00"/>
    <x v="4"/>
    <x v="1"/>
    <x v="2"/>
    <n v="1"/>
    <n v="483.26"/>
    <n v="37"/>
    <x v="4"/>
    <n v="6"/>
    <x v="2"/>
    <s v="Not satisfied"/>
    <x v="0"/>
    <s v="Moderate"/>
    <x v="1"/>
    <n v="3"/>
  </r>
  <r>
    <x v="2523"/>
    <d v="2022-05-22T00:00:00"/>
    <d v="2026-05-14T00:00:00"/>
    <s v="Production Technician I"/>
    <x v="9"/>
    <s v="Terminated"/>
    <s v="Full-Time"/>
    <s v="Zone A"/>
    <s v="Temporary"/>
    <x v="0"/>
    <x v="0"/>
    <d v="1947-05-02T00:00:00"/>
    <s v="MA"/>
    <x v="1"/>
    <s v="Asian"/>
    <s v="Single"/>
    <x v="0"/>
    <n v="5"/>
    <d v="2023-05-12T00:00:00"/>
    <n v="3"/>
    <n v="2"/>
    <n v="1"/>
    <d v="2022-11-18T00:00:00"/>
    <x v="1"/>
    <x v="1"/>
    <x v="2"/>
    <n v="3"/>
    <n v="261.81"/>
    <n v="75"/>
    <x v="1"/>
    <n v="3"/>
    <x v="2"/>
    <s v="Not satisfied"/>
    <x v="0"/>
    <s v="Moderate"/>
    <x v="1"/>
    <n v="3"/>
  </r>
  <r>
    <x v="2524"/>
    <d v="2019-10-19T00:00:00"/>
    <d v="2026-05-14T00:00:00"/>
    <s v="Production Technician II"/>
    <x v="5"/>
    <s v="Active"/>
    <s v="Full-Time"/>
    <s v="Zone A"/>
    <s v="Temporary"/>
    <x v="0"/>
    <x v="3"/>
    <d v="1999-02-14T00:00:00"/>
    <s v="MA"/>
    <x v="0"/>
    <s v="White"/>
    <s v="Married"/>
    <x v="0"/>
    <n v="4"/>
    <d v="2023-05-14T00:00:00"/>
    <n v="1"/>
    <n v="2"/>
    <n v="3"/>
    <d v="2023-05-10T00:00:00"/>
    <x v="3"/>
    <x v="1"/>
    <x v="1"/>
    <n v="1"/>
    <n v="767.33"/>
    <n v="20"/>
    <x v="3"/>
    <n v="6"/>
    <x v="0"/>
    <s v="Not satisfied"/>
    <x v="0"/>
    <s v="Low"/>
    <x v="0"/>
    <n v="3"/>
  </r>
  <r>
    <x v="2525"/>
    <d v="2019-12-25T00:00:00"/>
    <d v="2026-05-14T00:00:00"/>
    <s v="Production Technician II"/>
    <x v="4"/>
    <s v="Active"/>
    <s v="Full-Time"/>
    <s v="Zone C"/>
    <s v="Temporary"/>
    <x v="0"/>
    <x v="13"/>
    <d v="1972-05-05T00:00:00"/>
    <s v="MA"/>
    <x v="0"/>
    <s v="White"/>
    <s v="Divorced"/>
    <x v="0"/>
    <n v="1"/>
    <d v="2023-04-15T00:00:00"/>
    <n v="1"/>
    <n v="5"/>
    <n v="4"/>
    <d v="2022-12-05T00:00:00"/>
    <x v="4"/>
    <x v="1"/>
    <x v="0"/>
    <n v="5"/>
    <n v="848.76"/>
    <n v="47"/>
    <x v="0"/>
    <n v="6"/>
    <x v="0"/>
    <s v="Satisfied"/>
    <x v="0"/>
    <s v="Low"/>
    <x v="0"/>
    <n v="3"/>
  </r>
  <r>
    <x v="2526"/>
    <d v="2022-11-04T00:00:00"/>
    <d v="2026-05-14T00:00:00"/>
    <s v="Production Technician II"/>
    <x v="0"/>
    <s v="Active"/>
    <s v="Full-Time"/>
    <s v="Zone B"/>
    <s v="Part-Time"/>
    <x v="0"/>
    <x v="3"/>
    <d v="1956-01-26T00:00:00"/>
    <s v="MA"/>
    <x v="0"/>
    <s v="Black"/>
    <s v="Married"/>
    <x v="0"/>
    <n v="2"/>
    <d v="2022-09-19T00:00:00"/>
    <n v="1"/>
    <n v="4"/>
    <n v="2"/>
    <d v="2023-05-30T00:00:00"/>
    <x v="2"/>
    <x v="1"/>
    <x v="1"/>
    <n v="4"/>
    <n v="647.01"/>
    <n v="66"/>
    <x v="1"/>
    <n v="3"/>
    <x v="0"/>
    <s v="Satisfied"/>
    <x v="0"/>
    <s v="Low"/>
    <x v="0"/>
    <n v="3"/>
  </r>
  <r>
    <x v="2527"/>
    <d v="2023-04-26T00:00:00"/>
    <d v="2026-05-14T00:00:00"/>
    <s v="Production Technician II"/>
    <x v="1"/>
    <s v="Active"/>
    <s v="Full-Time"/>
    <s v="Zone B"/>
    <s v="Part-Time"/>
    <x v="0"/>
    <x v="15"/>
    <d v="1986-02-15T00:00:00"/>
    <s v="MA"/>
    <x v="0"/>
    <s v="Asian"/>
    <s v="Divorced"/>
    <x v="0"/>
    <n v="1"/>
    <d v="2022-11-01T00:00:00"/>
    <n v="2"/>
    <n v="4"/>
    <n v="1"/>
    <d v="2023-01-19T00:00:00"/>
    <x v="2"/>
    <x v="0"/>
    <x v="0"/>
    <n v="1"/>
    <n v="230.6"/>
    <n v="37"/>
    <x v="4"/>
    <n v="3"/>
    <x v="0"/>
    <s v="Satisfied"/>
    <x v="0"/>
    <s v="Low"/>
    <x v="0"/>
    <n v="3"/>
  </r>
  <r>
    <x v="2528"/>
    <d v="2022-10-26T00:00:00"/>
    <d v="2026-05-14T00:00:00"/>
    <s v="Production Technician II"/>
    <x v="8"/>
    <s v="Terminated"/>
    <s v="Contract"/>
    <s v="Zone A"/>
    <s v="Part-Time"/>
    <x v="0"/>
    <x v="3"/>
    <d v="1987-04-26T00:00:00"/>
    <s v="MA"/>
    <x v="0"/>
    <s v="Black"/>
    <s v="Single"/>
    <x v="0"/>
    <n v="4"/>
    <d v="2023-01-03T00:00:00"/>
    <n v="2"/>
    <n v="3"/>
    <n v="5"/>
    <d v="2023-01-28T00:00:00"/>
    <x v="1"/>
    <x v="0"/>
    <x v="2"/>
    <n v="1"/>
    <n v="681.4"/>
    <n v="35"/>
    <x v="4"/>
    <n v="3"/>
    <x v="0"/>
    <s v="Neutral"/>
    <x v="0"/>
    <s v="Moderate"/>
    <x v="1"/>
    <n v="3"/>
  </r>
  <r>
    <x v="2529"/>
    <d v="2020-07-14T00:00:00"/>
    <d v="2026-05-14T00:00:00"/>
    <s v="Production Technician II"/>
    <x v="6"/>
    <s v="Terminated"/>
    <s v="Contract"/>
    <s v="Zone A"/>
    <s v="Full-Time"/>
    <x v="0"/>
    <x v="8"/>
    <d v="1963-10-04T00:00:00"/>
    <s v="MA"/>
    <x v="0"/>
    <s v="Hispanic"/>
    <s v="Single"/>
    <x v="0"/>
    <n v="1"/>
    <d v="2022-10-23T00:00:00"/>
    <n v="1"/>
    <n v="3"/>
    <n v="2"/>
    <d v="2023-07-03T00:00:00"/>
    <x v="0"/>
    <x v="0"/>
    <x v="3"/>
    <n v="1"/>
    <n v="356.98"/>
    <n v="57"/>
    <x v="1"/>
    <n v="5"/>
    <x v="0"/>
    <s v="Neutral"/>
    <x v="0"/>
    <s v="High"/>
    <x v="1"/>
    <n v="3"/>
  </r>
  <r>
    <x v="2530"/>
    <d v="2023-03-12T00:00:00"/>
    <d v="2026-05-14T00:00:00"/>
    <s v="Production Technician II"/>
    <x v="2"/>
    <s v="Active"/>
    <s v="Full-Time"/>
    <s v="Zone B"/>
    <s v="Part-Time"/>
    <x v="0"/>
    <x v="10"/>
    <d v="1969-01-09T00:00:00"/>
    <s v="MA"/>
    <x v="0"/>
    <s v="Other"/>
    <s v="Single"/>
    <x v="0"/>
    <n v="5"/>
    <d v="2023-07-20T00:00:00"/>
    <n v="5"/>
    <n v="3"/>
    <n v="1"/>
    <d v="2023-02-20T00:00:00"/>
    <x v="0"/>
    <x v="1"/>
    <x v="2"/>
    <n v="4"/>
    <n v="602.12"/>
    <n v="54"/>
    <x v="0"/>
    <n v="3"/>
    <x v="1"/>
    <s v="Neutral"/>
    <x v="0"/>
    <s v="Moderate"/>
    <x v="1"/>
    <n v="3"/>
  </r>
  <r>
    <x v="2531"/>
    <d v="2023-04-26T00:00:00"/>
    <d v="2026-05-14T00:00:00"/>
    <s v="Production Technician II"/>
    <x v="9"/>
    <s v="Active"/>
    <s v="Part-Time"/>
    <s v="Zone C"/>
    <s v="Full-Time"/>
    <x v="0"/>
    <x v="3"/>
    <d v="1998-05-26T00:00:00"/>
    <s v="MA"/>
    <x v="1"/>
    <s v="White"/>
    <s v="Married"/>
    <x v="0"/>
    <n v="5"/>
    <d v="2022-10-08T00:00:00"/>
    <n v="2"/>
    <n v="1"/>
    <n v="5"/>
    <d v="2022-11-14T00:00:00"/>
    <x v="4"/>
    <x v="1"/>
    <x v="3"/>
    <n v="5"/>
    <n v="547.83000000000004"/>
    <n v="25"/>
    <x v="2"/>
    <n v="3"/>
    <x v="0"/>
    <s v="Not satisfied"/>
    <x v="0"/>
    <s v="High"/>
    <x v="1"/>
    <n v="3"/>
  </r>
  <r>
    <x v="2532"/>
    <d v="2022-09-17T00:00:00"/>
    <d v="2026-05-14T00:00:00"/>
    <s v="Production Technician I"/>
    <x v="0"/>
    <s v="Active"/>
    <s v="Contract"/>
    <s v="Zone A"/>
    <s v="Temporary"/>
    <x v="0"/>
    <x v="3"/>
    <d v="1958-08-16T00:00:00"/>
    <s v="MA"/>
    <x v="1"/>
    <s v="Hispanic"/>
    <s v="Married"/>
    <x v="0"/>
    <n v="1"/>
    <d v="2023-07-05T00:00:00"/>
    <n v="2"/>
    <n v="1"/>
    <n v="2"/>
    <d v="2022-10-31T00:00:00"/>
    <x v="2"/>
    <x v="1"/>
    <x v="0"/>
    <n v="3"/>
    <n v="726.88"/>
    <n v="64"/>
    <x v="1"/>
    <n v="3"/>
    <x v="0"/>
    <s v="Not satisfied"/>
    <x v="0"/>
    <s v="Low"/>
    <x v="0"/>
    <n v="3"/>
  </r>
  <r>
    <x v="2533"/>
    <d v="2021-01-08T00:00:00"/>
    <d v="2026-05-14T00:00:00"/>
    <s v="Production Technician I"/>
    <x v="7"/>
    <s v="Active"/>
    <s v="Contract"/>
    <s v="Zone B"/>
    <s v="Part-Time"/>
    <x v="0"/>
    <x v="3"/>
    <d v="1960-04-14T00:00:00"/>
    <s v="MA"/>
    <x v="1"/>
    <s v="Black"/>
    <s v="Widowed"/>
    <x v="0"/>
    <n v="1"/>
    <d v="2023-01-28T00:00:00"/>
    <n v="1"/>
    <n v="1"/>
    <n v="5"/>
    <d v="2023-03-05T00:00:00"/>
    <x v="0"/>
    <x v="0"/>
    <x v="2"/>
    <n v="1"/>
    <n v="548.95000000000005"/>
    <n v="61"/>
    <x v="1"/>
    <n v="5"/>
    <x v="0"/>
    <s v="Not satisfied"/>
    <x v="0"/>
    <s v="Moderate"/>
    <x v="1"/>
    <n v="3"/>
  </r>
  <r>
    <x v="2534"/>
    <d v="2020-10-20T00:00:00"/>
    <d v="2026-05-14T00:00:00"/>
    <s v="Production Technician I"/>
    <x v="3"/>
    <s v="Active"/>
    <s v="Part-Time"/>
    <s v="Zone C"/>
    <s v="Part-Time"/>
    <x v="0"/>
    <x v="0"/>
    <d v="1980-03-17T00:00:00"/>
    <s v="MA"/>
    <x v="1"/>
    <s v="White"/>
    <s v="Widowed"/>
    <x v="0"/>
    <n v="2"/>
    <d v="2023-04-20T00:00:00"/>
    <n v="3"/>
    <n v="3"/>
    <n v="1"/>
    <d v="2022-08-28T00:00:00"/>
    <x v="1"/>
    <x v="0"/>
    <x v="2"/>
    <n v="2"/>
    <n v="316.38"/>
    <n v="40"/>
    <x v="4"/>
    <n v="5"/>
    <x v="2"/>
    <s v="Neutral"/>
    <x v="0"/>
    <s v="Moderate"/>
    <x v="1"/>
    <n v="3"/>
  </r>
  <r>
    <x v="2535"/>
    <d v="2022-11-18T00:00:00"/>
    <d v="2026-05-14T00:00:00"/>
    <s v="Production Technician I"/>
    <x v="9"/>
    <s v="Active"/>
    <s v="Part-Time"/>
    <s v="Zone A"/>
    <s v="Part-Time"/>
    <x v="0"/>
    <x v="4"/>
    <d v="1988-10-04T00:00:00"/>
    <s v="MA"/>
    <x v="0"/>
    <s v="Other"/>
    <s v="Single"/>
    <x v="0"/>
    <n v="1"/>
    <d v="2023-07-30T00:00:00"/>
    <n v="4"/>
    <n v="3"/>
    <n v="4"/>
    <d v="2023-05-15T00:00:00"/>
    <x v="2"/>
    <x v="1"/>
    <x v="1"/>
    <n v="4"/>
    <n v="696.51"/>
    <n v="34"/>
    <x v="2"/>
    <n v="3"/>
    <x v="1"/>
    <s v="Neutral"/>
    <x v="0"/>
    <s v="Low"/>
    <x v="0"/>
    <n v="3"/>
  </r>
  <r>
    <x v="2536"/>
    <d v="2023-01-14T00:00:00"/>
    <d v="2026-05-14T00:00:00"/>
    <s v="Production Technician I"/>
    <x v="5"/>
    <s v="Active"/>
    <s v="Contract"/>
    <s v="Zone C"/>
    <s v="Full-Time"/>
    <x v="0"/>
    <x v="1"/>
    <d v="1967-05-24T00:00:00"/>
    <s v="MA"/>
    <x v="1"/>
    <s v="Asian"/>
    <s v="Widowed"/>
    <x v="0"/>
    <n v="2"/>
    <d v="2023-02-24T00:00:00"/>
    <n v="4"/>
    <n v="4"/>
    <n v="3"/>
    <d v="2023-05-08T00:00:00"/>
    <x v="3"/>
    <x v="1"/>
    <x v="2"/>
    <n v="2"/>
    <n v="413.66"/>
    <n v="56"/>
    <x v="1"/>
    <n v="3"/>
    <x v="1"/>
    <s v="Satisfied"/>
    <x v="0"/>
    <s v="Moderate"/>
    <x v="1"/>
    <n v="3"/>
  </r>
  <r>
    <x v="2537"/>
    <d v="2020-10-27T00:00:00"/>
    <d v="2026-05-14T00:00:00"/>
    <s v="Production Technician I"/>
    <x v="6"/>
    <s v="Active"/>
    <s v="Part-Time"/>
    <s v="Zone A"/>
    <s v="Temporary"/>
    <x v="0"/>
    <x v="3"/>
    <d v="1996-06-29T00:00:00"/>
    <s v="MA"/>
    <x v="1"/>
    <s v="Black"/>
    <s v="Widowed"/>
    <x v="0"/>
    <n v="4"/>
    <d v="2022-12-06T00:00:00"/>
    <n v="5"/>
    <n v="3"/>
    <n v="3"/>
    <d v="2023-03-14T00:00:00"/>
    <x v="1"/>
    <x v="1"/>
    <x v="2"/>
    <n v="5"/>
    <n v="109.14"/>
    <n v="24"/>
    <x v="3"/>
    <n v="5"/>
    <x v="1"/>
    <s v="Neutral"/>
    <x v="0"/>
    <s v="Moderate"/>
    <x v="1"/>
    <n v="3"/>
  </r>
  <r>
    <x v="2538"/>
    <d v="2020-08-29T00:00:00"/>
    <d v="2026-05-14T00:00:00"/>
    <s v="Production Technician I"/>
    <x v="2"/>
    <s v="Active"/>
    <s v="Full-Time"/>
    <s v="Zone C"/>
    <s v="Full-Time"/>
    <x v="0"/>
    <x v="4"/>
    <d v="1963-03-04T00:00:00"/>
    <s v="MA"/>
    <x v="0"/>
    <s v="Asian"/>
    <s v="Single"/>
    <x v="0"/>
    <n v="2"/>
    <d v="2022-12-10T00:00:00"/>
    <n v="4"/>
    <n v="3"/>
    <n v="5"/>
    <d v="2023-02-23T00:00:00"/>
    <x v="3"/>
    <x v="1"/>
    <x v="0"/>
    <n v="2"/>
    <n v="855.84"/>
    <n v="57"/>
    <x v="1"/>
    <n v="5"/>
    <x v="1"/>
    <s v="Neutral"/>
    <x v="0"/>
    <s v="Low"/>
    <x v="0"/>
    <n v="3"/>
  </r>
  <r>
    <x v="2539"/>
    <d v="2019-12-23T00:00:00"/>
    <d v="2026-05-14T00:00:00"/>
    <s v="Production Technician I"/>
    <x v="4"/>
    <s v="Active"/>
    <s v="Part-Time"/>
    <s v="Zone B"/>
    <s v="Temporary"/>
    <x v="0"/>
    <x v="1"/>
    <d v="1987-03-29T00:00:00"/>
    <s v="MA"/>
    <x v="0"/>
    <s v="Asian"/>
    <s v="Divorced"/>
    <x v="0"/>
    <n v="1"/>
    <d v="2023-07-13T00:00:00"/>
    <n v="4"/>
    <n v="2"/>
    <n v="2"/>
    <d v="2023-06-27T00:00:00"/>
    <x v="4"/>
    <x v="0"/>
    <x v="1"/>
    <n v="2"/>
    <n v="288.08999999999997"/>
    <n v="32"/>
    <x v="2"/>
    <n v="6"/>
    <x v="1"/>
    <s v="Not satisfied"/>
    <x v="0"/>
    <s v="Low"/>
    <x v="0"/>
    <n v="3"/>
  </r>
  <r>
    <x v="2540"/>
    <d v="2023-07-03T00:00:00"/>
    <d v="2026-05-14T00:00:00"/>
    <s v="Production Technician I"/>
    <x v="0"/>
    <s v="Active"/>
    <s v="Contract"/>
    <s v="Zone B"/>
    <s v="Part-Time"/>
    <x v="0"/>
    <x v="9"/>
    <d v="1948-02-08T00:00:00"/>
    <s v="MA"/>
    <x v="0"/>
    <s v="Black"/>
    <s v="Married"/>
    <x v="0"/>
    <n v="4"/>
    <d v="2022-08-23T00:00:00"/>
    <n v="4"/>
    <n v="3"/>
    <n v="4"/>
    <d v="2023-07-08T00:00:00"/>
    <x v="4"/>
    <x v="0"/>
    <x v="3"/>
    <n v="2"/>
    <n v="776.34"/>
    <n v="75"/>
    <x v="1"/>
    <n v="2"/>
    <x v="1"/>
    <s v="Neutral"/>
    <x v="0"/>
    <s v="High"/>
    <x v="1"/>
    <n v="3"/>
  </r>
  <r>
    <x v="2541"/>
    <d v="2022-09-26T00:00:00"/>
    <d v="2026-05-14T00:00:00"/>
    <s v="Production Technician I"/>
    <x v="7"/>
    <s v="Active"/>
    <s v="Part-Time"/>
    <s v="Zone B"/>
    <s v="Part-Time"/>
    <x v="0"/>
    <x v="4"/>
    <d v="1944-03-20T00:00:00"/>
    <s v="MA"/>
    <x v="0"/>
    <s v="Other"/>
    <s v="Married"/>
    <x v="0"/>
    <n v="5"/>
    <d v="2022-11-05T00:00:00"/>
    <n v="5"/>
    <n v="3"/>
    <n v="5"/>
    <d v="2023-05-25T00:00:00"/>
    <x v="1"/>
    <x v="1"/>
    <x v="1"/>
    <n v="3"/>
    <n v="732.88"/>
    <n v="78"/>
    <x v="1"/>
    <n v="3"/>
    <x v="1"/>
    <s v="Neutral"/>
    <x v="0"/>
    <s v="Low"/>
    <x v="0"/>
    <n v="3"/>
  </r>
  <r>
    <x v="2542"/>
    <d v="2020-05-09T00:00:00"/>
    <d v="2026-05-14T00:00:00"/>
    <s v="Production Technician I"/>
    <x v="1"/>
    <s v="Active"/>
    <s v="Contract"/>
    <s v="Zone A"/>
    <s v="Temporary"/>
    <x v="0"/>
    <x v="4"/>
    <d v="1963-05-16T00:00:00"/>
    <s v="MA"/>
    <x v="0"/>
    <s v="Black"/>
    <s v="Single"/>
    <x v="0"/>
    <n v="4"/>
    <d v="2023-06-08T00:00:00"/>
    <n v="5"/>
    <n v="3"/>
    <n v="5"/>
    <d v="2023-01-02T00:00:00"/>
    <x v="0"/>
    <x v="0"/>
    <x v="0"/>
    <n v="4"/>
    <n v="788.1"/>
    <n v="57"/>
    <x v="1"/>
    <n v="6"/>
    <x v="1"/>
    <s v="Neutral"/>
    <x v="0"/>
    <s v="Low"/>
    <x v="0"/>
    <n v="3"/>
  </r>
  <r>
    <x v="2543"/>
    <d v="2023-03-08T00:00:00"/>
    <d v="2026-05-14T00:00:00"/>
    <s v="Production Technician I"/>
    <x v="8"/>
    <s v="Active"/>
    <s v="Part-Time"/>
    <s v="Zone B"/>
    <s v="Part-Time"/>
    <x v="0"/>
    <x v="4"/>
    <d v="1957-02-14T00:00:00"/>
    <s v="MA"/>
    <x v="1"/>
    <s v="Black"/>
    <s v="Married"/>
    <x v="0"/>
    <n v="5"/>
    <d v="2023-01-15T00:00:00"/>
    <n v="3"/>
    <n v="2"/>
    <n v="4"/>
    <d v="2022-11-24T00:00:00"/>
    <x v="3"/>
    <x v="0"/>
    <x v="1"/>
    <n v="4"/>
    <n v="284.29000000000002"/>
    <n v="66"/>
    <x v="1"/>
    <n v="3"/>
    <x v="2"/>
    <s v="Not satisfied"/>
    <x v="0"/>
    <s v="Low"/>
    <x v="0"/>
    <n v="3"/>
  </r>
  <r>
    <x v="2544"/>
    <d v="2019-02-27T00:00:00"/>
    <d v="2026-05-14T00:00:00"/>
    <s v="Production Technician I"/>
    <x v="3"/>
    <s v="Terminated"/>
    <s v="Contract"/>
    <s v="Zone B"/>
    <s v="Part-Time"/>
    <x v="0"/>
    <x v="18"/>
    <d v="1958-03-06T00:00:00"/>
    <s v="MA"/>
    <x v="1"/>
    <s v="White"/>
    <s v="Single"/>
    <x v="0"/>
    <n v="5"/>
    <d v="2023-02-10T00:00:00"/>
    <n v="2"/>
    <n v="2"/>
    <n v="4"/>
    <d v="2022-11-10T00:00:00"/>
    <x v="2"/>
    <x v="1"/>
    <x v="2"/>
    <n v="5"/>
    <n v="872.29"/>
    <n v="61"/>
    <x v="1"/>
    <n v="7"/>
    <x v="0"/>
    <s v="Not satisfied"/>
    <x v="0"/>
    <s v="Moderate"/>
    <x v="1"/>
    <n v="3"/>
  </r>
  <r>
    <x v="2545"/>
    <d v="2020-01-12T00:00:00"/>
    <d v="2026-05-14T00:00:00"/>
    <s v="Production Technician II"/>
    <x v="3"/>
    <s v="Active"/>
    <s v="Contract"/>
    <s v="Zone A"/>
    <s v="Full-Time"/>
    <x v="0"/>
    <x v="4"/>
    <d v="1979-12-10T00:00:00"/>
    <s v="MA"/>
    <x v="0"/>
    <s v="Other"/>
    <s v="Married"/>
    <x v="0"/>
    <n v="2"/>
    <d v="2023-04-15T00:00:00"/>
    <n v="4"/>
    <n v="4"/>
    <n v="1"/>
    <d v="2022-10-07T00:00:00"/>
    <x v="0"/>
    <x v="0"/>
    <x v="3"/>
    <n v="1"/>
    <n v="372.99"/>
    <n v="41"/>
    <x v="4"/>
    <n v="6"/>
    <x v="1"/>
    <s v="Satisfied"/>
    <x v="0"/>
    <s v="High"/>
    <x v="1"/>
    <n v="3"/>
  </r>
  <r>
    <x v="2546"/>
    <d v="2019-06-29T00:00:00"/>
    <d v="2026-05-14T00:00:00"/>
    <s v="Production Technician II"/>
    <x v="9"/>
    <s v="Active"/>
    <s v="Full-Time"/>
    <s v="Zone B"/>
    <s v="Full-Time"/>
    <x v="0"/>
    <x v="8"/>
    <d v="1976-09-21T00:00:00"/>
    <s v="MA"/>
    <x v="0"/>
    <s v="Asian"/>
    <s v="Divorced"/>
    <x v="0"/>
    <n v="2"/>
    <d v="2022-12-31T00:00:00"/>
    <n v="3"/>
    <n v="4"/>
    <n v="5"/>
    <d v="2023-04-25T00:00:00"/>
    <x v="4"/>
    <x v="0"/>
    <x v="3"/>
    <n v="5"/>
    <n v="229.87"/>
    <n v="43"/>
    <x v="4"/>
    <n v="6"/>
    <x v="2"/>
    <s v="Satisfied"/>
    <x v="0"/>
    <s v="High"/>
    <x v="1"/>
    <n v="3"/>
  </r>
  <r>
    <x v="2547"/>
    <d v="2021-07-15T00:00:00"/>
    <d v="2026-05-14T00:00:00"/>
    <s v="Production Technician II"/>
    <x v="5"/>
    <s v="Active"/>
    <s v="Contract"/>
    <s v="Zone C"/>
    <s v="Full-Time"/>
    <x v="0"/>
    <x v="6"/>
    <d v="1963-10-18T00:00:00"/>
    <s v="MA"/>
    <x v="0"/>
    <s v="Other"/>
    <s v="Widowed"/>
    <x v="0"/>
    <n v="1"/>
    <d v="2023-04-26T00:00:00"/>
    <n v="2"/>
    <n v="3"/>
    <n v="1"/>
    <d v="2023-03-01T00:00:00"/>
    <x v="2"/>
    <x v="0"/>
    <x v="0"/>
    <n v="2"/>
    <n v="544.30999999999995"/>
    <n v="58"/>
    <x v="1"/>
    <n v="4"/>
    <x v="0"/>
    <s v="Neutral"/>
    <x v="0"/>
    <s v="Low"/>
    <x v="0"/>
    <n v="3"/>
  </r>
  <r>
    <x v="2548"/>
    <d v="2022-08-19T00:00:00"/>
    <d v="2026-05-14T00:00:00"/>
    <s v="Production Technician II"/>
    <x v="6"/>
    <s v="Active"/>
    <s v="Contract"/>
    <s v="Zone A"/>
    <s v="Part-Time"/>
    <x v="0"/>
    <x v="4"/>
    <d v="1943-03-11T00:00:00"/>
    <s v="MA"/>
    <x v="0"/>
    <s v="Other"/>
    <s v="Divorced"/>
    <x v="0"/>
    <n v="4"/>
    <d v="2023-07-21T00:00:00"/>
    <n v="5"/>
    <n v="2"/>
    <n v="3"/>
    <d v="2022-08-26T00:00:00"/>
    <x v="4"/>
    <x v="0"/>
    <x v="0"/>
    <n v="4"/>
    <n v="461.79"/>
    <n v="79"/>
    <x v="1"/>
    <n v="3"/>
    <x v="1"/>
    <s v="Not satisfied"/>
    <x v="0"/>
    <s v="Low"/>
    <x v="0"/>
    <n v="3"/>
  </r>
  <r>
    <x v="2549"/>
    <d v="2019-09-23T00:00:00"/>
    <d v="2026-05-14T00:00:00"/>
    <s v="Production Technician II"/>
    <x v="2"/>
    <s v="Terminated"/>
    <s v="Contract"/>
    <s v="Zone B"/>
    <s v="Part-Time"/>
    <x v="0"/>
    <x v="6"/>
    <d v="1974-09-07T00:00:00"/>
    <s v="MA"/>
    <x v="0"/>
    <s v="Hispanic"/>
    <s v="Single"/>
    <x v="0"/>
    <n v="5"/>
    <d v="2023-05-05T00:00:00"/>
    <n v="1"/>
    <n v="3"/>
    <n v="2"/>
    <d v="2023-04-29T00:00:00"/>
    <x v="3"/>
    <x v="0"/>
    <x v="0"/>
    <n v="1"/>
    <n v="108.99"/>
    <n v="45"/>
    <x v="0"/>
    <n v="6"/>
    <x v="0"/>
    <s v="Neutral"/>
    <x v="0"/>
    <s v="Low"/>
    <x v="0"/>
    <n v="3"/>
  </r>
  <r>
    <x v="2550"/>
    <d v="2020-10-11T00:00:00"/>
    <d v="2026-05-14T00:00:00"/>
    <s v="Production Technician II"/>
    <x v="4"/>
    <s v="Terminated"/>
    <s v="Part-Time"/>
    <s v="Zone C"/>
    <s v="Temporary"/>
    <x v="0"/>
    <x v="9"/>
    <d v="1961-06-11T00:00:00"/>
    <s v="MA"/>
    <x v="0"/>
    <s v="White"/>
    <s v="Married"/>
    <x v="0"/>
    <n v="4"/>
    <d v="2022-09-08T00:00:00"/>
    <n v="5"/>
    <n v="3"/>
    <n v="4"/>
    <d v="2022-12-30T00:00:00"/>
    <x v="2"/>
    <x v="0"/>
    <x v="1"/>
    <n v="5"/>
    <n v="166.08"/>
    <n v="59"/>
    <x v="1"/>
    <n v="5"/>
    <x v="1"/>
    <s v="Neutral"/>
    <x v="0"/>
    <s v="Low"/>
    <x v="0"/>
    <n v="3"/>
  </r>
  <r>
    <x v="2551"/>
    <d v="2021-08-18T00:00:00"/>
    <d v="2026-05-14T00:00:00"/>
    <s v="Production Technician II"/>
    <x v="0"/>
    <s v="Active"/>
    <s v="Full-Time"/>
    <s v="Zone A"/>
    <s v="Full-Time"/>
    <x v="0"/>
    <x v="10"/>
    <d v="1944-06-09T00:00:00"/>
    <s v="MA"/>
    <x v="1"/>
    <s v="Black"/>
    <s v="Widowed"/>
    <x v="0"/>
    <n v="4"/>
    <d v="2023-05-23T00:00:00"/>
    <n v="3"/>
    <n v="5"/>
    <n v="4"/>
    <d v="2022-10-04T00:00:00"/>
    <x v="0"/>
    <x v="1"/>
    <x v="3"/>
    <n v="1"/>
    <n v="801.69"/>
    <n v="77"/>
    <x v="1"/>
    <n v="4"/>
    <x v="2"/>
    <s v="Satisfied"/>
    <x v="0"/>
    <s v="High"/>
    <x v="1"/>
    <n v="3"/>
  </r>
  <r>
    <x v="2552"/>
    <d v="2022-12-17T00:00:00"/>
    <d v="2026-05-14T00:00:00"/>
    <s v="Production Technician I"/>
    <x v="0"/>
    <s v="Active"/>
    <s v="Full-Time"/>
    <s v="Zone A"/>
    <s v="Temporary"/>
    <x v="0"/>
    <x v="10"/>
    <d v="1965-09-02T00:00:00"/>
    <s v="MA"/>
    <x v="1"/>
    <s v="Black"/>
    <s v="Divorced"/>
    <x v="1"/>
    <n v="4"/>
    <d v="2022-09-07T00:00:00"/>
    <n v="5"/>
    <n v="4"/>
    <n v="4"/>
    <d v="2023-05-31T00:00:00"/>
    <x v="3"/>
    <x v="0"/>
    <x v="3"/>
    <n v="4"/>
    <n v="355.34"/>
    <n v="57"/>
    <x v="1"/>
    <n v="3"/>
    <x v="1"/>
    <s v="Satisfied"/>
    <x v="1"/>
    <s v="High"/>
    <x v="1"/>
    <n v="4"/>
  </r>
  <r>
    <x v="2553"/>
    <d v="2020-10-25T00:00:00"/>
    <d v="2026-05-14T00:00:00"/>
    <s v="Production Technician I"/>
    <x v="7"/>
    <s v="Active"/>
    <s v="Contract"/>
    <s v="Zone B"/>
    <s v="Temporary"/>
    <x v="0"/>
    <x v="3"/>
    <d v="1950-06-08T00:00:00"/>
    <s v="MA"/>
    <x v="0"/>
    <s v="White"/>
    <s v="Single"/>
    <x v="0"/>
    <n v="5"/>
    <d v="2023-04-25T00:00:00"/>
    <n v="1"/>
    <n v="5"/>
    <n v="2"/>
    <d v="2023-07-16T00:00:00"/>
    <x v="3"/>
    <x v="1"/>
    <x v="1"/>
    <n v="4"/>
    <n v="136.94"/>
    <n v="70"/>
    <x v="1"/>
    <n v="5"/>
    <x v="0"/>
    <s v="Satisfied"/>
    <x v="0"/>
    <s v="Low"/>
    <x v="0"/>
    <n v="3"/>
  </r>
  <r>
    <x v="2554"/>
    <d v="2023-01-23T00:00:00"/>
    <d v="2026-05-14T00:00:00"/>
    <s v="Production Technician I"/>
    <x v="1"/>
    <s v="Active"/>
    <s v="Full-Time"/>
    <s v="Zone B"/>
    <s v="Full-Time"/>
    <x v="0"/>
    <x v="3"/>
    <d v="1961-03-09T00:00:00"/>
    <s v="MA"/>
    <x v="0"/>
    <s v="Asian"/>
    <s v="Single"/>
    <x v="0"/>
    <n v="2"/>
    <d v="2023-06-08T00:00:00"/>
    <n v="5"/>
    <n v="4"/>
    <n v="1"/>
    <d v="2023-05-21T00:00:00"/>
    <x v="3"/>
    <x v="0"/>
    <x v="2"/>
    <n v="4"/>
    <n v="849.63"/>
    <n v="62"/>
    <x v="1"/>
    <n v="3"/>
    <x v="1"/>
    <s v="Satisfied"/>
    <x v="0"/>
    <s v="Moderate"/>
    <x v="1"/>
    <n v="3"/>
  </r>
  <r>
    <x v="2555"/>
    <d v="2022-05-29T00:00:00"/>
    <d v="2026-05-14T00:00:00"/>
    <s v="Production Technician I"/>
    <x v="9"/>
    <s v="Active"/>
    <s v="Contract"/>
    <s v="Zone C"/>
    <s v="Part-Time"/>
    <x v="0"/>
    <x v="3"/>
    <d v="1944-01-14T00:00:00"/>
    <s v="MA"/>
    <x v="0"/>
    <s v="Black"/>
    <s v="Married"/>
    <x v="0"/>
    <n v="2"/>
    <d v="2022-10-11T00:00:00"/>
    <n v="5"/>
    <n v="2"/>
    <n v="3"/>
    <d v="2023-08-02T00:00:00"/>
    <x v="2"/>
    <x v="0"/>
    <x v="1"/>
    <n v="3"/>
    <n v="852.79"/>
    <n v="78"/>
    <x v="1"/>
    <n v="3"/>
    <x v="1"/>
    <s v="Not satisfied"/>
    <x v="0"/>
    <s v="Low"/>
    <x v="0"/>
    <n v="3"/>
  </r>
  <r>
    <x v="2556"/>
    <d v="2020-06-07T00:00:00"/>
    <d v="2026-05-14T00:00:00"/>
    <s v="Production Technician I"/>
    <x v="5"/>
    <s v="Active"/>
    <s v="Full-Time"/>
    <s v="Zone B"/>
    <s v="Temporary"/>
    <x v="0"/>
    <x v="10"/>
    <d v="1943-05-12T00:00:00"/>
    <s v="MA"/>
    <x v="1"/>
    <s v="Black"/>
    <s v="Married"/>
    <x v="0"/>
    <n v="1"/>
    <d v="2022-10-31T00:00:00"/>
    <n v="2"/>
    <n v="1"/>
    <n v="2"/>
    <d v="2022-08-30T00:00:00"/>
    <x v="3"/>
    <x v="1"/>
    <x v="0"/>
    <n v="3"/>
    <n v="805.93"/>
    <n v="77"/>
    <x v="1"/>
    <n v="5"/>
    <x v="0"/>
    <s v="Not satisfied"/>
    <x v="0"/>
    <s v="Low"/>
    <x v="0"/>
    <n v="3"/>
  </r>
  <r>
    <x v="2557"/>
    <d v="2020-03-21T00:00:00"/>
    <d v="2026-05-14T00:00:00"/>
    <s v="Production Technician I"/>
    <x v="6"/>
    <s v="Active"/>
    <s v="Part-Time"/>
    <s v="Zone A"/>
    <s v="Temporary"/>
    <x v="0"/>
    <x v="4"/>
    <d v="2000-03-30T00:00:00"/>
    <s v="MA"/>
    <x v="1"/>
    <s v="Hispanic"/>
    <s v="Divorced"/>
    <x v="0"/>
    <n v="4"/>
    <d v="2023-04-29T00:00:00"/>
    <n v="5"/>
    <n v="1"/>
    <n v="2"/>
    <d v="2023-05-06T00:00:00"/>
    <x v="4"/>
    <x v="1"/>
    <x v="1"/>
    <n v="3"/>
    <n v="957.31"/>
    <n v="20"/>
    <x v="3"/>
    <n v="6"/>
    <x v="1"/>
    <s v="Not satisfied"/>
    <x v="0"/>
    <s v="Low"/>
    <x v="0"/>
    <n v="3"/>
  </r>
  <r>
    <x v="2558"/>
    <d v="2021-06-21T00:00:00"/>
    <d v="2026-05-14T00:00:00"/>
    <s v="Production Technician I"/>
    <x v="2"/>
    <s v="Active"/>
    <s v="Full-Time"/>
    <s v="Zone A"/>
    <s v="Temporary"/>
    <x v="0"/>
    <x v="13"/>
    <d v="1971-12-26T00:00:00"/>
    <s v="MA"/>
    <x v="0"/>
    <s v="Black"/>
    <s v="Widowed"/>
    <x v="0"/>
    <n v="4"/>
    <d v="2022-12-10T00:00:00"/>
    <n v="2"/>
    <n v="1"/>
    <n v="4"/>
    <d v="2023-05-16T00:00:00"/>
    <x v="0"/>
    <x v="0"/>
    <x v="0"/>
    <n v="1"/>
    <n v="855.26"/>
    <n v="50"/>
    <x v="0"/>
    <n v="4"/>
    <x v="0"/>
    <s v="Not satisfied"/>
    <x v="0"/>
    <s v="Low"/>
    <x v="0"/>
    <n v="3"/>
  </r>
  <r>
    <x v="2559"/>
    <d v="2021-10-22T00:00:00"/>
    <d v="2026-05-14T00:00:00"/>
    <s v="Production Technician I"/>
    <x v="4"/>
    <s v="Active"/>
    <s v="Full-Time"/>
    <s v="Zone B"/>
    <s v="Temporary"/>
    <x v="0"/>
    <x v="3"/>
    <d v="1945-07-05T00:00:00"/>
    <s v="MA"/>
    <x v="0"/>
    <s v="Hispanic"/>
    <s v="Married"/>
    <x v="0"/>
    <n v="2"/>
    <d v="2023-07-15T00:00:00"/>
    <n v="1"/>
    <n v="4"/>
    <n v="1"/>
    <d v="2023-07-07T00:00:00"/>
    <x v="1"/>
    <x v="1"/>
    <x v="2"/>
    <n v="1"/>
    <n v="755.13"/>
    <n v="76"/>
    <x v="1"/>
    <n v="4"/>
    <x v="0"/>
    <s v="Satisfied"/>
    <x v="0"/>
    <s v="Moderate"/>
    <x v="1"/>
    <n v="3"/>
  </r>
  <r>
    <x v="2560"/>
    <d v="2018-10-20T00:00:00"/>
    <d v="2026-05-14T00:00:00"/>
    <s v="Production Technician I"/>
    <x v="0"/>
    <s v="Active"/>
    <s v="Full-Time"/>
    <s v="Zone A"/>
    <s v="Temporary"/>
    <x v="0"/>
    <x v="10"/>
    <d v="1999-04-25T00:00:00"/>
    <s v="MA"/>
    <x v="0"/>
    <s v="White"/>
    <s v="Married"/>
    <x v="3"/>
    <n v="2"/>
    <d v="2022-10-06T00:00:00"/>
    <n v="1"/>
    <n v="2"/>
    <n v="1"/>
    <d v="2023-06-12T00:00:00"/>
    <x v="1"/>
    <x v="1"/>
    <x v="0"/>
    <n v="1"/>
    <n v="260.83999999999997"/>
    <n v="19"/>
    <x v="3"/>
    <n v="7"/>
    <x v="0"/>
    <s v="Not satisfied"/>
    <x v="3"/>
    <s v="Low"/>
    <x v="0"/>
    <n v="1"/>
  </r>
  <r>
    <x v="2561"/>
    <d v="2022-03-16T00:00:00"/>
    <d v="2026-05-14T00:00:00"/>
    <s v="Production Technician I"/>
    <x v="7"/>
    <s v="Active"/>
    <s v="Contract"/>
    <s v="Zone C"/>
    <s v="Full-Time"/>
    <x v="0"/>
    <x v="13"/>
    <d v="1956-02-11T00:00:00"/>
    <s v="MA"/>
    <x v="0"/>
    <s v="Hispanic"/>
    <s v="Single"/>
    <x v="0"/>
    <n v="2"/>
    <d v="2022-12-30T00:00:00"/>
    <n v="1"/>
    <n v="2"/>
    <n v="1"/>
    <d v="2022-10-29T00:00:00"/>
    <x v="3"/>
    <x v="1"/>
    <x v="2"/>
    <n v="3"/>
    <n v="299.97000000000003"/>
    <n v="66"/>
    <x v="1"/>
    <n v="4"/>
    <x v="0"/>
    <s v="Not satisfied"/>
    <x v="0"/>
    <s v="Moderate"/>
    <x v="1"/>
    <n v="3"/>
  </r>
  <r>
    <x v="2562"/>
    <d v="2018-12-13T00:00:00"/>
    <d v="2026-05-14T00:00:00"/>
    <s v="Production Technician I"/>
    <x v="1"/>
    <s v="Active"/>
    <s v="Part-Time"/>
    <s v="Zone B"/>
    <s v="Temporary"/>
    <x v="0"/>
    <x v="4"/>
    <d v="1958-05-07T00:00:00"/>
    <s v="MA"/>
    <x v="0"/>
    <s v="Other"/>
    <s v="Divorced"/>
    <x v="0"/>
    <n v="1"/>
    <d v="2023-07-27T00:00:00"/>
    <n v="2"/>
    <n v="5"/>
    <n v="2"/>
    <d v="2023-06-06T00:00:00"/>
    <x v="0"/>
    <x v="0"/>
    <x v="1"/>
    <n v="1"/>
    <n v="374.9"/>
    <n v="60"/>
    <x v="1"/>
    <n v="7"/>
    <x v="0"/>
    <s v="Satisfied"/>
    <x v="0"/>
    <s v="Low"/>
    <x v="0"/>
    <n v="3"/>
  </r>
  <r>
    <x v="2563"/>
    <d v="2021-10-08T00:00:00"/>
    <d v="2026-05-14T00:00:00"/>
    <s v="Production Technician I"/>
    <x v="8"/>
    <s v="Terminated"/>
    <s v="Part-Time"/>
    <s v="Zone B"/>
    <s v="Full-Time"/>
    <x v="0"/>
    <x v="12"/>
    <d v="1946-11-15T00:00:00"/>
    <s v="MA"/>
    <x v="1"/>
    <s v="Asian"/>
    <s v="Single"/>
    <x v="0"/>
    <n v="4"/>
    <d v="2023-02-20T00:00:00"/>
    <n v="5"/>
    <n v="2"/>
    <n v="3"/>
    <d v="2022-09-23T00:00:00"/>
    <x v="3"/>
    <x v="0"/>
    <x v="3"/>
    <n v="5"/>
    <n v="168.79"/>
    <n v="75"/>
    <x v="1"/>
    <n v="4"/>
    <x v="1"/>
    <s v="Not satisfied"/>
    <x v="0"/>
    <s v="High"/>
    <x v="1"/>
    <n v="3"/>
  </r>
  <r>
    <x v="2564"/>
    <d v="2019-02-03T00:00:00"/>
    <d v="2026-05-14T00:00:00"/>
    <s v="Production Technician II"/>
    <x v="3"/>
    <s v="Active"/>
    <s v="Contract"/>
    <s v="Zone C"/>
    <s v="Full-Time"/>
    <x v="0"/>
    <x v="9"/>
    <d v="1981-07-02T00:00:00"/>
    <s v="MA"/>
    <x v="0"/>
    <s v="White"/>
    <s v="Divorced"/>
    <x v="0"/>
    <n v="4"/>
    <d v="2022-10-07T00:00:00"/>
    <n v="5"/>
    <n v="2"/>
    <n v="5"/>
    <d v="2022-11-19T00:00:00"/>
    <x v="0"/>
    <x v="0"/>
    <x v="3"/>
    <n v="5"/>
    <n v="236.27"/>
    <n v="38"/>
    <x v="4"/>
    <n v="7"/>
    <x v="1"/>
    <s v="Not satisfied"/>
    <x v="0"/>
    <s v="High"/>
    <x v="1"/>
    <n v="3"/>
  </r>
  <r>
    <x v="2565"/>
    <d v="2018-09-30T00:00:00"/>
    <d v="2026-05-14T00:00:00"/>
    <s v="Production Technician II"/>
    <x v="9"/>
    <s v="Active"/>
    <s v="Contract"/>
    <s v="Zone C"/>
    <s v="Full-Time"/>
    <x v="0"/>
    <x v="22"/>
    <d v="1957-07-06T00:00:00"/>
    <s v="MA"/>
    <x v="0"/>
    <s v="Asian"/>
    <s v="Divorced"/>
    <x v="0"/>
    <n v="2"/>
    <d v="2022-08-24T00:00:00"/>
    <n v="2"/>
    <n v="2"/>
    <n v="2"/>
    <d v="2023-01-10T00:00:00"/>
    <x v="3"/>
    <x v="0"/>
    <x v="3"/>
    <n v="5"/>
    <n v="569.5"/>
    <n v="61"/>
    <x v="1"/>
    <n v="7"/>
    <x v="0"/>
    <s v="Not satisfied"/>
    <x v="0"/>
    <s v="High"/>
    <x v="1"/>
    <n v="3"/>
  </r>
  <r>
    <x v="2566"/>
    <d v="2021-07-12T00:00:00"/>
    <d v="2026-05-14T00:00:00"/>
    <s v="Production Technician II"/>
    <x v="5"/>
    <s v="Active"/>
    <s v="Contract"/>
    <s v="Zone A"/>
    <s v="Temporary"/>
    <x v="0"/>
    <x v="9"/>
    <d v="1964-01-01T00:00:00"/>
    <s v="MA"/>
    <x v="0"/>
    <s v="Hispanic"/>
    <s v="Divorced"/>
    <x v="0"/>
    <n v="4"/>
    <d v="2023-06-29T00:00:00"/>
    <n v="1"/>
    <n v="3"/>
    <n v="5"/>
    <d v="2023-07-02T00:00:00"/>
    <x v="3"/>
    <x v="0"/>
    <x v="1"/>
    <n v="3"/>
    <n v="386.26"/>
    <n v="57"/>
    <x v="1"/>
    <n v="4"/>
    <x v="0"/>
    <s v="Neutral"/>
    <x v="0"/>
    <s v="Low"/>
    <x v="0"/>
    <n v="3"/>
  </r>
  <r>
    <x v="2567"/>
    <d v="2021-03-04T00:00:00"/>
    <d v="2026-05-14T00:00:00"/>
    <s v="Production Technician II"/>
    <x v="6"/>
    <s v="Active"/>
    <s v="Part-Time"/>
    <s v="Zone B"/>
    <s v="Temporary"/>
    <x v="0"/>
    <x v="4"/>
    <d v="1981-10-24T00:00:00"/>
    <s v="MA"/>
    <x v="0"/>
    <s v="Hispanic"/>
    <s v="Married"/>
    <x v="0"/>
    <n v="5"/>
    <d v="2023-03-18T00:00:00"/>
    <n v="2"/>
    <n v="1"/>
    <n v="4"/>
    <d v="2022-08-23T00:00:00"/>
    <x v="2"/>
    <x v="1"/>
    <x v="0"/>
    <n v="4"/>
    <n v="323.12"/>
    <n v="40"/>
    <x v="4"/>
    <n v="5"/>
    <x v="0"/>
    <s v="Not satisfied"/>
    <x v="0"/>
    <s v="Low"/>
    <x v="0"/>
    <n v="3"/>
  </r>
  <r>
    <x v="2568"/>
    <d v="2019-10-27T00:00:00"/>
    <d v="2026-05-14T00:00:00"/>
    <s v="Production Technician II"/>
    <x v="2"/>
    <s v="Active"/>
    <s v="Part-Time"/>
    <s v="Zone C"/>
    <s v="Part-Time"/>
    <x v="0"/>
    <x v="2"/>
    <d v="1941-12-14T00:00:00"/>
    <s v="MA"/>
    <x v="0"/>
    <s v="White"/>
    <s v="Married"/>
    <x v="0"/>
    <n v="2"/>
    <d v="2022-08-30T00:00:00"/>
    <n v="2"/>
    <n v="3"/>
    <n v="1"/>
    <d v="2023-04-16T00:00:00"/>
    <x v="4"/>
    <x v="1"/>
    <x v="3"/>
    <n v="5"/>
    <n v="461.57"/>
    <n v="78"/>
    <x v="1"/>
    <n v="6"/>
    <x v="0"/>
    <s v="Neutral"/>
    <x v="0"/>
    <s v="High"/>
    <x v="1"/>
    <n v="3"/>
  </r>
  <r>
    <x v="2569"/>
    <d v="2019-01-28T00:00:00"/>
    <d v="2026-05-14T00:00:00"/>
    <s v="Production Technician II"/>
    <x v="4"/>
    <s v="Terminated"/>
    <s v="Part-Time"/>
    <s v="Zone A"/>
    <s v="Full-Time"/>
    <x v="0"/>
    <x v="14"/>
    <d v="1956-12-14T00:00:00"/>
    <s v="MA"/>
    <x v="0"/>
    <s v="Black"/>
    <s v="Divorced"/>
    <x v="0"/>
    <n v="2"/>
    <d v="2022-10-25T00:00:00"/>
    <n v="3"/>
    <n v="2"/>
    <n v="3"/>
    <d v="2022-11-06T00:00:00"/>
    <x v="3"/>
    <x v="1"/>
    <x v="1"/>
    <n v="2"/>
    <n v="543.74"/>
    <n v="63"/>
    <x v="1"/>
    <n v="7"/>
    <x v="2"/>
    <s v="Not satisfied"/>
    <x v="0"/>
    <s v="Low"/>
    <x v="0"/>
    <n v="3"/>
  </r>
  <r>
    <x v="2570"/>
    <d v="2021-01-10T00:00:00"/>
    <d v="2026-05-14T00:00:00"/>
    <s v="Production Technician I"/>
    <x v="6"/>
    <s v="Active"/>
    <s v="Part-Time"/>
    <s v="Zone C"/>
    <s v="Part-Time"/>
    <x v="0"/>
    <x v="3"/>
    <d v="1993-06-05T00:00:00"/>
    <s v="MA"/>
    <x v="1"/>
    <s v="Other"/>
    <s v="Single"/>
    <x v="0"/>
    <n v="5"/>
    <d v="2022-12-23T00:00:00"/>
    <n v="4"/>
    <n v="5"/>
    <n v="2"/>
    <d v="2023-02-26T00:00:00"/>
    <x v="0"/>
    <x v="1"/>
    <x v="3"/>
    <n v="1"/>
    <n v="899.2"/>
    <n v="28"/>
    <x v="2"/>
    <n v="5"/>
    <x v="1"/>
    <s v="Satisfied"/>
    <x v="0"/>
    <s v="High"/>
    <x v="1"/>
    <n v="3"/>
  </r>
  <r>
    <x v="2571"/>
    <d v="2021-08-05T00:00:00"/>
    <d v="2026-05-14T00:00:00"/>
    <s v="Production Technician I"/>
    <x v="2"/>
    <s v="Active"/>
    <s v="Part-Time"/>
    <s v="Zone A"/>
    <s v="Full-Time"/>
    <x v="0"/>
    <x v="1"/>
    <d v="1946-02-03T00:00:00"/>
    <s v="MA"/>
    <x v="0"/>
    <s v="Asian"/>
    <s v="Widowed"/>
    <x v="0"/>
    <n v="4"/>
    <d v="2023-04-10T00:00:00"/>
    <n v="1"/>
    <n v="5"/>
    <n v="3"/>
    <d v="2023-07-05T00:00:00"/>
    <x v="2"/>
    <x v="1"/>
    <x v="1"/>
    <n v="2"/>
    <n v="144.25"/>
    <n v="75"/>
    <x v="1"/>
    <n v="4"/>
    <x v="0"/>
    <s v="Satisfied"/>
    <x v="0"/>
    <s v="Low"/>
    <x v="0"/>
    <n v="3"/>
  </r>
  <r>
    <x v="2572"/>
    <d v="2022-11-07T00:00:00"/>
    <d v="2026-05-14T00:00:00"/>
    <s v="Production Technician I"/>
    <x v="9"/>
    <s v="Active"/>
    <s v="Part-Time"/>
    <s v="Zone C"/>
    <s v="Full-Time"/>
    <x v="0"/>
    <x v="9"/>
    <d v="1949-10-17T00:00:00"/>
    <s v="MA"/>
    <x v="0"/>
    <s v="Black"/>
    <s v="Single"/>
    <x v="0"/>
    <n v="4"/>
    <d v="2023-04-13T00:00:00"/>
    <n v="4"/>
    <n v="1"/>
    <n v="3"/>
    <d v="2023-04-22T00:00:00"/>
    <x v="0"/>
    <x v="1"/>
    <x v="0"/>
    <n v="1"/>
    <n v="854.54"/>
    <n v="73"/>
    <x v="1"/>
    <n v="3"/>
    <x v="1"/>
    <s v="Not satisfied"/>
    <x v="0"/>
    <s v="Low"/>
    <x v="0"/>
    <n v="3"/>
  </r>
  <r>
    <x v="2573"/>
    <d v="2021-07-12T00:00:00"/>
    <d v="2026-05-14T00:00:00"/>
    <s v="Production Technician I"/>
    <x v="3"/>
    <s v="Active"/>
    <s v="Full-Time"/>
    <s v="Zone C"/>
    <s v="Part-Time"/>
    <x v="0"/>
    <x v="8"/>
    <d v="1951-05-03T00:00:00"/>
    <s v="MA"/>
    <x v="1"/>
    <s v="Hispanic"/>
    <s v="Married"/>
    <x v="0"/>
    <n v="4"/>
    <d v="2023-07-12T00:00:00"/>
    <n v="5"/>
    <n v="2"/>
    <n v="2"/>
    <d v="2023-01-01T00:00:00"/>
    <x v="4"/>
    <x v="1"/>
    <x v="0"/>
    <n v="4"/>
    <n v="479"/>
    <n v="70"/>
    <x v="1"/>
    <n v="4"/>
    <x v="1"/>
    <s v="Not satisfied"/>
    <x v="0"/>
    <s v="Low"/>
    <x v="0"/>
    <n v="3"/>
  </r>
  <r>
    <x v="2574"/>
    <d v="2022-04-27T00:00:00"/>
    <d v="2026-05-14T00:00:00"/>
    <s v="Production Technician I"/>
    <x v="5"/>
    <s v="Active"/>
    <s v="Contract"/>
    <s v="Zone C"/>
    <s v="Full-Time"/>
    <x v="0"/>
    <x v="9"/>
    <d v="1978-07-02T00:00:00"/>
    <s v="MA"/>
    <x v="1"/>
    <s v="Black"/>
    <s v="Divorced"/>
    <x v="0"/>
    <n v="2"/>
    <d v="2022-08-19T00:00:00"/>
    <n v="4"/>
    <n v="5"/>
    <n v="1"/>
    <d v="2023-07-21T00:00:00"/>
    <x v="4"/>
    <x v="1"/>
    <x v="3"/>
    <n v="4"/>
    <n v="667.54"/>
    <n v="44"/>
    <x v="4"/>
    <n v="4"/>
    <x v="1"/>
    <s v="Satisfied"/>
    <x v="0"/>
    <s v="High"/>
    <x v="1"/>
    <n v="3"/>
  </r>
  <r>
    <x v="2575"/>
    <d v="2022-06-14T00:00:00"/>
    <d v="2026-05-14T00:00:00"/>
    <s v="Production Technician I"/>
    <x v="6"/>
    <s v="Active"/>
    <s v="Part-Time"/>
    <s v="Zone A"/>
    <s v="Part-Time"/>
    <x v="0"/>
    <x v="9"/>
    <d v="1991-10-26T00:00:00"/>
    <s v="MA"/>
    <x v="1"/>
    <s v="White"/>
    <s v="Married"/>
    <x v="0"/>
    <n v="2"/>
    <d v="2023-04-09T00:00:00"/>
    <n v="4"/>
    <n v="5"/>
    <n v="5"/>
    <d v="2023-02-19T00:00:00"/>
    <x v="2"/>
    <x v="1"/>
    <x v="0"/>
    <n v="5"/>
    <n v="309.74"/>
    <n v="31"/>
    <x v="2"/>
    <n v="3"/>
    <x v="1"/>
    <s v="Satisfied"/>
    <x v="0"/>
    <s v="Low"/>
    <x v="0"/>
    <n v="3"/>
  </r>
  <r>
    <x v="2576"/>
    <d v="2019-01-13T00:00:00"/>
    <d v="2026-05-14T00:00:00"/>
    <s v="Production Technician I"/>
    <x v="2"/>
    <s v="Active"/>
    <s v="Part-Time"/>
    <s v="Zone A"/>
    <s v="Temporary"/>
    <x v="0"/>
    <x v="4"/>
    <d v="1974-04-15T00:00:00"/>
    <s v="MA"/>
    <x v="0"/>
    <s v="Black"/>
    <s v="Widowed"/>
    <x v="0"/>
    <n v="2"/>
    <d v="2023-04-25T00:00:00"/>
    <n v="3"/>
    <n v="5"/>
    <n v="4"/>
    <d v="2023-02-28T00:00:00"/>
    <x v="4"/>
    <x v="0"/>
    <x v="2"/>
    <n v="1"/>
    <n v="830.63"/>
    <n v="45"/>
    <x v="0"/>
    <n v="7"/>
    <x v="2"/>
    <s v="Satisfied"/>
    <x v="0"/>
    <s v="Moderate"/>
    <x v="1"/>
    <n v="3"/>
  </r>
  <r>
    <x v="2577"/>
    <d v="2019-06-21T00:00:00"/>
    <d v="2026-05-14T00:00:00"/>
    <s v="Production Technician I"/>
    <x v="4"/>
    <s v="Active"/>
    <s v="Full-Time"/>
    <s v="Zone A"/>
    <s v="Part-Time"/>
    <x v="0"/>
    <x v="20"/>
    <d v="1985-07-11T00:00:00"/>
    <s v="MA"/>
    <x v="0"/>
    <s v="Black"/>
    <s v="Widowed"/>
    <x v="0"/>
    <n v="5"/>
    <d v="2023-03-31T00:00:00"/>
    <n v="4"/>
    <n v="2"/>
    <n v="4"/>
    <d v="2023-06-11T00:00:00"/>
    <x v="3"/>
    <x v="0"/>
    <x v="1"/>
    <n v="4"/>
    <n v="277.31"/>
    <n v="34"/>
    <x v="2"/>
    <n v="6"/>
    <x v="1"/>
    <s v="Not satisfied"/>
    <x v="0"/>
    <s v="Low"/>
    <x v="0"/>
    <n v="3"/>
  </r>
  <r>
    <x v="2578"/>
    <d v="2020-08-10T00:00:00"/>
    <d v="2026-05-14T00:00:00"/>
    <s v="Production Technician I"/>
    <x v="0"/>
    <s v="Active"/>
    <s v="Part-Time"/>
    <s v="Zone A"/>
    <s v="Temporary"/>
    <x v="0"/>
    <x v="13"/>
    <d v="1981-05-09T00:00:00"/>
    <s v="MA"/>
    <x v="0"/>
    <s v="Black"/>
    <s v="Widowed"/>
    <x v="0"/>
    <n v="5"/>
    <d v="2022-12-28T00:00:00"/>
    <n v="4"/>
    <n v="3"/>
    <n v="3"/>
    <d v="2023-03-21T00:00:00"/>
    <x v="1"/>
    <x v="0"/>
    <x v="1"/>
    <n v="3"/>
    <n v="501.5"/>
    <n v="39"/>
    <x v="4"/>
    <n v="5"/>
    <x v="1"/>
    <s v="Neutral"/>
    <x v="0"/>
    <s v="Low"/>
    <x v="0"/>
    <n v="3"/>
  </r>
  <r>
    <x v="2579"/>
    <d v="2021-04-13T00:00:00"/>
    <d v="2026-05-14T00:00:00"/>
    <s v="Production Technician I"/>
    <x v="7"/>
    <s v="Active"/>
    <s v="Contract"/>
    <s v="Zone C"/>
    <s v="Temporary"/>
    <x v="0"/>
    <x v="13"/>
    <d v="1954-01-28T00:00:00"/>
    <s v="MA"/>
    <x v="0"/>
    <s v="Hispanic"/>
    <s v="Single"/>
    <x v="0"/>
    <n v="2"/>
    <d v="2022-08-07T00:00:00"/>
    <n v="3"/>
    <n v="2"/>
    <n v="5"/>
    <d v="2023-01-15T00:00:00"/>
    <x v="0"/>
    <x v="0"/>
    <x v="2"/>
    <n v="3"/>
    <n v="937.85"/>
    <n v="67"/>
    <x v="1"/>
    <n v="5"/>
    <x v="2"/>
    <s v="Not satisfied"/>
    <x v="0"/>
    <s v="Moderate"/>
    <x v="1"/>
    <n v="3"/>
  </r>
  <r>
    <x v="2580"/>
    <d v="2020-04-27T00:00:00"/>
    <d v="2026-05-14T00:00:00"/>
    <s v="Production Technician I"/>
    <x v="1"/>
    <s v="Active"/>
    <s v="Full-Time"/>
    <s v="Zone A"/>
    <s v="Full-Time"/>
    <x v="0"/>
    <x v="4"/>
    <d v="1979-09-20T00:00:00"/>
    <s v="MA"/>
    <x v="0"/>
    <s v="Asian"/>
    <s v="Divorced"/>
    <x v="0"/>
    <n v="4"/>
    <d v="2023-06-19T00:00:00"/>
    <n v="2"/>
    <n v="2"/>
    <n v="1"/>
    <d v="2023-03-16T00:00:00"/>
    <x v="4"/>
    <x v="0"/>
    <x v="1"/>
    <n v="3"/>
    <n v="134.91999999999999"/>
    <n v="41"/>
    <x v="4"/>
    <n v="6"/>
    <x v="0"/>
    <s v="Not satisfied"/>
    <x v="0"/>
    <s v="Low"/>
    <x v="0"/>
    <n v="3"/>
  </r>
  <r>
    <x v="2581"/>
    <d v="2022-02-25T00:00:00"/>
    <d v="2026-05-14T00:00:00"/>
    <s v="Production Technician I"/>
    <x v="8"/>
    <s v="Terminated"/>
    <s v="Contract"/>
    <s v="Zone C"/>
    <s v="Part-Time"/>
    <x v="0"/>
    <x v="9"/>
    <d v="1958-10-23T00:00:00"/>
    <s v="MA"/>
    <x v="1"/>
    <s v="White"/>
    <s v="Married"/>
    <x v="0"/>
    <n v="5"/>
    <d v="2022-09-21T00:00:00"/>
    <n v="1"/>
    <n v="5"/>
    <n v="1"/>
    <d v="2022-10-10T00:00:00"/>
    <x v="4"/>
    <x v="1"/>
    <x v="1"/>
    <n v="3"/>
    <n v="946.99"/>
    <n v="64"/>
    <x v="1"/>
    <n v="4"/>
    <x v="0"/>
    <s v="Satisfied"/>
    <x v="0"/>
    <s v="Low"/>
    <x v="0"/>
    <n v="3"/>
  </r>
  <r>
    <x v="2582"/>
    <d v="2018-12-06T00:00:00"/>
    <d v="2026-05-14T00:00:00"/>
    <s v="Production Technician II"/>
    <x v="3"/>
    <s v="Active"/>
    <s v="Part-Time"/>
    <s v="Zone C"/>
    <s v="Full-Time"/>
    <x v="0"/>
    <x v="10"/>
    <d v="1947-04-15T00:00:00"/>
    <s v="MA"/>
    <x v="0"/>
    <s v="Hispanic"/>
    <s v="Married"/>
    <x v="1"/>
    <n v="5"/>
    <d v="2022-11-20T00:00:00"/>
    <n v="3"/>
    <n v="2"/>
    <n v="1"/>
    <d v="2023-03-18T00:00:00"/>
    <x v="3"/>
    <x v="1"/>
    <x v="2"/>
    <n v="4"/>
    <n v="945.68"/>
    <n v="71"/>
    <x v="1"/>
    <n v="7"/>
    <x v="2"/>
    <s v="Not satisfied"/>
    <x v="1"/>
    <s v="Moderate"/>
    <x v="1"/>
    <n v="4"/>
  </r>
  <r>
    <x v="2583"/>
    <d v="2020-03-12T00:00:00"/>
    <d v="2026-05-14T00:00:00"/>
    <s v="Production Technician II"/>
    <x v="4"/>
    <s v="Active"/>
    <s v="Part-Time"/>
    <s v="Zone A"/>
    <s v="Temporary"/>
    <x v="0"/>
    <x v="9"/>
    <d v="1993-04-25T00:00:00"/>
    <s v="MA"/>
    <x v="0"/>
    <s v="White"/>
    <s v="Single"/>
    <x v="0"/>
    <n v="4"/>
    <d v="2022-10-24T00:00:00"/>
    <n v="1"/>
    <n v="2"/>
    <n v="1"/>
    <d v="2023-01-28T00:00:00"/>
    <x v="4"/>
    <x v="0"/>
    <x v="3"/>
    <n v="5"/>
    <n v="142.21"/>
    <n v="27"/>
    <x v="2"/>
    <n v="6"/>
    <x v="0"/>
    <s v="Not satisfied"/>
    <x v="0"/>
    <s v="High"/>
    <x v="1"/>
    <n v="3"/>
  </r>
  <r>
    <x v="2584"/>
    <d v="2022-11-16T00:00:00"/>
    <d v="2026-05-14T00:00:00"/>
    <s v="Production Technician II"/>
    <x v="0"/>
    <s v="Active"/>
    <s v="Full-Time"/>
    <s v="Zone B"/>
    <s v="Full-Time"/>
    <x v="0"/>
    <x v="9"/>
    <d v="1997-05-17T00:00:00"/>
    <s v="MA"/>
    <x v="0"/>
    <s v="Hispanic"/>
    <s v="Married"/>
    <x v="0"/>
    <n v="4"/>
    <d v="2023-06-21T00:00:00"/>
    <n v="5"/>
    <n v="3"/>
    <n v="5"/>
    <d v="2022-11-22T00:00:00"/>
    <x v="2"/>
    <x v="1"/>
    <x v="0"/>
    <n v="2"/>
    <n v="386.95"/>
    <n v="25"/>
    <x v="2"/>
    <n v="3"/>
    <x v="1"/>
    <s v="Neutral"/>
    <x v="0"/>
    <s v="Low"/>
    <x v="0"/>
    <n v="3"/>
  </r>
  <r>
    <x v="2585"/>
    <d v="2018-12-09T00:00:00"/>
    <d v="2026-05-14T00:00:00"/>
    <s v="Production Technician II"/>
    <x v="1"/>
    <s v="Terminated"/>
    <s v="Contract"/>
    <s v="Zone B"/>
    <s v="Temporary"/>
    <x v="0"/>
    <x v="4"/>
    <d v="1995-06-03T00:00:00"/>
    <s v="MA"/>
    <x v="0"/>
    <s v="Other"/>
    <s v="Single"/>
    <x v="0"/>
    <n v="2"/>
    <d v="2023-03-23T00:00:00"/>
    <n v="1"/>
    <n v="2"/>
    <n v="4"/>
    <d v="2023-06-11T00:00:00"/>
    <x v="3"/>
    <x v="1"/>
    <x v="3"/>
    <n v="4"/>
    <n v="641.67999999999995"/>
    <n v="23"/>
    <x v="3"/>
    <n v="7"/>
    <x v="0"/>
    <s v="Not satisfied"/>
    <x v="0"/>
    <s v="High"/>
    <x v="1"/>
    <n v="3"/>
  </r>
  <r>
    <x v="2586"/>
    <d v="2022-12-25T00:00:00"/>
    <d v="2026-05-14T00:00:00"/>
    <s v="Production Technician II"/>
    <x v="8"/>
    <s v="Terminated"/>
    <s v="Contract"/>
    <s v="Zone A"/>
    <s v="Full-Time"/>
    <x v="0"/>
    <x v="4"/>
    <d v="1987-04-07T00:00:00"/>
    <s v="MA"/>
    <x v="0"/>
    <s v="Black"/>
    <s v="Single"/>
    <x v="0"/>
    <n v="4"/>
    <d v="2023-07-10T00:00:00"/>
    <n v="5"/>
    <n v="3"/>
    <n v="1"/>
    <d v="2023-07-26T00:00:00"/>
    <x v="2"/>
    <x v="0"/>
    <x v="0"/>
    <n v="2"/>
    <n v="295.67"/>
    <n v="35"/>
    <x v="4"/>
    <n v="3"/>
    <x v="1"/>
    <s v="Neutral"/>
    <x v="0"/>
    <s v="Low"/>
    <x v="0"/>
    <n v="3"/>
  </r>
  <r>
    <x v="2587"/>
    <d v="2021-11-19T00:00:00"/>
    <d v="2026-05-14T00:00:00"/>
    <s v="Production Technician II"/>
    <x v="6"/>
    <s v="Active"/>
    <s v="Part-Time"/>
    <s v="Zone A"/>
    <s v="Temporary"/>
    <x v="0"/>
    <x v="4"/>
    <d v="1971-08-11T00:00:00"/>
    <s v="MA"/>
    <x v="0"/>
    <s v="Asian"/>
    <s v="Single"/>
    <x v="0"/>
    <n v="4"/>
    <d v="2022-11-29T00:00:00"/>
    <n v="3"/>
    <n v="2"/>
    <n v="1"/>
    <d v="2023-04-23T00:00:00"/>
    <x v="4"/>
    <x v="1"/>
    <x v="2"/>
    <n v="4"/>
    <n v="649.64"/>
    <n v="50"/>
    <x v="0"/>
    <n v="4"/>
    <x v="2"/>
    <s v="Not satisfied"/>
    <x v="0"/>
    <s v="Moderate"/>
    <x v="1"/>
    <n v="3"/>
  </r>
  <r>
    <x v="2588"/>
    <d v="2022-03-01T00:00:00"/>
    <d v="2026-05-14T00:00:00"/>
    <s v="Production Technician I"/>
    <x v="2"/>
    <s v="Active"/>
    <s v="Contract"/>
    <s v="Zone C"/>
    <s v="Full-Time"/>
    <x v="0"/>
    <x v="14"/>
    <d v="1990-04-02T00:00:00"/>
    <s v="MA"/>
    <x v="1"/>
    <s v="Hispanic"/>
    <s v="Widowed"/>
    <x v="0"/>
    <n v="5"/>
    <d v="2023-05-07T00:00:00"/>
    <n v="1"/>
    <n v="1"/>
    <n v="1"/>
    <d v="2022-12-12T00:00:00"/>
    <x v="3"/>
    <x v="1"/>
    <x v="0"/>
    <n v="1"/>
    <n v="402.77"/>
    <n v="32"/>
    <x v="2"/>
    <n v="4"/>
    <x v="0"/>
    <s v="Not satisfied"/>
    <x v="0"/>
    <s v="Low"/>
    <x v="0"/>
    <n v="3"/>
  </r>
  <r>
    <x v="2589"/>
    <d v="2021-03-17T00:00:00"/>
    <d v="2026-05-14T00:00:00"/>
    <s v="Production Technician I"/>
    <x v="4"/>
    <s v="Active"/>
    <s v="Full-Time"/>
    <s v="Zone B"/>
    <s v="Temporary"/>
    <x v="0"/>
    <x v="4"/>
    <d v="1970-07-10T00:00:00"/>
    <s v="MA"/>
    <x v="1"/>
    <s v="Black"/>
    <s v="Married"/>
    <x v="1"/>
    <n v="2"/>
    <d v="2023-02-16T00:00:00"/>
    <n v="3"/>
    <n v="1"/>
    <n v="4"/>
    <d v="2023-04-01T00:00:00"/>
    <x v="0"/>
    <x v="0"/>
    <x v="1"/>
    <n v="3"/>
    <n v="311.92"/>
    <n v="51"/>
    <x v="0"/>
    <n v="5"/>
    <x v="2"/>
    <s v="Not satisfied"/>
    <x v="1"/>
    <s v="Low"/>
    <x v="0"/>
    <n v="4"/>
  </r>
  <r>
    <x v="2590"/>
    <d v="2021-02-10T00:00:00"/>
    <d v="2026-05-14T00:00:00"/>
    <s v="Production Technician I"/>
    <x v="0"/>
    <s v="Active"/>
    <s v="Full-Time"/>
    <s v="Zone B"/>
    <s v="Part-Time"/>
    <x v="0"/>
    <x v="3"/>
    <d v="1949-07-20T00:00:00"/>
    <s v="MA"/>
    <x v="0"/>
    <s v="White"/>
    <s v="Single"/>
    <x v="0"/>
    <n v="4"/>
    <d v="2022-08-10T00:00:00"/>
    <n v="4"/>
    <n v="5"/>
    <n v="1"/>
    <d v="2023-01-09T00:00:00"/>
    <x v="4"/>
    <x v="1"/>
    <x v="1"/>
    <n v="5"/>
    <n v="730.99"/>
    <n v="72"/>
    <x v="1"/>
    <n v="5"/>
    <x v="1"/>
    <s v="Satisfied"/>
    <x v="0"/>
    <s v="Low"/>
    <x v="0"/>
    <n v="3"/>
  </r>
  <r>
    <x v="2591"/>
    <d v="2018-09-28T00:00:00"/>
    <d v="2026-05-14T00:00:00"/>
    <s v="Production Technician I"/>
    <x v="7"/>
    <s v="Active"/>
    <s v="Full-Time"/>
    <s v="Zone A"/>
    <s v="Temporary"/>
    <x v="0"/>
    <x v="1"/>
    <d v="1947-06-25T00:00:00"/>
    <s v="MA"/>
    <x v="0"/>
    <s v="Black"/>
    <s v="Widowed"/>
    <x v="0"/>
    <n v="2"/>
    <d v="2023-07-31T00:00:00"/>
    <n v="1"/>
    <n v="4"/>
    <n v="1"/>
    <d v="2023-05-22T00:00:00"/>
    <x v="2"/>
    <x v="0"/>
    <x v="1"/>
    <n v="3"/>
    <n v="330.04"/>
    <n v="71"/>
    <x v="1"/>
    <n v="7"/>
    <x v="0"/>
    <s v="Satisfied"/>
    <x v="0"/>
    <s v="Low"/>
    <x v="0"/>
    <n v="3"/>
  </r>
  <r>
    <x v="2592"/>
    <d v="2021-02-09T00:00:00"/>
    <d v="2026-05-14T00:00:00"/>
    <s v="Production Technician I"/>
    <x v="1"/>
    <s v="Active"/>
    <s v="Contract"/>
    <s v="Zone C"/>
    <s v="Part-Time"/>
    <x v="0"/>
    <x v="6"/>
    <d v="1956-09-19T00:00:00"/>
    <s v="MA"/>
    <x v="1"/>
    <s v="Hispanic"/>
    <s v="Married"/>
    <x v="1"/>
    <n v="2"/>
    <d v="2022-12-18T00:00:00"/>
    <n v="3"/>
    <n v="4"/>
    <n v="3"/>
    <d v="2023-07-15T00:00:00"/>
    <x v="4"/>
    <x v="0"/>
    <x v="3"/>
    <n v="3"/>
    <n v="848.99"/>
    <n v="65"/>
    <x v="1"/>
    <n v="5"/>
    <x v="2"/>
    <s v="Satisfied"/>
    <x v="1"/>
    <s v="High"/>
    <x v="1"/>
    <n v="4"/>
  </r>
  <r>
    <x v="2593"/>
    <d v="2018-12-16T00:00:00"/>
    <d v="2026-05-14T00:00:00"/>
    <s v="Production Technician I"/>
    <x v="3"/>
    <s v="Active"/>
    <s v="Part-Time"/>
    <s v="Zone C"/>
    <s v="Temporary"/>
    <x v="0"/>
    <x v="9"/>
    <d v="1978-10-18T00:00:00"/>
    <s v="MA"/>
    <x v="0"/>
    <s v="White"/>
    <s v="Widowed"/>
    <x v="0"/>
    <n v="4"/>
    <d v="2022-09-05T00:00:00"/>
    <n v="5"/>
    <n v="1"/>
    <n v="1"/>
    <d v="2023-03-06T00:00:00"/>
    <x v="3"/>
    <x v="1"/>
    <x v="3"/>
    <n v="5"/>
    <n v="560.03"/>
    <n v="40"/>
    <x v="4"/>
    <n v="7"/>
    <x v="1"/>
    <s v="Not satisfied"/>
    <x v="0"/>
    <s v="High"/>
    <x v="1"/>
    <n v="3"/>
  </r>
  <r>
    <x v="2594"/>
    <d v="2023-07-17T00:00:00"/>
    <d v="2026-05-14T00:00:00"/>
    <s v="Production Technician I"/>
    <x v="9"/>
    <s v="Active"/>
    <s v="Contract"/>
    <s v="Zone B"/>
    <s v="Temporary"/>
    <x v="0"/>
    <x v="2"/>
    <d v="1999-04-23T00:00:00"/>
    <s v="MA"/>
    <x v="1"/>
    <s v="Hispanic"/>
    <s v="Divorced"/>
    <x v="0"/>
    <n v="5"/>
    <d v="2023-07-24T00:00:00"/>
    <n v="2"/>
    <n v="2"/>
    <n v="5"/>
    <d v="2022-12-20T00:00:00"/>
    <x v="2"/>
    <x v="1"/>
    <x v="2"/>
    <n v="4"/>
    <n v="820.65"/>
    <n v="24"/>
    <x v="3"/>
    <n v="2"/>
    <x v="0"/>
    <s v="Not satisfied"/>
    <x v="0"/>
    <s v="Moderate"/>
    <x v="1"/>
    <n v="3"/>
  </r>
  <r>
    <x v="2595"/>
    <d v="2020-05-28T00:00:00"/>
    <d v="2026-05-14T00:00:00"/>
    <s v="Production Technician I"/>
    <x v="5"/>
    <s v="Active"/>
    <s v="Full-Time"/>
    <s v="Zone C"/>
    <s v="Temporary"/>
    <x v="0"/>
    <x v="1"/>
    <d v="1950-03-01T00:00:00"/>
    <s v="MA"/>
    <x v="1"/>
    <s v="White"/>
    <s v="Single"/>
    <x v="1"/>
    <n v="2"/>
    <d v="2023-06-24T00:00:00"/>
    <n v="4"/>
    <n v="5"/>
    <n v="1"/>
    <d v="2023-04-10T00:00:00"/>
    <x v="4"/>
    <x v="1"/>
    <x v="2"/>
    <n v="2"/>
    <n v="727.06"/>
    <n v="70"/>
    <x v="1"/>
    <n v="5"/>
    <x v="1"/>
    <s v="Satisfied"/>
    <x v="1"/>
    <s v="Moderate"/>
    <x v="1"/>
    <n v="4"/>
  </r>
  <r>
    <x v="2596"/>
    <d v="2021-03-01T00:00:00"/>
    <d v="2026-05-14T00:00:00"/>
    <s v="Production Technician I"/>
    <x v="6"/>
    <s v="Active"/>
    <s v="Full-Time"/>
    <s v="Zone A"/>
    <s v="Part-Time"/>
    <x v="0"/>
    <x v="4"/>
    <d v="1983-09-27T00:00:00"/>
    <s v="MA"/>
    <x v="0"/>
    <s v="Black"/>
    <s v="Single"/>
    <x v="1"/>
    <n v="2"/>
    <d v="2023-03-31T00:00:00"/>
    <n v="2"/>
    <n v="1"/>
    <n v="4"/>
    <d v="2023-07-07T00:00:00"/>
    <x v="1"/>
    <x v="0"/>
    <x v="0"/>
    <n v="2"/>
    <n v="858.12"/>
    <n v="38"/>
    <x v="4"/>
    <n v="5"/>
    <x v="0"/>
    <s v="Not satisfied"/>
    <x v="1"/>
    <s v="Low"/>
    <x v="0"/>
    <n v="4"/>
  </r>
  <r>
    <x v="2597"/>
    <d v="2022-02-12T00:00:00"/>
    <d v="2026-05-14T00:00:00"/>
    <s v="Production Technician I"/>
    <x v="2"/>
    <s v="Active"/>
    <s v="Full-Time"/>
    <s v="Zone C"/>
    <s v="Part-Time"/>
    <x v="0"/>
    <x v="1"/>
    <d v="1955-08-02T00:00:00"/>
    <s v="MA"/>
    <x v="0"/>
    <s v="Asian"/>
    <s v="Widowed"/>
    <x v="0"/>
    <n v="2"/>
    <d v="2022-08-29T00:00:00"/>
    <n v="3"/>
    <n v="2"/>
    <n v="2"/>
    <d v="2023-01-28T00:00:00"/>
    <x v="1"/>
    <x v="1"/>
    <x v="0"/>
    <n v="4"/>
    <n v="781.04"/>
    <n v="67"/>
    <x v="1"/>
    <n v="4"/>
    <x v="2"/>
    <s v="Not satisfied"/>
    <x v="0"/>
    <s v="Low"/>
    <x v="0"/>
    <n v="3"/>
  </r>
  <r>
    <x v="2598"/>
    <d v="2022-02-26T00:00:00"/>
    <d v="2026-05-14T00:00:00"/>
    <s v="Production Technician I"/>
    <x v="4"/>
    <s v="Active"/>
    <s v="Part-Time"/>
    <s v="Zone C"/>
    <s v="Temporary"/>
    <x v="0"/>
    <x v="4"/>
    <d v="1965-11-15T00:00:00"/>
    <s v="MA"/>
    <x v="0"/>
    <s v="White"/>
    <s v="Widowed"/>
    <x v="1"/>
    <n v="4"/>
    <d v="2023-02-24T00:00:00"/>
    <n v="3"/>
    <n v="3"/>
    <n v="1"/>
    <d v="2022-10-06T00:00:00"/>
    <x v="2"/>
    <x v="0"/>
    <x v="3"/>
    <n v="2"/>
    <n v="978.88"/>
    <n v="57"/>
    <x v="1"/>
    <n v="4"/>
    <x v="2"/>
    <s v="Neutral"/>
    <x v="1"/>
    <s v="High"/>
    <x v="1"/>
    <n v="4"/>
  </r>
  <r>
    <x v="2599"/>
    <d v="2022-07-05T00:00:00"/>
    <d v="2026-05-14T00:00:00"/>
    <s v="Production Technician I"/>
    <x v="0"/>
    <s v="Active"/>
    <s v="Contract"/>
    <s v="Zone C"/>
    <s v="Temporary"/>
    <x v="0"/>
    <x v="4"/>
    <d v="1953-12-29T00:00:00"/>
    <s v="MA"/>
    <x v="0"/>
    <s v="Black"/>
    <s v="Widowed"/>
    <x v="1"/>
    <n v="5"/>
    <d v="2023-04-28T00:00:00"/>
    <n v="1"/>
    <n v="3"/>
    <n v="1"/>
    <d v="2023-03-24T00:00:00"/>
    <x v="4"/>
    <x v="0"/>
    <x v="0"/>
    <n v="4"/>
    <n v="955.95"/>
    <n v="69"/>
    <x v="1"/>
    <n v="3"/>
    <x v="0"/>
    <s v="Neutral"/>
    <x v="1"/>
    <s v="Low"/>
    <x v="0"/>
    <n v="4"/>
  </r>
  <r>
    <x v="2600"/>
    <d v="2019-11-29T00:00:00"/>
    <d v="2026-05-14T00:00:00"/>
    <s v="Production Technician I"/>
    <x v="7"/>
    <s v="Active"/>
    <s v="Part-Time"/>
    <s v="Zone A"/>
    <s v="Full-Time"/>
    <x v="0"/>
    <x v="4"/>
    <d v="1994-12-13T00:00:00"/>
    <s v="MA"/>
    <x v="0"/>
    <s v="Other"/>
    <s v="Single"/>
    <x v="0"/>
    <n v="4"/>
    <d v="2022-11-04T00:00:00"/>
    <n v="1"/>
    <n v="5"/>
    <n v="3"/>
    <d v="2023-07-11T00:00:00"/>
    <x v="4"/>
    <x v="1"/>
    <x v="3"/>
    <n v="5"/>
    <n v="897.64"/>
    <n v="25"/>
    <x v="2"/>
    <n v="6"/>
    <x v="0"/>
    <s v="Satisfied"/>
    <x v="0"/>
    <s v="High"/>
    <x v="1"/>
    <n v="3"/>
  </r>
  <r>
    <x v="2601"/>
    <d v="2019-02-22T00:00:00"/>
    <d v="2026-05-14T00:00:00"/>
    <s v="Production Technician I"/>
    <x v="1"/>
    <s v="Active"/>
    <s v="Full-Time"/>
    <s v="Zone B"/>
    <s v="Temporary"/>
    <x v="0"/>
    <x v="6"/>
    <d v="1949-05-21T00:00:00"/>
    <s v="MA"/>
    <x v="0"/>
    <s v="Black"/>
    <s v="Single"/>
    <x v="0"/>
    <n v="2"/>
    <d v="2023-06-03T00:00:00"/>
    <n v="1"/>
    <n v="3"/>
    <n v="5"/>
    <d v="2023-05-25T00:00:00"/>
    <x v="1"/>
    <x v="1"/>
    <x v="3"/>
    <n v="4"/>
    <n v="418.08"/>
    <n v="70"/>
    <x v="1"/>
    <n v="7"/>
    <x v="0"/>
    <s v="Neutral"/>
    <x v="0"/>
    <s v="High"/>
    <x v="1"/>
    <n v="3"/>
  </r>
  <r>
    <x v="2602"/>
    <d v="2020-07-16T00:00:00"/>
    <d v="2026-05-14T00:00:00"/>
    <s v="Production Technician I"/>
    <x v="8"/>
    <s v="Terminated"/>
    <s v="Contract"/>
    <s v="Zone B"/>
    <s v="Temporary"/>
    <x v="0"/>
    <x v="3"/>
    <d v="1951-03-14T00:00:00"/>
    <s v="MA"/>
    <x v="1"/>
    <s v="Black"/>
    <s v="Married"/>
    <x v="0"/>
    <n v="2"/>
    <d v="2022-08-18T00:00:00"/>
    <n v="2"/>
    <n v="5"/>
    <n v="4"/>
    <d v="2022-08-27T00:00:00"/>
    <x v="4"/>
    <x v="1"/>
    <x v="0"/>
    <n v="5"/>
    <n v="336.64"/>
    <n v="69"/>
    <x v="1"/>
    <n v="5"/>
    <x v="0"/>
    <s v="Satisfied"/>
    <x v="0"/>
    <s v="Low"/>
    <x v="0"/>
    <n v="3"/>
  </r>
  <r>
    <x v="2603"/>
    <d v="2019-07-18T00:00:00"/>
    <d v="2026-05-14T00:00:00"/>
    <s v="Production Technician II"/>
    <x v="8"/>
    <s v="Terminated"/>
    <s v="Contract"/>
    <s v="Zone B"/>
    <s v="Part-Time"/>
    <x v="0"/>
    <x v="3"/>
    <d v="1962-07-16T00:00:00"/>
    <s v="MA"/>
    <x v="0"/>
    <s v="Black"/>
    <s v="Married"/>
    <x v="0"/>
    <n v="5"/>
    <d v="2023-01-27T00:00:00"/>
    <n v="4"/>
    <n v="2"/>
    <n v="2"/>
    <d v="2023-04-02T00:00:00"/>
    <x v="4"/>
    <x v="1"/>
    <x v="0"/>
    <n v="4"/>
    <n v="171.46"/>
    <n v="57"/>
    <x v="1"/>
    <n v="6"/>
    <x v="1"/>
    <s v="Not satisfied"/>
    <x v="0"/>
    <s v="Low"/>
    <x v="0"/>
    <n v="3"/>
  </r>
  <r>
    <x v="2604"/>
    <d v="2019-03-10T00:00:00"/>
    <d v="2026-05-14T00:00:00"/>
    <s v="Production Technician II"/>
    <x v="3"/>
    <s v="Active"/>
    <s v="Contract"/>
    <s v="Zone A"/>
    <s v="Full-Time"/>
    <x v="0"/>
    <x v="18"/>
    <d v="1984-03-16T00:00:00"/>
    <s v="MA"/>
    <x v="0"/>
    <s v="White"/>
    <s v="Divorced"/>
    <x v="1"/>
    <n v="5"/>
    <d v="2023-04-11T00:00:00"/>
    <n v="4"/>
    <n v="1"/>
    <n v="3"/>
    <d v="2023-05-26T00:00:00"/>
    <x v="2"/>
    <x v="0"/>
    <x v="1"/>
    <n v="3"/>
    <n v="401.9"/>
    <n v="35"/>
    <x v="4"/>
    <n v="7"/>
    <x v="1"/>
    <s v="Not satisfied"/>
    <x v="1"/>
    <s v="Low"/>
    <x v="0"/>
    <n v="4"/>
  </r>
  <r>
    <x v="2605"/>
    <d v="2023-05-30T00:00:00"/>
    <d v="2026-05-14T00:00:00"/>
    <s v="Production Technician II"/>
    <x v="9"/>
    <s v="Active"/>
    <s v="Part-Time"/>
    <s v="Zone A"/>
    <s v="Full-Time"/>
    <x v="0"/>
    <x v="2"/>
    <d v="1976-01-21T00:00:00"/>
    <s v="MA"/>
    <x v="0"/>
    <s v="Hispanic"/>
    <s v="Divorced"/>
    <x v="1"/>
    <n v="2"/>
    <d v="2023-02-02T00:00:00"/>
    <n v="1"/>
    <n v="1"/>
    <n v="3"/>
    <d v="2022-12-19T00:00:00"/>
    <x v="4"/>
    <x v="0"/>
    <x v="3"/>
    <n v="5"/>
    <n v="266.62"/>
    <n v="47"/>
    <x v="0"/>
    <n v="2"/>
    <x v="0"/>
    <s v="Not satisfied"/>
    <x v="1"/>
    <s v="High"/>
    <x v="1"/>
    <n v="4"/>
  </r>
  <r>
    <x v="2606"/>
    <d v="2018-08-23T00:00:00"/>
    <d v="2026-05-14T00:00:00"/>
    <s v="Production Technician II"/>
    <x v="5"/>
    <s v="Active"/>
    <s v="Full-Time"/>
    <s v="Zone B"/>
    <s v="Part-Time"/>
    <x v="0"/>
    <x v="4"/>
    <d v="1978-05-29T00:00:00"/>
    <s v="MA"/>
    <x v="0"/>
    <s v="Asian"/>
    <s v="Married"/>
    <x v="0"/>
    <n v="4"/>
    <d v="2023-04-23T00:00:00"/>
    <n v="1"/>
    <n v="1"/>
    <n v="2"/>
    <d v="2023-04-19T00:00:00"/>
    <x v="3"/>
    <x v="1"/>
    <x v="0"/>
    <n v="2"/>
    <n v="913.36"/>
    <n v="40"/>
    <x v="4"/>
    <n v="7"/>
    <x v="0"/>
    <s v="Not satisfied"/>
    <x v="0"/>
    <s v="Low"/>
    <x v="0"/>
    <n v="3"/>
  </r>
  <r>
    <x v="2607"/>
    <d v="2019-03-06T00:00:00"/>
    <d v="2026-05-14T00:00:00"/>
    <s v="Production Technician II"/>
    <x v="6"/>
    <s v="Active"/>
    <s v="Full-Time"/>
    <s v="Zone A"/>
    <s v="Part-Time"/>
    <x v="0"/>
    <x v="8"/>
    <d v="1951-04-18T00:00:00"/>
    <s v="MA"/>
    <x v="0"/>
    <s v="Other"/>
    <s v="Single"/>
    <x v="1"/>
    <n v="4"/>
    <d v="2022-08-20T00:00:00"/>
    <n v="5"/>
    <n v="5"/>
    <n v="3"/>
    <d v="2023-01-11T00:00:00"/>
    <x v="0"/>
    <x v="0"/>
    <x v="0"/>
    <n v="3"/>
    <n v="619.29"/>
    <n v="68"/>
    <x v="1"/>
    <n v="7"/>
    <x v="1"/>
    <s v="Satisfied"/>
    <x v="1"/>
    <s v="Low"/>
    <x v="0"/>
    <n v="4"/>
  </r>
  <r>
    <x v="2608"/>
    <d v="2023-08-01T00:00:00"/>
    <d v="2026-05-14T00:00:00"/>
    <s v="Production Technician II"/>
    <x v="2"/>
    <s v="Terminated"/>
    <s v="Full-Time"/>
    <s v="Zone C"/>
    <s v="Full-Time"/>
    <x v="0"/>
    <x v="3"/>
    <d v="1983-04-17T00:00:00"/>
    <s v="MA"/>
    <x v="0"/>
    <s v="Black"/>
    <s v="Divorced"/>
    <x v="0"/>
    <n v="1"/>
    <d v="2023-07-15T00:00:00"/>
    <n v="1"/>
    <n v="5"/>
    <n v="4"/>
    <d v="2022-09-15T00:00:00"/>
    <x v="1"/>
    <x v="1"/>
    <x v="3"/>
    <n v="3"/>
    <n v="398.98"/>
    <n v="40"/>
    <x v="4"/>
    <n v="2"/>
    <x v="0"/>
    <s v="Satisfied"/>
    <x v="0"/>
    <s v="High"/>
    <x v="1"/>
    <n v="3"/>
  </r>
  <r>
    <x v="2609"/>
    <d v="2020-02-24T00:00:00"/>
    <d v="2026-05-14T00:00:00"/>
    <s v="Production Technician II"/>
    <x v="4"/>
    <s v="Active"/>
    <s v="Part-Time"/>
    <s v="Zone A"/>
    <s v="Temporary"/>
    <x v="0"/>
    <x v="22"/>
    <d v="1997-08-27T00:00:00"/>
    <s v="MA"/>
    <x v="1"/>
    <s v="White"/>
    <s v="Single"/>
    <x v="0"/>
    <n v="5"/>
    <d v="2023-03-20T00:00:00"/>
    <n v="4"/>
    <n v="4"/>
    <n v="2"/>
    <d v="2023-07-24T00:00:00"/>
    <x v="3"/>
    <x v="0"/>
    <x v="0"/>
    <n v="5"/>
    <n v="569.76"/>
    <n v="23"/>
    <x v="3"/>
    <n v="6"/>
    <x v="1"/>
    <s v="Satisfied"/>
    <x v="0"/>
    <s v="Low"/>
    <x v="0"/>
    <n v="3"/>
  </r>
  <r>
    <x v="2610"/>
    <d v="2019-09-26T00:00:00"/>
    <d v="2026-05-14T00:00:00"/>
    <s v="Production Technician I"/>
    <x v="2"/>
    <s v="Active"/>
    <s v="Contract"/>
    <s v="Zone A"/>
    <s v="Full-Time"/>
    <x v="0"/>
    <x v="14"/>
    <d v="1979-03-13T00:00:00"/>
    <s v="MA"/>
    <x v="1"/>
    <s v="Black"/>
    <s v="Married"/>
    <x v="0"/>
    <n v="4"/>
    <d v="2023-03-19T00:00:00"/>
    <n v="2"/>
    <n v="4"/>
    <n v="5"/>
    <d v="2022-10-01T00:00:00"/>
    <x v="2"/>
    <x v="0"/>
    <x v="3"/>
    <n v="4"/>
    <n v="807.32"/>
    <n v="40"/>
    <x v="4"/>
    <n v="6"/>
    <x v="0"/>
    <s v="Satisfied"/>
    <x v="0"/>
    <s v="High"/>
    <x v="1"/>
    <n v="3"/>
  </r>
  <r>
    <x v="2611"/>
    <d v="2022-12-07T00:00:00"/>
    <d v="2026-05-14T00:00:00"/>
    <s v="Production Technician I"/>
    <x v="4"/>
    <s v="Terminated"/>
    <s v="Full-Time"/>
    <s v="Zone C"/>
    <s v="Temporary"/>
    <x v="0"/>
    <x v="4"/>
    <d v="1997-03-18T00:00:00"/>
    <s v="MA"/>
    <x v="0"/>
    <s v="Other"/>
    <s v="Married"/>
    <x v="0"/>
    <n v="5"/>
    <d v="2022-10-02T00:00:00"/>
    <n v="4"/>
    <n v="2"/>
    <n v="3"/>
    <d v="2023-02-10T00:00:00"/>
    <x v="2"/>
    <x v="1"/>
    <x v="3"/>
    <n v="3"/>
    <n v="981.17"/>
    <n v="25"/>
    <x v="2"/>
    <n v="3"/>
    <x v="1"/>
    <s v="Not satisfied"/>
    <x v="0"/>
    <s v="High"/>
    <x v="1"/>
    <n v="3"/>
  </r>
  <r>
    <x v="2612"/>
    <d v="2019-03-08T00:00:00"/>
    <d v="2026-05-14T00:00:00"/>
    <s v="Production Technician I"/>
    <x v="0"/>
    <s v="Active"/>
    <s v="Part-Time"/>
    <s v="Zone C"/>
    <s v="Full-Time"/>
    <x v="0"/>
    <x v="4"/>
    <d v="1994-12-24T00:00:00"/>
    <s v="MA"/>
    <x v="0"/>
    <s v="Black"/>
    <s v="Single"/>
    <x v="0"/>
    <n v="2"/>
    <d v="2023-06-17T00:00:00"/>
    <n v="1"/>
    <n v="5"/>
    <n v="5"/>
    <d v="2022-08-28T00:00:00"/>
    <x v="0"/>
    <x v="1"/>
    <x v="0"/>
    <n v="4"/>
    <n v="972.9"/>
    <n v="25"/>
    <x v="2"/>
    <n v="7"/>
    <x v="0"/>
    <s v="Satisfied"/>
    <x v="0"/>
    <s v="Low"/>
    <x v="0"/>
    <n v="3"/>
  </r>
  <r>
    <x v="2613"/>
    <d v="2019-08-06T00:00:00"/>
    <d v="2026-05-14T00:00:00"/>
    <s v="Production Technician I"/>
    <x v="7"/>
    <s v="Active"/>
    <s v="Part-Time"/>
    <s v="Zone A"/>
    <s v="Full-Time"/>
    <x v="0"/>
    <x v="4"/>
    <d v="1993-11-02T00:00:00"/>
    <s v="MA"/>
    <x v="0"/>
    <s v="White"/>
    <s v="Single"/>
    <x v="1"/>
    <n v="2"/>
    <d v="2023-01-26T00:00:00"/>
    <n v="2"/>
    <n v="4"/>
    <n v="1"/>
    <d v="2023-01-27T00:00:00"/>
    <x v="2"/>
    <x v="0"/>
    <x v="1"/>
    <n v="4"/>
    <n v="928.71"/>
    <n v="26"/>
    <x v="2"/>
    <n v="6"/>
    <x v="0"/>
    <s v="Satisfied"/>
    <x v="1"/>
    <s v="Low"/>
    <x v="0"/>
    <n v="4"/>
  </r>
  <r>
    <x v="2614"/>
    <d v="2019-06-19T00:00:00"/>
    <d v="2026-05-14T00:00:00"/>
    <s v="Production Technician I"/>
    <x v="1"/>
    <s v="Active"/>
    <s v="Full-Time"/>
    <s v="Zone B"/>
    <s v="Part-Time"/>
    <x v="0"/>
    <x v="8"/>
    <d v="1943-09-19T00:00:00"/>
    <s v="MA"/>
    <x v="1"/>
    <s v="Other"/>
    <s v="Divorced"/>
    <x v="1"/>
    <n v="4"/>
    <d v="2023-02-27T00:00:00"/>
    <n v="5"/>
    <n v="2"/>
    <n v="1"/>
    <d v="2023-01-15T00:00:00"/>
    <x v="0"/>
    <x v="1"/>
    <x v="3"/>
    <n v="1"/>
    <n v="975.21"/>
    <n v="76"/>
    <x v="1"/>
    <n v="6"/>
    <x v="1"/>
    <s v="Not satisfied"/>
    <x v="1"/>
    <s v="High"/>
    <x v="1"/>
    <n v="4"/>
  </r>
  <r>
    <x v="2615"/>
    <d v="2019-06-08T00:00:00"/>
    <d v="2026-05-14T00:00:00"/>
    <s v="Production Technician I"/>
    <x v="3"/>
    <s v="Active"/>
    <s v="Part-Time"/>
    <s v="Zone B"/>
    <s v="Part-Time"/>
    <x v="0"/>
    <x v="1"/>
    <d v="1951-04-03T00:00:00"/>
    <s v="MA"/>
    <x v="0"/>
    <s v="Other"/>
    <s v="Single"/>
    <x v="1"/>
    <n v="4"/>
    <d v="2023-04-27T00:00:00"/>
    <n v="3"/>
    <n v="2"/>
    <n v="3"/>
    <d v="2023-02-25T00:00:00"/>
    <x v="4"/>
    <x v="0"/>
    <x v="2"/>
    <n v="4"/>
    <n v="109.96"/>
    <n v="68"/>
    <x v="1"/>
    <n v="6"/>
    <x v="2"/>
    <s v="Not satisfied"/>
    <x v="1"/>
    <s v="Moderate"/>
    <x v="1"/>
    <n v="4"/>
  </r>
  <r>
    <x v="2616"/>
    <d v="2022-01-28T00:00:00"/>
    <d v="2026-05-14T00:00:00"/>
    <s v="Production Technician I"/>
    <x v="9"/>
    <s v="Active"/>
    <s v="Full-Time"/>
    <s v="Zone C"/>
    <s v="Full-Time"/>
    <x v="0"/>
    <x v="4"/>
    <d v="1992-01-23T00:00:00"/>
    <s v="MA"/>
    <x v="1"/>
    <s v="Asian"/>
    <s v="Married"/>
    <x v="0"/>
    <n v="2"/>
    <d v="2022-11-28T00:00:00"/>
    <n v="1"/>
    <n v="3"/>
    <n v="2"/>
    <d v="2022-08-28T00:00:00"/>
    <x v="3"/>
    <x v="1"/>
    <x v="0"/>
    <n v="2"/>
    <n v="361.28"/>
    <n v="30"/>
    <x v="2"/>
    <n v="4"/>
    <x v="0"/>
    <s v="Neutral"/>
    <x v="0"/>
    <s v="Low"/>
    <x v="0"/>
    <n v="3"/>
  </r>
  <r>
    <x v="2617"/>
    <d v="2020-08-26T00:00:00"/>
    <d v="2026-05-14T00:00:00"/>
    <s v="Production Technician I"/>
    <x v="5"/>
    <s v="Active"/>
    <s v="Part-Time"/>
    <s v="Zone A"/>
    <s v="Part-Time"/>
    <x v="0"/>
    <x v="6"/>
    <d v="1995-02-25T00:00:00"/>
    <s v="MA"/>
    <x v="0"/>
    <s v="White"/>
    <s v="Widowed"/>
    <x v="0"/>
    <n v="5"/>
    <d v="2023-01-08T00:00:00"/>
    <n v="4"/>
    <n v="1"/>
    <n v="5"/>
    <d v="2023-06-30T00:00:00"/>
    <x v="0"/>
    <x v="1"/>
    <x v="0"/>
    <n v="4"/>
    <n v="248.66"/>
    <n v="25"/>
    <x v="2"/>
    <n v="5"/>
    <x v="1"/>
    <s v="Not satisfied"/>
    <x v="0"/>
    <s v="Low"/>
    <x v="0"/>
    <n v="3"/>
  </r>
  <r>
    <x v="2618"/>
    <d v="2019-04-22T00:00:00"/>
    <d v="2026-05-14T00:00:00"/>
    <s v="Production Technician I"/>
    <x v="6"/>
    <s v="Active"/>
    <s v="Contract"/>
    <s v="Zone C"/>
    <s v="Part-Time"/>
    <x v="0"/>
    <x v="12"/>
    <d v="1983-07-09T00:00:00"/>
    <s v="MA"/>
    <x v="0"/>
    <s v="Asian"/>
    <s v="Divorced"/>
    <x v="0"/>
    <n v="4"/>
    <d v="2022-09-02T00:00:00"/>
    <n v="2"/>
    <n v="3"/>
    <n v="1"/>
    <d v="2022-12-25T00:00:00"/>
    <x v="1"/>
    <x v="1"/>
    <x v="0"/>
    <n v="5"/>
    <n v="742.18"/>
    <n v="36"/>
    <x v="4"/>
    <n v="7"/>
    <x v="0"/>
    <s v="Neutral"/>
    <x v="0"/>
    <s v="Low"/>
    <x v="0"/>
    <n v="3"/>
  </r>
  <r>
    <x v="2619"/>
    <d v="2022-12-21T00:00:00"/>
    <d v="2026-05-14T00:00:00"/>
    <s v="Production Technician I"/>
    <x v="2"/>
    <s v="Active"/>
    <s v="Contract"/>
    <s v="Zone A"/>
    <s v="Part-Time"/>
    <x v="0"/>
    <x v="18"/>
    <d v="1957-03-14T00:00:00"/>
    <s v="MA"/>
    <x v="0"/>
    <s v="Asian"/>
    <s v="Married"/>
    <x v="0"/>
    <n v="1"/>
    <d v="2023-07-13T00:00:00"/>
    <n v="5"/>
    <n v="4"/>
    <n v="3"/>
    <d v="2023-06-01T00:00:00"/>
    <x v="4"/>
    <x v="1"/>
    <x v="1"/>
    <n v="3"/>
    <n v="573.30999999999995"/>
    <n v="65"/>
    <x v="1"/>
    <n v="3"/>
    <x v="1"/>
    <s v="Satisfied"/>
    <x v="0"/>
    <s v="Low"/>
    <x v="0"/>
    <n v="3"/>
  </r>
  <r>
    <x v="2620"/>
    <d v="2022-10-12T00:00:00"/>
    <d v="2026-05-14T00:00:00"/>
    <s v="Production Technician I"/>
    <x v="4"/>
    <s v="Active"/>
    <s v="Full-Time"/>
    <s v="Zone C"/>
    <s v="Part-Time"/>
    <x v="0"/>
    <x v="14"/>
    <d v="1961-06-13T00:00:00"/>
    <s v="MA"/>
    <x v="0"/>
    <s v="Hispanic"/>
    <s v="Single"/>
    <x v="0"/>
    <n v="5"/>
    <d v="2023-01-02T00:00:00"/>
    <n v="1"/>
    <n v="5"/>
    <n v="5"/>
    <d v="2022-12-09T00:00:00"/>
    <x v="4"/>
    <x v="1"/>
    <x v="2"/>
    <n v="4"/>
    <n v="860.91"/>
    <n v="61"/>
    <x v="1"/>
    <n v="3"/>
    <x v="0"/>
    <s v="Satisfied"/>
    <x v="0"/>
    <s v="Moderate"/>
    <x v="1"/>
    <n v="3"/>
  </r>
  <r>
    <x v="2621"/>
    <d v="2023-07-23T00:00:00"/>
    <d v="2026-05-14T00:00:00"/>
    <s v="Production Technician I"/>
    <x v="0"/>
    <s v="Active"/>
    <s v="Full-Time"/>
    <s v="Zone B"/>
    <s v="Full-Time"/>
    <x v="0"/>
    <x v="10"/>
    <d v="1947-07-11T00:00:00"/>
    <s v="MA"/>
    <x v="0"/>
    <s v="Asian"/>
    <s v="Single"/>
    <x v="0"/>
    <n v="1"/>
    <d v="2023-02-03T00:00:00"/>
    <n v="5"/>
    <n v="4"/>
    <n v="1"/>
    <d v="2023-05-22T00:00:00"/>
    <x v="3"/>
    <x v="1"/>
    <x v="0"/>
    <n v="4"/>
    <n v="686.77"/>
    <n v="76"/>
    <x v="1"/>
    <n v="2"/>
    <x v="1"/>
    <s v="Satisfied"/>
    <x v="0"/>
    <s v="Low"/>
    <x v="0"/>
    <n v="3"/>
  </r>
  <r>
    <x v="2622"/>
    <d v="2018-12-13T00:00:00"/>
    <d v="2026-05-14T00:00:00"/>
    <s v="Production Technician I"/>
    <x v="7"/>
    <s v="Active"/>
    <s v="Full-Time"/>
    <s v="Zone A"/>
    <s v="Full-Time"/>
    <x v="0"/>
    <x v="9"/>
    <d v="2000-02-24T00:00:00"/>
    <s v="MA"/>
    <x v="0"/>
    <s v="Other"/>
    <s v="Widowed"/>
    <x v="1"/>
    <n v="1"/>
    <d v="2023-02-09T00:00:00"/>
    <n v="5"/>
    <n v="3"/>
    <n v="5"/>
    <d v="2023-01-24T00:00:00"/>
    <x v="0"/>
    <x v="1"/>
    <x v="3"/>
    <n v="5"/>
    <n v="638.26"/>
    <n v="18"/>
    <x v="3"/>
    <n v="7"/>
    <x v="1"/>
    <s v="Neutral"/>
    <x v="1"/>
    <s v="High"/>
    <x v="1"/>
    <n v="4"/>
  </r>
  <r>
    <x v="2623"/>
    <d v="2019-09-30T00:00:00"/>
    <d v="2026-05-14T00:00:00"/>
    <s v="Production Technician I"/>
    <x v="1"/>
    <s v="Terminated"/>
    <s v="Full-Time"/>
    <s v="Zone A"/>
    <s v="Full-Time"/>
    <x v="0"/>
    <x v="9"/>
    <d v="2000-03-13T00:00:00"/>
    <s v="MA"/>
    <x v="0"/>
    <s v="Asian"/>
    <s v="Single"/>
    <x v="0"/>
    <n v="1"/>
    <d v="2023-04-20T00:00:00"/>
    <n v="3"/>
    <n v="4"/>
    <n v="2"/>
    <d v="2023-03-25T00:00:00"/>
    <x v="0"/>
    <x v="1"/>
    <x v="1"/>
    <n v="2"/>
    <n v="423.71"/>
    <n v="19"/>
    <x v="3"/>
    <n v="6"/>
    <x v="2"/>
    <s v="Satisfied"/>
    <x v="0"/>
    <s v="Low"/>
    <x v="0"/>
    <n v="3"/>
  </r>
  <r>
    <x v="2624"/>
    <d v="2020-01-24T00:00:00"/>
    <d v="2026-05-14T00:00:00"/>
    <s v="Production Technician II"/>
    <x v="8"/>
    <s v="Terminated"/>
    <s v="Part-Time"/>
    <s v="Zone C"/>
    <s v="Part-Time"/>
    <x v="0"/>
    <x v="4"/>
    <d v="1990-04-30T00:00:00"/>
    <s v="MA"/>
    <x v="0"/>
    <s v="White"/>
    <s v="Married"/>
    <x v="3"/>
    <n v="1"/>
    <d v="2022-10-07T00:00:00"/>
    <n v="5"/>
    <n v="2"/>
    <n v="1"/>
    <d v="2023-05-02T00:00:00"/>
    <x v="4"/>
    <x v="0"/>
    <x v="1"/>
    <n v="3"/>
    <n v="708.78"/>
    <n v="30"/>
    <x v="2"/>
    <n v="6"/>
    <x v="1"/>
    <s v="Not satisfied"/>
    <x v="3"/>
    <s v="Low"/>
    <x v="0"/>
    <n v="1"/>
  </r>
  <r>
    <x v="2625"/>
    <d v="2020-12-23T00:00:00"/>
    <d v="2026-05-14T00:00:00"/>
    <s v="Production Technician II"/>
    <x v="3"/>
    <s v="Active"/>
    <s v="Full-Time"/>
    <s v="Zone C"/>
    <s v="Full-Time"/>
    <x v="0"/>
    <x v="4"/>
    <d v="1941-12-22T00:00:00"/>
    <s v="MA"/>
    <x v="1"/>
    <s v="Black"/>
    <s v="Divorced"/>
    <x v="0"/>
    <n v="2"/>
    <d v="2023-05-27T00:00:00"/>
    <n v="5"/>
    <n v="2"/>
    <n v="1"/>
    <d v="2023-05-03T00:00:00"/>
    <x v="0"/>
    <x v="0"/>
    <x v="3"/>
    <n v="2"/>
    <n v="376.96"/>
    <n v="79"/>
    <x v="1"/>
    <n v="5"/>
    <x v="1"/>
    <s v="Not satisfied"/>
    <x v="0"/>
    <s v="High"/>
    <x v="1"/>
    <n v="3"/>
  </r>
  <r>
    <x v="2626"/>
    <d v="2019-06-07T00:00:00"/>
    <d v="2026-05-14T00:00:00"/>
    <s v="Production Technician II"/>
    <x v="9"/>
    <s v="Terminated"/>
    <s v="Full-Time"/>
    <s v="Zone B"/>
    <s v="Temporary"/>
    <x v="0"/>
    <x v="4"/>
    <d v="1997-10-27T00:00:00"/>
    <s v="MA"/>
    <x v="0"/>
    <s v="Hispanic"/>
    <s v="Divorced"/>
    <x v="0"/>
    <n v="4"/>
    <d v="2023-01-30T00:00:00"/>
    <n v="2"/>
    <n v="1"/>
    <n v="1"/>
    <d v="2023-07-03T00:00:00"/>
    <x v="2"/>
    <x v="1"/>
    <x v="2"/>
    <n v="1"/>
    <n v="829.59"/>
    <n v="22"/>
    <x v="3"/>
    <n v="6"/>
    <x v="0"/>
    <s v="Not satisfied"/>
    <x v="0"/>
    <s v="Moderate"/>
    <x v="1"/>
    <n v="3"/>
  </r>
  <r>
    <x v="2627"/>
    <d v="2019-12-25T00:00:00"/>
    <d v="2026-05-14T00:00:00"/>
    <s v="Production Technician II"/>
    <x v="5"/>
    <s v="Active"/>
    <s v="Contract"/>
    <s v="Zone C"/>
    <s v="Temporary"/>
    <x v="0"/>
    <x v="3"/>
    <d v="1959-07-17T00:00:00"/>
    <s v="MA"/>
    <x v="0"/>
    <s v="Other"/>
    <s v="Single"/>
    <x v="0"/>
    <n v="4"/>
    <d v="2023-04-05T00:00:00"/>
    <n v="5"/>
    <n v="4"/>
    <n v="1"/>
    <d v="2023-01-13T00:00:00"/>
    <x v="0"/>
    <x v="0"/>
    <x v="1"/>
    <n v="4"/>
    <n v="900.21"/>
    <n v="60"/>
    <x v="1"/>
    <n v="6"/>
    <x v="1"/>
    <s v="Satisfied"/>
    <x v="0"/>
    <s v="Low"/>
    <x v="0"/>
    <n v="3"/>
  </r>
  <r>
    <x v="2628"/>
    <d v="2023-01-26T00:00:00"/>
    <d v="2026-05-14T00:00:00"/>
    <s v="Production Technician II"/>
    <x v="6"/>
    <s v="Active"/>
    <s v="Contract"/>
    <s v="Zone B"/>
    <s v="Temporary"/>
    <x v="0"/>
    <x v="4"/>
    <d v="1971-11-21T00:00:00"/>
    <s v="MA"/>
    <x v="0"/>
    <s v="White"/>
    <s v="Married"/>
    <x v="3"/>
    <n v="2"/>
    <d v="2022-08-15T00:00:00"/>
    <n v="3"/>
    <n v="3"/>
    <n v="4"/>
    <d v="2023-05-02T00:00:00"/>
    <x v="3"/>
    <x v="0"/>
    <x v="3"/>
    <n v="2"/>
    <n v="825.61"/>
    <n v="52"/>
    <x v="0"/>
    <n v="3"/>
    <x v="2"/>
    <s v="Neutral"/>
    <x v="3"/>
    <s v="High"/>
    <x v="1"/>
    <n v="1"/>
  </r>
  <r>
    <x v="2629"/>
    <d v="2022-11-03T00:00:00"/>
    <d v="2026-05-14T00:00:00"/>
    <s v="Production Technician II"/>
    <x v="2"/>
    <s v="Terminated"/>
    <s v="Full-Time"/>
    <s v="Zone A"/>
    <s v="Temporary"/>
    <x v="0"/>
    <x v="6"/>
    <d v="1953-02-15T00:00:00"/>
    <s v="MA"/>
    <x v="1"/>
    <s v="Other"/>
    <s v="Single"/>
    <x v="3"/>
    <n v="3"/>
    <d v="2023-05-06T00:00:00"/>
    <n v="1"/>
    <n v="1"/>
    <n v="4"/>
    <d v="2023-07-28T00:00:00"/>
    <x v="1"/>
    <x v="1"/>
    <x v="2"/>
    <n v="1"/>
    <n v="205.22"/>
    <n v="69"/>
    <x v="1"/>
    <n v="3"/>
    <x v="0"/>
    <s v="Not satisfied"/>
    <x v="3"/>
    <s v="Moderate"/>
    <x v="1"/>
    <n v="1"/>
  </r>
  <r>
    <x v="2630"/>
    <d v="2022-05-13T00:00:00"/>
    <d v="2026-05-14T00:00:00"/>
    <s v="Production Technician I"/>
    <x v="8"/>
    <s v="Active"/>
    <s v="Part-Time"/>
    <s v="Zone A"/>
    <s v="Full-Time"/>
    <x v="0"/>
    <x v="4"/>
    <d v="1972-05-21T00:00:00"/>
    <s v="MA"/>
    <x v="0"/>
    <s v="Hispanic"/>
    <s v="Single"/>
    <x v="3"/>
    <n v="5"/>
    <d v="2023-07-03T00:00:00"/>
    <n v="3"/>
    <n v="1"/>
    <n v="4"/>
    <d v="2022-09-09T00:00:00"/>
    <x v="3"/>
    <x v="0"/>
    <x v="0"/>
    <n v="3"/>
    <n v="441.79"/>
    <n v="50"/>
    <x v="0"/>
    <n v="4"/>
    <x v="2"/>
    <s v="Not satisfied"/>
    <x v="3"/>
    <s v="Low"/>
    <x v="0"/>
    <n v="1"/>
  </r>
  <r>
    <x v="2631"/>
    <d v="2020-09-23T00:00:00"/>
    <d v="2026-05-14T00:00:00"/>
    <s v="Production Technician I"/>
    <x v="6"/>
    <s v="Terminated"/>
    <s v="Contract"/>
    <s v="Zone C"/>
    <s v="Temporary"/>
    <x v="0"/>
    <x v="4"/>
    <d v="1999-11-10T00:00:00"/>
    <s v="MA"/>
    <x v="0"/>
    <s v="Other"/>
    <s v="Divorced"/>
    <x v="3"/>
    <n v="2"/>
    <d v="2022-08-20T00:00:00"/>
    <n v="5"/>
    <n v="4"/>
    <n v="5"/>
    <d v="2022-11-28T00:00:00"/>
    <x v="4"/>
    <x v="1"/>
    <x v="3"/>
    <n v="3"/>
    <n v="491.87"/>
    <n v="21"/>
    <x v="3"/>
    <n v="5"/>
    <x v="1"/>
    <s v="Satisfied"/>
    <x v="3"/>
    <s v="High"/>
    <x v="1"/>
    <n v="1"/>
  </r>
  <r>
    <x v="2632"/>
    <d v="2021-08-29T00:00:00"/>
    <d v="2026-05-14T00:00:00"/>
    <s v="Production Technician I"/>
    <x v="2"/>
    <s v="Active"/>
    <s v="Part-Time"/>
    <s v="Zone A"/>
    <s v="Full-Time"/>
    <x v="0"/>
    <x v="1"/>
    <d v="1967-05-03T00:00:00"/>
    <s v="MA"/>
    <x v="0"/>
    <s v="Black"/>
    <s v="Divorced"/>
    <x v="0"/>
    <n v="2"/>
    <d v="2023-06-12T00:00:00"/>
    <n v="5"/>
    <n v="2"/>
    <n v="3"/>
    <d v="2023-04-10T00:00:00"/>
    <x v="3"/>
    <x v="0"/>
    <x v="0"/>
    <n v="4"/>
    <n v="927.48"/>
    <n v="54"/>
    <x v="0"/>
    <n v="4"/>
    <x v="1"/>
    <s v="Not satisfied"/>
    <x v="0"/>
    <s v="Low"/>
    <x v="0"/>
    <n v="3"/>
  </r>
  <r>
    <x v="2633"/>
    <d v="2022-12-13T00:00:00"/>
    <d v="2026-05-14T00:00:00"/>
    <s v="Production Technician I"/>
    <x v="9"/>
    <s v="Active"/>
    <s v="Contract"/>
    <s v="Zone C"/>
    <s v="Full-Time"/>
    <x v="0"/>
    <x v="13"/>
    <d v="1962-04-08T00:00:00"/>
    <s v="MA"/>
    <x v="0"/>
    <s v="Black"/>
    <s v="Single"/>
    <x v="3"/>
    <n v="3"/>
    <d v="2023-01-02T00:00:00"/>
    <n v="4"/>
    <n v="2"/>
    <n v="2"/>
    <d v="2023-07-26T00:00:00"/>
    <x v="0"/>
    <x v="0"/>
    <x v="2"/>
    <n v="3"/>
    <n v="831.15"/>
    <n v="60"/>
    <x v="1"/>
    <n v="3"/>
    <x v="1"/>
    <s v="Not satisfied"/>
    <x v="3"/>
    <s v="Moderate"/>
    <x v="1"/>
    <n v="1"/>
  </r>
  <r>
    <x v="2634"/>
    <d v="2022-11-06T00:00:00"/>
    <d v="2026-05-14T00:00:00"/>
    <s v="Production Technician I"/>
    <x v="7"/>
    <s v="Active"/>
    <s v="Part-Time"/>
    <s v="Zone C"/>
    <s v="Part-Time"/>
    <x v="0"/>
    <x v="4"/>
    <d v="1978-11-04T00:00:00"/>
    <s v="MA"/>
    <x v="1"/>
    <s v="Hispanic"/>
    <s v="Divorced"/>
    <x v="0"/>
    <n v="4"/>
    <d v="2023-07-23T00:00:00"/>
    <n v="5"/>
    <n v="2"/>
    <n v="4"/>
    <d v="2023-05-16T00:00:00"/>
    <x v="0"/>
    <x v="0"/>
    <x v="1"/>
    <n v="3"/>
    <n v="976.9"/>
    <n v="44"/>
    <x v="4"/>
    <n v="3"/>
    <x v="1"/>
    <s v="Not satisfied"/>
    <x v="0"/>
    <s v="Low"/>
    <x v="0"/>
    <n v="3"/>
  </r>
  <r>
    <x v="2635"/>
    <d v="2023-08-04T00:00:00"/>
    <d v="2026-05-14T00:00:00"/>
    <s v="Production Technician I"/>
    <x v="3"/>
    <s v="Active"/>
    <s v="Full-Time"/>
    <s v="Zone C"/>
    <s v="Temporary"/>
    <x v="0"/>
    <x v="9"/>
    <d v="1964-07-21T00:00:00"/>
    <s v="MA"/>
    <x v="0"/>
    <s v="Asian"/>
    <s v="Married"/>
    <x v="3"/>
    <n v="1"/>
    <d v="2023-02-17T00:00:00"/>
    <n v="4"/>
    <n v="3"/>
    <n v="4"/>
    <d v="2022-09-11T00:00:00"/>
    <x v="0"/>
    <x v="0"/>
    <x v="3"/>
    <n v="5"/>
    <n v="574.76"/>
    <n v="59"/>
    <x v="1"/>
    <n v="2"/>
    <x v="1"/>
    <s v="Neutral"/>
    <x v="3"/>
    <s v="High"/>
    <x v="1"/>
    <n v="1"/>
  </r>
  <r>
    <x v="2636"/>
    <d v="2020-11-15T00:00:00"/>
    <d v="2026-05-14T00:00:00"/>
    <s v="Production Technician I"/>
    <x v="5"/>
    <s v="Active"/>
    <s v="Contract"/>
    <s v="Zone C"/>
    <s v="Part-Time"/>
    <x v="0"/>
    <x v="3"/>
    <d v="1998-02-10T00:00:00"/>
    <s v="MA"/>
    <x v="1"/>
    <s v="White"/>
    <s v="Divorced"/>
    <x v="3"/>
    <n v="2"/>
    <d v="2022-10-15T00:00:00"/>
    <n v="4"/>
    <n v="5"/>
    <n v="5"/>
    <d v="2023-07-13T00:00:00"/>
    <x v="0"/>
    <x v="1"/>
    <x v="3"/>
    <n v="3"/>
    <n v="911.6"/>
    <n v="22"/>
    <x v="3"/>
    <n v="5"/>
    <x v="1"/>
    <s v="Satisfied"/>
    <x v="3"/>
    <s v="High"/>
    <x v="1"/>
    <n v="1"/>
  </r>
  <r>
    <x v="2637"/>
    <d v="2022-07-06T00:00:00"/>
    <d v="2026-05-14T00:00:00"/>
    <s v="Production Technician I"/>
    <x v="4"/>
    <s v="Active"/>
    <s v="Part-Time"/>
    <s v="Zone A"/>
    <s v="Part-Time"/>
    <x v="0"/>
    <x v="19"/>
    <d v="1945-01-28T00:00:00"/>
    <s v="MA"/>
    <x v="1"/>
    <s v="Black"/>
    <s v="Married"/>
    <x v="0"/>
    <n v="2"/>
    <d v="2023-02-24T00:00:00"/>
    <n v="1"/>
    <n v="2"/>
    <n v="2"/>
    <d v="2023-02-05T00:00:00"/>
    <x v="2"/>
    <x v="1"/>
    <x v="1"/>
    <n v="3"/>
    <n v="476.39"/>
    <n v="77"/>
    <x v="1"/>
    <n v="3"/>
    <x v="0"/>
    <s v="Not satisfied"/>
    <x v="0"/>
    <s v="Low"/>
    <x v="0"/>
    <n v="3"/>
  </r>
  <r>
    <x v="2638"/>
    <d v="2019-04-21T00:00:00"/>
    <d v="2026-05-14T00:00:00"/>
    <s v="Production Technician I"/>
    <x v="0"/>
    <s v="Active"/>
    <s v="Full-Time"/>
    <s v="Zone A"/>
    <s v="Part-Time"/>
    <x v="0"/>
    <x v="1"/>
    <d v="1997-01-12T00:00:00"/>
    <s v="MA"/>
    <x v="0"/>
    <s v="Black"/>
    <s v="Single"/>
    <x v="0"/>
    <n v="3"/>
    <d v="2023-06-26T00:00:00"/>
    <n v="5"/>
    <n v="4"/>
    <n v="1"/>
    <d v="2022-08-28T00:00:00"/>
    <x v="3"/>
    <x v="0"/>
    <x v="1"/>
    <n v="1"/>
    <n v="752.12"/>
    <n v="22"/>
    <x v="3"/>
    <n v="7"/>
    <x v="1"/>
    <s v="Satisfied"/>
    <x v="0"/>
    <s v="Low"/>
    <x v="0"/>
    <n v="3"/>
  </r>
  <r>
    <x v="2639"/>
    <d v="2021-08-28T00:00:00"/>
    <d v="2026-05-14T00:00:00"/>
    <s v="Production Technician I"/>
    <x v="1"/>
    <s v="Active"/>
    <s v="Full-Time"/>
    <s v="Zone C"/>
    <s v="Temporary"/>
    <x v="0"/>
    <x v="3"/>
    <d v="1946-01-24T00:00:00"/>
    <s v="MA"/>
    <x v="0"/>
    <s v="Black"/>
    <s v="Divorced"/>
    <x v="3"/>
    <n v="3"/>
    <d v="2023-08-05T00:00:00"/>
    <n v="1"/>
    <n v="1"/>
    <n v="5"/>
    <d v="2023-04-16T00:00:00"/>
    <x v="2"/>
    <x v="1"/>
    <x v="2"/>
    <n v="3"/>
    <n v="240.94"/>
    <n v="75"/>
    <x v="1"/>
    <n v="4"/>
    <x v="0"/>
    <s v="Not satisfied"/>
    <x v="3"/>
    <s v="Moderate"/>
    <x v="1"/>
    <n v="1"/>
  </r>
  <r>
    <x v="2640"/>
    <d v="2021-03-25T00:00:00"/>
    <d v="2026-05-14T00:00:00"/>
    <s v="Production Technician I"/>
    <x v="8"/>
    <s v="Active"/>
    <s v="Contract"/>
    <s v="Zone B"/>
    <s v="Full-Time"/>
    <x v="0"/>
    <x v="4"/>
    <d v="1995-08-11T00:00:00"/>
    <s v="MA"/>
    <x v="0"/>
    <s v="Asian"/>
    <s v="Divorced"/>
    <x v="0"/>
    <n v="1"/>
    <d v="2022-12-26T00:00:00"/>
    <n v="2"/>
    <n v="5"/>
    <n v="5"/>
    <d v="2023-01-23T00:00:00"/>
    <x v="0"/>
    <x v="0"/>
    <x v="3"/>
    <n v="5"/>
    <n v="143.28"/>
    <n v="26"/>
    <x v="2"/>
    <n v="5"/>
    <x v="0"/>
    <s v="Satisfied"/>
    <x v="0"/>
    <s v="High"/>
    <x v="1"/>
    <n v="3"/>
  </r>
  <r>
    <x v="2641"/>
    <d v="2020-07-16T00:00:00"/>
    <d v="2026-05-14T00:00:00"/>
    <s v="Production Technician I"/>
    <x v="6"/>
    <s v="Active"/>
    <s v="Full-Time"/>
    <s v="Zone A"/>
    <s v="Full-Time"/>
    <x v="0"/>
    <x v="3"/>
    <d v="1981-01-31T00:00:00"/>
    <s v="MA"/>
    <x v="0"/>
    <s v="White"/>
    <s v="Divorced"/>
    <x v="0"/>
    <n v="2"/>
    <d v="2023-03-23T00:00:00"/>
    <n v="5"/>
    <n v="4"/>
    <n v="1"/>
    <d v="2023-06-28T00:00:00"/>
    <x v="1"/>
    <x v="1"/>
    <x v="0"/>
    <n v="1"/>
    <n v="556.09"/>
    <n v="39"/>
    <x v="4"/>
    <n v="5"/>
    <x v="1"/>
    <s v="Satisfied"/>
    <x v="0"/>
    <s v="Low"/>
    <x v="0"/>
    <n v="3"/>
  </r>
  <r>
    <x v="2642"/>
    <d v="2018-11-28T00:00:00"/>
    <d v="2026-05-14T00:00:00"/>
    <s v="Production Technician I"/>
    <x v="2"/>
    <s v="Active"/>
    <s v="Full-Time"/>
    <s v="Zone B"/>
    <s v="Temporary"/>
    <x v="0"/>
    <x v="6"/>
    <d v="1974-11-12T00:00:00"/>
    <s v="MA"/>
    <x v="0"/>
    <s v="Other"/>
    <s v="Divorced"/>
    <x v="0"/>
    <n v="2"/>
    <d v="2022-10-31T00:00:00"/>
    <n v="3"/>
    <n v="3"/>
    <n v="1"/>
    <d v="2023-06-06T00:00:00"/>
    <x v="1"/>
    <x v="0"/>
    <x v="3"/>
    <n v="5"/>
    <n v="518.62"/>
    <n v="44"/>
    <x v="4"/>
    <n v="7"/>
    <x v="2"/>
    <s v="Neutral"/>
    <x v="0"/>
    <s v="High"/>
    <x v="1"/>
    <n v="3"/>
  </r>
  <r>
    <x v="2643"/>
    <d v="2019-06-27T00:00:00"/>
    <d v="2026-05-14T00:00:00"/>
    <s v="Production Technician I"/>
    <x v="9"/>
    <s v="Active"/>
    <s v="Contract"/>
    <s v="Zone A"/>
    <s v="Full-Time"/>
    <x v="0"/>
    <x v="3"/>
    <d v="1977-03-31T00:00:00"/>
    <s v="MA"/>
    <x v="0"/>
    <s v="Hispanic"/>
    <s v="Divorced"/>
    <x v="3"/>
    <n v="1"/>
    <d v="2022-09-20T00:00:00"/>
    <n v="5"/>
    <n v="5"/>
    <n v="2"/>
    <d v="2022-11-10T00:00:00"/>
    <x v="1"/>
    <x v="0"/>
    <x v="0"/>
    <n v="4"/>
    <n v="694.79"/>
    <n v="42"/>
    <x v="4"/>
    <n v="6"/>
    <x v="1"/>
    <s v="Satisfied"/>
    <x v="3"/>
    <s v="Low"/>
    <x v="0"/>
    <n v="1"/>
  </r>
  <r>
    <x v="2644"/>
    <d v="2023-01-04T00:00:00"/>
    <d v="2026-05-14T00:00:00"/>
    <s v="Production Technician I"/>
    <x v="7"/>
    <s v="Active"/>
    <s v="Contract"/>
    <s v="Zone A"/>
    <s v="Temporary"/>
    <x v="0"/>
    <x v="3"/>
    <d v="1979-09-24T00:00:00"/>
    <s v="MA"/>
    <x v="0"/>
    <s v="Asian"/>
    <s v="Married"/>
    <x v="0"/>
    <n v="2"/>
    <d v="2023-01-04T00:00:00"/>
    <n v="1"/>
    <n v="3"/>
    <n v="1"/>
    <d v="2023-06-01T00:00:00"/>
    <x v="4"/>
    <x v="0"/>
    <x v="2"/>
    <n v="2"/>
    <n v="445.34"/>
    <n v="44"/>
    <x v="4"/>
    <n v="3"/>
    <x v="0"/>
    <s v="Neutral"/>
    <x v="0"/>
    <s v="Moderate"/>
    <x v="1"/>
    <n v="3"/>
  </r>
  <r>
    <x v="2645"/>
    <d v="2018-11-22T00:00:00"/>
    <d v="2026-05-14T00:00:00"/>
    <s v="Production Technician I"/>
    <x v="4"/>
    <s v="Active"/>
    <s v="Full-Time"/>
    <s v="Zone B"/>
    <s v="Full-Time"/>
    <x v="0"/>
    <x v="6"/>
    <d v="1978-01-17T00:00:00"/>
    <s v="MA"/>
    <x v="0"/>
    <s v="Hispanic"/>
    <s v="Married"/>
    <x v="0"/>
    <n v="2"/>
    <d v="2022-08-31T00:00:00"/>
    <n v="1"/>
    <n v="4"/>
    <n v="4"/>
    <d v="2022-09-23T00:00:00"/>
    <x v="3"/>
    <x v="0"/>
    <x v="1"/>
    <n v="5"/>
    <n v="609.17999999999995"/>
    <n v="40"/>
    <x v="4"/>
    <n v="7"/>
    <x v="0"/>
    <s v="Satisfied"/>
    <x v="0"/>
    <s v="Low"/>
    <x v="0"/>
    <n v="3"/>
  </r>
  <r>
    <x v="2646"/>
    <d v="2021-01-08T00:00:00"/>
    <d v="2026-05-14T00:00:00"/>
    <s v="Production Technician II"/>
    <x v="2"/>
    <s v="Active"/>
    <s v="Part-Time"/>
    <s v="Zone B"/>
    <s v="Temporary"/>
    <x v="0"/>
    <x v="18"/>
    <d v="1975-07-26T00:00:00"/>
    <s v="MA"/>
    <x v="1"/>
    <s v="Asian"/>
    <s v="Married"/>
    <x v="0"/>
    <n v="4"/>
    <d v="2023-05-28T00:00:00"/>
    <n v="5"/>
    <n v="1"/>
    <n v="3"/>
    <d v="2023-03-18T00:00:00"/>
    <x v="4"/>
    <x v="0"/>
    <x v="2"/>
    <n v="1"/>
    <n v="473.02"/>
    <n v="46"/>
    <x v="0"/>
    <n v="5"/>
    <x v="1"/>
    <s v="Not satisfied"/>
    <x v="0"/>
    <s v="Moderate"/>
    <x v="1"/>
    <n v="3"/>
  </r>
  <r>
    <x v="2647"/>
    <d v="2022-11-18T00:00:00"/>
    <d v="2026-05-14T00:00:00"/>
    <s v="Production Technician I"/>
    <x v="1"/>
    <s v="Active"/>
    <s v="Part-Time"/>
    <s v="Zone A"/>
    <s v="Part-Time"/>
    <x v="0"/>
    <x v="1"/>
    <d v="1984-07-16T00:00:00"/>
    <s v="MA"/>
    <x v="0"/>
    <s v="Asian"/>
    <s v="Widowed"/>
    <x v="0"/>
    <n v="4"/>
    <d v="2022-12-27T00:00:00"/>
    <n v="1"/>
    <n v="4"/>
    <n v="5"/>
    <d v="2023-06-05T00:00:00"/>
    <x v="0"/>
    <x v="0"/>
    <x v="0"/>
    <n v="2"/>
    <n v="758.46"/>
    <n v="38"/>
    <x v="4"/>
    <n v="3"/>
    <x v="0"/>
    <s v="Satisfied"/>
    <x v="0"/>
    <s v="Low"/>
    <x v="0"/>
    <n v="3"/>
  </r>
  <r>
    <x v="2648"/>
    <d v="2020-06-21T00:00:00"/>
    <d v="2026-05-14T00:00:00"/>
    <s v="Production Technician I"/>
    <x v="5"/>
    <s v="Terminated"/>
    <s v="Contract"/>
    <s v="Zone A"/>
    <s v="Full-Time"/>
    <x v="0"/>
    <x v="6"/>
    <d v="1999-03-28T00:00:00"/>
    <s v="MA"/>
    <x v="0"/>
    <s v="Other"/>
    <s v="Single"/>
    <x v="0"/>
    <n v="4"/>
    <d v="2022-12-25T00:00:00"/>
    <n v="2"/>
    <n v="5"/>
    <n v="1"/>
    <d v="2022-08-30T00:00:00"/>
    <x v="1"/>
    <x v="0"/>
    <x v="3"/>
    <n v="3"/>
    <n v="194.06"/>
    <n v="21"/>
    <x v="3"/>
    <n v="5"/>
    <x v="0"/>
    <s v="Satisfied"/>
    <x v="0"/>
    <s v="High"/>
    <x v="1"/>
    <n v="3"/>
  </r>
  <r>
    <x v="2649"/>
    <d v="2021-01-19T00:00:00"/>
    <d v="2026-05-14T00:00:00"/>
    <s v="Production Technician I"/>
    <x v="9"/>
    <s v="Terminated"/>
    <s v="Contract"/>
    <s v="Zone C"/>
    <s v="Part-Time"/>
    <x v="0"/>
    <x v="2"/>
    <d v="1961-09-10T00:00:00"/>
    <s v="MA"/>
    <x v="0"/>
    <s v="White"/>
    <s v="Single"/>
    <x v="0"/>
    <n v="4"/>
    <d v="2022-11-11T00:00:00"/>
    <n v="4"/>
    <n v="4"/>
    <n v="2"/>
    <d v="2022-09-01T00:00:00"/>
    <x v="2"/>
    <x v="1"/>
    <x v="3"/>
    <n v="2"/>
    <n v="317.06"/>
    <n v="60"/>
    <x v="1"/>
    <n v="5"/>
    <x v="1"/>
    <s v="Satisfied"/>
    <x v="0"/>
    <s v="High"/>
    <x v="1"/>
    <n v="3"/>
  </r>
  <r>
    <x v="2650"/>
    <d v="2023-06-04T00:00:00"/>
    <d v="2026-05-14T00:00:00"/>
    <s v="Production Technician I"/>
    <x v="4"/>
    <s v="Active"/>
    <s v="Contract"/>
    <s v="Zone C"/>
    <s v="Full-Time"/>
    <x v="0"/>
    <x v="2"/>
    <d v="1959-11-12T00:00:00"/>
    <s v="MA"/>
    <x v="1"/>
    <s v="White"/>
    <s v="Single"/>
    <x v="0"/>
    <n v="4"/>
    <d v="2022-12-27T00:00:00"/>
    <n v="4"/>
    <n v="1"/>
    <n v="1"/>
    <d v="2022-08-09T00:00:00"/>
    <x v="4"/>
    <x v="0"/>
    <x v="3"/>
    <n v="1"/>
    <n v="291.89999999999998"/>
    <n v="64"/>
    <x v="1"/>
    <n v="2"/>
    <x v="1"/>
    <s v="Not satisfied"/>
    <x v="0"/>
    <s v="High"/>
    <x v="1"/>
    <n v="3"/>
  </r>
  <r>
    <x v="2651"/>
    <d v="2019-09-06T00:00:00"/>
    <d v="2026-05-14T00:00:00"/>
    <s v="Production Technician I"/>
    <x v="4"/>
    <s v="Active"/>
    <s v="Part-Time"/>
    <s v="Zone A"/>
    <s v="Part-Time"/>
    <x v="0"/>
    <x v="13"/>
    <d v="1961-03-16T00:00:00"/>
    <s v="MA"/>
    <x v="1"/>
    <s v="Hispanic"/>
    <s v="Divorced"/>
    <x v="0"/>
    <n v="2"/>
    <d v="2022-09-13T00:00:00"/>
    <n v="2"/>
    <n v="4"/>
    <n v="4"/>
    <d v="2023-04-01T00:00:00"/>
    <x v="0"/>
    <x v="0"/>
    <x v="3"/>
    <n v="2"/>
    <n v="143.32"/>
    <n v="58"/>
    <x v="1"/>
    <n v="6"/>
    <x v="0"/>
    <s v="Satisfied"/>
    <x v="0"/>
    <s v="High"/>
    <x v="1"/>
    <n v="3"/>
  </r>
  <r>
    <x v="2652"/>
    <d v="2022-03-27T00:00:00"/>
    <d v="2026-05-14T00:00:00"/>
    <s v="Production Technician I"/>
    <x v="9"/>
    <s v="Active"/>
    <s v="Full-Time"/>
    <s v="Zone C"/>
    <s v="Temporary"/>
    <x v="0"/>
    <x v="9"/>
    <d v="1981-08-28T00:00:00"/>
    <s v="MA"/>
    <x v="0"/>
    <s v="White"/>
    <s v="Widowed"/>
    <x v="0"/>
    <n v="5"/>
    <d v="2023-01-13T00:00:00"/>
    <n v="4"/>
    <n v="4"/>
    <n v="5"/>
    <d v="2023-02-17T00:00:00"/>
    <x v="3"/>
    <x v="1"/>
    <x v="3"/>
    <n v="3"/>
    <n v="724.51"/>
    <n v="41"/>
    <x v="4"/>
    <n v="4"/>
    <x v="1"/>
    <s v="Satisfied"/>
    <x v="0"/>
    <s v="High"/>
    <x v="1"/>
    <n v="3"/>
  </r>
  <r>
    <x v="2653"/>
    <d v="2020-12-25T00:00:00"/>
    <d v="2026-05-14T00:00:00"/>
    <s v="Production Technician I"/>
    <x v="0"/>
    <s v="Terminated"/>
    <s v="Contract"/>
    <s v="Zone A"/>
    <s v="Temporary"/>
    <x v="0"/>
    <x v="4"/>
    <d v="1973-09-04T00:00:00"/>
    <s v="MA"/>
    <x v="1"/>
    <s v="Hispanic"/>
    <s v="Divorced"/>
    <x v="0"/>
    <n v="2"/>
    <d v="2023-03-22T00:00:00"/>
    <n v="5"/>
    <n v="1"/>
    <n v="3"/>
    <d v="2023-04-03T00:00:00"/>
    <x v="0"/>
    <x v="0"/>
    <x v="3"/>
    <n v="2"/>
    <n v="955.32"/>
    <n v="47"/>
    <x v="0"/>
    <n v="5"/>
    <x v="1"/>
    <s v="Not satisfied"/>
    <x v="0"/>
    <s v="High"/>
    <x v="1"/>
    <n v="3"/>
  </r>
  <r>
    <x v="2654"/>
    <d v="2021-04-24T00:00:00"/>
    <d v="2026-05-14T00:00:00"/>
    <s v="Production Technician II"/>
    <x v="2"/>
    <s v="Active"/>
    <s v="Contract"/>
    <s v="Zone A"/>
    <s v="Full-Time"/>
    <x v="0"/>
    <x v="3"/>
    <d v="1983-03-17T00:00:00"/>
    <s v="MA"/>
    <x v="1"/>
    <s v="Hispanic"/>
    <s v="Widowed"/>
    <x v="0"/>
    <n v="5"/>
    <d v="2023-01-13T00:00:00"/>
    <n v="3"/>
    <n v="3"/>
    <n v="1"/>
    <d v="2023-03-06T00:00:00"/>
    <x v="2"/>
    <x v="0"/>
    <x v="1"/>
    <n v="5"/>
    <n v="259.70999999999998"/>
    <n v="38"/>
    <x v="4"/>
    <n v="5"/>
    <x v="2"/>
    <s v="Neutral"/>
    <x v="0"/>
    <s v="Low"/>
    <x v="0"/>
    <n v="3"/>
  </r>
  <r>
    <x v="2655"/>
    <d v="2020-05-12T00:00:00"/>
    <d v="2026-05-14T00:00:00"/>
    <s v="Production Technician I"/>
    <x v="5"/>
    <s v="Active"/>
    <s v="Full-Time"/>
    <s v="Zone A"/>
    <s v="Full-Time"/>
    <x v="0"/>
    <x v="1"/>
    <d v="1993-06-13T00:00:00"/>
    <s v="MA"/>
    <x v="0"/>
    <s v="Hispanic"/>
    <s v="Divorced"/>
    <x v="0"/>
    <n v="5"/>
    <d v="2023-07-11T00:00:00"/>
    <n v="3"/>
    <n v="5"/>
    <n v="1"/>
    <d v="2022-12-31T00:00:00"/>
    <x v="2"/>
    <x v="1"/>
    <x v="0"/>
    <n v="2"/>
    <n v="128.88999999999999"/>
    <n v="27"/>
    <x v="2"/>
    <n v="6"/>
    <x v="2"/>
    <s v="Satisfied"/>
    <x v="0"/>
    <s v="Low"/>
    <x v="0"/>
    <n v="3"/>
  </r>
  <r>
    <x v="2656"/>
    <d v="2023-05-23T00:00:00"/>
    <d v="2026-05-14T00:00:00"/>
    <s v="Production Technician II"/>
    <x v="7"/>
    <s v="Active"/>
    <s v="Part-Time"/>
    <s v="Zone B"/>
    <s v="Part-Time"/>
    <x v="0"/>
    <x v="2"/>
    <d v="1955-08-26T00:00:00"/>
    <s v="MA"/>
    <x v="0"/>
    <s v="Other"/>
    <s v="Married"/>
    <x v="0"/>
    <n v="2"/>
    <d v="2022-10-09T00:00:00"/>
    <n v="1"/>
    <n v="5"/>
    <n v="3"/>
    <d v="2022-10-13T00:00:00"/>
    <x v="1"/>
    <x v="1"/>
    <x v="1"/>
    <n v="4"/>
    <n v="513.76"/>
    <n v="68"/>
    <x v="1"/>
    <n v="2"/>
    <x v="0"/>
    <s v="Satisfied"/>
    <x v="0"/>
    <s v="Low"/>
    <x v="0"/>
    <n v="3"/>
  </r>
  <r>
    <x v="2657"/>
    <d v="2020-12-27T00:00:00"/>
    <d v="2026-05-14T00:00:00"/>
    <s v="Production Technician II"/>
    <x v="9"/>
    <s v="Terminated"/>
    <s v="Full-Time"/>
    <s v="Zone C"/>
    <s v="Part-Time"/>
    <x v="0"/>
    <x v="4"/>
    <d v="1972-06-30T00:00:00"/>
    <s v="MA"/>
    <x v="1"/>
    <s v="Asian"/>
    <s v="Married"/>
    <x v="0"/>
    <n v="5"/>
    <d v="2023-03-09T00:00:00"/>
    <n v="2"/>
    <n v="5"/>
    <n v="4"/>
    <d v="2023-01-20T00:00:00"/>
    <x v="1"/>
    <x v="1"/>
    <x v="0"/>
    <n v="2"/>
    <n v="944.89"/>
    <n v="48"/>
    <x v="0"/>
    <n v="5"/>
    <x v="0"/>
    <s v="Satisfied"/>
    <x v="0"/>
    <s v="Low"/>
    <x v="0"/>
    <n v="3"/>
  </r>
  <r>
    <x v="2658"/>
    <d v="2018-11-17T00:00:00"/>
    <d v="2026-05-14T00:00:00"/>
    <s v="Production Technician I"/>
    <x v="5"/>
    <s v="Active"/>
    <s v="Full-Time"/>
    <s v="Zone A"/>
    <s v="Part-Time"/>
    <x v="0"/>
    <x v="4"/>
    <d v="1952-06-28T00:00:00"/>
    <s v="MA"/>
    <x v="1"/>
    <s v="Hispanic"/>
    <s v="Widowed"/>
    <x v="0"/>
    <n v="2"/>
    <d v="2023-01-08T00:00:00"/>
    <n v="2"/>
    <n v="5"/>
    <n v="1"/>
    <d v="2023-04-09T00:00:00"/>
    <x v="4"/>
    <x v="1"/>
    <x v="3"/>
    <n v="2"/>
    <n v="494.29"/>
    <n v="66"/>
    <x v="1"/>
    <n v="7"/>
    <x v="0"/>
    <s v="Satisfied"/>
    <x v="0"/>
    <s v="High"/>
    <x v="1"/>
    <n v="3"/>
  </r>
  <r>
    <x v="2659"/>
    <d v="2019-07-16T00:00:00"/>
    <d v="2026-05-14T00:00:00"/>
    <s v="Production Technician I"/>
    <x v="9"/>
    <s v="Active"/>
    <s v="Part-Time"/>
    <s v="Zone B"/>
    <s v="Temporary"/>
    <x v="0"/>
    <x v="3"/>
    <d v="1972-12-22T00:00:00"/>
    <s v="MA"/>
    <x v="0"/>
    <s v="Asian"/>
    <s v="Widowed"/>
    <x v="0"/>
    <n v="2"/>
    <d v="2023-04-14T00:00:00"/>
    <n v="3"/>
    <n v="1"/>
    <n v="2"/>
    <d v="2023-01-25T00:00:00"/>
    <x v="2"/>
    <x v="0"/>
    <x v="1"/>
    <n v="4"/>
    <n v="521.04999999999995"/>
    <n v="47"/>
    <x v="0"/>
    <n v="6"/>
    <x v="2"/>
    <s v="Not satisfied"/>
    <x v="0"/>
    <s v="Low"/>
    <x v="0"/>
    <n v="3"/>
  </r>
  <r>
    <x v="2660"/>
    <d v="2020-01-25T00:00:00"/>
    <d v="2026-05-14T00:00:00"/>
    <s v="Production Technician II"/>
    <x v="7"/>
    <s v="Active"/>
    <s v="Contract"/>
    <s v="Zone A"/>
    <s v="Part-Time"/>
    <x v="0"/>
    <x v="2"/>
    <d v="1973-06-03T00:00:00"/>
    <s v="MA"/>
    <x v="1"/>
    <s v="White"/>
    <s v="Divorced"/>
    <x v="0"/>
    <n v="3"/>
    <d v="2022-11-12T00:00:00"/>
    <n v="4"/>
    <n v="3"/>
    <n v="5"/>
    <d v="2023-07-06T00:00:00"/>
    <x v="4"/>
    <x v="1"/>
    <x v="0"/>
    <n v="3"/>
    <n v="183.77"/>
    <n v="47"/>
    <x v="0"/>
    <n v="6"/>
    <x v="1"/>
    <s v="Neutral"/>
    <x v="0"/>
    <s v="Low"/>
    <x v="0"/>
    <n v="3"/>
  </r>
  <r>
    <x v="2661"/>
    <d v="2021-08-16T00:00:00"/>
    <d v="2026-05-14T00:00:00"/>
    <s v="Production Technician I"/>
    <x v="8"/>
    <s v="Active"/>
    <s v="Part-Time"/>
    <s v="Zone A"/>
    <s v="Temporary"/>
    <x v="0"/>
    <x v="10"/>
    <d v="1972-02-28T00:00:00"/>
    <s v="MA"/>
    <x v="0"/>
    <s v="Other"/>
    <s v="Divorced"/>
    <x v="0"/>
    <n v="5"/>
    <d v="2023-03-29T00:00:00"/>
    <n v="1"/>
    <n v="4"/>
    <n v="3"/>
    <d v="2023-03-17T00:00:00"/>
    <x v="0"/>
    <x v="1"/>
    <x v="3"/>
    <n v="5"/>
    <n v="143.08000000000001"/>
    <n v="49"/>
    <x v="0"/>
    <n v="4"/>
    <x v="0"/>
    <s v="Satisfied"/>
    <x v="0"/>
    <s v="High"/>
    <x v="1"/>
    <n v="3"/>
  </r>
  <r>
    <x v="2662"/>
    <d v="2019-01-20T00:00:00"/>
    <d v="2026-05-14T00:00:00"/>
    <s v="Production Technician II"/>
    <x v="4"/>
    <s v="Terminated"/>
    <s v="Contract"/>
    <s v="Zone B"/>
    <s v="Full-Time"/>
    <x v="0"/>
    <x v="3"/>
    <d v="1968-09-28T00:00:00"/>
    <s v="MA"/>
    <x v="0"/>
    <s v="White"/>
    <s v="Single"/>
    <x v="0"/>
    <n v="3"/>
    <d v="2022-11-01T00:00:00"/>
    <n v="1"/>
    <n v="2"/>
    <n v="1"/>
    <d v="2023-06-09T00:00:00"/>
    <x v="1"/>
    <x v="1"/>
    <x v="3"/>
    <n v="3"/>
    <n v="723.2"/>
    <n v="51"/>
    <x v="0"/>
    <n v="7"/>
    <x v="0"/>
    <s v="Not satisfied"/>
    <x v="0"/>
    <s v="High"/>
    <x v="1"/>
    <n v="3"/>
  </r>
  <r>
    <x v="2663"/>
    <d v="2018-09-04T00:00:00"/>
    <d v="2026-05-14T00:00:00"/>
    <s v="Production Technician I"/>
    <x v="7"/>
    <s v="Active"/>
    <s v="Full-Time"/>
    <s v="Zone C"/>
    <s v="Part-Time"/>
    <x v="0"/>
    <x v="4"/>
    <d v="1971-07-13T00:00:00"/>
    <s v="MA"/>
    <x v="1"/>
    <s v="Other"/>
    <s v="Widowed"/>
    <x v="0"/>
    <n v="5"/>
    <d v="2023-01-13T00:00:00"/>
    <n v="2"/>
    <n v="2"/>
    <n v="5"/>
    <d v="2023-01-21T00:00:00"/>
    <x v="0"/>
    <x v="1"/>
    <x v="1"/>
    <n v="2"/>
    <n v="526.6"/>
    <n v="47"/>
    <x v="0"/>
    <n v="7"/>
    <x v="0"/>
    <s v="Not satisfied"/>
    <x v="0"/>
    <s v="Low"/>
    <x v="0"/>
    <n v="3"/>
  </r>
  <r>
    <x v="2664"/>
    <d v="2019-09-20T00:00:00"/>
    <d v="2026-05-14T00:00:00"/>
    <s v="Production Technician II"/>
    <x v="2"/>
    <s v="Active"/>
    <s v="Full-Time"/>
    <s v="Zone B"/>
    <s v="Full-Time"/>
    <x v="0"/>
    <x v="7"/>
    <d v="2000-08-16T00:00:00"/>
    <s v="MA"/>
    <x v="0"/>
    <s v="Black"/>
    <s v="Widowed"/>
    <x v="0"/>
    <n v="3"/>
    <d v="2023-02-06T00:00:00"/>
    <n v="3"/>
    <n v="3"/>
    <n v="4"/>
    <d v="2023-03-28T00:00:00"/>
    <x v="4"/>
    <x v="1"/>
    <x v="3"/>
    <n v="2"/>
    <n v="771.06"/>
    <n v="19"/>
    <x v="3"/>
    <n v="6"/>
    <x v="2"/>
    <s v="Neutral"/>
    <x v="0"/>
    <s v="High"/>
    <x v="1"/>
    <n v="3"/>
  </r>
  <r>
    <x v="2665"/>
    <d v="2023-07-24T00:00:00"/>
    <d v="2026-05-14T00:00:00"/>
    <s v="Production Technician I"/>
    <x v="7"/>
    <s v="Active"/>
    <s v="Part-Time"/>
    <s v="Zone A"/>
    <s v="Full-Time"/>
    <x v="0"/>
    <x v="4"/>
    <d v="1980-10-11T00:00:00"/>
    <s v="MA"/>
    <x v="0"/>
    <s v="Other"/>
    <s v="Divorced"/>
    <x v="0"/>
    <n v="1"/>
    <d v="2022-08-22T00:00:00"/>
    <n v="5"/>
    <n v="4"/>
    <n v="3"/>
    <d v="2022-11-11T00:00:00"/>
    <x v="3"/>
    <x v="0"/>
    <x v="0"/>
    <n v="4"/>
    <n v="839.86"/>
    <n v="43"/>
    <x v="4"/>
    <n v="2"/>
    <x v="1"/>
    <s v="Satisfied"/>
    <x v="0"/>
    <s v="Low"/>
    <x v="0"/>
    <n v="3"/>
  </r>
  <r>
    <x v="2666"/>
    <d v="2023-07-05T00:00:00"/>
    <d v="2026-05-14T00:00:00"/>
    <s v="Production Technician I"/>
    <x v="2"/>
    <s v="Active"/>
    <s v="Full-Time"/>
    <s v="Zone B"/>
    <s v="Temporary"/>
    <x v="0"/>
    <x v="13"/>
    <d v="1945-12-31T00:00:00"/>
    <s v="MA"/>
    <x v="1"/>
    <s v="Other"/>
    <s v="Single"/>
    <x v="0"/>
    <n v="4"/>
    <d v="2023-04-01T00:00:00"/>
    <n v="1"/>
    <n v="3"/>
    <n v="5"/>
    <d v="2023-05-11T00:00:00"/>
    <x v="4"/>
    <x v="0"/>
    <x v="0"/>
    <n v="4"/>
    <n v="628.77"/>
    <n v="78"/>
    <x v="1"/>
    <n v="2"/>
    <x v="0"/>
    <s v="Neutral"/>
    <x v="0"/>
    <s v="Low"/>
    <x v="0"/>
    <n v="3"/>
  </r>
  <r>
    <x v="2667"/>
    <d v="2021-01-11T00:00:00"/>
    <d v="2026-05-14T00:00:00"/>
    <s v="Production Technician I"/>
    <x v="4"/>
    <s v="Active"/>
    <s v="Contract"/>
    <s v="Zone A"/>
    <s v="Part-Time"/>
    <x v="0"/>
    <x v="12"/>
    <d v="1990-08-14T00:00:00"/>
    <s v="MA"/>
    <x v="0"/>
    <s v="Hispanic"/>
    <s v="Married"/>
    <x v="0"/>
    <n v="2"/>
    <d v="2022-10-18T00:00:00"/>
    <n v="2"/>
    <n v="5"/>
    <n v="1"/>
    <d v="2022-09-25T00:00:00"/>
    <x v="4"/>
    <x v="0"/>
    <x v="2"/>
    <n v="3"/>
    <n v="433.67"/>
    <n v="31"/>
    <x v="2"/>
    <n v="5"/>
    <x v="0"/>
    <s v="Satisfied"/>
    <x v="0"/>
    <s v="Moderate"/>
    <x v="1"/>
    <n v="3"/>
  </r>
  <r>
    <x v="2668"/>
    <d v="2022-11-06T00:00:00"/>
    <d v="2026-05-14T00:00:00"/>
    <s v="Production Technician I"/>
    <x v="0"/>
    <s v="Active"/>
    <s v="Full-Time"/>
    <s v="Zone A"/>
    <s v="Full-Time"/>
    <x v="0"/>
    <x v="8"/>
    <d v="1952-10-12T00:00:00"/>
    <s v="MA"/>
    <x v="0"/>
    <s v="Asian"/>
    <s v="Single"/>
    <x v="0"/>
    <n v="5"/>
    <d v="2022-11-11T00:00:00"/>
    <n v="4"/>
    <n v="4"/>
    <n v="2"/>
    <d v="2023-03-14T00:00:00"/>
    <x v="4"/>
    <x v="0"/>
    <x v="1"/>
    <n v="4"/>
    <n v="158.97"/>
    <n v="70"/>
    <x v="1"/>
    <n v="3"/>
    <x v="1"/>
    <s v="Satisfied"/>
    <x v="0"/>
    <s v="Low"/>
    <x v="0"/>
    <n v="3"/>
  </r>
  <r>
    <x v="2669"/>
    <d v="2023-04-03T00:00:00"/>
    <d v="2026-05-14T00:00:00"/>
    <s v="Production Technician I"/>
    <x v="7"/>
    <s v="Active"/>
    <s v="Part-Time"/>
    <s v="Zone A"/>
    <s v="Part-Time"/>
    <x v="0"/>
    <x v="16"/>
    <d v="1970-02-06T00:00:00"/>
    <s v="MA"/>
    <x v="0"/>
    <s v="White"/>
    <s v="Single"/>
    <x v="0"/>
    <n v="5"/>
    <d v="2023-04-29T00:00:00"/>
    <n v="2"/>
    <n v="4"/>
    <n v="5"/>
    <d v="2022-09-14T00:00:00"/>
    <x v="2"/>
    <x v="1"/>
    <x v="2"/>
    <n v="2"/>
    <n v="107.77"/>
    <n v="53"/>
    <x v="0"/>
    <n v="3"/>
    <x v="0"/>
    <s v="Satisfied"/>
    <x v="0"/>
    <s v="Moderate"/>
    <x v="1"/>
    <n v="3"/>
  </r>
  <r>
    <x v="2670"/>
    <d v="2021-06-07T00:00:00"/>
    <d v="2026-05-14T00:00:00"/>
    <s v="Production Technician I"/>
    <x v="1"/>
    <s v="Active"/>
    <s v="Contract"/>
    <s v="Zone B"/>
    <s v="Part-Time"/>
    <x v="0"/>
    <x v="3"/>
    <d v="1977-07-29T00:00:00"/>
    <s v="MA"/>
    <x v="0"/>
    <s v="White"/>
    <s v="Divorced"/>
    <x v="0"/>
    <n v="3"/>
    <d v="2022-09-30T00:00:00"/>
    <n v="3"/>
    <n v="1"/>
    <n v="1"/>
    <d v="2023-07-26T00:00:00"/>
    <x v="4"/>
    <x v="0"/>
    <x v="2"/>
    <n v="1"/>
    <n v="374.1"/>
    <n v="44"/>
    <x v="4"/>
    <n v="4"/>
    <x v="2"/>
    <s v="Not satisfied"/>
    <x v="0"/>
    <s v="Moderate"/>
    <x v="1"/>
    <n v="3"/>
  </r>
  <r>
    <x v="2671"/>
    <d v="2019-01-20T00:00:00"/>
    <d v="2026-05-14T00:00:00"/>
    <s v="Production Technician I"/>
    <x v="8"/>
    <s v="Active"/>
    <s v="Contract"/>
    <s v="Zone B"/>
    <s v="Full-Time"/>
    <x v="0"/>
    <x v="5"/>
    <d v="1988-12-31T00:00:00"/>
    <s v="MA"/>
    <x v="0"/>
    <s v="Black"/>
    <s v="Married"/>
    <x v="0"/>
    <n v="4"/>
    <d v="2022-10-06T00:00:00"/>
    <n v="1"/>
    <n v="2"/>
    <n v="3"/>
    <d v="2023-03-01T00:00:00"/>
    <x v="0"/>
    <x v="1"/>
    <x v="1"/>
    <n v="2"/>
    <n v="471.42"/>
    <n v="31"/>
    <x v="2"/>
    <n v="7"/>
    <x v="0"/>
    <s v="Not satisfied"/>
    <x v="0"/>
    <s v="Low"/>
    <x v="0"/>
    <n v="3"/>
  </r>
  <r>
    <x v="2672"/>
    <d v="2019-05-27T00:00:00"/>
    <d v="2026-05-14T00:00:00"/>
    <s v="Production Technician I"/>
    <x v="9"/>
    <s v="Terminated"/>
    <s v="Full-Time"/>
    <s v="Zone C"/>
    <s v="Temporary"/>
    <x v="0"/>
    <x v="4"/>
    <d v="1946-06-03T00:00:00"/>
    <s v="MA"/>
    <x v="1"/>
    <s v="Hispanic"/>
    <s v="Single"/>
    <x v="0"/>
    <n v="2"/>
    <d v="2022-11-13T00:00:00"/>
    <n v="3"/>
    <n v="5"/>
    <n v="3"/>
    <d v="2022-08-09T00:00:00"/>
    <x v="1"/>
    <x v="1"/>
    <x v="3"/>
    <n v="3"/>
    <n v="272.77"/>
    <n v="73"/>
    <x v="1"/>
    <n v="6"/>
    <x v="2"/>
    <s v="Satisfied"/>
    <x v="0"/>
    <s v="High"/>
    <x v="1"/>
    <n v="3"/>
  </r>
  <r>
    <x v="2673"/>
    <d v="2022-12-18T00:00:00"/>
    <d v="2026-05-14T00:00:00"/>
    <s v="Production Technician I"/>
    <x v="5"/>
    <s v="Active"/>
    <s v="Contract"/>
    <s v="Zone C"/>
    <s v="Temporary"/>
    <x v="0"/>
    <x v="6"/>
    <d v="1945-12-18T00:00:00"/>
    <s v="MA"/>
    <x v="1"/>
    <s v="Other"/>
    <s v="Widowed"/>
    <x v="0"/>
    <n v="1"/>
    <d v="2022-09-29T00:00:00"/>
    <n v="4"/>
    <n v="3"/>
    <n v="4"/>
    <d v="2022-12-30T00:00:00"/>
    <x v="3"/>
    <x v="0"/>
    <x v="1"/>
    <n v="3"/>
    <n v="757.48"/>
    <n v="77"/>
    <x v="1"/>
    <n v="3"/>
    <x v="1"/>
    <s v="Neutral"/>
    <x v="0"/>
    <s v="Low"/>
    <x v="0"/>
    <n v="3"/>
  </r>
  <r>
    <x v="2674"/>
    <d v="2021-05-24T00:00:00"/>
    <d v="2026-05-14T00:00:00"/>
    <s v="Production Technician I"/>
    <x v="2"/>
    <s v="Active"/>
    <s v="Full-Time"/>
    <s v="Zone C"/>
    <s v="Part-Time"/>
    <x v="0"/>
    <x v="12"/>
    <d v="1997-05-14T00:00:00"/>
    <s v="MA"/>
    <x v="0"/>
    <s v="White"/>
    <s v="Divorced"/>
    <x v="1"/>
    <n v="2"/>
    <d v="2022-12-11T00:00:00"/>
    <n v="5"/>
    <n v="3"/>
    <n v="3"/>
    <d v="2022-10-24T00:00:00"/>
    <x v="1"/>
    <x v="1"/>
    <x v="0"/>
    <n v="3"/>
    <n v="668.59"/>
    <n v="24"/>
    <x v="3"/>
    <n v="4"/>
    <x v="1"/>
    <s v="Neutral"/>
    <x v="1"/>
    <s v="Low"/>
    <x v="0"/>
    <n v="4"/>
  </r>
  <r>
    <x v="2675"/>
    <d v="2021-08-23T00:00:00"/>
    <d v="2026-05-14T00:00:00"/>
    <s v="Production Technician I"/>
    <x v="7"/>
    <s v="Active"/>
    <s v="Part-Time"/>
    <s v="Zone B"/>
    <s v="Temporary"/>
    <x v="0"/>
    <x v="3"/>
    <d v="1959-04-25T00:00:00"/>
    <s v="MA"/>
    <x v="1"/>
    <s v="Black"/>
    <s v="Widowed"/>
    <x v="0"/>
    <n v="3"/>
    <d v="2023-04-09T00:00:00"/>
    <n v="1"/>
    <n v="3"/>
    <n v="4"/>
    <d v="2022-11-03T00:00:00"/>
    <x v="0"/>
    <x v="0"/>
    <x v="2"/>
    <n v="3"/>
    <n v="185.58"/>
    <n v="62"/>
    <x v="1"/>
    <n v="4"/>
    <x v="0"/>
    <s v="Neutral"/>
    <x v="0"/>
    <s v="Moderate"/>
    <x v="1"/>
    <n v="3"/>
  </r>
  <r>
    <x v="2676"/>
    <d v="2021-12-23T00:00:00"/>
    <d v="2026-05-14T00:00:00"/>
    <s v="Production Technician I"/>
    <x v="1"/>
    <s v="Active"/>
    <s v="Contract"/>
    <s v="Zone C"/>
    <s v="Temporary"/>
    <x v="0"/>
    <x v="6"/>
    <d v="1963-08-01T00:00:00"/>
    <s v="MA"/>
    <x v="1"/>
    <s v="Hispanic"/>
    <s v="Married"/>
    <x v="0"/>
    <n v="2"/>
    <d v="2022-10-22T00:00:00"/>
    <n v="3"/>
    <n v="4"/>
    <n v="1"/>
    <d v="2023-02-08T00:00:00"/>
    <x v="2"/>
    <x v="0"/>
    <x v="0"/>
    <n v="3"/>
    <n v="667.23"/>
    <n v="58"/>
    <x v="1"/>
    <n v="4"/>
    <x v="2"/>
    <s v="Satisfied"/>
    <x v="0"/>
    <s v="Low"/>
    <x v="0"/>
    <n v="3"/>
  </r>
  <r>
    <x v="2677"/>
    <d v="2022-01-24T00:00:00"/>
    <d v="2026-05-14T00:00:00"/>
    <s v="Production Technician II"/>
    <x v="6"/>
    <s v="Active"/>
    <s v="Contract"/>
    <s v="Zone C"/>
    <s v="Full-Time"/>
    <x v="0"/>
    <x v="16"/>
    <d v="1979-06-04T00:00:00"/>
    <s v="MA"/>
    <x v="0"/>
    <s v="Asian"/>
    <s v="Married"/>
    <x v="0"/>
    <n v="5"/>
    <d v="2023-04-28T00:00:00"/>
    <n v="2"/>
    <n v="4"/>
    <n v="1"/>
    <d v="2022-12-17T00:00:00"/>
    <x v="4"/>
    <x v="0"/>
    <x v="2"/>
    <n v="5"/>
    <n v="209.99"/>
    <n v="43"/>
    <x v="4"/>
    <n v="4"/>
    <x v="0"/>
    <s v="Satisfied"/>
    <x v="0"/>
    <s v="Moderate"/>
    <x v="1"/>
    <n v="3"/>
  </r>
  <r>
    <x v="2678"/>
    <d v="2022-11-21T00:00:00"/>
    <d v="2026-05-14T00:00:00"/>
    <s v="Production Technician II"/>
    <x v="2"/>
    <s v="Active"/>
    <s v="Contract"/>
    <s v="Zone B"/>
    <s v="Temporary"/>
    <x v="0"/>
    <x v="5"/>
    <d v="1987-12-08T00:00:00"/>
    <s v="MA"/>
    <x v="1"/>
    <s v="White"/>
    <s v="Married"/>
    <x v="0"/>
    <n v="4"/>
    <d v="2023-02-10T00:00:00"/>
    <n v="5"/>
    <n v="1"/>
    <n v="2"/>
    <d v="2023-06-12T00:00:00"/>
    <x v="0"/>
    <x v="0"/>
    <x v="0"/>
    <n v="5"/>
    <n v="114.81"/>
    <n v="35"/>
    <x v="4"/>
    <n v="3"/>
    <x v="1"/>
    <s v="Not satisfied"/>
    <x v="0"/>
    <s v="Low"/>
    <x v="0"/>
    <n v="3"/>
  </r>
  <r>
    <x v="2679"/>
    <d v="2018-12-04T00:00:00"/>
    <d v="2026-05-14T00:00:00"/>
    <s v="Production Technician II"/>
    <x v="9"/>
    <s v="Terminated"/>
    <s v="Contract"/>
    <s v="Zone A"/>
    <s v="Part-Time"/>
    <x v="0"/>
    <x v="13"/>
    <d v="2000-09-04T00:00:00"/>
    <s v="MA"/>
    <x v="1"/>
    <s v="Other"/>
    <s v="Divorced"/>
    <x v="0"/>
    <n v="4"/>
    <d v="2023-04-05T00:00:00"/>
    <n v="5"/>
    <n v="3"/>
    <n v="5"/>
    <d v="2023-02-08T00:00:00"/>
    <x v="2"/>
    <x v="1"/>
    <x v="1"/>
    <n v="2"/>
    <n v="964.12"/>
    <n v="18"/>
    <x v="3"/>
    <n v="7"/>
    <x v="1"/>
    <s v="Neutral"/>
    <x v="0"/>
    <s v="Low"/>
    <x v="0"/>
    <n v="3"/>
  </r>
  <r>
    <x v="2680"/>
    <d v="2019-06-02T00:00:00"/>
    <d v="2026-05-14T00:00:00"/>
    <s v="Production Technician II"/>
    <x v="7"/>
    <s v="Active"/>
    <s v="Part-Time"/>
    <s v="Zone C"/>
    <s v="Temporary"/>
    <x v="0"/>
    <x v="4"/>
    <d v="1992-07-19T00:00:00"/>
    <s v="MA"/>
    <x v="1"/>
    <s v="Black"/>
    <s v="Single"/>
    <x v="0"/>
    <n v="3"/>
    <d v="2023-06-13T00:00:00"/>
    <n v="5"/>
    <n v="2"/>
    <n v="5"/>
    <d v="2022-10-15T00:00:00"/>
    <x v="0"/>
    <x v="1"/>
    <x v="3"/>
    <n v="1"/>
    <n v="818.77"/>
    <n v="27"/>
    <x v="2"/>
    <n v="6"/>
    <x v="1"/>
    <s v="Not satisfied"/>
    <x v="0"/>
    <s v="High"/>
    <x v="1"/>
    <n v="3"/>
  </r>
  <r>
    <x v="2681"/>
    <d v="2018-08-12T00:00:00"/>
    <d v="2026-05-14T00:00:00"/>
    <s v="Production Technician II"/>
    <x v="3"/>
    <s v="Terminated"/>
    <s v="Full-Time"/>
    <s v="Zone C"/>
    <s v="Temporary"/>
    <x v="0"/>
    <x v="12"/>
    <d v="1980-03-05T00:00:00"/>
    <s v="MA"/>
    <x v="0"/>
    <s v="Asian"/>
    <s v="Married"/>
    <x v="0"/>
    <n v="2"/>
    <d v="2022-08-22T00:00:00"/>
    <n v="2"/>
    <n v="5"/>
    <n v="4"/>
    <d v="2022-10-15T00:00:00"/>
    <x v="2"/>
    <x v="1"/>
    <x v="3"/>
    <n v="3"/>
    <n v="801.31"/>
    <n v="38"/>
    <x v="4"/>
    <n v="7"/>
    <x v="0"/>
    <s v="Satisfied"/>
    <x v="0"/>
    <s v="High"/>
    <x v="1"/>
    <n v="3"/>
  </r>
  <r>
    <x v="2682"/>
    <d v="2022-05-15T00:00:00"/>
    <d v="2026-05-14T00:00:00"/>
    <s v="Production Technician II"/>
    <x v="5"/>
    <s v="Active"/>
    <s v="Part-Time"/>
    <s v="Zone B"/>
    <s v="Full-Time"/>
    <x v="0"/>
    <x v="2"/>
    <d v="1947-12-11T00:00:00"/>
    <s v="MA"/>
    <x v="0"/>
    <s v="White"/>
    <s v="Divorced"/>
    <x v="0"/>
    <n v="1"/>
    <d v="2023-06-03T00:00:00"/>
    <n v="1"/>
    <n v="5"/>
    <n v="3"/>
    <d v="2022-10-14T00:00:00"/>
    <x v="4"/>
    <x v="0"/>
    <x v="2"/>
    <n v="5"/>
    <n v="674.84"/>
    <n v="75"/>
    <x v="1"/>
    <n v="4"/>
    <x v="0"/>
    <s v="Satisfied"/>
    <x v="0"/>
    <s v="Moderate"/>
    <x v="1"/>
    <n v="3"/>
  </r>
  <r>
    <x v="2683"/>
    <d v="2021-11-23T00:00:00"/>
    <d v="2026-05-14T00:00:00"/>
    <s v="Production Technician I"/>
    <x v="6"/>
    <s v="Terminated"/>
    <s v="Contract"/>
    <s v="Zone C"/>
    <s v="Full-Time"/>
    <x v="0"/>
    <x v="1"/>
    <d v="1955-04-13T00:00:00"/>
    <s v="MA"/>
    <x v="1"/>
    <s v="Hispanic"/>
    <s v="Single"/>
    <x v="0"/>
    <n v="3"/>
    <d v="2023-06-09T00:00:00"/>
    <n v="3"/>
    <n v="3"/>
    <n v="1"/>
    <d v="2022-10-25T00:00:00"/>
    <x v="4"/>
    <x v="0"/>
    <x v="1"/>
    <n v="2"/>
    <n v="364.55"/>
    <n v="66"/>
    <x v="1"/>
    <n v="4"/>
    <x v="2"/>
    <s v="Neutral"/>
    <x v="0"/>
    <s v="Low"/>
    <x v="0"/>
    <n v="3"/>
  </r>
  <r>
    <x v="2684"/>
    <d v="2020-12-13T00:00:00"/>
    <d v="2026-05-14T00:00:00"/>
    <s v="Production Technician I"/>
    <x v="2"/>
    <s v="Active"/>
    <s v="Full-Time"/>
    <s v="Zone C"/>
    <s v="Full-Time"/>
    <x v="0"/>
    <x v="8"/>
    <d v="1955-02-08T00:00:00"/>
    <s v="MA"/>
    <x v="1"/>
    <s v="Hispanic"/>
    <s v="Married"/>
    <x v="0"/>
    <n v="2"/>
    <d v="2022-11-25T00:00:00"/>
    <n v="2"/>
    <n v="3"/>
    <n v="1"/>
    <d v="2022-09-20T00:00:00"/>
    <x v="3"/>
    <x v="0"/>
    <x v="2"/>
    <n v="1"/>
    <n v="174.03"/>
    <n v="65"/>
    <x v="1"/>
    <n v="5"/>
    <x v="0"/>
    <s v="Neutral"/>
    <x v="0"/>
    <s v="Moderate"/>
    <x v="1"/>
    <n v="3"/>
  </r>
  <r>
    <x v="2685"/>
    <d v="2021-07-28T00:00:00"/>
    <d v="2026-05-14T00:00:00"/>
    <s v="Production Technician I"/>
    <x v="4"/>
    <s v="Active"/>
    <s v="Part-Time"/>
    <s v="Zone C"/>
    <s v="Temporary"/>
    <x v="0"/>
    <x v="12"/>
    <d v="1948-12-17T00:00:00"/>
    <s v="MA"/>
    <x v="0"/>
    <s v="Black"/>
    <s v="Divorced"/>
    <x v="0"/>
    <n v="2"/>
    <d v="2023-03-25T00:00:00"/>
    <n v="2"/>
    <n v="1"/>
    <n v="1"/>
    <d v="2022-12-01T00:00:00"/>
    <x v="4"/>
    <x v="0"/>
    <x v="0"/>
    <n v="4"/>
    <n v="816.37"/>
    <n v="73"/>
    <x v="1"/>
    <n v="4"/>
    <x v="0"/>
    <s v="Not satisfied"/>
    <x v="0"/>
    <s v="Low"/>
    <x v="0"/>
    <n v="3"/>
  </r>
  <r>
    <x v="2686"/>
    <d v="2019-06-07T00:00:00"/>
    <d v="2026-05-14T00:00:00"/>
    <s v="Production Technician I"/>
    <x v="0"/>
    <s v="Terminated"/>
    <s v="Full-Time"/>
    <s v="Zone A"/>
    <s v="Full-Time"/>
    <x v="0"/>
    <x v="4"/>
    <d v="1948-04-10T00:00:00"/>
    <s v="MA"/>
    <x v="0"/>
    <s v="Black"/>
    <s v="Married"/>
    <x v="0"/>
    <n v="1"/>
    <d v="2022-11-18T00:00:00"/>
    <n v="3"/>
    <n v="5"/>
    <n v="2"/>
    <d v="2023-04-29T00:00:00"/>
    <x v="2"/>
    <x v="1"/>
    <x v="1"/>
    <n v="1"/>
    <n v="163.79"/>
    <n v="71"/>
    <x v="1"/>
    <n v="6"/>
    <x v="2"/>
    <s v="Satisfied"/>
    <x v="0"/>
    <s v="Low"/>
    <x v="0"/>
    <n v="3"/>
  </r>
  <r>
    <x v="2687"/>
    <d v="2019-06-12T00:00:00"/>
    <d v="2026-05-14T00:00:00"/>
    <s v="Production Technician I"/>
    <x v="7"/>
    <s v="Terminated"/>
    <s v="Part-Time"/>
    <s v="Zone C"/>
    <s v="Part-Time"/>
    <x v="0"/>
    <x v="23"/>
    <d v="1988-04-15T00:00:00"/>
    <s v="MA"/>
    <x v="0"/>
    <s v="White"/>
    <s v="Married"/>
    <x v="0"/>
    <n v="4"/>
    <d v="2023-05-03T00:00:00"/>
    <n v="1"/>
    <n v="1"/>
    <n v="4"/>
    <d v="2023-01-31T00:00:00"/>
    <x v="3"/>
    <x v="0"/>
    <x v="0"/>
    <n v="1"/>
    <n v="325.19"/>
    <n v="31"/>
    <x v="2"/>
    <n v="6"/>
    <x v="0"/>
    <s v="Not satisfied"/>
    <x v="0"/>
    <s v="Low"/>
    <x v="0"/>
    <n v="3"/>
  </r>
  <r>
    <x v="2688"/>
    <d v="2023-04-20T00:00:00"/>
    <d v="2026-05-14T00:00:00"/>
    <s v="Production Technician I"/>
    <x v="1"/>
    <s v="Active"/>
    <s v="Full-Time"/>
    <s v="Zone C"/>
    <s v="Part-Time"/>
    <x v="0"/>
    <x v="3"/>
    <d v="1943-07-18T00:00:00"/>
    <s v="MA"/>
    <x v="0"/>
    <s v="Black"/>
    <s v="Single"/>
    <x v="0"/>
    <n v="3"/>
    <d v="2023-06-26T00:00:00"/>
    <n v="2"/>
    <n v="5"/>
    <n v="4"/>
    <d v="2023-02-26T00:00:00"/>
    <x v="4"/>
    <x v="0"/>
    <x v="2"/>
    <n v="1"/>
    <n v="834.12"/>
    <n v="80"/>
    <x v="1"/>
    <n v="3"/>
    <x v="0"/>
    <s v="Satisfied"/>
    <x v="0"/>
    <s v="Moderate"/>
    <x v="1"/>
    <n v="3"/>
  </r>
  <r>
    <x v="2689"/>
    <d v="2018-08-07T00:00:00"/>
    <d v="2026-05-14T00:00:00"/>
    <s v="Production Technician I"/>
    <x v="8"/>
    <s v="Active"/>
    <s v="Contract"/>
    <s v="Zone B"/>
    <s v="Part-Time"/>
    <x v="0"/>
    <x v="3"/>
    <d v="1967-03-18T00:00:00"/>
    <s v="MA"/>
    <x v="0"/>
    <s v="Hispanic"/>
    <s v="Single"/>
    <x v="0"/>
    <n v="5"/>
    <d v="2022-11-04T00:00:00"/>
    <n v="4"/>
    <n v="3"/>
    <n v="3"/>
    <d v="2023-01-28T00:00:00"/>
    <x v="1"/>
    <x v="1"/>
    <x v="2"/>
    <n v="2"/>
    <n v="222.11"/>
    <n v="51"/>
    <x v="0"/>
    <n v="7"/>
    <x v="1"/>
    <s v="Neutral"/>
    <x v="0"/>
    <s v="Moderate"/>
    <x v="1"/>
    <n v="3"/>
  </r>
  <r>
    <x v="2690"/>
    <d v="2018-12-06T00:00:00"/>
    <d v="2026-05-14T00:00:00"/>
    <s v="Production Technician I"/>
    <x v="3"/>
    <s v="Active"/>
    <s v="Contract"/>
    <s v="Zone C"/>
    <s v="Part-Time"/>
    <x v="0"/>
    <x v="20"/>
    <d v="1948-01-18T00:00:00"/>
    <s v="MA"/>
    <x v="1"/>
    <s v="Black"/>
    <s v="Single"/>
    <x v="0"/>
    <n v="3"/>
    <d v="2023-02-03T00:00:00"/>
    <n v="3"/>
    <n v="2"/>
    <n v="5"/>
    <d v="2023-03-08T00:00:00"/>
    <x v="4"/>
    <x v="0"/>
    <x v="0"/>
    <n v="4"/>
    <n v="875.83"/>
    <n v="70"/>
    <x v="1"/>
    <n v="7"/>
    <x v="2"/>
    <s v="Not satisfied"/>
    <x v="0"/>
    <s v="Low"/>
    <x v="0"/>
    <n v="3"/>
  </r>
  <r>
    <x v="2691"/>
    <d v="2021-03-25T00:00:00"/>
    <d v="2026-05-14T00:00:00"/>
    <s v="Production Technician I"/>
    <x v="9"/>
    <s v="Active"/>
    <s v="Full-Time"/>
    <s v="Zone B"/>
    <s v="Full-Time"/>
    <x v="0"/>
    <x v="9"/>
    <d v="1997-06-11T00:00:00"/>
    <s v="MA"/>
    <x v="1"/>
    <s v="Asian"/>
    <s v="Married"/>
    <x v="0"/>
    <n v="2"/>
    <d v="2022-11-15T00:00:00"/>
    <n v="1"/>
    <n v="1"/>
    <n v="3"/>
    <d v="2023-02-06T00:00:00"/>
    <x v="4"/>
    <x v="1"/>
    <x v="2"/>
    <n v="1"/>
    <n v="232.39"/>
    <n v="24"/>
    <x v="3"/>
    <n v="5"/>
    <x v="0"/>
    <s v="Not satisfied"/>
    <x v="0"/>
    <s v="Moderate"/>
    <x v="1"/>
    <n v="3"/>
  </r>
  <r>
    <x v="2692"/>
    <d v="2019-02-15T00:00:00"/>
    <d v="2026-05-14T00:00:00"/>
    <s v="Production Technician I"/>
    <x v="5"/>
    <s v="Terminated"/>
    <s v="Contract"/>
    <s v="Zone A"/>
    <s v="Part-Time"/>
    <x v="0"/>
    <x v="4"/>
    <d v="1956-04-12T00:00:00"/>
    <s v="MA"/>
    <x v="1"/>
    <s v="White"/>
    <s v="Divorced"/>
    <x v="0"/>
    <n v="5"/>
    <d v="2023-04-09T00:00:00"/>
    <n v="5"/>
    <n v="1"/>
    <n v="2"/>
    <d v="2022-11-25T00:00:00"/>
    <x v="0"/>
    <x v="0"/>
    <x v="2"/>
    <n v="4"/>
    <n v="719.24"/>
    <n v="63"/>
    <x v="1"/>
    <n v="7"/>
    <x v="1"/>
    <s v="Not satisfied"/>
    <x v="0"/>
    <s v="Moderate"/>
    <x v="1"/>
    <n v="3"/>
  </r>
  <r>
    <x v="2693"/>
    <d v="2023-03-14T00:00:00"/>
    <d v="2026-05-14T00:00:00"/>
    <s v="Production Technician I"/>
    <x v="6"/>
    <s v="Active"/>
    <s v="Full-Time"/>
    <s v="Zone A"/>
    <s v="Part-Time"/>
    <x v="0"/>
    <x v="12"/>
    <d v="1993-11-02T00:00:00"/>
    <s v="MA"/>
    <x v="0"/>
    <s v="Black"/>
    <s v="Divorced"/>
    <x v="3"/>
    <n v="4"/>
    <d v="2023-08-05T00:00:00"/>
    <n v="1"/>
    <n v="3"/>
    <n v="1"/>
    <d v="2022-11-08T00:00:00"/>
    <x v="4"/>
    <x v="0"/>
    <x v="1"/>
    <n v="5"/>
    <n v="102.7"/>
    <n v="30"/>
    <x v="2"/>
    <n v="3"/>
    <x v="0"/>
    <s v="Neutral"/>
    <x v="3"/>
    <s v="Low"/>
    <x v="0"/>
    <n v="1"/>
  </r>
  <r>
    <x v="2694"/>
    <d v="2023-03-22T00:00:00"/>
    <d v="2026-05-14T00:00:00"/>
    <s v="Production Technician I"/>
    <x v="0"/>
    <s v="Active"/>
    <s v="Contract"/>
    <s v="Zone C"/>
    <s v="Part-Time"/>
    <x v="0"/>
    <x v="17"/>
    <d v="1961-05-06T00:00:00"/>
    <s v="MA"/>
    <x v="1"/>
    <s v="Other"/>
    <s v="Widowed"/>
    <x v="0"/>
    <n v="3"/>
    <d v="2023-02-17T00:00:00"/>
    <n v="1"/>
    <n v="4"/>
    <n v="1"/>
    <d v="2022-08-07T00:00:00"/>
    <x v="0"/>
    <x v="1"/>
    <x v="1"/>
    <n v="3"/>
    <n v="975.75"/>
    <n v="62"/>
    <x v="1"/>
    <n v="3"/>
    <x v="0"/>
    <s v="Satisfied"/>
    <x v="0"/>
    <s v="Low"/>
    <x v="0"/>
    <n v="3"/>
  </r>
  <r>
    <x v="2695"/>
    <d v="2019-01-24T00:00:00"/>
    <d v="2026-05-14T00:00:00"/>
    <s v="Production Technician I"/>
    <x v="7"/>
    <s v="Active"/>
    <s v="Part-Time"/>
    <s v="Zone B"/>
    <s v="Part-Time"/>
    <x v="0"/>
    <x v="3"/>
    <d v="1954-11-15T00:00:00"/>
    <s v="MA"/>
    <x v="1"/>
    <s v="Black"/>
    <s v="Divorced"/>
    <x v="0"/>
    <n v="5"/>
    <d v="2023-07-04T00:00:00"/>
    <n v="4"/>
    <n v="1"/>
    <n v="4"/>
    <d v="2023-04-01T00:00:00"/>
    <x v="1"/>
    <x v="1"/>
    <x v="0"/>
    <n v="4"/>
    <n v="202.81"/>
    <n v="65"/>
    <x v="1"/>
    <n v="7"/>
    <x v="1"/>
    <s v="Not satisfied"/>
    <x v="0"/>
    <s v="Low"/>
    <x v="0"/>
    <n v="3"/>
  </r>
  <r>
    <x v="2696"/>
    <d v="2020-11-19T00:00:00"/>
    <d v="2026-05-14T00:00:00"/>
    <s v="Production Technician II"/>
    <x v="2"/>
    <s v="Active"/>
    <s v="Full-Time"/>
    <s v="Zone A"/>
    <s v="Full-Time"/>
    <x v="0"/>
    <x v="13"/>
    <d v="1986-04-10T00:00:00"/>
    <s v="MA"/>
    <x v="0"/>
    <s v="Other"/>
    <s v="Single"/>
    <x v="0"/>
    <n v="3"/>
    <d v="2022-10-09T00:00:00"/>
    <n v="1"/>
    <n v="3"/>
    <n v="5"/>
    <d v="2023-06-24T00:00:00"/>
    <x v="2"/>
    <x v="1"/>
    <x v="2"/>
    <n v="3"/>
    <n v="309.86"/>
    <n v="34"/>
    <x v="2"/>
    <n v="5"/>
    <x v="0"/>
    <s v="Neutral"/>
    <x v="0"/>
    <s v="Moderate"/>
    <x v="1"/>
    <n v="3"/>
  </r>
  <r>
    <x v="2697"/>
    <d v="2023-02-15T00:00:00"/>
    <d v="2026-05-14T00:00:00"/>
    <s v="Production Technician II"/>
    <x v="4"/>
    <s v="Active"/>
    <s v="Part-Time"/>
    <s v="Zone B"/>
    <s v="Temporary"/>
    <x v="0"/>
    <x v="1"/>
    <d v="1971-05-23T00:00:00"/>
    <s v="MA"/>
    <x v="1"/>
    <s v="White"/>
    <s v="Single"/>
    <x v="0"/>
    <n v="2"/>
    <d v="2022-10-16T00:00:00"/>
    <n v="4"/>
    <n v="4"/>
    <n v="3"/>
    <d v="2023-07-16T00:00:00"/>
    <x v="0"/>
    <x v="0"/>
    <x v="2"/>
    <n v="2"/>
    <n v="909.73"/>
    <n v="52"/>
    <x v="0"/>
    <n v="3"/>
    <x v="1"/>
    <s v="Satisfied"/>
    <x v="0"/>
    <s v="Moderate"/>
    <x v="1"/>
    <n v="3"/>
  </r>
  <r>
    <x v="2698"/>
    <d v="2022-05-09T00:00:00"/>
    <d v="2026-05-14T00:00:00"/>
    <s v="Production Technician II"/>
    <x v="0"/>
    <s v="Terminated"/>
    <s v="Full-Time"/>
    <s v="Zone B"/>
    <s v="Full-Time"/>
    <x v="0"/>
    <x v="4"/>
    <d v="1946-11-25T00:00:00"/>
    <s v="MA"/>
    <x v="1"/>
    <s v="Hispanic"/>
    <s v="Single"/>
    <x v="0"/>
    <n v="2"/>
    <d v="2022-11-07T00:00:00"/>
    <n v="5"/>
    <n v="2"/>
    <n v="1"/>
    <d v="2023-01-11T00:00:00"/>
    <x v="2"/>
    <x v="0"/>
    <x v="0"/>
    <n v="5"/>
    <n v="577.84"/>
    <n v="76"/>
    <x v="1"/>
    <n v="4"/>
    <x v="1"/>
    <s v="Not satisfied"/>
    <x v="0"/>
    <s v="Low"/>
    <x v="0"/>
    <n v="3"/>
  </r>
  <r>
    <x v="2699"/>
    <d v="2021-10-06T00:00:00"/>
    <d v="2026-05-14T00:00:00"/>
    <s v="Production Technician II"/>
    <x v="7"/>
    <s v="Active"/>
    <s v="Contract"/>
    <s v="Zone B"/>
    <s v="Temporary"/>
    <x v="0"/>
    <x v="3"/>
    <d v="1992-06-17T00:00:00"/>
    <s v="MA"/>
    <x v="1"/>
    <s v="Hispanic"/>
    <s v="Single"/>
    <x v="0"/>
    <n v="3"/>
    <d v="2022-10-27T00:00:00"/>
    <n v="5"/>
    <n v="2"/>
    <n v="1"/>
    <d v="2022-12-03T00:00:00"/>
    <x v="1"/>
    <x v="1"/>
    <x v="0"/>
    <n v="2"/>
    <n v="681.18"/>
    <n v="29"/>
    <x v="2"/>
    <n v="4"/>
    <x v="1"/>
    <s v="Not satisfied"/>
    <x v="0"/>
    <s v="Low"/>
    <x v="0"/>
    <n v="3"/>
  </r>
  <r>
    <x v="2700"/>
    <d v="2022-03-22T00:00:00"/>
    <d v="2026-05-14T00:00:00"/>
    <s v="Production Technician II"/>
    <x v="8"/>
    <s v="Active"/>
    <s v="Full-Time"/>
    <s v="Zone A"/>
    <s v="Full-Time"/>
    <x v="0"/>
    <x v="14"/>
    <d v="1984-01-27T00:00:00"/>
    <s v="MA"/>
    <x v="0"/>
    <s v="Black"/>
    <s v="Divorced"/>
    <x v="3"/>
    <n v="4"/>
    <d v="2022-10-06T00:00:00"/>
    <n v="4"/>
    <n v="3"/>
    <n v="3"/>
    <d v="2023-05-10T00:00:00"/>
    <x v="4"/>
    <x v="0"/>
    <x v="3"/>
    <n v="4"/>
    <n v="959.73"/>
    <n v="38"/>
    <x v="4"/>
    <n v="4"/>
    <x v="1"/>
    <s v="Neutral"/>
    <x v="3"/>
    <s v="High"/>
    <x v="1"/>
    <n v="1"/>
  </r>
  <r>
    <x v="2701"/>
    <d v="2022-04-20T00:00:00"/>
    <d v="2026-05-14T00:00:00"/>
    <s v="Production Technician I"/>
    <x v="6"/>
    <s v="Terminated"/>
    <s v="Full-Time"/>
    <s v="Zone A"/>
    <s v="Part-Time"/>
    <x v="0"/>
    <x v="6"/>
    <d v="1990-04-14T00:00:00"/>
    <s v="MA"/>
    <x v="1"/>
    <s v="Asian"/>
    <s v="Single"/>
    <x v="3"/>
    <n v="2"/>
    <d v="2023-06-18T00:00:00"/>
    <n v="1"/>
    <n v="3"/>
    <n v="2"/>
    <d v="2023-04-11T00:00:00"/>
    <x v="2"/>
    <x v="0"/>
    <x v="3"/>
    <n v="5"/>
    <n v="320.26"/>
    <n v="32"/>
    <x v="2"/>
    <n v="4"/>
    <x v="0"/>
    <s v="Neutral"/>
    <x v="3"/>
    <s v="High"/>
    <x v="1"/>
    <n v="1"/>
  </r>
  <r>
    <x v="2702"/>
    <d v="2021-12-31T00:00:00"/>
    <d v="2026-05-14T00:00:00"/>
    <s v="Production Technician I"/>
    <x v="2"/>
    <s v="Terminated"/>
    <s v="Part-Time"/>
    <s v="Zone C"/>
    <s v="Part-Time"/>
    <x v="0"/>
    <x v="5"/>
    <d v="1950-06-09T00:00:00"/>
    <s v="MA"/>
    <x v="1"/>
    <s v="Asian"/>
    <s v="Married"/>
    <x v="0"/>
    <n v="5"/>
    <d v="2023-07-19T00:00:00"/>
    <n v="1"/>
    <n v="4"/>
    <n v="3"/>
    <d v="2022-09-01T00:00:00"/>
    <x v="0"/>
    <x v="0"/>
    <x v="0"/>
    <n v="4"/>
    <n v="506.18"/>
    <n v="71"/>
    <x v="1"/>
    <n v="4"/>
    <x v="0"/>
    <s v="Satisfied"/>
    <x v="0"/>
    <s v="Low"/>
    <x v="0"/>
    <n v="3"/>
  </r>
  <r>
    <x v="2703"/>
    <d v="2018-10-31T00:00:00"/>
    <d v="2026-05-14T00:00:00"/>
    <s v="Production Technician I"/>
    <x v="4"/>
    <s v="Active"/>
    <s v="Part-Time"/>
    <s v="Zone C"/>
    <s v="Full-Time"/>
    <x v="0"/>
    <x v="1"/>
    <d v="1993-01-23T00:00:00"/>
    <s v="MA"/>
    <x v="0"/>
    <s v="Asian"/>
    <s v="Single"/>
    <x v="0"/>
    <n v="1"/>
    <d v="2022-09-10T00:00:00"/>
    <n v="4"/>
    <n v="3"/>
    <n v="2"/>
    <d v="2022-12-07T00:00:00"/>
    <x v="1"/>
    <x v="1"/>
    <x v="0"/>
    <n v="1"/>
    <n v="721.96"/>
    <n v="25"/>
    <x v="2"/>
    <n v="7"/>
    <x v="1"/>
    <s v="Neutral"/>
    <x v="0"/>
    <s v="Low"/>
    <x v="0"/>
    <n v="3"/>
  </r>
  <r>
    <x v="2704"/>
    <d v="2020-07-24T00:00:00"/>
    <d v="2026-05-14T00:00:00"/>
    <s v="Production Technician I"/>
    <x v="0"/>
    <s v="Active"/>
    <s v="Contract"/>
    <s v="Zone A"/>
    <s v="Full-Time"/>
    <x v="0"/>
    <x v="13"/>
    <d v="1996-08-23T00:00:00"/>
    <s v="MA"/>
    <x v="0"/>
    <s v="Black"/>
    <s v="Married"/>
    <x v="0"/>
    <n v="2"/>
    <d v="2023-01-17T00:00:00"/>
    <n v="1"/>
    <n v="2"/>
    <n v="3"/>
    <d v="2022-11-17T00:00:00"/>
    <x v="2"/>
    <x v="1"/>
    <x v="1"/>
    <n v="5"/>
    <n v="157.85"/>
    <n v="24"/>
    <x v="3"/>
    <n v="5"/>
    <x v="0"/>
    <s v="Not satisfied"/>
    <x v="0"/>
    <s v="Low"/>
    <x v="0"/>
    <n v="3"/>
  </r>
  <r>
    <x v="2705"/>
    <d v="2019-12-12T00:00:00"/>
    <d v="2026-05-14T00:00:00"/>
    <s v="Production Technician I"/>
    <x v="7"/>
    <s v="Active"/>
    <s v="Contract"/>
    <s v="Zone C"/>
    <s v="Part-Time"/>
    <x v="0"/>
    <x v="8"/>
    <d v="1963-11-07T00:00:00"/>
    <s v="MA"/>
    <x v="0"/>
    <s v="Other"/>
    <s v="Single"/>
    <x v="0"/>
    <n v="5"/>
    <d v="2023-06-14T00:00:00"/>
    <n v="1"/>
    <n v="5"/>
    <n v="2"/>
    <d v="2022-10-27T00:00:00"/>
    <x v="4"/>
    <x v="1"/>
    <x v="1"/>
    <n v="1"/>
    <n v="980.78"/>
    <n v="56"/>
    <x v="1"/>
    <n v="6"/>
    <x v="0"/>
    <s v="Satisfied"/>
    <x v="0"/>
    <s v="Low"/>
    <x v="0"/>
    <n v="3"/>
  </r>
  <r>
    <x v="2706"/>
    <d v="2023-06-22T00:00:00"/>
    <d v="2026-05-14T00:00:00"/>
    <s v="Production Technician I"/>
    <x v="1"/>
    <s v="Active"/>
    <s v="Contract"/>
    <s v="Zone A"/>
    <s v="Temporary"/>
    <x v="0"/>
    <x v="4"/>
    <d v="1962-08-21T00:00:00"/>
    <s v="MA"/>
    <x v="0"/>
    <s v="Asian"/>
    <s v="Single"/>
    <x v="0"/>
    <n v="2"/>
    <d v="2023-06-30T00:00:00"/>
    <n v="1"/>
    <n v="5"/>
    <n v="4"/>
    <d v="2023-06-24T00:00:00"/>
    <x v="2"/>
    <x v="0"/>
    <x v="0"/>
    <n v="5"/>
    <n v="988.08"/>
    <n v="61"/>
    <x v="1"/>
    <n v="2"/>
    <x v="0"/>
    <s v="Satisfied"/>
    <x v="0"/>
    <s v="Low"/>
    <x v="0"/>
    <n v="3"/>
  </r>
  <r>
    <x v="2707"/>
    <d v="2021-06-20T00:00:00"/>
    <d v="2026-05-14T00:00:00"/>
    <s v="Production Technician I"/>
    <x v="8"/>
    <s v="Active"/>
    <s v="Full-Time"/>
    <s v="Zone C"/>
    <s v="Temporary"/>
    <x v="0"/>
    <x v="4"/>
    <d v="2000-04-08T00:00:00"/>
    <s v="MA"/>
    <x v="1"/>
    <s v="Asian"/>
    <s v="Married"/>
    <x v="0"/>
    <n v="1"/>
    <d v="2022-11-30T00:00:00"/>
    <n v="1"/>
    <n v="5"/>
    <n v="2"/>
    <d v="2023-04-11T00:00:00"/>
    <x v="1"/>
    <x v="0"/>
    <x v="3"/>
    <n v="1"/>
    <n v="322.45"/>
    <n v="21"/>
    <x v="3"/>
    <n v="4"/>
    <x v="0"/>
    <s v="Satisfied"/>
    <x v="0"/>
    <s v="High"/>
    <x v="1"/>
    <n v="3"/>
  </r>
  <r>
    <x v="2708"/>
    <d v="2019-10-31T00:00:00"/>
    <d v="2026-05-14T00:00:00"/>
    <s v="Production Technician I"/>
    <x v="3"/>
    <s v="Active"/>
    <s v="Full-Time"/>
    <s v="Zone B"/>
    <s v="Full-Time"/>
    <x v="0"/>
    <x v="8"/>
    <d v="1958-04-09T00:00:00"/>
    <s v="MA"/>
    <x v="1"/>
    <s v="Asian"/>
    <s v="Single"/>
    <x v="0"/>
    <n v="2"/>
    <d v="2022-09-26T00:00:00"/>
    <n v="5"/>
    <n v="5"/>
    <n v="4"/>
    <d v="2022-10-13T00:00:00"/>
    <x v="0"/>
    <x v="1"/>
    <x v="3"/>
    <n v="1"/>
    <n v="147.59"/>
    <n v="61"/>
    <x v="1"/>
    <n v="6"/>
    <x v="1"/>
    <s v="Satisfied"/>
    <x v="0"/>
    <s v="High"/>
    <x v="1"/>
    <n v="3"/>
  </r>
  <r>
    <x v="2709"/>
    <d v="2019-07-02T00:00:00"/>
    <d v="2026-05-14T00:00:00"/>
    <s v="Production Technician I"/>
    <x v="9"/>
    <s v="Terminated"/>
    <s v="Contract"/>
    <s v="Zone B"/>
    <s v="Part-Time"/>
    <x v="0"/>
    <x v="6"/>
    <d v="1970-04-29T00:00:00"/>
    <s v="MA"/>
    <x v="1"/>
    <s v="Asian"/>
    <s v="Divorced"/>
    <x v="0"/>
    <n v="3"/>
    <d v="2023-03-12T00:00:00"/>
    <n v="1"/>
    <n v="5"/>
    <n v="1"/>
    <d v="2023-03-15T00:00:00"/>
    <x v="3"/>
    <x v="1"/>
    <x v="3"/>
    <n v="3"/>
    <n v="747.02"/>
    <n v="49"/>
    <x v="0"/>
    <n v="6"/>
    <x v="0"/>
    <s v="Satisfied"/>
    <x v="0"/>
    <s v="High"/>
    <x v="1"/>
    <n v="3"/>
  </r>
  <r>
    <x v="2710"/>
    <d v="2023-02-10T00:00:00"/>
    <d v="2026-05-14T00:00:00"/>
    <s v="Production Technician I"/>
    <x v="5"/>
    <s v="Active"/>
    <s v="Contract"/>
    <s v="Zone C"/>
    <s v="Part-Time"/>
    <x v="0"/>
    <x v="1"/>
    <d v="1959-08-22T00:00:00"/>
    <s v="MA"/>
    <x v="1"/>
    <s v="Other"/>
    <s v="Widowed"/>
    <x v="0"/>
    <n v="3"/>
    <d v="2023-03-02T00:00:00"/>
    <n v="5"/>
    <n v="5"/>
    <n v="2"/>
    <d v="2023-01-30T00:00:00"/>
    <x v="0"/>
    <x v="1"/>
    <x v="3"/>
    <n v="2"/>
    <n v="419.09"/>
    <n v="64"/>
    <x v="1"/>
    <n v="3"/>
    <x v="1"/>
    <s v="Satisfied"/>
    <x v="0"/>
    <s v="High"/>
    <x v="1"/>
    <n v="3"/>
  </r>
  <r>
    <x v="2711"/>
    <d v="2022-09-16T00:00:00"/>
    <d v="2026-05-14T00:00:00"/>
    <s v="Production Technician I"/>
    <x v="6"/>
    <s v="Active"/>
    <s v="Full-Time"/>
    <s v="Zone A"/>
    <s v="Temporary"/>
    <x v="0"/>
    <x v="16"/>
    <d v="1998-12-08T00:00:00"/>
    <s v="MA"/>
    <x v="0"/>
    <s v="Asian"/>
    <s v="Divorced"/>
    <x v="0"/>
    <n v="4"/>
    <d v="2023-05-05T00:00:00"/>
    <n v="4"/>
    <n v="5"/>
    <n v="4"/>
    <d v="2022-11-04T00:00:00"/>
    <x v="3"/>
    <x v="0"/>
    <x v="3"/>
    <n v="3"/>
    <n v="484.19"/>
    <n v="24"/>
    <x v="3"/>
    <n v="3"/>
    <x v="1"/>
    <s v="Satisfied"/>
    <x v="0"/>
    <s v="High"/>
    <x v="1"/>
    <n v="3"/>
  </r>
  <r>
    <x v="2712"/>
    <d v="2022-11-16T00:00:00"/>
    <d v="2026-05-14T00:00:00"/>
    <s v="Production Technician I"/>
    <x v="4"/>
    <s v="Active"/>
    <s v="Part-Time"/>
    <s v="Zone B"/>
    <s v="Temporary"/>
    <x v="0"/>
    <x v="3"/>
    <d v="1991-12-31T00:00:00"/>
    <s v="MA"/>
    <x v="1"/>
    <s v="Other"/>
    <s v="Divorced"/>
    <x v="3"/>
    <n v="3"/>
    <d v="2023-06-25T00:00:00"/>
    <n v="1"/>
    <n v="2"/>
    <n v="3"/>
    <d v="2022-11-28T00:00:00"/>
    <x v="3"/>
    <x v="0"/>
    <x v="1"/>
    <n v="3"/>
    <n v="942.66"/>
    <n v="31"/>
    <x v="2"/>
    <n v="3"/>
    <x v="0"/>
    <s v="Not satisfied"/>
    <x v="3"/>
    <s v="Low"/>
    <x v="0"/>
    <n v="1"/>
  </r>
  <r>
    <x v="2713"/>
    <d v="2021-01-25T00:00:00"/>
    <d v="2026-05-14T00:00:00"/>
    <s v="Production Technician I"/>
    <x v="0"/>
    <s v="Active"/>
    <s v="Contract"/>
    <s v="Zone A"/>
    <s v="Temporary"/>
    <x v="0"/>
    <x v="6"/>
    <d v="1996-11-20T00:00:00"/>
    <s v="MA"/>
    <x v="1"/>
    <s v="Asian"/>
    <s v="Divorced"/>
    <x v="0"/>
    <n v="2"/>
    <d v="2023-03-20T00:00:00"/>
    <n v="2"/>
    <n v="2"/>
    <n v="4"/>
    <d v="2022-08-15T00:00:00"/>
    <x v="2"/>
    <x v="1"/>
    <x v="2"/>
    <n v="3"/>
    <n v="826.54"/>
    <n v="25"/>
    <x v="2"/>
    <n v="5"/>
    <x v="0"/>
    <s v="Not satisfied"/>
    <x v="0"/>
    <s v="Moderate"/>
    <x v="1"/>
    <n v="3"/>
  </r>
  <r>
    <x v="2714"/>
    <d v="2023-06-16T00:00:00"/>
    <d v="2026-05-14T00:00:00"/>
    <s v="Production Technician II"/>
    <x v="6"/>
    <s v="Active"/>
    <s v="Part-Time"/>
    <s v="Zone B"/>
    <s v="Temporary"/>
    <x v="0"/>
    <x v="1"/>
    <d v="1980-05-21T00:00:00"/>
    <s v="MA"/>
    <x v="0"/>
    <s v="Hispanic"/>
    <s v="Married"/>
    <x v="0"/>
    <n v="5"/>
    <d v="2023-01-07T00:00:00"/>
    <n v="3"/>
    <n v="2"/>
    <n v="3"/>
    <d v="2023-03-14T00:00:00"/>
    <x v="2"/>
    <x v="0"/>
    <x v="3"/>
    <n v="1"/>
    <n v="997.87"/>
    <n v="43"/>
    <x v="4"/>
    <n v="2"/>
    <x v="2"/>
    <s v="Not satisfied"/>
    <x v="0"/>
    <s v="High"/>
    <x v="1"/>
    <n v="3"/>
  </r>
  <r>
    <x v="2715"/>
    <d v="2020-09-08T00:00:00"/>
    <d v="2026-05-14T00:00:00"/>
    <s v="Production Technician II"/>
    <x v="2"/>
    <s v="Active"/>
    <s v="Contract"/>
    <s v="Zone A"/>
    <s v="Part-Time"/>
    <x v="0"/>
    <x v="4"/>
    <d v="1944-11-15T00:00:00"/>
    <s v="MA"/>
    <x v="0"/>
    <s v="Black"/>
    <s v="Married"/>
    <x v="0"/>
    <n v="4"/>
    <d v="2022-10-14T00:00:00"/>
    <n v="1"/>
    <n v="4"/>
    <n v="4"/>
    <d v="2023-03-15T00:00:00"/>
    <x v="0"/>
    <x v="0"/>
    <x v="0"/>
    <n v="3"/>
    <n v="855.9"/>
    <n v="76"/>
    <x v="1"/>
    <n v="5"/>
    <x v="0"/>
    <s v="Satisfied"/>
    <x v="0"/>
    <s v="Low"/>
    <x v="0"/>
    <n v="3"/>
  </r>
  <r>
    <x v="2716"/>
    <d v="2019-01-23T00:00:00"/>
    <d v="2026-05-14T00:00:00"/>
    <s v="Production Technician II"/>
    <x v="4"/>
    <s v="Active"/>
    <s v="Full-Time"/>
    <s v="Zone A"/>
    <s v="Full-Time"/>
    <x v="0"/>
    <x v="6"/>
    <d v="1994-01-31T00:00:00"/>
    <s v="MA"/>
    <x v="1"/>
    <s v="Black"/>
    <s v="Married"/>
    <x v="0"/>
    <n v="5"/>
    <d v="2023-04-01T00:00:00"/>
    <n v="5"/>
    <n v="2"/>
    <n v="1"/>
    <d v="2022-10-30T00:00:00"/>
    <x v="3"/>
    <x v="0"/>
    <x v="1"/>
    <n v="4"/>
    <n v="518.24"/>
    <n v="25"/>
    <x v="2"/>
    <n v="7"/>
    <x v="1"/>
    <s v="Not satisfied"/>
    <x v="0"/>
    <s v="Low"/>
    <x v="0"/>
    <n v="3"/>
  </r>
  <r>
    <x v="2717"/>
    <d v="2023-05-29T00:00:00"/>
    <d v="2026-05-14T00:00:00"/>
    <s v="Production Technician II"/>
    <x v="0"/>
    <s v="Terminated"/>
    <s v="Part-Time"/>
    <s v="Zone A"/>
    <s v="Temporary"/>
    <x v="0"/>
    <x v="9"/>
    <d v="1983-07-09T00:00:00"/>
    <s v="MA"/>
    <x v="1"/>
    <s v="Other"/>
    <s v="Divorced"/>
    <x v="0"/>
    <n v="5"/>
    <d v="2023-08-03T00:00:00"/>
    <n v="4"/>
    <n v="5"/>
    <n v="4"/>
    <d v="2022-09-24T00:00:00"/>
    <x v="2"/>
    <x v="1"/>
    <x v="1"/>
    <n v="3"/>
    <n v="580.09"/>
    <n v="40"/>
    <x v="4"/>
    <n v="2"/>
    <x v="1"/>
    <s v="Satisfied"/>
    <x v="0"/>
    <s v="Low"/>
    <x v="0"/>
    <n v="3"/>
  </r>
  <r>
    <x v="2718"/>
    <d v="2019-08-16T00:00:00"/>
    <d v="2026-05-14T00:00:00"/>
    <s v="Production Technician II"/>
    <x v="7"/>
    <s v="Active"/>
    <s v="Contract"/>
    <s v="Zone B"/>
    <s v="Full-Time"/>
    <x v="0"/>
    <x v="3"/>
    <d v="1954-07-23T00:00:00"/>
    <s v="MA"/>
    <x v="1"/>
    <s v="Hispanic"/>
    <s v="Divorced"/>
    <x v="0"/>
    <n v="5"/>
    <d v="2023-02-27T00:00:00"/>
    <n v="4"/>
    <n v="4"/>
    <n v="4"/>
    <d v="2023-01-23T00:00:00"/>
    <x v="2"/>
    <x v="0"/>
    <x v="3"/>
    <n v="3"/>
    <n v="104.8"/>
    <n v="65"/>
    <x v="1"/>
    <n v="6"/>
    <x v="1"/>
    <s v="Satisfied"/>
    <x v="0"/>
    <s v="High"/>
    <x v="1"/>
    <n v="3"/>
  </r>
  <r>
    <x v="2719"/>
    <d v="2020-06-04T00:00:00"/>
    <d v="2026-05-14T00:00:00"/>
    <s v="Production Technician II"/>
    <x v="1"/>
    <s v="Active"/>
    <s v="Full-Time"/>
    <s v="Zone B"/>
    <s v="Full-Time"/>
    <x v="0"/>
    <x v="13"/>
    <d v="1978-06-23T00:00:00"/>
    <s v="MA"/>
    <x v="0"/>
    <s v="Asian"/>
    <s v="Married"/>
    <x v="0"/>
    <n v="3"/>
    <d v="2023-04-30T00:00:00"/>
    <n v="5"/>
    <n v="1"/>
    <n v="1"/>
    <d v="2023-05-09T00:00:00"/>
    <x v="2"/>
    <x v="1"/>
    <x v="0"/>
    <n v="2"/>
    <n v="939.86"/>
    <n v="42"/>
    <x v="4"/>
    <n v="5"/>
    <x v="1"/>
    <s v="Not satisfied"/>
    <x v="0"/>
    <s v="Low"/>
    <x v="0"/>
    <n v="3"/>
  </r>
  <r>
    <x v="2720"/>
    <d v="2020-07-21T00:00:00"/>
    <d v="2026-05-14T00:00:00"/>
    <s v="Production Technician II"/>
    <x v="8"/>
    <s v="Active"/>
    <s v="Contract"/>
    <s v="Zone B"/>
    <s v="Part-Time"/>
    <x v="0"/>
    <x v="13"/>
    <d v="1988-08-13T00:00:00"/>
    <s v="MA"/>
    <x v="0"/>
    <s v="Hispanic"/>
    <s v="Married"/>
    <x v="0"/>
    <n v="3"/>
    <d v="2022-10-19T00:00:00"/>
    <n v="1"/>
    <n v="3"/>
    <n v="3"/>
    <d v="2023-03-03T00:00:00"/>
    <x v="4"/>
    <x v="0"/>
    <x v="1"/>
    <n v="2"/>
    <n v="353.7"/>
    <n v="32"/>
    <x v="2"/>
    <n v="5"/>
    <x v="0"/>
    <s v="Neutral"/>
    <x v="0"/>
    <s v="Low"/>
    <x v="0"/>
    <n v="3"/>
  </r>
  <r>
    <x v="2721"/>
    <d v="2022-08-21T00:00:00"/>
    <d v="2026-05-14T00:00:00"/>
    <s v="Production Technician I"/>
    <x v="1"/>
    <s v="Terminated"/>
    <s v="Contract"/>
    <s v="Zone A"/>
    <s v="Part-Time"/>
    <x v="0"/>
    <x v="10"/>
    <d v="1948-10-17T00:00:00"/>
    <s v="MA"/>
    <x v="1"/>
    <s v="Other"/>
    <s v="Divorced"/>
    <x v="0"/>
    <n v="2"/>
    <d v="2022-12-09T00:00:00"/>
    <n v="2"/>
    <n v="4"/>
    <n v="1"/>
    <d v="2022-10-20T00:00:00"/>
    <x v="3"/>
    <x v="1"/>
    <x v="1"/>
    <n v="5"/>
    <n v="538.22"/>
    <n v="74"/>
    <x v="1"/>
    <n v="3"/>
    <x v="0"/>
    <s v="Satisfied"/>
    <x v="0"/>
    <s v="Low"/>
    <x v="0"/>
    <n v="3"/>
  </r>
  <r>
    <x v="2722"/>
    <d v="2021-07-16T00:00:00"/>
    <d v="2026-05-14T00:00:00"/>
    <s v="Production Technician I"/>
    <x v="8"/>
    <s v="Terminated"/>
    <s v="Contract"/>
    <s v="Zone B"/>
    <s v="Part-Time"/>
    <x v="0"/>
    <x v="13"/>
    <d v="1954-01-15T00:00:00"/>
    <s v="MA"/>
    <x v="1"/>
    <s v="Other"/>
    <s v="Single"/>
    <x v="3"/>
    <n v="4"/>
    <d v="2023-05-29T00:00:00"/>
    <n v="3"/>
    <n v="3"/>
    <n v="3"/>
    <d v="2023-05-07T00:00:00"/>
    <x v="2"/>
    <x v="1"/>
    <x v="1"/>
    <n v="2"/>
    <n v="698.54"/>
    <n v="67"/>
    <x v="1"/>
    <n v="4"/>
    <x v="2"/>
    <s v="Neutral"/>
    <x v="3"/>
    <s v="Low"/>
    <x v="0"/>
    <n v="1"/>
  </r>
  <r>
    <x v="2723"/>
    <d v="2019-11-06T00:00:00"/>
    <d v="2026-05-14T00:00:00"/>
    <s v="Production Technician I"/>
    <x v="6"/>
    <s v="Active"/>
    <s v="Full-Time"/>
    <s v="Zone C"/>
    <s v="Temporary"/>
    <x v="0"/>
    <x v="9"/>
    <d v="1970-08-15T00:00:00"/>
    <s v="MA"/>
    <x v="0"/>
    <s v="White"/>
    <s v="Divorced"/>
    <x v="3"/>
    <n v="3"/>
    <d v="2023-04-25T00:00:00"/>
    <n v="3"/>
    <n v="1"/>
    <n v="4"/>
    <d v="2023-05-16T00:00:00"/>
    <x v="2"/>
    <x v="1"/>
    <x v="2"/>
    <n v="1"/>
    <n v="692.96"/>
    <n v="49"/>
    <x v="0"/>
    <n v="6"/>
    <x v="2"/>
    <s v="Not satisfied"/>
    <x v="3"/>
    <s v="Moderate"/>
    <x v="1"/>
    <n v="1"/>
  </r>
  <r>
    <x v="2724"/>
    <d v="2021-01-01T00:00:00"/>
    <d v="2026-05-14T00:00:00"/>
    <s v="Production Technician I"/>
    <x v="2"/>
    <s v="Active"/>
    <s v="Part-Time"/>
    <s v="Zone A"/>
    <s v="Temporary"/>
    <x v="0"/>
    <x v="3"/>
    <d v="1979-06-10T00:00:00"/>
    <s v="MA"/>
    <x v="0"/>
    <s v="Asian"/>
    <s v="Divorced"/>
    <x v="0"/>
    <n v="1"/>
    <d v="2023-03-31T00:00:00"/>
    <n v="5"/>
    <n v="1"/>
    <n v="2"/>
    <d v="2022-08-18T00:00:00"/>
    <x v="2"/>
    <x v="0"/>
    <x v="1"/>
    <n v="3"/>
    <n v="997.37"/>
    <n v="42"/>
    <x v="4"/>
    <n v="5"/>
    <x v="1"/>
    <s v="Not satisfied"/>
    <x v="0"/>
    <s v="Low"/>
    <x v="0"/>
    <n v="3"/>
  </r>
  <r>
    <x v="2725"/>
    <d v="2019-09-24T00:00:00"/>
    <d v="2026-05-14T00:00:00"/>
    <s v="Production Technician I"/>
    <x v="9"/>
    <s v="Active"/>
    <s v="Full-Time"/>
    <s v="Zone A"/>
    <s v="Temporary"/>
    <x v="0"/>
    <x v="4"/>
    <d v="1967-12-16T00:00:00"/>
    <s v="MA"/>
    <x v="0"/>
    <s v="White"/>
    <s v="Divorced"/>
    <x v="0"/>
    <n v="2"/>
    <d v="2023-03-31T00:00:00"/>
    <n v="1"/>
    <n v="5"/>
    <n v="2"/>
    <d v="2022-12-15T00:00:00"/>
    <x v="1"/>
    <x v="0"/>
    <x v="0"/>
    <n v="1"/>
    <n v="523.79"/>
    <n v="52"/>
    <x v="0"/>
    <n v="6"/>
    <x v="0"/>
    <s v="Satisfied"/>
    <x v="0"/>
    <s v="Low"/>
    <x v="0"/>
    <n v="3"/>
  </r>
  <r>
    <x v="2726"/>
    <d v="2020-05-17T00:00:00"/>
    <d v="2026-05-14T00:00:00"/>
    <s v="Production Technician I"/>
    <x v="7"/>
    <s v="Active"/>
    <s v="Contract"/>
    <s v="Zone A"/>
    <s v="Full-Time"/>
    <x v="0"/>
    <x v="3"/>
    <d v="1980-11-06T00:00:00"/>
    <s v="MA"/>
    <x v="0"/>
    <s v="White"/>
    <s v="Divorced"/>
    <x v="0"/>
    <n v="4"/>
    <d v="2023-06-13T00:00:00"/>
    <n v="3"/>
    <n v="5"/>
    <n v="1"/>
    <d v="2023-03-31T00:00:00"/>
    <x v="1"/>
    <x v="0"/>
    <x v="2"/>
    <n v="5"/>
    <n v="923.23"/>
    <n v="40"/>
    <x v="4"/>
    <n v="5"/>
    <x v="2"/>
    <s v="Satisfied"/>
    <x v="0"/>
    <s v="Moderate"/>
    <x v="1"/>
    <n v="3"/>
  </r>
  <r>
    <x v="2727"/>
    <d v="2018-08-07T00:00:00"/>
    <d v="2026-05-14T00:00:00"/>
    <s v="Production Technician I"/>
    <x v="3"/>
    <s v="Active"/>
    <s v="Part-Time"/>
    <s v="Zone A"/>
    <s v="Full-Time"/>
    <x v="0"/>
    <x v="4"/>
    <d v="1995-12-07T00:00:00"/>
    <s v="MA"/>
    <x v="1"/>
    <s v="Other"/>
    <s v="Single"/>
    <x v="0"/>
    <n v="3"/>
    <d v="2023-07-14T00:00:00"/>
    <n v="1"/>
    <n v="1"/>
    <n v="2"/>
    <d v="2023-01-24T00:00:00"/>
    <x v="1"/>
    <x v="1"/>
    <x v="2"/>
    <n v="5"/>
    <n v="406.19"/>
    <n v="23"/>
    <x v="3"/>
    <n v="7"/>
    <x v="0"/>
    <s v="Not satisfied"/>
    <x v="0"/>
    <s v="Moderate"/>
    <x v="1"/>
    <n v="3"/>
  </r>
  <r>
    <x v="2728"/>
    <d v="2023-08-01T00:00:00"/>
    <d v="2026-05-14T00:00:00"/>
    <s v="Production Technician I"/>
    <x v="5"/>
    <s v="Active"/>
    <s v="Contract"/>
    <s v="Zone C"/>
    <s v="Full-Time"/>
    <x v="0"/>
    <x v="3"/>
    <d v="1957-08-09T00:00:00"/>
    <s v="MA"/>
    <x v="1"/>
    <s v="Hispanic"/>
    <s v="Married"/>
    <x v="0"/>
    <n v="2"/>
    <d v="2023-06-28T00:00:00"/>
    <n v="1"/>
    <n v="1"/>
    <n v="3"/>
    <d v="2022-10-02T00:00:00"/>
    <x v="3"/>
    <x v="0"/>
    <x v="2"/>
    <n v="2"/>
    <n v="394.74"/>
    <n v="66"/>
    <x v="1"/>
    <n v="2"/>
    <x v="0"/>
    <s v="Not satisfied"/>
    <x v="0"/>
    <s v="Moderate"/>
    <x v="1"/>
    <n v="3"/>
  </r>
  <r>
    <x v="2729"/>
    <d v="2019-01-12T00:00:00"/>
    <d v="2026-05-14T00:00:00"/>
    <s v="Production Technician I"/>
    <x v="9"/>
    <s v="Terminated"/>
    <s v="Part-Time"/>
    <s v="Zone C"/>
    <s v="Part-Time"/>
    <x v="0"/>
    <x v="4"/>
    <d v="1946-05-13T00:00:00"/>
    <s v="MA"/>
    <x v="1"/>
    <s v="Asian"/>
    <s v="Single"/>
    <x v="0"/>
    <n v="4"/>
    <d v="2022-08-14T00:00:00"/>
    <n v="5"/>
    <n v="4"/>
    <n v="3"/>
    <d v="2023-01-03T00:00:00"/>
    <x v="0"/>
    <x v="0"/>
    <x v="3"/>
    <n v="5"/>
    <n v="237.3"/>
    <n v="73"/>
    <x v="1"/>
    <n v="7"/>
    <x v="1"/>
    <s v="Satisfied"/>
    <x v="0"/>
    <s v="High"/>
    <x v="1"/>
    <n v="3"/>
  </r>
  <r>
    <x v="2730"/>
    <d v="2021-04-09T00:00:00"/>
    <d v="2026-05-14T00:00:00"/>
    <s v="Production Technician I"/>
    <x v="5"/>
    <s v="Terminated"/>
    <s v="Contract"/>
    <s v="Zone C"/>
    <s v="Full-Time"/>
    <x v="0"/>
    <x v="3"/>
    <d v="1967-09-01T00:00:00"/>
    <s v="MA"/>
    <x v="0"/>
    <s v="Black"/>
    <s v="Married"/>
    <x v="0"/>
    <n v="3"/>
    <d v="2023-06-29T00:00:00"/>
    <n v="5"/>
    <n v="3"/>
    <n v="4"/>
    <d v="2023-01-19T00:00:00"/>
    <x v="0"/>
    <x v="0"/>
    <x v="1"/>
    <n v="2"/>
    <n v="261.25"/>
    <n v="54"/>
    <x v="0"/>
    <n v="5"/>
    <x v="1"/>
    <s v="Neutral"/>
    <x v="0"/>
    <s v="Low"/>
    <x v="0"/>
    <n v="3"/>
  </r>
  <r>
    <x v="2731"/>
    <d v="2019-05-31T00:00:00"/>
    <d v="2026-05-14T00:00:00"/>
    <s v="Production Technician I"/>
    <x v="2"/>
    <s v="Active"/>
    <s v="Part-Time"/>
    <s v="Zone C"/>
    <s v="Full-Time"/>
    <x v="0"/>
    <x v="1"/>
    <d v="1954-11-18T00:00:00"/>
    <s v="MA"/>
    <x v="0"/>
    <s v="Black"/>
    <s v="Divorced"/>
    <x v="0"/>
    <n v="5"/>
    <d v="2022-08-11T00:00:00"/>
    <n v="1"/>
    <n v="2"/>
    <n v="1"/>
    <d v="2022-10-04T00:00:00"/>
    <x v="0"/>
    <x v="0"/>
    <x v="3"/>
    <n v="4"/>
    <n v="286.88"/>
    <n v="65"/>
    <x v="1"/>
    <n v="6"/>
    <x v="0"/>
    <s v="Not satisfied"/>
    <x v="0"/>
    <s v="High"/>
    <x v="1"/>
    <n v="3"/>
  </r>
  <r>
    <x v="2732"/>
    <d v="2020-11-19T00:00:00"/>
    <d v="2026-05-14T00:00:00"/>
    <s v="Production Technician II"/>
    <x v="1"/>
    <s v="Active"/>
    <s v="Full-Time"/>
    <s v="Zone A"/>
    <s v="Full-Time"/>
    <x v="0"/>
    <x v="4"/>
    <d v="1996-03-10T00:00:00"/>
    <s v="MA"/>
    <x v="0"/>
    <s v="Hispanic"/>
    <s v="Widowed"/>
    <x v="0"/>
    <n v="5"/>
    <d v="2022-12-12T00:00:00"/>
    <n v="3"/>
    <n v="4"/>
    <n v="4"/>
    <d v="2023-04-15T00:00:00"/>
    <x v="1"/>
    <x v="0"/>
    <x v="2"/>
    <n v="1"/>
    <n v="549.55999999999995"/>
    <n v="24"/>
    <x v="3"/>
    <n v="5"/>
    <x v="2"/>
    <s v="Satisfied"/>
    <x v="0"/>
    <s v="Moderate"/>
    <x v="1"/>
    <n v="3"/>
  </r>
  <r>
    <x v="2733"/>
    <d v="2022-11-10T00:00:00"/>
    <d v="2026-05-14T00:00:00"/>
    <s v="Production Technician II"/>
    <x v="8"/>
    <s v="Active"/>
    <s v="Part-Time"/>
    <s v="Zone A"/>
    <s v="Full-Time"/>
    <x v="0"/>
    <x v="13"/>
    <d v="1975-06-10T00:00:00"/>
    <s v="MA"/>
    <x v="1"/>
    <s v="White"/>
    <s v="Widowed"/>
    <x v="0"/>
    <n v="4"/>
    <d v="2023-01-31T00:00:00"/>
    <n v="4"/>
    <n v="1"/>
    <n v="2"/>
    <d v="2023-04-02T00:00:00"/>
    <x v="0"/>
    <x v="0"/>
    <x v="1"/>
    <n v="4"/>
    <n v="721.03"/>
    <n v="47"/>
    <x v="0"/>
    <n v="3"/>
    <x v="1"/>
    <s v="Not satisfied"/>
    <x v="0"/>
    <s v="Low"/>
    <x v="0"/>
    <n v="3"/>
  </r>
  <r>
    <x v="2734"/>
    <d v="2021-03-25T00:00:00"/>
    <d v="2026-05-14T00:00:00"/>
    <s v="Production Technician II"/>
    <x v="6"/>
    <s v="Active"/>
    <s v="Full-Time"/>
    <s v="Zone B"/>
    <s v="Part-Time"/>
    <x v="0"/>
    <x v="4"/>
    <d v="1946-11-27T00:00:00"/>
    <s v="MA"/>
    <x v="1"/>
    <s v="White"/>
    <s v="Married"/>
    <x v="0"/>
    <n v="2"/>
    <d v="2023-02-09T00:00:00"/>
    <n v="1"/>
    <n v="1"/>
    <n v="3"/>
    <d v="2023-04-24T00:00:00"/>
    <x v="0"/>
    <x v="1"/>
    <x v="1"/>
    <n v="2"/>
    <n v="897.32"/>
    <n v="75"/>
    <x v="1"/>
    <n v="5"/>
    <x v="0"/>
    <s v="Not satisfied"/>
    <x v="0"/>
    <s v="Low"/>
    <x v="0"/>
    <n v="3"/>
  </r>
  <r>
    <x v="2735"/>
    <d v="2019-05-13T00:00:00"/>
    <d v="2026-05-14T00:00:00"/>
    <s v="Production Technician II"/>
    <x v="2"/>
    <s v="Terminated"/>
    <s v="Contract"/>
    <s v="Zone B"/>
    <s v="Full-Time"/>
    <x v="0"/>
    <x v="4"/>
    <d v="1997-08-27T00:00:00"/>
    <s v="MA"/>
    <x v="1"/>
    <s v="Black"/>
    <s v="Divorced"/>
    <x v="0"/>
    <n v="1"/>
    <d v="2022-11-10T00:00:00"/>
    <n v="2"/>
    <n v="2"/>
    <n v="2"/>
    <d v="2023-02-03T00:00:00"/>
    <x v="1"/>
    <x v="0"/>
    <x v="1"/>
    <n v="1"/>
    <n v="443.13"/>
    <n v="22"/>
    <x v="3"/>
    <n v="7"/>
    <x v="0"/>
    <s v="Not satisfied"/>
    <x v="0"/>
    <s v="Low"/>
    <x v="0"/>
    <n v="3"/>
  </r>
  <r>
    <x v="2736"/>
    <d v="2023-02-18T00:00:00"/>
    <d v="2026-05-14T00:00:00"/>
    <s v="Production Technician II"/>
    <x v="7"/>
    <s v="Active"/>
    <s v="Full-Time"/>
    <s v="Zone A"/>
    <s v="Part-Time"/>
    <x v="0"/>
    <x v="4"/>
    <d v="1981-11-11T00:00:00"/>
    <s v="MA"/>
    <x v="0"/>
    <s v="Black"/>
    <s v="Single"/>
    <x v="0"/>
    <n v="3"/>
    <d v="2023-03-08T00:00:00"/>
    <n v="1"/>
    <n v="2"/>
    <n v="1"/>
    <d v="2023-07-19T00:00:00"/>
    <x v="1"/>
    <x v="0"/>
    <x v="1"/>
    <n v="2"/>
    <n v="249.76"/>
    <n v="42"/>
    <x v="4"/>
    <n v="3"/>
    <x v="0"/>
    <s v="Not satisfied"/>
    <x v="0"/>
    <s v="Low"/>
    <x v="0"/>
    <n v="3"/>
  </r>
  <r>
    <x v="2737"/>
    <d v="2019-04-02T00:00:00"/>
    <d v="2026-05-14T00:00:00"/>
    <s v="Production Technician II"/>
    <x v="3"/>
    <s v="Active"/>
    <s v="Part-Time"/>
    <s v="Zone A"/>
    <s v="Temporary"/>
    <x v="0"/>
    <x v="13"/>
    <d v="1984-12-07T00:00:00"/>
    <s v="MA"/>
    <x v="0"/>
    <s v="Other"/>
    <s v="Single"/>
    <x v="0"/>
    <n v="4"/>
    <d v="2023-06-15T00:00:00"/>
    <n v="2"/>
    <n v="4"/>
    <n v="2"/>
    <d v="2023-06-15T00:00:00"/>
    <x v="4"/>
    <x v="1"/>
    <x v="1"/>
    <n v="2"/>
    <n v="123.32"/>
    <n v="35"/>
    <x v="4"/>
    <n v="7"/>
    <x v="0"/>
    <s v="Satisfied"/>
    <x v="0"/>
    <s v="Low"/>
    <x v="0"/>
    <n v="3"/>
  </r>
  <r>
    <x v="2738"/>
    <d v="2020-11-30T00:00:00"/>
    <d v="2026-05-14T00:00:00"/>
    <s v="Production Technician I"/>
    <x v="5"/>
    <s v="Terminated"/>
    <s v="Contract"/>
    <s v="Zone C"/>
    <s v="Part-Time"/>
    <x v="0"/>
    <x v="9"/>
    <d v="1992-07-09T00:00:00"/>
    <s v="MA"/>
    <x v="0"/>
    <s v="Other"/>
    <s v="Widowed"/>
    <x v="0"/>
    <n v="4"/>
    <d v="2022-08-08T00:00:00"/>
    <n v="5"/>
    <n v="4"/>
    <n v="5"/>
    <d v="2022-12-01T00:00:00"/>
    <x v="2"/>
    <x v="0"/>
    <x v="2"/>
    <n v="1"/>
    <n v="149.24"/>
    <n v="28"/>
    <x v="2"/>
    <n v="5"/>
    <x v="1"/>
    <s v="Satisfied"/>
    <x v="0"/>
    <s v="Moderate"/>
    <x v="1"/>
    <n v="3"/>
  </r>
  <r>
    <x v="2739"/>
    <d v="2022-09-24T00:00:00"/>
    <d v="2026-05-14T00:00:00"/>
    <s v="Production Technician I"/>
    <x v="6"/>
    <s v="Terminated"/>
    <s v="Full-Time"/>
    <s v="Zone A"/>
    <s v="Temporary"/>
    <x v="0"/>
    <x v="4"/>
    <d v="1992-03-31T00:00:00"/>
    <s v="MA"/>
    <x v="1"/>
    <s v="White"/>
    <s v="Married"/>
    <x v="3"/>
    <n v="4"/>
    <d v="2022-12-17T00:00:00"/>
    <n v="3"/>
    <n v="5"/>
    <n v="1"/>
    <d v="2023-01-13T00:00:00"/>
    <x v="2"/>
    <x v="1"/>
    <x v="1"/>
    <n v="3"/>
    <n v="267.72000000000003"/>
    <n v="30"/>
    <x v="2"/>
    <n v="3"/>
    <x v="2"/>
    <s v="Satisfied"/>
    <x v="3"/>
    <s v="Low"/>
    <x v="0"/>
    <n v="1"/>
  </r>
  <r>
    <x v="2740"/>
    <d v="2019-06-21T00:00:00"/>
    <d v="2026-05-14T00:00:00"/>
    <s v="Production Technician I"/>
    <x v="2"/>
    <s v="Active"/>
    <s v="Full-Time"/>
    <s v="Zone C"/>
    <s v="Full-Time"/>
    <x v="0"/>
    <x v="7"/>
    <d v="1978-10-18T00:00:00"/>
    <s v="MA"/>
    <x v="1"/>
    <s v="Asian"/>
    <s v="Married"/>
    <x v="0"/>
    <n v="4"/>
    <d v="2022-10-23T00:00:00"/>
    <n v="2"/>
    <n v="4"/>
    <n v="1"/>
    <d v="2023-01-28T00:00:00"/>
    <x v="0"/>
    <x v="0"/>
    <x v="3"/>
    <n v="5"/>
    <n v="837.16"/>
    <n v="41"/>
    <x v="4"/>
    <n v="6"/>
    <x v="0"/>
    <s v="Satisfied"/>
    <x v="0"/>
    <s v="High"/>
    <x v="1"/>
    <n v="3"/>
  </r>
  <r>
    <x v="2741"/>
    <d v="2022-06-10T00:00:00"/>
    <d v="2026-05-14T00:00:00"/>
    <s v="Production Technician I"/>
    <x v="4"/>
    <s v="Active"/>
    <s v="Contract"/>
    <s v="Zone C"/>
    <s v="Temporary"/>
    <x v="0"/>
    <x v="2"/>
    <d v="1998-11-22T00:00:00"/>
    <s v="MA"/>
    <x v="0"/>
    <s v="Black"/>
    <s v="Married"/>
    <x v="0"/>
    <n v="3"/>
    <d v="2023-01-05T00:00:00"/>
    <n v="1"/>
    <n v="3"/>
    <n v="2"/>
    <d v="2023-04-05T00:00:00"/>
    <x v="2"/>
    <x v="0"/>
    <x v="3"/>
    <n v="4"/>
    <n v="864.47"/>
    <n v="24"/>
    <x v="3"/>
    <n v="3"/>
    <x v="0"/>
    <s v="Neutral"/>
    <x v="0"/>
    <s v="High"/>
    <x v="1"/>
    <n v="3"/>
  </r>
  <r>
    <x v="2742"/>
    <d v="2020-10-18T00:00:00"/>
    <d v="2026-05-14T00:00:00"/>
    <s v="Production Technician I"/>
    <x v="0"/>
    <s v="Active"/>
    <s v="Part-Time"/>
    <s v="Zone B"/>
    <s v="Part-Time"/>
    <x v="0"/>
    <x v="0"/>
    <d v="2000-04-17T00:00:00"/>
    <s v="MA"/>
    <x v="0"/>
    <s v="White"/>
    <s v="Single"/>
    <x v="0"/>
    <n v="1"/>
    <d v="2023-05-31T00:00:00"/>
    <n v="2"/>
    <n v="3"/>
    <n v="5"/>
    <d v="2022-09-15T00:00:00"/>
    <x v="1"/>
    <x v="1"/>
    <x v="2"/>
    <n v="3"/>
    <n v="547.86"/>
    <n v="20"/>
    <x v="3"/>
    <n v="5"/>
    <x v="0"/>
    <s v="Neutral"/>
    <x v="0"/>
    <s v="Moderate"/>
    <x v="1"/>
    <n v="3"/>
  </r>
  <r>
    <x v="2743"/>
    <d v="2022-02-02T00:00:00"/>
    <d v="2026-05-14T00:00:00"/>
    <s v="Production Technician I"/>
    <x v="7"/>
    <s v="Active"/>
    <s v="Part-Time"/>
    <s v="Zone B"/>
    <s v="Part-Time"/>
    <x v="0"/>
    <x v="7"/>
    <d v="1975-07-25T00:00:00"/>
    <s v="MA"/>
    <x v="0"/>
    <s v="Asian"/>
    <s v="Married"/>
    <x v="0"/>
    <n v="3"/>
    <d v="2022-11-04T00:00:00"/>
    <n v="4"/>
    <n v="5"/>
    <n v="5"/>
    <d v="2023-07-22T00:00:00"/>
    <x v="2"/>
    <x v="1"/>
    <x v="1"/>
    <n v="3"/>
    <n v="514.23"/>
    <n v="47"/>
    <x v="0"/>
    <n v="4"/>
    <x v="1"/>
    <s v="Satisfied"/>
    <x v="0"/>
    <s v="Low"/>
    <x v="0"/>
    <n v="3"/>
  </r>
  <r>
    <x v="2744"/>
    <d v="2021-06-17T00:00:00"/>
    <d v="2026-05-14T00:00:00"/>
    <s v="Production Technician I"/>
    <x v="1"/>
    <s v="Active"/>
    <s v="Contract"/>
    <s v="Zone A"/>
    <s v="Temporary"/>
    <x v="0"/>
    <x v="4"/>
    <d v="1974-03-12T00:00:00"/>
    <s v="MA"/>
    <x v="0"/>
    <s v="Black"/>
    <s v="Widowed"/>
    <x v="0"/>
    <n v="4"/>
    <d v="2023-07-31T00:00:00"/>
    <n v="5"/>
    <n v="2"/>
    <n v="1"/>
    <d v="2022-12-10T00:00:00"/>
    <x v="4"/>
    <x v="0"/>
    <x v="3"/>
    <n v="3"/>
    <n v="773.82"/>
    <n v="47"/>
    <x v="0"/>
    <n v="4"/>
    <x v="1"/>
    <s v="Not satisfied"/>
    <x v="0"/>
    <s v="High"/>
    <x v="1"/>
    <n v="3"/>
  </r>
  <r>
    <x v="2745"/>
    <d v="2018-12-01T00:00:00"/>
    <d v="2026-05-14T00:00:00"/>
    <s v="Production Technician I"/>
    <x v="8"/>
    <s v="Active"/>
    <s v="Part-Time"/>
    <s v="Zone C"/>
    <s v="Temporary"/>
    <x v="0"/>
    <x v="6"/>
    <d v="1946-04-30T00:00:00"/>
    <s v="MA"/>
    <x v="1"/>
    <s v="Hispanic"/>
    <s v="Married"/>
    <x v="0"/>
    <n v="4"/>
    <d v="2023-06-14T00:00:00"/>
    <n v="3"/>
    <n v="1"/>
    <n v="4"/>
    <d v="2022-11-11T00:00:00"/>
    <x v="4"/>
    <x v="0"/>
    <x v="0"/>
    <n v="4"/>
    <n v="760.81"/>
    <n v="72"/>
    <x v="1"/>
    <n v="7"/>
    <x v="2"/>
    <s v="Not satisfied"/>
    <x v="0"/>
    <s v="Low"/>
    <x v="0"/>
    <n v="3"/>
  </r>
  <r>
    <x v="2746"/>
    <d v="2021-05-09T00:00:00"/>
    <d v="2026-05-14T00:00:00"/>
    <s v="Production Technician I"/>
    <x v="3"/>
    <s v="Active"/>
    <s v="Full-Time"/>
    <s v="Zone B"/>
    <s v="Full-Time"/>
    <x v="0"/>
    <x v="13"/>
    <d v="1976-02-16T00:00:00"/>
    <s v="MA"/>
    <x v="1"/>
    <s v="Hispanic"/>
    <s v="Married"/>
    <x v="0"/>
    <n v="3"/>
    <d v="2023-05-31T00:00:00"/>
    <n v="1"/>
    <n v="2"/>
    <n v="2"/>
    <d v="2023-03-30T00:00:00"/>
    <x v="3"/>
    <x v="0"/>
    <x v="0"/>
    <n v="1"/>
    <n v="705.95"/>
    <n v="45"/>
    <x v="0"/>
    <n v="5"/>
    <x v="0"/>
    <s v="Not satisfied"/>
    <x v="0"/>
    <s v="Low"/>
    <x v="0"/>
    <n v="3"/>
  </r>
  <r>
    <x v="2747"/>
    <d v="2019-01-01T00:00:00"/>
    <d v="2026-05-14T00:00:00"/>
    <s v="Production Technician I"/>
    <x v="9"/>
    <s v="Active"/>
    <s v="Part-Time"/>
    <s v="Zone A"/>
    <s v="Temporary"/>
    <x v="0"/>
    <x v="5"/>
    <d v="1955-09-24T00:00:00"/>
    <s v="MA"/>
    <x v="1"/>
    <s v="Other"/>
    <s v="Widowed"/>
    <x v="0"/>
    <n v="4"/>
    <d v="2023-01-30T00:00:00"/>
    <n v="1"/>
    <n v="4"/>
    <n v="1"/>
    <d v="2023-06-10T00:00:00"/>
    <x v="1"/>
    <x v="1"/>
    <x v="1"/>
    <n v="2"/>
    <n v="651.52"/>
    <n v="64"/>
    <x v="1"/>
    <n v="7"/>
    <x v="0"/>
    <s v="Satisfied"/>
    <x v="0"/>
    <s v="Low"/>
    <x v="0"/>
    <n v="3"/>
  </r>
  <r>
    <x v="2748"/>
    <d v="2018-10-13T00:00:00"/>
    <d v="2026-05-14T00:00:00"/>
    <s v="Production Technician I"/>
    <x v="5"/>
    <s v="Terminated"/>
    <s v="Full-Time"/>
    <s v="Zone C"/>
    <s v="Temporary"/>
    <x v="0"/>
    <x v="4"/>
    <d v="1957-04-15T00:00:00"/>
    <s v="MA"/>
    <x v="0"/>
    <s v="Other"/>
    <s v="Widowed"/>
    <x v="0"/>
    <n v="3"/>
    <d v="2023-06-20T00:00:00"/>
    <n v="5"/>
    <n v="3"/>
    <n v="4"/>
    <d v="2023-02-03T00:00:00"/>
    <x v="0"/>
    <x v="0"/>
    <x v="1"/>
    <n v="1"/>
    <n v="976.59"/>
    <n v="61"/>
    <x v="1"/>
    <n v="7"/>
    <x v="1"/>
    <s v="Neutral"/>
    <x v="0"/>
    <s v="Low"/>
    <x v="0"/>
    <n v="3"/>
  </r>
  <r>
    <x v="2749"/>
    <d v="2022-03-17T00:00:00"/>
    <d v="2026-05-14T00:00:00"/>
    <s v="Production Technician I"/>
    <x v="2"/>
    <s v="Active"/>
    <s v="Part-Time"/>
    <s v="Zone C"/>
    <s v="Full-Time"/>
    <x v="0"/>
    <x v="0"/>
    <d v="1983-04-08T00:00:00"/>
    <s v="MA"/>
    <x v="0"/>
    <s v="Other"/>
    <s v="Single"/>
    <x v="0"/>
    <n v="3"/>
    <d v="2023-03-11T00:00:00"/>
    <n v="1"/>
    <n v="5"/>
    <n v="5"/>
    <d v="2022-12-20T00:00:00"/>
    <x v="1"/>
    <x v="1"/>
    <x v="3"/>
    <n v="1"/>
    <n v="870.15"/>
    <n v="39"/>
    <x v="4"/>
    <n v="4"/>
    <x v="0"/>
    <s v="Satisfied"/>
    <x v="0"/>
    <s v="High"/>
    <x v="1"/>
    <n v="3"/>
  </r>
  <r>
    <x v="2750"/>
    <d v="2019-10-09T00:00:00"/>
    <d v="2026-05-14T00:00:00"/>
    <s v="Production Technician II"/>
    <x v="6"/>
    <s v="Active"/>
    <s v="Full-Time"/>
    <s v="Zone B"/>
    <s v="Temporary"/>
    <x v="0"/>
    <x v="4"/>
    <d v="1963-01-25T00:00:00"/>
    <s v="MA"/>
    <x v="0"/>
    <s v="Hispanic"/>
    <s v="Married"/>
    <x v="0"/>
    <n v="3"/>
    <d v="2022-08-05T00:00:00"/>
    <n v="5"/>
    <n v="3"/>
    <n v="4"/>
    <d v="2023-06-27T00:00:00"/>
    <x v="3"/>
    <x v="0"/>
    <x v="2"/>
    <n v="2"/>
    <n v="141.88"/>
    <n v="56"/>
    <x v="1"/>
    <n v="6"/>
    <x v="1"/>
    <s v="Neutral"/>
    <x v="0"/>
    <s v="Moderate"/>
    <x v="1"/>
    <n v="3"/>
  </r>
  <r>
    <x v="2751"/>
    <d v="2020-05-18T00:00:00"/>
    <d v="2026-05-14T00:00:00"/>
    <s v="Production Technician II"/>
    <x v="2"/>
    <s v="Active"/>
    <s v="Part-Time"/>
    <s v="Zone A"/>
    <s v="Part-Time"/>
    <x v="0"/>
    <x v="3"/>
    <d v="1969-07-06T00:00:00"/>
    <s v="MA"/>
    <x v="1"/>
    <s v="Other"/>
    <s v="Divorced"/>
    <x v="0"/>
    <n v="5"/>
    <d v="2023-01-10T00:00:00"/>
    <n v="1"/>
    <n v="4"/>
    <n v="4"/>
    <d v="2022-10-16T00:00:00"/>
    <x v="2"/>
    <x v="0"/>
    <x v="2"/>
    <n v="3"/>
    <n v="678.77"/>
    <n v="51"/>
    <x v="0"/>
    <n v="5"/>
    <x v="0"/>
    <s v="Satisfied"/>
    <x v="0"/>
    <s v="Moderate"/>
    <x v="1"/>
    <n v="3"/>
  </r>
  <r>
    <x v="2752"/>
    <d v="2019-02-17T00:00:00"/>
    <d v="2026-05-14T00:00:00"/>
    <s v="Production Technician II"/>
    <x v="4"/>
    <s v="Active"/>
    <s v="Contract"/>
    <s v="Zone B"/>
    <s v="Full-Time"/>
    <x v="0"/>
    <x v="6"/>
    <d v="1986-01-11T00:00:00"/>
    <s v="MA"/>
    <x v="1"/>
    <s v="White"/>
    <s v="Single"/>
    <x v="0"/>
    <n v="2"/>
    <d v="2023-01-05T00:00:00"/>
    <n v="4"/>
    <n v="1"/>
    <n v="3"/>
    <d v="2022-08-23T00:00:00"/>
    <x v="2"/>
    <x v="0"/>
    <x v="3"/>
    <n v="1"/>
    <n v="134.05000000000001"/>
    <n v="33"/>
    <x v="2"/>
    <n v="7"/>
    <x v="1"/>
    <s v="Not satisfied"/>
    <x v="0"/>
    <s v="High"/>
    <x v="1"/>
    <n v="3"/>
  </r>
  <r>
    <x v="2753"/>
    <d v="2020-07-31T00:00:00"/>
    <d v="2026-05-14T00:00:00"/>
    <s v="Production Technician II"/>
    <x v="0"/>
    <s v="Terminated"/>
    <s v="Part-Time"/>
    <s v="Zone B"/>
    <s v="Full-Time"/>
    <x v="0"/>
    <x v="1"/>
    <d v="1943-10-09T00:00:00"/>
    <s v="MA"/>
    <x v="1"/>
    <s v="White"/>
    <s v="Single"/>
    <x v="0"/>
    <n v="4"/>
    <d v="2022-11-27T00:00:00"/>
    <n v="2"/>
    <n v="5"/>
    <n v="4"/>
    <d v="2023-05-11T00:00:00"/>
    <x v="4"/>
    <x v="1"/>
    <x v="0"/>
    <n v="5"/>
    <n v="371.76"/>
    <n v="77"/>
    <x v="1"/>
    <n v="5"/>
    <x v="0"/>
    <s v="Satisfied"/>
    <x v="0"/>
    <s v="Low"/>
    <x v="0"/>
    <n v="3"/>
  </r>
  <r>
    <x v="2754"/>
    <d v="2021-07-13T00:00:00"/>
    <d v="2026-05-14T00:00:00"/>
    <s v="Production Technician II"/>
    <x v="8"/>
    <s v="Terminated"/>
    <s v="Contract"/>
    <s v="Zone A"/>
    <s v="Part-Time"/>
    <x v="0"/>
    <x v="4"/>
    <d v="1993-10-14T00:00:00"/>
    <s v="MA"/>
    <x v="0"/>
    <s v="White"/>
    <s v="Single"/>
    <x v="0"/>
    <n v="3"/>
    <d v="2023-03-20T00:00:00"/>
    <n v="4"/>
    <n v="5"/>
    <n v="5"/>
    <d v="2023-04-17T00:00:00"/>
    <x v="3"/>
    <x v="1"/>
    <x v="2"/>
    <n v="4"/>
    <n v="747.42"/>
    <n v="28"/>
    <x v="2"/>
    <n v="4"/>
    <x v="1"/>
    <s v="Satisfied"/>
    <x v="0"/>
    <s v="Moderate"/>
    <x v="1"/>
    <n v="3"/>
  </r>
  <r>
    <x v="2755"/>
    <d v="2022-01-14T00:00:00"/>
    <d v="2026-05-14T00:00:00"/>
    <s v="Production Technician I"/>
    <x v="9"/>
    <s v="Active"/>
    <s v="Contract"/>
    <s v="Zone A"/>
    <s v="Temporary"/>
    <x v="0"/>
    <x v="3"/>
    <d v="1941-09-03T00:00:00"/>
    <s v="MA"/>
    <x v="1"/>
    <s v="Hispanic"/>
    <s v="Divorced"/>
    <x v="0"/>
    <n v="3"/>
    <d v="2023-06-24T00:00:00"/>
    <n v="4"/>
    <n v="1"/>
    <n v="3"/>
    <d v="2022-11-06T00:00:00"/>
    <x v="2"/>
    <x v="0"/>
    <x v="2"/>
    <n v="3"/>
    <n v="115.27"/>
    <n v="81"/>
    <x v="1"/>
    <n v="4"/>
    <x v="1"/>
    <s v="Not satisfied"/>
    <x v="0"/>
    <s v="Moderate"/>
    <x v="1"/>
    <n v="3"/>
  </r>
  <r>
    <x v="2756"/>
    <d v="2020-01-01T00:00:00"/>
    <d v="2026-05-14T00:00:00"/>
    <s v="Production Technician I"/>
    <x v="5"/>
    <s v="Active"/>
    <s v="Contract"/>
    <s v="Zone C"/>
    <s v="Full-Time"/>
    <x v="0"/>
    <x v="10"/>
    <d v="1979-04-27T00:00:00"/>
    <s v="MA"/>
    <x v="0"/>
    <s v="Hispanic"/>
    <s v="Widowed"/>
    <x v="0"/>
    <n v="1"/>
    <d v="2022-12-13T00:00:00"/>
    <n v="5"/>
    <n v="1"/>
    <n v="1"/>
    <d v="2023-06-04T00:00:00"/>
    <x v="1"/>
    <x v="0"/>
    <x v="1"/>
    <n v="3"/>
    <n v="454.55"/>
    <n v="41"/>
    <x v="4"/>
    <n v="6"/>
    <x v="1"/>
    <s v="Not satisfied"/>
    <x v="0"/>
    <s v="Low"/>
    <x v="0"/>
    <n v="3"/>
  </r>
  <r>
    <x v="2757"/>
    <d v="2020-10-24T00:00:00"/>
    <d v="2026-05-14T00:00:00"/>
    <s v="Production Technician I"/>
    <x v="6"/>
    <s v="Terminated"/>
    <s v="Part-Time"/>
    <s v="Zone A"/>
    <s v="Full-Time"/>
    <x v="0"/>
    <x v="6"/>
    <d v="1961-02-06T00:00:00"/>
    <s v="MA"/>
    <x v="1"/>
    <s v="White"/>
    <s v="Married"/>
    <x v="0"/>
    <n v="3"/>
    <d v="2023-05-19T00:00:00"/>
    <n v="2"/>
    <n v="5"/>
    <n v="4"/>
    <d v="2022-11-26T00:00:00"/>
    <x v="3"/>
    <x v="0"/>
    <x v="0"/>
    <n v="1"/>
    <n v="391.22"/>
    <n v="59"/>
    <x v="1"/>
    <n v="5"/>
    <x v="0"/>
    <s v="Satisfied"/>
    <x v="0"/>
    <s v="Low"/>
    <x v="0"/>
    <n v="3"/>
  </r>
  <r>
    <x v="2758"/>
    <d v="2020-10-24T00:00:00"/>
    <d v="2026-05-14T00:00:00"/>
    <s v="Production Technician I"/>
    <x v="2"/>
    <s v="Active"/>
    <s v="Part-Time"/>
    <s v="Zone B"/>
    <s v="Full-Time"/>
    <x v="0"/>
    <x v="2"/>
    <d v="1978-10-08T00:00:00"/>
    <s v="MA"/>
    <x v="1"/>
    <s v="Hispanic"/>
    <s v="Divorced"/>
    <x v="0"/>
    <n v="4"/>
    <d v="2022-12-03T00:00:00"/>
    <n v="4"/>
    <n v="4"/>
    <n v="3"/>
    <d v="2022-12-21T00:00:00"/>
    <x v="1"/>
    <x v="1"/>
    <x v="1"/>
    <n v="3"/>
    <n v="845.51"/>
    <n v="42"/>
    <x v="4"/>
    <n v="5"/>
    <x v="1"/>
    <s v="Satisfied"/>
    <x v="0"/>
    <s v="Low"/>
    <x v="0"/>
    <n v="3"/>
  </r>
  <r>
    <x v="2759"/>
    <d v="2020-08-09T00:00:00"/>
    <d v="2026-05-14T00:00:00"/>
    <s v="Production Technician I"/>
    <x v="4"/>
    <s v="Active"/>
    <s v="Part-Time"/>
    <s v="Zone C"/>
    <s v="Part-Time"/>
    <x v="0"/>
    <x v="10"/>
    <d v="1976-03-19T00:00:00"/>
    <s v="MA"/>
    <x v="0"/>
    <s v="White"/>
    <s v="Divorced"/>
    <x v="0"/>
    <n v="4"/>
    <d v="2023-04-26T00:00:00"/>
    <n v="1"/>
    <n v="3"/>
    <n v="3"/>
    <d v="2023-04-22T00:00:00"/>
    <x v="2"/>
    <x v="1"/>
    <x v="1"/>
    <n v="2"/>
    <n v="713.22"/>
    <n v="44"/>
    <x v="4"/>
    <n v="5"/>
    <x v="0"/>
    <s v="Neutral"/>
    <x v="0"/>
    <s v="Low"/>
    <x v="0"/>
    <n v="3"/>
  </r>
  <r>
    <x v="2760"/>
    <d v="2019-03-24T00:00:00"/>
    <d v="2026-05-14T00:00:00"/>
    <s v="Production Technician I"/>
    <x v="0"/>
    <s v="Active"/>
    <s v="Full-Time"/>
    <s v="Zone A"/>
    <s v="Part-Time"/>
    <x v="0"/>
    <x v="4"/>
    <d v="1963-11-06T00:00:00"/>
    <s v="MA"/>
    <x v="0"/>
    <s v="Other"/>
    <s v="Single"/>
    <x v="0"/>
    <n v="2"/>
    <d v="2022-08-26T00:00:00"/>
    <n v="1"/>
    <n v="5"/>
    <n v="5"/>
    <d v="2022-08-11T00:00:00"/>
    <x v="4"/>
    <x v="0"/>
    <x v="3"/>
    <n v="2"/>
    <n v="242.55"/>
    <n v="56"/>
    <x v="1"/>
    <n v="7"/>
    <x v="0"/>
    <s v="Satisfied"/>
    <x v="0"/>
    <s v="High"/>
    <x v="1"/>
    <n v="3"/>
  </r>
  <r>
    <x v="2761"/>
    <d v="2022-10-29T00:00:00"/>
    <d v="2026-05-14T00:00:00"/>
    <s v="Production Technician I"/>
    <x v="7"/>
    <s v="Active"/>
    <s v="Part-Time"/>
    <s v="Zone B"/>
    <s v="Temporary"/>
    <x v="0"/>
    <x v="13"/>
    <d v="1961-03-06T00:00:00"/>
    <s v="MA"/>
    <x v="0"/>
    <s v="Other"/>
    <s v="Widowed"/>
    <x v="0"/>
    <n v="3"/>
    <d v="2023-03-29T00:00:00"/>
    <n v="2"/>
    <n v="4"/>
    <n v="5"/>
    <d v="2023-02-09T00:00:00"/>
    <x v="3"/>
    <x v="0"/>
    <x v="2"/>
    <n v="5"/>
    <n v="385.68"/>
    <n v="61"/>
    <x v="1"/>
    <n v="3"/>
    <x v="0"/>
    <s v="Satisfied"/>
    <x v="0"/>
    <s v="Moderate"/>
    <x v="1"/>
    <n v="3"/>
  </r>
  <r>
    <x v="2762"/>
    <d v="2023-05-16T00:00:00"/>
    <d v="2026-05-14T00:00:00"/>
    <s v="Production Technician I"/>
    <x v="1"/>
    <s v="Active"/>
    <s v="Contract"/>
    <s v="Zone B"/>
    <s v="Temporary"/>
    <x v="0"/>
    <x v="4"/>
    <d v="1992-10-29T00:00:00"/>
    <s v="MA"/>
    <x v="1"/>
    <s v="Hispanic"/>
    <s v="Single"/>
    <x v="0"/>
    <n v="3"/>
    <d v="2022-12-23T00:00:00"/>
    <n v="2"/>
    <n v="3"/>
    <n v="1"/>
    <d v="2023-01-05T00:00:00"/>
    <x v="1"/>
    <x v="0"/>
    <x v="3"/>
    <n v="4"/>
    <n v="995.4"/>
    <n v="31"/>
    <x v="2"/>
    <n v="2"/>
    <x v="0"/>
    <s v="Neutral"/>
    <x v="0"/>
    <s v="High"/>
    <x v="1"/>
    <n v="3"/>
  </r>
  <r>
    <x v="2763"/>
    <d v="2023-05-30T00:00:00"/>
    <d v="2026-05-14T00:00:00"/>
    <s v="Production Technician I"/>
    <x v="8"/>
    <s v="Active"/>
    <s v="Part-Time"/>
    <s v="Zone B"/>
    <s v="Part-Time"/>
    <x v="0"/>
    <x v="9"/>
    <d v="1989-05-19T00:00:00"/>
    <s v="MA"/>
    <x v="1"/>
    <s v="White"/>
    <s v="Single"/>
    <x v="0"/>
    <n v="3"/>
    <d v="2022-08-18T00:00:00"/>
    <n v="1"/>
    <n v="4"/>
    <n v="2"/>
    <d v="2022-10-23T00:00:00"/>
    <x v="2"/>
    <x v="1"/>
    <x v="2"/>
    <n v="5"/>
    <n v="583.4"/>
    <n v="34"/>
    <x v="2"/>
    <n v="2"/>
    <x v="0"/>
    <s v="Satisfied"/>
    <x v="0"/>
    <s v="Moderate"/>
    <x v="1"/>
    <n v="3"/>
  </r>
  <r>
    <x v="2764"/>
    <d v="2019-06-28T00:00:00"/>
    <d v="2026-05-14T00:00:00"/>
    <s v="Production Technician I"/>
    <x v="3"/>
    <s v="Terminated"/>
    <s v="Part-Time"/>
    <s v="Zone B"/>
    <s v="Temporary"/>
    <x v="0"/>
    <x v="4"/>
    <d v="1992-04-07T00:00:00"/>
    <s v="MA"/>
    <x v="1"/>
    <s v="Other"/>
    <s v="Divorced"/>
    <x v="0"/>
    <n v="3"/>
    <d v="2022-12-01T00:00:00"/>
    <n v="5"/>
    <n v="1"/>
    <n v="3"/>
    <d v="2023-03-17T00:00:00"/>
    <x v="2"/>
    <x v="0"/>
    <x v="1"/>
    <n v="5"/>
    <n v="388.61"/>
    <n v="27"/>
    <x v="2"/>
    <n v="6"/>
    <x v="1"/>
    <s v="Not satisfied"/>
    <x v="0"/>
    <s v="Low"/>
    <x v="0"/>
    <n v="3"/>
  </r>
  <r>
    <x v="2765"/>
    <d v="2023-03-25T00:00:00"/>
    <d v="2026-05-14T00:00:00"/>
    <s v="Production Technician I"/>
    <x v="9"/>
    <s v="Terminated"/>
    <s v="Contract"/>
    <s v="Zone A"/>
    <s v="Part-Time"/>
    <x v="0"/>
    <x v="3"/>
    <d v="1979-06-21T00:00:00"/>
    <s v="MA"/>
    <x v="1"/>
    <s v="Asian"/>
    <s v="Divorced"/>
    <x v="0"/>
    <n v="3"/>
    <d v="2023-01-25T00:00:00"/>
    <n v="4"/>
    <n v="4"/>
    <n v="2"/>
    <d v="2023-04-02T00:00:00"/>
    <x v="0"/>
    <x v="0"/>
    <x v="1"/>
    <n v="4"/>
    <n v="290.13"/>
    <n v="44"/>
    <x v="4"/>
    <n v="3"/>
    <x v="1"/>
    <s v="Satisfied"/>
    <x v="0"/>
    <s v="Low"/>
    <x v="0"/>
    <n v="3"/>
  </r>
  <r>
    <x v="2766"/>
    <d v="2022-08-26T00:00:00"/>
    <d v="2026-05-14T00:00:00"/>
    <s v="Production Technician I"/>
    <x v="5"/>
    <s v="Active"/>
    <s v="Full-Time"/>
    <s v="Zone A"/>
    <s v="Part-Time"/>
    <x v="0"/>
    <x v="6"/>
    <d v="1973-01-29T00:00:00"/>
    <s v="MA"/>
    <x v="0"/>
    <s v="Black"/>
    <s v="Single"/>
    <x v="0"/>
    <n v="3"/>
    <d v="2023-02-21T00:00:00"/>
    <n v="5"/>
    <n v="5"/>
    <n v="2"/>
    <d v="2023-04-28T00:00:00"/>
    <x v="1"/>
    <x v="0"/>
    <x v="0"/>
    <n v="3"/>
    <n v="933.76"/>
    <n v="49"/>
    <x v="0"/>
    <n v="3"/>
    <x v="1"/>
    <s v="Satisfied"/>
    <x v="0"/>
    <s v="Low"/>
    <x v="0"/>
    <n v="3"/>
  </r>
  <r>
    <x v="2767"/>
    <d v="2019-11-15T00:00:00"/>
    <d v="2026-05-14T00:00:00"/>
    <s v="Production Technician I"/>
    <x v="6"/>
    <s v="Active"/>
    <s v="Contract"/>
    <s v="Zone C"/>
    <s v="Temporary"/>
    <x v="0"/>
    <x v="3"/>
    <d v="1950-03-05T00:00:00"/>
    <s v="MA"/>
    <x v="0"/>
    <s v="Hispanic"/>
    <s v="Divorced"/>
    <x v="0"/>
    <n v="3"/>
    <d v="2023-03-28T00:00:00"/>
    <n v="3"/>
    <n v="2"/>
    <n v="4"/>
    <d v="2023-06-23T00:00:00"/>
    <x v="2"/>
    <x v="1"/>
    <x v="1"/>
    <n v="3"/>
    <n v="796.62"/>
    <n v="69"/>
    <x v="1"/>
    <n v="6"/>
    <x v="2"/>
    <s v="Not satisfied"/>
    <x v="0"/>
    <s v="Low"/>
    <x v="0"/>
    <n v="3"/>
  </r>
  <r>
    <x v="2768"/>
    <d v="2021-08-22T00:00:00"/>
    <d v="2026-05-14T00:00:00"/>
    <s v="Production Technician I"/>
    <x v="2"/>
    <s v="Active"/>
    <s v="Part-Time"/>
    <s v="Zone C"/>
    <s v="Part-Time"/>
    <x v="0"/>
    <x v="19"/>
    <d v="1951-12-11T00:00:00"/>
    <s v="MA"/>
    <x v="1"/>
    <s v="Hispanic"/>
    <s v="Divorced"/>
    <x v="0"/>
    <n v="5"/>
    <d v="2023-08-01T00:00:00"/>
    <n v="1"/>
    <n v="1"/>
    <n v="3"/>
    <d v="2023-02-02T00:00:00"/>
    <x v="1"/>
    <x v="1"/>
    <x v="0"/>
    <n v="4"/>
    <n v="986.69"/>
    <n v="70"/>
    <x v="1"/>
    <n v="4"/>
    <x v="0"/>
    <s v="Not satisfied"/>
    <x v="0"/>
    <s v="Low"/>
    <x v="0"/>
    <n v="3"/>
  </r>
  <r>
    <x v="2769"/>
    <d v="2022-11-29T00:00:00"/>
    <d v="2026-05-14T00:00:00"/>
    <s v="Production Technician I"/>
    <x v="4"/>
    <s v="Active"/>
    <s v="Part-Time"/>
    <s v="Zone A"/>
    <s v="Full-Time"/>
    <x v="0"/>
    <x v="3"/>
    <d v="1961-05-10T00:00:00"/>
    <s v="MA"/>
    <x v="1"/>
    <s v="White"/>
    <s v="Married"/>
    <x v="0"/>
    <n v="3"/>
    <d v="2022-12-14T00:00:00"/>
    <n v="5"/>
    <n v="2"/>
    <n v="3"/>
    <d v="2023-07-09T00:00:00"/>
    <x v="3"/>
    <x v="1"/>
    <x v="0"/>
    <n v="4"/>
    <n v="965.82"/>
    <n v="61"/>
    <x v="1"/>
    <n v="3"/>
    <x v="1"/>
    <s v="Not satisfied"/>
    <x v="0"/>
    <s v="Low"/>
    <x v="0"/>
    <n v="3"/>
  </r>
  <r>
    <x v="2770"/>
    <d v="2022-10-15T00:00:00"/>
    <d v="2026-05-14T00:00:00"/>
    <s v="Production Technician II"/>
    <x v="5"/>
    <s v="Active"/>
    <s v="Full-Time"/>
    <s v="Zone C"/>
    <s v="Temporary"/>
    <x v="0"/>
    <x v="3"/>
    <d v="1955-01-28T00:00:00"/>
    <s v="MA"/>
    <x v="0"/>
    <s v="White"/>
    <s v="Single"/>
    <x v="0"/>
    <n v="1"/>
    <d v="2023-03-20T00:00:00"/>
    <n v="3"/>
    <n v="5"/>
    <n v="3"/>
    <d v="2023-07-19T00:00:00"/>
    <x v="3"/>
    <x v="0"/>
    <x v="0"/>
    <n v="1"/>
    <n v="933.59"/>
    <n v="67"/>
    <x v="1"/>
    <n v="3"/>
    <x v="2"/>
    <s v="Satisfied"/>
    <x v="0"/>
    <s v="Low"/>
    <x v="0"/>
    <n v="3"/>
  </r>
  <r>
    <x v="2771"/>
    <d v="2021-07-31T00:00:00"/>
    <d v="2026-05-14T00:00:00"/>
    <s v="Production Technician II"/>
    <x v="6"/>
    <s v="Active"/>
    <s v="Full-Time"/>
    <s v="Zone C"/>
    <s v="Part-Time"/>
    <x v="0"/>
    <x v="1"/>
    <d v="2000-02-17T00:00:00"/>
    <s v="MA"/>
    <x v="1"/>
    <s v="Other"/>
    <s v="Widowed"/>
    <x v="0"/>
    <n v="2"/>
    <d v="2022-12-12T00:00:00"/>
    <n v="3"/>
    <n v="4"/>
    <n v="1"/>
    <d v="2022-11-15T00:00:00"/>
    <x v="0"/>
    <x v="0"/>
    <x v="0"/>
    <n v="4"/>
    <n v="583.66"/>
    <n v="21"/>
    <x v="3"/>
    <n v="4"/>
    <x v="2"/>
    <s v="Satisfied"/>
    <x v="0"/>
    <s v="Low"/>
    <x v="0"/>
    <n v="3"/>
  </r>
  <r>
    <x v="2772"/>
    <d v="2022-02-21T00:00:00"/>
    <d v="2026-05-14T00:00:00"/>
    <s v="Production Technician II"/>
    <x v="2"/>
    <s v="Active"/>
    <s v="Part-Time"/>
    <s v="Zone A"/>
    <s v="Full-Time"/>
    <x v="0"/>
    <x v="4"/>
    <d v="1965-11-25T00:00:00"/>
    <s v="MA"/>
    <x v="1"/>
    <s v="Hispanic"/>
    <s v="Married"/>
    <x v="0"/>
    <n v="4"/>
    <d v="2023-07-21T00:00:00"/>
    <n v="4"/>
    <n v="2"/>
    <n v="5"/>
    <d v="2023-07-05T00:00:00"/>
    <x v="3"/>
    <x v="1"/>
    <x v="0"/>
    <n v="2"/>
    <n v="819.62"/>
    <n v="57"/>
    <x v="1"/>
    <n v="4"/>
    <x v="1"/>
    <s v="Not satisfied"/>
    <x v="0"/>
    <s v="Low"/>
    <x v="0"/>
    <n v="3"/>
  </r>
  <r>
    <x v="2773"/>
    <d v="2021-08-29T00:00:00"/>
    <d v="2026-05-14T00:00:00"/>
    <s v="Production Technician II"/>
    <x v="4"/>
    <s v="Active"/>
    <s v="Contract"/>
    <s v="Zone B"/>
    <s v="Temporary"/>
    <x v="0"/>
    <x v="3"/>
    <d v="1958-03-12T00:00:00"/>
    <s v="MA"/>
    <x v="1"/>
    <s v="White"/>
    <s v="Married"/>
    <x v="0"/>
    <n v="3"/>
    <d v="2023-07-13T00:00:00"/>
    <n v="5"/>
    <n v="4"/>
    <n v="1"/>
    <d v="2022-11-20T00:00:00"/>
    <x v="4"/>
    <x v="0"/>
    <x v="0"/>
    <n v="5"/>
    <n v="925"/>
    <n v="63"/>
    <x v="1"/>
    <n v="4"/>
    <x v="1"/>
    <s v="Satisfied"/>
    <x v="0"/>
    <s v="Low"/>
    <x v="0"/>
    <n v="3"/>
  </r>
  <r>
    <x v="2774"/>
    <d v="2021-12-13T00:00:00"/>
    <d v="2026-05-14T00:00:00"/>
    <s v="Production Technician II"/>
    <x v="0"/>
    <s v="Terminated"/>
    <s v="Full-Time"/>
    <s v="Zone C"/>
    <s v="Part-Time"/>
    <x v="0"/>
    <x v="9"/>
    <d v="1981-04-09T00:00:00"/>
    <s v="MA"/>
    <x v="1"/>
    <s v="Asian"/>
    <s v="Single"/>
    <x v="0"/>
    <n v="4"/>
    <d v="2023-02-22T00:00:00"/>
    <n v="1"/>
    <n v="1"/>
    <n v="3"/>
    <d v="2022-12-28T00:00:00"/>
    <x v="2"/>
    <x v="1"/>
    <x v="1"/>
    <n v="5"/>
    <n v="127.93"/>
    <n v="40"/>
    <x v="4"/>
    <n v="4"/>
    <x v="0"/>
    <s v="Not satisfied"/>
    <x v="0"/>
    <s v="Low"/>
    <x v="0"/>
    <n v="3"/>
  </r>
  <r>
    <x v="2775"/>
    <d v="2019-10-31T00:00:00"/>
    <d v="2026-05-14T00:00:00"/>
    <s v="Production Technician II"/>
    <x v="8"/>
    <s v="Active"/>
    <s v="Part-Time"/>
    <s v="Zone A"/>
    <s v="Part-Time"/>
    <x v="0"/>
    <x v="3"/>
    <d v="1987-12-01T00:00:00"/>
    <s v="MA"/>
    <x v="0"/>
    <s v="Asian"/>
    <s v="Widowed"/>
    <x v="0"/>
    <n v="2"/>
    <d v="2022-09-18T00:00:00"/>
    <n v="5"/>
    <n v="2"/>
    <n v="1"/>
    <d v="2023-04-29T00:00:00"/>
    <x v="2"/>
    <x v="0"/>
    <x v="3"/>
    <n v="2"/>
    <n v="922.33"/>
    <n v="32"/>
    <x v="2"/>
    <n v="6"/>
    <x v="1"/>
    <s v="Not satisfied"/>
    <x v="0"/>
    <s v="High"/>
    <x v="1"/>
    <n v="3"/>
  </r>
  <r>
    <x v="2776"/>
    <d v="2022-11-07T00:00:00"/>
    <d v="2026-05-14T00:00:00"/>
    <s v="Production Technician I"/>
    <x v="5"/>
    <s v="Active"/>
    <s v="Contract"/>
    <s v="Zone A"/>
    <s v="Full-Time"/>
    <x v="0"/>
    <x v="5"/>
    <d v="1959-02-27T00:00:00"/>
    <s v="MA"/>
    <x v="1"/>
    <s v="Hispanic"/>
    <s v="Divorced"/>
    <x v="0"/>
    <n v="3"/>
    <d v="2022-12-01T00:00:00"/>
    <n v="1"/>
    <n v="4"/>
    <n v="3"/>
    <d v="2022-08-31T00:00:00"/>
    <x v="2"/>
    <x v="0"/>
    <x v="1"/>
    <n v="5"/>
    <n v="306.01"/>
    <n v="63"/>
    <x v="1"/>
    <n v="3"/>
    <x v="0"/>
    <s v="Satisfied"/>
    <x v="0"/>
    <s v="Low"/>
    <x v="0"/>
    <n v="3"/>
  </r>
  <r>
    <x v="2777"/>
    <d v="2022-11-20T00:00:00"/>
    <d v="2026-05-14T00:00:00"/>
    <s v="Production Technician I"/>
    <x v="4"/>
    <s v="Active"/>
    <s v="Full-Time"/>
    <s v="Zone B"/>
    <s v="Part-Time"/>
    <x v="0"/>
    <x v="9"/>
    <d v="1973-01-07T00:00:00"/>
    <s v="MA"/>
    <x v="0"/>
    <s v="Hispanic"/>
    <s v="Divorced"/>
    <x v="0"/>
    <n v="5"/>
    <d v="2022-10-30T00:00:00"/>
    <n v="2"/>
    <n v="1"/>
    <n v="1"/>
    <d v="2022-09-30T00:00:00"/>
    <x v="2"/>
    <x v="0"/>
    <x v="3"/>
    <n v="2"/>
    <n v="963.95"/>
    <n v="49"/>
    <x v="0"/>
    <n v="3"/>
    <x v="0"/>
    <s v="Not satisfied"/>
    <x v="0"/>
    <s v="High"/>
    <x v="1"/>
    <n v="3"/>
  </r>
  <r>
    <x v="2778"/>
    <d v="2021-12-15T00:00:00"/>
    <d v="2026-05-14T00:00:00"/>
    <s v="Production Technician I"/>
    <x v="0"/>
    <s v="Terminated"/>
    <s v="Contract"/>
    <s v="Zone C"/>
    <s v="Part-Time"/>
    <x v="0"/>
    <x v="12"/>
    <d v="1974-09-08T00:00:00"/>
    <s v="MA"/>
    <x v="1"/>
    <s v="Hispanic"/>
    <s v="Married"/>
    <x v="0"/>
    <n v="2"/>
    <d v="2023-02-14T00:00:00"/>
    <n v="4"/>
    <n v="2"/>
    <n v="3"/>
    <d v="2023-02-17T00:00:00"/>
    <x v="4"/>
    <x v="1"/>
    <x v="1"/>
    <n v="1"/>
    <n v="388.02"/>
    <n v="47"/>
    <x v="0"/>
    <n v="4"/>
    <x v="1"/>
    <s v="Not satisfied"/>
    <x v="0"/>
    <s v="Low"/>
    <x v="0"/>
    <n v="3"/>
  </r>
  <r>
    <x v="2779"/>
    <d v="2023-02-22T00:00:00"/>
    <d v="2026-05-14T00:00:00"/>
    <s v="Production Technician I"/>
    <x v="1"/>
    <s v="Active"/>
    <s v="Part-Time"/>
    <s v="Zone B"/>
    <s v="Full-Time"/>
    <x v="0"/>
    <x v="4"/>
    <d v="1986-04-05T00:00:00"/>
    <s v="MA"/>
    <x v="1"/>
    <s v="Other"/>
    <s v="Single"/>
    <x v="0"/>
    <n v="3"/>
    <d v="2023-01-22T00:00:00"/>
    <n v="2"/>
    <n v="5"/>
    <n v="2"/>
    <d v="2023-04-26T00:00:00"/>
    <x v="2"/>
    <x v="0"/>
    <x v="0"/>
    <n v="1"/>
    <n v="140.61000000000001"/>
    <n v="37"/>
    <x v="4"/>
    <n v="3"/>
    <x v="0"/>
    <s v="Satisfied"/>
    <x v="0"/>
    <s v="Low"/>
    <x v="0"/>
    <n v="3"/>
  </r>
  <r>
    <x v="2780"/>
    <d v="2020-03-29T00:00:00"/>
    <d v="2026-05-14T00:00:00"/>
    <s v="Production Technician I"/>
    <x v="8"/>
    <s v="Active"/>
    <s v="Contract"/>
    <s v="Zone B"/>
    <s v="Part-Time"/>
    <x v="0"/>
    <x v="3"/>
    <d v="1978-06-11T00:00:00"/>
    <s v="MA"/>
    <x v="0"/>
    <s v="Hispanic"/>
    <s v="Married"/>
    <x v="0"/>
    <n v="3"/>
    <d v="2023-01-11T00:00:00"/>
    <n v="2"/>
    <n v="3"/>
    <n v="2"/>
    <d v="2023-03-14T00:00:00"/>
    <x v="2"/>
    <x v="1"/>
    <x v="1"/>
    <n v="3"/>
    <n v="749.47"/>
    <n v="42"/>
    <x v="4"/>
    <n v="6"/>
    <x v="0"/>
    <s v="Neutral"/>
    <x v="0"/>
    <s v="Low"/>
    <x v="0"/>
    <n v="3"/>
  </r>
  <r>
    <x v="2781"/>
    <d v="2021-08-09T00:00:00"/>
    <d v="2026-05-14T00:00:00"/>
    <s v="Production Technician I"/>
    <x v="6"/>
    <s v="Active"/>
    <s v="Part-Time"/>
    <s v="Zone A"/>
    <s v="Temporary"/>
    <x v="0"/>
    <x v="4"/>
    <d v="1961-04-21T00:00:00"/>
    <s v="MA"/>
    <x v="0"/>
    <s v="Asian"/>
    <s v="Single"/>
    <x v="0"/>
    <n v="3"/>
    <d v="2022-09-02T00:00:00"/>
    <n v="1"/>
    <n v="4"/>
    <n v="1"/>
    <d v="2022-11-19T00:00:00"/>
    <x v="4"/>
    <x v="0"/>
    <x v="1"/>
    <n v="5"/>
    <n v="503.22"/>
    <n v="60"/>
    <x v="1"/>
    <n v="4"/>
    <x v="0"/>
    <s v="Satisfied"/>
    <x v="0"/>
    <s v="Low"/>
    <x v="0"/>
    <n v="3"/>
  </r>
  <r>
    <x v="2782"/>
    <d v="2023-01-02T00:00:00"/>
    <d v="2026-05-14T00:00:00"/>
    <s v="Production Technician I"/>
    <x v="2"/>
    <s v="Active"/>
    <s v="Contract"/>
    <s v="Zone B"/>
    <s v="Part-Time"/>
    <x v="0"/>
    <x v="1"/>
    <d v="1991-02-23T00:00:00"/>
    <s v="MA"/>
    <x v="0"/>
    <s v="White"/>
    <s v="Divorced"/>
    <x v="0"/>
    <n v="5"/>
    <d v="2023-07-08T00:00:00"/>
    <n v="1"/>
    <n v="3"/>
    <n v="3"/>
    <d v="2023-06-14T00:00:00"/>
    <x v="0"/>
    <x v="0"/>
    <x v="3"/>
    <n v="4"/>
    <n v="492.21"/>
    <n v="32"/>
    <x v="2"/>
    <n v="3"/>
    <x v="0"/>
    <s v="Neutral"/>
    <x v="0"/>
    <s v="High"/>
    <x v="1"/>
    <n v="3"/>
  </r>
  <r>
    <x v="2783"/>
    <d v="2018-11-10T00:00:00"/>
    <d v="2026-05-14T00:00:00"/>
    <s v="Production Technician I"/>
    <x v="9"/>
    <s v="Active"/>
    <s v="Full-Time"/>
    <s v="Zone C"/>
    <s v="Part-Time"/>
    <x v="0"/>
    <x v="5"/>
    <d v="1991-08-14T00:00:00"/>
    <s v="MA"/>
    <x v="0"/>
    <s v="Asian"/>
    <s v="Married"/>
    <x v="2"/>
    <n v="3"/>
    <d v="2022-08-10T00:00:00"/>
    <n v="2"/>
    <n v="5"/>
    <n v="1"/>
    <d v="2022-08-08T00:00:00"/>
    <x v="0"/>
    <x v="1"/>
    <x v="2"/>
    <n v="5"/>
    <n v="890.94"/>
    <n v="27"/>
    <x v="2"/>
    <n v="7"/>
    <x v="0"/>
    <s v="Satisfied"/>
    <x v="2"/>
    <s v="Moderate"/>
    <x v="1"/>
    <n v="2"/>
  </r>
  <r>
    <x v="2784"/>
    <d v="2022-08-30T00:00:00"/>
    <d v="2026-05-14T00:00:00"/>
    <s v="Production Technician I"/>
    <x v="7"/>
    <s v="Active"/>
    <s v="Full-Time"/>
    <s v="Zone B"/>
    <s v="Temporary"/>
    <x v="0"/>
    <x v="6"/>
    <d v="1942-08-09T00:00:00"/>
    <s v="MA"/>
    <x v="1"/>
    <s v="Asian"/>
    <s v="Married"/>
    <x v="1"/>
    <n v="1"/>
    <d v="2022-12-07T00:00:00"/>
    <n v="3"/>
    <n v="3"/>
    <n v="1"/>
    <d v="2023-07-12T00:00:00"/>
    <x v="3"/>
    <x v="0"/>
    <x v="0"/>
    <n v="2"/>
    <n v="621.29999999999995"/>
    <n v="80"/>
    <x v="1"/>
    <n v="3"/>
    <x v="2"/>
    <s v="Neutral"/>
    <x v="1"/>
    <s v="Low"/>
    <x v="0"/>
    <n v="4"/>
  </r>
  <r>
    <x v="2785"/>
    <d v="2020-11-29T00:00:00"/>
    <d v="2026-05-14T00:00:00"/>
    <s v="Production Technician I"/>
    <x v="5"/>
    <s v="Active"/>
    <s v="Full-Time"/>
    <s v="Zone C"/>
    <s v="Temporary"/>
    <x v="0"/>
    <x v="4"/>
    <d v="1980-02-08T00:00:00"/>
    <s v="MA"/>
    <x v="1"/>
    <s v="Hispanic"/>
    <s v="Married"/>
    <x v="1"/>
    <n v="3"/>
    <d v="2023-04-29T00:00:00"/>
    <n v="3"/>
    <n v="1"/>
    <n v="3"/>
    <d v="2023-04-13T00:00:00"/>
    <x v="2"/>
    <x v="1"/>
    <x v="3"/>
    <n v="5"/>
    <n v="886.07"/>
    <n v="40"/>
    <x v="4"/>
    <n v="5"/>
    <x v="2"/>
    <s v="Not satisfied"/>
    <x v="1"/>
    <s v="High"/>
    <x v="1"/>
    <n v="4"/>
  </r>
  <r>
    <x v="2786"/>
    <d v="2021-03-24T00:00:00"/>
    <d v="2026-05-14T00:00:00"/>
    <s v="Production Technician I"/>
    <x v="4"/>
    <s v="Active"/>
    <s v="Part-Time"/>
    <s v="Zone A"/>
    <s v="Part-Time"/>
    <x v="0"/>
    <x v="3"/>
    <d v="1974-05-20T00:00:00"/>
    <s v="MA"/>
    <x v="0"/>
    <s v="Asian"/>
    <s v="Married"/>
    <x v="1"/>
    <n v="2"/>
    <d v="2023-06-25T00:00:00"/>
    <n v="4"/>
    <n v="4"/>
    <n v="1"/>
    <d v="2022-12-14T00:00:00"/>
    <x v="1"/>
    <x v="1"/>
    <x v="3"/>
    <n v="3"/>
    <n v="740.89"/>
    <n v="47"/>
    <x v="0"/>
    <n v="5"/>
    <x v="1"/>
    <s v="Satisfied"/>
    <x v="1"/>
    <s v="High"/>
    <x v="1"/>
    <n v="4"/>
  </r>
  <r>
    <x v="2787"/>
    <d v="2020-12-29T00:00:00"/>
    <d v="2026-05-14T00:00:00"/>
    <s v="Production Technician I"/>
    <x v="0"/>
    <s v="Terminated"/>
    <s v="Part-Time"/>
    <s v="Zone B"/>
    <s v="Temporary"/>
    <x v="0"/>
    <x v="3"/>
    <d v="1943-10-04T00:00:00"/>
    <s v="MA"/>
    <x v="0"/>
    <s v="Other"/>
    <s v="Single"/>
    <x v="1"/>
    <n v="3"/>
    <d v="2023-03-23T00:00:00"/>
    <n v="1"/>
    <n v="3"/>
    <n v="3"/>
    <d v="2022-11-14T00:00:00"/>
    <x v="4"/>
    <x v="1"/>
    <x v="3"/>
    <n v="1"/>
    <n v="921.81"/>
    <n v="77"/>
    <x v="1"/>
    <n v="5"/>
    <x v="0"/>
    <s v="Neutral"/>
    <x v="1"/>
    <s v="High"/>
    <x v="1"/>
    <n v="4"/>
  </r>
  <r>
    <x v="2788"/>
    <d v="2021-08-02T00:00:00"/>
    <d v="2026-05-14T00:00:00"/>
    <s v="Production Technician I"/>
    <x v="1"/>
    <s v="Active"/>
    <s v="Full-Time"/>
    <s v="Zone C"/>
    <s v="Temporary"/>
    <x v="0"/>
    <x v="4"/>
    <d v="1967-11-10T00:00:00"/>
    <s v="MA"/>
    <x v="0"/>
    <s v="Asian"/>
    <s v="Widowed"/>
    <x v="1"/>
    <n v="1"/>
    <d v="2023-03-19T00:00:00"/>
    <n v="1"/>
    <n v="5"/>
    <n v="1"/>
    <d v="2023-07-31T00:00:00"/>
    <x v="1"/>
    <x v="0"/>
    <x v="3"/>
    <n v="2"/>
    <n v="348.84"/>
    <n v="54"/>
    <x v="0"/>
    <n v="4"/>
    <x v="0"/>
    <s v="Satisfied"/>
    <x v="1"/>
    <s v="High"/>
    <x v="1"/>
    <n v="4"/>
  </r>
  <r>
    <x v="2789"/>
    <d v="2022-03-30T00:00:00"/>
    <d v="2026-05-14T00:00:00"/>
    <s v="Production Technician I"/>
    <x v="8"/>
    <s v="Active"/>
    <s v="Part-Time"/>
    <s v="Zone A"/>
    <s v="Temporary"/>
    <x v="0"/>
    <x v="4"/>
    <d v="1957-07-26T00:00:00"/>
    <s v="MA"/>
    <x v="1"/>
    <s v="Black"/>
    <s v="Married"/>
    <x v="1"/>
    <n v="5"/>
    <d v="2023-06-22T00:00:00"/>
    <n v="4"/>
    <n v="4"/>
    <n v="2"/>
    <d v="2023-05-22T00:00:00"/>
    <x v="1"/>
    <x v="1"/>
    <x v="2"/>
    <n v="2"/>
    <n v="826.15"/>
    <n v="65"/>
    <x v="1"/>
    <n v="4"/>
    <x v="1"/>
    <s v="Satisfied"/>
    <x v="1"/>
    <s v="Moderate"/>
    <x v="1"/>
    <n v="4"/>
  </r>
  <r>
    <x v="2790"/>
    <d v="2021-03-05T00:00:00"/>
    <d v="2026-05-14T00:00:00"/>
    <s v="Production Technician II"/>
    <x v="5"/>
    <s v="Active"/>
    <s v="Part-Time"/>
    <s v="Zone A"/>
    <s v="Temporary"/>
    <x v="0"/>
    <x v="6"/>
    <d v="1960-06-05T00:00:00"/>
    <s v="MA"/>
    <x v="0"/>
    <s v="Hispanic"/>
    <s v="Single"/>
    <x v="1"/>
    <n v="3"/>
    <d v="2023-03-18T00:00:00"/>
    <n v="1"/>
    <n v="5"/>
    <n v="2"/>
    <d v="2022-12-01T00:00:00"/>
    <x v="0"/>
    <x v="0"/>
    <x v="2"/>
    <n v="1"/>
    <n v="205.35"/>
    <n v="61"/>
    <x v="1"/>
    <n v="5"/>
    <x v="0"/>
    <s v="Satisfied"/>
    <x v="1"/>
    <s v="Moderate"/>
    <x v="1"/>
    <n v="4"/>
  </r>
  <r>
    <x v="2791"/>
    <d v="2020-12-02T00:00:00"/>
    <d v="2026-05-14T00:00:00"/>
    <s v="Production Technician II"/>
    <x v="6"/>
    <s v="Active"/>
    <s v="Contract"/>
    <s v="Zone B"/>
    <s v="Temporary"/>
    <x v="0"/>
    <x v="9"/>
    <d v="1948-06-27T00:00:00"/>
    <s v="MA"/>
    <x v="1"/>
    <s v="Asian"/>
    <s v="Divorced"/>
    <x v="0"/>
    <n v="3"/>
    <d v="2023-07-25T00:00:00"/>
    <n v="1"/>
    <n v="1"/>
    <n v="4"/>
    <d v="2022-08-23T00:00:00"/>
    <x v="4"/>
    <x v="1"/>
    <x v="1"/>
    <n v="1"/>
    <n v="349.86"/>
    <n v="72"/>
    <x v="1"/>
    <n v="5"/>
    <x v="0"/>
    <s v="Not satisfied"/>
    <x v="0"/>
    <s v="Low"/>
    <x v="0"/>
    <n v="3"/>
  </r>
  <r>
    <x v="2792"/>
    <d v="2019-01-20T00:00:00"/>
    <d v="2026-05-14T00:00:00"/>
    <s v="Production Technician II"/>
    <x v="2"/>
    <s v="Terminated"/>
    <s v="Contract"/>
    <s v="Zone C"/>
    <s v="Full-Time"/>
    <x v="0"/>
    <x v="3"/>
    <d v="1976-05-14T00:00:00"/>
    <s v="MA"/>
    <x v="1"/>
    <s v="Black"/>
    <s v="Widowed"/>
    <x v="1"/>
    <n v="4"/>
    <d v="2022-08-21T00:00:00"/>
    <n v="4"/>
    <n v="5"/>
    <n v="5"/>
    <d v="2022-09-20T00:00:00"/>
    <x v="2"/>
    <x v="1"/>
    <x v="3"/>
    <n v="1"/>
    <n v="546.47"/>
    <n v="43"/>
    <x v="4"/>
    <n v="7"/>
    <x v="1"/>
    <s v="Satisfied"/>
    <x v="1"/>
    <s v="High"/>
    <x v="1"/>
    <n v="4"/>
  </r>
  <r>
    <x v="2793"/>
    <d v="2020-05-30T00:00:00"/>
    <d v="2026-05-14T00:00:00"/>
    <s v="Production Technician II"/>
    <x v="4"/>
    <s v="Terminated"/>
    <s v="Full-Time"/>
    <s v="Zone B"/>
    <s v="Full-Time"/>
    <x v="0"/>
    <x v="4"/>
    <d v="1962-10-16T00:00:00"/>
    <s v="MA"/>
    <x v="1"/>
    <s v="Other"/>
    <s v="Single"/>
    <x v="1"/>
    <n v="2"/>
    <d v="2022-09-11T00:00:00"/>
    <n v="4"/>
    <n v="1"/>
    <n v="5"/>
    <d v="2023-06-09T00:00:00"/>
    <x v="0"/>
    <x v="0"/>
    <x v="3"/>
    <n v="2"/>
    <n v="448.21"/>
    <n v="58"/>
    <x v="1"/>
    <n v="5"/>
    <x v="1"/>
    <s v="Not satisfied"/>
    <x v="1"/>
    <s v="High"/>
    <x v="1"/>
    <n v="4"/>
  </r>
  <r>
    <x v="2794"/>
    <d v="2022-06-20T00:00:00"/>
    <d v="2026-05-14T00:00:00"/>
    <s v="Production Technician II"/>
    <x v="1"/>
    <s v="Active"/>
    <s v="Contract"/>
    <s v="Zone C"/>
    <s v="Temporary"/>
    <x v="0"/>
    <x v="3"/>
    <d v="1958-08-27T00:00:00"/>
    <s v="MA"/>
    <x v="0"/>
    <s v="Asian"/>
    <s v="Widowed"/>
    <x v="1"/>
    <n v="3"/>
    <d v="2023-07-30T00:00:00"/>
    <n v="3"/>
    <n v="5"/>
    <n v="3"/>
    <d v="2023-06-06T00:00:00"/>
    <x v="1"/>
    <x v="1"/>
    <x v="2"/>
    <n v="2"/>
    <n v="264.88"/>
    <n v="64"/>
    <x v="1"/>
    <n v="3"/>
    <x v="2"/>
    <s v="Satisfied"/>
    <x v="1"/>
    <s v="Moderate"/>
    <x v="1"/>
    <n v="4"/>
  </r>
  <r>
    <x v="2795"/>
    <d v="2022-12-20T00:00:00"/>
    <d v="2026-05-14T00:00:00"/>
    <s v="Production Technician II"/>
    <x v="8"/>
    <s v="Terminated"/>
    <s v="Full-Time"/>
    <s v="Zone A"/>
    <s v="Full-Time"/>
    <x v="0"/>
    <x v="15"/>
    <d v="1970-11-22T00:00:00"/>
    <s v="MA"/>
    <x v="0"/>
    <s v="Hispanic"/>
    <s v="Married"/>
    <x v="1"/>
    <n v="3"/>
    <d v="2022-08-08T00:00:00"/>
    <n v="4"/>
    <n v="2"/>
    <n v="5"/>
    <d v="2022-12-01T00:00:00"/>
    <x v="4"/>
    <x v="0"/>
    <x v="3"/>
    <n v="2"/>
    <n v="210.15"/>
    <n v="52"/>
    <x v="0"/>
    <n v="3"/>
    <x v="1"/>
    <s v="Not satisfied"/>
    <x v="1"/>
    <s v="High"/>
    <x v="1"/>
    <n v="4"/>
  </r>
  <r>
    <x v="2796"/>
    <d v="2023-01-14T00:00:00"/>
    <d v="2026-05-14T00:00:00"/>
    <s v="Production Technician I"/>
    <x v="3"/>
    <s v="Terminated"/>
    <s v="Contract"/>
    <s v="Zone C"/>
    <s v="Part-Time"/>
    <x v="0"/>
    <x v="9"/>
    <d v="1992-05-27T00:00:00"/>
    <s v="MA"/>
    <x v="0"/>
    <s v="Asian"/>
    <s v="Divorced"/>
    <x v="0"/>
    <n v="4"/>
    <d v="2023-07-13T00:00:00"/>
    <n v="1"/>
    <n v="3"/>
    <n v="1"/>
    <d v="2023-05-05T00:00:00"/>
    <x v="3"/>
    <x v="1"/>
    <x v="3"/>
    <n v="4"/>
    <n v="627.17999999999995"/>
    <n v="31"/>
    <x v="2"/>
    <n v="3"/>
    <x v="0"/>
    <s v="Neutral"/>
    <x v="0"/>
    <s v="High"/>
    <x v="1"/>
    <n v="3"/>
  </r>
  <r>
    <x v="2797"/>
    <d v="2018-09-22T00:00:00"/>
    <d v="2026-05-14T00:00:00"/>
    <s v="Production Technician I"/>
    <x v="9"/>
    <s v="Active"/>
    <s v="Contract"/>
    <s v="Zone A"/>
    <s v="Temporary"/>
    <x v="0"/>
    <x v="1"/>
    <d v="1989-02-06T00:00:00"/>
    <s v="MA"/>
    <x v="1"/>
    <s v="Other"/>
    <s v="Married"/>
    <x v="1"/>
    <n v="2"/>
    <d v="2023-08-03T00:00:00"/>
    <n v="2"/>
    <n v="4"/>
    <n v="4"/>
    <d v="2022-12-29T00:00:00"/>
    <x v="1"/>
    <x v="1"/>
    <x v="1"/>
    <n v="1"/>
    <n v="575.41999999999996"/>
    <n v="29"/>
    <x v="2"/>
    <n v="7"/>
    <x v="0"/>
    <s v="Satisfied"/>
    <x v="1"/>
    <s v="Low"/>
    <x v="0"/>
    <n v="4"/>
  </r>
  <r>
    <x v="2798"/>
    <d v="2022-09-24T00:00:00"/>
    <d v="2026-05-14T00:00:00"/>
    <s v="Production Technician I"/>
    <x v="5"/>
    <s v="Terminated"/>
    <s v="Part-Time"/>
    <s v="Zone A"/>
    <s v="Temporary"/>
    <x v="0"/>
    <x v="4"/>
    <d v="1999-12-04T00:00:00"/>
    <s v="MA"/>
    <x v="1"/>
    <s v="Hispanic"/>
    <s v="Divorced"/>
    <x v="1"/>
    <n v="4"/>
    <d v="2023-03-17T00:00:00"/>
    <n v="1"/>
    <n v="3"/>
    <n v="3"/>
    <d v="2022-11-27T00:00:00"/>
    <x v="4"/>
    <x v="0"/>
    <x v="2"/>
    <n v="4"/>
    <n v="123.64"/>
    <n v="23"/>
    <x v="3"/>
    <n v="3"/>
    <x v="0"/>
    <s v="Neutral"/>
    <x v="1"/>
    <s v="Moderate"/>
    <x v="1"/>
    <n v="4"/>
  </r>
  <r>
    <x v="2799"/>
    <d v="2020-06-08T00:00:00"/>
    <d v="2026-05-14T00:00:00"/>
    <s v="Production Technician I"/>
    <x v="6"/>
    <s v="Terminated"/>
    <s v="Full-Time"/>
    <s v="Zone B"/>
    <s v="Full-Time"/>
    <x v="0"/>
    <x v="6"/>
    <d v="1999-09-20T00:00:00"/>
    <s v="MA"/>
    <x v="0"/>
    <s v="Black"/>
    <s v="Divorced"/>
    <x v="1"/>
    <n v="3"/>
    <d v="2023-01-24T00:00:00"/>
    <n v="2"/>
    <n v="4"/>
    <n v="3"/>
    <d v="2023-06-30T00:00:00"/>
    <x v="3"/>
    <x v="0"/>
    <x v="0"/>
    <n v="1"/>
    <n v="655.61"/>
    <n v="21"/>
    <x v="3"/>
    <n v="5"/>
    <x v="0"/>
    <s v="Satisfied"/>
    <x v="1"/>
    <s v="Low"/>
    <x v="0"/>
    <n v="4"/>
  </r>
  <r>
    <x v="2800"/>
    <d v="2023-07-06T00:00:00"/>
    <d v="2026-05-14T00:00:00"/>
    <s v="Production Technician I"/>
    <x v="2"/>
    <s v="Active"/>
    <s v="Part-Time"/>
    <s v="Zone B"/>
    <s v="Temporary"/>
    <x v="0"/>
    <x v="4"/>
    <d v="1986-11-11T00:00:00"/>
    <s v="MA"/>
    <x v="0"/>
    <s v="Asian"/>
    <s v="Single"/>
    <x v="1"/>
    <n v="5"/>
    <d v="2022-08-19T00:00:00"/>
    <n v="4"/>
    <n v="1"/>
    <n v="2"/>
    <d v="2023-02-20T00:00:00"/>
    <x v="2"/>
    <x v="1"/>
    <x v="1"/>
    <n v="4"/>
    <n v="410.54"/>
    <n v="37"/>
    <x v="4"/>
    <n v="2"/>
    <x v="1"/>
    <s v="Not satisfied"/>
    <x v="1"/>
    <s v="Low"/>
    <x v="0"/>
    <n v="4"/>
  </r>
  <r>
    <x v="2801"/>
    <d v="2020-02-24T00:00:00"/>
    <d v="2026-05-14T00:00:00"/>
    <s v="Production Technician I"/>
    <x v="4"/>
    <s v="Active"/>
    <s v="Part-Time"/>
    <s v="Zone A"/>
    <s v="Temporary"/>
    <x v="0"/>
    <x v="8"/>
    <d v="1989-09-06T00:00:00"/>
    <s v="MA"/>
    <x v="0"/>
    <s v="Asian"/>
    <s v="Widowed"/>
    <x v="1"/>
    <n v="4"/>
    <d v="2022-12-19T00:00:00"/>
    <n v="3"/>
    <n v="5"/>
    <n v="3"/>
    <d v="2022-10-24T00:00:00"/>
    <x v="4"/>
    <x v="0"/>
    <x v="2"/>
    <n v="2"/>
    <n v="485.17"/>
    <n v="31"/>
    <x v="2"/>
    <n v="6"/>
    <x v="2"/>
    <s v="Satisfied"/>
    <x v="1"/>
    <s v="Moderate"/>
    <x v="1"/>
    <n v="4"/>
  </r>
  <r>
    <x v="2802"/>
    <d v="2021-05-26T00:00:00"/>
    <d v="2026-05-14T00:00:00"/>
    <s v="Production Technician I"/>
    <x v="0"/>
    <s v="Active"/>
    <s v="Contract"/>
    <s v="Zone B"/>
    <s v="Temporary"/>
    <x v="0"/>
    <x v="3"/>
    <d v="1993-09-04T00:00:00"/>
    <s v="MA"/>
    <x v="0"/>
    <s v="White"/>
    <s v="Single"/>
    <x v="1"/>
    <n v="3"/>
    <d v="2023-04-12T00:00:00"/>
    <n v="5"/>
    <n v="1"/>
    <n v="4"/>
    <d v="2023-07-08T00:00:00"/>
    <x v="3"/>
    <x v="1"/>
    <x v="3"/>
    <n v="1"/>
    <n v="731.18"/>
    <n v="28"/>
    <x v="2"/>
    <n v="4"/>
    <x v="1"/>
    <s v="Not satisfied"/>
    <x v="1"/>
    <s v="High"/>
    <x v="1"/>
    <n v="4"/>
  </r>
  <r>
    <x v="2803"/>
    <d v="2023-06-27T00:00:00"/>
    <d v="2026-05-14T00:00:00"/>
    <s v="Production Technician I"/>
    <x v="1"/>
    <s v="Active"/>
    <s v="Full-Time"/>
    <s v="Zone C"/>
    <s v="Temporary"/>
    <x v="0"/>
    <x v="4"/>
    <d v="1984-12-19T00:00:00"/>
    <s v="MA"/>
    <x v="1"/>
    <s v="Black"/>
    <s v="Widowed"/>
    <x v="1"/>
    <n v="1"/>
    <d v="2022-09-05T00:00:00"/>
    <n v="4"/>
    <n v="3"/>
    <n v="2"/>
    <d v="2022-10-26T00:00:00"/>
    <x v="3"/>
    <x v="0"/>
    <x v="1"/>
    <n v="1"/>
    <n v="399.81"/>
    <n v="39"/>
    <x v="4"/>
    <n v="2"/>
    <x v="1"/>
    <s v="Neutral"/>
    <x v="1"/>
    <s v="Low"/>
    <x v="0"/>
    <n v="4"/>
  </r>
  <r>
    <x v="2804"/>
    <d v="2022-12-20T00:00:00"/>
    <d v="2026-05-14T00:00:00"/>
    <s v="Production Technician I"/>
    <x v="8"/>
    <s v="Active"/>
    <s v="Contract"/>
    <s v="Zone C"/>
    <s v="Part-Time"/>
    <x v="0"/>
    <x v="4"/>
    <d v="1954-11-29T00:00:00"/>
    <s v="MA"/>
    <x v="1"/>
    <s v="White"/>
    <s v="Single"/>
    <x v="1"/>
    <n v="3"/>
    <d v="2022-10-03T00:00:00"/>
    <n v="1"/>
    <n v="5"/>
    <n v="2"/>
    <d v="2022-08-30T00:00:00"/>
    <x v="1"/>
    <x v="0"/>
    <x v="1"/>
    <n v="4"/>
    <n v="604.05999999999995"/>
    <n v="68"/>
    <x v="1"/>
    <n v="3"/>
    <x v="0"/>
    <s v="Satisfied"/>
    <x v="1"/>
    <s v="Low"/>
    <x v="0"/>
    <n v="4"/>
  </r>
  <r>
    <x v="2805"/>
    <d v="2018-11-10T00:00:00"/>
    <d v="2026-05-14T00:00:00"/>
    <s v="Production Technician I"/>
    <x v="3"/>
    <s v="Active"/>
    <s v="Part-Time"/>
    <s v="Zone C"/>
    <s v="Temporary"/>
    <x v="0"/>
    <x v="4"/>
    <d v="1970-05-20T00:00:00"/>
    <s v="MA"/>
    <x v="1"/>
    <s v="Other"/>
    <s v="Divorced"/>
    <x v="1"/>
    <n v="5"/>
    <d v="2022-11-10T00:00:00"/>
    <n v="3"/>
    <n v="5"/>
    <n v="5"/>
    <d v="2023-04-14T00:00:00"/>
    <x v="2"/>
    <x v="0"/>
    <x v="0"/>
    <n v="2"/>
    <n v="815.35"/>
    <n v="48"/>
    <x v="0"/>
    <n v="7"/>
    <x v="2"/>
    <s v="Satisfied"/>
    <x v="1"/>
    <s v="Low"/>
    <x v="0"/>
    <n v="4"/>
  </r>
  <r>
    <x v="2806"/>
    <d v="2020-08-13T00:00:00"/>
    <d v="2026-05-14T00:00:00"/>
    <s v="Production Technician I"/>
    <x v="9"/>
    <s v="Terminated"/>
    <s v="Part-Time"/>
    <s v="Zone C"/>
    <s v="Part-Time"/>
    <x v="0"/>
    <x v="3"/>
    <d v="1985-04-01T00:00:00"/>
    <s v="MA"/>
    <x v="0"/>
    <s v="Hispanic"/>
    <s v="Divorced"/>
    <x v="1"/>
    <n v="2"/>
    <d v="2022-11-12T00:00:00"/>
    <n v="3"/>
    <n v="2"/>
    <n v="3"/>
    <d v="2022-11-16T00:00:00"/>
    <x v="0"/>
    <x v="0"/>
    <x v="0"/>
    <n v="4"/>
    <n v="750.79"/>
    <n v="35"/>
    <x v="4"/>
    <n v="5"/>
    <x v="2"/>
    <s v="Not satisfied"/>
    <x v="1"/>
    <s v="Low"/>
    <x v="0"/>
    <n v="4"/>
  </r>
  <r>
    <x v="2807"/>
    <d v="2019-03-07T00:00:00"/>
    <d v="2026-05-14T00:00:00"/>
    <s v="Production Technician I"/>
    <x v="5"/>
    <s v="Active"/>
    <s v="Full-Time"/>
    <s v="Zone C"/>
    <s v="Full-Time"/>
    <x v="0"/>
    <x v="4"/>
    <d v="1991-07-18T00:00:00"/>
    <s v="MA"/>
    <x v="0"/>
    <s v="Hispanic"/>
    <s v="Married"/>
    <x v="0"/>
    <n v="3"/>
    <d v="2023-06-27T00:00:00"/>
    <n v="2"/>
    <n v="1"/>
    <n v="2"/>
    <d v="2022-11-19T00:00:00"/>
    <x v="0"/>
    <x v="0"/>
    <x v="3"/>
    <n v="1"/>
    <n v="981.44"/>
    <n v="28"/>
    <x v="2"/>
    <n v="7"/>
    <x v="0"/>
    <s v="Not satisfied"/>
    <x v="0"/>
    <s v="High"/>
    <x v="1"/>
    <n v="3"/>
  </r>
  <r>
    <x v="2808"/>
    <d v="2022-03-13T00:00:00"/>
    <d v="2026-05-14T00:00:00"/>
    <s v="Production Technician I"/>
    <x v="6"/>
    <s v="Active"/>
    <s v="Part-Time"/>
    <s v="Zone A"/>
    <s v="Full-Time"/>
    <x v="0"/>
    <x v="3"/>
    <d v="1978-07-10T00:00:00"/>
    <s v="MA"/>
    <x v="0"/>
    <s v="Other"/>
    <s v="Divorced"/>
    <x v="0"/>
    <n v="3"/>
    <d v="2022-12-21T00:00:00"/>
    <n v="2"/>
    <n v="1"/>
    <n v="4"/>
    <d v="2023-02-10T00:00:00"/>
    <x v="3"/>
    <x v="1"/>
    <x v="0"/>
    <n v="5"/>
    <n v="553.4"/>
    <n v="44"/>
    <x v="4"/>
    <n v="4"/>
    <x v="0"/>
    <s v="Not satisfied"/>
    <x v="0"/>
    <s v="Low"/>
    <x v="0"/>
    <n v="3"/>
  </r>
  <r>
    <x v="2809"/>
    <d v="2019-11-25T00:00:00"/>
    <d v="2026-05-14T00:00:00"/>
    <s v="Production Technician II"/>
    <x v="5"/>
    <s v="Active"/>
    <s v="Contract"/>
    <s v="Zone C"/>
    <s v="Temporary"/>
    <x v="0"/>
    <x v="3"/>
    <d v="1995-02-18T00:00:00"/>
    <s v="MA"/>
    <x v="0"/>
    <s v="Hispanic"/>
    <s v="Widowed"/>
    <x v="0"/>
    <n v="2"/>
    <d v="2023-01-01T00:00:00"/>
    <n v="2"/>
    <n v="1"/>
    <n v="5"/>
    <d v="2022-08-26T00:00:00"/>
    <x v="0"/>
    <x v="1"/>
    <x v="1"/>
    <n v="1"/>
    <n v="348.3"/>
    <n v="24"/>
    <x v="3"/>
    <n v="6"/>
    <x v="0"/>
    <s v="Not satisfied"/>
    <x v="0"/>
    <s v="Low"/>
    <x v="0"/>
    <n v="3"/>
  </r>
  <r>
    <x v="2810"/>
    <d v="2019-03-06T00:00:00"/>
    <d v="2026-05-14T00:00:00"/>
    <s v="Production Technician II"/>
    <x v="6"/>
    <s v="Active"/>
    <s v="Full-Time"/>
    <s v="Zone C"/>
    <s v="Full-Time"/>
    <x v="0"/>
    <x v="2"/>
    <d v="1965-07-19T00:00:00"/>
    <s v="MA"/>
    <x v="1"/>
    <s v="Other"/>
    <s v="Widowed"/>
    <x v="0"/>
    <n v="3"/>
    <d v="2023-04-19T00:00:00"/>
    <n v="1"/>
    <n v="3"/>
    <n v="4"/>
    <d v="2022-10-16T00:00:00"/>
    <x v="3"/>
    <x v="0"/>
    <x v="2"/>
    <n v="3"/>
    <n v="912.09"/>
    <n v="54"/>
    <x v="0"/>
    <n v="7"/>
    <x v="0"/>
    <s v="Neutral"/>
    <x v="0"/>
    <s v="Moderate"/>
    <x v="1"/>
    <n v="3"/>
  </r>
  <r>
    <x v="2811"/>
    <d v="2019-04-19T00:00:00"/>
    <d v="2026-05-14T00:00:00"/>
    <s v="Production Technician II"/>
    <x v="2"/>
    <s v="Active"/>
    <s v="Part-Time"/>
    <s v="Zone A"/>
    <s v="Temporary"/>
    <x v="0"/>
    <x v="10"/>
    <d v="1990-09-17T00:00:00"/>
    <s v="MA"/>
    <x v="1"/>
    <s v="Black"/>
    <s v="Divorced"/>
    <x v="0"/>
    <n v="1"/>
    <d v="2022-10-09T00:00:00"/>
    <n v="3"/>
    <n v="1"/>
    <n v="3"/>
    <d v="2022-11-03T00:00:00"/>
    <x v="0"/>
    <x v="1"/>
    <x v="0"/>
    <n v="2"/>
    <n v="278.04000000000002"/>
    <n v="29"/>
    <x v="2"/>
    <n v="7"/>
    <x v="2"/>
    <s v="Not satisfied"/>
    <x v="0"/>
    <s v="Low"/>
    <x v="0"/>
    <n v="3"/>
  </r>
  <r>
    <x v="2812"/>
    <d v="2020-08-12T00:00:00"/>
    <d v="2026-05-14T00:00:00"/>
    <s v="Production Technician II"/>
    <x v="4"/>
    <s v="Active"/>
    <s v="Full-Time"/>
    <s v="Zone C"/>
    <s v="Temporary"/>
    <x v="0"/>
    <x v="4"/>
    <d v="1943-06-25T00:00:00"/>
    <s v="MA"/>
    <x v="1"/>
    <s v="Asian"/>
    <s v="Married"/>
    <x v="0"/>
    <n v="1"/>
    <d v="2023-02-11T00:00:00"/>
    <n v="2"/>
    <n v="3"/>
    <n v="1"/>
    <d v="2022-10-18T00:00:00"/>
    <x v="2"/>
    <x v="1"/>
    <x v="2"/>
    <n v="5"/>
    <n v="812.22"/>
    <n v="77"/>
    <x v="1"/>
    <n v="5"/>
    <x v="0"/>
    <s v="Neutral"/>
    <x v="0"/>
    <s v="Moderate"/>
    <x v="1"/>
    <n v="3"/>
  </r>
  <r>
    <x v="2813"/>
    <d v="2020-01-13T00:00:00"/>
    <d v="2026-05-14T00:00:00"/>
    <s v="Production Technician II"/>
    <x v="7"/>
    <s v="Active"/>
    <s v="Part-Time"/>
    <s v="Zone C"/>
    <s v="Full-Time"/>
    <x v="0"/>
    <x v="2"/>
    <d v="1991-11-04T00:00:00"/>
    <s v="MA"/>
    <x v="0"/>
    <s v="Black"/>
    <s v="Divorced"/>
    <x v="0"/>
    <n v="3"/>
    <d v="2023-07-05T00:00:00"/>
    <n v="4"/>
    <n v="3"/>
    <n v="1"/>
    <d v="2023-04-01T00:00:00"/>
    <x v="4"/>
    <x v="0"/>
    <x v="1"/>
    <n v="2"/>
    <n v="374.13"/>
    <n v="29"/>
    <x v="2"/>
    <n v="6"/>
    <x v="1"/>
    <s v="Neutral"/>
    <x v="0"/>
    <s v="Low"/>
    <x v="0"/>
    <n v="3"/>
  </r>
  <r>
    <x v="2814"/>
    <d v="2019-11-18T00:00:00"/>
    <d v="2026-05-14T00:00:00"/>
    <s v="Production Technician II"/>
    <x v="1"/>
    <s v="Terminated"/>
    <s v="Full-Time"/>
    <s v="Zone B"/>
    <s v="Full-Time"/>
    <x v="0"/>
    <x v="3"/>
    <d v="1988-02-29T00:00:00"/>
    <s v="MA"/>
    <x v="0"/>
    <s v="Other"/>
    <s v="Single"/>
    <x v="0"/>
    <n v="2"/>
    <d v="2022-10-02T00:00:00"/>
    <n v="3"/>
    <n v="4"/>
    <n v="2"/>
    <d v="2023-01-23T00:00:00"/>
    <x v="3"/>
    <x v="1"/>
    <x v="2"/>
    <n v="3"/>
    <n v="319.39"/>
    <n v="31"/>
    <x v="2"/>
    <n v="6"/>
    <x v="2"/>
    <s v="Satisfied"/>
    <x v="0"/>
    <s v="Moderate"/>
    <x v="1"/>
    <n v="3"/>
  </r>
  <r>
    <x v="2815"/>
    <d v="2018-08-25T00:00:00"/>
    <d v="2026-05-14T00:00:00"/>
    <s v="Production Technician I"/>
    <x v="4"/>
    <s v="Active"/>
    <s v="Contract"/>
    <s v="Zone B"/>
    <s v="Full-Time"/>
    <x v="0"/>
    <x v="3"/>
    <d v="1942-06-04T00:00:00"/>
    <s v="MA"/>
    <x v="0"/>
    <s v="Hispanic"/>
    <s v="Married"/>
    <x v="2"/>
    <n v="3"/>
    <d v="2023-05-21T00:00:00"/>
    <n v="3"/>
    <n v="4"/>
    <n v="4"/>
    <d v="2023-07-30T00:00:00"/>
    <x v="0"/>
    <x v="1"/>
    <x v="3"/>
    <n v="5"/>
    <n v="538.79999999999995"/>
    <n v="76"/>
    <x v="1"/>
    <n v="7"/>
    <x v="2"/>
    <s v="Satisfied"/>
    <x v="2"/>
    <s v="High"/>
    <x v="1"/>
    <n v="2"/>
  </r>
  <r>
    <x v="2816"/>
    <d v="2021-05-24T00:00:00"/>
    <d v="2026-05-14T00:00:00"/>
    <s v="Production Technician I"/>
    <x v="5"/>
    <s v="Active"/>
    <s v="Contract"/>
    <s v="Zone B"/>
    <s v="Temporary"/>
    <x v="0"/>
    <x v="4"/>
    <d v="1949-06-03T00:00:00"/>
    <s v="MA"/>
    <x v="1"/>
    <s v="Black"/>
    <s v="Divorced"/>
    <x v="0"/>
    <n v="2"/>
    <d v="2023-04-06T00:00:00"/>
    <n v="1"/>
    <n v="5"/>
    <n v="5"/>
    <d v="2022-09-12T00:00:00"/>
    <x v="0"/>
    <x v="1"/>
    <x v="1"/>
    <n v="3"/>
    <n v="845.75"/>
    <n v="72"/>
    <x v="1"/>
    <n v="4"/>
    <x v="0"/>
    <s v="Satisfied"/>
    <x v="0"/>
    <s v="Low"/>
    <x v="0"/>
    <n v="3"/>
  </r>
  <r>
    <x v="2817"/>
    <d v="2021-06-09T00:00:00"/>
    <d v="2026-05-14T00:00:00"/>
    <s v="Production Technician I"/>
    <x v="3"/>
    <s v="Terminated"/>
    <s v="Part-Time"/>
    <s v="Zone A"/>
    <s v="Part-Time"/>
    <x v="0"/>
    <x v="4"/>
    <d v="1975-02-09T00:00:00"/>
    <s v="MA"/>
    <x v="0"/>
    <s v="Other"/>
    <s v="Widowed"/>
    <x v="2"/>
    <n v="3"/>
    <d v="2023-05-30T00:00:00"/>
    <n v="4"/>
    <n v="4"/>
    <n v="3"/>
    <d v="2022-08-24T00:00:00"/>
    <x v="4"/>
    <x v="0"/>
    <x v="0"/>
    <n v="3"/>
    <n v="745.69"/>
    <n v="46"/>
    <x v="0"/>
    <n v="4"/>
    <x v="1"/>
    <s v="Satisfied"/>
    <x v="2"/>
    <s v="Low"/>
    <x v="0"/>
    <n v="2"/>
  </r>
  <r>
    <x v="2818"/>
    <d v="2021-04-05T00:00:00"/>
    <d v="2026-05-14T00:00:00"/>
    <s v="Production Technician I"/>
    <x v="7"/>
    <s v="Terminated"/>
    <s v="Part-Time"/>
    <s v="Zone B"/>
    <s v="Full-Time"/>
    <x v="0"/>
    <x v="3"/>
    <d v="1949-11-30T00:00:00"/>
    <s v="MA"/>
    <x v="0"/>
    <s v="Asian"/>
    <s v="Married"/>
    <x v="0"/>
    <n v="4"/>
    <d v="2022-09-13T00:00:00"/>
    <n v="4"/>
    <n v="3"/>
    <n v="3"/>
    <d v="2023-04-15T00:00:00"/>
    <x v="0"/>
    <x v="1"/>
    <x v="3"/>
    <n v="4"/>
    <n v="743.92"/>
    <n v="72"/>
    <x v="1"/>
    <n v="5"/>
    <x v="1"/>
    <s v="Neutral"/>
    <x v="0"/>
    <s v="High"/>
    <x v="1"/>
    <n v="3"/>
  </r>
  <r>
    <x v="2819"/>
    <d v="2022-11-05T00:00:00"/>
    <d v="2026-05-14T00:00:00"/>
    <s v="Production Technician I"/>
    <x v="9"/>
    <s v="Active"/>
    <s v="Part-Time"/>
    <s v="Zone A"/>
    <s v="Part-Time"/>
    <x v="0"/>
    <x v="4"/>
    <d v="1949-09-27T00:00:00"/>
    <s v="MA"/>
    <x v="0"/>
    <s v="Asian"/>
    <s v="Single"/>
    <x v="0"/>
    <n v="3"/>
    <d v="2023-03-22T00:00:00"/>
    <n v="3"/>
    <n v="3"/>
    <n v="2"/>
    <d v="2022-10-05T00:00:00"/>
    <x v="2"/>
    <x v="0"/>
    <x v="1"/>
    <n v="2"/>
    <n v="826.58"/>
    <n v="73"/>
    <x v="1"/>
    <n v="3"/>
    <x v="2"/>
    <s v="Neutral"/>
    <x v="0"/>
    <s v="Low"/>
    <x v="0"/>
    <n v="3"/>
  </r>
  <r>
    <x v="2820"/>
    <d v="2019-11-09T00:00:00"/>
    <d v="2026-05-14T00:00:00"/>
    <s v="Production Technician I"/>
    <x v="2"/>
    <s v="Active"/>
    <s v="Part-Time"/>
    <s v="Zone A"/>
    <s v="Full-Time"/>
    <x v="0"/>
    <x v="3"/>
    <d v="1956-12-11T00:00:00"/>
    <s v="MA"/>
    <x v="0"/>
    <s v="Other"/>
    <s v="Single"/>
    <x v="0"/>
    <n v="3"/>
    <d v="2022-08-15T00:00:00"/>
    <n v="5"/>
    <n v="2"/>
    <n v="1"/>
    <d v="2022-08-24T00:00:00"/>
    <x v="2"/>
    <x v="1"/>
    <x v="3"/>
    <n v="2"/>
    <n v="155.61000000000001"/>
    <n v="63"/>
    <x v="1"/>
    <n v="6"/>
    <x v="1"/>
    <s v="Not satisfied"/>
    <x v="0"/>
    <s v="High"/>
    <x v="1"/>
    <n v="3"/>
  </r>
  <r>
    <x v="2821"/>
    <d v="2022-06-05T00:00:00"/>
    <d v="2026-05-14T00:00:00"/>
    <s v="Production Technician I"/>
    <x v="6"/>
    <s v="Active"/>
    <s v="Full-Time"/>
    <s v="Zone B"/>
    <s v="Full-Time"/>
    <x v="0"/>
    <x v="1"/>
    <d v="1984-02-25T00:00:00"/>
    <s v="MA"/>
    <x v="0"/>
    <s v="White"/>
    <s v="Widowed"/>
    <x v="0"/>
    <n v="2"/>
    <d v="2023-05-23T00:00:00"/>
    <n v="4"/>
    <n v="4"/>
    <n v="5"/>
    <d v="2022-12-01T00:00:00"/>
    <x v="0"/>
    <x v="1"/>
    <x v="0"/>
    <n v="3"/>
    <n v="898.26"/>
    <n v="38"/>
    <x v="4"/>
    <n v="3"/>
    <x v="1"/>
    <s v="Satisfied"/>
    <x v="0"/>
    <s v="Low"/>
    <x v="0"/>
    <n v="3"/>
  </r>
  <r>
    <x v="2822"/>
    <d v="2021-09-21T00:00:00"/>
    <d v="2026-05-14T00:00:00"/>
    <s v="Production Technician I"/>
    <x v="8"/>
    <s v="Active"/>
    <s v="Full-Time"/>
    <s v="Zone C"/>
    <s v="Temporary"/>
    <x v="0"/>
    <x v="12"/>
    <d v="1970-06-04T00:00:00"/>
    <s v="MA"/>
    <x v="0"/>
    <s v="Black"/>
    <s v="Divorced"/>
    <x v="0"/>
    <n v="1"/>
    <d v="2022-12-30T00:00:00"/>
    <n v="2"/>
    <n v="5"/>
    <n v="3"/>
    <d v="2023-07-21T00:00:00"/>
    <x v="0"/>
    <x v="1"/>
    <x v="3"/>
    <n v="1"/>
    <n v="639.05999999999995"/>
    <n v="51"/>
    <x v="0"/>
    <n v="4"/>
    <x v="0"/>
    <s v="Satisfied"/>
    <x v="0"/>
    <s v="High"/>
    <x v="1"/>
    <n v="3"/>
  </r>
  <r>
    <x v="2823"/>
    <d v="2021-03-03T00:00:00"/>
    <d v="2026-05-14T00:00:00"/>
    <s v="Production Technician I"/>
    <x v="0"/>
    <s v="Terminated"/>
    <s v="Part-Time"/>
    <s v="Zone C"/>
    <s v="Full-Time"/>
    <x v="0"/>
    <x v="4"/>
    <d v="1971-11-30T00:00:00"/>
    <s v="MA"/>
    <x v="1"/>
    <s v="Black"/>
    <s v="Single"/>
    <x v="0"/>
    <n v="3"/>
    <d v="2023-04-23T00:00:00"/>
    <n v="1"/>
    <n v="4"/>
    <n v="4"/>
    <d v="2023-07-05T00:00:00"/>
    <x v="1"/>
    <x v="1"/>
    <x v="1"/>
    <n v="2"/>
    <n v="783.25"/>
    <n v="50"/>
    <x v="0"/>
    <n v="5"/>
    <x v="0"/>
    <s v="Satisfied"/>
    <x v="0"/>
    <s v="Low"/>
    <x v="0"/>
    <n v="3"/>
  </r>
  <r>
    <x v="2824"/>
    <d v="2021-02-19T00:00:00"/>
    <d v="2026-05-14T00:00:00"/>
    <s v="Production Technician I"/>
    <x v="4"/>
    <s v="Terminated"/>
    <s v="Contract"/>
    <s v="Zone A"/>
    <s v="Full-Time"/>
    <x v="0"/>
    <x v="4"/>
    <d v="1975-09-03T00:00:00"/>
    <s v="MA"/>
    <x v="0"/>
    <s v="Asian"/>
    <s v="Married"/>
    <x v="1"/>
    <n v="3"/>
    <d v="2023-03-06T00:00:00"/>
    <n v="4"/>
    <n v="4"/>
    <n v="3"/>
    <d v="2023-06-08T00:00:00"/>
    <x v="4"/>
    <x v="1"/>
    <x v="2"/>
    <n v="5"/>
    <n v="406.68"/>
    <n v="46"/>
    <x v="0"/>
    <n v="5"/>
    <x v="1"/>
    <s v="Satisfied"/>
    <x v="1"/>
    <s v="Moderate"/>
    <x v="1"/>
    <n v="4"/>
  </r>
  <r>
    <x v="2825"/>
    <d v="2020-03-25T00:00:00"/>
    <d v="2026-05-14T00:00:00"/>
    <s v="Production Technician I"/>
    <x v="6"/>
    <s v="Terminated"/>
    <s v="Contract"/>
    <s v="Zone C"/>
    <s v="Temporary"/>
    <x v="0"/>
    <x v="0"/>
    <d v="1955-05-17T00:00:00"/>
    <s v="MA"/>
    <x v="0"/>
    <s v="Other"/>
    <s v="Single"/>
    <x v="0"/>
    <n v="5"/>
    <d v="2023-07-16T00:00:00"/>
    <n v="5"/>
    <n v="5"/>
    <n v="4"/>
    <d v="2023-04-27T00:00:00"/>
    <x v="1"/>
    <x v="0"/>
    <x v="1"/>
    <n v="1"/>
    <n v="538.94000000000005"/>
    <n v="65"/>
    <x v="1"/>
    <n v="6"/>
    <x v="1"/>
    <s v="Satisfied"/>
    <x v="0"/>
    <s v="Low"/>
    <x v="0"/>
    <n v="3"/>
  </r>
  <r>
    <x v="2826"/>
    <d v="2021-04-15T00:00:00"/>
    <d v="2026-05-14T00:00:00"/>
    <s v="Production Technician II"/>
    <x v="5"/>
    <s v="Active"/>
    <s v="Part-Time"/>
    <s v="Zone C"/>
    <s v="Temporary"/>
    <x v="0"/>
    <x v="4"/>
    <d v="1953-02-26T00:00:00"/>
    <s v="MA"/>
    <x v="0"/>
    <s v="Asian"/>
    <s v="Single"/>
    <x v="0"/>
    <n v="5"/>
    <d v="2023-05-09T00:00:00"/>
    <n v="1"/>
    <n v="3"/>
    <n v="5"/>
    <d v="2023-02-06T00:00:00"/>
    <x v="0"/>
    <x v="1"/>
    <x v="1"/>
    <n v="1"/>
    <n v="501.87"/>
    <n v="68"/>
    <x v="1"/>
    <n v="5"/>
    <x v="0"/>
    <s v="Neutral"/>
    <x v="0"/>
    <s v="Low"/>
    <x v="0"/>
    <n v="3"/>
  </r>
  <r>
    <x v="2827"/>
    <d v="2022-12-15T00:00:00"/>
    <d v="2026-05-14T00:00:00"/>
    <s v="Production Technician II"/>
    <x v="6"/>
    <s v="Terminated"/>
    <s v="Contract"/>
    <s v="Zone B"/>
    <s v="Full-Time"/>
    <x v="0"/>
    <x v="4"/>
    <d v="1965-01-07T00:00:00"/>
    <s v="MA"/>
    <x v="1"/>
    <s v="Asian"/>
    <s v="Divorced"/>
    <x v="0"/>
    <n v="3"/>
    <d v="2023-06-02T00:00:00"/>
    <n v="2"/>
    <n v="2"/>
    <n v="4"/>
    <d v="2022-08-13T00:00:00"/>
    <x v="0"/>
    <x v="1"/>
    <x v="0"/>
    <n v="5"/>
    <n v="877.62"/>
    <n v="57"/>
    <x v="1"/>
    <n v="3"/>
    <x v="0"/>
    <s v="Not satisfied"/>
    <x v="0"/>
    <s v="Low"/>
    <x v="0"/>
    <n v="3"/>
  </r>
  <r>
    <x v="2828"/>
    <d v="2022-10-08T00:00:00"/>
    <d v="2026-05-14T00:00:00"/>
    <s v="Production Technician II"/>
    <x v="2"/>
    <s v="Active"/>
    <s v="Contract"/>
    <s v="Zone B"/>
    <s v="Full-Time"/>
    <x v="0"/>
    <x v="17"/>
    <d v="1943-03-15T00:00:00"/>
    <s v="MA"/>
    <x v="1"/>
    <s v="Asian"/>
    <s v="Divorced"/>
    <x v="0"/>
    <n v="4"/>
    <d v="2022-10-03T00:00:00"/>
    <n v="5"/>
    <n v="5"/>
    <n v="4"/>
    <d v="2023-07-27T00:00:00"/>
    <x v="3"/>
    <x v="0"/>
    <x v="0"/>
    <n v="2"/>
    <n v="575.11"/>
    <n v="79"/>
    <x v="1"/>
    <n v="3"/>
    <x v="1"/>
    <s v="Satisfied"/>
    <x v="0"/>
    <s v="Low"/>
    <x v="0"/>
    <n v="3"/>
  </r>
  <r>
    <x v="2829"/>
    <d v="2018-12-18T00:00:00"/>
    <d v="2026-05-14T00:00:00"/>
    <s v="Production Technician II"/>
    <x v="4"/>
    <s v="Active"/>
    <s v="Contract"/>
    <s v="Zone C"/>
    <s v="Temporary"/>
    <x v="0"/>
    <x v="16"/>
    <d v="1980-07-07T00:00:00"/>
    <s v="MA"/>
    <x v="1"/>
    <s v="Hispanic"/>
    <s v="Widowed"/>
    <x v="0"/>
    <n v="3"/>
    <d v="2022-09-04T00:00:00"/>
    <n v="4"/>
    <n v="3"/>
    <n v="4"/>
    <d v="2023-03-05T00:00:00"/>
    <x v="0"/>
    <x v="1"/>
    <x v="0"/>
    <n v="2"/>
    <n v="729.76"/>
    <n v="38"/>
    <x v="4"/>
    <n v="7"/>
    <x v="1"/>
    <s v="Neutral"/>
    <x v="0"/>
    <s v="Low"/>
    <x v="0"/>
    <n v="3"/>
  </r>
  <r>
    <x v="2830"/>
    <d v="2022-10-06T00:00:00"/>
    <d v="2026-05-14T00:00:00"/>
    <s v="Production Technician II"/>
    <x v="0"/>
    <s v="Active"/>
    <s v="Full-Time"/>
    <s v="Zone B"/>
    <s v="Part-Time"/>
    <x v="0"/>
    <x v="5"/>
    <d v="1949-03-20T00:00:00"/>
    <s v="MA"/>
    <x v="0"/>
    <s v="Asian"/>
    <s v="Single"/>
    <x v="0"/>
    <n v="2"/>
    <d v="2022-10-30T00:00:00"/>
    <n v="2"/>
    <n v="3"/>
    <n v="2"/>
    <d v="2023-05-31T00:00:00"/>
    <x v="1"/>
    <x v="0"/>
    <x v="1"/>
    <n v="5"/>
    <n v="961.53"/>
    <n v="73"/>
    <x v="1"/>
    <n v="3"/>
    <x v="0"/>
    <s v="Neutral"/>
    <x v="0"/>
    <s v="Low"/>
    <x v="0"/>
    <n v="3"/>
  </r>
  <r>
    <x v="2831"/>
    <d v="2019-12-28T00:00:00"/>
    <d v="2026-05-14T00:00:00"/>
    <s v="Production Technician II"/>
    <x v="7"/>
    <s v="Active"/>
    <s v="Part-Time"/>
    <s v="Zone A"/>
    <s v="Full-Time"/>
    <x v="0"/>
    <x v="12"/>
    <d v="1991-03-20T00:00:00"/>
    <s v="MA"/>
    <x v="0"/>
    <s v="White"/>
    <s v="Divorced"/>
    <x v="1"/>
    <n v="3"/>
    <d v="2022-09-24T00:00:00"/>
    <n v="5"/>
    <n v="4"/>
    <n v="4"/>
    <d v="2022-10-07T00:00:00"/>
    <x v="0"/>
    <x v="1"/>
    <x v="1"/>
    <n v="2"/>
    <n v="966.67"/>
    <n v="28"/>
    <x v="2"/>
    <n v="6"/>
    <x v="1"/>
    <s v="Satisfied"/>
    <x v="1"/>
    <s v="Low"/>
    <x v="0"/>
    <n v="4"/>
  </r>
  <r>
    <x v="2832"/>
    <d v="2019-11-25T00:00:00"/>
    <d v="2026-05-14T00:00:00"/>
    <s v="Production Technician II"/>
    <x v="1"/>
    <s v="Active"/>
    <s v="Contract"/>
    <s v="Zone B"/>
    <s v="Temporary"/>
    <x v="0"/>
    <x v="4"/>
    <d v="1962-12-15T00:00:00"/>
    <s v="MA"/>
    <x v="0"/>
    <s v="White"/>
    <s v="Single"/>
    <x v="0"/>
    <n v="5"/>
    <d v="2022-12-22T00:00:00"/>
    <n v="1"/>
    <n v="2"/>
    <n v="5"/>
    <d v="2023-03-20T00:00:00"/>
    <x v="1"/>
    <x v="1"/>
    <x v="3"/>
    <n v="5"/>
    <n v="394.1"/>
    <n v="57"/>
    <x v="1"/>
    <n v="6"/>
    <x v="0"/>
    <s v="Not satisfied"/>
    <x v="0"/>
    <s v="High"/>
    <x v="1"/>
    <n v="3"/>
  </r>
  <r>
    <x v="2833"/>
    <d v="2022-06-03T00:00:00"/>
    <d v="2026-05-14T00:00:00"/>
    <s v="Production Technician I"/>
    <x v="8"/>
    <s v="Active"/>
    <s v="Contract"/>
    <s v="Zone C"/>
    <s v="Temporary"/>
    <x v="0"/>
    <x v="3"/>
    <d v="1998-05-04T00:00:00"/>
    <s v="MA"/>
    <x v="0"/>
    <s v="Hispanic"/>
    <s v="Married"/>
    <x v="1"/>
    <n v="3"/>
    <d v="2023-02-06T00:00:00"/>
    <n v="5"/>
    <n v="2"/>
    <n v="4"/>
    <d v="2023-07-23T00:00:00"/>
    <x v="2"/>
    <x v="1"/>
    <x v="1"/>
    <n v="2"/>
    <n v="616.09"/>
    <n v="24"/>
    <x v="3"/>
    <n v="3"/>
    <x v="1"/>
    <s v="Not satisfied"/>
    <x v="1"/>
    <s v="Low"/>
    <x v="0"/>
    <n v="4"/>
  </r>
  <r>
    <x v="2834"/>
    <d v="2022-09-09T00:00:00"/>
    <d v="2026-05-14T00:00:00"/>
    <s v="Production Technician I"/>
    <x v="3"/>
    <s v="Terminated"/>
    <s v="Full-Time"/>
    <s v="Zone A"/>
    <s v="Part-Time"/>
    <x v="0"/>
    <x v="8"/>
    <d v="1974-10-14T00:00:00"/>
    <s v="MA"/>
    <x v="1"/>
    <s v="Hispanic"/>
    <s v="Widowed"/>
    <x v="0"/>
    <n v="3"/>
    <d v="2023-06-08T00:00:00"/>
    <n v="2"/>
    <n v="5"/>
    <n v="1"/>
    <d v="2022-09-16T00:00:00"/>
    <x v="0"/>
    <x v="0"/>
    <x v="2"/>
    <n v="4"/>
    <n v="103.35"/>
    <n v="48"/>
    <x v="0"/>
    <n v="3"/>
    <x v="0"/>
    <s v="Satisfied"/>
    <x v="0"/>
    <s v="Moderate"/>
    <x v="1"/>
    <n v="3"/>
  </r>
  <r>
    <x v="2835"/>
    <d v="2020-10-02T00:00:00"/>
    <d v="2026-05-14T00:00:00"/>
    <s v="Production Technician I"/>
    <x v="4"/>
    <s v="Active"/>
    <s v="Full-Time"/>
    <s v="Zone B"/>
    <s v="Part-Time"/>
    <x v="0"/>
    <x v="0"/>
    <d v="1992-12-18T00:00:00"/>
    <s v="MA"/>
    <x v="1"/>
    <s v="Asian"/>
    <s v="Married"/>
    <x v="0"/>
    <n v="2"/>
    <d v="2022-08-26T00:00:00"/>
    <n v="1"/>
    <n v="2"/>
    <n v="1"/>
    <d v="2023-02-18T00:00:00"/>
    <x v="0"/>
    <x v="1"/>
    <x v="1"/>
    <n v="5"/>
    <n v="488.05"/>
    <n v="28"/>
    <x v="2"/>
    <n v="5"/>
    <x v="0"/>
    <s v="Not satisfied"/>
    <x v="0"/>
    <s v="Low"/>
    <x v="0"/>
    <n v="3"/>
  </r>
  <r>
    <x v="2836"/>
    <d v="2022-02-07T00:00:00"/>
    <d v="2026-05-14T00:00:00"/>
    <s v="Production Technician I"/>
    <x v="0"/>
    <s v="Active"/>
    <s v="Part-Time"/>
    <s v="Zone A"/>
    <s v="Part-Time"/>
    <x v="0"/>
    <x v="8"/>
    <d v="2000-09-26T00:00:00"/>
    <s v="MA"/>
    <x v="0"/>
    <s v="Other"/>
    <s v="Widowed"/>
    <x v="0"/>
    <n v="1"/>
    <d v="2023-05-21T00:00:00"/>
    <n v="2"/>
    <n v="5"/>
    <n v="5"/>
    <d v="2023-03-10T00:00:00"/>
    <x v="2"/>
    <x v="1"/>
    <x v="1"/>
    <n v="5"/>
    <n v="906.21"/>
    <n v="22"/>
    <x v="3"/>
    <n v="4"/>
    <x v="0"/>
    <s v="Satisfied"/>
    <x v="0"/>
    <s v="Low"/>
    <x v="0"/>
    <n v="3"/>
  </r>
  <r>
    <x v="2837"/>
    <d v="2022-10-14T00:00:00"/>
    <d v="2026-05-14T00:00:00"/>
    <s v="Production Technician I"/>
    <x v="1"/>
    <s v="Active"/>
    <s v="Part-Time"/>
    <s v="Zone B"/>
    <s v="Temporary"/>
    <x v="0"/>
    <x v="3"/>
    <d v="1996-08-12T00:00:00"/>
    <s v="MA"/>
    <x v="0"/>
    <s v="Asian"/>
    <s v="Widowed"/>
    <x v="0"/>
    <n v="4"/>
    <d v="2023-06-26T00:00:00"/>
    <n v="5"/>
    <n v="3"/>
    <n v="4"/>
    <d v="2023-06-15T00:00:00"/>
    <x v="3"/>
    <x v="0"/>
    <x v="2"/>
    <n v="4"/>
    <n v="397.08"/>
    <n v="26"/>
    <x v="2"/>
    <n v="3"/>
    <x v="1"/>
    <s v="Neutral"/>
    <x v="0"/>
    <s v="Moderate"/>
    <x v="1"/>
    <n v="3"/>
  </r>
  <r>
    <x v="2838"/>
    <d v="2019-10-14T00:00:00"/>
    <d v="2026-05-14T00:00:00"/>
    <s v="Production Technician I"/>
    <x v="8"/>
    <s v="Active"/>
    <s v="Contract"/>
    <s v="Zone C"/>
    <s v="Temporary"/>
    <x v="0"/>
    <x v="3"/>
    <d v="1952-12-05T00:00:00"/>
    <s v="MA"/>
    <x v="0"/>
    <s v="Black"/>
    <s v="Divorced"/>
    <x v="0"/>
    <n v="2"/>
    <d v="2022-11-25T00:00:00"/>
    <n v="2"/>
    <n v="5"/>
    <n v="2"/>
    <d v="2023-05-18T00:00:00"/>
    <x v="2"/>
    <x v="1"/>
    <x v="3"/>
    <n v="3"/>
    <n v="999.72"/>
    <n v="67"/>
    <x v="1"/>
    <n v="6"/>
    <x v="0"/>
    <s v="Satisfied"/>
    <x v="0"/>
    <s v="High"/>
    <x v="1"/>
    <n v="3"/>
  </r>
  <r>
    <x v="2839"/>
    <d v="2020-10-10T00:00:00"/>
    <d v="2026-05-14T00:00:00"/>
    <s v="Production Technician I"/>
    <x v="6"/>
    <s v="Active"/>
    <s v="Contract"/>
    <s v="Zone A"/>
    <s v="Full-Time"/>
    <x v="0"/>
    <x v="4"/>
    <d v="1944-08-10T00:00:00"/>
    <s v="MA"/>
    <x v="0"/>
    <s v="Other"/>
    <s v="Married"/>
    <x v="0"/>
    <n v="2"/>
    <d v="2023-03-08T00:00:00"/>
    <n v="2"/>
    <n v="3"/>
    <n v="3"/>
    <d v="2022-12-15T00:00:00"/>
    <x v="2"/>
    <x v="1"/>
    <x v="3"/>
    <n v="2"/>
    <n v="489.02"/>
    <n v="76"/>
    <x v="1"/>
    <n v="5"/>
    <x v="0"/>
    <s v="Neutral"/>
    <x v="0"/>
    <s v="High"/>
    <x v="1"/>
    <n v="3"/>
  </r>
  <r>
    <x v="2840"/>
    <d v="2022-05-09T00:00:00"/>
    <d v="2026-05-14T00:00:00"/>
    <s v="Production Technician I"/>
    <x v="2"/>
    <s v="Active"/>
    <s v="Part-Time"/>
    <s v="Zone A"/>
    <s v="Part-Time"/>
    <x v="0"/>
    <x v="15"/>
    <d v="1959-06-11T00:00:00"/>
    <s v="MA"/>
    <x v="0"/>
    <s v="Other"/>
    <s v="Divorced"/>
    <x v="0"/>
    <n v="1"/>
    <d v="2023-02-15T00:00:00"/>
    <n v="5"/>
    <n v="4"/>
    <n v="2"/>
    <d v="2023-01-22T00:00:00"/>
    <x v="1"/>
    <x v="1"/>
    <x v="3"/>
    <n v="1"/>
    <n v="786.71"/>
    <n v="63"/>
    <x v="1"/>
    <n v="4"/>
    <x v="1"/>
    <s v="Satisfied"/>
    <x v="0"/>
    <s v="High"/>
    <x v="1"/>
    <n v="3"/>
  </r>
  <r>
    <x v="2841"/>
    <d v="2020-12-28T00:00:00"/>
    <d v="2026-05-14T00:00:00"/>
    <s v="Production Technician I"/>
    <x v="7"/>
    <s v="Active"/>
    <s v="Part-Time"/>
    <s v="Zone A"/>
    <s v="Full-Time"/>
    <x v="0"/>
    <x v="6"/>
    <d v="2001-06-10T00:00:00"/>
    <s v="MA"/>
    <x v="1"/>
    <s v="Black"/>
    <s v="Widowed"/>
    <x v="0"/>
    <n v="3"/>
    <d v="2022-09-19T00:00:00"/>
    <n v="4"/>
    <n v="5"/>
    <n v="3"/>
    <d v="2022-10-14T00:00:00"/>
    <x v="3"/>
    <x v="1"/>
    <x v="2"/>
    <n v="1"/>
    <n v="439.65"/>
    <n v="19"/>
    <x v="3"/>
    <n v="5"/>
    <x v="1"/>
    <s v="Satisfied"/>
    <x v="0"/>
    <s v="Moderate"/>
    <x v="1"/>
    <n v="3"/>
  </r>
  <r>
    <x v="2842"/>
    <d v="2020-12-09T00:00:00"/>
    <d v="2026-05-14T00:00:00"/>
    <s v="Production Technician I"/>
    <x v="3"/>
    <s v="Terminated"/>
    <s v="Contract"/>
    <s v="Zone B"/>
    <s v="Temporary"/>
    <x v="0"/>
    <x v="13"/>
    <d v="1997-01-27T00:00:00"/>
    <s v="MA"/>
    <x v="1"/>
    <s v="White"/>
    <s v="Single"/>
    <x v="0"/>
    <n v="2"/>
    <d v="2023-03-14T00:00:00"/>
    <n v="2"/>
    <n v="4"/>
    <n v="5"/>
    <d v="2022-08-18T00:00:00"/>
    <x v="2"/>
    <x v="0"/>
    <x v="2"/>
    <n v="5"/>
    <n v="981.13"/>
    <n v="23"/>
    <x v="3"/>
    <n v="5"/>
    <x v="0"/>
    <s v="Satisfied"/>
    <x v="0"/>
    <s v="Moderate"/>
    <x v="1"/>
    <n v="3"/>
  </r>
  <r>
    <x v="2843"/>
    <d v="2019-05-28T00:00:00"/>
    <d v="2026-05-14T00:00:00"/>
    <s v="Production Technician I"/>
    <x v="5"/>
    <s v="Terminated"/>
    <s v="Contract"/>
    <s v="Zone B"/>
    <s v="Full-Time"/>
    <x v="0"/>
    <x v="1"/>
    <d v="1954-05-28T00:00:00"/>
    <s v="MA"/>
    <x v="0"/>
    <s v="Hispanic"/>
    <s v="Divorced"/>
    <x v="0"/>
    <n v="2"/>
    <d v="2022-12-25T00:00:00"/>
    <n v="5"/>
    <n v="2"/>
    <n v="3"/>
    <d v="2023-05-19T00:00:00"/>
    <x v="3"/>
    <x v="1"/>
    <x v="2"/>
    <n v="3"/>
    <n v="184.27"/>
    <n v="65"/>
    <x v="1"/>
    <n v="6"/>
    <x v="1"/>
    <s v="Not satisfied"/>
    <x v="0"/>
    <s v="Moderate"/>
    <x v="1"/>
    <n v="3"/>
  </r>
  <r>
    <x v="2844"/>
    <d v="2022-04-27T00:00:00"/>
    <d v="2026-05-14T00:00:00"/>
    <s v="Production Technician I"/>
    <x v="4"/>
    <s v="Active"/>
    <s v="Full-Time"/>
    <s v="Zone B"/>
    <s v="Temporary"/>
    <x v="0"/>
    <x v="4"/>
    <d v="1990-09-11T00:00:00"/>
    <s v="MA"/>
    <x v="0"/>
    <s v="White"/>
    <s v="Married"/>
    <x v="0"/>
    <n v="2"/>
    <d v="2022-08-24T00:00:00"/>
    <n v="1"/>
    <n v="3"/>
    <n v="2"/>
    <d v="2023-05-02T00:00:00"/>
    <x v="0"/>
    <x v="0"/>
    <x v="0"/>
    <n v="5"/>
    <n v="675.37"/>
    <n v="32"/>
    <x v="2"/>
    <n v="4"/>
    <x v="0"/>
    <s v="Neutral"/>
    <x v="0"/>
    <s v="Low"/>
    <x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12000000}" name="tot training cos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D4:AD5" firstHeaderRow="1" firstDataRow="1" firstDataCol="0"/>
  <pivotFields count="37">
    <pivotField showAll="0"/>
    <pivotField numFmtId="14"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items count="6">
        <item x="4"/>
        <item x="1"/>
        <item x="0"/>
        <item x="2"/>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raining Cost" fld="27" baseField="0" baseItem="0" numFmtId="168"/>
  </dataFields>
  <formats count="3">
    <format dxfId="51">
      <pivotArea type="all" dataOnly="0" outline="0" fieldPosition="0"/>
    </format>
    <format dxfId="50">
      <pivotArea dataOnly="0" labelOnly="1" outline="0" axis="axisValues"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19000000}" name="training outcome analysis"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L5:AM10" firstHeaderRow="1" firstDataRow="1" firstDataCol="1"/>
  <pivotFields count="37">
    <pivotField dataField="1" showAll="0"/>
    <pivotField numFmtId="14"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5">
    <i>
      <x/>
    </i>
    <i>
      <x v="1"/>
    </i>
    <i>
      <x v="2"/>
    </i>
    <i>
      <x v="3"/>
    </i>
    <i t="grand">
      <x/>
    </i>
  </rowItems>
  <colItems count="1">
    <i/>
  </colItems>
  <dataFields count="1">
    <dataField name="Count of Employee ID" fld="0" subtotal="count" showDataAs="percentOfTotal" baseField="25" baseItem="0" numFmtId="10"/>
  </dataFields>
  <formats count="5">
    <format dxfId="56">
      <pivotArea type="all" dataOnly="0" outline="0" fieldPosition="0"/>
    </format>
    <format dxfId="55">
      <pivotArea dataOnly="0" labelOnly="1" outline="0" axis="axisValues" fieldPosition="0"/>
    </format>
    <format dxfId="54">
      <pivotArea outline="0" collapsedLevelsAreSubtotals="1" fieldPosition="0"/>
    </format>
    <format dxfId="53">
      <pivotArea outline="0" fieldPosition="0">
        <references count="1">
          <reference field="4294967294" count="1">
            <x v="0"/>
          </reference>
        </references>
      </pivotArea>
    </format>
    <format dxfId="52">
      <pivotArea collapsedLevelsAreSubtotals="1" fieldPosition="0">
        <references count="1">
          <reference field="25" count="0"/>
        </references>
      </pivotArea>
    </format>
  </format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5" count="1" selected="0">
            <x v="0"/>
          </reference>
        </references>
      </pivotArea>
    </chartFormat>
    <chartFormat chart="1" format="3">
      <pivotArea type="data" outline="0" fieldPosition="0">
        <references count="2">
          <reference field="4294967294" count="1" selected="0">
            <x v="0"/>
          </reference>
          <reference field="25" count="1" selected="0">
            <x v="1"/>
          </reference>
        </references>
      </pivotArea>
    </chartFormat>
    <chartFormat chart="1" format="4">
      <pivotArea type="data" outline="0" fieldPosition="0">
        <references count="2">
          <reference field="4294967294" count="1" selected="0">
            <x v="0"/>
          </reference>
          <reference field="25" count="1" selected="0">
            <x v="2"/>
          </reference>
        </references>
      </pivotArea>
    </chartFormat>
    <chartFormat chart="1" format="5">
      <pivotArea type="data" outline="0" fieldPosition="0">
        <references count="2">
          <reference field="4294967294" count="1" selected="0">
            <x v="0"/>
          </reference>
          <reference field="25"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5" count="1" selected="0">
            <x v="0"/>
          </reference>
        </references>
      </pivotArea>
    </chartFormat>
    <chartFormat chart="2" format="8">
      <pivotArea type="data" outline="0" fieldPosition="0">
        <references count="2">
          <reference field="4294967294" count="1" selected="0">
            <x v="0"/>
          </reference>
          <reference field="25" count="1" selected="0">
            <x v="1"/>
          </reference>
        </references>
      </pivotArea>
    </chartFormat>
    <chartFormat chart="2" format="9">
      <pivotArea type="data" outline="0" fieldPosition="0">
        <references count="2">
          <reference field="4294967294" count="1" selected="0">
            <x v="0"/>
          </reference>
          <reference field="25" count="1" selected="0">
            <x v="2"/>
          </reference>
        </references>
      </pivotArea>
    </chartFormat>
    <chartFormat chart="2" format="10">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15000000}" name="succ. training coun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D16:AE18" firstHeaderRow="1" firstDataRow="1" firstDataCol="1"/>
  <pivotFields count="37">
    <pivotField showAll="0"/>
    <pivotField numFmtId="14"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axis="axisRow" dataField="1" showAll="0">
      <items count="5">
        <item h="1" x="2"/>
        <item h="1" x="0"/>
        <item h="1" x="1"/>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2">
    <i>
      <x v="3"/>
    </i>
    <i t="grand">
      <x/>
    </i>
  </rowItems>
  <colItems count="1">
    <i/>
  </colItems>
  <dataFields count="1">
    <dataField name="Count of Training Outcome" fld="25" subtotal="count" baseField="0" baseItem="0"/>
  </dataFields>
  <formats count="3">
    <format dxfId="59">
      <pivotArea type="all" dataOnly="0" outline="0" fieldPosition="0"/>
    </format>
    <format dxfId="58">
      <pivotArea dataOnly="0" labelOnly="1" outline="0" axis="axisValues"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17000000}" name="training program attendance"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I4:AJ10" firstHeaderRow="1" firstDataRow="1" firstDataCol="1"/>
  <pivotFields count="37">
    <pivotField dataField="1" showAll="0"/>
    <pivotField numFmtId="14"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axis="axisRow" showAll="0">
      <items count="6">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ount of Employee ID" fld="0" subtotal="count" baseField="23" baseItem="0"/>
  </dataFields>
  <formats count="3">
    <format dxfId="62">
      <pivotArea type="all" dataOnly="0" outline="0" fieldPosition="0"/>
    </format>
    <format dxfId="61">
      <pivotArea dataOnly="0" labelOnly="1" outline="0" axis="axisValues" fieldPosition="0"/>
    </format>
    <format dxfId="6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13000000}" name="tot training program"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D8:AD9" firstHeaderRow="1" firstDataRow="1" firstDataCol="0"/>
  <pivotFields count="37">
    <pivotField showAll="0"/>
    <pivotField numFmtId="14"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Training Program Name" fld="23" subtotal="count" baseField="0" baseItem="0"/>
  </dataFields>
  <formats count="3">
    <format dxfId="65">
      <pivotArea type="all" dataOnly="0" outline="0" fieldPosition="0"/>
    </format>
    <format dxfId="64">
      <pivotArea outline="0" collapsedLevelsAreSubtotals="1" fieldPosition="0"/>
    </format>
    <format dxfId="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emp by dep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4:I12" firstHeaderRow="1" firstDataRow="2" firstDataCol="1"/>
  <pivotFields count="37">
    <pivotField dataField="1" showAll="0"/>
    <pivotField numFmtId="14" showAll="0"/>
    <pivotField numFmtId="14"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axis="axisCol"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13"/>
  </colFields>
  <colItems count="3">
    <i>
      <x/>
    </i>
    <i>
      <x v="1"/>
    </i>
    <i t="grand">
      <x/>
    </i>
  </colItems>
  <dataFields count="1">
    <dataField name="Count of Employee ID" fld="0" subtotal="count" baseField="0" baseItem="1"/>
  </dataFields>
  <formats count="1">
    <format dxfId="6">
      <pivotArea outline="0" collapsedLevelsAreSubtotals="1" fieldPosition="0"/>
    </format>
  </formats>
  <chartFormats count="9">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pivotArea type="data" outline="0" fieldPosition="0">
        <references count="3">
          <reference field="4294967294" count="1" selected="0">
            <x v="0"/>
          </reference>
          <reference field="9" count="1" selected="0">
            <x v="4"/>
          </reference>
          <reference field="13" count="1" selected="0">
            <x v="1"/>
          </reference>
        </references>
      </pivotArea>
    </chartFormat>
    <chartFormat chart="2" format="6">
      <pivotArea type="data" outline="0" fieldPosition="0">
        <references count="3">
          <reference field="4294967294" count="1" selected="0">
            <x v="0"/>
          </reference>
          <reference field="9" count="1" selected="0">
            <x v="3"/>
          </reference>
          <reference field="13" count="1" selected="0">
            <x v="1"/>
          </reference>
        </references>
      </pivotArea>
    </chartFormat>
    <chartFormat chart="2" format="7">
      <pivotArea type="data" outline="0" fieldPosition="0">
        <references count="3">
          <reference field="4294967294" count="1" selected="0">
            <x v="0"/>
          </reference>
          <reference field="9" count="1" selected="0">
            <x v="2"/>
          </reference>
          <reference field="13" count="1" selected="0">
            <x v="1"/>
          </reference>
        </references>
      </pivotArea>
    </chartFormat>
    <chartFormat chart="2" format="8">
      <pivotArea type="data" outline="0" fieldPosition="0">
        <references count="3">
          <reference field="4294967294" count="1" selected="0">
            <x v="0"/>
          </reference>
          <reference field="9" count="1" selected="0">
            <x v="1"/>
          </reference>
          <reference field="13" count="1" selected="0">
            <x v="1"/>
          </reference>
        </references>
      </pivotArea>
    </chartFormat>
    <chartFormat chart="2" format="9">
      <pivotArea type="data" outline="0" fieldPosition="0">
        <references count="3">
          <reference field="4294967294" count="1" selected="0">
            <x v="0"/>
          </reference>
          <reference field="9" count="1" selected="0">
            <x v="0"/>
          </reference>
          <reference field="13" count="1" selected="0">
            <x v="1"/>
          </reference>
        </references>
      </pivotArea>
    </chartFormat>
    <chartFormat chart="2" format="10">
      <pivotArea type="data" outline="0" fieldPosition="0">
        <references count="3">
          <reference field="4294967294" count="1" selected="0">
            <x v="0"/>
          </reference>
          <reference field="9" count="1" selected="0">
            <x v="5"/>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avg emp rating"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16:P17" firstHeaderRow="1" firstDataRow="1" firstDataCol="0"/>
  <pivotFields count="37">
    <pivotField showAll="0"/>
    <pivotField numFmtId="14"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dataField="1"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urrent Employee Rating" fld="17" subtotal="average" baseField="0" baseItem="0" numFmtId="165"/>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avg tenure"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37">
    <pivotField showAll="0"/>
    <pivotField numFmtId="14"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Tenure" fld="30" subtotal="average"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1A000000}" name="training type performance"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L14:AQ18" firstHeaderRow="1" firstDataRow="2" firstDataCol="1"/>
  <pivotFields count="37">
    <pivotField showAll="0"/>
    <pivotField numFmtId="14"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axis="axisRow" showAll="0">
      <items count="3">
        <item x="1"/>
        <item x="0"/>
        <item t="default"/>
      </items>
    </pivotField>
    <pivotField axis="axisCol"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Fields count="1">
    <field x="25"/>
  </colFields>
  <colItems count="5">
    <i>
      <x/>
    </i>
    <i>
      <x v="1"/>
    </i>
    <i>
      <x v="2"/>
    </i>
    <i>
      <x v="3"/>
    </i>
    <i t="grand">
      <x/>
    </i>
  </colItems>
  <dataFields count="1">
    <dataField name="Count of Training Outcome" fld="25" subtotal="count" baseField="0" baseItem="0"/>
  </dataFields>
  <formats count="3">
    <format dxfId="68">
      <pivotArea type="all" dataOnly="0" outline="0" fieldPosition="0"/>
    </format>
    <format dxfId="67">
      <pivotArea dataOnly="0" labelOnly="1" outline="0" axis="axisValues" fieldPosition="0"/>
    </format>
    <format dxfId="66">
      <pivotArea outline="0" collapsedLevelsAreSubtotals="1" fieldPosition="0"/>
    </format>
  </formats>
  <chartFormats count="4">
    <chartFormat chart="2" format="8" series="1">
      <pivotArea type="data" outline="0" fieldPosition="0">
        <references count="2">
          <reference field="4294967294" count="1" selected="0">
            <x v="0"/>
          </reference>
          <reference field="25" count="1" selected="0">
            <x v="0"/>
          </reference>
        </references>
      </pivotArea>
    </chartFormat>
    <chartFormat chart="2" format="9" series="1">
      <pivotArea type="data" outline="0" fieldPosition="0">
        <references count="2">
          <reference field="4294967294" count="1" selected="0">
            <x v="0"/>
          </reference>
          <reference field="25" count="1" selected="0">
            <x v="1"/>
          </reference>
        </references>
      </pivotArea>
    </chartFormat>
    <chartFormat chart="2" format="10" series="1">
      <pivotArea type="data" outline="0" fieldPosition="0">
        <references count="2">
          <reference field="4294967294" count="1" selected="0">
            <x v="0"/>
          </reference>
          <reference field="25" count="1" selected="0">
            <x v="2"/>
          </reference>
        </references>
      </pivotArea>
    </chartFormat>
    <chartFormat chart="2" format="11" series="1">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dist by age group"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K4:L10" firstHeaderRow="1" firstDataRow="1" firstDataCol="1"/>
  <pivotFields count="37">
    <pivotField dataField="1" showAll="0"/>
    <pivotField numFmtId="14"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axis="axisRow" showAll="0">
      <items count="6">
        <item x="3"/>
        <item x="2"/>
        <item x="4"/>
        <item x="0"/>
        <item x="1"/>
        <item t="default"/>
      </items>
    </pivotField>
    <pivotField showAll="0"/>
    <pivotField showAll="0"/>
    <pivotField showAll="0"/>
    <pivotField showAll="0"/>
    <pivotField showAll="0"/>
    <pivotField showAll="0"/>
    <pivotField showAll="0"/>
  </pivotFields>
  <rowFields count="1">
    <field x="29"/>
  </rowFields>
  <rowItems count="6">
    <i>
      <x/>
    </i>
    <i>
      <x v="1"/>
    </i>
    <i>
      <x v="2"/>
    </i>
    <i>
      <x v="3"/>
    </i>
    <i>
      <x v="4"/>
    </i>
    <i t="grand">
      <x/>
    </i>
  </rowItems>
  <colItems count="1">
    <i/>
  </colItems>
  <dataFields count="1">
    <dataField name="Count of Employee ID" fld="0" subtotal="count" baseField="0" baseItem="1"/>
  </dataFields>
  <formats count="1">
    <format dxfId="10">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ot employees"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pivotFields count="37">
    <pivotField dataField="1" showAll="0"/>
    <pivotField numFmtId="14"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ID" fld="0"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18000000}" name="training cost by departmen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I14:AJ21" firstHeaderRow="1" firstDataRow="1" firstDataCol="1"/>
  <pivotFields count="37">
    <pivotField showAll="0"/>
    <pivotField numFmtId="14" showAll="0"/>
    <pivotField numFmtId="14"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9"/>
  </rowFields>
  <rowItems count="7">
    <i>
      <x v="3"/>
    </i>
    <i>
      <x v="2"/>
    </i>
    <i>
      <x v="4"/>
    </i>
    <i>
      <x v="5"/>
    </i>
    <i>
      <x/>
    </i>
    <i>
      <x v="1"/>
    </i>
    <i t="grand">
      <x/>
    </i>
  </rowItems>
  <colItems count="1">
    <i/>
  </colItems>
  <dataFields count="1">
    <dataField name="Sum of Training Cost" fld="27" baseField="9" baseItem="0" numFmtId="169"/>
  </dataFields>
  <formats count="5">
    <format dxfId="71">
      <pivotArea type="all" dataOnly="0" outline="0" fieldPosition="0"/>
    </format>
    <format dxfId="70">
      <pivotArea dataOnly="0" labelOnly="1" outline="0" axis="axisValues" fieldPosition="0"/>
    </format>
    <format dxfId="69">
      <pivotArea outline="0" collapsedLevelsAreSubtotals="1" fieldPosition="0"/>
    </format>
    <format dxfId="12">
      <pivotArea outline="0" fieldPosition="0">
        <references count="1">
          <reference field="4294967294" count="1">
            <x v="0"/>
          </reference>
        </references>
      </pivotArea>
    </format>
    <format dxfId="11">
      <pivotArea collapsedLevelsAreSubtotals="1" fieldPosition="0">
        <references count="1">
          <reference field="9" count="1">
            <x v="4"/>
          </reference>
        </references>
      </pivotArea>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emp by bus uni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F16:G27" firstHeaderRow="1" firstDataRow="1" firstDataCol="1"/>
  <pivotFields count="37">
    <pivotField dataField="1" showAll="0"/>
    <pivotField numFmtId="14" showAll="0"/>
    <pivotField numFmtId="14" showAll="0"/>
    <pivotField showAll="0"/>
    <pivotField axis="axisRow"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Employee ID" fld="0" subtotal="count" baseField="0" baseItem="1"/>
  </dataFields>
  <formats count="1">
    <format dxfId="7">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16000000}" name="training completion rate"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F4:AH7" firstHeaderRow="0" firstDataRow="1" firstDataCol="1"/>
  <pivotFields count="37">
    <pivotField showAll="0"/>
    <pivotField numFmtId="14"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m="1" x="3"/>
        <item m="1" x="2"/>
        <item x="0"/>
        <item x="1"/>
        <item t="default"/>
      </items>
    </pivotField>
    <pivotField showAll="0"/>
  </pivotFields>
  <rowFields count="1">
    <field x="35"/>
  </rowFields>
  <rowItems count="3">
    <i>
      <x v="2"/>
    </i>
    <i>
      <x v="3"/>
    </i>
    <i t="grand">
      <x/>
    </i>
  </rowItems>
  <colFields count="1">
    <field x="-2"/>
  </colFields>
  <colItems count="2">
    <i>
      <x/>
    </i>
    <i i="1">
      <x v="1"/>
    </i>
  </colItems>
  <dataFields count="2">
    <dataField name="Count of Training Success Status" fld="35" subtotal="count" showDataAs="percentOfTotal" baseField="35" baseItem="0" numFmtId="10"/>
    <dataField name="Count of Training Success Status2" fld="35" subtotal="count" baseField="0" baseItem="0"/>
  </dataFields>
  <formats count="4">
    <format dxfId="75">
      <pivotArea type="all" dataOnly="0" outline="0" fieldPosition="0"/>
    </format>
    <format dxfId="74">
      <pivotArea dataOnly="0" labelOnly="1" outline="0" axis="axisValues" fieldPosition="0"/>
    </format>
    <format dxfId="73">
      <pivotArea outline="0" collapsedLevelsAreSubtotals="1" fieldPosition="0"/>
    </format>
    <format dxfId="7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gender distr"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C14:D17" firstHeaderRow="1" firstDataRow="1" firstDataCol="1"/>
  <pivotFields count="37">
    <pivotField showAll="0"/>
    <pivotField numFmtId="14"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axis="axisRow" dataField="1"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GenderCode" fld="13" subtotal="count" baseField="0" baseItem="0"/>
  </dataFields>
  <formats count="1">
    <format dxfId="4">
      <pivotArea outline="0" collapsedLevelsAreSubtotals="1"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avg age"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A9" firstHeaderRow="1" firstDataRow="1" firstDataCol="0"/>
  <pivotFields count="37">
    <pivotField showAll="0"/>
    <pivotField numFmtId="14"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28"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avg satisfaction score"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8:P9" firstHeaderRow="1" firstDataRow="1" firstDataCol="0"/>
  <pivotFields count="37">
    <pivotField showAll="0"/>
    <pivotField numFmtId="14"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dataField="1"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atisfaction Score" fld="20" subtotal="average" baseField="0" baseItem="0" numFmtId="165"/>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100-000011000000}" name="Top performing dep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A5:AB12" firstHeaderRow="1" firstDataRow="1" firstDataCol="1"/>
  <pivotFields count="37">
    <pivotField showAll="0"/>
    <pivotField numFmtId="14"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7">
    <i>
      <x/>
    </i>
    <i>
      <x v="4"/>
    </i>
    <i>
      <x v="3"/>
    </i>
    <i>
      <x v="5"/>
    </i>
    <i>
      <x v="2"/>
    </i>
    <i>
      <x v="1"/>
    </i>
    <i t="grand">
      <x/>
    </i>
  </rowItems>
  <colItems count="1">
    <i/>
  </colItems>
  <dataFields count="1">
    <dataField name="Average of Performance Category Score" fld="36" subtotal="average" baseField="9" baseItem="0"/>
  </dataFields>
  <formats count="7">
    <format dxfId="82">
      <pivotArea outline="0" collapsedLevelsAreSubtotals="1" fieldPosition="0"/>
    </format>
    <format dxfId="81">
      <pivotArea collapsedLevelsAreSubtotals="1" fieldPosition="0">
        <references count="1">
          <reference field="9" count="1">
            <x v="0"/>
          </reference>
        </references>
      </pivotArea>
    </format>
    <format dxfId="80">
      <pivotArea collapsedLevelsAreSubtotals="1" fieldPosition="0">
        <references count="1">
          <reference field="9" count="1">
            <x v="1"/>
          </reference>
        </references>
      </pivotArea>
    </format>
    <format dxfId="79">
      <pivotArea collapsedLevelsAreSubtotals="1" fieldPosition="0">
        <references count="1">
          <reference field="9" count="1">
            <x v="2"/>
          </reference>
        </references>
      </pivotArea>
    </format>
    <format dxfId="78">
      <pivotArea collapsedLevelsAreSubtotals="1" fieldPosition="0">
        <references count="1">
          <reference field="9" count="1">
            <x v="3"/>
          </reference>
        </references>
      </pivotArea>
    </format>
    <format dxfId="77">
      <pivotArea collapsedLevelsAreSubtotals="1" fieldPosition="0">
        <references count="1">
          <reference field="9" count="1">
            <x v="4"/>
          </reference>
        </references>
      </pivotArea>
    </format>
    <format dxfId="76">
      <pivotArea collapsedLevelsAreSubtotals="1" fieldPosition="0">
        <references count="1">
          <reference field="9" count="1">
            <x v="5"/>
          </reference>
        </references>
      </pivotArea>
    </format>
  </format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4"/>
          </reference>
        </references>
      </pivotArea>
    </chartFormat>
    <chartFormat chart="4" format="4">
      <pivotArea type="data" outline="0" fieldPosition="0">
        <references count="2">
          <reference field="4294967294" count="1" selected="0">
            <x v="0"/>
          </reference>
          <reference field="9" count="1" selected="0">
            <x v="3"/>
          </reference>
        </references>
      </pivotArea>
    </chartFormat>
    <chartFormat chart="4" format="5">
      <pivotArea type="data" outline="0" fieldPosition="0">
        <references count="2">
          <reference field="4294967294" count="1" selected="0">
            <x v="0"/>
          </reference>
          <reference field="9" count="1" selected="0">
            <x v="5"/>
          </reference>
        </references>
      </pivotArea>
    </chartFormat>
    <chartFormat chart="4" format="6">
      <pivotArea type="data" outline="0" fieldPosition="0">
        <references count="2">
          <reference field="4294967294" count="1" selected="0">
            <x v="0"/>
          </reference>
          <reference field="9" count="1" selected="0">
            <x v="2"/>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avg eng score"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4:P5" firstHeaderRow="1" firstDataRow="1" firstDataCol="0"/>
  <pivotFields count="37">
    <pivotField showAll="0"/>
    <pivotField numFmtId="14"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agement Score" fld="19" subtotal="average" baseField="0" baseItem="557467248" numFmtId="165"/>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males"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D6" firstHeaderRow="1" firstDataRow="1" firstDataCol="1"/>
  <pivotFields count="37">
    <pivotField showAll="0"/>
    <pivotField numFmtId="14"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axis="axisRow" dataField="1" showAll="0">
      <items count="3">
        <item h="1"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v="1"/>
    </i>
    <i t="grand">
      <x/>
    </i>
  </rowItems>
  <colItems count="1">
    <i/>
  </colItems>
  <dataFields count="1">
    <dataField name="Count of GenderCode" fld="13" subtotal="count"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100-00000D000000}" name="high performer coun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20:R25" firstHeaderRow="0" firstDataRow="1" firstDataCol="1"/>
  <pivotFields count="37">
    <pivotField dataField="1" showAll="0"/>
    <pivotField numFmtId="14"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0"/>
        <item x="1"/>
        <item x="2"/>
        <item t="default"/>
      </items>
    </pivotField>
    <pivotField showAll="0"/>
    <pivotField showAll="0"/>
    <pivotField showAll="0"/>
  </pivotFields>
  <rowFields count="1">
    <field x="33"/>
  </rowFields>
  <rowItems count="5">
    <i>
      <x/>
    </i>
    <i>
      <x v="1"/>
    </i>
    <i>
      <x v="2"/>
    </i>
    <i>
      <x v="3"/>
    </i>
    <i t="grand">
      <x/>
    </i>
  </rowItems>
  <colFields count="1">
    <field x="-2"/>
  </colFields>
  <colItems count="2">
    <i>
      <x/>
    </i>
    <i i="1">
      <x v="1"/>
    </i>
  </colItems>
  <dataFields count="2">
    <dataField name="Count of Performance Category" fld="33" subtotal="count" baseField="0" baseItem="0"/>
    <dataField name="Count of Employee ID" fld="0" subtotal="count" showDataAs="percentOfTotal" baseField="33" baseItem="0" numFmtId="10"/>
  </dataFields>
  <formats count="2">
    <format dxfId="83">
      <pivotArea outline="0" collapsedLevelsAreSubtotals="1" fieldPosition="0"/>
    </format>
    <format dxfId="4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100-00000F000000}" name="engagement level dis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T14:U18" firstHeaderRow="1" firstDataRow="1" firstDataCol="1"/>
  <pivotFields count="37">
    <pivotField showAll="0"/>
    <pivotField numFmtId="14"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s>
  <rowFields count="1">
    <field x="31"/>
  </rowFields>
  <rowItems count="4">
    <i>
      <x/>
    </i>
    <i>
      <x v="1"/>
    </i>
    <i>
      <x v="2"/>
    </i>
    <i t="grand">
      <x/>
    </i>
  </rowItems>
  <colItems count="1">
    <i/>
  </colItems>
  <dataFields count="1">
    <dataField name="Count of Engagement Level" fld="31" subtotal="count" showDataAs="percentOfTotal" baseField="31" baseItem="0" numFmtId="10"/>
  </dataFields>
  <formats count="2">
    <format dxfId="84">
      <pivotArea outline="0" collapsedLevelsAreSubtotals="1" fieldPosition="0"/>
    </format>
    <format dxfId="40">
      <pivotArea outline="0" fieldPosition="0">
        <references count="1">
          <reference field="4294967294" count="1">
            <x v="0"/>
          </reference>
        </references>
      </pivotArea>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1" count="1" selected="0">
            <x v="0"/>
          </reference>
        </references>
      </pivotArea>
    </chartFormat>
    <chartFormat chart="2" format="7">
      <pivotArea type="data" outline="0" fieldPosition="0">
        <references count="2">
          <reference field="4294967294" count="1" selected="0">
            <x v="0"/>
          </reference>
          <reference field="31" count="1" selected="0">
            <x v="1"/>
          </reference>
        </references>
      </pivotArea>
    </chartFormat>
    <chartFormat chart="2" format="8">
      <pivotArea type="data" outline="0" fieldPosition="0">
        <references count="2">
          <reference field="4294967294" count="1" selected="0">
            <x v="0"/>
          </reference>
          <reference field="3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100-000010000000}" name="satisfaction score by division"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T21:U29" firstHeaderRow="1" firstDataRow="1" firstDataCol="1"/>
  <pivotFields count="37">
    <pivotField showAll="0"/>
    <pivotField numFmtId="14"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axis="axisRow" showAll="0" measureFilter="1" sortType="descending">
      <items count="26">
        <item x="17"/>
        <item x="13"/>
        <item x="15"/>
        <item x="20"/>
        <item x="19"/>
        <item x="8"/>
        <item x="12"/>
        <item x="21"/>
        <item x="23"/>
        <item x="11"/>
        <item x="9"/>
        <item x="16"/>
        <item x="22"/>
        <item x="2"/>
        <item x="5"/>
        <item x="3"/>
        <item x="0"/>
        <item x="10"/>
        <item x="4"/>
        <item x="7"/>
        <item x="6"/>
        <item x="24"/>
        <item x="14"/>
        <item x="18"/>
        <item x="1"/>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numFmtId="14" showAll="0"/>
    <pivotField showAll="0"/>
    <pivotField dataField="1"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v="18"/>
    </i>
    <i>
      <x v="15"/>
    </i>
    <i>
      <x v="20"/>
    </i>
    <i>
      <x v="24"/>
    </i>
    <i>
      <x v="1"/>
    </i>
    <i>
      <x v="10"/>
    </i>
    <i>
      <x v="13"/>
    </i>
    <i t="grand">
      <x/>
    </i>
  </rowItems>
  <colItems count="1">
    <i/>
  </colItems>
  <dataFields count="1">
    <dataField name="Count of Satisfaction Score" fld="20" subtotal="count" baseField="10" baseItem="0"/>
  </dataFields>
  <formats count="1">
    <format dxfId="85">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0" count="1" selected="0">
            <x v="18"/>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100-00000E000000}" name="performance score dis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T4:Y12" firstHeaderRow="1" firstDataRow="2" firstDataCol="1"/>
  <pivotFields count="37">
    <pivotField dataField="1" showAll="0"/>
    <pivotField numFmtId="14"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axis="axisCol" showAll="0">
      <items count="5">
        <item x="1"/>
        <item x="0"/>
        <item x="2"/>
        <item x="3"/>
        <item t="default"/>
      </items>
    </pivotField>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16"/>
  </colFields>
  <colItems count="5">
    <i>
      <x/>
    </i>
    <i>
      <x v="1"/>
    </i>
    <i>
      <x v="2"/>
    </i>
    <i>
      <x v="3"/>
    </i>
    <i t="grand">
      <x/>
    </i>
  </colItems>
  <dataFields count="1">
    <dataField name="Count of Employee ID" fld="0" subtotal="count" baseField="9" baseItem="0"/>
  </dataFields>
  <formats count="1">
    <format dxfId="39">
      <pivotArea outline="0" collapsedLevelsAreSubtotals="1" fieldPosition="0"/>
    </format>
  </formats>
  <chartFormats count="8">
    <chartFormat chart="3" format="3" series="1">
      <pivotArea type="data" outline="0" fieldPosition="0">
        <references count="1">
          <reference field="16" count="1" selected="0">
            <x v="1"/>
          </reference>
        </references>
      </pivotArea>
    </chartFormat>
    <chartFormat chart="3" format="4" series="1">
      <pivotArea type="data" outline="0" fieldPosition="0">
        <references count="1">
          <reference field="16" count="1" selected="0">
            <x v="2"/>
          </reference>
        </references>
      </pivotArea>
    </chartFormat>
    <chartFormat chart="3" format="5" series="1">
      <pivotArea type="data" outline="0" fieldPosition="0">
        <references count="1">
          <reference field="16" count="1" selected="0">
            <x v="3"/>
          </reference>
        </references>
      </pivotArea>
    </chartFormat>
    <chartFormat chart="3" format="6" series="1">
      <pivotArea type="data" outline="0" fieldPosition="0">
        <references count="1">
          <reference field="16" count="1" selected="0">
            <x v="0"/>
          </reference>
        </references>
      </pivotArea>
    </chartFormat>
    <chartFormat chart="3" format="7" series="1">
      <pivotArea type="data" outline="0" fieldPosition="0">
        <references count="2">
          <reference field="4294967294" count="1" selected="0">
            <x v="0"/>
          </reference>
          <reference field="16" count="1" selected="0">
            <x v="0"/>
          </reference>
        </references>
      </pivotArea>
    </chartFormat>
    <chartFormat chart="3" format="8" series="1">
      <pivotArea type="data" outline="0" fieldPosition="0">
        <references count="2">
          <reference field="4294967294" count="1" selected="0">
            <x v="0"/>
          </reference>
          <reference field="16" count="1" selected="0">
            <x v="1"/>
          </reference>
        </references>
      </pivotArea>
    </chartFormat>
    <chartFormat chart="3" format="9" series="1">
      <pivotArea type="data" outline="0" fieldPosition="0">
        <references count="2">
          <reference field="4294967294" count="1" selected="0">
            <x v="0"/>
          </reference>
          <reference field="16" count="1" selected="0">
            <x v="2"/>
          </reference>
        </references>
      </pivotArea>
    </chartFormat>
    <chartFormat chart="3" format="10"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100-000014000000}" name="avg training duuration"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D12:AD13" firstHeaderRow="1" firstDataRow="1" firstDataCol="0"/>
  <pivotFields count="37">
    <pivotField showAll="0"/>
    <pivotField numFmtId="14"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raining Duration(Days)" fld="26" subtotal="average" baseField="0" baseItem="0" numFmtId="1"/>
  </dataFields>
  <formats count="3">
    <format dxfId="88">
      <pivotArea type="all" dataOnly="0" outline="0" fieldPosition="0"/>
    </format>
    <format dxfId="87">
      <pivotArea dataOnly="0" labelOnly="1" outline="0" axis="axisValues" fieldPosition="0"/>
    </format>
    <format dxfId="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avg worklife balance score"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12:P13" firstHeaderRow="1" firstDataRow="1" firstDataCol="0"/>
  <pivotFields count="37">
    <pivotField showAll="0"/>
    <pivotField numFmtId="14"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Work-Life Balance Score" fld="21" subtotal="average" baseField="0" baseItem="0" numFmtId="165"/>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females"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9:D11" firstHeaderRow="1" firstDataRow="1" firstDataCol="1"/>
  <pivotFields count="37">
    <pivotField showAll="0"/>
    <pivotField numFmtId="14"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axis="axisRow" dataField="1" showAll="0">
      <items count="3">
        <item x="0"/>
        <item h="1"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i>
    <i t="grand">
      <x/>
    </i>
  </rowItems>
  <colItems count="1">
    <i/>
  </colItems>
  <dataFields count="1">
    <dataField name="Count of GenderCode" fld="13"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1B52D2D3-C5F0-4F9D-8B35-91255E763E27}" sourceName="DepartmentType">
  <pivotTables>
    <pivotTable tabId="5" name="dist by age group"/>
    <pivotTable tabId="5" name="avg age"/>
    <pivotTable tabId="5" name="avg tenure"/>
    <pivotTable tabId="5" name="emp by bus unit"/>
    <pivotTable tabId="5" name="emp by dept"/>
    <pivotTable tabId="5" name="females"/>
    <pivotTable tabId="5" name="gender distr"/>
    <pivotTable tabId="5" name="males"/>
    <pivotTable tabId="5" name="tot employees"/>
  </pivotTables>
  <data>
    <tabular pivotCacheId="1638349375">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2E29A073-6729-481A-AE22-AB5A3EC4C174}" sourceName="BusinessUnit">
  <pivotTables>
    <pivotTable tabId="5" name="performance score dist"/>
    <pivotTable tabId="5" name="avg emp rating"/>
    <pivotTable tabId="5" name="avg eng score"/>
    <pivotTable tabId="5" name="avg satisfaction score"/>
    <pivotTable tabId="5" name="avg worklife balance score"/>
    <pivotTable tabId="5" name="engagement level dist"/>
    <pivotTable tabId="5" name="high performer count"/>
    <pivotTable tabId="5" name="satisfaction score by division"/>
    <pivotTable tabId="5" name="Top performing dept"/>
  </pivotTables>
  <data>
    <tabular pivotCacheId="1638349375">
      <items count="10">
        <i x="4" s="1"/>
        <i x="0" s="1"/>
        <i x="1" s="1"/>
        <i x="8" s="1"/>
        <i x="6" s="1"/>
        <i x="2" s="1"/>
        <i x="9" s="1"/>
        <i x="7"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 xr10:uid="{014FE019-22DC-49EE-8E90-AE4A56576584}" sourceName="Training Program Name">
  <pivotTables>
    <pivotTable tabId="5" name="tot training cost"/>
  </pivotTables>
  <data>
    <tabular pivotCacheId="1638349375">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18613322-3923-4166-8C75-0737AF6C3B71}" cache="Slicer_DepartmentType" caption="DepartmentType" columnCount="6" showCaption="0" style="SlicerStyleLight1 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xr10:uid="{DC1F3C8C-580A-4862-896E-A69F40B33BF1}" cache="Slicer_BusinessUnit" caption="BusinessUnit" columnCount="10" showCaption="0" style="SlicerStyleLight1 2" rowHeight="36576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Program Name" xr10:uid="{62F8E986-A2C5-4BCE-812B-F692CDA7066F}" cache="Slicer_Training_Program_Name" caption="Training Program Name" columnCount="5" showCaption="0" style="SlicerStyleLight1 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R_DATA" displayName="HR_DATA" ref="A1:AK2846" totalsRowShown="0">
  <autoFilter ref="A1:AK2846" xr:uid="{00000000-0009-0000-0100-000001000000}"/>
  <tableColumns count="37">
    <tableColumn id="1" xr3:uid="{00000000-0010-0000-0000-000001000000}" name="Employee ID"/>
    <tableColumn id="2" xr3:uid="{00000000-0010-0000-0000-000002000000}" name="StartDate" dataDxfId="95"/>
    <tableColumn id="3" xr3:uid="{00000000-0010-0000-0000-000003000000}" name="Today" dataDxfId="94">
      <calculatedColumnFormula>TODAY()</calculatedColumnFormula>
    </tableColumn>
    <tableColumn id="4" xr3:uid="{00000000-0010-0000-0000-000004000000}" name="Title"/>
    <tableColumn id="5" xr3:uid="{00000000-0010-0000-0000-000005000000}" name="BusinessUnit"/>
    <tableColumn id="6" xr3:uid="{00000000-0010-0000-0000-000006000000}" name="EmployeeStatus"/>
    <tableColumn id="7" xr3:uid="{00000000-0010-0000-0000-000007000000}" name="EmployeeType"/>
    <tableColumn id="8" xr3:uid="{00000000-0010-0000-0000-000008000000}" name="PayZone"/>
    <tableColumn id="9" xr3:uid="{00000000-0010-0000-0000-000009000000}" name="EmployeeClassificationType"/>
    <tableColumn id="10" xr3:uid="{00000000-0010-0000-0000-00000A000000}" name="DepartmentType"/>
    <tableColumn id="11" xr3:uid="{00000000-0010-0000-0000-00000B000000}" name="Division"/>
    <tableColumn id="12" xr3:uid="{00000000-0010-0000-0000-00000C000000}" name="DOB" dataDxfId="93"/>
    <tableColumn id="13" xr3:uid="{00000000-0010-0000-0000-00000D000000}" name="State"/>
    <tableColumn id="14" xr3:uid="{00000000-0010-0000-0000-00000E000000}" name="GenderCode"/>
    <tableColumn id="15" xr3:uid="{00000000-0010-0000-0000-00000F000000}" name="RaceDesc"/>
    <tableColumn id="16" xr3:uid="{00000000-0010-0000-0000-000010000000}" name="MaritalDesc"/>
    <tableColumn id="17" xr3:uid="{00000000-0010-0000-0000-000011000000}" name="Performance Score"/>
    <tableColumn id="18" xr3:uid="{00000000-0010-0000-0000-000012000000}" name="Current Employee Rating"/>
    <tableColumn id="19" xr3:uid="{00000000-0010-0000-0000-000013000000}" name="Survey Date" dataDxfId="92"/>
    <tableColumn id="20" xr3:uid="{00000000-0010-0000-0000-000014000000}" name="Engagement Score"/>
    <tableColumn id="21" xr3:uid="{00000000-0010-0000-0000-000015000000}" name="Satisfaction Score"/>
    <tableColumn id="22" xr3:uid="{00000000-0010-0000-0000-000016000000}" name="Work-Life Balance Score"/>
    <tableColumn id="23" xr3:uid="{00000000-0010-0000-0000-000017000000}" name="Training Date" dataDxfId="91"/>
    <tableColumn id="24" xr3:uid="{00000000-0010-0000-0000-000018000000}" name="Training Program Name"/>
    <tableColumn id="25" xr3:uid="{00000000-0010-0000-0000-000019000000}" name="Training Type"/>
    <tableColumn id="26" xr3:uid="{00000000-0010-0000-0000-00001A000000}" name="Training Outcome"/>
    <tableColumn id="27" xr3:uid="{00000000-0010-0000-0000-00001B000000}" name="Training Duration(Days)"/>
    <tableColumn id="28" xr3:uid="{00000000-0010-0000-0000-00001C000000}" name="Training Cost"/>
    <tableColumn id="29" xr3:uid="{00000000-0010-0000-0000-00001D000000}" name="Age"/>
    <tableColumn id="30" xr3:uid="{00000000-0010-0000-0000-00001E000000}" name="Age group">
      <calculatedColumnFormula array="1">_xlfn.IFS($AC2&lt;= 24,"17-24", $AC2&lt;=34,"25-34", $AC2&lt;=44,"35-44", $AC2&lt;= 54,"45-54", $AC2 &gt;= 55, "55+")</calculatedColumnFormula>
    </tableColumn>
    <tableColumn id="31" xr3:uid="{00000000-0010-0000-0000-00001F000000}" name="Tenure">
      <calculatedColumnFormula>INT(YEARFRAC($B2,$C2,3))</calculatedColumnFormula>
    </tableColumn>
    <tableColumn id="32" xr3:uid="{00000000-0010-0000-0000-000020000000}" name="Engagement Level">
      <calculatedColumnFormula>IF($T2&lt;= 2, "Low", IF($T2 =3, "Medium", "High"))</calculatedColumnFormula>
    </tableColumn>
    <tableColumn id="33" xr3:uid="{00000000-0010-0000-0000-000021000000}" name="Satisfaction Level">
      <calculatedColumnFormula>IF($U2 &lt;=2, "Not satisfied", IF($U2 =3, "Neutral", "Satisfied"))</calculatedColumnFormula>
    </tableColumn>
    <tableColumn id="34" xr3:uid="{00000000-0010-0000-0000-000022000000}" name="Performance Category">
      <calculatedColumnFormula>IF($Q2="Exceeds","High Performer",IF($Q2="Fully Meets","Average Performer",IF($Q2="Needs Improvement","Low Performer","At Risk")))</calculatedColumnFormula>
    </tableColumn>
    <tableColumn id="35" xr3:uid="{00000000-0010-0000-0000-000023000000}" name="Training Efficiency">
      <calculatedColumnFormula array="1">_xlfn.IFS($Z2 = "Passed", "High", $Z2="Completed", "Moderate", OR($Z2 = "Incomplete", $Z2="Failed"), "Low")</calculatedColumnFormula>
    </tableColumn>
    <tableColumn id="36" xr3:uid="{00000000-0010-0000-0000-000024000000}" name="Training Success Status" dataDxfId="90">
      <calculatedColumnFormula array="1">_xlfn.IFS(OR(Z2= "Passed", Z2 = "Completed"), "Complete", OR(Z2 ="Failed", Z2 = "Incomplete"), "Incomplete")</calculatedColumnFormula>
    </tableColumn>
    <tableColumn id="37" xr3:uid="{00000000-0010-0000-0000-000025000000}" name="Performance Category Score" dataDxfId="89">
      <calculatedColumnFormula array="1">_xlfn.IFS(HR_DATA[[#This Row],[Performance Category]] = "High Performer", 4,HR_DATA[[#This Row],[Performance Category]] = "Average Performer", 3, HR_DATA[[#This Row],[Performance Category]] = "Low Performer", 2, HR_DATA[[#This Row],[Performance Category]] = "At Risk",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rinterSettings" Target="../printerSettings/printerSettings2.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846"/>
  <sheetViews>
    <sheetView topLeftCell="AD1" zoomScale="80" zoomScaleNormal="80" workbookViewId="0">
      <selection activeCell="AC12" sqref="AC12"/>
    </sheetView>
  </sheetViews>
  <sheetFormatPr defaultRowHeight="15" x14ac:dyDescent="0.25"/>
  <cols>
    <col min="1" max="1" width="16.28515625" bestFit="1" customWidth="1"/>
    <col min="2" max="2" width="13.140625" style="2" customWidth="1"/>
    <col min="3" max="3" width="10.5703125" style="2" bestFit="1" customWidth="1"/>
    <col min="4" max="4" width="31.7109375" bestFit="1" customWidth="1"/>
    <col min="5" max="5" width="14.7109375" customWidth="1"/>
    <col min="6" max="6" width="19.85546875" bestFit="1" customWidth="1"/>
    <col min="7" max="7" width="18.140625" customWidth="1"/>
    <col min="8" max="8" width="12.140625" bestFit="1" customWidth="1"/>
    <col min="9" max="9" width="32.140625" bestFit="1" customWidth="1"/>
    <col min="10" max="10" width="22.28515625" bestFit="1" customWidth="1"/>
    <col min="11" max="11" width="27" bestFit="1" customWidth="1"/>
    <col min="12" max="12" width="11.5703125" style="2" bestFit="1" customWidth="1"/>
    <col min="13" max="13" width="9.140625" bestFit="1" customWidth="1"/>
    <col min="14" max="14" width="16" customWidth="1"/>
    <col min="15" max="15" width="13.42578125" bestFit="1" customWidth="1"/>
    <col min="16" max="16" width="15.85546875" bestFit="1" customWidth="1"/>
    <col min="17" max="17" width="22.28515625" bestFit="1" customWidth="1"/>
    <col min="18" max="18" width="28.42578125" bestFit="1" customWidth="1"/>
    <col min="19" max="19" width="15.28515625" style="2" customWidth="1"/>
    <col min="20" max="20" width="22.140625" bestFit="1" customWidth="1"/>
    <col min="21" max="21" width="21.7109375" bestFit="1" customWidth="1"/>
    <col min="22" max="22" width="28" bestFit="1" customWidth="1"/>
    <col min="23" max="23" width="17.42578125" style="2" bestFit="1" customWidth="1"/>
    <col min="24" max="24" width="24.28515625" customWidth="1"/>
    <col min="25" max="25" width="15.140625" customWidth="1"/>
    <col min="26" max="26" width="21.5703125" bestFit="1" customWidth="1"/>
    <col min="27" max="27" width="24.42578125" customWidth="1"/>
    <col min="28" max="28" width="16.7109375" customWidth="1"/>
    <col min="29" max="29" width="7.7109375" bestFit="1" customWidth="1"/>
    <col min="30" max="30" width="13.7109375" bestFit="1" customWidth="1"/>
    <col min="31" max="31" width="10.85546875" bestFit="1" customWidth="1"/>
    <col min="32" max="32" width="22" bestFit="1" customWidth="1"/>
    <col min="33" max="33" width="21.5703125" bestFit="1" customWidth="1"/>
    <col min="34" max="34" width="25.28515625" customWidth="1"/>
    <col min="35" max="35" width="22.140625" bestFit="1" customWidth="1"/>
    <col min="36" max="36" width="24.42578125" bestFit="1" customWidth="1"/>
    <col min="37" max="37" width="29.5703125" bestFit="1" customWidth="1"/>
  </cols>
  <sheetData>
    <row r="1" spans="1:37" x14ac:dyDescent="0.25">
      <c r="A1" t="s">
        <v>0</v>
      </c>
      <c r="B1" s="2" t="s">
        <v>1</v>
      </c>
      <c r="C1" s="2" t="s">
        <v>165</v>
      </c>
      <c r="D1" t="s">
        <v>2</v>
      </c>
      <c r="E1" t="s">
        <v>3</v>
      </c>
      <c r="F1" t="s">
        <v>4</v>
      </c>
      <c r="G1" t="s">
        <v>5</v>
      </c>
      <c r="H1" t="s">
        <v>6</v>
      </c>
      <c r="I1" t="s">
        <v>7</v>
      </c>
      <c r="J1" t="s">
        <v>8</v>
      </c>
      <c r="K1" t="s">
        <v>9</v>
      </c>
      <c r="L1" s="2" t="s">
        <v>10</v>
      </c>
      <c r="M1" t="s">
        <v>11</v>
      </c>
      <c r="N1" t="s">
        <v>12</v>
      </c>
      <c r="O1" t="s">
        <v>13</v>
      </c>
      <c r="P1" t="s">
        <v>14</v>
      </c>
      <c r="Q1" t="s">
        <v>15</v>
      </c>
      <c r="R1" t="s">
        <v>16</v>
      </c>
      <c r="S1" s="2" t="s">
        <v>17</v>
      </c>
      <c r="T1" t="s">
        <v>18</v>
      </c>
      <c r="U1" t="s">
        <v>19</v>
      </c>
      <c r="V1" t="s">
        <v>20</v>
      </c>
      <c r="W1" s="2" t="s">
        <v>21</v>
      </c>
      <c r="X1" t="s">
        <v>22</v>
      </c>
      <c r="Y1" t="s">
        <v>23</v>
      </c>
      <c r="Z1" t="s">
        <v>24</v>
      </c>
      <c r="AA1" t="s">
        <v>25</v>
      </c>
      <c r="AB1" t="s">
        <v>26</v>
      </c>
      <c r="AC1" t="s">
        <v>27</v>
      </c>
      <c r="AD1" t="s">
        <v>164</v>
      </c>
      <c r="AE1" t="s">
        <v>166</v>
      </c>
      <c r="AF1" t="s">
        <v>167</v>
      </c>
      <c r="AG1" t="s">
        <v>168</v>
      </c>
      <c r="AH1" t="s">
        <v>169</v>
      </c>
      <c r="AI1" t="s">
        <v>170</v>
      </c>
      <c r="AJ1" t="s">
        <v>222</v>
      </c>
      <c r="AK1" t="s">
        <v>223</v>
      </c>
    </row>
    <row r="2" spans="1:37" x14ac:dyDescent="0.25">
      <c r="A2">
        <v>3427</v>
      </c>
      <c r="B2" s="2">
        <v>43728</v>
      </c>
      <c r="C2" s="2">
        <f ca="1">TODAY()</f>
        <v>46159</v>
      </c>
      <c r="D2" t="s">
        <v>28</v>
      </c>
      <c r="E2" t="s">
        <v>29</v>
      </c>
      <c r="F2" t="s">
        <v>30</v>
      </c>
      <c r="G2" t="s">
        <v>31</v>
      </c>
      <c r="H2" t="s">
        <v>32</v>
      </c>
      <c r="I2" t="s">
        <v>33</v>
      </c>
      <c r="J2" t="s">
        <v>34</v>
      </c>
      <c r="K2" t="s">
        <v>35</v>
      </c>
      <c r="L2" s="2">
        <v>25483</v>
      </c>
      <c r="M2" t="s">
        <v>36</v>
      </c>
      <c r="N2" t="s">
        <v>37</v>
      </c>
      <c r="O2" t="s">
        <v>38</v>
      </c>
      <c r="P2" t="s">
        <v>39</v>
      </c>
      <c r="Q2" t="s">
        <v>40</v>
      </c>
      <c r="R2">
        <v>4</v>
      </c>
      <c r="S2" s="2">
        <v>44940</v>
      </c>
      <c r="T2">
        <v>1</v>
      </c>
      <c r="U2">
        <v>2</v>
      </c>
      <c r="V2">
        <v>3</v>
      </c>
      <c r="W2" s="2">
        <v>45122</v>
      </c>
      <c r="X2" t="s">
        <v>41</v>
      </c>
      <c r="Y2" t="s">
        <v>42</v>
      </c>
      <c r="Z2" t="s">
        <v>43</v>
      </c>
      <c r="AA2">
        <v>2</v>
      </c>
      <c r="AB2">
        <v>606.11</v>
      </c>
      <c r="AC2">
        <v>50</v>
      </c>
      <c r="AD2" t="str" cm="1">
        <f t="array" ref="AD2">_xlfn.IFS($AC2&lt;= 24,"17-24", $AC2&lt;=34,"25-34", $AC2&lt;=44,"35-44", $AC2&lt;= 54,"45-54", $AC2 &gt;= 55, "55+")</f>
        <v>45-54</v>
      </c>
      <c r="AE2">
        <f ca="1">INT(YEARFRAC($B2,$C2,3))</f>
        <v>6</v>
      </c>
      <c r="AF2" t="str">
        <f>IF($T2&lt;= 2, "Low", IF($T2 =3, "Medium", "High"))</f>
        <v>Low</v>
      </c>
      <c r="AG2" t="str">
        <f>IF($U2 &lt;=2, "Not satisfied", IF($U2 =3, "Neutral", "Satisfied"))</f>
        <v>Not satisfied</v>
      </c>
      <c r="AH2" t="str">
        <f>IF($Q2="Exceeds","High Performer",IF($Q2="Fully Meets","Average Performer",IF($Q2="Needs Improvement","Low Performer","At Risk")))</f>
        <v>Average Performer</v>
      </c>
      <c r="AI2" t="str" cm="1">
        <f t="array" ref="AI2">_xlfn.IFS($Z2 = "Passed", "High", $Z2="Completed", "Moderate", OR($Z2 = "Incomplete", $Z2="Failed"), "Low")</f>
        <v>Low</v>
      </c>
      <c r="AJ2" t="str" cm="1">
        <f t="array" ref="AJ2">_xlfn.IFS(OR(Z2= "Passed", Z2 = "Completed"), "Complete", OR(Z2 ="Failed", Z2 = "Incomplete"), "Incomplete")</f>
        <v>Incomplete</v>
      </c>
      <c r="AK2" cm="1">
        <f t="array" ref="AK2">_xlfn.IFS(HR_DATA[[#This Row],[Performance Category]] = "High Performer", 4,HR_DATA[[#This Row],[Performance Category]] = "Average Performer", 3, HR_DATA[[#This Row],[Performance Category]] = "Low Performer", 2, HR_DATA[[#This Row],[Performance Category]] = "At Risk", 1)</f>
        <v>3</v>
      </c>
    </row>
    <row r="3" spans="1:37" x14ac:dyDescent="0.25">
      <c r="A3">
        <v>3428</v>
      </c>
      <c r="B3" s="2">
        <v>44968</v>
      </c>
      <c r="C3" s="2">
        <f t="shared" ref="C3:C66" ca="1" si="0">TODAY()</f>
        <v>46159</v>
      </c>
      <c r="D3" t="s">
        <v>28</v>
      </c>
      <c r="E3" t="s">
        <v>44</v>
      </c>
      <c r="F3" t="s">
        <v>30</v>
      </c>
      <c r="G3" t="s">
        <v>31</v>
      </c>
      <c r="H3" t="s">
        <v>45</v>
      </c>
      <c r="I3" t="s">
        <v>46</v>
      </c>
      <c r="J3" t="s">
        <v>34</v>
      </c>
      <c r="K3" t="s">
        <v>47</v>
      </c>
      <c r="L3" s="2">
        <v>23984</v>
      </c>
      <c r="M3" t="s">
        <v>36</v>
      </c>
      <c r="N3" t="s">
        <v>48</v>
      </c>
      <c r="O3" t="s">
        <v>49</v>
      </c>
      <c r="P3" t="s">
        <v>39</v>
      </c>
      <c r="Q3" t="s">
        <v>40</v>
      </c>
      <c r="R3">
        <v>3</v>
      </c>
      <c r="S3" s="2">
        <v>44813</v>
      </c>
      <c r="T3">
        <v>2</v>
      </c>
      <c r="U3">
        <v>1</v>
      </c>
      <c r="V3">
        <v>5</v>
      </c>
      <c r="W3" s="2">
        <v>44816</v>
      </c>
      <c r="X3" t="s">
        <v>50</v>
      </c>
      <c r="Y3" t="s">
        <v>51</v>
      </c>
      <c r="Z3" t="s">
        <v>52</v>
      </c>
      <c r="AA3">
        <v>4</v>
      </c>
      <c r="AB3">
        <v>673.02</v>
      </c>
      <c r="AC3">
        <v>58</v>
      </c>
      <c r="AD3" t="str" cm="1">
        <f t="array" ref="AD3">_xlfn.IFS($AC3&lt;= 24,"17-24", $AC3&lt;=34,"25-34", $AC3&lt;=44,"35-44", $AC3&lt;= 54,"45-54", $AC3 &gt;= 55, "55+")</f>
        <v>55+</v>
      </c>
      <c r="AE3">
        <f t="shared" ref="AE3:AE66" ca="1" si="1">INT(YEARFRAC($B3,$C3,3))</f>
        <v>3</v>
      </c>
      <c r="AF3" t="str">
        <f t="shared" ref="AF3:AF66" si="2">IF($T3&lt;= 2, "Low", IF($T3 =3, "Medium", "High"))</f>
        <v>Low</v>
      </c>
      <c r="AG3" t="str">
        <f t="shared" ref="AG3:AG66" si="3">IF($U3 &lt;=2, "Not satisfied", IF($U3 =3, "Neutral", "Satisfied"))</f>
        <v>Not satisfied</v>
      </c>
      <c r="AH3" t="str">
        <f t="shared" ref="AH3:AH66" si="4">IF($Q3="Exceeds","High Performer",IF($Q3="Fully Meets","Average Performer",IF($Q3="Needs Improvement","Low Performer","At Risk")))</f>
        <v>Average Performer</v>
      </c>
      <c r="AI3" t="str" cm="1">
        <f t="array" ref="AI3">_xlfn.IFS($Z3 = "Passed", "High", $Z3="Completed", "Moderate", OR($Z3 = "Incomplete", $Z3="Failed"), "Low")</f>
        <v>Low</v>
      </c>
      <c r="AJ3" t="str" cm="1">
        <f t="array" ref="AJ3">_xlfn.IFS(OR(Z3= "Passed", Z3 = "Completed"), "Complete", OR(Z3 ="Failed", Z3 = "Incomplete"), "Incomplete")</f>
        <v>Incomplete</v>
      </c>
      <c r="AK3" cm="1">
        <f t="array" ref="AK3">_xlfn.IFS(HR_DATA[[#This Row],[Performance Category]] = "High Performer", 4,HR_DATA[[#This Row],[Performance Category]] = "Average Performer", 3, HR_DATA[[#This Row],[Performance Category]] = "Low Performer", 2, HR_DATA[[#This Row],[Performance Category]] = "At Risk", 1)</f>
        <v>3</v>
      </c>
    </row>
    <row r="4" spans="1:37" x14ac:dyDescent="0.25">
      <c r="A4">
        <v>3429</v>
      </c>
      <c r="B4" s="2">
        <v>43444</v>
      </c>
      <c r="C4" s="2">
        <f t="shared" ca="1" si="0"/>
        <v>46159</v>
      </c>
      <c r="D4" t="s">
        <v>53</v>
      </c>
      <c r="E4" t="s">
        <v>54</v>
      </c>
      <c r="F4" t="s">
        <v>30</v>
      </c>
      <c r="G4" t="s">
        <v>55</v>
      </c>
      <c r="H4" t="s">
        <v>56</v>
      </c>
      <c r="I4" t="s">
        <v>46</v>
      </c>
      <c r="J4" t="s">
        <v>57</v>
      </c>
      <c r="K4" t="s">
        <v>58</v>
      </c>
      <c r="L4" s="2">
        <v>33517</v>
      </c>
      <c r="M4" t="s">
        <v>36</v>
      </c>
      <c r="N4" t="s">
        <v>48</v>
      </c>
      <c r="O4" t="s">
        <v>49</v>
      </c>
      <c r="P4" t="s">
        <v>39</v>
      </c>
      <c r="Q4" t="s">
        <v>40</v>
      </c>
      <c r="R4">
        <v>4</v>
      </c>
      <c r="S4" s="2">
        <v>45073</v>
      </c>
      <c r="T4">
        <v>1</v>
      </c>
      <c r="U4">
        <v>2</v>
      </c>
      <c r="V4">
        <v>1</v>
      </c>
      <c r="W4" s="2">
        <v>44786</v>
      </c>
      <c r="X4" t="s">
        <v>41</v>
      </c>
      <c r="Y4" t="s">
        <v>51</v>
      </c>
      <c r="Z4" t="s">
        <v>43</v>
      </c>
      <c r="AA4">
        <v>2</v>
      </c>
      <c r="AB4">
        <v>413.28</v>
      </c>
      <c r="AC4">
        <v>27</v>
      </c>
      <c r="AD4" t="str" cm="1">
        <f t="array" ref="AD4">_xlfn.IFS($AC4&lt;= 24,"17-24", $AC4&lt;=34,"25-34", $AC4&lt;=44,"35-44", $AC4&lt;= 54,"45-54", $AC4 &gt;= 55, "55+")</f>
        <v>25-34</v>
      </c>
      <c r="AE4">
        <f t="shared" ca="1" si="1"/>
        <v>7</v>
      </c>
      <c r="AF4" t="str">
        <f t="shared" si="2"/>
        <v>Low</v>
      </c>
      <c r="AG4" t="str">
        <f t="shared" si="3"/>
        <v>Not satisfied</v>
      </c>
      <c r="AH4" t="str">
        <f t="shared" si="4"/>
        <v>Average Performer</v>
      </c>
      <c r="AI4" t="str" cm="1">
        <f t="array" ref="AI4">_xlfn.IFS($Z4 = "Passed", "High", $Z4="Completed", "Moderate", OR($Z4 = "Incomplete", $Z4="Failed"), "Low")</f>
        <v>Low</v>
      </c>
      <c r="AJ4" t="str" cm="1">
        <f t="array" ref="AJ4">_xlfn.IFS(OR(Z4= "Passed", Z4 = "Completed"), "Complete", OR(Z4 ="Failed", Z4 = "Incomplete"), "Incomplete")</f>
        <v>Incomplete</v>
      </c>
      <c r="AK4" cm="1">
        <f t="array" ref="AK4">_xlfn.IFS(HR_DATA[[#This Row],[Performance Category]] = "High Performer", 4,HR_DATA[[#This Row],[Performance Category]] = "Average Performer", 3, HR_DATA[[#This Row],[Performance Category]] = "Low Performer", 2, HR_DATA[[#This Row],[Performance Category]] = "At Risk", 1)</f>
        <v>3</v>
      </c>
    </row>
    <row r="5" spans="1:37" x14ac:dyDescent="0.25">
      <c r="A5">
        <v>3430</v>
      </c>
      <c r="B5" s="2">
        <v>44368</v>
      </c>
      <c r="C5" s="2">
        <f t="shared" ca="1" si="0"/>
        <v>46159</v>
      </c>
      <c r="D5" t="s">
        <v>53</v>
      </c>
      <c r="E5" t="s">
        <v>29</v>
      </c>
      <c r="F5" t="s">
        <v>30</v>
      </c>
      <c r="G5" t="s">
        <v>31</v>
      </c>
      <c r="H5" t="s">
        <v>45</v>
      </c>
      <c r="I5" t="s">
        <v>55</v>
      </c>
      <c r="J5" t="s">
        <v>57</v>
      </c>
      <c r="K5" t="s">
        <v>35</v>
      </c>
      <c r="L5" s="2">
        <v>35889</v>
      </c>
      <c r="M5" t="s">
        <v>59</v>
      </c>
      <c r="N5" t="s">
        <v>48</v>
      </c>
      <c r="O5" t="s">
        <v>60</v>
      </c>
      <c r="P5" t="s">
        <v>61</v>
      </c>
      <c r="Q5" t="s">
        <v>40</v>
      </c>
      <c r="R5">
        <v>2</v>
      </c>
      <c r="S5" s="2">
        <v>45093</v>
      </c>
      <c r="T5">
        <v>5</v>
      </c>
      <c r="U5">
        <v>5</v>
      </c>
      <c r="V5">
        <v>4</v>
      </c>
      <c r="W5" s="2">
        <v>44910</v>
      </c>
      <c r="X5" t="s">
        <v>62</v>
      </c>
      <c r="Y5" t="s">
        <v>51</v>
      </c>
      <c r="Z5" t="s">
        <v>63</v>
      </c>
      <c r="AA5">
        <v>3</v>
      </c>
      <c r="AB5">
        <v>663.78</v>
      </c>
      <c r="AC5">
        <v>23</v>
      </c>
      <c r="AD5" t="str" cm="1">
        <f t="array" ref="AD5">_xlfn.IFS($AC5&lt;= 24,"17-24", $AC5&lt;=34,"25-34", $AC5&lt;=44,"35-44", $AC5&lt;= 54,"45-54", $AC5 &gt;= 55, "55+")</f>
        <v>17-24</v>
      </c>
      <c r="AE5">
        <f t="shared" ca="1" si="1"/>
        <v>4</v>
      </c>
      <c r="AF5" t="str">
        <f t="shared" si="2"/>
        <v>High</v>
      </c>
      <c r="AG5" t="str">
        <f t="shared" si="3"/>
        <v>Satisfied</v>
      </c>
      <c r="AH5" t="str">
        <f t="shared" si="4"/>
        <v>Average Performer</v>
      </c>
      <c r="AI5" t="str" cm="1">
        <f t="array" ref="AI5">_xlfn.IFS($Z5 = "Passed", "High", $Z5="Completed", "Moderate", OR($Z5 = "Incomplete", $Z5="Failed"), "Low")</f>
        <v>Moderate</v>
      </c>
      <c r="AJ5" t="str" cm="1">
        <f t="array" ref="AJ5">_xlfn.IFS(OR(Z5= "Passed", Z5 = "Completed"), "Complete", OR(Z5 ="Failed", Z5 = "Incomplete"), "Incomplete")</f>
        <v>Complete</v>
      </c>
      <c r="AK5" cm="1">
        <f t="array" ref="AK5">_xlfn.IFS(HR_DATA[[#This Row],[Performance Category]] = "High Performer", 4,HR_DATA[[#This Row],[Performance Category]] = "Average Performer", 3, HR_DATA[[#This Row],[Performance Category]] = "Low Performer", 2, HR_DATA[[#This Row],[Performance Category]] = "At Risk", 1)</f>
        <v>3</v>
      </c>
    </row>
    <row r="6" spans="1:37" x14ac:dyDescent="0.25">
      <c r="A6">
        <v>3431</v>
      </c>
      <c r="B6" s="2">
        <v>43645</v>
      </c>
      <c r="C6" s="2">
        <f t="shared" ca="1" si="0"/>
        <v>46159</v>
      </c>
      <c r="D6" t="s">
        <v>53</v>
      </c>
      <c r="E6" t="s">
        <v>64</v>
      </c>
      <c r="F6" t="s">
        <v>30</v>
      </c>
      <c r="G6" t="s">
        <v>31</v>
      </c>
      <c r="H6" t="s">
        <v>45</v>
      </c>
      <c r="I6" t="s">
        <v>33</v>
      </c>
      <c r="J6" t="s">
        <v>57</v>
      </c>
      <c r="K6" t="s">
        <v>65</v>
      </c>
      <c r="L6" s="2">
        <v>25444</v>
      </c>
      <c r="M6" t="s">
        <v>66</v>
      </c>
      <c r="N6" t="s">
        <v>37</v>
      </c>
      <c r="O6" t="s">
        <v>60</v>
      </c>
      <c r="P6" t="s">
        <v>67</v>
      </c>
      <c r="Q6" t="s">
        <v>40</v>
      </c>
      <c r="R6">
        <v>3</v>
      </c>
      <c r="S6" s="2">
        <v>44890</v>
      </c>
      <c r="T6">
        <v>2</v>
      </c>
      <c r="U6">
        <v>5</v>
      </c>
      <c r="V6">
        <v>3</v>
      </c>
      <c r="W6" s="2">
        <v>45120</v>
      </c>
      <c r="X6" t="s">
        <v>68</v>
      </c>
      <c r="Y6" t="s">
        <v>51</v>
      </c>
      <c r="Z6" t="s">
        <v>43</v>
      </c>
      <c r="AA6">
        <v>5</v>
      </c>
      <c r="AB6">
        <v>399.03</v>
      </c>
      <c r="AC6">
        <v>50</v>
      </c>
      <c r="AD6" t="str" cm="1">
        <f t="array" ref="AD6">_xlfn.IFS($AC6&lt;= 24,"17-24", $AC6&lt;=34,"25-34", $AC6&lt;=44,"35-44", $AC6&lt;= 54,"45-54", $AC6 &gt;= 55, "55+")</f>
        <v>45-54</v>
      </c>
      <c r="AE6">
        <f t="shared" ca="1" si="1"/>
        <v>6</v>
      </c>
      <c r="AF6" t="str">
        <f t="shared" si="2"/>
        <v>Low</v>
      </c>
      <c r="AG6" t="str">
        <f t="shared" si="3"/>
        <v>Satisfied</v>
      </c>
      <c r="AH6" t="str">
        <f t="shared" si="4"/>
        <v>Average Performer</v>
      </c>
      <c r="AI6" t="str" cm="1">
        <f t="array" ref="AI6">_xlfn.IFS($Z6 = "Passed", "High", $Z6="Completed", "Moderate", OR($Z6 = "Incomplete", $Z6="Failed"), "Low")</f>
        <v>Low</v>
      </c>
      <c r="AJ6" t="str" cm="1">
        <f t="array" ref="AJ6">_xlfn.IFS(OR(Z6= "Passed", Z6 = "Completed"), "Complete", OR(Z6 ="Failed", Z6 = "Incomplete"), "Incomplete")</f>
        <v>Incomplete</v>
      </c>
      <c r="AK6" cm="1">
        <f t="array" ref="AK6">_xlfn.IFS(HR_DATA[[#This Row],[Performance Category]] = "High Performer", 4,HR_DATA[[#This Row],[Performance Category]] = "Average Performer", 3, HR_DATA[[#This Row],[Performance Category]] = "Low Performer", 2, HR_DATA[[#This Row],[Performance Category]] = "At Risk", 1)</f>
        <v>3</v>
      </c>
    </row>
    <row r="7" spans="1:37" x14ac:dyDescent="0.25">
      <c r="A7">
        <v>3432</v>
      </c>
      <c r="B7" s="2">
        <v>43847</v>
      </c>
      <c r="C7" s="2">
        <f t="shared" ca="1" si="0"/>
        <v>46159</v>
      </c>
      <c r="D7" t="s">
        <v>53</v>
      </c>
      <c r="E7" t="s">
        <v>69</v>
      </c>
      <c r="F7" t="s">
        <v>30</v>
      </c>
      <c r="G7" t="s">
        <v>31</v>
      </c>
      <c r="H7" t="s">
        <v>56</v>
      </c>
      <c r="I7" t="s">
        <v>55</v>
      </c>
      <c r="J7" t="s">
        <v>57</v>
      </c>
      <c r="K7" t="s">
        <v>70</v>
      </c>
      <c r="L7" s="2">
        <v>17991</v>
      </c>
      <c r="M7" t="s">
        <v>71</v>
      </c>
      <c r="N7" t="s">
        <v>48</v>
      </c>
      <c r="O7" t="s">
        <v>72</v>
      </c>
      <c r="P7" t="s">
        <v>67</v>
      </c>
      <c r="Q7" t="s">
        <v>40</v>
      </c>
      <c r="R7">
        <v>3</v>
      </c>
      <c r="S7" s="2">
        <v>44907</v>
      </c>
      <c r="T7">
        <v>2</v>
      </c>
      <c r="U7">
        <v>3</v>
      </c>
      <c r="V7">
        <v>5</v>
      </c>
      <c r="W7" s="2">
        <v>45034</v>
      </c>
      <c r="X7" t="s">
        <v>62</v>
      </c>
      <c r="Y7" t="s">
        <v>42</v>
      </c>
      <c r="Z7" t="s">
        <v>73</v>
      </c>
      <c r="AA7">
        <v>2</v>
      </c>
      <c r="AB7">
        <v>820.33</v>
      </c>
      <c r="AC7">
        <v>71</v>
      </c>
      <c r="AD7" t="str" cm="1">
        <f t="array" ref="AD7">_xlfn.IFS($AC7&lt;= 24,"17-24", $AC7&lt;=34,"25-34", $AC7&lt;=44,"35-44", $AC7&lt;= 54,"45-54", $AC7 &gt;= 55, "55+")</f>
        <v>55+</v>
      </c>
      <c r="AE7">
        <f t="shared" ca="1" si="1"/>
        <v>6</v>
      </c>
      <c r="AF7" t="str">
        <f t="shared" si="2"/>
        <v>Low</v>
      </c>
      <c r="AG7" t="str">
        <f t="shared" si="3"/>
        <v>Neutral</v>
      </c>
      <c r="AH7" t="str">
        <f t="shared" si="4"/>
        <v>Average Performer</v>
      </c>
      <c r="AI7" t="str" cm="1">
        <f t="array" ref="AI7">_xlfn.IFS($Z7 = "Passed", "High", $Z7="Completed", "Moderate", OR($Z7 = "Incomplete", $Z7="Failed"), "Low")</f>
        <v>High</v>
      </c>
      <c r="AJ7" t="str" cm="1">
        <f t="array" ref="AJ7">_xlfn.IFS(OR(Z7= "Passed", Z7 = "Completed"), "Complete", OR(Z7 ="Failed", Z7 = "Incomplete"), "Incomplete")</f>
        <v>Complete</v>
      </c>
      <c r="AK7" cm="1">
        <f t="array" ref="AK7">_xlfn.IFS(HR_DATA[[#This Row],[Performance Category]] = "High Performer", 4,HR_DATA[[#This Row],[Performance Category]] = "Average Performer", 3, HR_DATA[[#This Row],[Performance Category]] = "Low Performer", 2, HR_DATA[[#This Row],[Performance Category]] = "At Risk", 1)</f>
        <v>3</v>
      </c>
    </row>
    <row r="8" spans="1:37" x14ac:dyDescent="0.25">
      <c r="A8">
        <v>3433</v>
      </c>
      <c r="B8" s="2">
        <v>44657</v>
      </c>
      <c r="C8" s="2">
        <f t="shared" ca="1" si="0"/>
        <v>46159</v>
      </c>
      <c r="D8" t="s">
        <v>53</v>
      </c>
      <c r="E8" t="s">
        <v>74</v>
      </c>
      <c r="F8" t="s">
        <v>30</v>
      </c>
      <c r="G8" t="s">
        <v>55</v>
      </c>
      <c r="H8" t="s">
        <v>56</v>
      </c>
      <c r="I8" t="s">
        <v>33</v>
      </c>
      <c r="J8" t="s">
        <v>57</v>
      </c>
      <c r="K8" t="s">
        <v>75</v>
      </c>
      <c r="L8" s="2">
        <v>15523</v>
      </c>
      <c r="M8" t="s">
        <v>76</v>
      </c>
      <c r="N8" t="s">
        <v>37</v>
      </c>
      <c r="O8" t="s">
        <v>49</v>
      </c>
      <c r="P8" t="s">
        <v>77</v>
      </c>
      <c r="Q8" t="s">
        <v>78</v>
      </c>
      <c r="R8">
        <v>4</v>
      </c>
      <c r="S8" s="2">
        <v>45010</v>
      </c>
      <c r="T8">
        <v>1</v>
      </c>
      <c r="U8">
        <v>5</v>
      </c>
      <c r="V8">
        <v>2</v>
      </c>
      <c r="W8" s="2">
        <v>44779</v>
      </c>
      <c r="X8" t="s">
        <v>50</v>
      </c>
      <c r="Y8" t="s">
        <v>51</v>
      </c>
      <c r="Z8" t="s">
        <v>73</v>
      </c>
      <c r="AA8">
        <v>5</v>
      </c>
      <c r="AB8">
        <v>295.08</v>
      </c>
      <c r="AC8">
        <v>80</v>
      </c>
      <c r="AD8" t="str" cm="1">
        <f t="array" ref="AD8">_xlfn.IFS($AC8&lt;= 24,"17-24", $AC8&lt;=34,"25-34", $AC8&lt;=44,"35-44", $AC8&lt;= 54,"45-54", $AC8 &gt;= 55, "55+")</f>
        <v>55+</v>
      </c>
      <c r="AE8">
        <f t="shared" ca="1" si="1"/>
        <v>4</v>
      </c>
      <c r="AF8" t="str">
        <f t="shared" si="2"/>
        <v>Low</v>
      </c>
      <c r="AG8" t="str">
        <f t="shared" si="3"/>
        <v>Satisfied</v>
      </c>
      <c r="AH8" t="str">
        <f t="shared" si="4"/>
        <v>High Performer</v>
      </c>
      <c r="AI8" t="str" cm="1">
        <f t="array" ref="AI8">_xlfn.IFS($Z8 = "Passed", "High", $Z8="Completed", "Moderate", OR($Z8 = "Incomplete", $Z8="Failed"), "Low")</f>
        <v>High</v>
      </c>
      <c r="AJ8" t="str" cm="1">
        <f t="array" ref="AJ8">_xlfn.IFS(OR(Z8= "Passed", Z8 = "Completed"), "Complete", OR(Z8 ="Failed", Z8 = "Incomplete"), "Incomplete")</f>
        <v>Complete</v>
      </c>
      <c r="AK8" cm="1">
        <f t="array" ref="AK8">_xlfn.IFS(HR_DATA[[#This Row],[Performance Category]] = "High Performer", 4,HR_DATA[[#This Row],[Performance Category]] = "Average Performer", 3, HR_DATA[[#This Row],[Performance Category]] = "Low Performer", 2, HR_DATA[[#This Row],[Performance Category]] = "At Risk", 1)</f>
        <v>4</v>
      </c>
    </row>
    <row r="9" spans="1:37" x14ac:dyDescent="0.25">
      <c r="A9">
        <v>3434</v>
      </c>
      <c r="B9" s="2">
        <v>44141</v>
      </c>
      <c r="C9" s="2">
        <f t="shared" ca="1" si="0"/>
        <v>46159</v>
      </c>
      <c r="D9" t="s">
        <v>53</v>
      </c>
      <c r="E9" t="s">
        <v>29</v>
      </c>
      <c r="F9" t="s">
        <v>30</v>
      </c>
      <c r="G9" t="s">
        <v>31</v>
      </c>
      <c r="H9" t="s">
        <v>32</v>
      </c>
      <c r="I9" t="s">
        <v>55</v>
      </c>
      <c r="J9" t="s">
        <v>57</v>
      </c>
      <c r="K9" t="s">
        <v>79</v>
      </c>
      <c r="L9" s="2">
        <v>20886</v>
      </c>
      <c r="M9" t="s">
        <v>80</v>
      </c>
      <c r="N9" t="s">
        <v>37</v>
      </c>
      <c r="O9" t="s">
        <v>38</v>
      </c>
      <c r="P9" t="s">
        <v>77</v>
      </c>
      <c r="Q9" t="s">
        <v>40</v>
      </c>
      <c r="R9">
        <v>2</v>
      </c>
      <c r="S9" s="2">
        <v>45037</v>
      </c>
      <c r="T9">
        <v>1</v>
      </c>
      <c r="U9">
        <v>4</v>
      </c>
      <c r="V9">
        <v>2</v>
      </c>
      <c r="W9" s="2">
        <v>44841</v>
      </c>
      <c r="X9" t="s">
        <v>41</v>
      </c>
      <c r="Y9" t="s">
        <v>42</v>
      </c>
      <c r="Z9" t="s">
        <v>73</v>
      </c>
      <c r="AA9">
        <v>3</v>
      </c>
      <c r="AB9">
        <v>790.15</v>
      </c>
      <c r="AC9">
        <v>63</v>
      </c>
      <c r="AD9" t="str" cm="1">
        <f t="array" ref="AD9">_xlfn.IFS($AC9&lt;= 24,"17-24", $AC9&lt;=34,"25-34", $AC9&lt;=44,"35-44", $AC9&lt;= 54,"45-54", $AC9 &gt;= 55, "55+")</f>
        <v>55+</v>
      </c>
      <c r="AE9">
        <f t="shared" ca="1" si="1"/>
        <v>5</v>
      </c>
      <c r="AF9" t="str">
        <f t="shared" si="2"/>
        <v>Low</v>
      </c>
      <c r="AG9" t="str">
        <f t="shared" si="3"/>
        <v>Satisfied</v>
      </c>
      <c r="AH9" t="str">
        <f t="shared" si="4"/>
        <v>Average Performer</v>
      </c>
      <c r="AI9" t="str" cm="1">
        <f t="array" ref="AI9">_xlfn.IFS($Z9 = "Passed", "High", $Z9="Completed", "Moderate", OR($Z9 = "Incomplete", $Z9="Failed"), "Low")</f>
        <v>High</v>
      </c>
      <c r="AJ9" t="str" cm="1">
        <f t="array" ref="AJ9">_xlfn.IFS(OR(Z9= "Passed", Z9 = "Completed"), "Complete", OR(Z9 ="Failed", Z9 = "Incomplete"), "Incomplete")</f>
        <v>Complete</v>
      </c>
      <c r="AK9" cm="1">
        <f t="array" ref="AK9">_xlfn.IFS(HR_DATA[[#This Row],[Performance Category]] = "High Performer", 4,HR_DATA[[#This Row],[Performance Category]] = "Average Performer", 3, HR_DATA[[#This Row],[Performance Category]] = "Low Performer", 2, HR_DATA[[#This Row],[Performance Category]] = "At Risk", 1)</f>
        <v>3</v>
      </c>
    </row>
    <row r="10" spans="1:37" x14ac:dyDescent="0.25">
      <c r="A10">
        <v>3435</v>
      </c>
      <c r="B10" s="2">
        <v>43330</v>
      </c>
      <c r="C10" s="2">
        <f t="shared" ca="1" si="0"/>
        <v>46159</v>
      </c>
      <c r="D10" t="s">
        <v>53</v>
      </c>
      <c r="E10" t="s">
        <v>81</v>
      </c>
      <c r="F10" t="s">
        <v>30</v>
      </c>
      <c r="G10" t="s">
        <v>31</v>
      </c>
      <c r="H10" t="s">
        <v>56</v>
      </c>
      <c r="I10" t="s">
        <v>46</v>
      </c>
      <c r="J10" t="s">
        <v>57</v>
      </c>
      <c r="K10" t="s">
        <v>82</v>
      </c>
      <c r="L10" s="2">
        <v>27164</v>
      </c>
      <c r="M10" t="s">
        <v>83</v>
      </c>
      <c r="N10" t="s">
        <v>48</v>
      </c>
      <c r="O10" t="s">
        <v>72</v>
      </c>
      <c r="P10" t="s">
        <v>39</v>
      </c>
      <c r="Q10" t="s">
        <v>78</v>
      </c>
      <c r="R10">
        <v>3</v>
      </c>
      <c r="S10" s="2">
        <v>44904</v>
      </c>
      <c r="T10">
        <v>4</v>
      </c>
      <c r="U10">
        <v>3</v>
      </c>
      <c r="V10">
        <v>3</v>
      </c>
      <c r="W10" s="2">
        <v>45126</v>
      </c>
      <c r="X10" t="s">
        <v>50</v>
      </c>
      <c r="Y10" t="s">
        <v>42</v>
      </c>
      <c r="Z10" t="s">
        <v>73</v>
      </c>
      <c r="AA10">
        <v>3</v>
      </c>
      <c r="AB10">
        <v>798.4</v>
      </c>
      <c r="AC10">
        <v>44</v>
      </c>
      <c r="AD10" t="str" cm="1">
        <f t="array" ref="AD10">_xlfn.IFS($AC10&lt;= 24,"17-24", $AC10&lt;=34,"25-34", $AC10&lt;=44,"35-44", $AC10&lt;= 54,"45-54", $AC10 &gt;= 55, "55+")</f>
        <v>35-44</v>
      </c>
      <c r="AE10">
        <f t="shared" ca="1" si="1"/>
        <v>7</v>
      </c>
      <c r="AF10" t="str">
        <f t="shared" si="2"/>
        <v>High</v>
      </c>
      <c r="AG10" t="str">
        <f t="shared" si="3"/>
        <v>Neutral</v>
      </c>
      <c r="AH10" t="str">
        <f t="shared" si="4"/>
        <v>High Performer</v>
      </c>
      <c r="AI10" t="str" cm="1">
        <f t="array" ref="AI10">_xlfn.IFS($Z10 = "Passed", "High", $Z10="Completed", "Moderate", OR($Z10 = "Incomplete", $Z10="Failed"), "Low")</f>
        <v>High</v>
      </c>
      <c r="AJ10" t="str" cm="1">
        <f t="array" ref="AJ10">_xlfn.IFS(OR(Z10= "Passed", Z10 = "Completed"), "Complete", OR(Z10 ="Failed", Z10 = "Incomplete"), "Incomplete")</f>
        <v>Complete</v>
      </c>
      <c r="AK10" cm="1">
        <f t="array" ref="AK10">_xlfn.IFS(HR_DATA[[#This Row],[Performance Category]] = "High Performer", 4,HR_DATA[[#This Row],[Performance Category]] = "Average Performer", 3, HR_DATA[[#This Row],[Performance Category]] = "Low Performer", 2, HR_DATA[[#This Row],[Performance Category]] = "At Risk", 1)</f>
        <v>4</v>
      </c>
    </row>
    <row r="11" spans="1:37" x14ac:dyDescent="0.25">
      <c r="A11">
        <v>3436</v>
      </c>
      <c r="B11" s="2">
        <v>44582</v>
      </c>
      <c r="C11" s="2">
        <f t="shared" ca="1" si="0"/>
        <v>46159</v>
      </c>
      <c r="D11" t="s">
        <v>53</v>
      </c>
      <c r="E11" t="s">
        <v>69</v>
      </c>
      <c r="F11" t="s">
        <v>30</v>
      </c>
      <c r="G11" t="s">
        <v>46</v>
      </c>
      <c r="H11" t="s">
        <v>56</v>
      </c>
      <c r="I11" t="s">
        <v>33</v>
      </c>
      <c r="J11" t="s">
        <v>57</v>
      </c>
      <c r="K11" t="s">
        <v>79</v>
      </c>
      <c r="L11" s="2">
        <v>18213</v>
      </c>
      <c r="M11" t="s">
        <v>83</v>
      </c>
      <c r="N11" t="s">
        <v>48</v>
      </c>
      <c r="O11" t="s">
        <v>84</v>
      </c>
      <c r="P11" t="s">
        <v>39</v>
      </c>
      <c r="Q11" t="s">
        <v>40</v>
      </c>
      <c r="R11">
        <v>5</v>
      </c>
      <c r="S11" s="2">
        <v>45137</v>
      </c>
      <c r="T11">
        <v>5</v>
      </c>
      <c r="U11">
        <v>5</v>
      </c>
      <c r="V11">
        <v>2</v>
      </c>
      <c r="W11" s="2">
        <v>45025</v>
      </c>
      <c r="X11" t="s">
        <v>41</v>
      </c>
      <c r="Y11" t="s">
        <v>42</v>
      </c>
      <c r="Z11" t="s">
        <v>43</v>
      </c>
      <c r="AA11">
        <v>5</v>
      </c>
      <c r="AB11">
        <v>192.61</v>
      </c>
      <c r="AC11">
        <v>73</v>
      </c>
      <c r="AD11" t="str" cm="1">
        <f t="array" ref="AD11">_xlfn.IFS($AC11&lt;= 24,"17-24", $AC11&lt;=34,"25-34", $AC11&lt;=44,"35-44", $AC11&lt;= 54,"45-54", $AC11 &gt;= 55, "55+")</f>
        <v>55+</v>
      </c>
      <c r="AE11">
        <f t="shared" ca="1" si="1"/>
        <v>4</v>
      </c>
      <c r="AF11" t="str">
        <f t="shared" si="2"/>
        <v>High</v>
      </c>
      <c r="AG11" t="str">
        <f t="shared" si="3"/>
        <v>Satisfied</v>
      </c>
      <c r="AH11" t="str">
        <f t="shared" si="4"/>
        <v>Average Performer</v>
      </c>
      <c r="AI11" t="str" cm="1">
        <f t="array" ref="AI11">_xlfn.IFS($Z11 = "Passed", "High", $Z11="Completed", "Moderate", OR($Z11 = "Incomplete", $Z11="Failed"), "Low")</f>
        <v>Low</v>
      </c>
      <c r="AJ11" t="str" cm="1">
        <f t="array" ref="AJ11">_xlfn.IFS(OR(Z11= "Passed", Z11 = "Completed"), "Complete", OR(Z11 ="Failed", Z11 = "Incomplete"), "Incomplete")</f>
        <v>Incomplete</v>
      </c>
      <c r="AK11" cm="1">
        <f t="array" ref="AK11">_xlfn.IFS(HR_DATA[[#This Row],[Performance Category]] = "High Performer", 4,HR_DATA[[#This Row],[Performance Category]] = "Average Performer", 3, HR_DATA[[#This Row],[Performance Category]] = "Low Performer", 2, HR_DATA[[#This Row],[Performance Category]] = "At Risk", 1)</f>
        <v>3</v>
      </c>
    </row>
    <row r="12" spans="1:37" x14ac:dyDescent="0.25">
      <c r="A12">
        <v>3437</v>
      </c>
      <c r="B12" s="2">
        <v>45142</v>
      </c>
      <c r="C12" s="2">
        <f t="shared" ca="1" si="0"/>
        <v>46159</v>
      </c>
      <c r="D12" t="s">
        <v>53</v>
      </c>
      <c r="E12" t="s">
        <v>85</v>
      </c>
      <c r="F12" t="s">
        <v>30</v>
      </c>
      <c r="G12" t="s">
        <v>31</v>
      </c>
      <c r="H12" t="s">
        <v>56</v>
      </c>
      <c r="I12" t="s">
        <v>33</v>
      </c>
      <c r="J12" t="s">
        <v>57</v>
      </c>
      <c r="K12" t="s">
        <v>70</v>
      </c>
      <c r="L12" s="2">
        <v>23402</v>
      </c>
      <c r="M12" t="s">
        <v>86</v>
      </c>
      <c r="N12" t="s">
        <v>37</v>
      </c>
      <c r="O12" t="s">
        <v>60</v>
      </c>
      <c r="P12" t="s">
        <v>61</v>
      </c>
      <c r="Q12" t="s">
        <v>40</v>
      </c>
      <c r="R12">
        <v>5</v>
      </c>
      <c r="S12" s="2">
        <v>44849</v>
      </c>
      <c r="T12">
        <v>3</v>
      </c>
      <c r="U12">
        <v>2</v>
      </c>
      <c r="V12">
        <v>5</v>
      </c>
      <c r="W12" s="2">
        <v>44854</v>
      </c>
      <c r="X12" t="s">
        <v>68</v>
      </c>
      <c r="Y12" t="s">
        <v>42</v>
      </c>
      <c r="Z12" t="s">
        <v>43</v>
      </c>
      <c r="AA12">
        <v>1</v>
      </c>
      <c r="AB12">
        <v>455.68</v>
      </c>
      <c r="AC12">
        <v>59</v>
      </c>
      <c r="AD12" t="str" cm="1">
        <f t="array" ref="AD12">_xlfn.IFS($AC12&lt;= 24,"17-24", $AC12&lt;=34,"25-34", $AC12&lt;=44,"35-44", $AC12&lt;= 54,"45-54", $AC12 &gt;= 55, "55+")</f>
        <v>55+</v>
      </c>
      <c r="AE12">
        <f t="shared" ca="1" si="1"/>
        <v>2</v>
      </c>
      <c r="AF12" t="str">
        <f t="shared" si="2"/>
        <v>Medium</v>
      </c>
      <c r="AG12" t="str">
        <f t="shared" si="3"/>
        <v>Not satisfied</v>
      </c>
      <c r="AH12" t="str">
        <f t="shared" si="4"/>
        <v>Average Performer</v>
      </c>
      <c r="AI12" t="str" cm="1">
        <f t="array" ref="AI12">_xlfn.IFS($Z12 = "Passed", "High", $Z12="Completed", "Moderate", OR($Z12 = "Incomplete", $Z12="Failed"), "Low")</f>
        <v>Low</v>
      </c>
      <c r="AJ12" t="str" cm="1">
        <f t="array" ref="AJ12">_xlfn.IFS(OR(Z12= "Passed", Z12 = "Completed"), "Complete", OR(Z12 ="Failed", Z12 = "Incomplete"), "Incomplete")</f>
        <v>Incomplete</v>
      </c>
      <c r="AK12" cm="1">
        <f t="array" ref="AK12">_xlfn.IFS(HR_DATA[[#This Row],[Performance Category]] = "High Performer", 4,HR_DATA[[#This Row],[Performance Category]] = "Average Performer", 3, HR_DATA[[#This Row],[Performance Category]] = "Low Performer", 2, HR_DATA[[#This Row],[Performance Category]] = "At Risk", 1)</f>
        <v>3</v>
      </c>
    </row>
    <row r="13" spans="1:37" x14ac:dyDescent="0.25">
      <c r="A13">
        <v>3438</v>
      </c>
      <c r="B13" s="2">
        <v>43322</v>
      </c>
      <c r="C13" s="2">
        <f t="shared" ca="1" si="0"/>
        <v>46159</v>
      </c>
      <c r="D13" t="s">
        <v>53</v>
      </c>
      <c r="E13" t="s">
        <v>87</v>
      </c>
      <c r="F13" t="s">
        <v>30</v>
      </c>
      <c r="G13" t="s">
        <v>55</v>
      </c>
      <c r="H13" t="s">
        <v>32</v>
      </c>
      <c r="I13" t="s">
        <v>33</v>
      </c>
      <c r="J13" t="s">
        <v>57</v>
      </c>
      <c r="K13" t="s">
        <v>65</v>
      </c>
      <c r="L13" s="2">
        <v>17629</v>
      </c>
      <c r="M13" t="s">
        <v>88</v>
      </c>
      <c r="N13" t="s">
        <v>37</v>
      </c>
      <c r="O13" t="s">
        <v>84</v>
      </c>
      <c r="P13" t="s">
        <v>67</v>
      </c>
      <c r="Q13" t="s">
        <v>40</v>
      </c>
      <c r="R13">
        <v>3</v>
      </c>
      <c r="S13" s="2">
        <v>44862</v>
      </c>
      <c r="T13">
        <v>4</v>
      </c>
      <c r="U13">
        <v>2</v>
      </c>
      <c r="V13">
        <v>5</v>
      </c>
      <c r="W13" s="2">
        <v>44839</v>
      </c>
      <c r="X13" t="s">
        <v>68</v>
      </c>
      <c r="Y13" t="s">
        <v>42</v>
      </c>
      <c r="Z13" t="s">
        <v>43</v>
      </c>
      <c r="AA13">
        <v>2</v>
      </c>
      <c r="AB13">
        <v>208.17</v>
      </c>
      <c r="AC13">
        <v>70</v>
      </c>
      <c r="AD13" t="str" cm="1">
        <f t="array" ref="AD13">_xlfn.IFS($AC13&lt;= 24,"17-24", $AC13&lt;=34,"25-34", $AC13&lt;=44,"35-44", $AC13&lt;= 54,"45-54", $AC13 &gt;= 55, "55+")</f>
        <v>55+</v>
      </c>
      <c r="AE13">
        <f t="shared" ca="1" si="1"/>
        <v>7</v>
      </c>
      <c r="AF13" t="str">
        <f t="shared" si="2"/>
        <v>High</v>
      </c>
      <c r="AG13" t="str">
        <f t="shared" si="3"/>
        <v>Not satisfied</v>
      </c>
      <c r="AH13" t="str">
        <f t="shared" si="4"/>
        <v>Average Performer</v>
      </c>
      <c r="AI13" t="str" cm="1">
        <f t="array" ref="AI13">_xlfn.IFS($Z13 = "Passed", "High", $Z13="Completed", "Moderate", OR($Z13 = "Incomplete", $Z13="Failed"), "Low")</f>
        <v>Low</v>
      </c>
      <c r="AJ13" t="str" cm="1">
        <f t="array" ref="AJ13">_xlfn.IFS(OR(Z13= "Passed", Z13 = "Completed"), "Complete", OR(Z13 ="Failed", Z13 = "Incomplete"), "Incomplete")</f>
        <v>Incomplete</v>
      </c>
      <c r="AK13" cm="1">
        <f t="array" ref="AK13">_xlfn.IFS(HR_DATA[[#This Row],[Performance Category]] = "High Performer", 4,HR_DATA[[#This Row],[Performance Category]] = "Average Performer", 3, HR_DATA[[#This Row],[Performance Category]] = "Low Performer", 2, HR_DATA[[#This Row],[Performance Category]] = "At Risk", 1)</f>
        <v>3</v>
      </c>
    </row>
    <row r="14" spans="1:37" x14ac:dyDescent="0.25">
      <c r="A14">
        <v>3439</v>
      </c>
      <c r="B14" s="2">
        <v>44706</v>
      </c>
      <c r="C14" s="2">
        <f t="shared" ca="1" si="0"/>
        <v>46159</v>
      </c>
      <c r="D14" t="s">
        <v>53</v>
      </c>
      <c r="E14" t="s">
        <v>44</v>
      </c>
      <c r="F14" t="s">
        <v>30</v>
      </c>
      <c r="G14" t="s">
        <v>55</v>
      </c>
      <c r="H14" t="s">
        <v>45</v>
      </c>
      <c r="I14" t="s">
        <v>33</v>
      </c>
      <c r="J14" t="s">
        <v>57</v>
      </c>
      <c r="K14" t="s">
        <v>89</v>
      </c>
      <c r="L14" s="2">
        <v>29914</v>
      </c>
      <c r="M14" t="s">
        <v>90</v>
      </c>
      <c r="N14" t="s">
        <v>48</v>
      </c>
      <c r="O14" t="s">
        <v>60</v>
      </c>
      <c r="P14" t="s">
        <v>61</v>
      </c>
      <c r="Q14" t="s">
        <v>40</v>
      </c>
      <c r="R14">
        <v>3</v>
      </c>
      <c r="S14" s="2">
        <v>44864</v>
      </c>
      <c r="T14">
        <v>1</v>
      </c>
      <c r="U14">
        <v>2</v>
      </c>
      <c r="V14">
        <v>5</v>
      </c>
      <c r="W14" s="2">
        <v>44994</v>
      </c>
      <c r="X14" t="s">
        <v>68</v>
      </c>
      <c r="Y14" t="s">
        <v>51</v>
      </c>
      <c r="Z14" t="s">
        <v>52</v>
      </c>
      <c r="AA14">
        <v>1</v>
      </c>
      <c r="AB14">
        <v>421.07</v>
      </c>
      <c r="AC14">
        <v>41</v>
      </c>
      <c r="AD14" t="str" cm="1">
        <f t="array" ref="AD14">_xlfn.IFS($AC14&lt;= 24,"17-24", $AC14&lt;=34,"25-34", $AC14&lt;=44,"35-44", $AC14&lt;= 54,"45-54", $AC14 &gt;= 55, "55+")</f>
        <v>35-44</v>
      </c>
      <c r="AE14">
        <f t="shared" ca="1" si="1"/>
        <v>3</v>
      </c>
      <c r="AF14" t="str">
        <f t="shared" si="2"/>
        <v>Low</v>
      </c>
      <c r="AG14" t="str">
        <f t="shared" si="3"/>
        <v>Not satisfied</v>
      </c>
      <c r="AH14" t="str">
        <f t="shared" si="4"/>
        <v>Average Performer</v>
      </c>
      <c r="AI14" t="str" cm="1">
        <f t="array" ref="AI14">_xlfn.IFS($Z14 = "Passed", "High", $Z14="Completed", "Moderate", OR($Z14 = "Incomplete", $Z14="Failed"), "Low")</f>
        <v>Low</v>
      </c>
      <c r="AJ14" t="str" cm="1">
        <f t="array" ref="AJ14">_xlfn.IFS(OR(Z14= "Passed", Z14 = "Completed"), "Complete", OR(Z14 ="Failed", Z14 = "Incomplete"), "Incomplete")</f>
        <v>Incomplete</v>
      </c>
      <c r="AK14" cm="1">
        <f t="array" ref="AK14">_xlfn.IFS(HR_DATA[[#This Row],[Performance Category]] = "High Performer", 4,HR_DATA[[#This Row],[Performance Category]] = "Average Performer", 3, HR_DATA[[#This Row],[Performance Category]] = "Low Performer", 2, HR_DATA[[#This Row],[Performance Category]] = "At Risk", 1)</f>
        <v>3</v>
      </c>
    </row>
    <row r="15" spans="1:37" x14ac:dyDescent="0.25">
      <c r="A15">
        <v>3440</v>
      </c>
      <c r="B15" s="2">
        <v>43804</v>
      </c>
      <c r="C15" s="2">
        <f t="shared" ca="1" si="0"/>
        <v>46159</v>
      </c>
      <c r="D15" t="s">
        <v>53</v>
      </c>
      <c r="E15" t="s">
        <v>29</v>
      </c>
      <c r="F15" t="s">
        <v>30</v>
      </c>
      <c r="G15" t="s">
        <v>31</v>
      </c>
      <c r="H15" t="s">
        <v>45</v>
      </c>
      <c r="I15" t="s">
        <v>55</v>
      </c>
      <c r="J15" t="s">
        <v>57</v>
      </c>
      <c r="K15" t="s">
        <v>35</v>
      </c>
      <c r="L15" s="2">
        <v>18938</v>
      </c>
      <c r="M15" t="s">
        <v>91</v>
      </c>
      <c r="N15" t="s">
        <v>37</v>
      </c>
      <c r="O15" t="s">
        <v>38</v>
      </c>
      <c r="P15" t="s">
        <v>77</v>
      </c>
      <c r="Q15" t="s">
        <v>40</v>
      </c>
      <c r="R15">
        <v>3</v>
      </c>
      <c r="S15" s="2">
        <v>44828</v>
      </c>
      <c r="T15">
        <v>1</v>
      </c>
      <c r="U15">
        <v>4</v>
      </c>
      <c r="V15">
        <v>5</v>
      </c>
      <c r="W15" s="2">
        <v>45075</v>
      </c>
      <c r="X15" t="s">
        <v>92</v>
      </c>
      <c r="Y15" t="s">
        <v>51</v>
      </c>
      <c r="Z15" t="s">
        <v>43</v>
      </c>
      <c r="AA15">
        <v>1</v>
      </c>
      <c r="AB15">
        <v>649.03</v>
      </c>
      <c r="AC15">
        <v>68</v>
      </c>
      <c r="AD15" t="str" cm="1">
        <f t="array" ref="AD15">_xlfn.IFS($AC15&lt;= 24,"17-24", $AC15&lt;=34,"25-34", $AC15&lt;=44,"35-44", $AC15&lt;= 54,"45-54", $AC15 &gt;= 55, "55+")</f>
        <v>55+</v>
      </c>
      <c r="AE15">
        <f t="shared" ca="1" si="1"/>
        <v>6</v>
      </c>
      <c r="AF15" t="str">
        <f t="shared" si="2"/>
        <v>Low</v>
      </c>
      <c r="AG15" t="str">
        <f t="shared" si="3"/>
        <v>Satisfied</v>
      </c>
      <c r="AH15" t="str">
        <f t="shared" si="4"/>
        <v>Average Performer</v>
      </c>
      <c r="AI15" t="str" cm="1">
        <f t="array" ref="AI15">_xlfn.IFS($Z15 = "Passed", "High", $Z15="Completed", "Moderate", OR($Z15 = "Incomplete", $Z15="Failed"), "Low")</f>
        <v>Low</v>
      </c>
      <c r="AJ15" t="str" cm="1">
        <f t="array" ref="AJ15">_xlfn.IFS(OR(Z15= "Passed", Z15 = "Completed"), "Complete", OR(Z15 ="Failed", Z15 = "Incomplete"), "Incomplete")</f>
        <v>Incomplete</v>
      </c>
      <c r="AK15" cm="1">
        <f t="array" ref="AK15">_xlfn.IFS(HR_DATA[[#This Row],[Performance Category]] = "High Performer", 4,HR_DATA[[#This Row],[Performance Category]] = "Average Performer", 3, HR_DATA[[#This Row],[Performance Category]] = "Low Performer", 2, HR_DATA[[#This Row],[Performance Category]] = "At Risk", 1)</f>
        <v>3</v>
      </c>
    </row>
    <row r="16" spans="1:37" x14ac:dyDescent="0.25">
      <c r="A16">
        <v>3441</v>
      </c>
      <c r="B16" s="2">
        <v>43583</v>
      </c>
      <c r="C16" s="2">
        <f t="shared" ca="1" si="0"/>
        <v>46159</v>
      </c>
      <c r="D16" t="s">
        <v>53</v>
      </c>
      <c r="E16" t="s">
        <v>69</v>
      </c>
      <c r="F16" t="s">
        <v>30</v>
      </c>
      <c r="G16" t="s">
        <v>46</v>
      </c>
      <c r="H16" t="s">
        <v>45</v>
      </c>
      <c r="I16" t="s">
        <v>46</v>
      </c>
      <c r="J16" t="s">
        <v>57</v>
      </c>
      <c r="K16" t="s">
        <v>65</v>
      </c>
      <c r="L16" s="2">
        <v>32833</v>
      </c>
      <c r="M16" t="s">
        <v>93</v>
      </c>
      <c r="N16" t="s">
        <v>48</v>
      </c>
      <c r="O16" t="s">
        <v>84</v>
      </c>
      <c r="P16" t="s">
        <v>39</v>
      </c>
      <c r="Q16" t="s">
        <v>78</v>
      </c>
      <c r="R16">
        <v>4</v>
      </c>
      <c r="S16" s="2">
        <v>44864</v>
      </c>
      <c r="T16">
        <v>4</v>
      </c>
      <c r="U16">
        <v>2</v>
      </c>
      <c r="V16">
        <v>5</v>
      </c>
      <c r="W16" s="2">
        <v>44934</v>
      </c>
      <c r="X16" t="s">
        <v>62</v>
      </c>
      <c r="Y16" t="s">
        <v>42</v>
      </c>
      <c r="Z16" t="s">
        <v>73</v>
      </c>
      <c r="AA16">
        <v>4</v>
      </c>
      <c r="AB16">
        <v>450.2</v>
      </c>
      <c r="AC16">
        <v>30</v>
      </c>
      <c r="AD16" t="str" cm="1">
        <f t="array" ref="AD16">_xlfn.IFS($AC16&lt;= 24,"17-24", $AC16&lt;=34,"25-34", $AC16&lt;=44,"35-44", $AC16&lt;= 54,"45-54", $AC16 &gt;= 55, "55+")</f>
        <v>25-34</v>
      </c>
      <c r="AE16">
        <f t="shared" ca="1" si="1"/>
        <v>7</v>
      </c>
      <c r="AF16" t="str">
        <f t="shared" si="2"/>
        <v>High</v>
      </c>
      <c r="AG16" t="str">
        <f t="shared" si="3"/>
        <v>Not satisfied</v>
      </c>
      <c r="AH16" t="str">
        <f t="shared" si="4"/>
        <v>High Performer</v>
      </c>
      <c r="AI16" t="str" cm="1">
        <f t="array" ref="AI16">_xlfn.IFS($Z16 = "Passed", "High", $Z16="Completed", "Moderate", OR($Z16 = "Incomplete", $Z16="Failed"), "Low")</f>
        <v>High</v>
      </c>
      <c r="AJ16" t="str" cm="1">
        <f t="array" ref="AJ16">_xlfn.IFS(OR(Z16= "Passed", Z16 = "Completed"), "Complete", OR(Z16 ="Failed", Z16 = "Incomplete"), "Incomplete")</f>
        <v>Complete</v>
      </c>
      <c r="AK16" cm="1">
        <f t="array" ref="AK16">_xlfn.IFS(HR_DATA[[#This Row],[Performance Category]] = "High Performer", 4,HR_DATA[[#This Row],[Performance Category]] = "Average Performer", 3, HR_DATA[[#This Row],[Performance Category]] = "Low Performer", 2, HR_DATA[[#This Row],[Performance Category]] = "At Risk", 1)</f>
        <v>4</v>
      </c>
    </row>
    <row r="17" spans="1:37" x14ac:dyDescent="0.25">
      <c r="A17">
        <v>3442</v>
      </c>
      <c r="B17" s="2">
        <v>43655</v>
      </c>
      <c r="C17" s="2">
        <f t="shared" ca="1" si="0"/>
        <v>46159</v>
      </c>
      <c r="D17" t="s">
        <v>53</v>
      </c>
      <c r="E17" t="s">
        <v>94</v>
      </c>
      <c r="F17" t="s">
        <v>30</v>
      </c>
      <c r="G17" t="s">
        <v>55</v>
      </c>
      <c r="H17" t="s">
        <v>45</v>
      </c>
      <c r="I17" t="s">
        <v>55</v>
      </c>
      <c r="J17" t="s">
        <v>95</v>
      </c>
      <c r="K17" t="s">
        <v>70</v>
      </c>
      <c r="L17" s="2">
        <v>19322</v>
      </c>
      <c r="M17" t="s">
        <v>36</v>
      </c>
      <c r="N17" t="s">
        <v>48</v>
      </c>
      <c r="O17" t="s">
        <v>72</v>
      </c>
      <c r="P17" t="s">
        <v>61</v>
      </c>
      <c r="Q17" t="s">
        <v>78</v>
      </c>
      <c r="R17">
        <v>2</v>
      </c>
      <c r="S17" s="2">
        <v>44865</v>
      </c>
      <c r="T17">
        <v>2</v>
      </c>
      <c r="U17">
        <v>5</v>
      </c>
      <c r="V17">
        <v>3</v>
      </c>
      <c r="W17" s="2">
        <v>44991</v>
      </c>
      <c r="X17" t="s">
        <v>62</v>
      </c>
      <c r="Y17" t="s">
        <v>51</v>
      </c>
      <c r="Z17" t="s">
        <v>43</v>
      </c>
      <c r="AA17">
        <v>4</v>
      </c>
      <c r="AB17">
        <v>286.87</v>
      </c>
      <c r="AC17">
        <v>67</v>
      </c>
      <c r="AD17" t="str" cm="1">
        <f t="array" ref="AD17">_xlfn.IFS($AC17&lt;= 24,"17-24", $AC17&lt;=34,"25-34", $AC17&lt;=44,"35-44", $AC17&lt;= 54,"45-54", $AC17 &gt;= 55, "55+")</f>
        <v>55+</v>
      </c>
      <c r="AE17">
        <f t="shared" ca="1" si="1"/>
        <v>6</v>
      </c>
      <c r="AF17" t="str">
        <f t="shared" si="2"/>
        <v>Low</v>
      </c>
      <c r="AG17" t="str">
        <f t="shared" si="3"/>
        <v>Satisfied</v>
      </c>
      <c r="AH17" t="str">
        <f t="shared" si="4"/>
        <v>High Performer</v>
      </c>
      <c r="AI17" t="str" cm="1">
        <f t="array" ref="AI17">_xlfn.IFS($Z17 = "Passed", "High", $Z17="Completed", "Moderate", OR($Z17 = "Incomplete", $Z17="Failed"), "Low")</f>
        <v>Low</v>
      </c>
      <c r="AJ17" t="str" cm="1">
        <f t="array" ref="AJ17">_xlfn.IFS(OR(Z17= "Passed", Z17 = "Completed"), "Complete", OR(Z17 ="Failed", Z17 = "Incomplete"), "Incomplete")</f>
        <v>Incomplete</v>
      </c>
      <c r="AK17" cm="1">
        <f t="array" ref="AK17">_xlfn.IFS(HR_DATA[[#This Row],[Performance Category]] = "High Performer", 4,HR_DATA[[#This Row],[Performance Category]] = "Average Performer", 3, HR_DATA[[#This Row],[Performance Category]] = "Low Performer", 2, HR_DATA[[#This Row],[Performance Category]] = "At Risk", 1)</f>
        <v>4</v>
      </c>
    </row>
    <row r="18" spans="1:37" x14ac:dyDescent="0.25">
      <c r="A18">
        <v>3443</v>
      </c>
      <c r="B18" s="2">
        <v>44291</v>
      </c>
      <c r="C18" s="2">
        <f t="shared" ca="1" si="0"/>
        <v>46159</v>
      </c>
      <c r="D18" t="s">
        <v>53</v>
      </c>
      <c r="E18" t="s">
        <v>74</v>
      </c>
      <c r="F18" t="s">
        <v>30</v>
      </c>
      <c r="G18" t="s">
        <v>55</v>
      </c>
      <c r="H18" t="s">
        <v>32</v>
      </c>
      <c r="I18" t="s">
        <v>46</v>
      </c>
      <c r="J18" t="s">
        <v>95</v>
      </c>
      <c r="K18" t="s">
        <v>96</v>
      </c>
      <c r="L18" s="2">
        <v>34432</v>
      </c>
      <c r="M18" t="s">
        <v>91</v>
      </c>
      <c r="N18" t="s">
        <v>48</v>
      </c>
      <c r="O18" t="s">
        <v>84</v>
      </c>
      <c r="P18" t="s">
        <v>39</v>
      </c>
      <c r="Q18" t="s">
        <v>40</v>
      </c>
      <c r="R18">
        <v>3</v>
      </c>
      <c r="S18" s="2">
        <v>45045</v>
      </c>
      <c r="T18">
        <v>2</v>
      </c>
      <c r="U18">
        <v>2</v>
      </c>
      <c r="V18">
        <v>4</v>
      </c>
      <c r="W18" s="2">
        <v>44975</v>
      </c>
      <c r="X18" t="s">
        <v>68</v>
      </c>
      <c r="Y18" t="s">
        <v>51</v>
      </c>
      <c r="Z18" t="s">
        <v>43</v>
      </c>
      <c r="AA18">
        <v>3</v>
      </c>
      <c r="AB18">
        <v>402.13</v>
      </c>
      <c r="AC18">
        <v>27</v>
      </c>
      <c r="AD18" t="str" cm="1">
        <f t="array" ref="AD18">_xlfn.IFS($AC18&lt;= 24,"17-24", $AC18&lt;=34,"25-34", $AC18&lt;=44,"35-44", $AC18&lt;= 54,"45-54", $AC18 &gt;= 55, "55+")</f>
        <v>25-34</v>
      </c>
      <c r="AE18">
        <f t="shared" ca="1" si="1"/>
        <v>5</v>
      </c>
      <c r="AF18" t="str">
        <f t="shared" si="2"/>
        <v>Low</v>
      </c>
      <c r="AG18" t="str">
        <f t="shared" si="3"/>
        <v>Not satisfied</v>
      </c>
      <c r="AH18" t="str">
        <f t="shared" si="4"/>
        <v>Average Performer</v>
      </c>
      <c r="AI18" t="str" cm="1">
        <f t="array" ref="AI18">_xlfn.IFS($Z18 = "Passed", "High", $Z18="Completed", "Moderate", OR($Z18 = "Incomplete", $Z18="Failed"), "Low")</f>
        <v>Low</v>
      </c>
      <c r="AJ18" t="str" cm="1">
        <f t="array" ref="AJ18">_xlfn.IFS(OR(Z18= "Passed", Z18 = "Completed"), "Complete", OR(Z18 ="Failed", Z18 = "Incomplete"), "Incomplete")</f>
        <v>Incomplete</v>
      </c>
      <c r="AK18" cm="1">
        <f t="array" ref="AK18">_xlfn.IFS(HR_DATA[[#This Row],[Performance Category]] = "High Performer", 4,HR_DATA[[#This Row],[Performance Category]] = "Average Performer", 3, HR_DATA[[#This Row],[Performance Category]] = "Low Performer", 2, HR_DATA[[#This Row],[Performance Category]] = "At Risk", 1)</f>
        <v>3</v>
      </c>
    </row>
    <row r="19" spans="1:37" x14ac:dyDescent="0.25">
      <c r="A19">
        <v>3444</v>
      </c>
      <c r="B19" s="2">
        <v>44528</v>
      </c>
      <c r="C19" s="2">
        <f t="shared" ca="1" si="0"/>
        <v>46159</v>
      </c>
      <c r="D19" t="s">
        <v>53</v>
      </c>
      <c r="E19" t="s">
        <v>81</v>
      </c>
      <c r="F19" t="s">
        <v>30</v>
      </c>
      <c r="G19" t="s">
        <v>31</v>
      </c>
      <c r="H19" t="s">
        <v>45</v>
      </c>
      <c r="I19" t="s">
        <v>46</v>
      </c>
      <c r="J19" t="s">
        <v>57</v>
      </c>
      <c r="K19" t="s">
        <v>79</v>
      </c>
      <c r="L19" s="2">
        <v>30635</v>
      </c>
      <c r="M19" t="s">
        <v>91</v>
      </c>
      <c r="N19" t="s">
        <v>48</v>
      </c>
      <c r="O19" t="s">
        <v>60</v>
      </c>
      <c r="P19" t="s">
        <v>39</v>
      </c>
      <c r="Q19" t="s">
        <v>40</v>
      </c>
      <c r="R19">
        <v>3</v>
      </c>
      <c r="S19" s="2">
        <v>44909</v>
      </c>
      <c r="T19">
        <v>1</v>
      </c>
      <c r="U19">
        <v>2</v>
      </c>
      <c r="V19">
        <v>4</v>
      </c>
      <c r="W19" s="2">
        <v>44867</v>
      </c>
      <c r="X19" t="s">
        <v>68</v>
      </c>
      <c r="Y19" t="s">
        <v>51</v>
      </c>
      <c r="Z19" t="s">
        <v>43</v>
      </c>
      <c r="AA19">
        <v>2</v>
      </c>
      <c r="AB19">
        <v>388.84</v>
      </c>
      <c r="AC19">
        <v>38</v>
      </c>
      <c r="AD19" t="str" cm="1">
        <f t="array" ref="AD19">_xlfn.IFS($AC19&lt;= 24,"17-24", $AC19&lt;=34,"25-34", $AC19&lt;=44,"35-44", $AC19&lt;= 54,"45-54", $AC19 &gt;= 55, "55+")</f>
        <v>35-44</v>
      </c>
      <c r="AE19">
        <f t="shared" ca="1" si="1"/>
        <v>4</v>
      </c>
      <c r="AF19" t="str">
        <f t="shared" si="2"/>
        <v>Low</v>
      </c>
      <c r="AG19" t="str">
        <f t="shared" si="3"/>
        <v>Not satisfied</v>
      </c>
      <c r="AH19" t="str">
        <f t="shared" si="4"/>
        <v>Average Performer</v>
      </c>
      <c r="AI19" t="str" cm="1">
        <f t="array" ref="AI19">_xlfn.IFS($Z19 = "Passed", "High", $Z19="Completed", "Moderate", OR($Z19 = "Incomplete", $Z19="Failed"), "Low")</f>
        <v>Low</v>
      </c>
      <c r="AJ19" t="str" cm="1">
        <f t="array" ref="AJ19">_xlfn.IFS(OR(Z19= "Passed", Z19 = "Completed"), "Complete", OR(Z19 ="Failed", Z19 = "Incomplete"), "Incomplete")</f>
        <v>Incomplete</v>
      </c>
      <c r="AK19" cm="1">
        <f t="array" ref="AK19">_xlfn.IFS(HR_DATA[[#This Row],[Performance Category]] = "High Performer", 4,HR_DATA[[#This Row],[Performance Category]] = "Average Performer", 3, HR_DATA[[#This Row],[Performance Category]] = "Low Performer", 2, HR_DATA[[#This Row],[Performance Category]] = "At Risk", 1)</f>
        <v>3</v>
      </c>
    </row>
    <row r="20" spans="1:37" x14ac:dyDescent="0.25">
      <c r="A20">
        <v>3445</v>
      </c>
      <c r="B20" s="2">
        <v>44212</v>
      </c>
      <c r="C20" s="2">
        <f t="shared" ca="1" si="0"/>
        <v>46159</v>
      </c>
      <c r="D20" t="s">
        <v>53</v>
      </c>
      <c r="E20" t="s">
        <v>54</v>
      </c>
      <c r="F20" t="s">
        <v>30</v>
      </c>
      <c r="G20" t="s">
        <v>31</v>
      </c>
      <c r="H20" t="s">
        <v>32</v>
      </c>
      <c r="I20" t="s">
        <v>55</v>
      </c>
      <c r="J20" t="s">
        <v>57</v>
      </c>
      <c r="K20" t="s">
        <v>96</v>
      </c>
      <c r="L20" s="2">
        <v>31388</v>
      </c>
      <c r="M20" t="s">
        <v>91</v>
      </c>
      <c r="N20" t="s">
        <v>37</v>
      </c>
      <c r="O20" t="s">
        <v>60</v>
      </c>
      <c r="P20" t="s">
        <v>67</v>
      </c>
      <c r="Q20" t="s">
        <v>78</v>
      </c>
      <c r="R20">
        <v>4</v>
      </c>
      <c r="S20" s="2">
        <v>45053</v>
      </c>
      <c r="T20">
        <v>4</v>
      </c>
      <c r="U20">
        <v>5</v>
      </c>
      <c r="V20">
        <v>2</v>
      </c>
      <c r="W20" s="2">
        <v>45121</v>
      </c>
      <c r="X20" t="s">
        <v>62</v>
      </c>
      <c r="Y20" t="s">
        <v>51</v>
      </c>
      <c r="Z20" t="s">
        <v>63</v>
      </c>
      <c r="AA20">
        <v>2</v>
      </c>
      <c r="AB20">
        <v>879.64</v>
      </c>
      <c r="AC20">
        <v>36</v>
      </c>
      <c r="AD20" t="str" cm="1">
        <f t="array" ref="AD20">_xlfn.IFS($AC20&lt;= 24,"17-24", $AC20&lt;=34,"25-34", $AC20&lt;=44,"35-44", $AC20&lt;= 54,"45-54", $AC20 &gt;= 55, "55+")</f>
        <v>35-44</v>
      </c>
      <c r="AE20">
        <f t="shared" ca="1" si="1"/>
        <v>5</v>
      </c>
      <c r="AF20" t="str">
        <f t="shared" si="2"/>
        <v>High</v>
      </c>
      <c r="AG20" t="str">
        <f t="shared" si="3"/>
        <v>Satisfied</v>
      </c>
      <c r="AH20" t="str">
        <f t="shared" si="4"/>
        <v>High Performer</v>
      </c>
      <c r="AI20" t="str" cm="1">
        <f t="array" ref="AI20">_xlfn.IFS($Z20 = "Passed", "High", $Z20="Completed", "Moderate", OR($Z20 = "Incomplete", $Z20="Failed"), "Low")</f>
        <v>Moderate</v>
      </c>
      <c r="AJ20" t="str" cm="1">
        <f t="array" ref="AJ20">_xlfn.IFS(OR(Z20= "Passed", Z20 = "Completed"), "Complete", OR(Z20 ="Failed", Z20 = "Incomplete"), "Incomplete")</f>
        <v>Complete</v>
      </c>
      <c r="AK20" cm="1">
        <f t="array" ref="AK20">_xlfn.IFS(HR_DATA[[#This Row],[Performance Category]] = "High Performer", 4,HR_DATA[[#This Row],[Performance Category]] = "Average Performer", 3, HR_DATA[[#This Row],[Performance Category]] = "Low Performer", 2, HR_DATA[[#This Row],[Performance Category]] = "At Risk", 1)</f>
        <v>4</v>
      </c>
    </row>
    <row r="21" spans="1:37" x14ac:dyDescent="0.25">
      <c r="A21">
        <v>3446</v>
      </c>
      <c r="B21" s="2">
        <v>44432</v>
      </c>
      <c r="C21" s="2">
        <f t="shared" ca="1" si="0"/>
        <v>46159</v>
      </c>
      <c r="D21" t="s">
        <v>53</v>
      </c>
      <c r="E21" t="s">
        <v>69</v>
      </c>
      <c r="F21" t="s">
        <v>30</v>
      </c>
      <c r="G21" t="s">
        <v>46</v>
      </c>
      <c r="H21" t="s">
        <v>45</v>
      </c>
      <c r="I21" t="s">
        <v>46</v>
      </c>
      <c r="J21" t="s">
        <v>57</v>
      </c>
      <c r="K21" t="s">
        <v>70</v>
      </c>
      <c r="L21" s="2">
        <v>35186</v>
      </c>
      <c r="M21" t="s">
        <v>83</v>
      </c>
      <c r="N21" t="s">
        <v>37</v>
      </c>
      <c r="O21" t="s">
        <v>38</v>
      </c>
      <c r="P21" t="s">
        <v>77</v>
      </c>
      <c r="Q21" t="s">
        <v>78</v>
      </c>
      <c r="R21">
        <v>2</v>
      </c>
      <c r="S21" s="2">
        <v>45067</v>
      </c>
      <c r="T21">
        <v>4</v>
      </c>
      <c r="U21">
        <v>3</v>
      </c>
      <c r="V21">
        <v>5</v>
      </c>
      <c r="W21" s="2">
        <v>44906</v>
      </c>
      <c r="X21" t="s">
        <v>68</v>
      </c>
      <c r="Y21" t="s">
        <v>42</v>
      </c>
      <c r="Z21" t="s">
        <v>43</v>
      </c>
      <c r="AA21">
        <v>5</v>
      </c>
      <c r="AB21">
        <v>701.13</v>
      </c>
      <c r="AC21">
        <v>25</v>
      </c>
      <c r="AD21" t="str" cm="1">
        <f t="array" ref="AD21">_xlfn.IFS($AC21&lt;= 24,"17-24", $AC21&lt;=34,"25-34", $AC21&lt;=44,"35-44", $AC21&lt;= 54,"45-54", $AC21 &gt;= 55, "55+")</f>
        <v>25-34</v>
      </c>
      <c r="AE21">
        <f t="shared" ca="1" si="1"/>
        <v>4</v>
      </c>
      <c r="AF21" t="str">
        <f t="shared" si="2"/>
        <v>High</v>
      </c>
      <c r="AG21" t="str">
        <f t="shared" si="3"/>
        <v>Neutral</v>
      </c>
      <c r="AH21" t="str">
        <f t="shared" si="4"/>
        <v>High Performer</v>
      </c>
      <c r="AI21" t="str" cm="1">
        <f t="array" ref="AI21">_xlfn.IFS($Z21 = "Passed", "High", $Z21="Completed", "Moderate", OR($Z21 = "Incomplete", $Z21="Failed"), "Low")</f>
        <v>Low</v>
      </c>
      <c r="AJ21" t="str" cm="1">
        <f t="array" ref="AJ21">_xlfn.IFS(OR(Z21= "Passed", Z21 = "Completed"), "Complete", OR(Z21 ="Failed", Z21 = "Incomplete"), "Incomplete")</f>
        <v>Incomplete</v>
      </c>
      <c r="AK21" cm="1">
        <f t="array" ref="AK21">_xlfn.IFS(HR_DATA[[#This Row],[Performance Category]] = "High Performer", 4,HR_DATA[[#This Row],[Performance Category]] = "Average Performer", 3, HR_DATA[[#This Row],[Performance Category]] = "Low Performer", 2, HR_DATA[[#This Row],[Performance Category]] = "At Risk", 1)</f>
        <v>4</v>
      </c>
    </row>
    <row r="22" spans="1:37" x14ac:dyDescent="0.25">
      <c r="A22">
        <v>3450</v>
      </c>
      <c r="B22" s="2">
        <v>44075</v>
      </c>
      <c r="C22" s="2">
        <f t="shared" ca="1" si="0"/>
        <v>46159</v>
      </c>
      <c r="D22" t="s">
        <v>53</v>
      </c>
      <c r="E22" t="s">
        <v>87</v>
      </c>
      <c r="F22" t="s">
        <v>30</v>
      </c>
      <c r="G22" t="s">
        <v>31</v>
      </c>
      <c r="H22" t="s">
        <v>32</v>
      </c>
      <c r="I22" t="s">
        <v>33</v>
      </c>
      <c r="J22" t="s">
        <v>57</v>
      </c>
      <c r="K22" t="s">
        <v>70</v>
      </c>
      <c r="L22" s="2">
        <v>34557</v>
      </c>
      <c r="M22" t="s">
        <v>90</v>
      </c>
      <c r="N22" t="s">
        <v>48</v>
      </c>
      <c r="O22" t="s">
        <v>60</v>
      </c>
      <c r="P22" t="s">
        <v>61</v>
      </c>
      <c r="Q22" t="s">
        <v>78</v>
      </c>
      <c r="R22">
        <v>2</v>
      </c>
      <c r="S22" s="2">
        <v>44944</v>
      </c>
      <c r="T22">
        <v>4</v>
      </c>
      <c r="U22">
        <v>3</v>
      </c>
      <c r="V22">
        <v>5</v>
      </c>
      <c r="W22" s="2">
        <v>44938</v>
      </c>
      <c r="X22" t="s">
        <v>68</v>
      </c>
      <c r="Y22" t="s">
        <v>42</v>
      </c>
      <c r="Z22" t="s">
        <v>63</v>
      </c>
      <c r="AA22">
        <v>4</v>
      </c>
      <c r="AB22">
        <v>186.07</v>
      </c>
      <c r="AC22">
        <v>26</v>
      </c>
      <c r="AD22" t="str" cm="1">
        <f t="array" ref="AD22">_xlfn.IFS($AC22&lt;= 24,"17-24", $AC22&lt;=34,"25-34", $AC22&lt;=44,"35-44", $AC22&lt;= 54,"45-54", $AC22 &gt;= 55, "55+")</f>
        <v>25-34</v>
      </c>
      <c r="AE22">
        <f t="shared" ca="1" si="1"/>
        <v>5</v>
      </c>
      <c r="AF22" t="str">
        <f t="shared" si="2"/>
        <v>High</v>
      </c>
      <c r="AG22" t="str">
        <f t="shared" si="3"/>
        <v>Neutral</v>
      </c>
      <c r="AH22" t="str">
        <f t="shared" si="4"/>
        <v>High Performer</v>
      </c>
      <c r="AI22" t="str" cm="1">
        <f t="array" ref="AI22">_xlfn.IFS($Z22 = "Passed", "High", $Z22="Completed", "Moderate", OR($Z22 = "Incomplete", $Z22="Failed"), "Low")</f>
        <v>Moderate</v>
      </c>
      <c r="AJ22" t="str" cm="1">
        <f t="array" ref="AJ22">_xlfn.IFS(OR(Z22= "Passed", Z22 = "Completed"), "Complete", OR(Z22 ="Failed", Z22 = "Incomplete"), "Incomplete")</f>
        <v>Complete</v>
      </c>
      <c r="AK22" cm="1">
        <f t="array" ref="AK22">_xlfn.IFS(HR_DATA[[#This Row],[Performance Category]] = "High Performer", 4,HR_DATA[[#This Row],[Performance Category]] = "Average Performer", 3, HR_DATA[[#This Row],[Performance Category]] = "Low Performer", 2, HR_DATA[[#This Row],[Performance Category]] = "At Risk", 1)</f>
        <v>4</v>
      </c>
    </row>
    <row r="23" spans="1:37" x14ac:dyDescent="0.25">
      <c r="A23">
        <v>3451</v>
      </c>
      <c r="B23" s="2">
        <v>44245</v>
      </c>
      <c r="C23" s="2">
        <f t="shared" ca="1" si="0"/>
        <v>46159</v>
      </c>
      <c r="D23" t="s">
        <v>53</v>
      </c>
      <c r="E23" t="s">
        <v>64</v>
      </c>
      <c r="F23" t="s">
        <v>30</v>
      </c>
      <c r="G23" t="s">
        <v>31</v>
      </c>
      <c r="H23" t="s">
        <v>32</v>
      </c>
      <c r="I23" t="s">
        <v>55</v>
      </c>
      <c r="J23" t="s">
        <v>57</v>
      </c>
      <c r="K23" t="s">
        <v>65</v>
      </c>
      <c r="L23" s="2">
        <v>24852</v>
      </c>
      <c r="M23" t="s">
        <v>90</v>
      </c>
      <c r="N23" t="s">
        <v>48</v>
      </c>
      <c r="O23" t="s">
        <v>60</v>
      </c>
      <c r="P23" t="s">
        <v>77</v>
      </c>
      <c r="Q23" t="s">
        <v>78</v>
      </c>
      <c r="R23">
        <v>3</v>
      </c>
      <c r="S23" s="2">
        <v>45045</v>
      </c>
      <c r="T23">
        <v>5</v>
      </c>
      <c r="U23">
        <v>1</v>
      </c>
      <c r="V23">
        <v>2</v>
      </c>
      <c r="W23" s="2">
        <v>45007</v>
      </c>
      <c r="X23" t="s">
        <v>68</v>
      </c>
      <c r="Y23" t="s">
        <v>51</v>
      </c>
      <c r="Z23" t="s">
        <v>63</v>
      </c>
      <c r="AA23">
        <v>1</v>
      </c>
      <c r="AB23">
        <v>921.97</v>
      </c>
      <c r="AC23">
        <v>53</v>
      </c>
      <c r="AD23" t="str" cm="1">
        <f t="array" ref="AD23">_xlfn.IFS($AC23&lt;= 24,"17-24", $AC23&lt;=34,"25-34", $AC23&lt;=44,"35-44", $AC23&lt;= 54,"45-54", $AC23 &gt;= 55, "55+")</f>
        <v>45-54</v>
      </c>
      <c r="AE23">
        <f t="shared" ca="1" si="1"/>
        <v>5</v>
      </c>
      <c r="AF23" t="str">
        <f t="shared" si="2"/>
        <v>High</v>
      </c>
      <c r="AG23" t="str">
        <f t="shared" si="3"/>
        <v>Not satisfied</v>
      </c>
      <c r="AH23" t="str">
        <f t="shared" si="4"/>
        <v>High Performer</v>
      </c>
      <c r="AI23" t="str" cm="1">
        <f t="array" ref="AI23">_xlfn.IFS($Z23 = "Passed", "High", $Z23="Completed", "Moderate", OR($Z23 = "Incomplete", $Z23="Failed"), "Low")</f>
        <v>Moderate</v>
      </c>
      <c r="AJ23" t="str" cm="1">
        <f t="array" ref="AJ23">_xlfn.IFS(OR(Z23= "Passed", Z23 = "Completed"), "Complete", OR(Z23 ="Failed", Z23 = "Incomplete"), "Incomplete")</f>
        <v>Complete</v>
      </c>
      <c r="AK23" cm="1">
        <f t="array" ref="AK23">_xlfn.IFS(HR_DATA[[#This Row],[Performance Category]] = "High Performer", 4,HR_DATA[[#This Row],[Performance Category]] = "Average Performer", 3, HR_DATA[[#This Row],[Performance Category]] = "Low Performer", 2, HR_DATA[[#This Row],[Performance Category]] = "At Risk", 1)</f>
        <v>4</v>
      </c>
    </row>
    <row r="24" spans="1:37" x14ac:dyDescent="0.25">
      <c r="A24">
        <v>3452</v>
      </c>
      <c r="B24" s="2">
        <v>44873</v>
      </c>
      <c r="C24" s="2">
        <f t="shared" ca="1" si="0"/>
        <v>46159</v>
      </c>
      <c r="D24" t="s">
        <v>53</v>
      </c>
      <c r="E24" t="s">
        <v>94</v>
      </c>
      <c r="F24" t="s">
        <v>30</v>
      </c>
      <c r="G24" t="s">
        <v>46</v>
      </c>
      <c r="H24" t="s">
        <v>45</v>
      </c>
      <c r="I24" t="s">
        <v>46</v>
      </c>
      <c r="J24" t="s">
        <v>57</v>
      </c>
      <c r="K24" t="s">
        <v>65</v>
      </c>
      <c r="L24" s="2">
        <v>17174</v>
      </c>
      <c r="M24" t="s">
        <v>86</v>
      </c>
      <c r="N24" t="s">
        <v>48</v>
      </c>
      <c r="O24" t="s">
        <v>72</v>
      </c>
      <c r="P24" t="s">
        <v>77</v>
      </c>
      <c r="Q24" t="s">
        <v>40</v>
      </c>
      <c r="R24">
        <v>2</v>
      </c>
      <c r="S24" s="2">
        <v>44945</v>
      </c>
      <c r="T24">
        <v>5</v>
      </c>
      <c r="U24">
        <v>5</v>
      </c>
      <c r="V24">
        <v>2</v>
      </c>
      <c r="W24" s="2">
        <v>44817</v>
      </c>
      <c r="X24" t="s">
        <v>50</v>
      </c>
      <c r="Y24" t="s">
        <v>42</v>
      </c>
      <c r="Z24" t="s">
        <v>43</v>
      </c>
      <c r="AA24">
        <v>1</v>
      </c>
      <c r="AB24">
        <v>691.04</v>
      </c>
      <c r="AC24">
        <v>75</v>
      </c>
      <c r="AD24" t="str" cm="1">
        <f t="array" ref="AD24">_xlfn.IFS($AC24&lt;= 24,"17-24", $AC24&lt;=34,"25-34", $AC24&lt;=44,"35-44", $AC24&lt;= 54,"45-54", $AC24 &gt;= 55, "55+")</f>
        <v>55+</v>
      </c>
      <c r="AE24">
        <f t="shared" ca="1" si="1"/>
        <v>3</v>
      </c>
      <c r="AF24" t="str">
        <f t="shared" si="2"/>
        <v>High</v>
      </c>
      <c r="AG24" t="str">
        <f t="shared" si="3"/>
        <v>Satisfied</v>
      </c>
      <c r="AH24" t="str">
        <f t="shared" si="4"/>
        <v>Average Performer</v>
      </c>
      <c r="AI24" t="str" cm="1">
        <f t="array" ref="AI24">_xlfn.IFS($Z24 = "Passed", "High", $Z24="Completed", "Moderate", OR($Z24 = "Incomplete", $Z24="Failed"), "Low")</f>
        <v>Low</v>
      </c>
      <c r="AJ24" t="str" cm="1">
        <f t="array" ref="AJ24">_xlfn.IFS(OR(Z24= "Passed", Z24 = "Completed"), "Complete", OR(Z24 ="Failed", Z24 = "Incomplete"), "Incomplete")</f>
        <v>Incomplete</v>
      </c>
      <c r="AK24" cm="1">
        <f t="array" ref="AK24">_xlfn.IFS(HR_DATA[[#This Row],[Performance Category]] = "High Performer", 4,HR_DATA[[#This Row],[Performance Category]] = "Average Performer", 3, HR_DATA[[#This Row],[Performance Category]] = "Low Performer", 2, HR_DATA[[#This Row],[Performance Category]] = "At Risk", 1)</f>
        <v>3</v>
      </c>
    </row>
    <row r="25" spans="1:37" x14ac:dyDescent="0.25">
      <c r="A25">
        <v>3453</v>
      </c>
      <c r="B25" s="2">
        <v>44847</v>
      </c>
      <c r="C25" s="2">
        <f t="shared" ca="1" si="0"/>
        <v>46159</v>
      </c>
      <c r="D25" t="s">
        <v>53</v>
      </c>
      <c r="E25" t="s">
        <v>74</v>
      </c>
      <c r="F25" t="s">
        <v>30</v>
      </c>
      <c r="G25" t="s">
        <v>31</v>
      </c>
      <c r="H25" t="s">
        <v>32</v>
      </c>
      <c r="I25" t="s">
        <v>46</v>
      </c>
      <c r="J25" t="s">
        <v>57</v>
      </c>
      <c r="K25" t="s">
        <v>97</v>
      </c>
      <c r="L25" s="2">
        <v>30048</v>
      </c>
      <c r="M25" t="s">
        <v>36</v>
      </c>
      <c r="N25" t="s">
        <v>48</v>
      </c>
      <c r="O25" t="s">
        <v>38</v>
      </c>
      <c r="P25" t="s">
        <v>39</v>
      </c>
      <c r="Q25" t="s">
        <v>40</v>
      </c>
      <c r="R25">
        <v>4</v>
      </c>
      <c r="S25" s="2">
        <v>44821</v>
      </c>
      <c r="T25">
        <v>5</v>
      </c>
      <c r="U25">
        <v>5</v>
      </c>
      <c r="V25">
        <v>3</v>
      </c>
      <c r="W25" s="2">
        <v>44798</v>
      </c>
      <c r="X25" t="s">
        <v>50</v>
      </c>
      <c r="Y25" t="s">
        <v>51</v>
      </c>
      <c r="Z25" t="s">
        <v>63</v>
      </c>
      <c r="AA25">
        <v>5</v>
      </c>
      <c r="AB25">
        <v>964.44</v>
      </c>
      <c r="AC25">
        <v>40</v>
      </c>
      <c r="AD25" t="str" cm="1">
        <f t="array" ref="AD25">_xlfn.IFS($AC25&lt;= 24,"17-24", $AC25&lt;=34,"25-34", $AC25&lt;=44,"35-44", $AC25&lt;= 54,"45-54", $AC25 &gt;= 55, "55+")</f>
        <v>35-44</v>
      </c>
      <c r="AE25">
        <f t="shared" ca="1" si="1"/>
        <v>3</v>
      </c>
      <c r="AF25" t="str">
        <f t="shared" si="2"/>
        <v>High</v>
      </c>
      <c r="AG25" t="str">
        <f t="shared" si="3"/>
        <v>Satisfied</v>
      </c>
      <c r="AH25" t="str">
        <f t="shared" si="4"/>
        <v>Average Performer</v>
      </c>
      <c r="AI25" t="str" cm="1">
        <f t="array" ref="AI25">_xlfn.IFS($Z25 = "Passed", "High", $Z25="Completed", "Moderate", OR($Z25 = "Incomplete", $Z25="Failed"), "Low")</f>
        <v>Moderate</v>
      </c>
      <c r="AJ25" t="str" cm="1">
        <f t="array" ref="AJ25">_xlfn.IFS(OR(Z25= "Passed", Z25 = "Completed"), "Complete", OR(Z25 ="Failed", Z25 = "Incomplete"), "Incomplete")</f>
        <v>Complete</v>
      </c>
      <c r="AK25" cm="1">
        <f t="array" ref="AK25">_xlfn.IFS(HR_DATA[[#This Row],[Performance Category]] = "High Performer", 4,HR_DATA[[#This Row],[Performance Category]] = "Average Performer", 3, HR_DATA[[#This Row],[Performance Category]] = "Low Performer", 2, HR_DATA[[#This Row],[Performance Category]] = "At Risk", 1)</f>
        <v>3</v>
      </c>
    </row>
    <row r="26" spans="1:37" x14ac:dyDescent="0.25">
      <c r="A26">
        <v>3454</v>
      </c>
      <c r="B26" s="2">
        <v>44815</v>
      </c>
      <c r="C26" s="2">
        <f t="shared" ca="1" si="0"/>
        <v>46159</v>
      </c>
      <c r="D26" t="s">
        <v>53</v>
      </c>
      <c r="E26" t="s">
        <v>94</v>
      </c>
      <c r="F26" t="s">
        <v>30</v>
      </c>
      <c r="G26" t="s">
        <v>55</v>
      </c>
      <c r="H26" t="s">
        <v>32</v>
      </c>
      <c r="I26" t="s">
        <v>55</v>
      </c>
      <c r="J26" t="s">
        <v>95</v>
      </c>
      <c r="K26" t="s">
        <v>65</v>
      </c>
      <c r="L26" s="2">
        <v>25597</v>
      </c>
      <c r="M26" t="s">
        <v>91</v>
      </c>
      <c r="N26" t="s">
        <v>48</v>
      </c>
      <c r="O26" t="s">
        <v>49</v>
      </c>
      <c r="P26" t="s">
        <v>67</v>
      </c>
      <c r="Q26" t="s">
        <v>98</v>
      </c>
      <c r="R26">
        <v>4</v>
      </c>
      <c r="S26" s="2">
        <v>44999</v>
      </c>
      <c r="T26">
        <v>4</v>
      </c>
      <c r="U26">
        <v>4</v>
      </c>
      <c r="V26">
        <v>2</v>
      </c>
      <c r="W26" s="2">
        <v>44964</v>
      </c>
      <c r="X26" t="s">
        <v>92</v>
      </c>
      <c r="Y26" t="s">
        <v>42</v>
      </c>
      <c r="Z26" t="s">
        <v>73</v>
      </c>
      <c r="AA26">
        <v>3</v>
      </c>
      <c r="AB26">
        <v>184.9</v>
      </c>
      <c r="AC26">
        <v>52</v>
      </c>
      <c r="AD26" t="str" cm="1">
        <f t="array" ref="AD26">_xlfn.IFS($AC26&lt;= 24,"17-24", $AC26&lt;=34,"25-34", $AC26&lt;=44,"35-44", $AC26&lt;= 54,"45-54", $AC26 &gt;= 55, "55+")</f>
        <v>45-54</v>
      </c>
      <c r="AE26">
        <f t="shared" ca="1" si="1"/>
        <v>3</v>
      </c>
      <c r="AF26" t="str">
        <f t="shared" si="2"/>
        <v>High</v>
      </c>
      <c r="AG26" t="str">
        <f t="shared" si="3"/>
        <v>Satisfied</v>
      </c>
      <c r="AH26" t="str">
        <f t="shared" si="4"/>
        <v>Low Performer</v>
      </c>
      <c r="AI26" t="str" cm="1">
        <f t="array" ref="AI26">_xlfn.IFS($Z26 = "Passed", "High", $Z26="Completed", "Moderate", OR($Z26 = "Incomplete", $Z26="Failed"), "Low")</f>
        <v>High</v>
      </c>
      <c r="AJ26" t="str" cm="1">
        <f t="array" ref="AJ26">_xlfn.IFS(OR(Z26= "Passed", Z26 = "Completed"), "Complete", OR(Z26 ="Failed", Z26 = "Incomplete"), "Incomplete")</f>
        <v>Complete</v>
      </c>
      <c r="AK26" cm="1">
        <f t="array" ref="AK26">_xlfn.IFS(HR_DATA[[#This Row],[Performance Category]] = "High Performer", 4,HR_DATA[[#This Row],[Performance Category]] = "Average Performer", 3, HR_DATA[[#This Row],[Performance Category]] = "Low Performer", 2, HR_DATA[[#This Row],[Performance Category]] = "At Risk", 1)</f>
        <v>2</v>
      </c>
    </row>
    <row r="27" spans="1:37" x14ac:dyDescent="0.25">
      <c r="A27">
        <v>3455</v>
      </c>
      <c r="B27" s="2">
        <v>44376</v>
      </c>
      <c r="C27" s="2">
        <f t="shared" ca="1" si="0"/>
        <v>46159</v>
      </c>
      <c r="D27" t="s">
        <v>53</v>
      </c>
      <c r="E27" t="s">
        <v>74</v>
      </c>
      <c r="F27" t="s">
        <v>30</v>
      </c>
      <c r="G27" t="s">
        <v>55</v>
      </c>
      <c r="H27" t="s">
        <v>32</v>
      </c>
      <c r="I27" t="s">
        <v>33</v>
      </c>
      <c r="J27" t="s">
        <v>57</v>
      </c>
      <c r="K27" t="s">
        <v>99</v>
      </c>
      <c r="L27" s="2">
        <v>36178</v>
      </c>
      <c r="M27" t="s">
        <v>91</v>
      </c>
      <c r="N27" t="s">
        <v>48</v>
      </c>
      <c r="O27" t="s">
        <v>60</v>
      </c>
      <c r="P27" t="s">
        <v>39</v>
      </c>
      <c r="Q27" t="s">
        <v>78</v>
      </c>
      <c r="R27">
        <v>4</v>
      </c>
      <c r="S27" s="2">
        <v>44785</v>
      </c>
      <c r="T27">
        <v>2</v>
      </c>
      <c r="U27">
        <v>1</v>
      </c>
      <c r="V27">
        <v>1</v>
      </c>
      <c r="W27" s="2">
        <v>45002</v>
      </c>
      <c r="X27" t="s">
        <v>62</v>
      </c>
      <c r="Y27" t="s">
        <v>51</v>
      </c>
      <c r="Z27" t="s">
        <v>73</v>
      </c>
      <c r="AA27">
        <v>1</v>
      </c>
      <c r="AB27">
        <v>220.41</v>
      </c>
      <c r="AC27">
        <v>22</v>
      </c>
      <c r="AD27" t="str" cm="1">
        <f t="array" ref="AD27">_xlfn.IFS($AC27&lt;= 24,"17-24", $AC27&lt;=34,"25-34", $AC27&lt;=44,"35-44", $AC27&lt;= 54,"45-54", $AC27 &gt;= 55, "55+")</f>
        <v>17-24</v>
      </c>
      <c r="AE27">
        <f t="shared" ca="1" si="1"/>
        <v>4</v>
      </c>
      <c r="AF27" t="str">
        <f t="shared" si="2"/>
        <v>Low</v>
      </c>
      <c r="AG27" t="str">
        <f t="shared" si="3"/>
        <v>Not satisfied</v>
      </c>
      <c r="AH27" t="str">
        <f t="shared" si="4"/>
        <v>High Performer</v>
      </c>
      <c r="AI27" t="str" cm="1">
        <f t="array" ref="AI27">_xlfn.IFS($Z27 = "Passed", "High", $Z27="Completed", "Moderate", OR($Z27 = "Incomplete", $Z27="Failed"), "Low")</f>
        <v>High</v>
      </c>
      <c r="AJ27" t="str" cm="1">
        <f t="array" ref="AJ27">_xlfn.IFS(OR(Z27= "Passed", Z27 = "Completed"), "Complete", OR(Z27 ="Failed", Z27 = "Incomplete"), "Incomplete")</f>
        <v>Complete</v>
      </c>
      <c r="AK27" cm="1">
        <f t="array" ref="AK27">_xlfn.IFS(HR_DATA[[#This Row],[Performance Category]] = "High Performer", 4,HR_DATA[[#This Row],[Performance Category]] = "Average Performer", 3, HR_DATA[[#This Row],[Performance Category]] = "Low Performer", 2, HR_DATA[[#This Row],[Performance Category]] = "At Risk", 1)</f>
        <v>4</v>
      </c>
    </row>
    <row r="28" spans="1:37" x14ac:dyDescent="0.25">
      <c r="A28">
        <v>3456</v>
      </c>
      <c r="B28" s="2">
        <v>44991</v>
      </c>
      <c r="C28" s="2">
        <f t="shared" ca="1" si="0"/>
        <v>46159</v>
      </c>
      <c r="D28" t="s">
        <v>53</v>
      </c>
      <c r="E28" t="s">
        <v>81</v>
      </c>
      <c r="F28" t="s">
        <v>30</v>
      </c>
      <c r="G28" t="s">
        <v>55</v>
      </c>
      <c r="H28" t="s">
        <v>45</v>
      </c>
      <c r="I28" t="s">
        <v>33</v>
      </c>
      <c r="J28" t="s">
        <v>57</v>
      </c>
      <c r="K28" t="s">
        <v>70</v>
      </c>
      <c r="L28" s="2">
        <v>17070</v>
      </c>
      <c r="M28" t="s">
        <v>91</v>
      </c>
      <c r="N28" t="s">
        <v>37</v>
      </c>
      <c r="O28" t="s">
        <v>72</v>
      </c>
      <c r="P28" t="s">
        <v>77</v>
      </c>
      <c r="Q28" t="s">
        <v>40</v>
      </c>
      <c r="R28">
        <v>3</v>
      </c>
      <c r="S28" s="2">
        <v>45015</v>
      </c>
      <c r="T28">
        <v>4</v>
      </c>
      <c r="U28">
        <v>3</v>
      </c>
      <c r="V28">
        <v>4</v>
      </c>
      <c r="W28" s="2">
        <v>45085</v>
      </c>
      <c r="X28" t="s">
        <v>68</v>
      </c>
      <c r="Y28" t="s">
        <v>51</v>
      </c>
      <c r="Z28" t="s">
        <v>73</v>
      </c>
      <c r="AA28">
        <v>2</v>
      </c>
      <c r="AB28">
        <v>336.82</v>
      </c>
      <c r="AC28">
        <v>77</v>
      </c>
      <c r="AD28" t="str" cm="1">
        <f t="array" ref="AD28">_xlfn.IFS($AC28&lt;= 24,"17-24", $AC28&lt;=34,"25-34", $AC28&lt;=44,"35-44", $AC28&lt;= 54,"45-54", $AC28 &gt;= 55, "55+")</f>
        <v>55+</v>
      </c>
      <c r="AE28">
        <f t="shared" ca="1" si="1"/>
        <v>3</v>
      </c>
      <c r="AF28" t="str">
        <f t="shared" si="2"/>
        <v>High</v>
      </c>
      <c r="AG28" t="str">
        <f t="shared" si="3"/>
        <v>Neutral</v>
      </c>
      <c r="AH28" t="str">
        <f t="shared" si="4"/>
        <v>Average Performer</v>
      </c>
      <c r="AI28" t="str" cm="1">
        <f t="array" ref="AI28">_xlfn.IFS($Z28 = "Passed", "High", $Z28="Completed", "Moderate", OR($Z28 = "Incomplete", $Z28="Failed"), "Low")</f>
        <v>High</v>
      </c>
      <c r="AJ28" t="str" cm="1">
        <f t="array" ref="AJ28">_xlfn.IFS(OR(Z28= "Passed", Z28 = "Completed"), "Complete", OR(Z28 ="Failed", Z28 = "Incomplete"), "Incomplete")</f>
        <v>Complete</v>
      </c>
      <c r="AK28" cm="1">
        <f t="array" ref="AK28">_xlfn.IFS(HR_DATA[[#This Row],[Performance Category]] = "High Performer", 4,HR_DATA[[#This Row],[Performance Category]] = "Average Performer", 3, HR_DATA[[#This Row],[Performance Category]] = "Low Performer", 2, HR_DATA[[#This Row],[Performance Category]] = "At Risk", 1)</f>
        <v>3</v>
      </c>
    </row>
    <row r="29" spans="1:37" x14ac:dyDescent="0.25">
      <c r="A29">
        <v>3457</v>
      </c>
      <c r="B29" s="2">
        <v>44099</v>
      </c>
      <c r="C29" s="2">
        <f t="shared" ca="1" si="0"/>
        <v>46159</v>
      </c>
      <c r="D29" t="s">
        <v>53</v>
      </c>
      <c r="E29" t="s">
        <v>54</v>
      </c>
      <c r="F29" t="s">
        <v>30</v>
      </c>
      <c r="G29" t="s">
        <v>55</v>
      </c>
      <c r="H29" t="s">
        <v>56</v>
      </c>
      <c r="I29" t="s">
        <v>33</v>
      </c>
      <c r="J29" t="s">
        <v>57</v>
      </c>
      <c r="K29" t="s">
        <v>79</v>
      </c>
      <c r="L29" s="2">
        <v>17402</v>
      </c>
      <c r="M29" t="s">
        <v>91</v>
      </c>
      <c r="N29" t="s">
        <v>37</v>
      </c>
      <c r="O29" t="s">
        <v>38</v>
      </c>
      <c r="P29" t="s">
        <v>77</v>
      </c>
      <c r="Q29" t="s">
        <v>98</v>
      </c>
      <c r="R29">
        <v>3</v>
      </c>
      <c r="S29" s="2">
        <v>45037</v>
      </c>
      <c r="T29">
        <v>5</v>
      </c>
      <c r="U29">
        <v>1</v>
      </c>
      <c r="V29">
        <v>4</v>
      </c>
      <c r="W29" s="2">
        <v>45031</v>
      </c>
      <c r="X29" t="s">
        <v>50</v>
      </c>
      <c r="Y29" t="s">
        <v>51</v>
      </c>
      <c r="Z29" t="s">
        <v>63</v>
      </c>
      <c r="AA29">
        <v>4</v>
      </c>
      <c r="AB29">
        <v>485.73</v>
      </c>
      <c r="AC29">
        <v>73</v>
      </c>
      <c r="AD29" t="str" cm="1">
        <f t="array" ref="AD29">_xlfn.IFS($AC29&lt;= 24,"17-24", $AC29&lt;=34,"25-34", $AC29&lt;=44,"35-44", $AC29&lt;= 54,"45-54", $AC29 &gt;= 55, "55+")</f>
        <v>55+</v>
      </c>
      <c r="AE29">
        <f t="shared" ca="1" si="1"/>
        <v>5</v>
      </c>
      <c r="AF29" t="str">
        <f t="shared" si="2"/>
        <v>High</v>
      </c>
      <c r="AG29" t="str">
        <f t="shared" si="3"/>
        <v>Not satisfied</v>
      </c>
      <c r="AH29" t="str">
        <f t="shared" si="4"/>
        <v>Low Performer</v>
      </c>
      <c r="AI29" t="str" cm="1">
        <f t="array" ref="AI29">_xlfn.IFS($Z29 = "Passed", "High", $Z29="Completed", "Moderate", OR($Z29 = "Incomplete", $Z29="Failed"), "Low")</f>
        <v>Moderate</v>
      </c>
      <c r="AJ29" t="str" cm="1">
        <f t="array" ref="AJ29">_xlfn.IFS(OR(Z29= "Passed", Z29 = "Completed"), "Complete", OR(Z29 ="Failed", Z29 = "Incomplete"), "Incomplete")</f>
        <v>Complete</v>
      </c>
      <c r="AK29" cm="1">
        <f t="array" ref="AK29">_xlfn.IFS(HR_DATA[[#This Row],[Performance Category]] = "High Performer", 4,HR_DATA[[#This Row],[Performance Category]] = "Average Performer", 3, HR_DATA[[#This Row],[Performance Category]] = "Low Performer", 2, HR_DATA[[#This Row],[Performance Category]] = "At Risk", 1)</f>
        <v>2</v>
      </c>
    </row>
    <row r="30" spans="1:37" x14ac:dyDescent="0.25">
      <c r="A30">
        <v>3460</v>
      </c>
      <c r="B30" s="2">
        <v>43880</v>
      </c>
      <c r="C30" s="2">
        <f t="shared" ca="1" si="0"/>
        <v>46159</v>
      </c>
      <c r="D30" t="s">
        <v>53</v>
      </c>
      <c r="E30" t="s">
        <v>85</v>
      </c>
      <c r="F30" t="s">
        <v>30</v>
      </c>
      <c r="G30" t="s">
        <v>55</v>
      </c>
      <c r="H30" t="s">
        <v>45</v>
      </c>
      <c r="I30" t="s">
        <v>55</v>
      </c>
      <c r="J30" t="s">
        <v>57</v>
      </c>
      <c r="K30" t="s">
        <v>47</v>
      </c>
      <c r="L30" s="2">
        <v>16112</v>
      </c>
      <c r="M30" t="s">
        <v>83</v>
      </c>
      <c r="N30" t="s">
        <v>48</v>
      </c>
      <c r="O30" t="s">
        <v>84</v>
      </c>
      <c r="P30" t="s">
        <v>67</v>
      </c>
      <c r="Q30" t="s">
        <v>40</v>
      </c>
      <c r="R30">
        <v>3</v>
      </c>
      <c r="S30" s="2">
        <v>44881</v>
      </c>
      <c r="T30">
        <v>4</v>
      </c>
      <c r="U30">
        <v>3</v>
      </c>
      <c r="V30">
        <v>3</v>
      </c>
      <c r="W30" s="2">
        <v>45115</v>
      </c>
      <c r="X30" t="s">
        <v>92</v>
      </c>
      <c r="Y30" t="s">
        <v>51</v>
      </c>
      <c r="Z30" t="s">
        <v>52</v>
      </c>
      <c r="AA30">
        <v>5</v>
      </c>
      <c r="AB30">
        <v>919.52</v>
      </c>
      <c r="AC30">
        <v>76</v>
      </c>
      <c r="AD30" t="str" cm="1">
        <f t="array" ref="AD30">_xlfn.IFS($AC30&lt;= 24,"17-24", $AC30&lt;=34,"25-34", $AC30&lt;=44,"35-44", $AC30&lt;= 54,"45-54", $AC30 &gt;= 55, "55+")</f>
        <v>55+</v>
      </c>
      <c r="AE30">
        <f t="shared" ca="1" si="1"/>
        <v>6</v>
      </c>
      <c r="AF30" t="str">
        <f t="shared" si="2"/>
        <v>High</v>
      </c>
      <c r="AG30" t="str">
        <f t="shared" si="3"/>
        <v>Neutral</v>
      </c>
      <c r="AH30" t="str">
        <f t="shared" si="4"/>
        <v>Average Performer</v>
      </c>
      <c r="AI30" t="str" cm="1">
        <f t="array" ref="AI30">_xlfn.IFS($Z30 = "Passed", "High", $Z30="Completed", "Moderate", OR($Z30 = "Incomplete", $Z30="Failed"), "Low")</f>
        <v>Low</v>
      </c>
      <c r="AJ30" t="str" cm="1">
        <f t="array" ref="AJ30">_xlfn.IFS(OR(Z30= "Passed", Z30 = "Completed"), "Complete", OR(Z30 ="Failed", Z30 = "Incomplete"), "Incomplete")</f>
        <v>Incomplete</v>
      </c>
      <c r="AK30" cm="1">
        <f t="array" ref="AK30">_xlfn.IFS(HR_DATA[[#This Row],[Performance Category]] = "High Performer", 4,HR_DATA[[#This Row],[Performance Category]] = "Average Performer", 3, HR_DATA[[#This Row],[Performance Category]] = "Low Performer", 2, HR_DATA[[#This Row],[Performance Category]] = "At Risk", 1)</f>
        <v>3</v>
      </c>
    </row>
    <row r="31" spans="1:37" x14ac:dyDescent="0.25">
      <c r="A31">
        <v>3462</v>
      </c>
      <c r="B31" s="2">
        <v>43356</v>
      </c>
      <c r="C31" s="2">
        <f t="shared" ca="1" si="0"/>
        <v>46159</v>
      </c>
      <c r="D31" t="s">
        <v>53</v>
      </c>
      <c r="E31" t="s">
        <v>87</v>
      </c>
      <c r="F31" t="s">
        <v>30</v>
      </c>
      <c r="G31" t="s">
        <v>31</v>
      </c>
      <c r="H31" t="s">
        <v>45</v>
      </c>
      <c r="I31" t="s">
        <v>55</v>
      </c>
      <c r="J31" t="s">
        <v>57</v>
      </c>
      <c r="K31" t="s">
        <v>70</v>
      </c>
      <c r="L31" s="2">
        <v>15562</v>
      </c>
      <c r="M31" t="s">
        <v>90</v>
      </c>
      <c r="N31" t="s">
        <v>48</v>
      </c>
      <c r="O31" t="s">
        <v>49</v>
      </c>
      <c r="P31" t="s">
        <v>77</v>
      </c>
      <c r="Q31" t="s">
        <v>98</v>
      </c>
      <c r="R31">
        <v>3</v>
      </c>
      <c r="S31" s="2">
        <v>44873</v>
      </c>
      <c r="T31">
        <v>3</v>
      </c>
      <c r="U31">
        <v>3</v>
      </c>
      <c r="V31">
        <v>1</v>
      </c>
      <c r="W31" s="2">
        <v>45126</v>
      </c>
      <c r="X31" t="s">
        <v>62</v>
      </c>
      <c r="Y31" t="s">
        <v>51</v>
      </c>
      <c r="Z31" t="s">
        <v>63</v>
      </c>
      <c r="AA31">
        <v>1</v>
      </c>
      <c r="AB31">
        <v>320.01</v>
      </c>
      <c r="AC31">
        <v>76</v>
      </c>
      <c r="AD31" t="str" cm="1">
        <f t="array" ref="AD31">_xlfn.IFS($AC31&lt;= 24,"17-24", $AC31&lt;=34,"25-34", $AC31&lt;=44,"35-44", $AC31&lt;= 54,"45-54", $AC31 &gt;= 55, "55+")</f>
        <v>55+</v>
      </c>
      <c r="AE31">
        <f t="shared" ca="1" si="1"/>
        <v>7</v>
      </c>
      <c r="AF31" t="str">
        <f t="shared" si="2"/>
        <v>Medium</v>
      </c>
      <c r="AG31" t="str">
        <f t="shared" si="3"/>
        <v>Neutral</v>
      </c>
      <c r="AH31" t="str">
        <f t="shared" si="4"/>
        <v>Low Performer</v>
      </c>
      <c r="AI31" t="str" cm="1">
        <f t="array" ref="AI31">_xlfn.IFS($Z31 = "Passed", "High", $Z31="Completed", "Moderate", OR($Z31 = "Incomplete", $Z31="Failed"), "Low")</f>
        <v>Moderate</v>
      </c>
      <c r="AJ31" t="str" cm="1">
        <f t="array" ref="AJ31">_xlfn.IFS(OR(Z31= "Passed", Z31 = "Completed"), "Complete", OR(Z31 ="Failed", Z31 = "Incomplete"), "Incomplete")</f>
        <v>Complete</v>
      </c>
      <c r="AK31" cm="1">
        <f t="array" ref="AK31">_xlfn.IFS(HR_DATA[[#This Row],[Performance Category]] = "High Performer", 4,HR_DATA[[#This Row],[Performance Category]] = "Average Performer", 3, HR_DATA[[#This Row],[Performance Category]] = "Low Performer", 2, HR_DATA[[#This Row],[Performance Category]] = "At Risk", 1)</f>
        <v>2</v>
      </c>
    </row>
    <row r="32" spans="1:37" x14ac:dyDescent="0.25">
      <c r="A32">
        <v>3463</v>
      </c>
      <c r="B32" s="2">
        <v>43951</v>
      </c>
      <c r="C32" s="2">
        <f t="shared" ca="1" si="0"/>
        <v>46159</v>
      </c>
      <c r="D32" t="s">
        <v>53</v>
      </c>
      <c r="E32" t="s">
        <v>64</v>
      </c>
      <c r="F32" t="s">
        <v>30</v>
      </c>
      <c r="G32" t="s">
        <v>46</v>
      </c>
      <c r="H32" t="s">
        <v>45</v>
      </c>
      <c r="I32" t="s">
        <v>33</v>
      </c>
      <c r="J32" t="s">
        <v>57</v>
      </c>
      <c r="K32" t="s">
        <v>70</v>
      </c>
      <c r="L32" s="2">
        <v>18800</v>
      </c>
      <c r="M32" t="s">
        <v>86</v>
      </c>
      <c r="N32" t="s">
        <v>48</v>
      </c>
      <c r="O32" t="s">
        <v>49</v>
      </c>
      <c r="P32" t="s">
        <v>61</v>
      </c>
      <c r="Q32" t="s">
        <v>40</v>
      </c>
      <c r="R32">
        <v>1</v>
      </c>
      <c r="S32" s="2">
        <v>44822</v>
      </c>
      <c r="T32">
        <v>4</v>
      </c>
      <c r="U32">
        <v>3</v>
      </c>
      <c r="V32">
        <v>4</v>
      </c>
      <c r="W32" s="2">
        <v>44802</v>
      </c>
      <c r="X32" t="s">
        <v>68</v>
      </c>
      <c r="Y32" t="s">
        <v>42</v>
      </c>
      <c r="Z32" t="s">
        <v>52</v>
      </c>
      <c r="AA32">
        <v>4</v>
      </c>
      <c r="AB32">
        <v>926.19</v>
      </c>
      <c r="AC32">
        <v>69</v>
      </c>
      <c r="AD32" t="str" cm="1">
        <f t="array" ref="AD32">_xlfn.IFS($AC32&lt;= 24,"17-24", $AC32&lt;=34,"25-34", $AC32&lt;=44,"35-44", $AC32&lt;= 54,"45-54", $AC32 &gt;= 55, "55+")</f>
        <v>55+</v>
      </c>
      <c r="AE32">
        <f t="shared" ca="1" si="1"/>
        <v>6</v>
      </c>
      <c r="AF32" t="str">
        <f t="shared" si="2"/>
        <v>High</v>
      </c>
      <c r="AG32" t="str">
        <f t="shared" si="3"/>
        <v>Neutral</v>
      </c>
      <c r="AH32" t="str">
        <f t="shared" si="4"/>
        <v>Average Performer</v>
      </c>
      <c r="AI32" t="str" cm="1">
        <f t="array" ref="AI32">_xlfn.IFS($Z32 = "Passed", "High", $Z32="Completed", "Moderate", OR($Z32 = "Incomplete", $Z32="Failed"), "Low")</f>
        <v>Low</v>
      </c>
      <c r="AJ32" t="str" cm="1">
        <f t="array" ref="AJ32">_xlfn.IFS(OR(Z32= "Passed", Z32 = "Completed"), "Complete", OR(Z32 ="Failed", Z32 = "Incomplete"), "Incomplete")</f>
        <v>Incomplete</v>
      </c>
      <c r="AK32" cm="1">
        <f t="array" ref="AK32">_xlfn.IFS(HR_DATA[[#This Row],[Performance Category]] = "High Performer", 4,HR_DATA[[#This Row],[Performance Category]] = "Average Performer", 3, HR_DATA[[#This Row],[Performance Category]] = "Low Performer", 2, HR_DATA[[#This Row],[Performance Category]] = "At Risk", 1)</f>
        <v>3</v>
      </c>
    </row>
    <row r="33" spans="1:37" x14ac:dyDescent="0.25">
      <c r="A33">
        <v>3464</v>
      </c>
      <c r="B33" s="2">
        <v>43437</v>
      </c>
      <c r="C33" s="2">
        <f t="shared" ca="1" si="0"/>
        <v>46159</v>
      </c>
      <c r="D33" t="s">
        <v>53</v>
      </c>
      <c r="E33" t="s">
        <v>94</v>
      </c>
      <c r="F33" t="s">
        <v>30</v>
      </c>
      <c r="G33" t="s">
        <v>31</v>
      </c>
      <c r="H33" t="s">
        <v>56</v>
      </c>
      <c r="I33" t="s">
        <v>55</v>
      </c>
      <c r="J33" t="s">
        <v>57</v>
      </c>
      <c r="K33" t="s">
        <v>100</v>
      </c>
      <c r="L33" s="2">
        <v>35963</v>
      </c>
      <c r="M33" t="s">
        <v>36</v>
      </c>
      <c r="N33" t="s">
        <v>48</v>
      </c>
      <c r="O33" t="s">
        <v>72</v>
      </c>
      <c r="P33" t="s">
        <v>39</v>
      </c>
      <c r="Q33" t="s">
        <v>98</v>
      </c>
      <c r="R33">
        <v>5</v>
      </c>
      <c r="S33" s="2">
        <v>44924</v>
      </c>
      <c r="T33">
        <v>2</v>
      </c>
      <c r="U33">
        <v>5</v>
      </c>
      <c r="V33">
        <v>3</v>
      </c>
      <c r="W33" s="2">
        <v>44878</v>
      </c>
      <c r="X33" t="s">
        <v>50</v>
      </c>
      <c r="Y33" t="s">
        <v>51</v>
      </c>
      <c r="Z33" t="s">
        <v>73</v>
      </c>
      <c r="AA33">
        <v>2</v>
      </c>
      <c r="AB33">
        <v>290.47000000000003</v>
      </c>
      <c r="AC33">
        <v>20</v>
      </c>
      <c r="AD33" t="str" cm="1">
        <f t="array" ref="AD33">_xlfn.IFS($AC33&lt;= 24,"17-24", $AC33&lt;=34,"25-34", $AC33&lt;=44,"35-44", $AC33&lt;= 54,"45-54", $AC33 &gt;= 55, "55+")</f>
        <v>17-24</v>
      </c>
      <c r="AE33">
        <f t="shared" ca="1" si="1"/>
        <v>7</v>
      </c>
      <c r="AF33" t="str">
        <f t="shared" si="2"/>
        <v>Low</v>
      </c>
      <c r="AG33" t="str">
        <f t="shared" si="3"/>
        <v>Satisfied</v>
      </c>
      <c r="AH33" t="str">
        <f t="shared" si="4"/>
        <v>Low Performer</v>
      </c>
      <c r="AI33" t="str" cm="1">
        <f t="array" ref="AI33">_xlfn.IFS($Z33 = "Passed", "High", $Z33="Completed", "Moderate", OR($Z33 = "Incomplete", $Z33="Failed"), "Low")</f>
        <v>High</v>
      </c>
      <c r="AJ33" t="str" cm="1">
        <f t="array" ref="AJ33">_xlfn.IFS(OR(Z33= "Passed", Z33 = "Completed"), "Complete", OR(Z33 ="Failed", Z33 = "Incomplete"), "Incomplete")</f>
        <v>Complete</v>
      </c>
      <c r="AK33" cm="1">
        <f t="array" ref="AK33">_xlfn.IFS(HR_DATA[[#This Row],[Performance Category]] = "High Performer", 4,HR_DATA[[#This Row],[Performance Category]] = "Average Performer", 3, HR_DATA[[#This Row],[Performance Category]] = "Low Performer", 2, HR_DATA[[#This Row],[Performance Category]] = "At Risk", 1)</f>
        <v>2</v>
      </c>
    </row>
    <row r="34" spans="1:37" x14ac:dyDescent="0.25">
      <c r="A34">
        <v>3465</v>
      </c>
      <c r="B34" s="2">
        <v>44508</v>
      </c>
      <c r="C34" s="2">
        <f t="shared" ca="1" si="0"/>
        <v>46159</v>
      </c>
      <c r="D34" t="s">
        <v>53</v>
      </c>
      <c r="E34" t="s">
        <v>74</v>
      </c>
      <c r="F34" t="s">
        <v>30</v>
      </c>
      <c r="G34" t="s">
        <v>55</v>
      </c>
      <c r="H34" t="s">
        <v>56</v>
      </c>
      <c r="I34" t="s">
        <v>55</v>
      </c>
      <c r="J34" t="s">
        <v>57</v>
      </c>
      <c r="K34" t="s">
        <v>65</v>
      </c>
      <c r="L34" s="2">
        <v>22653</v>
      </c>
      <c r="M34" t="s">
        <v>36</v>
      </c>
      <c r="N34" t="s">
        <v>48</v>
      </c>
      <c r="O34" t="s">
        <v>84</v>
      </c>
      <c r="P34" t="s">
        <v>77</v>
      </c>
      <c r="Q34" t="s">
        <v>98</v>
      </c>
      <c r="R34">
        <v>3</v>
      </c>
      <c r="S34" s="2">
        <v>45065</v>
      </c>
      <c r="T34">
        <v>5</v>
      </c>
      <c r="U34">
        <v>4</v>
      </c>
      <c r="V34">
        <v>3</v>
      </c>
      <c r="W34" s="2">
        <v>45081</v>
      </c>
      <c r="X34" t="s">
        <v>92</v>
      </c>
      <c r="Y34" t="s">
        <v>51</v>
      </c>
      <c r="Z34" t="s">
        <v>52</v>
      </c>
      <c r="AA34">
        <v>1</v>
      </c>
      <c r="AB34">
        <v>706.1</v>
      </c>
      <c r="AC34">
        <v>59</v>
      </c>
      <c r="AD34" t="str" cm="1">
        <f t="array" ref="AD34">_xlfn.IFS($AC34&lt;= 24,"17-24", $AC34&lt;=34,"25-34", $AC34&lt;=44,"35-44", $AC34&lt;= 54,"45-54", $AC34 &gt;= 55, "55+")</f>
        <v>55+</v>
      </c>
      <c r="AE34">
        <f t="shared" ca="1" si="1"/>
        <v>4</v>
      </c>
      <c r="AF34" t="str">
        <f t="shared" si="2"/>
        <v>High</v>
      </c>
      <c r="AG34" t="str">
        <f t="shared" si="3"/>
        <v>Satisfied</v>
      </c>
      <c r="AH34" t="str">
        <f t="shared" si="4"/>
        <v>Low Performer</v>
      </c>
      <c r="AI34" t="str" cm="1">
        <f t="array" ref="AI34">_xlfn.IFS($Z34 = "Passed", "High", $Z34="Completed", "Moderate", OR($Z34 = "Incomplete", $Z34="Failed"), "Low")</f>
        <v>Low</v>
      </c>
      <c r="AJ34" t="str" cm="1">
        <f t="array" ref="AJ34">_xlfn.IFS(OR(Z34= "Passed", Z34 = "Completed"), "Complete", OR(Z34 ="Failed", Z34 = "Incomplete"), "Incomplete")</f>
        <v>Incomplete</v>
      </c>
      <c r="AK34" cm="1">
        <f t="array" ref="AK34">_xlfn.IFS(HR_DATA[[#This Row],[Performance Category]] = "High Performer", 4,HR_DATA[[#This Row],[Performance Category]] = "Average Performer", 3, HR_DATA[[#This Row],[Performance Category]] = "Low Performer", 2, HR_DATA[[#This Row],[Performance Category]] = "At Risk", 1)</f>
        <v>2</v>
      </c>
    </row>
    <row r="35" spans="1:37" x14ac:dyDescent="0.25">
      <c r="A35">
        <v>3466</v>
      </c>
      <c r="B35" s="2">
        <v>44664</v>
      </c>
      <c r="C35" s="2">
        <f t="shared" ca="1" si="0"/>
        <v>46159</v>
      </c>
      <c r="D35" t="s">
        <v>53</v>
      </c>
      <c r="E35" t="s">
        <v>94</v>
      </c>
      <c r="F35" t="s">
        <v>30</v>
      </c>
      <c r="G35" t="s">
        <v>46</v>
      </c>
      <c r="H35" t="s">
        <v>32</v>
      </c>
      <c r="I35" t="s">
        <v>55</v>
      </c>
      <c r="J35" t="s">
        <v>95</v>
      </c>
      <c r="K35" t="s">
        <v>47</v>
      </c>
      <c r="L35" s="2">
        <v>28881</v>
      </c>
      <c r="M35" t="s">
        <v>91</v>
      </c>
      <c r="N35" t="s">
        <v>48</v>
      </c>
      <c r="O35" t="s">
        <v>60</v>
      </c>
      <c r="P35" t="s">
        <v>67</v>
      </c>
      <c r="Q35" t="s">
        <v>78</v>
      </c>
      <c r="R35">
        <v>4</v>
      </c>
      <c r="S35" s="2">
        <v>45142</v>
      </c>
      <c r="T35">
        <v>1</v>
      </c>
      <c r="U35">
        <v>3</v>
      </c>
      <c r="V35">
        <v>4</v>
      </c>
      <c r="W35" s="2">
        <v>44902</v>
      </c>
      <c r="X35" t="s">
        <v>50</v>
      </c>
      <c r="Y35" t="s">
        <v>51</v>
      </c>
      <c r="Z35" t="s">
        <v>73</v>
      </c>
      <c r="AA35">
        <v>3</v>
      </c>
      <c r="AB35">
        <v>447.66</v>
      </c>
      <c r="AC35">
        <v>43</v>
      </c>
      <c r="AD35" t="str" cm="1">
        <f t="array" ref="AD35">_xlfn.IFS($AC35&lt;= 24,"17-24", $AC35&lt;=34,"25-34", $AC35&lt;=44,"35-44", $AC35&lt;= 54,"45-54", $AC35 &gt;= 55, "55+")</f>
        <v>35-44</v>
      </c>
      <c r="AE35">
        <f t="shared" ca="1" si="1"/>
        <v>4</v>
      </c>
      <c r="AF35" t="str">
        <f t="shared" si="2"/>
        <v>Low</v>
      </c>
      <c r="AG35" t="str">
        <f t="shared" si="3"/>
        <v>Neutral</v>
      </c>
      <c r="AH35" t="str">
        <f t="shared" si="4"/>
        <v>High Performer</v>
      </c>
      <c r="AI35" t="str" cm="1">
        <f t="array" ref="AI35">_xlfn.IFS($Z35 = "Passed", "High", $Z35="Completed", "Moderate", OR($Z35 = "Incomplete", $Z35="Failed"), "Low")</f>
        <v>High</v>
      </c>
      <c r="AJ35" t="str" cm="1">
        <f t="array" ref="AJ35">_xlfn.IFS(OR(Z35= "Passed", Z35 = "Completed"), "Complete", OR(Z35 ="Failed", Z35 = "Incomplete"), "Incomplete")</f>
        <v>Complete</v>
      </c>
      <c r="AK35" cm="1">
        <f t="array" ref="AK35">_xlfn.IFS(HR_DATA[[#This Row],[Performance Category]] = "High Performer", 4,HR_DATA[[#This Row],[Performance Category]] = "Average Performer", 3, HR_DATA[[#This Row],[Performance Category]] = "Low Performer", 2, HR_DATA[[#This Row],[Performance Category]] = "At Risk", 1)</f>
        <v>4</v>
      </c>
    </row>
    <row r="36" spans="1:37" x14ac:dyDescent="0.25">
      <c r="A36">
        <v>3467</v>
      </c>
      <c r="B36" s="2">
        <v>43957</v>
      </c>
      <c r="C36" s="2">
        <f t="shared" ca="1" si="0"/>
        <v>46159</v>
      </c>
      <c r="D36" t="s">
        <v>53</v>
      </c>
      <c r="E36" t="s">
        <v>74</v>
      </c>
      <c r="F36" t="s">
        <v>30</v>
      </c>
      <c r="G36" t="s">
        <v>31</v>
      </c>
      <c r="H36" t="s">
        <v>45</v>
      </c>
      <c r="I36" t="s">
        <v>46</v>
      </c>
      <c r="J36" t="s">
        <v>57</v>
      </c>
      <c r="K36" t="s">
        <v>97</v>
      </c>
      <c r="L36" s="2">
        <v>31911</v>
      </c>
      <c r="M36" t="s">
        <v>91</v>
      </c>
      <c r="N36" t="s">
        <v>37</v>
      </c>
      <c r="O36" t="s">
        <v>84</v>
      </c>
      <c r="P36" t="s">
        <v>77</v>
      </c>
      <c r="Q36" t="s">
        <v>78</v>
      </c>
      <c r="R36">
        <v>1</v>
      </c>
      <c r="S36" s="2">
        <v>45104</v>
      </c>
      <c r="T36">
        <v>4</v>
      </c>
      <c r="U36">
        <v>3</v>
      </c>
      <c r="V36">
        <v>2</v>
      </c>
      <c r="W36" s="2">
        <v>44981</v>
      </c>
      <c r="X36" t="s">
        <v>68</v>
      </c>
      <c r="Y36" t="s">
        <v>42</v>
      </c>
      <c r="Z36" t="s">
        <v>52</v>
      </c>
      <c r="AA36">
        <v>1</v>
      </c>
      <c r="AB36">
        <v>759.7</v>
      </c>
      <c r="AC36">
        <v>33</v>
      </c>
      <c r="AD36" t="str" cm="1">
        <f t="array" ref="AD36">_xlfn.IFS($AC36&lt;= 24,"17-24", $AC36&lt;=34,"25-34", $AC36&lt;=44,"35-44", $AC36&lt;= 54,"45-54", $AC36 &gt;= 55, "55+")</f>
        <v>25-34</v>
      </c>
      <c r="AE36">
        <f t="shared" ca="1" si="1"/>
        <v>6</v>
      </c>
      <c r="AF36" t="str">
        <f t="shared" si="2"/>
        <v>High</v>
      </c>
      <c r="AG36" t="str">
        <f t="shared" si="3"/>
        <v>Neutral</v>
      </c>
      <c r="AH36" t="str">
        <f t="shared" si="4"/>
        <v>High Performer</v>
      </c>
      <c r="AI36" t="str" cm="1">
        <f t="array" ref="AI36">_xlfn.IFS($Z36 = "Passed", "High", $Z36="Completed", "Moderate", OR($Z36 = "Incomplete", $Z36="Failed"), "Low")</f>
        <v>Low</v>
      </c>
      <c r="AJ36" t="str" cm="1">
        <f t="array" ref="AJ36">_xlfn.IFS(OR(Z36= "Passed", Z36 = "Completed"), "Complete", OR(Z36 ="Failed", Z36 = "Incomplete"), "Incomplete")</f>
        <v>Incomplete</v>
      </c>
      <c r="AK36" cm="1">
        <f t="array" ref="AK36">_xlfn.IFS(HR_DATA[[#This Row],[Performance Category]] = "High Performer", 4,HR_DATA[[#This Row],[Performance Category]] = "Average Performer", 3, HR_DATA[[#This Row],[Performance Category]] = "Low Performer", 2, HR_DATA[[#This Row],[Performance Category]] = "At Risk", 1)</f>
        <v>4</v>
      </c>
    </row>
    <row r="37" spans="1:37" x14ac:dyDescent="0.25">
      <c r="A37">
        <v>3468</v>
      </c>
      <c r="B37" s="2">
        <v>43717</v>
      </c>
      <c r="C37" s="2">
        <f t="shared" ca="1" si="0"/>
        <v>46159</v>
      </c>
      <c r="D37" t="s">
        <v>53</v>
      </c>
      <c r="E37" t="s">
        <v>81</v>
      </c>
      <c r="F37" t="s">
        <v>30</v>
      </c>
      <c r="G37" t="s">
        <v>31</v>
      </c>
      <c r="H37" t="s">
        <v>56</v>
      </c>
      <c r="I37" t="s">
        <v>33</v>
      </c>
      <c r="J37" t="s">
        <v>57</v>
      </c>
      <c r="K37" t="s">
        <v>101</v>
      </c>
      <c r="L37" s="2">
        <v>35911</v>
      </c>
      <c r="M37" t="s">
        <v>91</v>
      </c>
      <c r="N37" t="s">
        <v>37</v>
      </c>
      <c r="O37" t="s">
        <v>72</v>
      </c>
      <c r="P37" t="s">
        <v>61</v>
      </c>
      <c r="Q37" t="s">
        <v>40</v>
      </c>
      <c r="R37">
        <v>4</v>
      </c>
      <c r="S37" s="2">
        <v>44962</v>
      </c>
      <c r="T37">
        <v>3</v>
      </c>
      <c r="U37">
        <v>1</v>
      </c>
      <c r="V37">
        <v>3</v>
      </c>
      <c r="W37" s="2">
        <v>45056</v>
      </c>
      <c r="X37" t="s">
        <v>50</v>
      </c>
      <c r="Y37" t="s">
        <v>42</v>
      </c>
      <c r="Z37" t="s">
        <v>63</v>
      </c>
      <c r="AA37">
        <v>3</v>
      </c>
      <c r="AB37">
        <v>180.63</v>
      </c>
      <c r="AC37">
        <v>21</v>
      </c>
      <c r="AD37" t="str" cm="1">
        <f t="array" ref="AD37">_xlfn.IFS($AC37&lt;= 24,"17-24", $AC37&lt;=34,"25-34", $AC37&lt;=44,"35-44", $AC37&lt;= 54,"45-54", $AC37 &gt;= 55, "55+")</f>
        <v>17-24</v>
      </c>
      <c r="AE37">
        <f t="shared" ca="1" si="1"/>
        <v>6</v>
      </c>
      <c r="AF37" t="str">
        <f t="shared" si="2"/>
        <v>Medium</v>
      </c>
      <c r="AG37" t="str">
        <f t="shared" si="3"/>
        <v>Not satisfied</v>
      </c>
      <c r="AH37" t="str">
        <f t="shared" si="4"/>
        <v>Average Performer</v>
      </c>
      <c r="AI37" t="str" cm="1">
        <f t="array" ref="AI37">_xlfn.IFS($Z37 = "Passed", "High", $Z37="Completed", "Moderate", OR($Z37 = "Incomplete", $Z37="Failed"), "Low")</f>
        <v>Moderate</v>
      </c>
      <c r="AJ37" t="str" cm="1">
        <f t="array" ref="AJ37">_xlfn.IFS(OR(Z37= "Passed", Z37 = "Completed"), "Complete", OR(Z37 ="Failed", Z37 = "Incomplete"), "Incomplete")</f>
        <v>Complete</v>
      </c>
      <c r="AK37" cm="1">
        <f t="array" ref="AK37">_xlfn.IFS(HR_DATA[[#This Row],[Performance Category]] = "High Performer", 4,HR_DATA[[#This Row],[Performance Category]] = "Average Performer", 3, HR_DATA[[#This Row],[Performance Category]] = "Low Performer", 2, HR_DATA[[#This Row],[Performance Category]] = "At Risk", 1)</f>
        <v>3</v>
      </c>
    </row>
    <row r="38" spans="1:37" x14ac:dyDescent="0.25">
      <c r="A38">
        <v>3471</v>
      </c>
      <c r="B38" s="2">
        <v>43890</v>
      </c>
      <c r="C38" s="2">
        <f t="shared" ca="1" si="0"/>
        <v>46159</v>
      </c>
      <c r="D38" t="s">
        <v>53</v>
      </c>
      <c r="E38" t="s">
        <v>29</v>
      </c>
      <c r="F38" t="s">
        <v>30</v>
      </c>
      <c r="G38" t="s">
        <v>46</v>
      </c>
      <c r="H38" t="s">
        <v>32</v>
      </c>
      <c r="I38" t="s">
        <v>33</v>
      </c>
      <c r="J38" t="s">
        <v>57</v>
      </c>
      <c r="K38" t="s">
        <v>70</v>
      </c>
      <c r="L38" s="2">
        <v>24475</v>
      </c>
      <c r="M38" t="s">
        <v>83</v>
      </c>
      <c r="N38" t="s">
        <v>48</v>
      </c>
      <c r="O38" t="s">
        <v>84</v>
      </c>
      <c r="P38" t="s">
        <v>67</v>
      </c>
      <c r="Q38" t="s">
        <v>40</v>
      </c>
      <c r="R38">
        <v>4</v>
      </c>
      <c r="S38" s="2">
        <v>45046</v>
      </c>
      <c r="T38">
        <v>2</v>
      </c>
      <c r="U38">
        <v>4</v>
      </c>
      <c r="V38">
        <v>1</v>
      </c>
      <c r="W38" s="2">
        <v>45008</v>
      </c>
      <c r="X38" t="s">
        <v>50</v>
      </c>
      <c r="Y38" t="s">
        <v>51</v>
      </c>
      <c r="Z38" t="s">
        <v>73</v>
      </c>
      <c r="AA38">
        <v>3</v>
      </c>
      <c r="AB38">
        <v>109.98</v>
      </c>
      <c r="AC38">
        <v>53</v>
      </c>
      <c r="AD38" t="str" cm="1">
        <f t="array" ref="AD38">_xlfn.IFS($AC38&lt;= 24,"17-24", $AC38&lt;=34,"25-34", $AC38&lt;=44,"35-44", $AC38&lt;= 54,"45-54", $AC38 &gt;= 55, "55+")</f>
        <v>45-54</v>
      </c>
      <c r="AE38">
        <f t="shared" ca="1" si="1"/>
        <v>6</v>
      </c>
      <c r="AF38" t="str">
        <f t="shared" si="2"/>
        <v>Low</v>
      </c>
      <c r="AG38" t="str">
        <f t="shared" si="3"/>
        <v>Satisfied</v>
      </c>
      <c r="AH38" t="str">
        <f t="shared" si="4"/>
        <v>Average Performer</v>
      </c>
      <c r="AI38" t="str" cm="1">
        <f t="array" ref="AI38">_xlfn.IFS($Z38 = "Passed", "High", $Z38="Completed", "Moderate", OR($Z38 = "Incomplete", $Z38="Failed"), "Low")</f>
        <v>High</v>
      </c>
      <c r="AJ38" t="str" cm="1">
        <f t="array" ref="AJ38">_xlfn.IFS(OR(Z38= "Passed", Z38 = "Completed"), "Complete", OR(Z38 ="Failed", Z38 = "Incomplete"), "Incomplete")</f>
        <v>Complete</v>
      </c>
      <c r="AK38" cm="1">
        <f t="array" ref="AK38">_xlfn.IFS(HR_DATA[[#This Row],[Performance Category]] = "High Performer", 4,HR_DATA[[#This Row],[Performance Category]] = "Average Performer", 3, HR_DATA[[#This Row],[Performance Category]] = "Low Performer", 2, HR_DATA[[#This Row],[Performance Category]] = "At Risk", 1)</f>
        <v>3</v>
      </c>
    </row>
    <row r="39" spans="1:37" x14ac:dyDescent="0.25">
      <c r="A39">
        <v>3472</v>
      </c>
      <c r="B39" s="2">
        <v>44941</v>
      </c>
      <c r="C39" s="2">
        <f t="shared" ca="1" si="0"/>
        <v>46159</v>
      </c>
      <c r="D39" t="s">
        <v>53</v>
      </c>
      <c r="E39" t="s">
        <v>85</v>
      </c>
      <c r="F39" t="s">
        <v>30</v>
      </c>
      <c r="G39" t="s">
        <v>31</v>
      </c>
      <c r="H39" t="s">
        <v>32</v>
      </c>
      <c r="I39" t="s">
        <v>55</v>
      </c>
      <c r="J39" t="s">
        <v>57</v>
      </c>
      <c r="K39" t="s">
        <v>96</v>
      </c>
      <c r="L39" s="2">
        <v>29963</v>
      </c>
      <c r="M39" t="s">
        <v>83</v>
      </c>
      <c r="N39" t="s">
        <v>48</v>
      </c>
      <c r="O39" t="s">
        <v>60</v>
      </c>
      <c r="P39" t="s">
        <v>67</v>
      </c>
      <c r="Q39" t="s">
        <v>78</v>
      </c>
      <c r="R39">
        <v>4</v>
      </c>
      <c r="S39" s="2">
        <v>45133</v>
      </c>
      <c r="T39">
        <v>5</v>
      </c>
      <c r="U39">
        <v>5</v>
      </c>
      <c r="V39">
        <v>4</v>
      </c>
      <c r="W39" s="2">
        <v>44969</v>
      </c>
      <c r="X39" t="s">
        <v>68</v>
      </c>
      <c r="Y39" t="s">
        <v>51</v>
      </c>
      <c r="Z39" t="s">
        <v>63</v>
      </c>
      <c r="AA39">
        <v>5</v>
      </c>
      <c r="AB39">
        <v>537.24</v>
      </c>
      <c r="AC39">
        <v>41</v>
      </c>
      <c r="AD39" t="str" cm="1">
        <f t="array" ref="AD39">_xlfn.IFS($AC39&lt;= 24,"17-24", $AC39&lt;=34,"25-34", $AC39&lt;=44,"35-44", $AC39&lt;= 54,"45-54", $AC39 &gt;= 55, "55+")</f>
        <v>35-44</v>
      </c>
      <c r="AE39">
        <f t="shared" ca="1" si="1"/>
        <v>3</v>
      </c>
      <c r="AF39" t="str">
        <f t="shared" si="2"/>
        <v>High</v>
      </c>
      <c r="AG39" t="str">
        <f t="shared" si="3"/>
        <v>Satisfied</v>
      </c>
      <c r="AH39" t="str">
        <f t="shared" si="4"/>
        <v>High Performer</v>
      </c>
      <c r="AI39" t="str" cm="1">
        <f t="array" ref="AI39">_xlfn.IFS($Z39 = "Passed", "High", $Z39="Completed", "Moderate", OR($Z39 = "Incomplete", $Z39="Failed"), "Low")</f>
        <v>Moderate</v>
      </c>
      <c r="AJ39" t="str" cm="1">
        <f t="array" ref="AJ39">_xlfn.IFS(OR(Z39= "Passed", Z39 = "Completed"), "Complete", OR(Z39 ="Failed", Z39 = "Incomplete"), "Incomplete")</f>
        <v>Complete</v>
      </c>
      <c r="AK39" cm="1">
        <f t="array" ref="AK39">_xlfn.IFS(HR_DATA[[#This Row],[Performance Category]] = "High Performer", 4,HR_DATA[[#This Row],[Performance Category]] = "Average Performer", 3, HR_DATA[[#This Row],[Performance Category]] = "Low Performer", 2, HR_DATA[[#This Row],[Performance Category]] = "At Risk", 1)</f>
        <v>4</v>
      </c>
    </row>
    <row r="40" spans="1:37" x14ac:dyDescent="0.25">
      <c r="A40">
        <v>3473</v>
      </c>
      <c r="B40" s="2">
        <v>45106</v>
      </c>
      <c r="C40" s="2">
        <f t="shared" ca="1" si="0"/>
        <v>46159</v>
      </c>
      <c r="D40" t="s">
        <v>53</v>
      </c>
      <c r="E40" t="s">
        <v>44</v>
      </c>
      <c r="F40" t="s">
        <v>30</v>
      </c>
      <c r="G40" t="s">
        <v>46</v>
      </c>
      <c r="H40" t="s">
        <v>45</v>
      </c>
      <c r="I40" t="s">
        <v>33</v>
      </c>
      <c r="J40" t="s">
        <v>57</v>
      </c>
      <c r="K40" t="s">
        <v>100</v>
      </c>
      <c r="L40" s="2">
        <v>18537</v>
      </c>
      <c r="M40" t="s">
        <v>90</v>
      </c>
      <c r="N40" t="s">
        <v>48</v>
      </c>
      <c r="O40" t="s">
        <v>49</v>
      </c>
      <c r="P40" t="s">
        <v>39</v>
      </c>
      <c r="Q40" t="s">
        <v>78</v>
      </c>
      <c r="R40">
        <v>2</v>
      </c>
      <c r="S40" s="2">
        <v>45105</v>
      </c>
      <c r="T40">
        <v>3</v>
      </c>
      <c r="U40">
        <v>4</v>
      </c>
      <c r="V40">
        <v>4</v>
      </c>
      <c r="W40" s="2">
        <v>44901</v>
      </c>
      <c r="X40" t="s">
        <v>92</v>
      </c>
      <c r="Y40" t="s">
        <v>51</v>
      </c>
      <c r="Z40" t="s">
        <v>43</v>
      </c>
      <c r="AA40">
        <v>5</v>
      </c>
      <c r="AB40">
        <v>789.99</v>
      </c>
      <c r="AC40">
        <v>73</v>
      </c>
      <c r="AD40" t="str" cm="1">
        <f t="array" ref="AD40">_xlfn.IFS($AC40&lt;= 24,"17-24", $AC40&lt;=34,"25-34", $AC40&lt;=44,"35-44", $AC40&lt;= 54,"45-54", $AC40 &gt;= 55, "55+")</f>
        <v>55+</v>
      </c>
      <c r="AE40">
        <f t="shared" ca="1" si="1"/>
        <v>2</v>
      </c>
      <c r="AF40" t="str">
        <f t="shared" si="2"/>
        <v>Medium</v>
      </c>
      <c r="AG40" t="str">
        <f t="shared" si="3"/>
        <v>Satisfied</v>
      </c>
      <c r="AH40" t="str">
        <f t="shared" si="4"/>
        <v>High Performer</v>
      </c>
      <c r="AI40" t="str" cm="1">
        <f t="array" ref="AI40">_xlfn.IFS($Z40 = "Passed", "High", $Z40="Completed", "Moderate", OR($Z40 = "Incomplete", $Z40="Failed"), "Low")</f>
        <v>Low</v>
      </c>
      <c r="AJ40" t="str" cm="1">
        <f t="array" ref="AJ40">_xlfn.IFS(OR(Z40= "Passed", Z40 = "Completed"), "Complete", OR(Z40 ="Failed", Z40 = "Incomplete"), "Incomplete")</f>
        <v>Incomplete</v>
      </c>
      <c r="AK40" cm="1">
        <f t="array" ref="AK40">_xlfn.IFS(HR_DATA[[#This Row],[Performance Category]] = "High Performer", 4,HR_DATA[[#This Row],[Performance Category]] = "Average Performer", 3, HR_DATA[[#This Row],[Performance Category]] = "Low Performer", 2, HR_DATA[[#This Row],[Performance Category]] = "At Risk", 1)</f>
        <v>4</v>
      </c>
    </row>
    <row r="41" spans="1:37" x14ac:dyDescent="0.25">
      <c r="A41">
        <v>3474</v>
      </c>
      <c r="B41" s="2">
        <v>43899</v>
      </c>
      <c r="C41" s="2">
        <f t="shared" ca="1" si="0"/>
        <v>46159</v>
      </c>
      <c r="D41" t="s">
        <v>53</v>
      </c>
      <c r="E41" t="s">
        <v>87</v>
      </c>
      <c r="F41" t="s">
        <v>30</v>
      </c>
      <c r="G41" t="s">
        <v>55</v>
      </c>
      <c r="H41" t="s">
        <v>45</v>
      </c>
      <c r="I41" t="s">
        <v>33</v>
      </c>
      <c r="J41" t="s">
        <v>57</v>
      </c>
      <c r="K41" t="s">
        <v>102</v>
      </c>
      <c r="L41" s="2">
        <v>24092</v>
      </c>
      <c r="M41" t="s">
        <v>90</v>
      </c>
      <c r="N41" t="s">
        <v>48</v>
      </c>
      <c r="O41" t="s">
        <v>60</v>
      </c>
      <c r="P41" t="s">
        <v>77</v>
      </c>
      <c r="Q41" t="s">
        <v>40</v>
      </c>
      <c r="R41">
        <v>2</v>
      </c>
      <c r="S41" s="2">
        <v>45055</v>
      </c>
      <c r="T41">
        <v>3</v>
      </c>
      <c r="U41">
        <v>1</v>
      </c>
      <c r="V41">
        <v>2</v>
      </c>
      <c r="W41" s="2">
        <v>44805</v>
      </c>
      <c r="X41" t="s">
        <v>50</v>
      </c>
      <c r="Y41" t="s">
        <v>51</v>
      </c>
      <c r="Z41" t="s">
        <v>52</v>
      </c>
      <c r="AA41">
        <v>5</v>
      </c>
      <c r="AB41">
        <v>155.51</v>
      </c>
      <c r="AC41">
        <v>55</v>
      </c>
      <c r="AD41" t="str" cm="1">
        <f t="array" ref="AD41">_xlfn.IFS($AC41&lt;= 24,"17-24", $AC41&lt;=34,"25-34", $AC41&lt;=44,"35-44", $AC41&lt;= 54,"45-54", $AC41 &gt;= 55, "55+")</f>
        <v>55+</v>
      </c>
      <c r="AE41">
        <f t="shared" ca="1" si="1"/>
        <v>6</v>
      </c>
      <c r="AF41" t="str">
        <f t="shared" si="2"/>
        <v>Medium</v>
      </c>
      <c r="AG41" t="str">
        <f t="shared" si="3"/>
        <v>Not satisfied</v>
      </c>
      <c r="AH41" t="str">
        <f t="shared" si="4"/>
        <v>Average Performer</v>
      </c>
      <c r="AI41" t="str" cm="1">
        <f t="array" ref="AI41">_xlfn.IFS($Z41 = "Passed", "High", $Z41="Completed", "Moderate", OR($Z41 = "Incomplete", $Z41="Failed"), "Low")</f>
        <v>Low</v>
      </c>
      <c r="AJ41" t="str" cm="1">
        <f t="array" ref="AJ41">_xlfn.IFS(OR(Z41= "Passed", Z41 = "Completed"), "Complete", OR(Z41 ="Failed", Z41 = "Incomplete"), "Incomplete")</f>
        <v>Incomplete</v>
      </c>
      <c r="AK41" cm="1">
        <f t="array" ref="AK41">_xlfn.IFS(HR_DATA[[#This Row],[Performance Category]] = "High Performer", 4,HR_DATA[[#This Row],[Performance Category]] = "Average Performer", 3, HR_DATA[[#This Row],[Performance Category]] = "Low Performer", 2, HR_DATA[[#This Row],[Performance Category]] = "At Risk", 1)</f>
        <v>3</v>
      </c>
    </row>
    <row r="42" spans="1:37" x14ac:dyDescent="0.25">
      <c r="A42">
        <v>3475</v>
      </c>
      <c r="B42" s="2">
        <v>44460</v>
      </c>
      <c r="C42" s="2">
        <f t="shared" ca="1" si="0"/>
        <v>46159</v>
      </c>
      <c r="D42" t="s">
        <v>53</v>
      </c>
      <c r="E42" t="s">
        <v>64</v>
      </c>
      <c r="F42" t="s">
        <v>30</v>
      </c>
      <c r="G42" t="s">
        <v>55</v>
      </c>
      <c r="H42" t="s">
        <v>32</v>
      </c>
      <c r="I42" t="s">
        <v>33</v>
      </c>
      <c r="J42" t="s">
        <v>57</v>
      </c>
      <c r="K42" t="s">
        <v>65</v>
      </c>
      <c r="L42" s="2">
        <v>21179</v>
      </c>
      <c r="M42" t="s">
        <v>86</v>
      </c>
      <c r="N42" t="s">
        <v>48</v>
      </c>
      <c r="O42" t="s">
        <v>84</v>
      </c>
      <c r="P42" t="s">
        <v>39</v>
      </c>
      <c r="Q42" t="s">
        <v>40</v>
      </c>
      <c r="R42">
        <v>2</v>
      </c>
      <c r="S42" s="2">
        <v>44951</v>
      </c>
      <c r="T42">
        <v>4</v>
      </c>
      <c r="U42">
        <v>3</v>
      </c>
      <c r="V42">
        <v>4</v>
      </c>
      <c r="W42" s="2">
        <v>44867</v>
      </c>
      <c r="X42" t="s">
        <v>50</v>
      </c>
      <c r="Y42" t="s">
        <v>42</v>
      </c>
      <c r="Z42" t="s">
        <v>73</v>
      </c>
      <c r="AA42">
        <v>2</v>
      </c>
      <c r="AB42">
        <v>648.76</v>
      </c>
      <c r="AC42">
        <v>64</v>
      </c>
      <c r="AD42" t="str" cm="1">
        <f t="array" ref="AD42">_xlfn.IFS($AC42&lt;= 24,"17-24", $AC42&lt;=34,"25-34", $AC42&lt;=44,"35-44", $AC42&lt;= 54,"45-54", $AC42 &gt;= 55, "55+")</f>
        <v>55+</v>
      </c>
      <c r="AE42">
        <f t="shared" ca="1" si="1"/>
        <v>4</v>
      </c>
      <c r="AF42" t="str">
        <f t="shared" si="2"/>
        <v>High</v>
      </c>
      <c r="AG42" t="str">
        <f t="shared" si="3"/>
        <v>Neutral</v>
      </c>
      <c r="AH42" t="str">
        <f t="shared" si="4"/>
        <v>Average Performer</v>
      </c>
      <c r="AI42" t="str" cm="1">
        <f t="array" ref="AI42">_xlfn.IFS($Z42 = "Passed", "High", $Z42="Completed", "Moderate", OR($Z42 = "Incomplete", $Z42="Failed"), "Low")</f>
        <v>High</v>
      </c>
      <c r="AJ42" t="str" cm="1">
        <f t="array" ref="AJ42">_xlfn.IFS(OR(Z42= "Passed", Z42 = "Completed"), "Complete", OR(Z42 ="Failed", Z42 = "Incomplete"), "Incomplete")</f>
        <v>Complete</v>
      </c>
      <c r="AK42" cm="1">
        <f t="array" ref="AK42">_xlfn.IFS(HR_DATA[[#This Row],[Performance Category]] = "High Performer", 4,HR_DATA[[#This Row],[Performance Category]] = "Average Performer", 3, HR_DATA[[#This Row],[Performance Category]] = "Low Performer", 2, HR_DATA[[#This Row],[Performance Category]] = "At Risk", 1)</f>
        <v>3</v>
      </c>
    </row>
    <row r="43" spans="1:37" x14ac:dyDescent="0.25">
      <c r="A43">
        <v>3476</v>
      </c>
      <c r="B43" s="2">
        <v>45089</v>
      </c>
      <c r="C43" s="2">
        <f t="shared" ca="1" si="0"/>
        <v>46159</v>
      </c>
      <c r="D43" t="s">
        <v>53</v>
      </c>
      <c r="E43" t="s">
        <v>94</v>
      </c>
      <c r="F43" t="s">
        <v>30</v>
      </c>
      <c r="G43" t="s">
        <v>46</v>
      </c>
      <c r="H43" t="s">
        <v>45</v>
      </c>
      <c r="I43" t="s">
        <v>33</v>
      </c>
      <c r="J43" t="s">
        <v>57</v>
      </c>
      <c r="K43" t="s">
        <v>97</v>
      </c>
      <c r="L43" s="2">
        <v>16608</v>
      </c>
      <c r="M43" t="s">
        <v>36</v>
      </c>
      <c r="N43" t="s">
        <v>48</v>
      </c>
      <c r="O43" t="s">
        <v>84</v>
      </c>
      <c r="P43" t="s">
        <v>77</v>
      </c>
      <c r="Q43" t="s">
        <v>98</v>
      </c>
      <c r="R43">
        <v>2</v>
      </c>
      <c r="S43" s="2">
        <v>44988</v>
      </c>
      <c r="T43">
        <v>5</v>
      </c>
      <c r="U43">
        <v>5</v>
      </c>
      <c r="V43">
        <v>3</v>
      </c>
      <c r="W43" s="2">
        <v>44883</v>
      </c>
      <c r="X43" t="s">
        <v>41</v>
      </c>
      <c r="Y43" t="s">
        <v>42</v>
      </c>
      <c r="Z43" t="s">
        <v>52</v>
      </c>
      <c r="AA43">
        <v>4</v>
      </c>
      <c r="AB43">
        <v>533.5</v>
      </c>
      <c r="AC43">
        <v>78</v>
      </c>
      <c r="AD43" t="str" cm="1">
        <f t="array" ref="AD43">_xlfn.IFS($AC43&lt;= 24,"17-24", $AC43&lt;=34,"25-34", $AC43&lt;=44,"35-44", $AC43&lt;= 54,"45-54", $AC43 &gt;= 55, "55+")</f>
        <v>55+</v>
      </c>
      <c r="AE43">
        <f t="shared" ca="1" si="1"/>
        <v>2</v>
      </c>
      <c r="AF43" t="str">
        <f t="shared" si="2"/>
        <v>High</v>
      </c>
      <c r="AG43" t="str">
        <f t="shared" si="3"/>
        <v>Satisfied</v>
      </c>
      <c r="AH43" t="str">
        <f t="shared" si="4"/>
        <v>Low Performer</v>
      </c>
      <c r="AI43" t="str" cm="1">
        <f t="array" ref="AI43">_xlfn.IFS($Z43 = "Passed", "High", $Z43="Completed", "Moderate", OR($Z43 = "Incomplete", $Z43="Failed"), "Low")</f>
        <v>Low</v>
      </c>
      <c r="AJ43" t="str" cm="1">
        <f t="array" ref="AJ43">_xlfn.IFS(OR(Z43= "Passed", Z43 = "Completed"), "Complete", OR(Z43 ="Failed", Z43 = "Incomplete"), "Incomplete")</f>
        <v>Incomplete</v>
      </c>
      <c r="AK43" cm="1">
        <f t="array" ref="AK43">_xlfn.IFS(HR_DATA[[#This Row],[Performance Category]] = "High Performer", 4,HR_DATA[[#This Row],[Performance Category]] = "Average Performer", 3, HR_DATA[[#This Row],[Performance Category]] = "Low Performer", 2, HR_DATA[[#This Row],[Performance Category]] = "At Risk", 1)</f>
        <v>2</v>
      </c>
    </row>
    <row r="44" spans="1:37" x14ac:dyDescent="0.25">
      <c r="A44">
        <v>3477</v>
      </c>
      <c r="B44" s="2">
        <v>43562</v>
      </c>
      <c r="C44" s="2">
        <f t="shared" ca="1" si="0"/>
        <v>46159</v>
      </c>
      <c r="D44" t="s">
        <v>53</v>
      </c>
      <c r="E44" t="s">
        <v>94</v>
      </c>
      <c r="F44" t="s">
        <v>30</v>
      </c>
      <c r="G44" t="s">
        <v>46</v>
      </c>
      <c r="H44" t="s">
        <v>45</v>
      </c>
      <c r="I44" t="s">
        <v>55</v>
      </c>
      <c r="J44" t="s">
        <v>95</v>
      </c>
      <c r="K44" t="s">
        <v>47</v>
      </c>
      <c r="L44" s="2">
        <v>25540</v>
      </c>
      <c r="M44" t="s">
        <v>91</v>
      </c>
      <c r="N44" t="s">
        <v>37</v>
      </c>
      <c r="O44" t="s">
        <v>84</v>
      </c>
      <c r="P44" t="s">
        <v>39</v>
      </c>
      <c r="Q44" t="s">
        <v>98</v>
      </c>
      <c r="R44">
        <v>2</v>
      </c>
      <c r="S44" s="2">
        <v>44900</v>
      </c>
      <c r="T44">
        <v>1</v>
      </c>
      <c r="U44">
        <v>2</v>
      </c>
      <c r="V44">
        <v>1</v>
      </c>
      <c r="W44" s="2">
        <v>44872</v>
      </c>
      <c r="X44" t="s">
        <v>41</v>
      </c>
      <c r="Y44" t="s">
        <v>51</v>
      </c>
      <c r="Z44" t="s">
        <v>43</v>
      </c>
      <c r="AA44">
        <v>5</v>
      </c>
      <c r="AB44">
        <v>429.48</v>
      </c>
      <c r="AC44">
        <v>50</v>
      </c>
      <c r="AD44" t="str" cm="1">
        <f t="array" ref="AD44">_xlfn.IFS($AC44&lt;= 24,"17-24", $AC44&lt;=34,"25-34", $AC44&lt;=44,"35-44", $AC44&lt;= 54,"45-54", $AC44 &gt;= 55, "55+")</f>
        <v>45-54</v>
      </c>
      <c r="AE44">
        <f t="shared" ca="1" si="1"/>
        <v>7</v>
      </c>
      <c r="AF44" t="str">
        <f t="shared" si="2"/>
        <v>Low</v>
      </c>
      <c r="AG44" t="str">
        <f t="shared" si="3"/>
        <v>Not satisfied</v>
      </c>
      <c r="AH44" t="str">
        <f t="shared" si="4"/>
        <v>Low Performer</v>
      </c>
      <c r="AI44" t="str" cm="1">
        <f t="array" ref="AI44">_xlfn.IFS($Z44 = "Passed", "High", $Z44="Completed", "Moderate", OR($Z44 = "Incomplete", $Z44="Failed"), "Low")</f>
        <v>Low</v>
      </c>
      <c r="AJ44" t="str" cm="1">
        <f t="array" ref="AJ44">_xlfn.IFS(OR(Z44= "Passed", Z44 = "Completed"), "Complete", OR(Z44 ="Failed", Z44 = "Incomplete"), "Incomplete")</f>
        <v>Incomplete</v>
      </c>
      <c r="AK44" cm="1">
        <f t="array" ref="AK44">_xlfn.IFS(HR_DATA[[#This Row],[Performance Category]] = "High Performer", 4,HR_DATA[[#This Row],[Performance Category]] = "Average Performer", 3, HR_DATA[[#This Row],[Performance Category]] = "Low Performer", 2, HR_DATA[[#This Row],[Performance Category]] = "At Risk", 1)</f>
        <v>2</v>
      </c>
    </row>
    <row r="45" spans="1:37" x14ac:dyDescent="0.25">
      <c r="A45">
        <v>3478</v>
      </c>
      <c r="B45" s="2">
        <v>43360</v>
      </c>
      <c r="C45" s="2">
        <f t="shared" ca="1" si="0"/>
        <v>46159</v>
      </c>
      <c r="D45" t="s">
        <v>53</v>
      </c>
      <c r="E45" t="s">
        <v>74</v>
      </c>
      <c r="F45" t="s">
        <v>30</v>
      </c>
      <c r="G45" t="s">
        <v>55</v>
      </c>
      <c r="H45" t="s">
        <v>32</v>
      </c>
      <c r="I45" t="s">
        <v>33</v>
      </c>
      <c r="J45" t="s">
        <v>57</v>
      </c>
      <c r="K45" t="s">
        <v>101</v>
      </c>
      <c r="L45" s="2">
        <v>21103</v>
      </c>
      <c r="M45" t="s">
        <v>91</v>
      </c>
      <c r="N45" t="s">
        <v>37</v>
      </c>
      <c r="O45" t="s">
        <v>49</v>
      </c>
      <c r="P45" t="s">
        <v>67</v>
      </c>
      <c r="Q45" t="s">
        <v>40</v>
      </c>
      <c r="R45">
        <v>2</v>
      </c>
      <c r="S45" s="2">
        <v>44894</v>
      </c>
      <c r="T45">
        <v>3</v>
      </c>
      <c r="U45">
        <v>4</v>
      </c>
      <c r="V45">
        <v>1</v>
      </c>
      <c r="W45" s="2">
        <v>44839</v>
      </c>
      <c r="X45" t="s">
        <v>68</v>
      </c>
      <c r="Y45" t="s">
        <v>51</v>
      </c>
      <c r="Z45" t="s">
        <v>52</v>
      </c>
      <c r="AA45">
        <v>1</v>
      </c>
      <c r="AB45">
        <v>526.74</v>
      </c>
      <c r="AC45">
        <v>61</v>
      </c>
      <c r="AD45" t="str" cm="1">
        <f t="array" ref="AD45">_xlfn.IFS($AC45&lt;= 24,"17-24", $AC45&lt;=34,"25-34", $AC45&lt;=44,"35-44", $AC45&lt;= 54,"45-54", $AC45 &gt;= 55, "55+")</f>
        <v>55+</v>
      </c>
      <c r="AE45">
        <f t="shared" ca="1" si="1"/>
        <v>7</v>
      </c>
      <c r="AF45" t="str">
        <f t="shared" si="2"/>
        <v>Medium</v>
      </c>
      <c r="AG45" t="str">
        <f t="shared" si="3"/>
        <v>Satisfied</v>
      </c>
      <c r="AH45" t="str">
        <f t="shared" si="4"/>
        <v>Average Performer</v>
      </c>
      <c r="AI45" t="str" cm="1">
        <f t="array" ref="AI45">_xlfn.IFS($Z45 = "Passed", "High", $Z45="Completed", "Moderate", OR($Z45 = "Incomplete", $Z45="Failed"), "Low")</f>
        <v>Low</v>
      </c>
      <c r="AJ45" t="str" cm="1">
        <f t="array" ref="AJ45">_xlfn.IFS(OR(Z45= "Passed", Z45 = "Completed"), "Complete", OR(Z45 ="Failed", Z45 = "Incomplete"), "Incomplete")</f>
        <v>Incomplete</v>
      </c>
      <c r="AK45" cm="1">
        <f t="array" ref="AK45">_xlfn.IFS(HR_DATA[[#This Row],[Performance Category]] = "High Performer", 4,HR_DATA[[#This Row],[Performance Category]] = "Average Performer", 3, HR_DATA[[#This Row],[Performance Category]] = "Low Performer", 2, HR_DATA[[#This Row],[Performance Category]] = "At Risk", 1)</f>
        <v>3</v>
      </c>
    </row>
    <row r="46" spans="1:37" x14ac:dyDescent="0.25">
      <c r="A46">
        <v>3479</v>
      </c>
      <c r="B46" s="2">
        <v>44775</v>
      </c>
      <c r="C46" s="2">
        <f t="shared" ca="1" si="0"/>
        <v>46159</v>
      </c>
      <c r="D46" t="s">
        <v>53</v>
      </c>
      <c r="E46" t="s">
        <v>81</v>
      </c>
      <c r="F46" t="s">
        <v>30</v>
      </c>
      <c r="G46" t="s">
        <v>31</v>
      </c>
      <c r="H46" t="s">
        <v>45</v>
      </c>
      <c r="I46" t="s">
        <v>46</v>
      </c>
      <c r="J46" t="s">
        <v>57</v>
      </c>
      <c r="K46" t="s">
        <v>96</v>
      </c>
      <c r="L46" s="2">
        <v>22783</v>
      </c>
      <c r="M46" t="s">
        <v>83</v>
      </c>
      <c r="N46" t="s">
        <v>37</v>
      </c>
      <c r="O46" t="s">
        <v>49</v>
      </c>
      <c r="P46" t="s">
        <v>39</v>
      </c>
      <c r="Q46" t="s">
        <v>40</v>
      </c>
      <c r="R46">
        <v>2</v>
      </c>
      <c r="S46" s="2">
        <v>44868</v>
      </c>
      <c r="T46">
        <v>4</v>
      </c>
      <c r="U46">
        <v>4</v>
      </c>
      <c r="V46">
        <v>4</v>
      </c>
      <c r="W46" s="2">
        <v>44944</v>
      </c>
      <c r="X46" t="s">
        <v>92</v>
      </c>
      <c r="Y46" t="s">
        <v>42</v>
      </c>
      <c r="Z46" t="s">
        <v>73</v>
      </c>
      <c r="AA46">
        <v>3</v>
      </c>
      <c r="AB46">
        <v>443.45</v>
      </c>
      <c r="AC46">
        <v>60</v>
      </c>
      <c r="AD46" t="str" cm="1">
        <f t="array" ref="AD46">_xlfn.IFS($AC46&lt;= 24,"17-24", $AC46&lt;=34,"25-34", $AC46&lt;=44,"35-44", $AC46&lt;= 54,"45-54", $AC46 &gt;= 55, "55+")</f>
        <v>55+</v>
      </c>
      <c r="AE46">
        <f t="shared" ca="1" si="1"/>
        <v>3</v>
      </c>
      <c r="AF46" t="str">
        <f t="shared" si="2"/>
        <v>High</v>
      </c>
      <c r="AG46" t="str">
        <f t="shared" si="3"/>
        <v>Satisfied</v>
      </c>
      <c r="AH46" t="str">
        <f t="shared" si="4"/>
        <v>Average Performer</v>
      </c>
      <c r="AI46" t="str" cm="1">
        <f t="array" ref="AI46">_xlfn.IFS($Z46 = "Passed", "High", $Z46="Completed", "Moderate", OR($Z46 = "Incomplete", $Z46="Failed"), "Low")</f>
        <v>High</v>
      </c>
      <c r="AJ46" t="str" cm="1">
        <f t="array" ref="AJ46">_xlfn.IFS(OR(Z46= "Passed", Z46 = "Completed"), "Complete", OR(Z46 ="Failed", Z46 = "Incomplete"), "Incomplete")</f>
        <v>Complete</v>
      </c>
      <c r="AK46" cm="1">
        <f t="array" ref="AK46">_xlfn.IFS(HR_DATA[[#This Row],[Performance Category]] = "High Performer", 4,HR_DATA[[#This Row],[Performance Category]] = "Average Performer", 3, HR_DATA[[#This Row],[Performance Category]] = "Low Performer", 2, HR_DATA[[#This Row],[Performance Category]] = "At Risk", 1)</f>
        <v>3</v>
      </c>
    </row>
    <row r="47" spans="1:37" x14ac:dyDescent="0.25">
      <c r="A47">
        <v>3483</v>
      </c>
      <c r="B47" s="2">
        <v>44465</v>
      </c>
      <c r="C47" s="2">
        <f t="shared" ca="1" si="0"/>
        <v>46159</v>
      </c>
      <c r="D47" t="s">
        <v>53</v>
      </c>
      <c r="E47" t="s">
        <v>85</v>
      </c>
      <c r="F47" t="s">
        <v>30</v>
      </c>
      <c r="G47" t="s">
        <v>46</v>
      </c>
      <c r="H47" t="s">
        <v>56</v>
      </c>
      <c r="I47" t="s">
        <v>33</v>
      </c>
      <c r="J47" t="s">
        <v>57</v>
      </c>
      <c r="K47" t="s">
        <v>96</v>
      </c>
      <c r="L47" s="2">
        <v>23547</v>
      </c>
      <c r="M47" t="s">
        <v>90</v>
      </c>
      <c r="N47" t="s">
        <v>48</v>
      </c>
      <c r="O47" t="s">
        <v>84</v>
      </c>
      <c r="P47" t="s">
        <v>39</v>
      </c>
      <c r="Q47" t="s">
        <v>40</v>
      </c>
      <c r="R47">
        <v>1</v>
      </c>
      <c r="S47" s="2">
        <v>44857</v>
      </c>
      <c r="T47">
        <v>1</v>
      </c>
      <c r="U47">
        <v>4</v>
      </c>
      <c r="V47">
        <v>5</v>
      </c>
      <c r="W47" s="2">
        <v>44783</v>
      </c>
      <c r="X47" t="s">
        <v>62</v>
      </c>
      <c r="Y47" t="s">
        <v>51</v>
      </c>
      <c r="Z47" t="s">
        <v>73</v>
      </c>
      <c r="AA47">
        <v>4</v>
      </c>
      <c r="AB47">
        <v>111.96</v>
      </c>
      <c r="AC47">
        <v>57</v>
      </c>
      <c r="AD47" t="str" cm="1">
        <f t="array" ref="AD47">_xlfn.IFS($AC47&lt;= 24,"17-24", $AC47&lt;=34,"25-34", $AC47&lt;=44,"35-44", $AC47&lt;= 54,"45-54", $AC47 &gt;= 55, "55+")</f>
        <v>55+</v>
      </c>
      <c r="AE47">
        <f t="shared" ca="1" si="1"/>
        <v>4</v>
      </c>
      <c r="AF47" t="str">
        <f t="shared" si="2"/>
        <v>Low</v>
      </c>
      <c r="AG47" t="str">
        <f t="shared" si="3"/>
        <v>Satisfied</v>
      </c>
      <c r="AH47" t="str">
        <f t="shared" si="4"/>
        <v>Average Performer</v>
      </c>
      <c r="AI47" t="str" cm="1">
        <f t="array" ref="AI47">_xlfn.IFS($Z47 = "Passed", "High", $Z47="Completed", "Moderate", OR($Z47 = "Incomplete", $Z47="Failed"), "Low")</f>
        <v>High</v>
      </c>
      <c r="AJ47" t="str" cm="1">
        <f t="array" ref="AJ47">_xlfn.IFS(OR(Z47= "Passed", Z47 = "Completed"), "Complete", OR(Z47 ="Failed", Z47 = "Incomplete"), "Incomplete")</f>
        <v>Complete</v>
      </c>
      <c r="AK47" cm="1">
        <f t="array" ref="AK47">_xlfn.IFS(HR_DATA[[#This Row],[Performance Category]] = "High Performer", 4,HR_DATA[[#This Row],[Performance Category]] = "Average Performer", 3, HR_DATA[[#This Row],[Performance Category]] = "Low Performer", 2, HR_DATA[[#This Row],[Performance Category]] = "At Risk", 1)</f>
        <v>3</v>
      </c>
    </row>
    <row r="48" spans="1:37" x14ac:dyDescent="0.25">
      <c r="A48">
        <v>3484</v>
      </c>
      <c r="B48" s="2">
        <v>43341</v>
      </c>
      <c r="C48" s="2">
        <f t="shared" ca="1" si="0"/>
        <v>46159</v>
      </c>
      <c r="D48" t="s">
        <v>53</v>
      </c>
      <c r="E48" t="s">
        <v>44</v>
      </c>
      <c r="F48" t="s">
        <v>30</v>
      </c>
      <c r="G48" t="s">
        <v>46</v>
      </c>
      <c r="H48" t="s">
        <v>56</v>
      </c>
      <c r="I48" t="s">
        <v>55</v>
      </c>
      <c r="J48" t="s">
        <v>57</v>
      </c>
      <c r="K48" t="s">
        <v>65</v>
      </c>
      <c r="L48" s="2">
        <v>34898</v>
      </c>
      <c r="M48" t="s">
        <v>90</v>
      </c>
      <c r="N48" t="s">
        <v>48</v>
      </c>
      <c r="O48" t="s">
        <v>60</v>
      </c>
      <c r="P48" t="s">
        <v>61</v>
      </c>
      <c r="Q48" t="s">
        <v>40</v>
      </c>
      <c r="R48">
        <v>4</v>
      </c>
      <c r="S48" s="2">
        <v>44820</v>
      </c>
      <c r="T48">
        <v>1</v>
      </c>
      <c r="U48">
        <v>2</v>
      </c>
      <c r="V48">
        <v>4</v>
      </c>
      <c r="W48" s="2">
        <v>45104</v>
      </c>
      <c r="X48" t="s">
        <v>62</v>
      </c>
      <c r="Y48" t="s">
        <v>51</v>
      </c>
      <c r="Z48" t="s">
        <v>73</v>
      </c>
      <c r="AA48">
        <v>1</v>
      </c>
      <c r="AB48">
        <v>795.7</v>
      </c>
      <c r="AC48">
        <v>23</v>
      </c>
      <c r="AD48" t="str" cm="1">
        <f t="array" ref="AD48">_xlfn.IFS($AC48&lt;= 24,"17-24", $AC48&lt;=34,"25-34", $AC48&lt;=44,"35-44", $AC48&lt;= 54,"45-54", $AC48 &gt;= 55, "55+")</f>
        <v>17-24</v>
      </c>
      <c r="AE48">
        <f t="shared" ca="1" si="1"/>
        <v>7</v>
      </c>
      <c r="AF48" t="str">
        <f t="shared" si="2"/>
        <v>Low</v>
      </c>
      <c r="AG48" t="str">
        <f t="shared" si="3"/>
        <v>Not satisfied</v>
      </c>
      <c r="AH48" t="str">
        <f t="shared" si="4"/>
        <v>Average Performer</v>
      </c>
      <c r="AI48" t="str" cm="1">
        <f t="array" ref="AI48">_xlfn.IFS($Z48 = "Passed", "High", $Z48="Completed", "Moderate", OR($Z48 = "Incomplete", $Z48="Failed"), "Low")</f>
        <v>High</v>
      </c>
      <c r="AJ48" t="str" cm="1">
        <f t="array" ref="AJ48">_xlfn.IFS(OR(Z48= "Passed", Z48 = "Completed"), "Complete", OR(Z48 ="Failed", Z48 = "Incomplete"), "Incomplete")</f>
        <v>Complete</v>
      </c>
      <c r="AK48" cm="1">
        <f t="array" ref="AK48">_xlfn.IFS(HR_DATA[[#This Row],[Performance Category]] = "High Performer", 4,HR_DATA[[#This Row],[Performance Category]] = "Average Performer", 3, HR_DATA[[#This Row],[Performance Category]] = "Low Performer", 2, HR_DATA[[#This Row],[Performance Category]] = "At Risk", 1)</f>
        <v>3</v>
      </c>
    </row>
    <row r="49" spans="1:37" x14ac:dyDescent="0.25">
      <c r="A49">
        <v>3485</v>
      </c>
      <c r="B49" s="2">
        <v>44495</v>
      </c>
      <c r="C49" s="2">
        <f t="shared" ca="1" si="0"/>
        <v>46159</v>
      </c>
      <c r="D49" t="s">
        <v>53</v>
      </c>
      <c r="E49" t="s">
        <v>87</v>
      </c>
      <c r="F49" t="s">
        <v>30</v>
      </c>
      <c r="G49" t="s">
        <v>31</v>
      </c>
      <c r="H49" t="s">
        <v>32</v>
      </c>
      <c r="I49" t="s">
        <v>55</v>
      </c>
      <c r="J49" t="s">
        <v>57</v>
      </c>
      <c r="K49" t="s">
        <v>70</v>
      </c>
      <c r="L49" s="2">
        <v>34568</v>
      </c>
      <c r="M49" t="s">
        <v>90</v>
      </c>
      <c r="N49" t="s">
        <v>48</v>
      </c>
      <c r="O49" t="s">
        <v>38</v>
      </c>
      <c r="P49" t="s">
        <v>39</v>
      </c>
      <c r="Q49" t="s">
        <v>40</v>
      </c>
      <c r="R49">
        <v>5</v>
      </c>
      <c r="S49" s="2">
        <v>45053</v>
      </c>
      <c r="T49">
        <v>2</v>
      </c>
      <c r="U49">
        <v>1</v>
      </c>
      <c r="V49">
        <v>3</v>
      </c>
      <c r="W49" s="2">
        <v>44780</v>
      </c>
      <c r="X49" t="s">
        <v>50</v>
      </c>
      <c r="Y49" t="s">
        <v>42</v>
      </c>
      <c r="Z49" t="s">
        <v>73</v>
      </c>
      <c r="AA49">
        <v>2</v>
      </c>
      <c r="AB49">
        <v>796.45</v>
      </c>
      <c r="AC49">
        <v>27</v>
      </c>
      <c r="AD49" t="str" cm="1">
        <f t="array" ref="AD49">_xlfn.IFS($AC49&lt;= 24,"17-24", $AC49&lt;=34,"25-34", $AC49&lt;=44,"35-44", $AC49&lt;= 54,"45-54", $AC49 &gt;= 55, "55+")</f>
        <v>25-34</v>
      </c>
      <c r="AE49">
        <f t="shared" ca="1" si="1"/>
        <v>4</v>
      </c>
      <c r="AF49" t="str">
        <f t="shared" si="2"/>
        <v>Low</v>
      </c>
      <c r="AG49" t="str">
        <f t="shared" si="3"/>
        <v>Not satisfied</v>
      </c>
      <c r="AH49" t="str">
        <f t="shared" si="4"/>
        <v>Average Performer</v>
      </c>
      <c r="AI49" t="str" cm="1">
        <f t="array" ref="AI49">_xlfn.IFS($Z49 = "Passed", "High", $Z49="Completed", "Moderate", OR($Z49 = "Incomplete", $Z49="Failed"), "Low")</f>
        <v>High</v>
      </c>
      <c r="AJ49" t="str" cm="1">
        <f t="array" ref="AJ49">_xlfn.IFS(OR(Z49= "Passed", Z49 = "Completed"), "Complete", OR(Z49 ="Failed", Z49 = "Incomplete"), "Incomplete")</f>
        <v>Complete</v>
      </c>
      <c r="AK49" cm="1">
        <f t="array" ref="AK49">_xlfn.IFS(HR_DATA[[#This Row],[Performance Category]] = "High Performer", 4,HR_DATA[[#This Row],[Performance Category]] = "Average Performer", 3, HR_DATA[[#This Row],[Performance Category]] = "Low Performer", 2, HR_DATA[[#This Row],[Performance Category]] = "At Risk", 1)</f>
        <v>3</v>
      </c>
    </row>
    <row r="50" spans="1:37" x14ac:dyDescent="0.25">
      <c r="A50">
        <v>3486</v>
      </c>
      <c r="B50" s="2">
        <v>44865</v>
      </c>
      <c r="C50" s="2">
        <f t="shared" ca="1" si="0"/>
        <v>46159</v>
      </c>
      <c r="D50" t="s">
        <v>53</v>
      </c>
      <c r="E50" t="s">
        <v>64</v>
      </c>
      <c r="F50" t="s">
        <v>30</v>
      </c>
      <c r="G50" t="s">
        <v>46</v>
      </c>
      <c r="H50" t="s">
        <v>32</v>
      </c>
      <c r="I50" t="s">
        <v>33</v>
      </c>
      <c r="J50" t="s">
        <v>57</v>
      </c>
      <c r="K50" t="s">
        <v>97</v>
      </c>
      <c r="L50" s="2">
        <v>33191</v>
      </c>
      <c r="M50" t="s">
        <v>86</v>
      </c>
      <c r="N50" t="s">
        <v>48</v>
      </c>
      <c r="O50" t="s">
        <v>60</v>
      </c>
      <c r="P50" t="s">
        <v>39</v>
      </c>
      <c r="Q50" t="s">
        <v>40</v>
      </c>
      <c r="R50">
        <v>4</v>
      </c>
      <c r="S50" s="2">
        <v>44800</v>
      </c>
      <c r="T50">
        <v>3</v>
      </c>
      <c r="U50">
        <v>1</v>
      </c>
      <c r="V50">
        <v>1</v>
      </c>
      <c r="W50" s="2">
        <v>45130</v>
      </c>
      <c r="X50" t="s">
        <v>62</v>
      </c>
      <c r="Y50" t="s">
        <v>42</v>
      </c>
      <c r="Z50" t="s">
        <v>63</v>
      </c>
      <c r="AA50">
        <v>5</v>
      </c>
      <c r="AB50">
        <v>812.59</v>
      </c>
      <c r="AC50">
        <v>32</v>
      </c>
      <c r="AD50" t="str" cm="1">
        <f t="array" ref="AD50">_xlfn.IFS($AC50&lt;= 24,"17-24", $AC50&lt;=34,"25-34", $AC50&lt;=44,"35-44", $AC50&lt;= 54,"45-54", $AC50 &gt;= 55, "55+")</f>
        <v>25-34</v>
      </c>
      <c r="AE50">
        <f t="shared" ca="1" si="1"/>
        <v>3</v>
      </c>
      <c r="AF50" t="str">
        <f t="shared" si="2"/>
        <v>Medium</v>
      </c>
      <c r="AG50" t="str">
        <f t="shared" si="3"/>
        <v>Not satisfied</v>
      </c>
      <c r="AH50" t="str">
        <f t="shared" si="4"/>
        <v>Average Performer</v>
      </c>
      <c r="AI50" t="str" cm="1">
        <f t="array" ref="AI50">_xlfn.IFS($Z50 = "Passed", "High", $Z50="Completed", "Moderate", OR($Z50 = "Incomplete", $Z50="Failed"), "Low")</f>
        <v>Moderate</v>
      </c>
      <c r="AJ50" t="str" cm="1">
        <f t="array" ref="AJ50">_xlfn.IFS(OR(Z50= "Passed", Z50 = "Completed"), "Complete", OR(Z50 ="Failed", Z50 = "Incomplete"), "Incomplete")</f>
        <v>Complete</v>
      </c>
      <c r="AK50" cm="1">
        <f t="array" ref="AK50">_xlfn.IFS(HR_DATA[[#This Row],[Performance Category]] = "High Performer", 4,HR_DATA[[#This Row],[Performance Category]] = "Average Performer", 3, HR_DATA[[#This Row],[Performance Category]] = "Low Performer", 2, HR_DATA[[#This Row],[Performance Category]] = "At Risk", 1)</f>
        <v>3</v>
      </c>
    </row>
    <row r="51" spans="1:37" x14ac:dyDescent="0.25">
      <c r="A51">
        <v>3487</v>
      </c>
      <c r="B51" s="2">
        <v>45000</v>
      </c>
      <c r="C51" s="2">
        <f t="shared" ca="1" si="0"/>
        <v>46159</v>
      </c>
      <c r="D51" t="s">
        <v>53</v>
      </c>
      <c r="E51" t="s">
        <v>69</v>
      </c>
      <c r="F51" t="s">
        <v>30</v>
      </c>
      <c r="G51" t="s">
        <v>31</v>
      </c>
      <c r="H51" t="s">
        <v>56</v>
      </c>
      <c r="I51" t="s">
        <v>46</v>
      </c>
      <c r="J51" t="s">
        <v>57</v>
      </c>
      <c r="K51" t="s">
        <v>58</v>
      </c>
      <c r="L51" s="2">
        <v>34366</v>
      </c>
      <c r="M51" t="s">
        <v>91</v>
      </c>
      <c r="N51" t="s">
        <v>37</v>
      </c>
      <c r="O51" t="s">
        <v>60</v>
      </c>
      <c r="P51" t="s">
        <v>77</v>
      </c>
      <c r="Q51" t="s">
        <v>40</v>
      </c>
      <c r="R51">
        <v>4</v>
      </c>
      <c r="S51" s="2">
        <v>44827</v>
      </c>
      <c r="T51">
        <v>5</v>
      </c>
      <c r="U51">
        <v>4</v>
      </c>
      <c r="V51">
        <v>1</v>
      </c>
      <c r="W51" s="2">
        <v>45124</v>
      </c>
      <c r="X51" t="s">
        <v>62</v>
      </c>
      <c r="Y51" t="s">
        <v>51</v>
      </c>
      <c r="Z51" t="s">
        <v>63</v>
      </c>
      <c r="AA51">
        <v>5</v>
      </c>
      <c r="AB51">
        <v>132.97</v>
      </c>
      <c r="AC51">
        <v>29</v>
      </c>
      <c r="AD51" t="str" cm="1">
        <f t="array" ref="AD51">_xlfn.IFS($AC51&lt;= 24,"17-24", $AC51&lt;=34,"25-34", $AC51&lt;=44,"35-44", $AC51&lt;= 54,"45-54", $AC51 &gt;= 55, "55+")</f>
        <v>25-34</v>
      </c>
      <c r="AE51">
        <f t="shared" ca="1" si="1"/>
        <v>3</v>
      </c>
      <c r="AF51" t="str">
        <f t="shared" si="2"/>
        <v>High</v>
      </c>
      <c r="AG51" t="str">
        <f t="shared" si="3"/>
        <v>Satisfied</v>
      </c>
      <c r="AH51" t="str">
        <f t="shared" si="4"/>
        <v>Average Performer</v>
      </c>
      <c r="AI51" t="str" cm="1">
        <f t="array" ref="AI51">_xlfn.IFS($Z51 = "Passed", "High", $Z51="Completed", "Moderate", OR($Z51 = "Incomplete", $Z51="Failed"), "Low")</f>
        <v>Moderate</v>
      </c>
      <c r="AJ51" t="str" cm="1">
        <f t="array" ref="AJ51">_xlfn.IFS(OR(Z51= "Passed", Z51 = "Completed"), "Complete", OR(Z51 ="Failed", Z51 = "Incomplete"), "Incomplete")</f>
        <v>Complete</v>
      </c>
      <c r="AK51" cm="1">
        <f t="array" ref="AK51">_xlfn.IFS(HR_DATA[[#This Row],[Performance Category]] = "High Performer", 4,HR_DATA[[#This Row],[Performance Category]] = "Average Performer", 3, HR_DATA[[#This Row],[Performance Category]] = "Low Performer", 2, HR_DATA[[#This Row],[Performance Category]] = "At Risk", 1)</f>
        <v>3</v>
      </c>
    </row>
    <row r="52" spans="1:37" x14ac:dyDescent="0.25">
      <c r="A52">
        <v>3488</v>
      </c>
      <c r="B52" s="2">
        <v>44813</v>
      </c>
      <c r="C52" s="2">
        <f t="shared" ca="1" si="0"/>
        <v>46159</v>
      </c>
      <c r="D52" t="s">
        <v>53</v>
      </c>
      <c r="E52" t="s">
        <v>29</v>
      </c>
      <c r="F52" t="s">
        <v>30</v>
      </c>
      <c r="G52" t="s">
        <v>31</v>
      </c>
      <c r="H52" t="s">
        <v>56</v>
      </c>
      <c r="I52" t="s">
        <v>55</v>
      </c>
      <c r="J52" t="s">
        <v>57</v>
      </c>
      <c r="K52" t="s">
        <v>101</v>
      </c>
      <c r="L52" s="2">
        <v>35746</v>
      </c>
      <c r="M52" t="s">
        <v>91</v>
      </c>
      <c r="N52" t="s">
        <v>37</v>
      </c>
      <c r="O52" t="s">
        <v>84</v>
      </c>
      <c r="P52" t="s">
        <v>61</v>
      </c>
      <c r="Q52" t="s">
        <v>40</v>
      </c>
      <c r="R52">
        <v>2</v>
      </c>
      <c r="S52" s="2">
        <v>44996</v>
      </c>
      <c r="T52">
        <v>1</v>
      </c>
      <c r="U52">
        <v>5</v>
      </c>
      <c r="V52">
        <v>1</v>
      </c>
      <c r="W52" s="2">
        <v>44824</v>
      </c>
      <c r="X52" t="s">
        <v>92</v>
      </c>
      <c r="Y52" t="s">
        <v>42</v>
      </c>
      <c r="Z52" t="s">
        <v>63</v>
      </c>
      <c r="AA52">
        <v>1</v>
      </c>
      <c r="AB52">
        <v>308.19</v>
      </c>
      <c r="AC52">
        <v>25</v>
      </c>
      <c r="AD52" t="str" cm="1">
        <f t="array" ref="AD52">_xlfn.IFS($AC52&lt;= 24,"17-24", $AC52&lt;=34,"25-34", $AC52&lt;=44,"35-44", $AC52&lt;= 54,"45-54", $AC52 &gt;= 55, "55+")</f>
        <v>25-34</v>
      </c>
      <c r="AE52">
        <f t="shared" ca="1" si="1"/>
        <v>3</v>
      </c>
      <c r="AF52" t="str">
        <f t="shared" si="2"/>
        <v>Low</v>
      </c>
      <c r="AG52" t="str">
        <f t="shared" si="3"/>
        <v>Satisfied</v>
      </c>
      <c r="AH52" t="str">
        <f t="shared" si="4"/>
        <v>Average Performer</v>
      </c>
      <c r="AI52" t="str" cm="1">
        <f t="array" ref="AI52">_xlfn.IFS($Z52 = "Passed", "High", $Z52="Completed", "Moderate", OR($Z52 = "Incomplete", $Z52="Failed"), "Low")</f>
        <v>Moderate</v>
      </c>
      <c r="AJ52" t="str" cm="1">
        <f t="array" ref="AJ52">_xlfn.IFS(OR(Z52= "Passed", Z52 = "Completed"), "Complete", OR(Z52 ="Failed", Z52 = "Incomplete"), "Incomplete")</f>
        <v>Complete</v>
      </c>
      <c r="AK52" cm="1">
        <f t="array" ref="AK52">_xlfn.IFS(HR_DATA[[#This Row],[Performance Category]] = "High Performer", 4,HR_DATA[[#This Row],[Performance Category]] = "Average Performer", 3, HR_DATA[[#This Row],[Performance Category]] = "Low Performer", 2, HR_DATA[[#This Row],[Performance Category]] = "At Risk", 1)</f>
        <v>3</v>
      </c>
    </row>
    <row r="53" spans="1:37" x14ac:dyDescent="0.25">
      <c r="A53">
        <v>3489</v>
      </c>
      <c r="B53" s="2">
        <v>44624</v>
      </c>
      <c r="C53" s="2">
        <f t="shared" ca="1" si="0"/>
        <v>46159</v>
      </c>
      <c r="D53" t="s">
        <v>53</v>
      </c>
      <c r="E53" t="s">
        <v>44</v>
      </c>
      <c r="F53" t="s">
        <v>30</v>
      </c>
      <c r="G53" t="s">
        <v>46</v>
      </c>
      <c r="H53" t="s">
        <v>45</v>
      </c>
      <c r="I53" t="s">
        <v>33</v>
      </c>
      <c r="J53" t="s">
        <v>57</v>
      </c>
      <c r="K53" t="s">
        <v>70</v>
      </c>
      <c r="L53" s="2">
        <v>19481</v>
      </c>
      <c r="M53" t="s">
        <v>83</v>
      </c>
      <c r="N53" t="s">
        <v>37</v>
      </c>
      <c r="O53" t="s">
        <v>72</v>
      </c>
      <c r="P53" t="s">
        <v>77</v>
      </c>
      <c r="Q53" t="s">
        <v>40</v>
      </c>
      <c r="R53">
        <v>2</v>
      </c>
      <c r="S53" s="2">
        <v>44898</v>
      </c>
      <c r="T53">
        <v>2</v>
      </c>
      <c r="U53">
        <v>4</v>
      </c>
      <c r="V53">
        <v>5</v>
      </c>
      <c r="W53" s="2">
        <v>45109</v>
      </c>
      <c r="X53" t="s">
        <v>62</v>
      </c>
      <c r="Y53" t="s">
        <v>42</v>
      </c>
      <c r="Z53" t="s">
        <v>73</v>
      </c>
      <c r="AA53">
        <v>1</v>
      </c>
      <c r="AB53">
        <v>131.41</v>
      </c>
      <c r="AC53">
        <v>69</v>
      </c>
      <c r="AD53" t="str" cm="1">
        <f t="array" ref="AD53">_xlfn.IFS($AC53&lt;= 24,"17-24", $AC53&lt;=34,"25-34", $AC53&lt;=44,"35-44", $AC53&lt;= 54,"45-54", $AC53 &gt;= 55, "55+")</f>
        <v>55+</v>
      </c>
      <c r="AE53">
        <f t="shared" ca="1" si="1"/>
        <v>4</v>
      </c>
      <c r="AF53" t="str">
        <f t="shared" si="2"/>
        <v>Low</v>
      </c>
      <c r="AG53" t="str">
        <f t="shared" si="3"/>
        <v>Satisfied</v>
      </c>
      <c r="AH53" t="str">
        <f t="shared" si="4"/>
        <v>Average Performer</v>
      </c>
      <c r="AI53" t="str" cm="1">
        <f t="array" ref="AI53">_xlfn.IFS($Z53 = "Passed", "High", $Z53="Completed", "Moderate", OR($Z53 = "Incomplete", $Z53="Failed"), "Low")</f>
        <v>High</v>
      </c>
      <c r="AJ53" t="str" cm="1">
        <f t="array" ref="AJ53">_xlfn.IFS(OR(Z53= "Passed", Z53 = "Completed"), "Complete", OR(Z53 ="Failed", Z53 = "Incomplete"), "Incomplete")</f>
        <v>Complete</v>
      </c>
      <c r="AK53" cm="1">
        <f t="array" ref="AK53">_xlfn.IFS(HR_DATA[[#This Row],[Performance Category]] = "High Performer", 4,HR_DATA[[#This Row],[Performance Category]] = "Average Performer", 3, HR_DATA[[#This Row],[Performance Category]] = "Low Performer", 2, HR_DATA[[#This Row],[Performance Category]] = "At Risk", 1)</f>
        <v>3</v>
      </c>
    </row>
    <row r="54" spans="1:37" x14ac:dyDescent="0.25">
      <c r="A54">
        <v>3490</v>
      </c>
      <c r="B54" s="2">
        <v>43507</v>
      </c>
      <c r="C54" s="2">
        <f t="shared" ca="1" si="0"/>
        <v>46159</v>
      </c>
      <c r="D54" t="s">
        <v>53</v>
      </c>
      <c r="E54" t="s">
        <v>87</v>
      </c>
      <c r="F54" t="s">
        <v>30</v>
      </c>
      <c r="G54" t="s">
        <v>46</v>
      </c>
      <c r="H54" t="s">
        <v>45</v>
      </c>
      <c r="I54" t="s">
        <v>46</v>
      </c>
      <c r="J54" t="s">
        <v>57</v>
      </c>
      <c r="K54" t="s">
        <v>58</v>
      </c>
      <c r="L54" s="2">
        <v>33429</v>
      </c>
      <c r="M54" t="s">
        <v>83</v>
      </c>
      <c r="N54" t="s">
        <v>37</v>
      </c>
      <c r="O54" t="s">
        <v>49</v>
      </c>
      <c r="P54" t="s">
        <v>77</v>
      </c>
      <c r="Q54" t="s">
        <v>40</v>
      </c>
      <c r="R54">
        <v>2</v>
      </c>
      <c r="S54" s="2">
        <v>44846</v>
      </c>
      <c r="T54">
        <v>5</v>
      </c>
      <c r="U54">
        <v>3</v>
      </c>
      <c r="V54">
        <v>2</v>
      </c>
      <c r="W54" s="2">
        <v>45126</v>
      </c>
      <c r="X54" t="s">
        <v>68</v>
      </c>
      <c r="Y54" t="s">
        <v>42</v>
      </c>
      <c r="Z54" t="s">
        <v>43</v>
      </c>
      <c r="AA54">
        <v>3</v>
      </c>
      <c r="AB54">
        <v>389.59</v>
      </c>
      <c r="AC54">
        <v>28</v>
      </c>
      <c r="AD54" t="str" cm="1">
        <f t="array" ref="AD54">_xlfn.IFS($AC54&lt;= 24,"17-24", $AC54&lt;=34,"25-34", $AC54&lt;=44,"35-44", $AC54&lt;= 54,"45-54", $AC54 &gt;= 55, "55+")</f>
        <v>25-34</v>
      </c>
      <c r="AE54">
        <f t="shared" ca="1" si="1"/>
        <v>7</v>
      </c>
      <c r="AF54" t="str">
        <f t="shared" si="2"/>
        <v>High</v>
      </c>
      <c r="AG54" t="str">
        <f t="shared" si="3"/>
        <v>Neutral</v>
      </c>
      <c r="AH54" t="str">
        <f t="shared" si="4"/>
        <v>Average Performer</v>
      </c>
      <c r="AI54" t="str" cm="1">
        <f t="array" ref="AI54">_xlfn.IFS($Z54 = "Passed", "High", $Z54="Completed", "Moderate", OR($Z54 = "Incomplete", $Z54="Failed"), "Low")</f>
        <v>Low</v>
      </c>
      <c r="AJ54" t="str" cm="1">
        <f t="array" ref="AJ54">_xlfn.IFS(OR(Z54= "Passed", Z54 = "Completed"), "Complete", OR(Z54 ="Failed", Z54 = "Incomplete"), "Incomplete")</f>
        <v>Incomplete</v>
      </c>
      <c r="AK54" cm="1">
        <f t="array" ref="AK54">_xlfn.IFS(HR_DATA[[#This Row],[Performance Category]] = "High Performer", 4,HR_DATA[[#This Row],[Performance Category]] = "Average Performer", 3, HR_DATA[[#This Row],[Performance Category]] = "Low Performer", 2, HR_DATA[[#This Row],[Performance Category]] = "At Risk", 1)</f>
        <v>3</v>
      </c>
    </row>
    <row r="55" spans="1:37" x14ac:dyDescent="0.25">
      <c r="A55">
        <v>3491</v>
      </c>
      <c r="B55" s="2">
        <v>44222</v>
      </c>
      <c r="C55" s="2">
        <f t="shared" ca="1" si="0"/>
        <v>46159</v>
      </c>
      <c r="D55" t="s">
        <v>53</v>
      </c>
      <c r="E55" t="s">
        <v>81</v>
      </c>
      <c r="F55" t="s">
        <v>30</v>
      </c>
      <c r="G55" t="s">
        <v>31</v>
      </c>
      <c r="H55" t="s">
        <v>56</v>
      </c>
      <c r="I55" t="s">
        <v>55</v>
      </c>
      <c r="J55" t="s">
        <v>57</v>
      </c>
      <c r="K55" t="s">
        <v>70</v>
      </c>
      <c r="L55" s="2">
        <v>26817</v>
      </c>
      <c r="M55" t="s">
        <v>83</v>
      </c>
      <c r="N55" t="s">
        <v>48</v>
      </c>
      <c r="O55" t="s">
        <v>38</v>
      </c>
      <c r="P55" t="s">
        <v>39</v>
      </c>
      <c r="Q55" t="s">
        <v>40</v>
      </c>
      <c r="R55">
        <v>5</v>
      </c>
      <c r="S55" s="2">
        <v>44814</v>
      </c>
      <c r="T55">
        <v>3</v>
      </c>
      <c r="U55">
        <v>4</v>
      </c>
      <c r="V55">
        <v>5</v>
      </c>
      <c r="W55" s="2">
        <v>45121</v>
      </c>
      <c r="X55" t="s">
        <v>62</v>
      </c>
      <c r="Y55" t="s">
        <v>42</v>
      </c>
      <c r="Z55" t="s">
        <v>52</v>
      </c>
      <c r="AA55">
        <v>3</v>
      </c>
      <c r="AB55">
        <v>442.56</v>
      </c>
      <c r="AC55">
        <v>48</v>
      </c>
      <c r="AD55" t="str" cm="1">
        <f t="array" ref="AD55">_xlfn.IFS($AC55&lt;= 24,"17-24", $AC55&lt;=34,"25-34", $AC55&lt;=44,"35-44", $AC55&lt;= 54,"45-54", $AC55 &gt;= 55, "55+")</f>
        <v>45-54</v>
      </c>
      <c r="AE55">
        <f t="shared" ca="1" si="1"/>
        <v>5</v>
      </c>
      <c r="AF55" t="str">
        <f t="shared" si="2"/>
        <v>Medium</v>
      </c>
      <c r="AG55" t="str">
        <f t="shared" si="3"/>
        <v>Satisfied</v>
      </c>
      <c r="AH55" t="str">
        <f t="shared" si="4"/>
        <v>Average Performer</v>
      </c>
      <c r="AI55" t="str" cm="1">
        <f t="array" ref="AI55">_xlfn.IFS($Z55 = "Passed", "High", $Z55="Completed", "Moderate", OR($Z55 = "Incomplete", $Z55="Failed"), "Low")</f>
        <v>Low</v>
      </c>
      <c r="AJ55" t="str" cm="1">
        <f t="array" ref="AJ55">_xlfn.IFS(OR(Z55= "Passed", Z55 = "Completed"), "Complete", OR(Z55 ="Failed", Z55 = "Incomplete"), "Incomplete")</f>
        <v>Incomplete</v>
      </c>
      <c r="AK55" cm="1">
        <f t="array" ref="AK55">_xlfn.IFS(HR_DATA[[#This Row],[Performance Category]] = "High Performer", 4,HR_DATA[[#This Row],[Performance Category]] = "Average Performer", 3, HR_DATA[[#This Row],[Performance Category]] = "Low Performer", 2, HR_DATA[[#This Row],[Performance Category]] = "At Risk", 1)</f>
        <v>3</v>
      </c>
    </row>
    <row r="56" spans="1:37" x14ac:dyDescent="0.25">
      <c r="A56">
        <v>3492</v>
      </c>
      <c r="B56" s="2">
        <v>43795</v>
      </c>
      <c r="C56" s="2">
        <f t="shared" ca="1" si="0"/>
        <v>46159</v>
      </c>
      <c r="D56" t="s">
        <v>53</v>
      </c>
      <c r="E56" t="s">
        <v>54</v>
      </c>
      <c r="F56" t="s">
        <v>30</v>
      </c>
      <c r="G56" t="s">
        <v>55</v>
      </c>
      <c r="H56" t="s">
        <v>32</v>
      </c>
      <c r="I56" t="s">
        <v>55</v>
      </c>
      <c r="J56" t="s">
        <v>57</v>
      </c>
      <c r="K56" t="s">
        <v>65</v>
      </c>
      <c r="L56" s="2">
        <v>33977</v>
      </c>
      <c r="M56" t="s">
        <v>90</v>
      </c>
      <c r="N56" t="s">
        <v>48</v>
      </c>
      <c r="O56" t="s">
        <v>84</v>
      </c>
      <c r="P56" t="s">
        <v>67</v>
      </c>
      <c r="Q56" t="s">
        <v>40</v>
      </c>
      <c r="R56">
        <v>1</v>
      </c>
      <c r="S56" s="2">
        <v>44939</v>
      </c>
      <c r="T56">
        <v>1</v>
      </c>
      <c r="U56">
        <v>5</v>
      </c>
      <c r="V56">
        <v>5</v>
      </c>
      <c r="W56" s="2">
        <v>44810</v>
      </c>
      <c r="X56" t="s">
        <v>62</v>
      </c>
      <c r="Y56" t="s">
        <v>42</v>
      </c>
      <c r="Z56" t="s">
        <v>52</v>
      </c>
      <c r="AA56">
        <v>3</v>
      </c>
      <c r="AB56">
        <v>327.66000000000003</v>
      </c>
      <c r="AC56">
        <v>26</v>
      </c>
      <c r="AD56" t="str" cm="1">
        <f t="array" ref="AD56">_xlfn.IFS($AC56&lt;= 24,"17-24", $AC56&lt;=34,"25-34", $AC56&lt;=44,"35-44", $AC56&lt;= 54,"45-54", $AC56 &gt;= 55, "55+")</f>
        <v>25-34</v>
      </c>
      <c r="AE56">
        <f t="shared" ca="1" si="1"/>
        <v>6</v>
      </c>
      <c r="AF56" t="str">
        <f t="shared" si="2"/>
        <v>Low</v>
      </c>
      <c r="AG56" t="str">
        <f t="shared" si="3"/>
        <v>Satisfied</v>
      </c>
      <c r="AH56" t="str">
        <f t="shared" si="4"/>
        <v>Average Performer</v>
      </c>
      <c r="AI56" t="str" cm="1">
        <f t="array" ref="AI56">_xlfn.IFS($Z56 = "Passed", "High", $Z56="Completed", "Moderate", OR($Z56 = "Incomplete", $Z56="Failed"), "Low")</f>
        <v>Low</v>
      </c>
      <c r="AJ56" t="str" cm="1">
        <f t="array" ref="AJ56">_xlfn.IFS(OR(Z56= "Passed", Z56 = "Completed"), "Complete", OR(Z56 ="Failed", Z56 = "Incomplete"), "Incomplete")</f>
        <v>Incomplete</v>
      </c>
      <c r="AK56" cm="1">
        <f t="array" ref="AK56">_xlfn.IFS(HR_DATA[[#This Row],[Performance Category]] = "High Performer", 4,HR_DATA[[#This Row],[Performance Category]] = "Average Performer", 3, HR_DATA[[#This Row],[Performance Category]] = "Low Performer", 2, HR_DATA[[#This Row],[Performance Category]] = "At Risk", 1)</f>
        <v>3</v>
      </c>
    </row>
    <row r="57" spans="1:37" x14ac:dyDescent="0.25">
      <c r="A57">
        <v>3493</v>
      </c>
      <c r="B57" s="2">
        <v>43661</v>
      </c>
      <c r="C57" s="2">
        <f t="shared" ca="1" si="0"/>
        <v>46159</v>
      </c>
      <c r="D57" t="s">
        <v>53</v>
      </c>
      <c r="E57" t="s">
        <v>94</v>
      </c>
      <c r="F57" t="s">
        <v>30</v>
      </c>
      <c r="G57" t="s">
        <v>55</v>
      </c>
      <c r="H57" t="s">
        <v>32</v>
      </c>
      <c r="I57" t="s">
        <v>55</v>
      </c>
      <c r="J57" t="s">
        <v>57</v>
      </c>
      <c r="K57" t="s">
        <v>96</v>
      </c>
      <c r="L57" s="2">
        <v>30789</v>
      </c>
      <c r="M57" t="s">
        <v>90</v>
      </c>
      <c r="N57" t="s">
        <v>48</v>
      </c>
      <c r="O57" t="s">
        <v>84</v>
      </c>
      <c r="P57" t="s">
        <v>39</v>
      </c>
      <c r="Q57" t="s">
        <v>40</v>
      </c>
      <c r="R57">
        <v>5</v>
      </c>
      <c r="S57" s="2">
        <v>45018</v>
      </c>
      <c r="T57">
        <v>3</v>
      </c>
      <c r="U57">
        <v>1</v>
      </c>
      <c r="V57">
        <v>5</v>
      </c>
      <c r="W57" s="2">
        <v>44976</v>
      </c>
      <c r="X57" t="s">
        <v>62</v>
      </c>
      <c r="Y57" t="s">
        <v>42</v>
      </c>
      <c r="Z57" t="s">
        <v>63</v>
      </c>
      <c r="AA57">
        <v>3</v>
      </c>
      <c r="AB57">
        <v>400.95</v>
      </c>
      <c r="AC57">
        <v>35</v>
      </c>
      <c r="AD57" t="str" cm="1">
        <f t="array" ref="AD57">_xlfn.IFS($AC57&lt;= 24,"17-24", $AC57&lt;=34,"25-34", $AC57&lt;=44,"35-44", $AC57&lt;= 54,"45-54", $AC57 &gt;= 55, "55+")</f>
        <v>35-44</v>
      </c>
      <c r="AE57">
        <f t="shared" ca="1" si="1"/>
        <v>6</v>
      </c>
      <c r="AF57" t="str">
        <f t="shared" si="2"/>
        <v>Medium</v>
      </c>
      <c r="AG57" t="str">
        <f t="shared" si="3"/>
        <v>Not satisfied</v>
      </c>
      <c r="AH57" t="str">
        <f t="shared" si="4"/>
        <v>Average Performer</v>
      </c>
      <c r="AI57" t="str" cm="1">
        <f t="array" ref="AI57">_xlfn.IFS($Z57 = "Passed", "High", $Z57="Completed", "Moderate", OR($Z57 = "Incomplete", $Z57="Failed"), "Low")</f>
        <v>Moderate</v>
      </c>
      <c r="AJ57" t="str" cm="1">
        <f t="array" ref="AJ57">_xlfn.IFS(OR(Z57= "Passed", Z57 = "Completed"), "Complete", OR(Z57 ="Failed", Z57 = "Incomplete"), "Incomplete")</f>
        <v>Complete</v>
      </c>
      <c r="AK57" cm="1">
        <f t="array" ref="AK57">_xlfn.IFS(HR_DATA[[#This Row],[Performance Category]] = "High Performer", 4,HR_DATA[[#This Row],[Performance Category]] = "Average Performer", 3, HR_DATA[[#This Row],[Performance Category]] = "Low Performer", 2, HR_DATA[[#This Row],[Performance Category]] = "At Risk", 1)</f>
        <v>3</v>
      </c>
    </row>
    <row r="58" spans="1:37" x14ac:dyDescent="0.25">
      <c r="A58">
        <v>3494</v>
      </c>
      <c r="B58" s="2">
        <v>44000</v>
      </c>
      <c r="C58" s="2">
        <f t="shared" ca="1" si="0"/>
        <v>46159</v>
      </c>
      <c r="D58" t="s">
        <v>53</v>
      </c>
      <c r="E58" t="s">
        <v>85</v>
      </c>
      <c r="F58" t="s">
        <v>30</v>
      </c>
      <c r="G58" t="s">
        <v>31</v>
      </c>
      <c r="H58" t="s">
        <v>56</v>
      </c>
      <c r="I58" t="s">
        <v>55</v>
      </c>
      <c r="J58" t="s">
        <v>57</v>
      </c>
      <c r="K58" t="s">
        <v>65</v>
      </c>
      <c r="L58" s="2">
        <v>34373</v>
      </c>
      <c r="M58" t="s">
        <v>90</v>
      </c>
      <c r="N58" t="s">
        <v>48</v>
      </c>
      <c r="O58" t="s">
        <v>72</v>
      </c>
      <c r="P58" t="s">
        <v>61</v>
      </c>
      <c r="Q58" t="s">
        <v>40</v>
      </c>
      <c r="R58">
        <v>4</v>
      </c>
      <c r="S58" s="2">
        <v>44910</v>
      </c>
      <c r="T58">
        <v>1</v>
      </c>
      <c r="U58">
        <v>2</v>
      </c>
      <c r="V58">
        <v>1</v>
      </c>
      <c r="W58" s="2">
        <v>44968</v>
      </c>
      <c r="X58" t="s">
        <v>68</v>
      </c>
      <c r="Y58" t="s">
        <v>42</v>
      </c>
      <c r="Z58" t="s">
        <v>63</v>
      </c>
      <c r="AA58">
        <v>2</v>
      </c>
      <c r="AB58">
        <v>910.45</v>
      </c>
      <c r="AC58">
        <v>26</v>
      </c>
      <c r="AD58" t="str" cm="1">
        <f t="array" ref="AD58">_xlfn.IFS($AC58&lt;= 24,"17-24", $AC58&lt;=34,"25-34", $AC58&lt;=44,"35-44", $AC58&lt;= 54,"45-54", $AC58 &gt;= 55, "55+")</f>
        <v>25-34</v>
      </c>
      <c r="AE58">
        <f t="shared" ca="1" si="1"/>
        <v>5</v>
      </c>
      <c r="AF58" t="str">
        <f t="shared" si="2"/>
        <v>Low</v>
      </c>
      <c r="AG58" t="str">
        <f t="shared" si="3"/>
        <v>Not satisfied</v>
      </c>
      <c r="AH58" t="str">
        <f t="shared" si="4"/>
        <v>Average Performer</v>
      </c>
      <c r="AI58" t="str" cm="1">
        <f t="array" ref="AI58">_xlfn.IFS($Z58 = "Passed", "High", $Z58="Completed", "Moderate", OR($Z58 = "Incomplete", $Z58="Failed"), "Low")</f>
        <v>Moderate</v>
      </c>
      <c r="AJ58" t="str" cm="1">
        <f t="array" ref="AJ58">_xlfn.IFS(OR(Z58= "Passed", Z58 = "Completed"), "Complete", OR(Z58 ="Failed", Z58 = "Incomplete"), "Incomplete")</f>
        <v>Complete</v>
      </c>
      <c r="AK58" cm="1">
        <f t="array" ref="AK58">_xlfn.IFS(HR_DATA[[#This Row],[Performance Category]] = "High Performer", 4,HR_DATA[[#This Row],[Performance Category]] = "Average Performer", 3, HR_DATA[[#This Row],[Performance Category]] = "Low Performer", 2, HR_DATA[[#This Row],[Performance Category]] = "At Risk", 1)</f>
        <v>3</v>
      </c>
    </row>
    <row r="59" spans="1:37" x14ac:dyDescent="0.25">
      <c r="A59">
        <v>3495</v>
      </c>
      <c r="B59" s="2">
        <v>45099</v>
      </c>
      <c r="C59" s="2">
        <f t="shared" ca="1" si="0"/>
        <v>46159</v>
      </c>
      <c r="D59" t="s">
        <v>53</v>
      </c>
      <c r="E59" t="s">
        <v>64</v>
      </c>
      <c r="F59" t="s">
        <v>30</v>
      </c>
      <c r="G59" t="s">
        <v>46</v>
      </c>
      <c r="H59" t="s">
        <v>56</v>
      </c>
      <c r="I59" t="s">
        <v>33</v>
      </c>
      <c r="J59" t="s">
        <v>57</v>
      </c>
      <c r="K59" t="s">
        <v>101</v>
      </c>
      <c r="L59" s="2">
        <v>33996</v>
      </c>
      <c r="M59" t="s">
        <v>86</v>
      </c>
      <c r="N59" t="s">
        <v>48</v>
      </c>
      <c r="O59" t="s">
        <v>60</v>
      </c>
      <c r="P59" t="s">
        <v>67</v>
      </c>
      <c r="Q59" t="s">
        <v>40</v>
      </c>
      <c r="R59">
        <v>4</v>
      </c>
      <c r="S59" s="2">
        <v>44812</v>
      </c>
      <c r="T59">
        <v>4</v>
      </c>
      <c r="U59">
        <v>3</v>
      </c>
      <c r="V59">
        <v>5</v>
      </c>
      <c r="W59" s="2">
        <v>44916</v>
      </c>
      <c r="X59" t="s">
        <v>50</v>
      </c>
      <c r="Y59" t="s">
        <v>51</v>
      </c>
      <c r="Z59" t="s">
        <v>73</v>
      </c>
      <c r="AA59">
        <v>1</v>
      </c>
      <c r="AB59">
        <v>701.55</v>
      </c>
      <c r="AC59">
        <v>30</v>
      </c>
      <c r="AD59" t="str" cm="1">
        <f t="array" ref="AD59">_xlfn.IFS($AC59&lt;= 24,"17-24", $AC59&lt;=34,"25-34", $AC59&lt;=44,"35-44", $AC59&lt;= 54,"45-54", $AC59 &gt;= 55, "55+")</f>
        <v>25-34</v>
      </c>
      <c r="AE59">
        <f t="shared" ca="1" si="1"/>
        <v>2</v>
      </c>
      <c r="AF59" t="str">
        <f t="shared" si="2"/>
        <v>High</v>
      </c>
      <c r="AG59" t="str">
        <f t="shared" si="3"/>
        <v>Neutral</v>
      </c>
      <c r="AH59" t="str">
        <f t="shared" si="4"/>
        <v>Average Performer</v>
      </c>
      <c r="AI59" t="str" cm="1">
        <f t="array" ref="AI59">_xlfn.IFS($Z59 = "Passed", "High", $Z59="Completed", "Moderate", OR($Z59 = "Incomplete", $Z59="Failed"), "Low")</f>
        <v>High</v>
      </c>
      <c r="AJ59" t="str" cm="1">
        <f t="array" ref="AJ59">_xlfn.IFS(OR(Z59= "Passed", Z59 = "Completed"), "Complete", OR(Z59 ="Failed", Z59 = "Incomplete"), "Incomplete")</f>
        <v>Complete</v>
      </c>
      <c r="AK59" cm="1">
        <f t="array" ref="AK59">_xlfn.IFS(HR_DATA[[#This Row],[Performance Category]] = "High Performer", 4,HR_DATA[[#This Row],[Performance Category]] = "Average Performer", 3, HR_DATA[[#This Row],[Performance Category]] = "Low Performer", 2, HR_DATA[[#This Row],[Performance Category]] = "At Risk", 1)</f>
        <v>3</v>
      </c>
    </row>
    <row r="60" spans="1:37" x14ac:dyDescent="0.25">
      <c r="A60">
        <v>3496</v>
      </c>
      <c r="B60" s="2">
        <v>44532</v>
      </c>
      <c r="C60" s="2">
        <f t="shared" ca="1" si="0"/>
        <v>46159</v>
      </c>
      <c r="D60" t="s">
        <v>53</v>
      </c>
      <c r="E60" t="s">
        <v>74</v>
      </c>
      <c r="F60" t="s">
        <v>30</v>
      </c>
      <c r="G60" t="s">
        <v>31</v>
      </c>
      <c r="H60" t="s">
        <v>45</v>
      </c>
      <c r="I60" t="s">
        <v>46</v>
      </c>
      <c r="J60" t="s">
        <v>57</v>
      </c>
      <c r="K60" t="s">
        <v>58</v>
      </c>
      <c r="L60" s="2">
        <v>23639</v>
      </c>
      <c r="M60" t="s">
        <v>76</v>
      </c>
      <c r="N60" t="s">
        <v>48</v>
      </c>
      <c r="O60" t="s">
        <v>60</v>
      </c>
      <c r="P60" t="s">
        <v>39</v>
      </c>
      <c r="Q60" t="s">
        <v>40</v>
      </c>
      <c r="R60">
        <v>5</v>
      </c>
      <c r="S60" s="2">
        <v>44921</v>
      </c>
      <c r="T60">
        <v>1</v>
      </c>
      <c r="U60">
        <v>3</v>
      </c>
      <c r="V60">
        <v>2</v>
      </c>
      <c r="W60" s="2">
        <v>44973</v>
      </c>
      <c r="X60" t="s">
        <v>62</v>
      </c>
      <c r="Y60" t="s">
        <v>42</v>
      </c>
      <c r="Z60" t="s">
        <v>52</v>
      </c>
      <c r="AA60">
        <v>1</v>
      </c>
      <c r="AB60">
        <v>806.87</v>
      </c>
      <c r="AC60">
        <v>57</v>
      </c>
      <c r="AD60" t="str" cm="1">
        <f t="array" ref="AD60">_xlfn.IFS($AC60&lt;= 24,"17-24", $AC60&lt;=34,"25-34", $AC60&lt;=44,"35-44", $AC60&lt;= 54,"45-54", $AC60 &gt;= 55, "55+")</f>
        <v>55+</v>
      </c>
      <c r="AE60">
        <f t="shared" ca="1" si="1"/>
        <v>4</v>
      </c>
      <c r="AF60" t="str">
        <f t="shared" si="2"/>
        <v>Low</v>
      </c>
      <c r="AG60" t="str">
        <f t="shared" si="3"/>
        <v>Neutral</v>
      </c>
      <c r="AH60" t="str">
        <f t="shared" si="4"/>
        <v>Average Performer</v>
      </c>
      <c r="AI60" t="str" cm="1">
        <f t="array" ref="AI60">_xlfn.IFS($Z60 = "Passed", "High", $Z60="Completed", "Moderate", OR($Z60 = "Incomplete", $Z60="Failed"), "Low")</f>
        <v>Low</v>
      </c>
      <c r="AJ60" t="str" cm="1">
        <f t="array" ref="AJ60">_xlfn.IFS(OR(Z60= "Passed", Z60 = "Completed"), "Complete", OR(Z60 ="Failed", Z60 = "Incomplete"), "Incomplete")</f>
        <v>Incomplete</v>
      </c>
      <c r="AK60" cm="1">
        <f t="array" ref="AK60">_xlfn.IFS(HR_DATA[[#This Row],[Performance Category]] = "High Performer", 4,HR_DATA[[#This Row],[Performance Category]] = "Average Performer", 3, HR_DATA[[#This Row],[Performance Category]] = "Low Performer", 2, HR_DATA[[#This Row],[Performance Category]] = "At Risk", 1)</f>
        <v>3</v>
      </c>
    </row>
    <row r="61" spans="1:37" x14ac:dyDescent="0.25">
      <c r="A61">
        <v>3497</v>
      </c>
      <c r="B61" s="2">
        <v>44538</v>
      </c>
      <c r="C61" s="2">
        <f t="shared" ca="1" si="0"/>
        <v>46159</v>
      </c>
      <c r="D61" t="s">
        <v>53</v>
      </c>
      <c r="E61" t="s">
        <v>64</v>
      </c>
      <c r="F61" t="s">
        <v>30</v>
      </c>
      <c r="G61" t="s">
        <v>46</v>
      </c>
      <c r="H61" t="s">
        <v>32</v>
      </c>
      <c r="I61" t="s">
        <v>33</v>
      </c>
      <c r="J61" t="s">
        <v>57</v>
      </c>
      <c r="K61" t="s">
        <v>96</v>
      </c>
      <c r="L61" s="2">
        <v>29635</v>
      </c>
      <c r="M61" t="s">
        <v>80</v>
      </c>
      <c r="N61" t="s">
        <v>37</v>
      </c>
      <c r="O61" t="s">
        <v>49</v>
      </c>
      <c r="P61" t="s">
        <v>39</v>
      </c>
      <c r="Q61" t="s">
        <v>40</v>
      </c>
      <c r="R61">
        <v>1</v>
      </c>
      <c r="S61" s="2">
        <v>44822</v>
      </c>
      <c r="T61">
        <v>2</v>
      </c>
      <c r="U61">
        <v>3</v>
      </c>
      <c r="V61">
        <v>4</v>
      </c>
      <c r="W61" s="2">
        <v>44996</v>
      </c>
      <c r="X61" t="s">
        <v>92</v>
      </c>
      <c r="Y61" t="s">
        <v>42</v>
      </c>
      <c r="Z61" t="s">
        <v>63</v>
      </c>
      <c r="AA61">
        <v>2</v>
      </c>
      <c r="AB61">
        <v>184.21</v>
      </c>
      <c r="AC61">
        <v>40</v>
      </c>
      <c r="AD61" t="str" cm="1">
        <f t="array" ref="AD61">_xlfn.IFS($AC61&lt;= 24,"17-24", $AC61&lt;=34,"25-34", $AC61&lt;=44,"35-44", $AC61&lt;= 54,"45-54", $AC61 &gt;= 55, "55+")</f>
        <v>35-44</v>
      </c>
      <c r="AE61">
        <f t="shared" ca="1" si="1"/>
        <v>4</v>
      </c>
      <c r="AF61" t="str">
        <f t="shared" si="2"/>
        <v>Low</v>
      </c>
      <c r="AG61" t="str">
        <f t="shared" si="3"/>
        <v>Neutral</v>
      </c>
      <c r="AH61" t="str">
        <f t="shared" si="4"/>
        <v>Average Performer</v>
      </c>
      <c r="AI61" t="str" cm="1">
        <f t="array" ref="AI61">_xlfn.IFS($Z61 = "Passed", "High", $Z61="Completed", "Moderate", OR($Z61 = "Incomplete", $Z61="Failed"), "Low")</f>
        <v>Moderate</v>
      </c>
      <c r="AJ61" t="str" cm="1">
        <f t="array" ref="AJ61">_xlfn.IFS(OR(Z61= "Passed", Z61 = "Completed"), "Complete", OR(Z61 ="Failed", Z61 = "Incomplete"), "Incomplete")</f>
        <v>Complete</v>
      </c>
      <c r="AK61" cm="1">
        <f t="array" ref="AK61">_xlfn.IFS(HR_DATA[[#This Row],[Performance Category]] = "High Performer", 4,HR_DATA[[#This Row],[Performance Category]] = "Average Performer", 3, HR_DATA[[#This Row],[Performance Category]] = "Low Performer", 2, HR_DATA[[#This Row],[Performance Category]] = "At Risk", 1)</f>
        <v>3</v>
      </c>
    </row>
    <row r="62" spans="1:37" x14ac:dyDescent="0.25">
      <c r="A62">
        <v>3498</v>
      </c>
      <c r="B62" s="2">
        <v>45042</v>
      </c>
      <c r="C62" s="2">
        <f t="shared" ca="1" si="0"/>
        <v>46159</v>
      </c>
      <c r="D62" t="s">
        <v>53</v>
      </c>
      <c r="E62" t="s">
        <v>94</v>
      </c>
      <c r="F62" t="s">
        <v>30</v>
      </c>
      <c r="G62" t="s">
        <v>55</v>
      </c>
      <c r="H62" t="s">
        <v>45</v>
      </c>
      <c r="I62" t="s">
        <v>55</v>
      </c>
      <c r="J62" t="s">
        <v>57</v>
      </c>
      <c r="K62" t="s">
        <v>58</v>
      </c>
      <c r="L62" s="2">
        <v>36085</v>
      </c>
      <c r="M62" t="s">
        <v>91</v>
      </c>
      <c r="N62" t="s">
        <v>37</v>
      </c>
      <c r="O62" t="s">
        <v>38</v>
      </c>
      <c r="P62" t="s">
        <v>39</v>
      </c>
      <c r="Q62" t="s">
        <v>40</v>
      </c>
      <c r="R62">
        <v>2</v>
      </c>
      <c r="S62" s="2">
        <v>45096</v>
      </c>
      <c r="T62">
        <v>3</v>
      </c>
      <c r="U62">
        <v>3</v>
      </c>
      <c r="V62">
        <v>4</v>
      </c>
      <c r="W62" s="2">
        <v>45076</v>
      </c>
      <c r="X62" t="s">
        <v>62</v>
      </c>
      <c r="Y62" t="s">
        <v>51</v>
      </c>
      <c r="Z62" t="s">
        <v>43</v>
      </c>
      <c r="AA62">
        <v>1</v>
      </c>
      <c r="AB62">
        <v>208.43</v>
      </c>
      <c r="AC62">
        <v>25</v>
      </c>
      <c r="AD62" t="str" cm="1">
        <f t="array" ref="AD62">_xlfn.IFS($AC62&lt;= 24,"17-24", $AC62&lt;=34,"25-34", $AC62&lt;=44,"35-44", $AC62&lt;= 54,"45-54", $AC62 &gt;= 55, "55+")</f>
        <v>25-34</v>
      </c>
      <c r="AE62">
        <f t="shared" ca="1" si="1"/>
        <v>3</v>
      </c>
      <c r="AF62" t="str">
        <f t="shared" si="2"/>
        <v>Medium</v>
      </c>
      <c r="AG62" t="str">
        <f t="shared" si="3"/>
        <v>Neutral</v>
      </c>
      <c r="AH62" t="str">
        <f t="shared" si="4"/>
        <v>Average Performer</v>
      </c>
      <c r="AI62" t="str" cm="1">
        <f t="array" ref="AI62">_xlfn.IFS($Z62 = "Passed", "High", $Z62="Completed", "Moderate", OR($Z62 = "Incomplete", $Z62="Failed"), "Low")</f>
        <v>Low</v>
      </c>
      <c r="AJ62" t="str" cm="1">
        <f t="array" ref="AJ62">_xlfn.IFS(OR(Z62= "Passed", Z62 = "Completed"), "Complete", OR(Z62 ="Failed", Z62 = "Incomplete"), "Incomplete")</f>
        <v>Incomplete</v>
      </c>
      <c r="AK62" cm="1">
        <f t="array" ref="AK62">_xlfn.IFS(HR_DATA[[#This Row],[Performance Category]] = "High Performer", 4,HR_DATA[[#This Row],[Performance Category]] = "Average Performer", 3, HR_DATA[[#This Row],[Performance Category]] = "Low Performer", 2, HR_DATA[[#This Row],[Performance Category]] = "At Risk", 1)</f>
        <v>3</v>
      </c>
    </row>
    <row r="63" spans="1:37" x14ac:dyDescent="0.25">
      <c r="A63">
        <v>3499</v>
      </c>
      <c r="B63" s="2">
        <v>43368</v>
      </c>
      <c r="C63" s="2">
        <f t="shared" ca="1" si="0"/>
        <v>46159</v>
      </c>
      <c r="D63" t="s">
        <v>53</v>
      </c>
      <c r="E63" t="s">
        <v>74</v>
      </c>
      <c r="F63" t="s">
        <v>30</v>
      </c>
      <c r="G63" t="s">
        <v>46</v>
      </c>
      <c r="H63" t="s">
        <v>32</v>
      </c>
      <c r="I63" t="s">
        <v>33</v>
      </c>
      <c r="J63" t="s">
        <v>57</v>
      </c>
      <c r="K63" t="s">
        <v>70</v>
      </c>
      <c r="L63" s="2">
        <v>25949</v>
      </c>
      <c r="M63" t="s">
        <v>91</v>
      </c>
      <c r="N63" t="s">
        <v>37</v>
      </c>
      <c r="O63" t="s">
        <v>84</v>
      </c>
      <c r="P63" t="s">
        <v>39</v>
      </c>
      <c r="Q63" t="s">
        <v>40</v>
      </c>
      <c r="R63">
        <v>5</v>
      </c>
      <c r="S63" s="2">
        <v>45128</v>
      </c>
      <c r="T63">
        <v>5</v>
      </c>
      <c r="U63">
        <v>3</v>
      </c>
      <c r="V63">
        <v>5</v>
      </c>
      <c r="W63" s="2">
        <v>44956</v>
      </c>
      <c r="X63" t="s">
        <v>68</v>
      </c>
      <c r="Y63" t="s">
        <v>42</v>
      </c>
      <c r="Z63" t="s">
        <v>52</v>
      </c>
      <c r="AA63">
        <v>2</v>
      </c>
      <c r="AB63">
        <v>762.45</v>
      </c>
      <c r="AC63">
        <v>47</v>
      </c>
      <c r="AD63" t="str" cm="1">
        <f t="array" ref="AD63">_xlfn.IFS($AC63&lt;= 24,"17-24", $AC63&lt;=34,"25-34", $AC63&lt;=44,"35-44", $AC63&lt;= 54,"45-54", $AC63 &gt;= 55, "55+")</f>
        <v>45-54</v>
      </c>
      <c r="AE63">
        <f t="shared" ca="1" si="1"/>
        <v>7</v>
      </c>
      <c r="AF63" t="str">
        <f t="shared" si="2"/>
        <v>High</v>
      </c>
      <c r="AG63" t="str">
        <f t="shared" si="3"/>
        <v>Neutral</v>
      </c>
      <c r="AH63" t="str">
        <f t="shared" si="4"/>
        <v>Average Performer</v>
      </c>
      <c r="AI63" t="str" cm="1">
        <f t="array" ref="AI63">_xlfn.IFS($Z63 = "Passed", "High", $Z63="Completed", "Moderate", OR($Z63 = "Incomplete", $Z63="Failed"), "Low")</f>
        <v>Low</v>
      </c>
      <c r="AJ63" t="str" cm="1">
        <f t="array" ref="AJ63">_xlfn.IFS(OR(Z63= "Passed", Z63 = "Completed"), "Complete", OR(Z63 ="Failed", Z63 = "Incomplete"), "Incomplete")</f>
        <v>Incomplete</v>
      </c>
      <c r="AK63" cm="1">
        <f t="array" ref="AK63">_xlfn.IFS(HR_DATA[[#This Row],[Performance Category]] = "High Performer", 4,HR_DATA[[#This Row],[Performance Category]] = "Average Performer", 3, HR_DATA[[#This Row],[Performance Category]] = "Low Performer", 2, HR_DATA[[#This Row],[Performance Category]] = "At Risk", 1)</f>
        <v>3</v>
      </c>
    </row>
    <row r="64" spans="1:37" x14ac:dyDescent="0.25">
      <c r="A64">
        <v>3500</v>
      </c>
      <c r="B64" s="2">
        <v>43424</v>
      </c>
      <c r="C64" s="2">
        <f t="shared" ca="1" si="0"/>
        <v>46159</v>
      </c>
      <c r="D64" t="s">
        <v>53</v>
      </c>
      <c r="E64" t="s">
        <v>81</v>
      </c>
      <c r="F64" t="s">
        <v>30</v>
      </c>
      <c r="G64" t="s">
        <v>55</v>
      </c>
      <c r="H64" t="s">
        <v>56</v>
      </c>
      <c r="I64" t="s">
        <v>46</v>
      </c>
      <c r="J64" t="s">
        <v>57</v>
      </c>
      <c r="K64" t="s">
        <v>100</v>
      </c>
      <c r="L64" s="2">
        <v>36581</v>
      </c>
      <c r="M64" t="s">
        <v>83</v>
      </c>
      <c r="N64" t="s">
        <v>37</v>
      </c>
      <c r="O64" t="s">
        <v>38</v>
      </c>
      <c r="P64" t="s">
        <v>77</v>
      </c>
      <c r="Q64" t="s">
        <v>40</v>
      </c>
      <c r="R64">
        <v>1</v>
      </c>
      <c r="S64" s="2">
        <v>45060</v>
      </c>
      <c r="T64">
        <v>4</v>
      </c>
      <c r="U64">
        <v>1</v>
      </c>
      <c r="V64">
        <v>4</v>
      </c>
      <c r="W64" s="2">
        <v>45092</v>
      </c>
      <c r="X64" t="s">
        <v>41</v>
      </c>
      <c r="Y64" t="s">
        <v>51</v>
      </c>
      <c r="Z64" t="s">
        <v>52</v>
      </c>
      <c r="AA64">
        <v>4</v>
      </c>
      <c r="AB64">
        <v>779.79</v>
      </c>
      <c r="AC64">
        <v>18</v>
      </c>
      <c r="AD64" t="str" cm="1">
        <f t="array" ref="AD64">_xlfn.IFS($AC64&lt;= 24,"17-24", $AC64&lt;=34,"25-34", $AC64&lt;=44,"35-44", $AC64&lt;= 54,"45-54", $AC64 &gt;= 55, "55+")</f>
        <v>17-24</v>
      </c>
      <c r="AE64">
        <f t="shared" ca="1" si="1"/>
        <v>7</v>
      </c>
      <c r="AF64" t="str">
        <f t="shared" si="2"/>
        <v>High</v>
      </c>
      <c r="AG64" t="str">
        <f t="shared" si="3"/>
        <v>Not satisfied</v>
      </c>
      <c r="AH64" t="str">
        <f t="shared" si="4"/>
        <v>Average Performer</v>
      </c>
      <c r="AI64" t="str" cm="1">
        <f t="array" ref="AI64">_xlfn.IFS($Z64 = "Passed", "High", $Z64="Completed", "Moderate", OR($Z64 = "Incomplete", $Z64="Failed"), "Low")</f>
        <v>Low</v>
      </c>
      <c r="AJ64" t="str" cm="1">
        <f t="array" ref="AJ64">_xlfn.IFS(OR(Z64= "Passed", Z64 = "Completed"), "Complete", OR(Z64 ="Failed", Z64 = "Incomplete"), "Incomplete")</f>
        <v>Incomplete</v>
      </c>
      <c r="AK64" cm="1">
        <f t="array" ref="AK64">_xlfn.IFS(HR_DATA[[#This Row],[Performance Category]] = "High Performer", 4,HR_DATA[[#This Row],[Performance Category]] = "Average Performer", 3, HR_DATA[[#This Row],[Performance Category]] = "Low Performer", 2, HR_DATA[[#This Row],[Performance Category]] = "At Risk", 1)</f>
        <v>3</v>
      </c>
    </row>
    <row r="65" spans="1:37" x14ac:dyDescent="0.25">
      <c r="A65">
        <v>3502</v>
      </c>
      <c r="B65" s="2">
        <v>43739</v>
      </c>
      <c r="C65" s="2">
        <f t="shared" ca="1" si="0"/>
        <v>46159</v>
      </c>
      <c r="D65" t="s">
        <v>53</v>
      </c>
      <c r="E65" t="s">
        <v>69</v>
      </c>
      <c r="F65" t="s">
        <v>30</v>
      </c>
      <c r="G65" t="s">
        <v>55</v>
      </c>
      <c r="H65" t="s">
        <v>32</v>
      </c>
      <c r="I65" t="s">
        <v>33</v>
      </c>
      <c r="J65" t="s">
        <v>57</v>
      </c>
      <c r="K65" t="s">
        <v>89</v>
      </c>
      <c r="L65" s="2">
        <v>27940</v>
      </c>
      <c r="M65" t="s">
        <v>83</v>
      </c>
      <c r="N65" t="s">
        <v>48</v>
      </c>
      <c r="O65" t="s">
        <v>38</v>
      </c>
      <c r="P65" t="s">
        <v>67</v>
      </c>
      <c r="Q65" t="s">
        <v>40</v>
      </c>
      <c r="R65">
        <v>1</v>
      </c>
      <c r="S65" s="2">
        <v>45040</v>
      </c>
      <c r="T65">
        <v>5</v>
      </c>
      <c r="U65">
        <v>3</v>
      </c>
      <c r="V65">
        <v>5</v>
      </c>
      <c r="W65" s="2">
        <v>44929</v>
      </c>
      <c r="X65" t="s">
        <v>50</v>
      </c>
      <c r="Y65" t="s">
        <v>51</v>
      </c>
      <c r="Z65" t="s">
        <v>52</v>
      </c>
      <c r="AA65">
        <v>3</v>
      </c>
      <c r="AB65">
        <v>427.12</v>
      </c>
      <c r="AC65">
        <v>43</v>
      </c>
      <c r="AD65" t="str" cm="1">
        <f t="array" ref="AD65">_xlfn.IFS($AC65&lt;= 24,"17-24", $AC65&lt;=34,"25-34", $AC65&lt;=44,"35-44", $AC65&lt;= 54,"45-54", $AC65 &gt;= 55, "55+")</f>
        <v>35-44</v>
      </c>
      <c r="AE65">
        <f t="shared" ca="1" si="1"/>
        <v>6</v>
      </c>
      <c r="AF65" t="str">
        <f t="shared" si="2"/>
        <v>High</v>
      </c>
      <c r="AG65" t="str">
        <f t="shared" si="3"/>
        <v>Neutral</v>
      </c>
      <c r="AH65" t="str">
        <f t="shared" si="4"/>
        <v>Average Performer</v>
      </c>
      <c r="AI65" t="str" cm="1">
        <f t="array" ref="AI65">_xlfn.IFS($Z65 = "Passed", "High", $Z65="Completed", "Moderate", OR($Z65 = "Incomplete", $Z65="Failed"), "Low")</f>
        <v>Low</v>
      </c>
      <c r="AJ65" t="str" cm="1">
        <f t="array" ref="AJ65">_xlfn.IFS(OR(Z65= "Passed", Z65 = "Completed"), "Complete", OR(Z65 ="Failed", Z65 = "Incomplete"), "Incomplete")</f>
        <v>Incomplete</v>
      </c>
      <c r="AK65" cm="1">
        <f t="array" ref="AK65">_xlfn.IFS(HR_DATA[[#This Row],[Performance Category]] = "High Performer", 4,HR_DATA[[#This Row],[Performance Category]] = "Average Performer", 3, HR_DATA[[#This Row],[Performance Category]] = "Low Performer", 2, HR_DATA[[#This Row],[Performance Category]] = "At Risk", 1)</f>
        <v>3</v>
      </c>
    </row>
    <row r="66" spans="1:37" x14ac:dyDescent="0.25">
      <c r="A66">
        <v>3503</v>
      </c>
      <c r="B66" s="2">
        <v>44581</v>
      </c>
      <c r="C66" s="2">
        <f t="shared" ca="1" si="0"/>
        <v>46159</v>
      </c>
      <c r="D66" t="s">
        <v>53</v>
      </c>
      <c r="E66" t="s">
        <v>29</v>
      </c>
      <c r="F66" t="s">
        <v>30</v>
      </c>
      <c r="G66" t="s">
        <v>46</v>
      </c>
      <c r="H66" t="s">
        <v>45</v>
      </c>
      <c r="I66" t="s">
        <v>33</v>
      </c>
      <c r="J66" t="s">
        <v>57</v>
      </c>
      <c r="K66" t="s">
        <v>96</v>
      </c>
      <c r="L66" s="2">
        <v>18836</v>
      </c>
      <c r="M66" t="s">
        <v>90</v>
      </c>
      <c r="N66" t="s">
        <v>48</v>
      </c>
      <c r="O66" t="s">
        <v>60</v>
      </c>
      <c r="P66" t="s">
        <v>61</v>
      </c>
      <c r="Q66" t="s">
        <v>40</v>
      </c>
      <c r="R66">
        <v>4</v>
      </c>
      <c r="S66" s="2">
        <v>44954</v>
      </c>
      <c r="T66">
        <v>5</v>
      </c>
      <c r="U66">
        <v>2</v>
      </c>
      <c r="V66">
        <v>3</v>
      </c>
      <c r="W66" s="2">
        <v>44977</v>
      </c>
      <c r="X66" t="s">
        <v>68</v>
      </c>
      <c r="Y66" t="s">
        <v>42</v>
      </c>
      <c r="Z66" t="s">
        <v>63</v>
      </c>
      <c r="AA66">
        <v>4</v>
      </c>
      <c r="AB66">
        <v>996.35</v>
      </c>
      <c r="AC66">
        <v>71</v>
      </c>
      <c r="AD66" t="str" cm="1">
        <f t="array" ref="AD66">_xlfn.IFS($AC66&lt;= 24,"17-24", $AC66&lt;=34,"25-34", $AC66&lt;=44,"35-44", $AC66&lt;= 54,"45-54", $AC66 &gt;= 55, "55+")</f>
        <v>55+</v>
      </c>
      <c r="AE66">
        <f t="shared" ca="1" si="1"/>
        <v>4</v>
      </c>
      <c r="AF66" t="str">
        <f t="shared" si="2"/>
        <v>High</v>
      </c>
      <c r="AG66" t="str">
        <f t="shared" si="3"/>
        <v>Not satisfied</v>
      </c>
      <c r="AH66" t="str">
        <f t="shared" si="4"/>
        <v>Average Performer</v>
      </c>
      <c r="AI66" t="str" cm="1">
        <f t="array" ref="AI66">_xlfn.IFS($Z66 = "Passed", "High", $Z66="Completed", "Moderate", OR($Z66 = "Incomplete", $Z66="Failed"), "Low")</f>
        <v>Moderate</v>
      </c>
      <c r="AJ66" t="str" cm="1">
        <f t="array" ref="AJ66">_xlfn.IFS(OR(Z66= "Passed", Z66 = "Completed"), "Complete", OR(Z66 ="Failed", Z66 = "Incomplete"), "Incomplete")</f>
        <v>Complete</v>
      </c>
      <c r="AK66" cm="1">
        <f t="array" ref="AK66">_xlfn.IFS(HR_DATA[[#This Row],[Performance Category]] = "High Performer", 4,HR_DATA[[#This Row],[Performance Category]] = "Average Performer", 3, HR_DATA[[#This Row],[Performance Category]] = "Low Performer", 2, HR_DATA[[#This Row],[Performance Category]] = "At Risk", 1)</f>
        <v>3</v>
      </c>
    </row>
    <row r="67" spans="1:37" x14ac:dyDescent="0.25">
      <c r="A67">
        <v>3504</v>
      </c>
      <c r="B67" s="2">
        <v>44479</v>
      </c>
      <c r="C67" s="2">
        <f t="shared" ref="C67:C130" ca="1" si="5">TODAY()</f>
        <v>46159</v>
      </c>
      <c r="D67" t="s">
        <v>53</v>
      </c>
      <c r="E67" t="s">
        <v>85</v>
      </c>
      <c r="F67" t="s">
        <v>30</v>
      </c>
      <c r="G67" t="s">
        <v>55</v>
      </c>
      <c r="H67" t="s">
        <v>56</v>
      </c>
      <c r="I67" t="s">
        <v>46</v>
      </c>
      <c r="J67" t="s">
        <v>57</v>
      </c>
      <c r="K67" t="s">
        <v>65</v>
      </c>
      <c r="L67" s="2">
        <v>29456</v>
      </c>
      <c r="M67" t="s">
        <v>90</v>
      </c>
      <c r="N67" t="s">
        <v>48</v>
      </c>
      <c r="O67" t="s">
        <v>49</v>
      </c>
      <c r="P67" t="s">
        <v>67</v>
      </c>
      <c r="Q67" t="s">
        <v>40</v>
      </c>
      <c r="R67">
        <v>2</v>
      </c>
      <c r="S67" s="2">
        <v>45036</v>
      </c>
      <c r="T67">
        <v>3</v>
      </c>
      <c r="U67">
        <v>4</v>
      </c>
      <c r="V67">
        <v>3</v>
      </c>
      <c r="W67" s="2">
        <v>45079</v>
      </c>
      <c r="X67" t="s">
        <v>92</v>
      </c>
      <c r="Y67" t="s">
        <v>42</v>
      </c>
      <c r="Z67" t="s">
        <v>63</v>
      </c>
      <c r="AA67">
        <v>5</v>
      </c>
      <c r="AB67">
        <v>963.23</v>
      </c>
      <c r="AC67">
        <v>41</v>
      </c>
      <c r="AD67" t="str" cm="1">
        <f t="array" ref="AD67">_xlfn.IFS($AC67&lt;= 24,"17-24", $AC67&lt;=34,"25-34", $AC67&lt;=44,"35-44", $AC67&lt;= 54,"45-54", $AC67 &gt;= 55, "55+")</f>
        <v>35-44</v>
      </c>
      <c r="AE67">
        <f t="shared" ref="AE67:AE130" ca="1" si="6">INT(YEARFRAC($B67,$C67,3))</f>
        <v>4</v>
      </c>
      <c r="AF67" t="str">
        <f t="shared" ref="AF67:AF130" si="7">IF($T67&lt;= 2, "Low", IF($T67 =3, "Medium", "High"))</f>
        <v>Medium</v>
      </c>
      <c r="AG67" t="str">
        <f t="shared" ref="AG67:AG130" si="8">IF($U67 &lt;=2, "Not satisfied", IF($U67 =3, "Neutral", "Satisfied"))</f>
        <v>Satisfied</v>
      </c>
      <c r="AH67" t="str">
        <f t="shared" ref="AH67:AH130" si="9">IF($Q67="Exceeds","High Performer",IF($Q67="Fully Meets","Average Performer",IF($Q67="Needs Improvement","Low Performer","At Risk")))</f>
        <v>Average Performer</v>
      </c>
      <c r="AI67" t="str" cm="1">
        <f t="array" ref="AI67">_xlfn.IFS($Z67 = "Passed", "High", $Z67="Completed", "Moderate", OR($Z67 = "Incomplete", $Z67="Failed"), "Low")</f>
        <v>Moderate</v>
      </c>
      <c r="AJ67" t="str" cm="1">
        <f t="array" ref="AJ67">_xlfn.IFS(OR(Z67= "Passed", Z67 = "Completed"), "Complete", OR(Z67 ="Failed", Z67 = "Incomplete"), "Incomplete")</f>
        <v>Complete</v>
      </c>
      <c r="AK67" cm="1">
        <f t="array" ref="AK67">_xlfn.IFS(HR_DATA[[#This Row],[Performance Category]] = "High Performer", 4,HR_DATA[[#This Row],[Performance Category]] = "Average Performer", 3, HR_DATA[[#This Row],[Performance Category]] = "Low Performer", 2, HR_DATA[[#This Row],[Performance Category]] = "At Risk", 1)</f>
        <v>3</v>
      </c>
    </row>
    <row r="68" spans="1:37" x14ac:dyDescent="0.25">
      <c r="A68">
        <v>3505</v>
      </c>
      <c r="B68" s="2">
        <v>44072</v>
      </c>
      <c r="C68" s="2">
        <f t="shared" ca="1" si="5"/>
        <v>46159</v>
      </c>
      <c r="D68" t="s">
        <v>53</v>
      </c>
      <c r="E68" t="s">
        <v>44</v>
      </c>
      <c r="F68" t="s">
        <v>30</v>
      </c>
      <c r="G68" t="s">
        <v>31</v>
      </c>
      <c r="H68" t="s">
        <v>56</v>
      </c>
      <c r="I68" t="s">
        <v>33</v>
      </c>
      <c r="J68" t="s">
        <v>57</v>
      </c>
      <c r="K68" t="s">
        <v>70</v>
      </c>
      <c r="L68" s="2">
        <v>15911</v>
      </c>
      <c r="M68" t="s">
        <v>86</v>
      </c>
      <c r="N68" t="s">
        <v>48</v>
      </c>
      <c r="O68" t="s">
        <v>49</v>
      </c>
      <c r="P68" t="s">
        <v>39</v>
      </c>
      <c r="Q68" t="s">
        <v>40</v>
      </c>
      <c r="R68">
        <v>1</v>
      </c>
      <c r="S68" s="2">
        <v>44875</v>
      </c>
      <c r="T68">
        <v>4</v>
      </c>
      <c r="U68">
        <v>3</v>
      </c>
      <c r="V68">
        <v>2</v>
      </c>
      <c r="W68" s="2">
        <v>44817</v>
      </c>
      <c r="X68" t="s">
        <v>41</v>
      </c>
      <c r="Y68" t="s">
        <v>42</v>
      </c>
      <c r="Z68" t="s">
        <v>43</v>
      </c>
      <c r="AA68">
        <v>5</v>
      </c>
      <c r="AB68">
        <v>260.97000000000003</v>
      </c>
      <c r="AC68">
        <v>77</v>
      </c>
      <c r="AD68" t="str" cm="1">
        <f t="array" ref="AD68">_xlfn.IFS($AC68&lt;= 24,"17-24", $AC68&lt;=34,"25-34", $AC68&lt;=44,"35-44", $AC68&lt;= 54,"45-54", $AC68 &gt;= 55, "55+")</f>
        <v>55+</v>
      </c>
      <c r="AE68">
        <f t="shared" ca="1" si="6"/>
        <v>5</v>
      </c>
      <c r="AF68" t="str">
        <f t="shared" si="7"/>
        <v>High</v>
      </c>
      <c r="AG68" t="str">
        <f t="shared" si="8"/>
        <v>Neutral</v>
      </c>
      <c r="AH68" t="str">
        <f t="shared" si="9"/>
        <v>Average Performer</v>
      </c>
      <c r="AI68" t="str" cm="1">
        <f t="array" ref="AI68">_xlfn.IFS($Z68 = "Passed", "High", $Z68="Completed", "Moderate", OR($Z68 = "Incomplete", $Z68="Failed"), "Low")</f>
        <v>Low</v>
      </c>
      <c r="AJ68" t="str" cm="1">
        <f t="array" ref="AJ68">_xlfn.IFS(OR(Z68= "Passed", Z68 = "Completed"), "Complete", OR(Z68 ="Failed", Z68 = "Incomplete"), "Incomplete")</f>
        <v>Incomplete</v>
      </c>
      <c r="AK68" cm="1">
        <f t="array" ref="AK68">_xlfn.IFS(HR_DATA[[#This Row],[Performance Category]] = "High Performer", 4,HR_DATA[[#This Row],[Performance Category]] = "Average Performer", 3, HR_DATA[[#This Row],[Performance Category]] = "Low Performer", 2, HR_DATA[[#This Row],[Performance Category]] = "At Risk", 1)</f>
        <v>3</v>
      </c>
    </row>
    <row r="69" spans="1:37" x14ac:dyDescent="0.25">
      <c r="A69">
        <v>3506</v>
      </c>
      <c r="B69" s="2">
        <v>43704</v>
      </c>
      <c r="C69" s="2">
        <f t="shared" ca="1" si="5"/>
        <v>46159</v>
      </c>
      <c r="D69" t="s">
        <v>53</v>
      </c>
      <c r="E69" t="s">
        <v>87</v>
      </c>
      <c r="F69" t="s">
        <v>30</v>
      </c>
      <c r="G69" t="s">
        <v>55</v>
      </c>
      <c r="H69" t="s">
        <v>56</v>
      </c>
      <c r="I69" t="s">
        <v>33</v>
      </c>
      <c r="J69" t="s">
        <v>57</v>
      </c>
      <c r="K69" t="s">
        <v>70</v>
      </c>
      <c r="L69" s="2">
        <v>32330</v>
      </c>
      <c r="M69" t="s">
        <v>86</v>
      </c>
      <c r="N69" t="s">
        <v>48</v>
      </c>
      <c r="O69" t="s">
        <v>60</v>
      </c>
      <c r="P69" t="s">
        <v>67</v>
      </c>
      <c r="Q69" t="s">
        <v>40</v>
      </c>
      <c r="R69">
        <v>2</v>
      </c>
      <c r="S69" s="2">
        <v>45104</v>
      </c>
      <c r="T69">
        <v>2</v>
      </c>
      <c r="U69">
        <v>2</v>
      </c>
      <c r="V69">
        <v>3</v>
      </c>
      <c r="W69" s="2">
        <v>45067</v>
      </c>
      <c r="X69" t="s">
        <v>41</v>
      </c>
      <c r="Y69" t="s">
        <v>42</v>
      </c>
      <c r="Z69" t="s">
        <v>63</v>
      </c>
      <c r="AA69">
        <v>1</v>
      </c>
      <c r="AB69">
        <v>781.81</v>
      </c>
      <c r="AC69">
        <v>31</v>
      </c>
      <c r="AD69" t="str" cm="1">
        <f t="array" ref="AD69">_xlfn.IFS($AC69&lt;= 24,"17-24", $AC69&lt;=34,"25-34", $AC69&lt;=44,"35-44", $AC69&lt;= 54,"45-54", $AC69 &gt;= 55, "55+")</f>
        <v>25-34</v>
      </c>
      <c r="AE69">
        <f t="shared" ca="1" si="6"/>
        <v>6</v>
      </c>
      <c r="AF69" t="str">
        <f t="shared" si="7"/>
        <v>Low</v>
      </c>
      <c r="AG69" t="str">
        <f t="shared" si="8"/>
        <v>Not satisfied</v>
      </c>
      <c r="AH69" t="str">
        <f t="shared" si="9"/>
        <v>Average Performer</v>
      </c>
      <c r="AI69" t="str" cm="1">
        <f t="array" ref="AI69">_xlfn.IFS($Z69 = "Passed", "High", $Z69="Completed", "Moderate", OR($Z69 = "Incomplete", $Z69="Failed"), "Low")</f>
        <v>Moderate</v>
      </c>
      <c r="AJ69" t="str" cm="1">
        <f t="array" ref="AJ69">_xlfn.IFS(OR(Z69= "Passed", Z69 = "Completed"), "Complete", OR(Z69 ="Failed", Z69 = "Incomplete"), "Incomplete")</f>
        <v>Complete</v>
      </c>
      <c r="AK69" cm="1">
        <f t="array" ref="AK69">_xlfn.IFS(HR_DATA[[#This Row],[Performance Category]] = "High Performer", 4,HR_DATA[[#This Row],[Performance Category]] = "Average Performer", 3, HR_DATA[[#This Row],[Performance Category]] = "Low Performer", 2, HR_DATA[[#This Row],[Performance Category]] = "At Risk", 1)</f>
        <v>3</v>
      </c>
    </row>
    <row r="70" spans="1:37" x14ac:dyDescent="0.25">
      <c r="A70">
        <v>3507</v>
      </c>
      <c r="B70" s="2">
        <v>44252</v>
      </c>
      <c r="C70" s="2">
        <f t="shared" ca="1" si="5"/>
        <v>46159</v>
      </c>
      <c r="D70" t="s">
        <v>53</v>
      </c>
      <c r="E70" t="s">
        <v>64</v>
      </c>
      <c r="F70" t="s">
        <v>30</v>
      </c>
      <c r="G70" t="s">
        <v>55</v>
      </c>
      <c r="H70" t="s">
        <v>45</v>
      </c>
      <c r="I70" t="s">
        <v>55</v>
      </c>
      <c r="J70" t="s">
        <v>57</v>
      </c>
      <c r="K70" t="s">
        <v>96</v>
      </c>
      <c r="L70" s="2">
        <v>26747</v>
      </c>
      <c r="M70" t="s">
        <v>76</v>
      </c>
      <c r="N70" t="s">
        <v>48</v>
      </c>
      <c r="O70" t="s">
        <v>38</v>
      </c>
      <c r="P70" t="s">
        <v>61</v>
      </c>
      <c r="Q70" t="s">
        <v>40</v>
      </c>
      <c r="R70">
        <v>4</v>
      </c>
      <c r="S70" s="2">
        <v>45016</v>
      </c>
      <c r="T70">
        <v>2</v>
      </c>
      <c r="U70">
        <v>5</v>
      </c>
      <c r="V70">
        <v>2</v>
      </c>
      <c r="W70" s="2">
        <v>45071</v>
      </c>
      <c r="X70" t="s">
        <v>62</v>
      </c>
      <c r="Y70" t="s">
        <v>42</v>
      </c>
      <c r="Z70" t="s">
        <v>73</v>
      </c>
      <c r="AA70">
        <v>4</v>
      </c>
      <c r="AB70">
        <v>651.77</v>
      </c>
      <c r="AC70">
        <v>48</v>
      </c>
      <c r="AD70" t="str" cm="1">
        <f t="array" ref="AD70">_xlfn.IFS($AC70&lt;= 24,"17-24", $AC70&lt;=34,"25-34", $AC70&lt;=44,"35-44", $AC70&lt;= 54,"45-54", $AC70 &gt;= 55, "55+")</f>
        <v>45-54</v>
      </c>
      <c r="AE70">
        <f t="shared" ca="1" si="6"/>
        <v>5</v>
      </c>
      <c r="AF70" t="str">
        <f t="shared" si="7"/>
        <v>Low</v>
      </c>
      <c r="AG70" t="str">
        <f t="shared" si="8"/>
        <v>Satisfied</v>
      </c>
      <c r="AH70" t="str">
        <f t="shared" si="9"/>
        <v>Average Performer</v>
      </c>
      <c r="AI70" t="str" cm="1">
        <f t="array" ref="AI70">_xlfn.IFS($Z70 = "Passed", "High", $Z70="Completed", "Moderate", OR($Z70 = "Incomplete", $Z70="Failed"), "Low")</f>
        <v>High</v>
      </c>
      <c r="AJ70" t="str" cm="1">
        <f t="array" ref="AJ70">_xlfn.IFS(OR(Z70= "Passed", Z70 = "Completed"), "Complete", OR(Z70 ="Failed", Z70 = "Incomplete"), "Incomplete")</f>
        <v>Complete</v>
      </c>
      <c r="AK70" cm="1">
        <f t="array" ref="AK70">_xlfn.IFS(HR_DATA[[#This Row],[Performance Category]] = "High Performer", 4,HR_DATA[[#This Row],[Performance Category]] = "Average Performer", 3, HR_DATA[[#This Row],[Performance Category]] = "Low Performer", 2, HR_DATA[[#This Row],[Performance Category]] = "At Risk", 1)</f>
        <v>3</v>
      </c>
    </row>
    <row r="71" spans="1:37" x14ac:dyDescent="0.25">
      <c r="A71">
        <v>3508</v>
      </c>
      <c r="B71" s="2">
        <v>44390</v>
      </c>
      <c r="C71" s="2">
        <f t="shared" ca="1" si="5"/>
        <v>46159</v>
      </c>
      <c r="D71" t="s">
        <v>53</v>
      </c>
      <c r="E71" t="s">
        <v>29</v>
      </c>
      <c r="F71" t="s">
        <v>30</v>
      </c>
      <c r="G71" t="s">
        <v>55</v>
      </c>
      <c r="H71" t="s">
        <v>56</v>
      </c>
      <c r="I71" t="s">
        <v>46</v>
      </c>
      <c r="J71" t="s">
        <v>57</v>
      </c>
      <c r="K71" t="s">
        <v>47</v>
      </c>
      <c r="L71" s="2">
        <v>15487</v>
      </c>
      <c r="M71" t="s">
        <v>80</v>
      </c>
      <c r="N71" t="s">
        <v>48</v>
      </c>
      <c r="O71" t="s">
        <v>84</v>
      </c>
      <c r="P71" t="s">
        <v>61</v>
      </c>
      <c r="Q71" t="s">
        <v>40</v>
      </c>
      <c r="R71">
        <v>5</v>
      </c>
      <c r="S71" s="2">
        <v>45033</v>
      </c>
      <c r="T71">
        <v>1</v>
      </c>
      <c r="U71">
        <v>5</v>
      </c>
      <c r="V71">
        <v>4</v>
      </c>
      <c r="W71" s="2">
        <v>45020</v>
      </c>
      <c r="X71" t="s">
        <v>92</v>
      </c>
      <c r="Y71" t="s">
        <v>51</v>
      </c>
      <c r="Z71" t="s">
        <v>63</v>
      </c>
      <c r="AA71">
        <v>1</v>
      </c>
      <c r="AB71">
        <v>568.22</v>
      </c>
      <c r="AC71">
        <v>79</v>
      </c>
      <c r="AD71" t="str" cm="1">
        <f t="array" ref="AD71">_xlfn.IFS($AC71&lt;= 24,"17-24", $AC71&lt;=34,"25-34", $AC71&lt;=44,"35-44", $AC71&lt;= 54,"45-54", $AC71 &gt;= 55, "55+")</f>
        <v>55+</v>
      </c>
      <c r="AE71">
        <f t="shared" ca="1" si="6"/>
        <v>4</v>
      </c>
      <c r="AF71" t="str">
        <f t="shared" si="7"/>
        <v>Low</v>
      </c>
      <c r="AG71" t="str">
        <f t="shared" si="8"/>
        <v>Satisfied</v>
      </c>
      <c r="AH71" t="str">
        <f t="shared" si="9"/>
        <v>Average Performer</v>
      </c>
      <c r="AI71" t="str" cm="1">
        <f t="array" ref="AI71">_xlfn.IFS($Z71 = "Passed", "High", $Z71="Completed", "Moderate", OR($Z71 = "Incomplete", $Z71="Failed"), "Low")</f>
        <v>Moderate</v>
      </c>
      <c r="AJ71" t="str" cm="1">
        <f t="array" ref="AJ71">_xlfn.IFS(OR(Z71= "Passed", Z71 = "Completed"), "Complete", OR(Z71 ="Failed", Z71 = "Incomplete"), "Incomplete")</f>
        <v>Complete</v>
      </c>
      <c r="AK71" cm="1">
        <f t="array" ref="AK71">_xlfn.IFS(HR_DATA[[#This Row],[Performance Category]] = "High Performer", 4,HR_DATA[[#This Row],[Performance Category]] = "Average Performer", 3, HR_DATA[[#This Row],[Performance Category]] = "Low Performer", 2, HR_DATA[[#This Row],[Performance Category]] = "At Risk", 1)</f>
        <v>3</v>
      </c>
    </row>
    <row r="72" spans="1:37" x14ac:dyDescent="0.25">
      <c r="A72">
        <v>3509</v>
      </c>
      <c r="B72" s="2">
        <v>44300</v>
      </c>
      <c r="C72" s="2">
        <f t="shared" ca="1" si="5"/>
        <v>46159</v>
      </c>
      <c r="D72" t="s">
        <v>53</v>
      </c>
      <c r="E72" t="s">
        <v>69</v>
      </c>
      <c r="F72" t="s">
        <v>30</v>
      </c>
      <c r="G72" t="s">
        <v>46</v>
      </c>
      <c r="H72" t="s">
        <v>32</v>
      </c>
      <c r="I72" t="s">
        <v>55</v>
      </c>
      <c r="J72" t="s">
        <v>57</v>
      </c>
      <c r="K72" t="s">
        <v>58</v>
      </c>
      <c r="L72" s="2">
        <v>28433</v>
      </c>
      <c r="M72" t="s">
        <v>91</v>
      </c>
      <c r="N72" t="s">
        <v>37</v>
      </c>
      <c r="O72" t="s">
        <v>72</v>
      </c>
      <c r="P72" t="s">
        <v>67</v>
      </c>
      <c r="Q72" t="s">
        <v>40</v>
      </c>
      <c r="R72">
        <v>2</v>
      </c>
      <c r="S72" s="2">
        <v>44898</v>
      </c>
      <c r="T72">
        <v>4</v>
      </c>
      <c r="U72">
        <v>5</v>
      </c>
      <c r="V72">
        <v>2</v>
      </c>
      <c r="W72" s="2">
        <v>44989</v>
      </c>
      <c r="X72" t="s">
        <v>41</v>
      </c>
      <c r="Y72" t="s">
        <v>51</v>
      </c>
      <c r="Z72" t="s">
        <v>63</v>
      </c>
      <c r="AA72">
        <v>4</v>
      </c>
      <c r="AB72">
        <v>612.1</v>
      </c>
      <c r="AC72">
        <v>44</v>
      </c>
      <c r="AD72" t="str" cm="1">
        <f t="array" ref="AD72">_xlfn.IFS($AC72&lt;= 24,"17-24", $AC72&lt;=34,"25-34", $AC72&lt;=44,"35-44", $AC72&lt;= 54,"45-54", $AC72 &gt;= 55, "55+")</f>
        <v>35-44</v>
      </c>
      <c r="AE72">
        <f t="shared" ca="1" si="6"/>
        <v>5</v>
      </c>
      <c r="AF72" t="str">
        <f t="shared" si="7"/>
        <v>High</v>
      </c>
      <c r="AG72" t="str">
        <f t="shared" si="8"/>
        <v>Satisfied</v>
      </c>
      <c r="AH72" t="str">
        <f t="shared" si="9"/>
        <v>Average Performer</v>
      </c>
      <c r="AI72" t="str" cm="1">
        <f t="array" ref="AI72">_xlfn.IFS($Z72 = "Passed", "High", $Z72="Completed", "Moderate", OR($Z72 = "Incomplete", $Z72="Failed"), "Low")</f>
        <v>Moderate</v>
      </c>
      <c r="AJ72" t="str" cm="1">
        <f t="array" ref="AJ72">_xlfn.IFS(OR(Z72= "Passed", Z72 = "Completed"), "Complete", OR(Z72 ="Failed", Z72 = "Incomplete"), "Incomplete")</f>
        <v>Complete</v>
      </c>
      <c r="AK72" cm="1">
        <f t="array" ref="AK72">_xlfn.IFS(HR_DATA[[#This Row],[Performance Category]] = "High Performer", 4,HR_DATA[[#This Row],[Performance Category]] = "Average Performer", 3, HR_DATA[[#This Row],[Performance Category]] = "Low Performer", 2, HR_DATA[[#This Row],[Performance Category]] = "At Risk", 1)</f>
        <v>3</v>
      </c>
    </row>
    <row r="73" spans="1:37" x14ac:dyDescent="0.25">
      <c r="A73">
        <v>3510</v>
      </c>
      <c r="B73" s="2">
        <v>43871</v>
      </c>
      <c r="C73" s="2">
        <f t="shared" ca="1" si="5"/>
        <v>46159</v>
      </c>
      <c r="D73" t="s">
        <v>53</v>
      </c>
      <c r="E73" t="s">
        <v>94</v>
      </c>
      <c r="F73" t="s">
        <v>30</v>
      </c>
      <c r="G73" t="s">
        <v>46</v>
      </c>
      <c r="H73" t="s">
        <v>45</v>
      </c>
      <c r="I73" t="s">
        <v>55</v>
      </c>
      <c r="J73" t="s">
        <v>57</v>
      </c>
      <c r="K73" t="s">
        <v>65</v>
      </c>
      <c r="L73" s="2">
        <v>20745</v>
      </c>
      <c r="M73" t="s">
        <v>91</v>
      </c>
      <c r="N73" t="s">
        <v>37</v>
      </c>
      <c r="O73" t="s">
        <v>49</v>
      </c>
      <c r="P73" t="s">
        <v>67</v>
      </c>
      <c r="Q73" t="s">
        <v>40</v>
      </c>
      <c r="R73">
        <v>2</v>
      </c>
      <c r="S73" s="2">
        <v>44795</v>
      </c>
      <c r="T73">
        <v>2</v>
      </c>
      <c r="U73">
        <v>4</v>
      </c>
      <c r="V73">
        <v>3</v>
      </c>
      <c r="W73" s="2">
        <v>44861</v>
      </c>
      <c r="X73" t="s">
        <v>68</v>
      </c>
      <c r="Y73" t="s">
        <v>51</v>
      </c>
      <c r="Z73" t="s">
        <v>63</v>
      </c>
      <c r="AA73">
        <v>4</v>
      </c>
      <c r="AB73">
        <v>473.23</v>
      </c>
      <c r="AC73">
        <v>64</v>
      </c>
      <c r="AD73" t="str" cm="1">
        <f t="array" ref="AD73">_xlfn.IFS($AC73&lt;= 24,"17-24", $AC73&lt;=34,"25-34", $AC73&lt;=44,"35-44", $AC73&lt;= 54,"45-54", $AC73 &gt;= 55, "55+")</f>
        <v>55+</v>
      </c>
      <c r="AE73">
        <f t="shared" ca="1" si="6"/>
        <v>6</v>
      </c>
      <c r="AF73" t="str">
        <f t="shared" si="7"/>
        <v>Low</v>
      </c>
      <c r="AG73" t="str">
        <f t="shared" si="8"/>
        <v>Satisfied</v>
      </c>
      <c r="AH73" t="str">
        <f t="shared" si="9"/>
        <v>Average Performer</v>
      </c>
      <c r="AI73" t="str" cm="1">
        <f t="array" ref="AI73">_xlfn.IFS($Z73 = "Passed", "High", $Z73="Completed", "Moderate", OR($Z73 = "Incomplete", $Z73="Failed"), "Low")</f>
        <v>Moderate</v>
      </c>
      <c r="AJ73" t="str" cm="1">
        <f t="array" ref="AJ73">_xlfn.IFS(OR(Z73= "Passed", Z73 = "Completed"), "Complete", OR(Z73 ="Failed", Z73 = "Incomplete"), "Incomplete")</f>
        <v>Complete</v>
      </c>
      <c r="AK73" cm="1">
        <f t="array" ref="AK73">_xlfn.IFS(HR_DATA[[#This Row],[Performance Category]] = "High Performer", 4,HR_DATA[[#This Row],[Performance Category]] = "Average Performer", 3, HR_DATA[[#This Row],[Performance Category]] = "Low Performer", 2, HR_DATA[[#This Row],[Performance Category]] = "At Risk", 1)</f>
        <v>3</v>
      </c>
    </row>
    <row r="74" spans="1:37" x14ac:dyDescent="0.25">
      <c r="A74">
        <v>3511</v>
      </c>
      <c r="B74" s="2">
        <v>44425</v>
      </c>
      <c r="C74" s="2">
        <f t="shared" ca="1" si="5"/>
        <v>46159</v>
      </c>
      <c r="D74" t="s">
        <v>53</v>
      </c>
      <c r="E74" t="s">
        <v>74</v>
      </c>
      <c r="F74" t="s">
        <v>30</v>
      </c>
      <c r="G74" t="s">
        <v>46</v>
      </c>
      <c r="H74" t="s">
        <v>56</v>
      </c>
      <c r="I74" t="s">
        <v>55</v>
      </c>
      <c r="J74" t="s">
        <v>57</v>
      </c>
      <c r="K74" t="s">
        <v>35</v>
      </c>
      <c r="L74" s="2">
        <v>35479</v>
      </c>
      <c r="M74" t="s">
        <v>91</v>
      </c>
      <c r="N74" t="s">
        <v>37</v>
      </c>
      <c r="O74" t="s">
        <v>84</v>
      </c>
      <c r="P74" t="s">
        <v>77</v>
      </c>
      <c r="Q74" t="s">
        <v>40</v>
      </c>
      <c r="R74">
        <v>4</v>
      </c>
      <c r="S74" s="2">
        <v>45057</v>
      </c>
      <c r="T74">
        <v>5</v>
      </c>
      <c r="U74">
        <v>4</v>
      </c>
      <c r="V74">
        <v>5</v>
      </c>
      <c r="W74" s="2">
        <v>45023</v>
      </c>
      <c r="X74" t="s">
        <v>68</v>
      </c>
      <c r="Y74" t="s">
        <v>42</v>
      </c>
      <c r="Z74" t="s">
        <v>63</v>
      </c>
      <c r="AA74">
        <v>3</v>
      </c>
      <c r="AB74">
        <v>344.44</v>
      </c>
      <c r="AC74">
        <v>24</v>
      </c>
      <c r="AD74" t="str" cm="1">
        <f t="array" ref="AD74">_xlfn.IFS($AC74&lt;= 24,"17-24", $AC74&lt;=34,"25-34", $AC74&lt;=44,"35-44", $AC74&lt;= 54,"45-54", $AC74 &gt;= 55, "55+")</f>
        <v>17-24</v>
      </c>
      <c r="AE74">
        <f t="shared" ca="1" si="6"/>
        <v>4</v>
      </c>
      <c r="AF74" t="str">
        <f t="shared" si="7"/>
        <v>High</v>
      </c>
      <c r="AG74" t="str">
        <f t="shared" si="8"/>
        <v>Satisfied</v>
      </c>
      <c r="AH74" t="str">
        <f t="shared" si="9"/>
        <v>Average Performer</v>
      </c>
      <c r="AI74" t="str" cm="1">
        <f t="array" ref="AI74">_xlfn.IFS($Z74 = "Passed", "High", $Z74="Completed", "Moderate", OR($Z74 = "Incomplete", $Z74="Failed"), "Low")</f>
        <v>Moderate</v>
      </c>
      <c r="AJ74" t="str" cm="1">
        <f t="array" ref="AJ74">_xlfn.IFS(OR(Z74= "Passed", Z74 = "Completed"), "Complete", OR(Z74 ="Failed", Z74 = "Incomplete"), "Incomplete")</f>
        <v>Complete</v>
      </c>
      <c r="AK74" cm="1">
        <f t="array" ref="AK74">_xlfn.IFS(HR_DATA[[#This Row],[Performance Category]] = "High Performer", 4,HR_DATA[[#This Row],[Performance Category]] = "Average Performer", 3, HR_DATA[[#This Row],[Performance Category]] = "Low Performer", 2, HR_DATA[[#This Row],[Performance Category]] = "At Risk", 1)</f>
        <v>3</v>
      </c>
    </row>
    <row r="75" spans="1:37" x14ac:dyDescent="0.25">
      <c r="A75">
        <v>3514</v>
      </c>
      <c r="B75" s="2">
        <v>43936</v>
      </c>
      <c r="C75" s="2">
        <f t="shared" ca="1" si="5"/>
        <v>46159</v>
      </c>
      <c r="D75" t="s">
        <v>53</v>
      </c>
      <c r="E75" t="s">
        <v>69</v>
      </c>
      <c r="F75" t="s">
        <v>30</v>
      </c>
      <c r="G75" t="s">
        <v>55</v>
      </c>
      <c r="H75" t="s">
        <v>56</v>
      </c>
      <c r="I75" t="s">
        <v>46</v>
      </c>
      <c r="J75" t="s">
        <v>57</v>
      </c>
      <c r="K75" t="s">
        <v>101</v>
      </c>
      <c r="L75" s="2">
        <v>21188</v>
      </c>
      <c r="M75" t="s">
        <v>83</v>
      </c>
      <c r="N75" t="s">
        <v>48</v>
      </c>
      <c r="O75" t="s">
        <v>84</v>
      </c>
      <c r="P75" t="s">
        <v>67</v>
      </c>
      <c r="Q75" t="s">
        <v>40</v>
      </c>
      <c r="R75">
        <v>1</v>
      </c>
      <c r="S75" s="2">
        <v>44798</v>
      </c>
      <c r="T75">
        <v>2</v>
      </c>
      <c r="U75">
        <v>1</v>
      </c>
      <c r="V75">
        <v>1</v>
      </c>
      <c r="W75" s="2">
        <v>44978</v>
      </c>
      <c r="X75" t="s">
        <v>41</v>
      </c>
      <c r="Y75" t="s">
        <v>42</v>
      </c>
      <c r="Z75" t="s">
        <v>52</v>
      </c>
      <c r="AA75">
        <v>3</v>
      </c>
      <c r="AB75">
        <v>975.46</v>
      </c>
      <c r="AC75">
        <v>62</v>
      </c>
      <c r="AD75" t="str" cm="1">
        <f t="array" ref="AD75">_xlfn.IFS($AC75&lt;= 24,"17-24", $AC75&lt;=34,"25-34", $AC75&lt;=44,"35-44", $AC75&lt;= 54,"45-54", $AC75 &gt;= 55, "55+")</f>
        <v>55+</v>
      </c>
      <c r="AE75">
        <f t="shared" ca="1" si="6"/>
        <v>6</v>
      </c>
      <c r="AF75" t="str">
        <f t="shared" si="7"/>
        <v>Low</v>
      </c>
      <c r="AG75" t="str">
        <f t="shared" si="8"/>
        <v>Not satisfied</v>
      </c>
      <c r="AH75" t="str">
        <f t="shared" si="9"/>
        <v>Average Performer</v>
      </c>
      <c r="AI75" t="str" cm="1">
        <f t="array" ref="AI75">_xlfn.IFS($Z75 = "Passed", "High", $Z75="Completed", "Moderate", OR($Z75 = "Incomplete", $Z75="Failed"), "Low")</f>
        <v>Low</v>
      </c>
      <c r="AJ75" t="str" cm="1">
        <f t="array" ref="AJ75">_xlfn.IFS(OR(Z75= "Passed", Z75 = "Completed"), "Complete", OR(Z75 ="Failed", Z75 = "Incomplete"), "Incomplete")</f>
        <v>Incomplete</v>
      </c>
      <c r="AK75" cm="1">
        <f t="array" ref="AK75">_xlfn.IFS(HR_DATA[[#This Row],[Performance Category]] = "High Performer", 4,HR_DATA[[#This Row],[Performance Category]] = "Average Performer", 3, HR_DATA[[#This Row],[Performance Category]] = "Low Performer", 2, HR_DATA[[#This Row],[Performance Category]] = "At Risk", 1)</f>
        <v>3</v>
      </c>
    </row>
    <row r="76" spans="1:37" x14ac:dyDescent="0.25">
      <c r="A76">
        <v>3516</v>
      </c>
      <c r="B76" s="2">
        <v>44658</v>
      </c>
      <c r="C76" s="2">
        <f t="shared" ca="1" si="5"/>
        <v>46159</v>
      </c>
      <c r="D76" t="s">
        <v>53</v>
      </c>
      <c r="E76" t="s">
        <v>85</v>
      </c>
      <c r="F76" t="s">
        <v>30</v>
      </c>
      <c r="G76" t="s">
        <v>31</v>
      </c>
      <c r="H76" t="s">
        <v>56</v>
      </c>
      <c r="I76" t="s">
        <v>46</v>
      </c>
      <c r="J76" t="s">
        <v>57</v>
      </c>
      <c r="K76" t="s">
        <v>96</v>
      </c>
      <c r="L76" s="2">
        <v>32319</v>
      </c>
      <c r="M76" t="s">
        <v>90</v>
      </c>
      <c r="N76" t="s">
        <v>48</v>
      </c>
      <c r="O76" t="s">
        <v>84</v>
      </c>
      <c r="P76" t="s">
        <v>77</v>
      </c>
      <c r="Q76" t="s">
        <v>40</v>
      </c>
      <c r="R76">
        <v>5</v>
      </c>
      <c r="S76" s="2">
        <v>44880</v>
      </c>
      <c r="T76">
        <v>2</v>
      </c>
      <c r="U76">
        <v>3</v>
      </c>
      <c r="V76">
        <v>5</v>
      </c>
      <c r="W76" s="2">
        <v>45099</v>
      </c>
      <c r="X76" t="s">
        <v>68</v>
      </c>
      <c r="Y76" t="s">
        <v>42</v>
      </c>
      <c r="Z76" t="s">
        <v>52</v>
      </c>
      <c r="AA76">
        <v>1</v>
      </c>
      <c r="AB76">
        <v>570.41999999999996</v>
      </c>
      <c r="AC76">
        <v>34</v>
      </c>
      <c r="AD76" t="str" cm="1">
        <f t="array" ref="AD76">_xlfn.IFS($AC76&lt;= 24,"17-24", $AC76&lt;=34,"25-34", $AC76&lt;=44,"35-44", $AC76&lt;= 54,"45-54", $AC76 &gt;= 55, "55+")</f>
        <v>25-34</v>
      </c>
      <c r="AE76">
        <f t="shared" ca="1" si="6"/>
        <v>4</v>
      </c>
      <c r="AF76" t="str">
        <f t="shared" si="7"/>
        <v>Low</v>
      </c>
      <c r="AG76" t="str">
        <f t="shared" si="8"/>
        <v>Neutral</v>
      </c>
      <c r="AH76" t="str">
        <f t="shared" si="9"/>
        <v>Average Performer</v>
      </c>
      <c r="AI76" t="str" cm="1">
        <f t="array" ref="AI76">_xlfn.IFS($Z76 = "Passed", "High", $Z76="Completed", "Moderate", OR($Z76 = "Incomplete", $Z76="Failed"), "Low")</f>
        <v>Low</v>
      </c>
      <c r="AJ76" t="str" cm="1">
        <f t="array" ref="AJ76">_xlfn.IFS(OR(Z76= "Passed", Z76 = "Completed"), "Complete", OR(Z76 ="Failed", Z76 = "Incomplete"), "Incomplete")</f>
        <v>Incomplete</v>
      </c>
      <c r="AK76" cm="1">
        <f t="array" ref="AK76">_xlfn.IFS(HR_DATA[[#This Row],[Performance Category]] = "High Performer", 4,HR_DATA[[#This Row],[Performance Category]] = "Average Performer", 3, HR_DATA[[#This Row],[Performance Category]] = "Low Performer", 2, HR_DATA[[#This Row],[Performance Category]] = "At Risk", 1)</f>
        <v>3</v>
      </c>
    </row>
    <row r="77" spans="1:37" x14ac:dyDescent="0.25">
      <c r="A77">
        <v>3517</v>
      </c>
      <c r="B77" s="2">
        <v>43880</v>
      </c>
      <c r="C77" s="2">
        <f t="shared" ca="1" si="5"/>
        <v>46159</v>
      </c>
      <c r="D77" t="s">
        <v>53</v>
      </c>
      <c r="E77" t="s">
        <v>44</v>
      </c>
      <c r="F77" t="s">
        <v>30</v>
      </c>
      <c r="G77" t="s">
        <v>46</v>
      </c>
      <c r="H77" t="s">
        <v>45</v>
      </c>
      <c r="I77" t="s">
        <v>46</v>
      </c>
      <c r="J77" t="s">
        <v>57</v>
      </c>
      <c r="K77" t="s">
        <v>89</v>
      </c>
      <c r="L77" s="2">
        <v>15345</v>
      </c>
      <c r="M77" t="s">
        <v>86</v>
      </c>
      <c r="N77" t="s">
        <v>48</v>
      </c>
      <c r="O77" t="s">
        <v>49</v>
      </c>
      <c r="P77" t="s">
        <v>39</v>
      </c>
      <c r="Q77" t="s">
        <v>40</v>
      </c>
      <c r="R77">
        <v>4</v>
      </c>
      <c r="S77" s="2">
        <v>44927</v>
      </c>
      <c r="T77">
        <v>4</v>
      </c>
      <c r="U77">
        <v>1</v>
      </c>
      <c r="V77">
        <v>1</v>
      </c>
      <c r="W77" s="2">
        <v>44821</v>
      </c>
      <c r="X77" t="s">
        <v>68</v>
      </c>
      <c r="Y77" t="s">
        <v>42</v>
      </c>
      <c r="Z77" t="s">
        <v>43</v>
      </c>
      <c r="AA77">
        <v>3</v>
      </c>
      <c r="AB77">
        <v>391.31</v>
      </c>
      <c r="AC77">
        <v>78</v>
      </c>
      <c r="AD77" t="str" cm="1">
        <f t="array" ref="AD77">_xlfn.IFS($AC77&lt;= 24,"17-24", $AC77&lt;=34,"25-34", $AC77&lt;=44,"35-44", $AC77&lt;= 54,"45-54", $AC77 &gt;= 55, "55+")</f>
        <v>55+</v>
      </c>
      <c r="AE77">
        <f t="shared" ca="1" si="6"/>
        <v>6</v>
      </c>
      <c r="AF77" t="str">
        <f t="shared" si="7"/>
        <v>High</v>
      </c>
      <c r="AG77" t="str">
        <f t="shared" si="8"/>
        <v>Not satisfied</v>
      </c>
      <c r="AH77" t="str">
        <f t="shared" si="9"/>
        <v>Average Performer</v>
      </c>
      <c r="AI77" t="str" cm="1">
        <f t="array" ref="AI77">_xlfn.IFS($Z77 = "Passed", "High", $Z77="Completed", "Moderate", OR($Z77 = "Incomplete", $Z77="Failed"), "Low")</f>
        <v>Low</v>
      </c>
      <c r="AJ77" t="str" cm="1">
        <f t="array" ref="AJ77">_xlfn.IFS(OR(Z77= "Passed", Z77 = "Completed"), "Complete", OR(Z77 ="Failed", Z77 = "Incomplete"), "Incomplete")</f>
        <v>Incomplete</v>
      </c>
      <c r="AK77" cm="1">
        <f t="array" ref="AK77">_xlfn.IFS(HR_DATA[[#This Row],[Performance Category]] = "High Performer", 4,HR_DATA[[#This Row],[Performance Category]] = "Average Performer", 3, HR_DATA[[#This Row],[Performance Category]] = "Low Performer", 2, HR_DATA[[#This Row],[Performance Category]] = "At Risk", 1)</f>
        <v>3</v>
      </c>
    </row>
    <row r="78" spans="1:37" x14ac:dyDescent="0.25">
      <c r="A78">
        <v>3518</v>
      </c>
      <c r="B78" s="2">
        <v>44296</v>
      </c>
      <c r="C78" s="2">
        <f t="shared" ca="1" si="5"/>
        <v>46159</v>
      </c>
      <c r="D78" t="s">
        <v>53</v>
      </c>
      <c r="E78" t="s">
        <v>87</v>
      </c>
      <c r="F78" t="s">
        <v>30</v>
      </c>
      <c r="G78" t="s">
        <v>31</v>
      </c>
      <c r="H78" t="s">
        <v>56</v>
      </c>
      <c r="I78" t="s">
        <v>46</v>
      </c>
      <c r="J78" t="s">
        <v>57</v>
      </c>
      <c r="K78" t="s">
        <v>75</v>
      </c>
      <c r="L78" s="2">
        <v>25347</v>
      </c>
      <c r="M78" t="s">
        <v>76</v>
      </c>
      <c r="N78" t="s">
        <v>37</v>
      </c>
      <c r="O78" t="s">
        <v>49</v>
      </c>
      <c r="P78" t="s">
        <v>67</v>
      </c>
      <c r="Q78" t="s">
        <v>40</v>
      </c>
      <c r="R78">
        <v>2</v>
      </c>
      <c r="S78" s="2">
        <v>45059</v>
      </c>
      <c r="T78">
        <v>4</v>
      </c>
      <c r="U78">
        <v>2</v>
      </c>
      <c r="V78">
        <v>5</v>
      </c>
      <c r="W78" s="2">
        <v>45104</v>
      </c>
      <c r="X78" t="s">
        <v>50</v>
      </c>
      <c r="Y78" t="s">
        <v>42</v>
      </c>
      <c r="Z78" t="s">
        <v>63</v>
      </c>
      <c r="AA78">
        <v>3</v>
      </c>
      <c r="AB78">
        <v>826.58</v>
      </c>
      <c r="AC78">
        <v>52</v>
      </c>
      <c r="AD78" t="str" cm="1">
        <f t="array" ref="AD78">_xlfn.IFS($AC78&lt;= 24,"17-24", $AC78&lt;=34,"25-34", $AC78&lt;=44,"35-44", $AC78&lt;= 54,"45-54", $AC78 &gt;= 55, "55+")</f>
        <v>45-54</v>
      </c>
      <c r="AE78">
        <f t="shared" ca="1" si="6"/>
        <v>5</v>
      </c>
      <c r="AF78" t="str">
        <f t="shared" si="7"/>
        <v>High</v>
      </c>
      <c r="AG78" t="str">
        <f t="shared" si="8"/>
        <v>Not satisfied</v>
      </c>
      <c r="AH78" t="str">
        <f t="shared" si="9"/>
        <v>Average Performer</v>
      </c>
      <c r="AI78" t="str" cm="1">
        <f t="array" ref="AI78">_xlfn.IFS($Z78 = "Passed", "High", $Z78="Completed", "Moderate", OR($Z78 = "Incomplete", $Z78="Failed"), "Low")</f>
        <v>Moderate</v>
      </c>
      <c r="AJ78" t="str" cm="1">
        <f t="array" ref="AJ78">_xlfn.IFS(OR(Z78= "Passed", Z78 = "Completed"), "Complete", OR(Z78 ="Failed", Z78 = "Incomplete"), "Incomplete")</f>
        <v>Complete</v>
      </c>
      <c r="AK78" cm="1">
        <f t="array" ref="AK78">_xlfn.IFS(HR_DATA[[#This Row],[Performance Category]] = "High Performer", 4,HR_DATA[[#This Row],[Performance Category]] = "Average Performer", 3, HR_DATA[[#This Row],[Performance Category]] = "Low Performer", 2, HR_DATA[[#This Row],[Performance Category]] = "At Risk", 1)</f>
        <v>3</v>
      </c>
    </row>
    <row r="79" spans="1:37" x14ac:dyDescent="0.25">
      <c r="A79">
        <v>3519</v>
      </c>
      <c r="B79" s="2">
        <v>44549</v>
      </c>
      <c r="C79" s="2">
        <f t="shared" ca="1" si="5"/>
        <v>46159</v>
      </c>
      <c r="D79" t="s">
        <v>53</v>
      </c>
      <c r="E79" t="s">
        <v>64</v>
      </c>
      <c r="F79" t="s">
        <v>30</v>
      </c>
      <c r="G79" t="s">
        <v>46</v>
      </c>
      <c r="H79" t="s">
        <v>32</v>
      </c>
      <c r="I79" t="s">
        <v>33</v>
      </c>
      <c r="J79" t="s">
        <v>57</v>
      </c>
      <c r="K79" t="s">
        <v>47</v>
      </c>
      <c r="L79" s="2">
        <v>18715</v>
      </c>
      <c r="M79" t="s">
        <v>76</v>
      </c>
      <c r="N79" t="s">
        <v>48</v>
      </c>
      <c r="O79" t="s">
        <v>49</v>
      </c>
      <c r="P79" t="s">
        <v>39</v>
      </c>
      <c r="Q79" t="s">
        <v>40</v>
      </c>
      <c r="R79">
        <v>2</v>
      </c>
      <c r="S79" s="2">
        <v>45087</v>
      </c>
      <c r="T79">
        <v>1</v>
      </c>
      <c r="U79">
        <v>3</v>
      </c>
      <c r="V79">
        <v>4</v>
      </c>
      <c r="W79" s="2">
        <v>44906</v>
      </c>
      <c r="X79" t="s">
        <v>41</v>
      </c>
      <c r="Y79" t="s">
        <v>51</v>
      </c>
      <c r="Z79" t="s">
        <v>52</v>
      </c>
      <c r="AA79">
        <v>4</v>
      </c>
      <c r="AB79">
        <v>930.69</v>
      </c>
      <c r="AC79">
        <v>70</v>
      </c>
      <c r="AD79" t="str" cm="1">
        <f t="array" ref="AD79">_xlfn.IFS($AC79&lt;= 24,"17-24", $AC79&lt;=34,"25-34", $AC79&lt;=44,"35-44", $AC79&lt;= 54,"45-54", $AC79 &gt;= 55, "55+")</f>
        <v>55+</v>
      </c>
      <c r="AE79">
        <f t="shared" ca="1" si="6"/>
        <v>4</v>
      </c>
      <c r="AF79" t="str">
        <f t="shared" si="7"/>
        <v>Low</v>
      </c>
      <c r="AG79" t="str">
        <f t="shared" si="8"/>
        <v>Neutral</v>
      </c>
      <c r="AH79" t="str">
        <f t="shared" si="9"/>
        <v>Average Performer</v>
      </c>
      <c r="AI79" t="str" cm="1">
        <f t="array" ref="AI79">_xlfn.IFS($Z79 = "Passed", "High", $Z79="Completed", "Moderate", OR($Z79 = "Incomplete", $Z79="Failed"), "Low")</f>
        <v>Low</v>
      </c>
      <c r="AJ79" t="str" cm="1">
        <f t="array" ref="AJ79">_xlfn.IFS(OR(Z79= "Passed", Z79 = "Completed"), "Complete", OR(Z79 ="Failed", Z79 = "Incomplete"), "Incomplete")</f>
        <v>Incomplete</v>
      </c>
      <c r="AK79" cm="1">
        <f t="array" ref="AK79">_xlfn.IFS(HR_DATA[[#This Row],[Performance Category]] = "High Performer", 4,HR_DATA[[#This Row],[Performance Category]] = "Average Performer", 3, HR_DATA[[#This Row],[Performance Category]] = "Low Performer", 2, HR_DATA[[#This Row],[Performance Category]] = "At Risk", 1)</f>
        <v>3</v>
      </c>
    </row>
    <row r="80" spans="1:37" x14ac:dyDescent="0.25">
      <c r="A80">
        <v>3520</v>
      </c>
      <c r="B80" s="2">
        <v>44178</v>
      </c>
      <c r="C80" s="2">
        <f t="shared" ca="1" si="5"/>
        <v>46159</v>
      </c>
      <c r="D80" t="s">
        <v>53</v>
      </c>
      <c r="E80" t="s">
        <v>64</v>
      </c>
      <c r="F80" t="s">
        <v>30</v>
      </c>
      <c r="G80" t="s">
        <v>55</v>
      </c>
      <c r="H80" t="s">
        <v>32</v>
      </c>
      <c r="I80" t="s">
        <v>33</v>
      </c>
      <c r="J80" t="s">
        <v>57</v>
      </c>
      <c r="K80" t="s">
        <v>96</v>
      </c>
      <c r="L80" s="2">
        <v>23071</v>
      </c>
      <c r="M80" t="s">
        <v>59</v>
      </c>
      <c r="N80" t="s">
        <v>37</v>
      </c>
      <c r="O80" t="s">
        <v>72</v>
      </c>
      <c r="P80" t="s">
        <v>77</v>
      </c>
      <c r="Q80" t="s">
        <v>40</v>
      </c>
      <c r="R80">
        <v>1</v>
      </c>
      <c r="S80" s="2">
        <v>44821</v>
      </c>
      <c r="T80">
        <v>5</v>
      </c>
      <c r="U80">
        <v>1</v>
      </c>
      <c r="V80">
        <v>1</v>
      </c>
      <c r="W80" s="2">
        <v>44815</v>
      </c>
      <c r="X80" t="s">
        <v>50</v>
      </c>
      <c r="Y80" t="s">
        <v>51</v>
      </c>
      <c r="Z80" t="s">
        <v>52</v>
      </c>
      <c r="AA80">
        <v>1</v>
      </c>
      <c r="AB80">
        <v>607.92999999999995</v>
      </c>
      <c r="AC80">
        <v>57</v>
      </c>
      <c r="AD80" t="str" cm="1">
        <f t="array" ref="AD80">_xlfn.IFS($AC80&lt;= 24,"17-24", $AC80&lt;=34,"25-34", $AC80&lt;=44,"35-44", $AC80&lt;= 54,"45-54", $AC80 &gt;= 55, "55+")</f>
        <v>55+</v>
      </c>
      <c r="AE80">
        <f t="shared" ca="1" si="6"/>
        <v>5</v>
      </c>
      <c r="AF80" t="str">
        <f t="shared" si="7"/>
        <v>High</v>
      </c>
      <c r="AG80" t="str">
        <f t="shared" si="8"/>
        <v>Not satisfied</v>
      </c>
      <c r="AH80" t="str">
        <f t="shared" si="9"/>
        <v>Average Performer</v>
      </c>
      <c r="AI80" t="str" cm="1">
        <f t="array" ref="AI80">_xlfn.IFS($Z80 = "Passed", "High", $Z80="Completed", "Moderate", OR($Z80 = "Incomplete", $Z80="Failed"), "Low")</f>
        <v>Low</v>
      </c>
      <c r="AJ80" t="str" cm="1">
        <f t="array" ref="AJ80">_xlfn.IFS(OR(Z80= "Passed", Z80 = "Completed"), "Complete", OR(Z80 ="Failed", Z80 = "Incomplete"), "Incomplete")</f>
        <v>Incomplete</v>
      </c>
      <c r="AK80" cm="1">
        <f t="array" ref="AK80">_xlfn.IFS(HR_DATA[[#This Row],[Performance Category]] = "High Performer", 4,HR_DATA[[#This Row],[Performance Category]] = "Average Performer", 3, HR_DATA[[#This Row],[Performance Category]] = "Low Performer", 2, HR_DATA[[#This Row],[Performance Category]] = "At Risk", 1)</f>
        <v>3</v>
      </c>
    </row>
    <row r="81" spans="1:37" x14ac:dyDescent="0.25">
      <c r="A81">
        <v>3521</v>
      </c>
      <c r="B81" s="2">
        <v>43522</v>
      </c>
      <c r="C81" s="2">
        <f t="shared" ca="1" si="5"/>
        <v>46159</v>
      </c>
      <c r="D81" t="s">
        <v>53</v>
      </c>
      <c r="E81" t="s">
        <v>74</v>
      </c>
      <c r="F81" t="s">
        <v>30</v>
      </c>
      <c r="G81" t="s">
        <v>31</v>
      </c>
      <c r="H81" t="s">
        <v>32</v>
      </c>
      <c r="I81" t="s">
        <v>46</v>
      </c>
      <c r="J81" t="s">
        <v>57</v>
      </c>
      <c r="K81" t="s">
        <v>65</v>
      </c>
      <c r="L81" s="2">
        <v>18004</v>
      </c>
      <c r="M81" t="s">
        <v>91</v>
      </c>
      <c r="N81" t="s">
        <v>37</v>
      </c>
      <c r="O81" t="s">
        <v>84</v>
      </c>
      <c r="P81" t="s">
        <v>77</v>
      </c>
      <c r="Q81" t="s">
        <v>40</v>
      </c>
      <c r="R81">
        <v>4</v>
      </c>
      <c r="S81" s="2">
        <v>44823</v>
      </c>
      <c r="T81">
        <v>1</v>
      </c>
      <c r="U81">
        <v>3</v>
      </c>
      <c r="V81">
        <v>3</v>
      </c>
      <c r="W81" s="2">
        <v>44985</v>
      </c>
      <c r="X81" t="s">
        <v>92</v>
      </c>
      <c r="Y81" t="s">
        <v>42</v>
      </c>
      <c r="Z81" t="s">
        <v>52</v>
      </c>
      <c r="AA81">
        <v>5</v>
      </c>
      <c r="AB81">
        <v>723.5</v>
      </c>
      <c r="AC81">
        <v>70</v>
      </c>
      <c r="AD81" t="str" cm="1">
        <f t="array" ref="AD81">_xlfn.IFS($AC81&lt;= 24,"17-24", $AC81&lt;=34,"25-34", $AC81&lt;=44,"35-44", $AC81&lt;= 54,"45-54", $AC81 &gt;= 55, "55+")</f>
        <v>55+</v>
      </c>
      <c r="AE81">
        <f t="shared" ca="1" si="6"/>
        <v>7</v>
      </c>
      <c r="AF81" t="str">
        <f t="shared" si="7"/>
        <v>Low</v>
      </c>
      <c r="AG81" t="str">
        <f t="shared" si="8"/>
        <v>Neutral</v>
      </c>
      <c r="AH81" t="str">
        <f t="shared" si="9"/>
        <v>Average Performer</v>
      </c>
      <c r="AI81" t="str" cm="1">
        <f t="array" ref="AI81">_xlfn.IFS($Z81 = "Passed", "High", $Z81="Completed", "Moderate", OR($Z81 = "Incomplete", $Z81="Failed"), "Low")</f>
        <v>Low</v>
      </c>
      <c r="AJ81" t="str" cm="1">
        <f t="array" ref="AJ81">_xlfn.IFS(OR(Z81= "Passed", Z81 = "Completed"), "Complete", OR(Z81 ="Failed", Z81 = "Incomplete"), "Incomplete")</f>
        <v>Incomplete</v>
      </c>
      <c r="AK81" cm="1">
        <f t="array" ref="AK81">_xlfn.IFS(HR_DATA[[#This Row],[Performance Category]] = "High Performer", 4,HR_DATA[[#This Row],[Performance Category]] = "Average Performer", 3, HR_DATA[[#This Row],[Performance Category]] = "Low Performer", 2, HR_DATA[[#This Row],[Performance Category]] = "At Risk", 1)</f>
        <v>3</v>
      </c>
    </row>
    <row r="82" spans="1:37" x14ac:dyDescent="0.25">
      <c r="A82">
        <v>3522</v>
      </c>
      <c r="B82" s="2">
        <v>43892</v>
      </c>
      <c r="C82" s="2">
        <f t="shared" ca="1" si="5"/>
        <v>46159</v>
      </c>
      <c r="D82" t="s">
        <v>53</v>
      </c>
      <c r="E82" t="s">
        <v>69</v>
      </c>
      <c r="F82" t="s">
        <v>30</v>
      </c>
      <c r="G82" t="s">
        <v>55</v>
      </c>
      <c r="H82" t="s">
        <v>32</v>
      </c>
      <c r="I82" t="s">
        <v>46</v>
      </c>
      <c r="J82" t="s">
        <v>57</v>
      </c>
      <c r="K82" t="s">
        <v>89</v>
      </c>
      <c r="L82" s="2">
        <v>30601</v>
      </c>
      <c r="M82" t="s">
        <v>91</v>
      </c>
      <c r="N82" t="s">
        <v>37</v>
      </c>
      <c r="O82" t="s">
        <v>60</v>
      </c>
      <c r="P82" t="s">
        <v>61</v>
      </c>
      <c r="Q82" t="s">
        <v>40</v>
      </c>
      <c r="R82">
        <v>1</v>
      </c>
      <c r="S82" s="2">
        <v>45121</v>
      </c>
      <c r="T82">
        <v>1</v>
      </c>
      <c r="U82">
        <v>5</v>
      </c>
      <c r="V82">
        <v>4</v>
      </c>
      <c r="W82" s="2">
        <v>45051</v>
      </c>
      <c r="X82" t="s">
        <v>92</v>
      </c>
      <c r="Y82" t="s">
        <v>51</v>
      </c>
      <c r="Z82" t="s">
        <v>63</v>
      </c>
      <c r="AA82">
        <v>5</v>
      </c>
      <c r="AB82">
        <v>394.04</v>
      </c>
      <c r="AC82">
        <v>37</v>
      </c>
      <c r="AD82" t="str" cm="1">
        <f t="array" ref="AD82">_xlfn.IFS($AC82&lt;= 24,"17-24", $AC82&lt;=34,"25-34", $AC82&lt;=44,"35-44", $AC82&lt;= 54,"45-54", $AC82 &gt;= 55, "55+")</f>
        <v>35-44</v>
      </c>
      <c r="AE82">
        <f t="shared" ca="1" si="6"/>
        <v>6</v>
      </c>
      <c r="AF82" t="str">
        <f t="shared" si="7"/>
        <v>Low</v>
      </c>
      <c r="AG82" t="str">
        <f t="shared" si="8"/>
        <v>Satisfied</v>
      </c>
      <c r="AH82" t="str">
        <f t="shared" si="9"/>
        <v>Average Performer</v>
      </c>
      <c r="AI82" t="str" cm="1">
        <f t="array" ref="AI82">_xlfn.IFS($Z82 = "Passed", "High", $Z82="Completed", "Moderate", OR($Z82 = "Incomplete", $Z82="Failed"), "Low")</f>
        <v>Moderate</v>
      </c>
      <c r="AJ82" t="str" cm="1">
        <f t="array" ref="AJ82">_xlfn.IFS(OR(Z82= "Passed", Z82 = "Completed"), "Complete", OR(Z82 ="Failed", Z82 = "Incomplete"), "Incomplete")</f>
        <v>Complete</v>
      </c>
      <c r="AK82" cm="1">
        <f t="array" ref="AK82">_xlfn.IFS(HR_DATA[[#This Row],[Performance Category]] = "High Performer", 4,HR_DATA[[#This Row],[Performance Category]] = "Average Performer", 3, HR_DATA[[#This Row],[Performance Category]] = "Low Performer", 2, HR_DATA[[#This Row],[Performance Category]] = "At Risk", 1)</f>
        <v>3</v>
      </c>
    </row>
    <row r="83" spans="1:37" x14ac:dyDescent="0.25">
      <c r="A83">
        <v>3523</v>
      </c>
      <c r="B83" s="2">
        <v>44372</v>
      </c>
      <c r="C83" s="2">
        <f t="shared" ca="1" si="5"/>
        <v>46159</v>
      </c>
      <c r="D83" t="s">
        <v>53</v>
      </c>
      <c r="E83" t="s">
        <v>29</v>
      </c>
      <c r="F83" t="s">
        <v>30</v>
      </c>
      <c r="G83" t="s">
        <v>55</v>
      </c>
      <c r="H83" t="s">
        <v>45</v>
      </c>
      <c r="I83" t="s">
        <v>33</v>
      </c>
      <c r="J83" t="s">
        <v>57</v>
      </c>
      <c r="K83" t="s">
        <v>65</v>
      </c>
      <c r="L83" s="2">
        <v>28843</v>
      </c>
      <c r="M83" t="s">
        <v>91</v>
      </c>
      <c r="N83" t="s">
        <v>37</v>
      </c>
      <c r="O83" t="s">
        <v>60</v>
      </c>
      <c r="P83" t="s">
        <v>61</v>
      </c>
      <c r="Q83" t="s">
        <v>40</v>
      </c>
      <c r="R83">
        <v>2</v>
      </c>
      <c r="S83" s="2">
        <v>44984</v>
      </c>
      <c r="T83">
        <v>3</v>
      </c>
      <c r="U83">
        <v>2</v>
      </c>
      <c r="V83">
        <v>3</v>
      </c>
      <c r="W83" s="2">
        <v>45117</v>
      </c>
      <c r="X83" t="s">
        <v>41</v>
      </c>
      <c r="Y83" t="s">
        <v>51</v>
      </c>
      <c r="Z83" t="s">
        <v>52</v>
      </c>
      <c r="AA83">
        <v>2</v>
      </c>
      <c r="AB83">
        <v>451.18</v>
      </c>
      <c r="AC83">
        <v>43</v>
      </c>
      <c r="AD83" t="str" cm="1">
        <f t="array" ref="AD83">_xlfn.IFS($AC83&lt;= 24,"17-24", $AC83&lt;=34,"25-34", $AC83&lt;=44,"35-44", $AC83&lt;= 54,"45-54", $AC83 &gt;= 55, "55+")</f>
        <v>35-44</v>
      </c>
      <c r="AE83">
        <f t="shared" ca="1" si="6"/>
        <v>4</v>
      </c>
      <c r="AF83" t="str">
        <f t="shared" si="7"/>
        <v>Medium</v>
      </c>
      <c r="AG83" t="str">
        <f t="shared" si="8"/>
        <v>Not satisfied</v>
      </c>
      <c r="AH83" t="str">
        <f t="shared" si="9"/>
        <v>Average Performer</v>
      </c>
      <c r="AI83" t="str" cm="1">
        <f t="array" ref="AI83">_xlfn.IFS($Z83 = "Passed", "High", $Z83="Completed", "Moderate", OR($Z83 = "Incomplete", $Z83="Failed"), "Low")</f>
        <v>Low</v>
      </c>
      <c r="AJ83" t="str" cm="1">
        <f t="array" ref="AJ83">_xlfn.IFS(OR(Z83= "Passed", Z83 = "Completed"), "Complete", OR(Z83 ="Failed", Z83 = "Incomplete"), "Incomplete")</f>
        <v>Incomplete</v>
      </c>
      <c r="AK83" cm="1">
        <f t="array" ref="AK83">_xlfn.IFS(HR_DATA[[#This Row],[Performance Category]] = "High Performer", 4,HR_DATA[[#This Row],[Performance Category]] = "Average Performer", 3, HR_DATA[[#This Row],[Performance Category]] = "Low Performer", 2, HR_DATA[[#This Row],[Performance Category]] = "At Risk", 1)</f>
        <v>3</v>
      </c>
    </row>
    <row r="84" spans="1:37" x14ac:dyDescent="0.25">
      <c r="A84">
        <v>3526</v>
      </c>
      <c r="B84" s="2">
        <v>44819</v>
      </c>
      <c r="C84" s="2">
        <f t="shared" ca="1" si="5"/>
        <v>46159</v>
      </c>
      <c r="D84" t="s">
        <v>53</v>
      </c>
      <c r="E84" t="s">
        <v>81</v>
      </c>
      <c r="F84" t="s">
        <v>30</v>
      </c>
      <c r="G84" t="s">
        <v>55</v>
      </c>
      <c r="H84" t="s">
        <v>56</v>
      </c>
      <c r="I84" t="s">
        <v>55</v>
      </c>
      <c r="J84" t="s">
        <v>57</v>
      </c>
      <c r="K84" t="s">
        <v>65</v>
      </c>
      <c r="L84" s="2">
        <v>17683</v>
      </c>
      <c r="M84" t="s">
        <v>83</v>
      </c>
      <c r="N84" t="s">
        <v>48</v>
      </c>
      <c r="O84" t="s">
        <v>38</v>
      </c>
      <c r="P84" t="s">
        <v>39</v>
      </c>
      <c r="Q84" t="s">
        <v>40</v>
      </c>
      <c r="R84">
        <v>4</v>
      </c>
      <c r="S84" s="2">
        <v>44954</v>
      </c>
      <c r="T84">
        <v>1</v>
      </c>
      <c r="U84">
        <v>5</v>
      </c>
      <c r="V84">
        <v>3</v>
      </c>
      <c r="W84" s="2">
        <v>44849</v>
      </c>
      <c r="X84" t="s">
        <v>50</v>
      </c>
      <c r="Y84" t="s">
        <v>42</v>
      </c>
      <c r="Z84" t="s">
        <v>73</v>
      </c>
      <c r="AA84">
        <v>2</v>
      </c>
      <c r="AB84">
        <v>360.5</v>
      </c>
      <c r="AC84">
        <v>74</v>
      </c>
      <c r="AD84" t="str" cm="1">
        <f t="array" ref="AD84">_xlfn.IFS($AC84&lt;= 24,"17-24", $AC84&lt;=34,"25-34", $AC84&lt;=44,"35-44", $AC84&lt;= 54,"45-54", $AC84 &gt;= 55, "55+")</f>
        <v>55+</v>
      </c>
      <c r="AE84">
        <f t="shared" ca="1" si="6"/>
        <v>3</v>
      </c>
      <c r="AF84" t="str">
        <f t="shared" si="7"/>
        <v>Low</v>
      </c>
      <c r="AG84" t="str">
        <f t="shared" si="8"/>
        <v>Satisfied</v>
      </c>
      <c r="AH84" t="str">
        <f t="shared" si="9"/>
        <v>Average Performer</v>
      </c>
      <c r="AI84" t="str" cm="1">
        <f t="array" ref="AI84">_xlfn.IFS($Z84 = "Passed", "High", $Z84="Completed", "Moderate", OR($Z84 = "Incomplete", $Z84="Failed"), "Low")</f>
        <v>High</v>
      </c>
      <c r="AJ84" t="str" cm="1">
        <f t="array" ref="AJ84">_xlfn.IFS(OR(Z84= "Passed", Z84 = "Completed"), "Complete", OR(Z84 ="Failed", Z84 = "Incomplete"), "Incomplete")</f>
        <v>Complete</v>
      </c>
      <c r="AK84" cm="1">
        <f t="array" ref="AK84">_xlfn.IFS(HR_DATA[[#This Row],[Performance Category]] = "High Performer", 4,HR_DATA[[#This Row],[Performance Category]] = "Average Performer", 3, HR_DATA[[#This Row],[Performance Category]] = "Low Performer", 2, HR_DATA[[#This Row],[Performance Category]] = "At Risk", 1)</f>
        <v>3</v>
      </c>
    </row>
    <row r="85" spans="1:37" x14ac:dyDescent="0.25">
      <c r="A85">
        <v>3527</v>
      </c>
      <c r="B85" s="2">
        <v>43952</v>
      </c>
      <c r="C85" s="2">
        <f t="shared" ca="1" si="5"/>
        <v>46159</v>
      </c>
      <c r="D85" t="s">
        <v>53</v>
      </c>
      <c r="E85" t="s">
        <v>54</v>
      </c>
      <c r="F85" t="s">
        <v>30</v>
      </c>
      <c r="G85" t="s">
        <v>55</v>
      </c>
      <c r="H85" t="s">
        <v>56</v>
      </c>
      <c r="I85" t="s">
        <v>33</v>
      </c>
      <c r="J85" t="s">
        <v>57</v>
      </c>
      <c r="K85" t="s">
        <v>47</v>
      </c>
      <c r="L85" s="2">
        <v>27317</v>
      </c>
      <c r="M85" t="s">
        <v>90</v>
      </c>
      <c r="N85" t="s">
        <v>48</v>
      </c>
      <c r="O85" t="s">
        <v>72</v>
      </c>
      <c r="P85" t="s">
        <v>67</v>
      </c>
      <c r="Q85" t="s">
        <v>40</v>
      </c>
      <c r="R85">
        <v>1</v>
      </c>
      <c r="S85" s="2">
        <v>44984</v>
      </c>
      <c r="T85">
        <v>1</v>
      </c>
      <c r="U85">
        <v>3</v>
      </c>
      <c r="V85">
        <v>2</v>
      </c>
      <c r="W85" s="2">
        <v>44932</v>
      </c>
      <c r="X85" t="s">
        <v>62</v>
      </c>
      <c r="Y85" t="s">
        <v>42</v>
      </c>
      <c r="Z85" t="s">
        <v>43</v>
      </c>
      <c r="AA85">
        <v>4</v>
      </c>
      <c r="AB85">
        <v>396.28</v>
      </c>
      <c r="AC85">
        <v>46</v>
      </c>
      <c r="AD85" t="str" cm="1">
        <f t="array" ref="AD85">_xlfn.IFS($AC85&lt;= 24,"17-24", $AC85&lt;=34,"25-34", $AC85&lt;=44,"35-44", $AC85&lt;= 54,"45-54", $AC85 &gt;= 55, "55+")</f>
        <v>45-54</v>
      </c>
      <c r="AE85">
        <f t="shared" ca="1" si="6"/>
        <v>6</v>
      </c>
      <c r="AF85" t="str">
        <f t="shared" si="7"/>
        <v>Low</v>
      </c>
      <c r="AG85" t="str">
        <f t="shared" si="8"/>
        <v>Neutral</v>
      </c>
      <c r="AH85" t="str">
        <f t="shared" si="9"/>
        <v>Average Performer</v>
      </c>
      <c r="AI85" t="str" cm="1">
        <f t="array" ref="AI85">_xlfn.IFS($Z85 = "Passed", "High", $Z85="Completed", "Moderate", OR($Z85 = "Incomplete", $Z85="Failed"), "Low")</f>
        <v>Low</v>
      </c>
      <c r="AJ85" t="str" cm="1">
        <f t="array" ref="AJ85">_xlfn.IFS(OR(Z85= "Passed", Z85 = "Completed"), "Complete", OR(Z85 ="Failed", Z85 = "Incomplete"), "Incomplete")</f>
        <v>Incomplete</v>
      </c>
      <c r="AK85" cm="1">
        <f t="array" ref="AK85">_xlfn.IFS(HR_DATA[[#This Row],[Performance Category]] = "High Performer", 4,HR_DATA[[#This Row],[Performance Category]] = "Average Performer", 3, HR_DATA[[#This Row],[Performance Category]] = "Low Performer", 2, HR_DATA[[#This Row],[Performance Category]] = "At Risk", 1)</f>
        <v>3</v>
      </c>
    </row>
    <row r="86" spans="1:37" x14ac:dyDescent="0.25">
      <c r="A86">
        <v>3528</v>
      </c>
      <c r="B86" s="2">
        <v>44847</v>
      </c>
      <c r="C86" s="2">
        <f t="shared" ca="1" si="5"/>
        <v>46159</v>
      </c>
      <c r="D86" t="s">
        <v>53</v>
      </c>
      <c r="E86" t="s">
        <v>94</v>
      </c>
      <c r="F86" t="s">
        <v>30</v>
      </c>
      <c r="G86" t="s">
        <v>55</v>
      </c>
      <c r="H86" t="s">
        <v>32</v>
      </c>
      <c r="I86" t="s">
        <v>46</v>
      </c>
      <c r="J86" t="s">
        <v>57</v>
      </c>
      <c r="K86" t="s">
        <v>35</v>
      </c>
      <c r="L86" s="2">
        <v>33585</v>
      </c>
      <c r="M86" t="s">
        <v>90</v>
      </c>
      <c r="N86" t="s">
        <v>48</v>
      </c>
      <c r="O86" t="s">
        <v>49</v>
      </c>
      <c r="P86" t="s">
        <v>39</v>
      </c>
      <c r="Q86" t="s">
        <v>40</v>
      </c>
      <c r="R86">
        <v>2</v>
      </c>
      <c r="S86" s="2">
        <v>45073</v>
      </c>
      <c r="T86">
        <v>5</v>
      </c>
      <c r="U86">
        <v>2</v>
      </c>
      <c r="V86">
        <v>2</v>
      </c>
      <c r="W86" s="2">
        <v>44987</v>
      </c>
      <c r="X86" t="s">
        <v>68</v>
      </c>
      <c r="Y86" t="s">
        <v>51</v>
      </c>
      <c r="Z86" t="s">
        <v>73</v>
      </c>
      <c r="AA86">
        <v>1</v>
      </c>
      <c r="AB86">
        <v>465.96</v>
      </c>
      <c r="AC86">
        <v>31</v>
      </c>
      <c r="AD86" t="str" cm="1">
        <f t="array" ref="AD86">_xlfn.IFS($AC86&lt;= 24,"17-24", $AC86&lt;=34,"25-34", $AC86&lt;=44,"35-44", $AC86&lt;= 54,"45-54", $AC86 &gt;= 55, "55+")</f>
        <v>25-34</v>
      </c>
      <c r="AE86">
        <f t="shared" ca="1" si="6"/>
        <v>3</v>
      </c>
      <c r="AF86" t="str">
        <f t="shared" si="7"/>
        <v>High</v>
      </c>
      <c r="AG86" t="str">
        <f t="shared" si="8"/>
        <v>Not satisfied</v>
      </c>
      <c r="AH86" t="str">
        <f t="shared" si="9"/>
        <v>Average Performer</v>
      </c>
      <c r="AI86" t="str" cm="1">
        <f t="array" ref="AI86">_xlfn.IFS($Z86 = "Passed", "High", $Z86="Completed", "Moderate", OR($Z86 = "Incomplete", $Z86="Failed"), "Low")</f>
        <v>High</v>
      </c>
      <c r="AJ86" t="str" cm="1">
        <f t="array" ref="AJ86">_xlfn.IFS(OR(Z86= "Passed", Z86 = "Completed"), "Complete", OR(Z86 ="Failed", Z86 = "Incomplete"), "Incomplete")</f>
        <v>Complete</v>
      </c>
      <c r="AK86" cm="1">
        <f t="array" ref="AK86">_xlfn.IFS(HR_DATA[[#This Row],[Performance Category]] = "High Performer", 4,HR_DATA[[#This Row],[Performance Category]] = "Average Performer", 3, HR_DATA[[#This Row],[Performance Category]] = "Low Performer", 2, HR_DATA[[#This Row],[Performance Category]] = "At Risk", 1)</f>
        <v>3</v>
      </c>
    </row>
    <row r="87" spans="1:37" x14ac:dyDescent="0.25">
      <c r="A87">
        <v>3529</v>
      </c>
      <c r="B87" s="2">
        <v>43833</v>
      </c>
      <c r="C87" s="2">
        <f t="shared" ca="1" si="5"/>
        <v>46159</v>
      </c>
      <c r="D87" t="s">
        <v>53</v>
      </c>
      <c r="E87" t="s">
        <v>85</v>
      </c>
      <c r="F87" t="s">
        <v>30</v>
      </c>
      <c r="G87" t="s">
        <v>46</v>
      </c>
      <c r="H87" t="s">
        <v>32</v>
      </c>
      <c r="I87" t="s">
        <v>55</v>
      </c>
      <c r="J87" t="s">
        <v>57</v>
      </c>
      <c r="K87" t="s">
        <v>70</v>
      </c>
      <c r="L87" s="2">
        <v>34503</v>
      </c>
      <c r="M87" t="s">
        <v>86</v>
      </c>
      <c r="N87" t="s">
        <v>48</v>
      </c>
      <c r="O87" t="s">
        <v>49</v>
      </c>
      <c r="P87" t="s">
        <v>61</v>
      </c>
      <c r="Q87" t="s">
        <v>40</v>
      </c>
      <c r="R87">
        <v>2</v>
      </c>
      <c r="S87" s="2">
        <v>45122</v>
      </c>
      <c r="T87">
        <v>2</v>
      </c>
      <c r="U87">
        <v>3</v>
      </c>
      <c r="V87">
        <v>4</v>
      </c>
      <c r="W87" s="2">
        <v>44808</v>
      </c>
      <c r="X87" t="s">
        <v>62</v>
      </c>
      <c r="Y87" t="s">
        <v>42</v>
      </c>
      <c r="Z87" t="s">
        <v>52</v>
      </c>
      <c r="AA87">
        <v>1</v>
      </c>
      <c r="AB87">
        <v>515.55999999999995</v>
      </c>
      <c r="AC87">
        <v>26</v>
      </c>
      <c r="AD87" t="str" cm="1">
        <f t="array" ref="AD87">_xlfn.IFS($AC87&lt;= 24,"17-24", $AC87&lt;=34,"25-34", $AC87&lt;=44,"35-44", $AC87&lt;= 54,"45-54", $AC87 &gt;= 55, "55+")</f>
        <v>25-34</v>
      </c>
      <c r="AE87">
        <f t="shared" ca="1" si="6"/>
        <v>6</v>
      </c>
      <c r="AF87" t="str">
        <f t="shared" si="7"/>
        <v>Low</v>
      </c>
      <c r="AG87" t="str">
        <f t="shared" si="8"/>
        <v>Neutral</v>
      </c>
      <c r="AH87" t="str">
        <f t="shared" si="9"/>
        <v>Average Performer</v>
      </c>
      <c r="AI87" t="str" cm="1">
        <f t="array" ref="AI87">_xlfn.IFS($Z87 = "Passed", "High", $Z87="Completed", "Moderate", OR($Z87 = "Incomplete", $Z87="Failed"), "Low")</f>
        <v>Low</v>
      </c>
      <c r="AJ87" t="str" cm="1">
        <f t="array" ref="AJ87">_xlfn.IFS(OR(Z87= "Passed", Z87 = "Completed"), "Complete", OR(Z87 ="Failed", Z87 = "Incomplete"), "Incomplete")</f>
        <v>Incomplete</v>
      </c>
      <c r="AK87" cm="1">
        <f t="array" ref="AK87">_xlfn.IFS(HR_DATA[[#This Row],[Performance Category]] = "High Performer", 4,HR_DATA[[#This Row],[Performance Category]] = "Average Performer", 3, HR_DATA[[#This Row],[Performance Category]] = "Low Performer", 2, HR_DATA[[#This Row],[Performance Category]] = "At Risk", 1)</f>
        <v>3</v>
      </c>
    </row>
    <row r="88" spans="1:37" x14ac:dyDescent="0.25">
      <c r="A88">
        <v>3530</v>
      </c>
      <c r="B88" s="2">
        <v>43782</v>
      </c>
      <c r="C88" s="2">
        <f t="shared" ca="1" si="5"/>
        <v>46159</v>
      </c>
      <c r="D88" t="s">
        <v>53</v>
      </c>
      <c r="E88" t="s">
        <v>64</v>
      </c>
      <c r="F88" t="s">
        <v>30</v>
      </c>
      <c r="G88" t="s">
        <v>55</v>
      </c>
      <c r="H88" t="s">
        <v>56</v>
      </c>
      <c r="I88" t="s">
        <v>46</v>
      </c>
      <c r="J88" t="s">
        <v>57</v>
      </c>
      <c r="K88" t="s">
        <v>70</v>
      </c>
      <c r="L88" s="2">
        <v>34136</v>
      </c>
      <c r="M88" t="s">
        <v>76</v>
      </c>
      <c r="N88" t="s">
        <v>37</v>
      </c>
      <c r="O88" t="s">
        <v>72</v>
      </c>
      <c r="P88" t="s">
        <v>39</v>
      </c>
      <c r="Q88" t="s">
        <v>40</v>
      </c>
      <c r="R88">
        <v>2</v>
      </c>
      <c r="S88" s="2">
        <v>44892</v>
      </c>
      <c r="T88">
        <v>1</v>
      </c>
      <c r="U88">
        <v>2</v>
      </c>
      <c r="V88">
        <v>5</v>
      </c>
      <c r="W88" s="2">
        <v>44944</v>
      </c>
      <c r="X88" t="s">
        <v>50</v>
      </c>
      <c r="Y88" t="s">
        <v>51</v>
      </c>
      <c r="Z88" t="s">
        <v>73</v>
      </c>
      <c r="AA88">
        <v>2</v>
      </c>
      <c r="AB88">
        <v>496.85</v>
      </c>
      <c r="AC88">
        <v>26</v>
      </c>
      <c r="AD88" t="str" cm="1">
        <f t="array" ref="AD88">_xlfn.IFS($AC88&lt;= 24,"17-24", $AC88&lt;=34,"25-34", $AC88&lt;=44,"35-44", $AC88&lt;= 54,"45-54", $AC88 &gt;= 55, "55+")</f>
        <v>25-34</v>
      </c>
      <c r="AE88">
        <f t="shared" ca="1" si="6"/>
        <v>6</v>
      </c>
      <c r="AF88" t="str">
        <f t="shared" si="7"/>
        <v>Low</v>
      </c>
      <c r="AG88" t="str">
        <f t="shared" si="8"/>
        <v>Not satisfied</v>
      </c>
      <c r="AH88" t="str">
        <f t="shared" si="9"/>
        <v>Average Performer</v>
      </c>
      <c r="AI88" t="str" cm="1">
        <f t="array" ref="AI88">_xlfn.IFS($Z88 = "Passed", "High", $Z88="Completed", "Moderate", OR($Z88 = "Incomplete", $Z88="Failed"), "Low")</f>
        <v>High</v>
      </c>
      <c r="AJ88" t="str" cm="1">
        <f t="array" ref="AJ88">_xlfn.IFS(OR(Z88= "Passed", Z88 = "Completed"), "Complete", OR(Z88 ="Failed", Z88 = "Incomplete"), "Incomplete")</f>
        <v>Complete</v>
      </c>
      <c r="AK88" cm="1">
        <f t="array" ref="AK88">_xlfn.IFS(HR_DATA[[#This Row],[Performance Category]] = "High Performer", 4,HR_DATA[[#This Row],[Performance Category]] = "Average Performer", 3, HR_DATA[[#This Row],[Performance Category]] = "Low Performer", 2, HR_DATA[[#This Row],[Performance Category]] = "At Risk", 1)</f>
        <v>3</v>
      </c>
    </row>
    <row r="89" spans="1:37" x14ac:dyDescent="0.25">
      <c r="A89">
        <v>3531</v>
      </c>
      <c r="B89" s="2">
        <v>45094</v>
      </c>
      <c r="C89" s="2">
        <f t="shared" ca="1" si="5"/>
        <v>46159</v>
      </c>
      <c r="D89" t="s">
        <v>53</v>
      </c>
      <c r="E89" t="s">
        <v>74</v>
      </c>
      <c r="F89" t="s">
        <v>30</v>
      </c>
      <c r="G89" t="s">
        <v>55</v>
      </c>
      <c r="H89" t="s">
        <v>32</v>
      </c>
      <c r="I89" t="s">
        <v>55</v>
      </c>
      <c r="J89" t="s">
        <v>57</v>
      </c>
      <c r="K89" t="s">
        <v>96</v>
      </c>
      <c r="L89" s="2">
        <v>15844</v>
      </c>
      <c r="M89" t="s">
        <v>76</v>
      </c>
      <c r="N89" t="s">
        <v>48</v>
      </c>
      <c r="O89" t="s">
        <v>72</v>
      </c>
      <c r="P89" t="s">
        <v>77</v>
      </c>
      <c r="Q89" t="s">
        <v>40</v>
      </c>
      <c r="R89">
        <v>1</v>
      </c>
      <c r="S89" s="2">
        <v>44981</v>
      </c>
      <c r="T89">
        <v>2</v>
      </c>
      <c r="U89">
        <v>4</v>
      </c>
      <c r="V89">
        <v>4</v>
      </c>
      <c r="W89" s="2">
        <v>44895</v>
      </c>
      <c r="X89" t="s">
        <v>41</v>
      </c>
      <c r="Y89" t="s">
        <v>51</v>
      </c>
      <c r="Z89" t="s">
        <v>63</v>
      </c>
      <c r="AA89">
        <v>3</v>
      </c>
      <c r="AB89">
        <v>629.46</v>
      </c>
      <c r="AC89">
        <v>80</v>
      </c>
      <c r="AD89" t="str" cm="1">
        <f t="array" ref="AD89">_xlfn.IFS($AC89&lt;= 24,"17-24", $AC89&lt;=34,"25-34", $AC89&lt;=44,"35-44", $AC89&lt;= 54,"45-54", $AC89 &gt;= 55, "55+")</f>
        <v>55+</v>
      </c>
      <c r="AE89">
        <f t="shared" ca="1" si="6"/>
        <v>2</v>
      </c>
      <c r="AF89" t="str">
        <f t="shared" si="7"/>
        <v>Low</v>
      </c>
      <c r="AG89" t="str">
        <f t="shared" si="8"/>
        <v>Satisfied</v>
      </c>
      <c r="AH89" t="str">
        <f t="shared" si="9"/>
        <v>Average Performer</v>
      </c>
      <c r="AI89" t="str" cm="1">
        <f t="array" ref="AI89">_xlfn.IFS($Z89 = "Passed", "High", $Z89="Completed", "Moderate", OR($Z89 = "Incomplete", $Z89="Failed"), "Low")</f>
        <v>Moderate</v>
      </c>
      <c r="AJ89" t="str" cm="1">
        <f t="array" ref="AJ89">_xlfn.IFS(OR(Z89= "Passed", Z89 = "Completed"), "Complete", OR(Z89 ="Failed", Z89 = "Incomplete"), "Incomplete")</f>
        <v>Complete</v>
      </c>
      <c r="AK89" cm="1">
        <f t="array" ref="AK89">_xlfn.IFS(HR_DATA[[#This Row],[Performance Category]] = "High Performer", 4,HR_DATA[[#This Row],[Performance Category]] = "Average Performer", 3, HR_DATA[[#This Row],[Performance Category]] = "Low Performer", 2, HR_DATA[[#This Row],[Performance Category]] = "At Risk", 1)</f>
        <v>3</v>
      </c>
    </row>
    <row r="90" spans="1:37" x14ac:dyDescent="0.25">
      <c r="A90">
        <v>3532</v>
      </c>
      <c r="B90" s="2">
        <v>44483</v>
      </c>
      <c r="C90" s="2">
        <f t="shared" ca="1" si="5"/>
        <v>46159</v>
      </c>
      <c r="D90" t="s">
        <v>53</v>
      </c>
      <c r="E90" t="s">
        <v>44</v>
      </c>
      <c r="F90" t="s">
        <v>30</v>
      </c>
      <c r="G90" t="s">
        <v>46</v>
      </c>
      <c r="H90" t="s">
        <v>56</v>
      </c>
      <c r="I90" t="s">
        <v>55</v>
      </c>
      <c r="J90" t="s">
        <v>95</v>
      </c>
      <c r="K90" t="s">
        <v>103</v>
      </c>
      <c r="L90" s="2">
        <v>24438</v>
      </c>
      <c r="M90" t="s">
        <v>80</v>
      </c>
      <c r="N90" t="s">
        <v>37</v>
      </c>
      <c r="O90" t="s">
        <v>72</v>
      </c>
      <c r="P90" t="s">
        <v>39</v>
      </c>
      <c r="Q90" t="s">
        <v>40</v>
      </c>
      <c r="R90">
        <v>1</v>
      </c>
      <c r="S90" s="2">
        <v>44842</v>
      </c>
      <c r="T90">
        <v>2</v>
      </c>
      <c r="U90">
        <v>2</v>
      </c>
      <c r="V90">
        <v>5</v>
      </c>
      <c r="W90" s="2">
        <v>45048</v>
      </c>
      <c r="X90" t="s">
        <v>68</v>
      </c>
      <c r="Y90" t="s">
        <v>42</v>
      </c>
      <c r="Z90" t="s">
        <v>43</v>
      </c>
      <c r="AA90">
        <v>2</v>
      </c>
      <c r="AB90">
        <v>771.61</v>
      </c>
      <c r="AC90">
        <v>55</v>
      </c>
      <c r="AD90" t="str" cm="1">
        <f t="array" ref="AD90">_xlfn.IFS($AC90&lt;= 24,"17-24", $AC90&lt;=34,"25-34", $AC90&lt;=44,"35-44", $AC90&lt;= 54,"45-54", $AC90 &gt;= 55, "55+")</f>
        <v>55+</v>
      </c>
      <c r="AE90">
        <f t="shared" ca="1" si="6"/>
        <v>4</v>
      </c>
      <c r="AF90" t="str">
        <f t="shared" si="7"/>
        <v>Low</v>
      </c>
      <c r="AG90" t="str">
        <f t="shared" si="8"/>
        <v>Not satisfied</v>
      </c>
      <c r="AH90" t="str">
        <f t="shared" si="9"/>
        <v>Average Performer</v>
      </c>
      <c r="AI90" t="str" cm="1">
        <f t="array" ref="AI90">_xlfn.IFS($Z90 = "Passed", "High", $Z90="Completed", "Moderate", OR($Z90 = "Incomplete", $Z90="Failed"), "Low")</f>
        <v>Low</v>
      </c>
      <c r="AJ90" t="str" cm="1">
        <f t="array" ref="AJ90">_xlfn.IFS(OR(Z90= "Passed", Z90 = "Completed"), "Complete", OR(Z90 ="Failed", Z90 = "Incomplete"), "Incomplete")</f>
        <v>Incomplete</v>
      </c>
      <c r="AK90" cm="1">
        <f t="array" ref="AK90">_xlfn.IFS(HR_DATA[[#This Row],[Performance Category]] = "High Performer", 4,HR_DATA[[#This Row],[Performance Category]] = "Average Performer", 3, HR_DATA[[#This Row],[Performance Category]] = "Low Performer", 2, HR_DATA[[#This Row],[Performance Category]] = "At Risk", 1)</f>
        <v>3</v>
      </c>
    </row>
    <row r="91" spans="1:37" x14ac:dyDescent="0.25">
      <c r="A91">
        <v>3533</v>
      </c>
      <c r="B91" s="2">
        <v>44348</v>
      </c>
      <c r="C91" s="2">
        <f t="shared" ca="1" si="5"/>
        <v>46159</v>
      </c>
      <c r="D91" t="s">
        <v>53</v>
      </c>
      <c r="E91" t="s">
        <v>87</v>
      </c>
      <c r="F91" t="s">
        <v>30</v>
      </c>
      <c r="G91" t="s">
        <v>31</v>
      </c>
      <c r="H91" t="s">
        <v>56</v>
      </c>
      <c r="I91" t="s">
        <v>55</v>
      </c>
      <c r="J91" t="s">
        <v>57</v>
      </c>
      <c r="K91" t="s">
        <v>58</v>
      </c>
      <c r="L91" s="2">
        <v>24423</v>
      </c>
      <c r="M91" t="s">
        <v>59</v>
      </c>
      <c r="N91" t="s">
        <v>48</v>
      </c>
      <c r="O91" t="s">
        <v>38</v>
      </c>
      <c r="P91" t="s">
        <v>67</v>
      </c>
      <c r="Q91" t="s">
        <v>40</v>
      </c>
      <c r="R91">
        <v>2</v>
      </c>
      <c r="S91" s="2">
        <v>44934</v>
      </c>
      <c r="T91">
        <v>2</v>
      </c>
      <c r="U91">
        <v>5</v>
      </c>
      <c r="V91">
        <v>2</v>
      </c>
      <c r="W91" s="2">
        <v>45057</v>
      </c>
      <c r="X91" t="s">
        <v>41</v>
      </c>
      <c r="Y91" t="s">
        <v>42</v>
      </c>
      <c r="Z91" t="s">
        <v>63</v>
      </c>
      <c r="AA91">
        <v>4</v>
      </c>
      <c r="AB91">
        <v>418.4</v>
      </c>
      <c r="AC91">
        <v>55</v>
      </c>
      <c r="AD91" t="str" cm="1">
        <f t="array" ref="AD91">_xlfn.IFS($AC91&lt;= 24,"17-24", $AC91&lt;=34,"25-34", $AC91&lt;=44,"35-44", $AC91&lt;= 54,"45-54", $AC91 &gt;= 55, "55+")</f>
        <v>55+</v>
      </c>
      <c r="AE91">
        <f t="shared" ca="1" si="6"/>
        <v>4</v>
      </c>
      <c r="AF91" t="str">
        <f t="shared" si="7"/>
        <v>Low</v>
      </c>
      <c r="AG91" t="str">
        <f t="shared" si="8"/>
        <v>Satisfied</v>
      </c>
      <c r="AH91" t="str">
        <f t="shared" si="9"/>
        <v>Average Performer</v>
      </c>
      <c r="AI91" t="str" cm="1">
        <f t="array" ref="AI91">_xlfn.IFS($Z91 = "Passed", "High", $Z91="Completed", "Moderate", OR($Z91 = "Incomplete", $Z91="Failed"), "Low")</f>
        <v>Moderate</v>
      </c>
      <c r="AJ91" t="str" cm="1">
        <f t="array" ref="AJ91">_xlfn.IFS(OR(Z91= "Passed", Z91 = "Completed"), "Complete", OR(Z91 ="Failed", Z91 = "Incomplete"), "Incomplete")</f>
        <v>Complete</v>
      </c>
      <c r="AK91" cm="1">
        <f t="array" ref="AK91">_xlfn.IFS(HR_DATA[[#This Row],[Performance Category]] = "High Performer", 4,HR_DATA[[#This Row],[Performance Category]] = "Average Performer", 3, HR_DATA[[#This Row],[Performance Category]] = "Low Performer", 2, HR_DATA[[#This Row],[Performance Category]] = "At Risk", 1)</f>
        <v>3</v>
      </c>
    </row>
    <row r="92" spans="1:37" x14ac:dyDescent="0.25">
      <c r="A92">
        <v>3534</v>
      </c>
      <c r="B92" s="2">
        <v>43357</v>
      </c>
      <c r="C92" s="2">
        <f t="shared" ca="1" si="5"/>
        <v>46159</v>
      </c>
      <c r="D92" t="s">
        <v>53</v>
      </c>
      <c r="E92" t="s">
        <v>64</v>
      </c>
      <c r="F92" t="s">
        <v>30</v>
      </c>
      <c r="G92" t="s">
        <v>55</v>
      </c>
      <c r="H92" t="s">
        <v>45</v>
      </c>
      <c r="I92" t="s">
        <v>55</v>
      </c>
      <c r="J92" t="s">
        <v>57</v>
      </c>
      <c r="K92" t="s">
        <v>79</v>
      </c>
      <c r="L92" s="2">
        <v>21778</v>
      </c>
      <c r="M92" t="s">
        <v>91</v>
      </c>
      <c r="N92" t="s">
        <v>37</v>
      </c>
      <c r="O92" t="s">
        <v>84</v>
      </c>
      <c r="P92" t="s">
        <v>61</v>
      </c>
      <c r="Q92" t="s">
        <v>40</v>
      </c>
      <c r="R92">
        <v>4</v>
      </c>
      <c r="S92" s="2">
        <v>45030</v>
      </c>
      <c r="T92">
        <v>4</v>
      </c>
      <c r="U92">
        <v>3</v>
      </c>
      <c r="V92">
        <v>2</v>
      </c>
      <c r="W92" s="2">
        <v>45067</v>
      </c>
      <c r="X92" t="s">
        <v>50</v>
      </c>
      <c r="Y92" t="s">
        <v>42</v>
      </c>
      <c r="Z92" t="s">
        <v>63</v>
      </c>
      <c r="AA92">
        <v>3</v>
      </c>
      <c r="AB92">
        <v>900.96</v>
      </c>
      <c r="AC92">
        <v>59</v>
      </c>
      <c r="AD92" t="str" cm="1">
        <f t="array" ref="AD92">_xlfn.IFS($AC92&lt;= 24,"17-24", $AC92&lt;=34,"25-34", $AC92&lt;=44,"35-44", $AC92&lt;= 54,"45-54", $AC92 &gt;= 55, "55+")</f>
        <v>55+</v>
      </c>
      <c r="AE92">
        <f t="shared" ca="1" si="6"/>
        <v>7</v>
      </c>
      <c r="AF92" t="str">
        <f t="shared" si="7"/>
        <v>High</v>
      </c>
      <c r="AG92" t="str">
        <f t="shared" si="8"/>
        <v>Neutral</v>
      </c>
      <c r="AH92" t="str">
        <f t="shared" si="9"/>
        <v>Average Performer</v>
      </c>
      <c r="AI92" t="str" cm="1">
        <f t="array" ref="AI92">_xlfn.IFS($Z92 = "Passed", "High", $Z92="Completed", "Moderate", OR($Z92 = "Incomplete", $Z92="Failed"), "Low")</f>
        <v>Moderate</v>
      </c>
      <c r="AJ92" t="str" cm="1">
        <f t="array" ref="AJ92">_xlfn.IFS(OR(Z92= "Passed", Z92 = "Completed"), "Complete", OR(Z92 ="Failed", Z92 = "Incomplete"), "Incomplete")</f>
        <v>Complete</v>
      </c>
      <c r="AK92" cm="1">
        <f t="array" ref="AK92">_xlfn.IFS(HR_DATA[[#This Row],[Performance Category]] = "High Performer", 4,HR_DATA[[#This Row],[Performance Category]] = "Average Performer", 3, HR_DATA[[#This Row],[Performance Category]] = "Low Performer", 2, HR_DATA[[#This Row],[Performance Category]] = "At Risk", 1)</f>
        <v>3</v>
      </c>
    </row>
    <row r="93" spans="1:37" x14ac:dyDescent="0.25">
      <c r="A93">
        <v>3535</v>
      </c>
      <c r="B93" s="2">
        <v>43445</v>
      </c>
      <c r="C93" s="2">
        <f t="shared" ca="1" si="5"/>
        <v>46159</v>
      </c>
      <c r="D93" t="s">
        <v>53</v>
      </c>
      <c r="E93" t="s">
        <v>94</v>
      </c>
      <c r="F93" t="s">
        <v>30</v>
      </c>
      <c r="G93" t="s">
        <v>55</v>
      </c>
      <c r="H93" t="s">
        <v>45</v>
      </c>
      <c r="I93" t="s">
        <v>33</v>
      </c>
      <c r="J93" t="s">
        <v>57</v>
      </c>
      <c r="K93" t="s">
        <v>97</v>
      </c>
      <c r="L93" s="2">
        <v>34367</v>
      </c>
      <c r="M93" t="s">
        <v>91</v>
      </c>
      <c r="N93" t="s">
        <v>37</v>
      </c>
      <c r="O93" t="s">
        <v>72</v>
      </c>
      <c r="P93" t="s">
        <v>61</v>
      </c>
      <c r="Q93" t="s">
        <v>40</v>
      </c>
      <c r="R93">
        <v>4</v>
      </c>
      <c r="S93" s="2">
        <v>44866</v>
      </c>
      <c r="T93">
        <v>1</v>
      </c>
      <c r="U93">
        <v>5</v>
      </c>
      <c r="V93">
        <v>1</v>
      </c>
      <c r="W93" s="2">
        <v>45102</v>
      </c>
      <c r="X93" t="s">
        <v>68</v>
      </c>
      <c r="Y93" t="s">
        <v>51</v>
      </c>
      <c r="Z93" t="s">
        <v>52</v>
      </c>
      <c r="AA93">
        <v>1</v>
      </c>
      <c r="AB93">
        <v>936.96</v>
      </c>
      <c r="AC93">
        <v>24</v>
      </c>
      <c r="AD93" t="str" cm="1">
        <f t="array" ref="AD93">_xlfn.IFS($AC93&lt;= 24,"17-24", $AC93&lt;=34,"25-34", $AC93&lt;=44,"35-44", $AC93&lt;= 54,"45-54", $AC93 &gt;= 55, "55+")</f>
        <v>17-24</v>
      </c>
      <c r="AE93">
        <f t="shared" ca="1" si="6"/>
        <v>7</v>
      </c>
      <c r="AF93" t="str">
        <f t="shared" si="7"/>
        <v>Low</v>
      </c>
      <c r="AG93" t="str">
        <f t="shared" si="8"/>
        <v>Satisfied</v>
      </c>
      <c r="AH93" t="str">
        <f t="shared" si="9"/>
        <v>Average Performer</v>
      </c>
      <c r="AI93" t="str" cm="1">
        <f t="array" ref="AI93">_xlfn.IFS($Z93 = "Passed", "High", $Z93="Completed", "Moderate", OR($Z93 = "Incomplete", $Z93="Failed"), "Low")</f>
        <v>Low</v>
      </c>
      <c r="AJ93" t="str" cm="1">
        <f t="array" ref="AJ93">_xlfn.IFS(OR(Z93= "Passed", Z93 = "Completed"), "Complete", OR(Z93 ="Failed", Z93 = "Incomplete"), "Incomplete")</f>
        <v>Incomplete</v>
      </c>
      <c r="AK93" cm="1">
        <f t="array" ref="AK93">_xlfn.IFS(HR_DATA[[#This Row],[Performance Category]] = "High Performer", 4,HR_DATA[[#This Row],[Performance Category]] = "Average Performer", 3, HR_DATA[[#This Row],[Performance Category]] = "Low Performer", 2, HR_DATA[[#This Row],[Performance Category]] = "At Risk", 1)</f>
        <v>3</v>
      </c>
    </row>
    <row r="94" spans="1:37" x14ac:dyDescent="0.25">
      <c r="A94">
        <v>3536</v>
      </c>
      <c r="B94" s="2">
        <v>44779</v>
      </c>
      <c r="C94" s="2">
        <f t="shared" ca="1" si="5"/>
        <v>46159</v>
      </c>
      <c r="D94" t="s">
        <v>53</v>
      </c>
      <c r="E94" t="s">
        <v>74</v>
      </c>
      <c r="F94" t="s">
        <v>30</v>
      </c>
      <c r="G94" t="s">
        <v>31</v>
      </c>
      <c r="H94" t="s">
        <v>32</v>
      </c>
      <c r="I94" t="s">
        <v>33</v>
      </c>
      <c r="J94" t="s">
        <v>57</v>
      </c>
      <c r="K94" t="s">
        <v>58</v>
      </c>
      <c r="L94" s="2">
        <v>32510</v>
      </c>
      <c r="M94" t="s">
        <v>88</v>
      </c>
      <c r="N94" t="s">
        <v>37</v>
      </c>
      <c r="O94" t="s">
        <v>72</v>
      </c>
      <c r="P94" t="s">
        <v>61</v>
      </c>
      <c r="Q94" t="s">
        <v>40</v>
      </c>
      <c r="R94">
        <v>2</v>
      </c>
      <c r="S94" s="2">
        <v>44843</v>
      </c>
      <c r="T94">
        <v>1</v>
      </c>
      <c r="U94">
        <v>2</v>
      </c>
      <c r="V94">
        <v>4</v>
      </c>
      <c r="W94" s="2">
        <v>44888</v>
      </c>
      <c r="X94" t="s">
        <v>41</v>
      </c>
      <c r="Y94" t="s">
        <v>51</v>
      </c>
      <c r="Z94" t="s">
        <v>73</v>
      </c>
      <c r="AA94">
        <v>5</v>
      </c>
      <c r="AB94">
        <v>269.02999999999997</v>
      </c>
      <c r="AC94">
        <v>33</v>
      </c>
      <c r="AD94" t="str" cm="1">
        <f t="array" ref="AD94">_xlfn.IFS($AC94&lt;= 24,"17-24", $AC94&lt;=34,"25-34", $AC94&lt;=44,"35-44", $AC94&lt;= 54,"45-54", $AC94 &gt;= 55, "55+")</f>
        <v>25-34</v>
      </c>
      <c r="AE94">
        <f t="shared" ca="1" si="6"/>
        <v>3</v>
      </c>
      <c r="AF94" t="str">
        <f t="shared" si="7"/>
        <v>Low</v>
      </c>
      <c r="AG94" t="str">
        <f t="shared" si="8"/>
        <v>Not satisfied</v>
      </c>
      <c r="AH94" t="str">
        <f t="shared" si="9"/>
        <v>Average Performer</v>
      </c>
      <c r="AI94" t="str" cm="1">
        <f t="array" ref="AI94">_xlfn.IFS($Z94 = "Passed", "High", $Z94="Completed", "Moderate", OR($Z94 = "Incomplete", $Z94="Failed"), "Low")</f>
        <v>High</v>
      </c>
      <c r="AJ94" t="str" cm="1">
        <f t="array" ref="AJ94">_xlfn.IFS(OR(Z94= "Passed", Z94 = "Completed"), "Complete", OR(Z94 ="Failed", Z94 = "Incomplete"), "Incomplete")</f>
        <v>Complete</v>
      </c>
      <c r="AK94" cm="1">
        <f t="array" ref="AK94">_xlfn.IFS(HR_DATA[[#This Row],[Performance Category]] = "High Performer", 4,HR_DATA[[#This Row],[Performance Category]] = "Average Performer", 3, HR_DATA[[#This Row],[Performance Category]] = "Low Performer", 2, HR_DATA[[#This Row],[Performance Category]] = "At Risk", 1)</f>
        <v>3</v>
      </c>
    </row>
    <row r="95" spans="1:37" x14ac:dyDescent="0.25">
      <c r="A95">
        <v>3539</v>
      </c>
      <c r="B95" s="2">
        <v>43807</v>
      </c>
      <c r="C95" s="2">
        <f t="shared" ca="1" si="5"/>
        <v>46159</v>
      </c>
      <c r="D95" t="s">
        <v>53</v>
      </c>
      <c r="E95" t="s">
        <v>69</v>
      </c>
      <c r="F95" t="s">
        <v>30</v>
      </c>
      <c r="G95" t="s">
        <v>55</v>
      </c>
      <c r="H95" t="s">
        <v>32</v>
      </c>
      <c r="I95" t="s">
        <v>33</v>
      </c>
      <c r="J95" t="s">
        <v>57</v>
      </c>
      <c r="K95" t="s">
        <v>65</v>
      </c>
      <c r="L95" s="2">
        <v>30647</v>
      </c>
      <c r="M95" t="s">
        <v>90</v>
      </c>
      <c r="N95" t="s">
        <v>48</v>
      </c>
      <c r="O95" t="s">
        <v>49</v>
      </c>
      <c r="P95" t="s">
        <v>61</v>
      </c>
      <c r="Q95" t="s">
        <v>40</v>
      </c>
      <c r="R95">
        <v>5</v>
      </c>
      <c r="S95" s="2">
        <v>44963</v>
      </c>
      <c r="T95">
        <v>3</v>
      </c>
      <c r="U95">
        <v>3</v>
      </c>
      <c r="V95">
        <v>4</v>
      </c>
      <c r="W95" s="2">
        <v>45002</v>
      </c>
      <c r="X95" t="s">
        <v>62</v>
      </c>
      <c r="Y95" t="s">
        <v>51</v>
      </c>
      <c r="Z95" t="s">
        <v>43</v>
      </c>
      <c r="AA95">
        <v>4</v>
      </c>
      <c r="AB95">
        <v>234.77</v>
      </c>
      <c r="AC95">
        <v>36</v>
      </c>
      <c r="AD95" t="str" cm="1">
        <f t="array" ref="AD95">_xlfn.IFS($AC95&lt;= 24,"17-24", $AC95&lt;=34,"25-34", $AC95&lt;=44,"35-44", $AC95&lt;= 54,"45-54", $AC95 &gt;= 55, "55+")</f>
        <v>35-44</v>
      </c>
      <c r="AE95">
        <f t="shared" ca="1" si="6"/>
        <v>6</v>
      </c>
      <c r="AF95" t="str">
        <f t="shared" si="7"/>
        <v>Medium</v>
      </c>
      <c r="AG95" t="str">
        <f t="shared" si="8"/>
        <v>Neutral</v>
      </c>
      <c r="AH95" t="str">
        <f t="shared" si="9"/>
        <v>Average Performer</v>
      </c>
      <c r="AI95" t="str" cm="1">
        <f t="array" ref="AI95">_xlfn.IFS($Z95 = "Passed", "High", $Z95="Completed", "Moderate", OR($Z95 = "Incomplete", $Z95="Failed"), "Low")</f>
        <v>Low</v>
      </c>
      <c r="AJ95" t="str" cm="1">
        <f t="array" ref="AJ95">_xlfn.IFS(OR(Z95= "Passed", Z95 = "Completed"), "Complete", OR(Z95 ="Failed", Z95 = "Incomplete"), "Incomplete")</f>
        <v>Incomplete</v>
      </c>
      <c r="AK95" cm="1">
        <f t="array" ref="AK95">_xlfn.IFS(HR_DATA[[#This Row],[Performance Category]] = "High Performer", 4,HR_DATA[[#This Row],[Performance Category]] = "Average Performer", 3, HR_DATA[[#This Row],[Performance Category]] = "Low Performer", 2, HR_DATA[[#This Row],[Performance Category]] = "At Risk", 1)</f>
        <v>3</v>
      </c>
    </row>
    <row r="96" spans="1:37" x14ac:dyDescent="0.25">
      <c r="A96">
        <v>3540</v>
      </c>
      <c r="B96" s="2">
        <v>43902</v>
      </c>
      <c r="C96" s="2">
        <f t="shared" ca="1" si="5"/>
        <v>46159</v>
      </c>
      <c r="D96" t="s">
        <v>53</v>
      </c>
      <c r="E96" t="s">
        <v>29</v>
      </c>
      <c r="F96" t="s">
        <v>30</v>
      </c>
      <c r="G96" t="s">
        <v>55</v>
      </c>
      <c r="H96" t="s">
        <v>56</v>
      </c>
      <c r="I96" t="s">
        <v>46</v>
      </c>
      <c r="J96" t="s">
        <v>57</v>
      </c>
      <c r="K96" t="s">
        <v>89</v>
      </c>
      <c r="L96" s="2">
        <v>30476</v>
      </c>
      <c r="M96" t="s">
        <v>90</v>
      </c>
      <c r="N96" t="s">
        <v>48</v>
      </c>
      <c r="O96" t="s">
        <v>38</v>
      </c>
      <c r="P96" t="s">
        <v>39</v>
      </c>
      <c r="Q96" t="s">
        <v>78</v>
      </c>
      <c r="R96">
        <v>4</v>
      </c>
      <c r="S96" s="2">
        <v>45102</v>
      </c>
      <c r="T96">
        <v>2</v>
      </c>
      <c r="U96">
        <v>2</v>
      </c>
      <c r="V96">
        <v>3</v>
      </c>
      <c r="W96" s="2">
        <v>44860</v>
      </c>
      <c r="X96" t="s">
        <v>92</v>
      </c>
      <c r="Y96" t="s">
        <v>51</v>
      </c>
      <c r="Z96" t="s">
        <v>52</v>
      </c>
      <c r="AA96">
        <v>2</v>
      </c>
      <c r="AB96">
        <v>903.46</v>
      </c>
      <c r="AC96">
        <v>37</v>
      </c>
      <c r="AD96" t="str" cm="1">
        <f t="array" ref="AD96">_xlfn.IFS($AC96&lt;= 24,"17-24", $AC96&lt;=34,"25-34", $AC96&lt;=44,"35-44", $AC96&lt;= 54,"45-54", $AC96 &gt;= 55, "55+")</f>
        <v>35-44</v>
      </c>
      <c r="AE96">
        <f t="shared" ca="1" si="6"/>
        <v>6</v>
      </c>
      <c r="AF96" t="str">
        <f t="shared" si="7"/>
        <v>Low</v>
      </c>
      <c r="AG96" t="str">
        <f t="shared" si="8"/>
        <v>Not satisfied</v>
      </c>
      <c r="AH96" t="str">
        <f t="shared" si="9"/>
        <v>High Performer</v>
      </c>
      <c r="AI96" t="str" cm="1">
        <f t="array" ref="AI96">_xlfn.IFS($Z96 = "Passed", "High", $Z96="Completed", "Moderate", OR($Z96 = "Incomplete", $Z96="Failed"), "Low")</f>
        <v>Low</v>
      </c>
      <c r="AJ96" t="str" cm="1">
        <f t="array" ref="AJ96">_xlfn.IFS(OR(Z96= "Passed", Z96 = "Completed"), "Complete", OR(Z96 ="Failed", Z96 = "Incomplete"), "Incomplete")</f>
        <v>Incomplete</v>
      </c>
      <c r="AK96" cm="1">
        <f t="array" ref="AK96">_xlfn.IFS(HR_DATA[[#This Row],[Performance Category]] = "High Performer", 4,HR_DATA[[#This Row],[Performance Category]] = "Average Performer", 3, HR_DATA[[#This Row],[Performance Category]] = "Low Performer", 2, HR_DATA[[#This Row],[Performance Category]] = "At Risk", 1)</f>
        <v>4</v>
      </c>
    </row>
    <row r="97" spans="1:37" x14ac:dyDescent="0.25">
      <c r="A97">
        <v>3541</v>
      </c>
      <c r="B97" s="2">
        <v>43927</v>
      </c>
      <c r="C97" s="2">
        <f t="shared" ca="1" si="5"/>
        <v>46159</v>
      </c>
      <c r="D97" t="s">
        <v>53</v>
      </c>
      <c r="E97" t="s">
        <v>85</v>
      </c>
      <c r="F97" t="s">
        <v>30</v>
      </c>
      <c r="G97" t="s">
        <v>55</v>
      </c>
      <c r="H97" t="s">
        <v>56</v>
      </c>
      <c r="I97" t="s">
        <v>55</v>
      </c>
      <c r="J97" t="s">
        <v>57</v>
      </c>
      <c r="K97" t="s">
        <v>70</v>
      </c>
      <c r="L97" s="2">
        <v>33538</v>
      </c>
      <c r="M97" t="s">
        <v>86</v>
      </c>
      <c r="N97" t="s">
        <v>48</v>
      </c>
      <c r="O97" t="s">
        <v>72</v>
      </c>
      <c r="P97" t="s">
        <v>67</v>
      </c>
      <c r="Q97" t="s">
        <v>78</v>
      </c>
      <c r="R97">
        <v>2</v>
      </c>
      <c r="S97" s="2">
        <v>44893</v>
      </c>
      <c r="T97">
        <v>1</v>
      </c>
      <c r="U97">
        <v>3</v>
      </c>
      <c r="V97">
        <v>3</v>
      </c>
      <c r="W97" s="2">
        <v>45068</v>
      </c>
      <c r="X97" t="s">
        <v>50</v>
      </c>
      <c r="Y97" t="s">
        <v>51</v>
      </c>
      <c r="Z97" t="s">
        <v>73</v>
      </c>
      <c r="AA97">
        <v>4</v>
      </c>
      <c r="AB97">
        <v>380.3</v>
      </c>
      <c r="AC97">
        <v>29</v>
      </c>
      <c r="AD97" t="str" cm="1">
        <f t="array" ref="AD97">_xlfn.IFS($AC97&lt;= 24,"17-24", $AC97&lt;=34,"25-34", $AC97&lt;=44,"35-44", $AC97&lt;= 54,"45-54", $AC97 &gt;= 55, "55+")</f>
        <v>25-34</v>
      </c>
      <c r="AE97">
        <f t="shared" ca="1" si="6"/>
        <v>6</v>
      </c>
      <c r="AF97" t="str">
        <f t="shared" si="7"/>
        <v>Low</v>
      </c>
      <c r="AG97" t="str">
        <f t="shared" si="8"/>
        <v>Neutral</v>
      </c>
      <c r="AH97" t="str">
        <f t="shared" si="9"/>
        <v>High Performer</v>
      </c>
      <c r="AI97" t="str" cm="1">
        <f t="array" ref="AI97">_xlfn.IFS($Z97 = "Passed", "High", $Z97="Completed", "Moderate", OR($Z97 = "Incomplete", $Z97="Failed"), "Low")</f>
        <v>High</v>
      </c>
      <c r="AJ97" t="str" cm="1">
        <f t="array" ref="AJ97">_xlfn.IFS(OR(Z97= "Passed", Z97 = "Completed"), "Complete", OR(Z97 ="Failed", Z97 = "Incomplete"), "Incomplete")</f>
        <v>Complete</v>
      </c>
      <c r="AK97" cm="1">
        <f t="array" ref="AK97">_xlfn.IFS(HR_DATA[[#This Row],[Performance Category]] = "High Performer", 4,HR_DATA[[#This Row],[Performance Category]] = "Average Performer", 3, HR_DATA[[#This Row],[Performance Category]] = "Low Performer", 2, HR_DATA[[#This Row],[Performance Category]] = "At Risk", 1)</f>
        <v>4</v>
      </c>
    </row>
    <row r="98" spans="1:37" x14ac:dyDescent="0.25">
      <c r="A98">
        <v>3542</v>
      </c>
      <c r="B98" s="2">
        <v>45031</v>
      </c>
      <c r="C98" s="2">
        <f t="shared" ca="1" si="5"/>
        <v>46159</v>
      </c>
      <c r="D98" t="s">
        <v>53</v>
      </c>
      <c r="E98" t="s">
        <v>44</v>
      </c>
      <c r="F98" t="s">
        <v>30</v>
      </c>
      <c r="G98" t="s">
        <v>31</v>
      </c>
      <c r="H98" t="s">
        <v>45</v>
      </c>
      <c r="I98" t="s">
        <v>33</v>
      </c>
      <c r="J98" t="s">
        <v>57</v>
      </c>
      <c r="K98" t="s">
        <v>70</v>
      </c>
      <c r="L98" s="2">
        <v>17593</v>
      </c>
      <c r="M98" t="s">
        <v>86</v>
      </c>
      <c r="N98" t="s">
        <v>48</v>
      </c>
      <c r="O98" t="s">
        <v>38</v>
      </c>
      <c r="P98" t="s">
        <v>67</v>
      </c>
      <c r="Q98" t="s">
        <v>98</v>
      </c>
      <c r="R98">
        <v>1</v>
      </c>
      <c r="S98" s="2">
        <v>44852</v>
      </c>
      <c r="T98">
        <v>2</v>
      </c>
      <c r="U98">
        <v>3</v>
      </c>
      <c r="V98">
        <v>4</v>
      </c>
      <c r="W98" s="2">
        <v>44795</v>
      </c>
      <c r="X98" t="s">
        <v>62</v>
      </c>
      <c r="Y98" t="s">
        <v>42</v>
      </c>
      <c r="Z98" t="s">
        <v>43</v>
      </c>
      <c r="AA98">
        <v>4</v>
      </c>
      <c r="AB98">
        <v>511.42</v>
      </c>
      <c r="AC98">
        <v>75</v>
      </c>
      <c r="AD98" t="str" cm="1">
        <f t="array" ref="AD98">_xlfn.IFS($AC98&lt;= 24,"17-24", $AC98&lt;=34,"25-34", $AC98&lt;=44,"35-44", $AC98&lt;= 54,"45-54", $AC98 &gt;= 55, "55+")</f>
        <v>55+</v>
      </c>
      <c r="AE98">
        <f t="shared" ca="1" si="6"/>
        <v>3</v>
      </c>
      <c r="AF98" t="str">
        <f t="shared" si="7"/>
        <v>Low</v>
      </c>
      <c r="AG98" t="str">
        <f t="shared" si="8"/>
        <v>Neutral</v>
      </c>
      <c r="AH98" t="str">
        <f t="shared" si="9"/>
        <v>Low Performer</v>
      </c>
      <c r="AI98" t="str" cm="1">
        <f t="array" ref="AI98">_xlfn.IFS($Z98 = "Passed", "High", $Z98="Completed", "Moderate", OR($Z98 = "Incomplete", $Z98="Failed"), "Low")</f>
        <v>Low</v>
      </c>
      <c r="AJ98" t="str" cm="1">
        <f t="array" ref="AJ98">_xlfn.IFS(OR(Z98= "Passed", Z98 = "Completed"), "Complete", OR(Z98 ="Failed", Z98 = "Incomplete"), "Incomplete")</f>
        <v>Incomplete</v>
      </c>
      <c r="AK98" cm="1">
        <f t="array" ref="AK98">_xlfn.IFS(HR_DATA[[#This Row],[Performance Category]] = "High Performer", 4,HR_DATA[[#This Row],[Performance Category]] = "Average Performer", 3, HR_DATA[[#This Row],[Performance Category]] = "Low Performer", 2, HR_DATA[[#This Row],[Performance Category]] = "At Risk", 1)</f>
        <v>2</v>
      </c>
    </row>
    <row r="99" spans="1:37" x14ac:dyDescent="0.25">
      <c r="A99">
        <v>3543</v>
      </c>
      <c r="B99" s="2">
        <v>44145</v>
      </c>
      <c r="C99" s="2">
        <f t="shared" ca="1" si="5"/>
        <v>46159</v>
      </c>
      <c r="D99" t="s">
        <v>53</v>
      </c>
      <c r="E99" t="s">
        <v>87</v>
      </c>
      <c r="F99" t="s">
        <v>30</v>
      </c>
      <c r="G99" t="s">
        <v>46</v>
      </c>
      <c r="H99" t="s">
        <v>45</v>
      </c>
      <c r="I99" t="s">
        <v>33</v>
      </c>
      <c r="J99" t="s">
        <v>57</v>
      </c>
      <c r="K99" t="s">
        <v>65</v>
      </c>
      <c r="L99" s="2">
        <v>29635</v>
      </c>
      <c r="M99" t="s">
        <v>76</v>
      </c>
      <c r="N99" t="s">
        <v>37</v>
      </c>
      <c r="O99" t="s">
        <v>72</v>
      </c>
      <c r="P99" t="s">
        <v>61</v>
      </c>
      <c r="Q99" t="s">
        <v>40</v>
      </c>
      <c r="R99">
        <v>2</v>
      </c>
      <c r="S99" s="2">
        <v>44968</v>
      </c>
      <c r="T99">
        <v>4</v>
      </c>
      <c r="U99">
        <v>5</v>
      </c>
      <c r="V99">
        <v>5</v>
      </c>
      <c r="W99" s="2">
        <v>45067</v>
      </c>
      <c r="X99" t="s">
        <v>92</v>
      </c>
      <c r="Y99" t="s">
        <v>51</v>
      </c>
      <c r="Z99" t="s">
        <v>73</v>
      </c>
      <c r="AA99">
        <v>4</v>
      </c>
      <c r="AB99">
        <v>171.03</v>
      </c>
      <c r="AC99">
        <v>39</v>
      </c>
      <c r="AD99" t="str" cm="1">
        <f t="array" ref="AD99">_xlfn.IFS($AC99&lt;= 24,"17-24", $AC99&lt;=34,"25-34", $AC99&lt;=44,"35-44", $AC99&lt;= 54,"45-54", $AC99 &gt;= 55, "55+")</f>
        <v>35-44</v>
      </c>
      <c r="AE99">
        <f t="shared" ca="1" si="6"/>
        <v>5</v>
      </c>
      <c r="AF99" t="str">
        <f t="shared" si="7"/>
        <v>High</v>
      </c>
      <c r="AG99" t="str">
        <f t="shared" si="8"/>
        <v>Satisfied</v>
      </c>
      <c r="AH99" t="str">
        <f t="shared" si="9"/>
        <v>Average Performer</v>
      </c>
      <c r="AI99" t="str" cm="1">
        <f t="array" ref="AI99">_xlfn.IFS($Z99 = "Passed", "High", $Z99="Completed", "Moderate", OR($Z99 = "Incomplete", $Z99="Failed"), "Low")</f>
        <v>High</v>
      </c>
      <c r="AJ99" t="str" cm="1">
        <f t="array" ref="AJ99">_xlfn.IFS(OR(Z99= "Passed", Z99 = "Completed"), "Complete", OR(Z99 ="Failed", Z99 = "Incomplete"), "Incomplete")</f>
        <v>Complete</v>
      </c>
      <c r="AK99" cm="1">
        <f t="array" ref="AK99">_xlfn.IFS(HR_DATA[[#This Row],[Performance Category]] = "High Performer", 4,HR_DATA[[#This Row],[Performance Category]] = "Average Performer", 3, HR_DATA[[#This Row],[Performance Category]] = "Low Performer", 2, HR_DATA[[#This Row],[Performance Category]] = "At Risk", 1)</f>
        <v>3</v>
      </c>
    </row>
    <row r="100" spans="1:37" x14ac:dyDescent="0.25">
      <c r="A100">
        <v>3544</v>
      </c>
      <c r="B100" s="2">
        <v>45106</v>
      </c>
      <c r="C100" s="2">
        <f t="shared" ca="1" si="5"/>
        <v>46159</v>
      </c>
      <c r="D100" t="s">
        <v>53</v>
      </c>
      <c r="E100" t="s">
        <v>64</v>
      </c>
      <c r="F100" t="s">
        <v>30</v>
      </c>
      <c r="G100" t="s">
        <v>31</v>
      </c>
      <c r="H100" t="s">
        <v>45</v>
      </c>
      <c r="I100" t="s">
        <v>33</v>
      </c>
      <c r="J100" t="s">
        <v>57</v>
      </c>
      <c r="K100" t="s">
        <v>47</v>
      </c>
      <c r="L100" s="2">
        <v>36785</v>
      </c>
      <c r="M100" t="s">
        <v>76</v>
      </c>
      <c r="N100" t="s">
        <v>48</v>
      </c>
      <c r="O100" t="s">
        <v>84</v>
      </c>
      <c r="P100" t="s">
        <v>61</v>
      </c>
      <c r="Q100" t="s">
        <v>40</v>
      </c>
      <c r="R100">
        <v>2</v>
      </c>
      <c r="S100" s="2">
        <v>44818</v>
      </c>
      <c r="T100">
        <v>3</v>
      </c>
      <c r="U100">
        <v>5</v>
      </c>
      <c r="V100">
        <v>3</v>
      </c>
      <c r="W100" s="2">
        <v>45048</v>
      </c>
      <c r="X100" t="s">
        <v>41</v>
      </c>
      <c r="Y100" t="s">
        <v>51</v>
      </c>
      <c r="Z100" t="s">
        <v>73</v>
      </c>
      <c r="AA100">
        <v>3</v>
      </c>
      <c r="AB100">
        <v>842.93</v>
      </c>
      <c r="AC100">
        <v>23</v>
      </c>
      <c r="AD100" t="str" cm="1">
        <f t="array" ref="AD100">_xlfn.IFS($AC100&lt;= 24,"17-24", $AC100&lt;=34,"25-34", $AC100&lt;=44,"35-44", $AC100&lt;= 54,"45-54", $AC100 &gt;= 55, "55+")</f>
        <v>17-24</v>
      </c>
      <c r="AE100">
        <f t="shared" ca="1" si="6"/>
        <v>2</v>
      </c>
      <c r="AF100" t="str">
        <f t="shared" si="7"/>
        <v>Medium</v>
      </c>
      <c r="AG100" t="str">
        <f t="shared" si="8"/>
        <v>Satisfied</v>
      </c>
      <c r="AH100" t="str">
        <f t="shared" si="9"/>
        <v>Average Performer</v>
      </c>
      <c r="AI100" t="str" cm="1">
        <f t="array" ref="AI100">_xlfn.IFS($Z100 = "Passed", "High", $Z100="Completed", "Moderate", OR($Z100 = "Incomplete", $Z100="Failed"), "Low")</f>
        <v>High</v>
      </c>
      <c r="AJ100" t="str" cm="1">
        <f t="array" ref="AJ100">_xlfn.IFS(OR(Z100= "Passed", Z100 = "Completed"), "Complete", OR(Z100 ="Failed", Z100 = "Incomplete"), "Incomplete")</f>
        <v>Complete</v>
      </c>
      <c r="AK100" cm="1">
        <f t="array" ref="AK100">_xlfn.IFS(HR_DATA[[#This Row],[Performance Category]] = "High Performer", 4,HR_DATA[[#This Row],[Performance Category]] = "Average Performer", 3, HR_DATA[[#This Row],[Performance Category]] = "Low Performer", 2, HR_DATA[[#This Row],[Performance Category]] = "At Risk", 1)</f>
        <v>3</v>
      </c>
    </row>
    <row r="101" spans="1:37" x14ac:dyDescent="0.25">
      <c r="A101">
        <v>3545</v>
      </c>
      <c r="B101" s="2">
        <v>44627</v>
      </c>
      <c r="C101" s="2">
        <f t="shared" ca="1" si="5"/>
        <v>46159</v>
      </c>
      <c r="D101" t="s">
        <v>53</v>
      </c>
      <c r="E101" t="s">
        <v>44</v>
      </c>
      <c r="F101" t="s">
        <v>30</v>
      </c>
      <c r="G101" t="s">
        <v>55</v>
      </c>
      <c r="H101" t="s">
        <v>32</v>
      </c>
      <c r="I101" t="s">
        <v>33</v>
      </c>
      <c r="J101" t="s">
        <v>95</v>
      </c>
      <c r="K101" t="s">
        <v>70</v>
      </c>
      <c r="L101" s="2">
        <v>15734</v>
      </c>
      <c r="M101" t="s">
        <v>80</v>
      </c>
      <c r="N101" t="s">
        <v>37</v>
      </c>
      <c r="O101" t="s">
        <v>72</v>
      </c>
      <c r="P101" t="s">
        <v>39</v>
      </c>
      <c r="Q101" t="s">
        <v>40</v>
      </c>
      <c r="R101">
        <v>1</v>
      </c>
      <c r="S101" s="2">
        <v>45073</v>
      </c>
      <c r="T101">
        <v>2</v>
      </c>
      <c r="U101">
        <v>5</v>
      </c>
      <c r="V101">
        <v>2</v>
      </c>
      <c r="W101" s="2">
        <v>45050</v>
      </c>
      <c r="X101" t="s">
        <v>50</v>
      </c>
      <c r="Y101" t="s">
        <v>51</v>
      </c>
      <c r="Z101" t="s">
        <v>52</v>
      </c>
      <c r="AA101">
        <v>5</v>
      </c>
      <c r="AB101">
        <v>581.12</v>
      </c>
      <c r="AC101">
        <v>79</v>
      </c>
      <c r="AD101" t="str" cm="1">
        <f t="array" ref="AD101">_xlfn.IFS($AC101&lt;= 24,"17-24", $AC101&lt;=34,"25-34", $AC101&lt;=44,"35-44", $AC101&lt;= 54,"45-54", $AC101 &gt;= 55, "55+")</f>
        <v>55+</v>
      </c>
      <c r="AE101">
        <f t="shared" ca="1" si="6"/>
        <v>4</v>
      </c>
      <c r="AF101" t="str">
        <f t="shared" si="7"/>
        <v>Low</v>
      </c>
      <c r="AG101" t="str">
        <f t="shared" si="8"/>
        <v>Satisfied</v>
      </c>
      <c r="AH101" t="str">
        <f t="shared" si="9"/>
        <v>Average Performer</v>
      </c>
      <c r="AI101" t="str" cm="1">
        <f t="array" ref="AI101">_xlfn.IFS($Z101 = "Passed", "High", $Z101="Completed", "Moderate", OR($Z101 = "Incomplete", $Z101="Failed"), "Low")</f>
        <v>Low</v>
      </c>
      <c r="AJ101" t="str" cm="1">
        <f t="array" ref="AJ101">_xlfn.IFS(OR(Z101= "Passed", Z101 = "Completed"), "Complete", OR(Z101 ="Failed", Z101 = "Incomplete"), "Incomplete")</f>
        <v>Incomplete</v>
      </c>
      <c r="AK101" cm="1">
        <f t="array" ref="AK101">_xlfn.IFS(HR_DATA[[#This Row],[Performance Category]] = "High Performer", 4,HR_DATA[[#This Row],[Performance Category]] = "Average Performer", 3, HR_DATA[[#This Row],[Performance Category]] = "Low Performer", 2, HR_DATA[[#This Row],[Performance Category]] = "At Risk", 1)</f>
        <v>3</v>
      </c>
    </row>
    <row r="102" spans="1:37" x14ac:dyDescent="0.25">
      <c r="A102">
        <v>3546</v>
      </c>
      <c r="B102" s="2">
        <v>44408</v>
      </c>
      <c r="C102" s="2">
        <f t="shared" ca="1" si="5"/>
        <v>46159</v>
      </c>
      <c r="D102" t="s">
        <v>53</v>
      </c>
      <c r="E102" t="s">
        <v>29</v>
      </c>
      <c r="F102" t="s">
        <v>30</v>
      </c>
      <c r="G102" t="s">
        <v>55</v>
      </c>
      <c r="H102" t="s">
        <v>56</v>
      </c>
      <c r="I102" t="s">
        <v>46</v>
      </c>
      <c r="J102" t="s">
        <v>57</v>
      </c>
      <c r="K102" t="s">
        <v>65</v>
      </c>
      <c r="L102" s="2">
        <v>29416</v>
      </c>
      <c r="M102" t="s">
        <v>59</v>
      </c>
      <c r="N102" t="s">
        <v>48</v>
      </c>
      <c r="O102" t="s">
        <v>49</v>
      </c>
      <c r="P102" t="s">
        <v>39</v>
      </c>
      <c r="Q102" t="s">
        <v>78</v>
      </c>
      <c r="R102">
        <v>1</v>
      </c>
      <c r="S102" s="2">
        <v>45056</v>
      </c>
      <c r="T102">
        <v>2</v>
      </c>
      <c r="U102">
        <v>5</v>
      </c>
      <c r="V102">
        <v>5</v>
      </c>
      <c r="W102" s="2">
        <v>44886</v>
      </c>
      <c r="X102" t="s">
        <v>62</v>
      </c>
      <c r="Y102" t="s">
        <v>51</v>
      </c>
      <c r="Z102" t="s">
        <v>73</v>
      </c>
      <c r="AA102">
        <v>4</v>
      </c>
      <c r="AB102">
        <v>426.45</v>
      </c>
      <c r="AC102">
        <v>41</v>
      </c>
      <c r="AD102" t="str" cm="1">
        <f t="array" ref="AD102">_xlfn.IFS($AC102&lt;= 24,"17-24", $AC102&lt;=34,"25-34", $AC102&lt;=44,"35-44", $AC102&lt;= 54,"45-54", $AC102 &gt;= 55, "55+")</f>
        <v>35-44</v>
      </c>
      <c r="AE102">
        <f t="shared" ca="1" si="6"/>
        <v>4</v>
      </c>
      <c r="AF102" t="str">
        <f t="shared" si="7"/>
        <v>Low</v>
      </c>
      <c r="AG102" t="str">
        <f t="shared" si="8"/>
        <v>Satisfied</v>
      </c>
      <c r="AH102" t="str">
        <f t="shared" si="9"/>
        <v>High Performer</v>
      </c>
      <c r="AI102" t="str" cm="1">
        <f t="array" ref="AI102">_xlfn.IFS($Z102 = "Passed", "High", $Z102="Completed", "Moderate", OR($Z102 = "Incomplete", $Z102="Failed"), "Low")</f>
        <v>High</v>
      </c>
      <c r="AJ102" t="str" cm="1">
        <f t="array" ref="AJ102">_xlfn.IFS(OR(Z102= "Passed", Z102 = "Completed"), "Complete", OR(Z102 ="Failed", Z102 = "Incomplete"), "Incomplete")</f>
        <v>Complete</v>
      </c>
      <c r="AK102" cm="1">
        <f t="array" ref="AK102">_xlfn.IFS(HR_DATA[[#This Row],[Performance Category]] = "High Performer", 4,HR_DATA[[#This Row],[Performance Category]] = "Average Performer", 3, HR_DATA[[#This Row],[Performance Category]] = "Low Performer", 2, HR_DATA[[#This Row],[Performance Category]] = "At Risk", 1)</f>
        <v>4</v>
      </c>
    </row>
    <row r="103" spans="1:37" x14ac:dyDescent="0.25">
      <c r="A103">
        <v>3547</v>
      </c>
      <c r="B103" s="2">
        <v>44581</v>
      </c>
      <c r="C103" s="2">
        <f t="shared" ca="1" si="5"/>
        <v>46159</v>
      </c>
      <c r="D103" t="s">
        <v>53</v>
      </c>
      <c r="E103" t="s">
        <v>69</v>
      </c>
      <c r="F103" t="s">
        <v>30</v>
      </c>
      <c r="G103" t="s">
        <v>31</v>
      </c>
      <c r="H103" t="s">
        <v>56</v>
      </c>
      <c r="I103" t="s">
        <v>55</v>
      </c>
      <c r="J103" t="s">
        <v>57</v>
      </c>
      <c r="K103" t="s">
        <v>99</v>
      </c>
      <c r="L103" s="2">
        <v>17251</v>
      </c>
      <c r="M103" t="s">
        <v>91</v>
      </c>
      <c r="N103" t="s">
        <v>37</v>
      </c>
      <c r="O103" t="s">
        <v>60</v>
      </c>
      <c r="P103" t="s">
        <v>67</v>
      </c>
      <c r="Q103" t="s">
        <v>98</v>
      </c>
      <c r="R103">
        <v>2</v>
      </c>
      <c r="S103" s="2">
        <v>44919</v>
      </c>
      <c r="T103">
        <v>2</v>
      </c>
      <c r="U103">
        <v>4</v>
      </c>
      <c r="V103">
        <v>2</v>
      </c>
      <c r="W103" s="2">
        <v>45040</v>
      </c>
      <c r="X103" t="s">
        <v>68</v>
      </c>
      <c r="Y103" t="s">
        <v>51</v>
      </c>
      <c r="Z103" t="s">
        <v>43</v>
      </c>
      <c r="AA103">
        <v>4</v>
      </c>
      <c r="AB103">
        <v>805.05</v>
      </c>
      <c r="AC103">
        <v>75</v>
      </c>
      <c r="AD103" t="str" cm="1">
        <f t="array" ref="AD103">_xlfn.IFS($AC103&lt;= 24,"17-24", $AC103&lt;=34,"25-34", $AC103&lt;=44,"35-44", $AC103&lt;= 54,"45-54", $AC103 &gt;= 55, "55+")</f>
        <v>55+</v>
      </c>
      <c r="AE103">
        <f t="shared" ca="1" si="6"/>
        <v>4</v>
      </c>
      <c r="AF103" t="str">
        <f t="shared" si="7"/>
        <v>Low</v>
      </c>
      <c r="AG103" t="str">
        <f t="shared" si="8"/>
        <v>Satisfied</v>
      </c>
      <c r="AH103" t="str">
        <f t="shared" si="9"/>
        <v>Low Performer</v>
      </c>
      <c r="AI103" t="str" cm="1">
        <f t="array" ref="AI103">_xlfn.IFS($Z103 = "Passed", "High", $Z103="Completed", "Moderate", OR($Z103 = "Incomplete", $Z103="Failed"), "Low")</f>
        <v>Low</v>
      </c>
      <c r="AJ103" t="str" cm="1">
        <f t="array" ref="AJ103">_xlfn.IFS(OR(Z103= "Passed", Z103 = "Completed"), "Complete", OR(Z103 ="Failed", Z103 = "Incomplete"), "Incomplete")</f>
        <v>Incomplete</v>
      </c>
      <c r="AK103" cm="1">
        <f t="array" ref="AK103">_xlfn.IFS(HR_DATA[[#This Row],[Performance Category]] = "High Performer", 4,HR_DATA[[#This Row],[Performance Category]] = "Average Performer", 3, HR_DATA[[#This Row],[Performance Category]] = "Low Performer", 2, HR_DATA[[#This Row],[Performance Category]] = "At Risk", 1)</f>
        <v>2</v>
      </c>
    </row>
    <row r="104" spans="1:37" x14ac:dyDescent="0.25">
      <c r="A104">
        <v>3548</v>
      </c>
      <c r="B104" s="2">
        <v>44388</v>
      </c>
      <c r="C104" s="2">
        <f t="shared" ca="1" si="5"/>
        <v>46159</v>
      </c>
      <c r="D104" t="s">
        <v>53</v>
      </c>
      <c r="E104" t="s">
        <v>74</v>
      </c>
      <c r="F104" t="s">
        <v>30</v>
      </c>
      <c r="G104" t="s">
        <v>46</v>
      </c>
      <c r="H104" t="s">
        <v>45</v>
      </c>
      <c r="I104" t="s">
        <v>55</v>
      </c>
      <c r="J104" t="s">
        <v>57</v>
      </c>
      <c r="K104" t="s">
        <v>65</v>
      </c>
      <c r="L104" s="2">
        <v>23401</v>
      </c>
      <c r="M104" t="s">
        <v>91</v>
      </c>
      <c r="N104" t="s">
        <v>37</v>
      </c>
      <c r="O104" t="s">
        <v>38</v>
      </c>
      <c r="P104" t="s">
        <v>61</v>
      </c>
      <c r="Q104" t="s">
        <v>40</v>
      </c>
      <c r="R104">
        <v>1</v>
      </c>
      <c r="S104" s="2">
        <v>44840</v>
      </c>
      <c r="T104">
        <v>5</v>
      </c>
      <c r="U104">
        <v>5</v>
      </c>
      <c r="V104">
        <v>3</v>
      </c>
      <c r="W104" s="2">
        <v>44789</v>
      </c>
      <c r="X104" t="s">
        <v>41</v>
      </c>
      <c r="Y104" t="s">
        <v>51</v>
      </c>
      <c r="Z104" t="s">
        <v>73</v>
      </c>
      <c r="AA104">
        <v>3</v>
      </c>
      <c r="AB104">
        <v>368.8</v>
      </c>
      <c r="AC104">
        <v>57</v>
      </c>
      <c r="AD104" t="str" cm="1">
        <f t="array" ref="AD104">_xlfn.IFS($AC104&lt;= 24,"17-24", $AC104&lt;=34,"25-34", $AC104&lt;=44,"35-44", $AC104&lt;= 54,"45-54", $AC104 &gt;= 55, "55+")</f>
        <v>55+</v>
      </c>
      <c r="AE104">
        <f t="shared" ca="1" si="6"/>
        <v>4</v>
      </c>
      <c r="AF104" t="str">
        <f t="shared" si="7"/>
        <v>High</v>
      </c>
      <c r="AG104" t="str">
        <f t="shared" si="8"/>
        <v>Satisfied</v>
      </c>
      <c r="AH104" t="str">
        <f t="shared" si="9"/>
        <v>Average Performer</v>
      </c>
      <c r="AI104" t="str" cm="1">
        <f t="array" ref="AI104">_xlfn.IFS($Z104 = "Passed", "High", $Z104="Completed", "Moderate", OR($Z104 = "Incomplete", $Z104="Failed"), "Low")</f>
        <v>High</v>
      </c>
      <c r="AJ104" t="str" cm="1">
        <f t="array" ref="AJ104">_xlfn.IFS(OR(Z104= "Passed", Z104 = "Completed"), "Complete", OR(Z104 ="Failed", Z104 = "Incomplete"), "Incomplete")</f>
        <v>Complete</v>
      </c>
      <c r="AK104" cm="1">
        <f t="array" ref="AK104">_xlfn.IFS(HR_DATA[[#This Row],[Performance Category]] = "High Performer", 4,HR_DATA[[#This Row],[Performance Category]] = "Average Performer", 3, HR_DATA[[#This Row],[Performance Category]] = "Low Performer", 2, HR_DATA[[#This Row],[Performance Category]] = "At Risk", 1)</f>
        <v>3</v>
      </c>
    </row>
    <row r="105" spans="1:37" x14ac:dyDescent="0.25">
      <c r="A105">
        <v>3549</v>
      </c>
      <c r="B105" s="2">
        <v>43388</v>
      </c>
      <c r="C105" s="2">
        <f t="shared" ca="1" si="5"/>
        <v>46159</v>
      </c>
      <c r="D105" t="s">
        <v>53</v>
      </c>
      <c r="E105" t="s">
        <v>64</v>
      </c>
      <c r="F105" t="s">
        <v>30</v>
      </c>
      <c r="G105" t="s">
        <v>55</v>
      </c>
      <c r="H105" t="s">
        <v>32</v>
      </c>
      <c r="I105" t="s">
        <v>55</v>
      </c>
      <c r="J105" t="s">
        <v>57</v>
      </c>
      <c r="K105" t="s">
        <v>70</v>
      </c>
      <c r="L105" s="2">
        <v>20165</v>
      </c>
      <c r="M105" t="s">
        <v>88</v>
      </c>
      <c r="N105" t="s">
        <v>37</v>
      </c>
      <c r="O105" t="s">
        <v>72</v>
      </c>
      <c r="P105" t="s">
        <v>77</v>
      </c>
      <c r="Q105" t="s">
        <v>40</v>
      </c>
      <c r="R105">
        <v>2</v>
      </c>
      <c r="S105" s="2">
        <v>45035</v>
      </c>
      <c r="T105">
        <v>1</v>
      </c>
      <c r="U105">
        <v>4</v>
      </c>
      <c r="V105">
        <v>1</v>
      </c>
      <c r="W105" s="2">
        <v>44867</v>
      </c>
      <c r="X105" t="s">
        <v>92</v>
      </c>
      <c r="Y105" t="s">
        <v>51</v>
      </c>
      <c r="Z105" t="s">
        <v>43</v>
      </c>
      <c r="AA105">
        <v>5</v>
      </c>
      <c r="AB105">
        <v>788.67</v>
      </c>
      <c r="AC105">
        <v>63</v>
      </c>
      <c r="AD105" t="str" cm="1">
        <f t="array" ref="AD105">_xlfn.IFS($AC105&lt;= 24,"17-24", $AC105&lt;=34,"25-34", $AC105&lt;=44,"35-44", $AC105&lt;= 54,"45-54", $AC105 &gt;= 55, "55+")</f>
        <v>55+</v>
      </c>
      <c r="AE105">
        <f t="shared" ca="1" si="6"/>
        <v>7</v>
      </c>
      <c r="AF105" t="str">
        <f t="shared" si="7"/>
        <v>Low</v>
      </c>
      <c r="AG105" t="str">
        <f t="shared" si="8"/>
        <v>Satisfied</v>
      </c>
      <c r="AH105" t="str">
        <f t="shared" si="9"/>
        <v>Average Performer</v>
      </c>
      <c r="AI105" t="str" cm="1">
        <f t="array" ref="AI105">_xlfn.IFS($Z105 = "Passed", "High", $Z105="Completed", "Moderate", OR($Z105 = "Incomplete", $Z105="Failed"), "Low")</f>
        <v>Low</v>
      </c>
      <c r="AJ105" t="str" cm="1">
        <f t="array" ref="AJ105">_xlfn.IFS(OR(Z105= "Passed", Z105 = "Completed"), "Complete", OR(Z105 ="Failed", Z105 = "Incomplete"), "Incomplete")</f>
        <v>Incomplete</v>
      </c>
      <c r="AK105" cm="1">
        <f t="array" ref="AK105">_xlfn.IFS(HR_DATA[[#This Row],[Performance Category]] = "High Performer", 4,HR_DATA[[#This Row],[Performance Category]] = "Average Performer", 3, HR_DATA[[#This Row],[Performance Category]] = "Low Performer", 2, HR_DATA[[#This Row],[Performance Category]] = "At Risk", 1)</f>
        <v>3</v>
      </c>
    </row>
    <row r="106" spans="1:37" x14ac:dyDescent="0.25">
      <c r="A106">
        <v>3551</v>
      </c>
      <c r="B106" s="2">
        <v>43323</v>
      </c>
      <c r="C106" s="2">
        <f t="shared" ca="1" si="5"/>
        <v>46159</v>
      </c>
      <c r="D106" t="s">
        <v>53</v>
      </c>
      <c r="E106" t="s">
        <v>94</v>
      </c>
      <c r="F106" t="s">
        <v>30</v>
      </c>
      <c r="G106" t="s">
        <v>46</v>
      </c>
      <c r="H106" t="s">
        <v>32</v>
      </c>
      <c r="I106" t="s">
        <v>46</v>
      </c>
      <c r="J106" t="s">
        <v>57</v>
      </c>
      <c r="K106" t="s">
        <v>79</v>
      </c>
      <c r="L106" s="2">
        <v>19909</v>
      </c>
      <c r="M106" t="s">
        <v>83</v>
      </c>
      <c r="N106" t="s">
        <v>48</v>
      </c>
      <c r="O106" t="s">
        <v>72</v>
      </c>
      <c r="P106" t="s">
        <v>67</v>
      </c>
      <c r="Q106" t="s">
        <v>98</v>
      </c>
      <c r="R106">
        <v>4</v>
      </c>
      <c r="S106" s="2">
        <v>45080</v>
      </c>
      <c r="T106">
        <v>4</v>
      </c>
      <c r="U106">
        <v>4</v>
      </c>
      <c r="V106">
        <v>3</v>
      </c>
      <c r="W106" s="2">
        <v>44861</v>
      </c>
      <c r="X106" t="s">
        <v>92</v>
      </c>
      <c r="Y106" t="s">
        <v>51</v>
      </c>
      <c r="Z106" t="s">
        <v>52</v>
      </c>
      <c r="AA106">
        <v>1</v>
      </c>
      <c r="AB106">
        <v>570.13</v>
      </c>
      <c r="AC106">
        <v>64</v>
      </c>
      <c r="AD106" t="str" cm="1">
        <f t="array" ref="AD106">_xlfn.IFS($AC106&lt;= 24,"17-24", $AC106&lt;=34,"25-34", $AC106&lt;=44,"35-44", $AC106&lt;= 54,"45-54", $AC106 &gt;= 55, "55+")</f>
        <v>55+</v>
      </c>
      <c r="AE106">
        <f t="shared" ca="1" si="6"/>
        <v>7</v>
      </c>
      <c r="AF106" t="str">
        <f t="shared" si="7"/>
        <v>High</v>
      </c>
      <c r="AG106" t="str">
        <f t="shared" si="8"/>
        <v>Satisfied</v>
      </c>
      <c r="AH106" t="str">
        <f t="shared" si="9"/>
        <v>Low Performer</v>
      </c>
      <c r="AI106" t="str" cm="1">
        <f t="array" ref="AI106">_xlfn.IFS($Z106 = "Passed", "High", $Z106="Completed", "Moderate", OR($Z106 = "Incomplete", $Z106="Failed"), "Low")</f>
        <v>Low</v>
      </c>
      <c r="AJ106" t="str" cm="1">
        <f t="array" ref="AJ106">_xlfn.IFS(OR(Z106= "Passed", Z106 = "Completed"), "Complete", OR(Z106 ="Failed", Z106 = "Incomplete"), "Incomplete")</f>
        <v>Incomplete</v>
      </c>
      <c r="AK106" cm="1">
        <f t="array" ref="AK106">_xlfn.IFS(HR_DATA[[#This Row],[Performance Category]] = "High Performer", 4,HR_DATA[[#This Row],[Performance Category]] = "Average Performer", 3, HR_DATA[[#This Row],[Performance Category]] = "Low Performer", 2, HR_DATA[[#This Row],[Performance Category]] = "At Risk", 1)</f>
        <v>2</v>
      </c>
    </row>
    <row r="107" spans="1:37" x14ac:dyDescent="0.25">
      <c r="A107">
        <v>3552</v>
      </c>
      <c r="B107" s="2">
        <v>43877</v>
      </c>
      <c r="C107" s="2">
        <f t="shared" ca="1" si="5"/>
        <v>46159</v>
      </c>
      <c r="D107" t="s">
        <v>53</v>
      </c>
      <c r="E107" t="s">
        <v>54</v>
      </c>
      <c r="F107" t="s">
        <v>30</v>
      </c>
      <c r="G107" t="s">
        <v>55</v>
      </c>
      <c r="H107" t="s">
        <v>56</v>
      </c>
      <c r="I107" t="s">
        <v>55</v>
      </c>
      <c r="J107" t="s">
        <v>57</v>
      </c>
      <c r="K107" t="s">
        <v>70</v>
      </c>
      <c r="L107" s="2">
        <v>15564</v>
      </c>
      <c r="M107" t="s">
        <v>90</v>
      </c>
      <c r="N107" t="s">
        <v>48</v>
      </c>
      <c r="O107" t="s">
        <v>38</v>
      </c>
      <c r="P107" t="s">
        <v>61</v>
      </c>
      <c r="Q107" t="s">
        <v>98</v>
      </c>
      <c r="R107">
        <v>1</v>
      </c>
      <c r="S107" s="2">
        <v>44848</v>
      </c>
      <c r="T107">
        <v>3</v>
      </c>
      <c r="U107">
        <v>4</v>
      </c>
      <c r="V107">
        <v>2</v>
      </c>
      <c r="W107" s="2">
        <v>44891</v>
      </c>
      <c r="X107" t="s">
        <v>41</v>
      </c>
      <c r="Y107" t="s">
        <v>51</v>
      </c>
      <c r="Z107" t="s">
        <v>43</v>
      </c>
      <c r="AA107">
        <v>4</v>
      </c>
      <c r="AB107">
        <v>480.87</v>
      </c>
      <c r="AC107">
        <v>78</v>
      </c>
      <c r="AD107" t="str" cm="1">
        <f t="array" ref="AD107">_xlfn.IFS($AC107&lt;= 24,"17-24", $AC107&lt;=34,"25-34", $AC107&lt;=44,"35-44", $AC107&lt;= 54,"45-54", $AC107 &gt;= 55, "55+")</f>
        <v>55+</v>
      </c>
      <c r="AE107">
        <f t="shared" ca="1" si="6"/>
        <v>6</v>
      </c>
      <c r="AF107" t="str">
        <f t="shared" si="7"/>
        <v>Medium</v>
      </c>
      <c r="AG107" t="str">
        <f t="shared" si="8"/>
        <v>Satisfied</v>
      </c>
      <c r="AH107" t="str">
        <f t="shared" si="9"/>
        <v>Low Performer</v>
      </c>
      <c r="AI107" t="str" cm="1">
        <f t="array" ref="AI107">_xlfn.IFS($Z107 = "Passed", "High", $Z107="Completed", "Moderate", OR($Z107 = "Incomplete", $Z107="Failed"), "Low")</f>
        <v>Low</v>
      </c>
      <c r="AJ107" t="str" cm="1">
        <f t="array" ref="AJ107">_xlfn.IFS(OR(Z107= "Passed", Z107 = "Completed"), "Complete", OR(Z107 ="Failed", Z107 = "Incomplete"), "Incomplete")</f>
        <v>Incomplete</v>
      </c>
      <c r="AK107" cm="1">
        <f t="array" ref="AK107">_xlfn.IFS(HR_DATA[[#This Row],[Performance Category]] = "High Performer", 4,HR_DATA[[#This Row],[Performance Category]] = "Average Performer", 3, HR_DATA[[#This Row],[Performance Category]] = "Low Performer", 2, HR_DATA[[#This Row],[Performance Category]] = "At Risk", 1)</f>
        <v>2</v>
      </c>
    </row>
    <row r="108" spans="1:37" x14ac:dyDescent="0.25">
      <c r="A108">
        <v>3553</v>
      </c>
      <c r="B108" s="2">
        <v>43850</v>
      </c>
      <c r="C108" s="2">
        <f t="shared" ca="1" si="5"/>
        <v>46159</v>
      </c>
      <c r="D108" t="s">
        <v>53</v>
      </c>
      <c r="E108" t="s">
        <v>81</v>
      </c>
      <c r="F108" t="s">
        <v>30</v>
      </c>
      <c r="G108" t="s">
        <v>31</v>
      </c>
      <c r="H108" t="s">
        <v>32</v>
      </c>
      <c r="I108" t="s">
        <v>33</v>
      </c>
      <c r="J108" t="s">
        <v>57</v>
      </c>
      <c r="K108" t="s">
        <v>70</v>
      </c>
      <c r="L108" s="2">
        <v>18025</v>
      </c>
      <c r="M108" t="s">
        <v>90</v>
      </c>
      <c r="N108" t="s">
        <v>48</v>
      </c>
      <c r="O108" t="s">
        <v>72</v>
      </c>
      <c r="P108" t="s">
        <v>77</v>
      </c>
      <c r="Q108" t="s">
        <v>40</v>
      </c>
      <c r="R108">
        <v>4</v>
      </c>
      <c r="S108" s="2">
        <v>44864</v>
      </c>
      <c r="T108">
        <v>4</v>
      </c>
      <c r="U108">
        <v>2</v>
      </c>
      <c r="V108">
        <v>4</v>
      </c>
      <c r="W108" s="2">
        <v>44906</v>
      </c>
      <c r="X108" t="s">
        <v>62</v>
      </c>
      <c r="Y108" t="s">
        <v>42</v>
      </c>
      <c r="Z108" t="s">
        <v>52</v>
      </c>
      <c r="AA108">
        <v>5</v>
      </c>
      <c r="AB108">
        <v>689.48</v>
      </c>
      <c r="AC108">
        <v>71</v>
      </c>
      <c r="AD108" t="str" cm="1">
        <f t="array" ref="AD108">_xlfn.IFS($AC108&lt;= 24,"17-24", $AC108&lt;=34,"25-34", $AC108&lt;=44,"35-44", $AC108&lt;= 54,"45-54", $AC108 &gt;= 55, "55+")</f>
        <v>55+</v>
      </c>
      <c r="AE108">
        <f t="shared" ca="1" si="6"/>
        <v>6</v>
      </c>
      <c r="AF108" t="str">
        <f t="shared" si="7"/>
        <v>High</v>
      </c>
      <c r="AG108" t="str">
        <f t="shared" si="8"/>
        <v>Not satisfied</v>
      </c>
      <c r="AH108" t="str">
        <f t="shared" si="9"/>
        <v>Average Performer</v>
      </c>
      <c r="AI108" t="str" cm="1">
        <f t="array" ref="AI108">_xlfn.IFS($Z108 = "Passed", "High", $Z108="Completed", "Moderate", OR($Z108 = "Incomplete", $Z108="Failed"), "Low")</f>
        <v>Low</v>
      </c>
      <c r="AJ108" t="str" cm="1">
        <f t="array" ref="AJ108">_xlfn.IFS(OR(Z108= "Passed", Z108 = "Completed"), "Complete", OR(Z108 ="Failed", Z108 = "Incomplete"), "Incomplete")</f>
        <v>Incomplete</v>
      </c>
      <c r="AK108" cm="1">
        <f t="array" ref="AK108">_xlfn.IFS(HR_DATA[[#This Row],[Performance Category]] = "High Performer", 4,HR_DATA[[#This Row],[Performance Category]] = "Average Performer", 3, HR_DATA[[#This Row],[Performance Category]] = "Low Performer", 2, HR_DATA[[#This Row],[Performance Category]] = "At Risk", 1)</f>
        <v>3</v>
      </c>
    </row>
    <row r="109" spans="1:37" x14ac:dyDescent="0.25">
      <c r="A109">
        <v>3554</v>
      </c>
      <c r="B109" s="2">
        <v>43555</v>
      </c>
      <c r="C109" s="2">
        <f t="shared" ca="1" si="5"/>
        <v>46159</v>
      </c>
      <c r="D109" t="s">
        <v>53</v>
      </c>
      <c r="E109" t="s">
        <v>87</v>
      </c>
      <c r="F109" t="s">
        <v>30</v>
      </c>
      <c r="G109" t="s">
        <v>46</v>
      </c>
      <c r="H109" t="s">
        <v>32</v>
      </c>
      <c r="I109" t="s">
        <v>33</v>
      </c>
      <c r="J109" t="s">
        <v>57</v>
      </c>
      <c r="K109" t="s">
        <v>104</v>
      </c>
      <c r="L109" s="2">
        <v>21472</v>
      </c>
      <c r="M109" t="s">
        <v>86</v>
      </c>
      <c r="N109" t="s">
        <v>48</v>
      </c>
      <c r="O109" t="s">
        <v>84</v>
      </c>
      <c r="P109" t="s">
        <v>39</v>
      </c>
      <c r="Q109" t="s">
        <v>40</v>
      </c>
      <c r="R109">
        <v>1</v>
      </c>
      <c r="S109" s="2">
        <v>45084</v>
      </c>
      <c r="T109">
        <v>2</v>
      </c>
      <c r="U109">
        <v>1</v>
      </c>
      <c r="V109">
        <v>2</v>
      </c>
      <c r="W109" s="2">
        <v>45082</v>
      </c>
      <c r="X109" t="s">
        <v>62</v>
      </c>
      <c r="Y109" t="s">
        <v>42</v>
      </c>
      <c r="Z109" t="s">
        <v>63</v>
      </c>
      <c r="AA109">
        <v>4</v>
      </c>
      <c r="AB109">
        <v>283.33</v>
      </c>
      <c r="AC109">
        <v>61</v>
      </c>
      <c r="AD109" t="str" cm="1">
        <f t="array" ref="AD109">_xlfn.IFS($AC109&lt;= 24,"17-24", $AC109&lt;=34,"25-34", $AC109&lt;=44,"35-44", $AC109&lt;= 54,"45-54", $AC109 &gt;= 55, "55+")</f>
        <v>55+</v>
      </c>
      <c r="AE109">
        <f t="shared" ca="1" si="6"/>
        <v>7</v>
      </c>
      <c r="AF109" t="str">
        <f t="shared" si="7"/>
        <v>Low</v>
      </c>
      <c r="AG109" t="str">
        <f t="shared" si="8"/>
        <v>Not satisfied</v>
      </c>
      <c r="AH109" t="str">
        <f t="shared" si="9"/>
        <v>Average Performer</v>
      </c>
      <c r="AI109" t="str" cm="1">
        <f t="array" ref="AI109">_xlfn.IFS($Z109 = "Passed", "High", $Z109="Completed", "Moderate", OR($Z109 = "Incomplete", $Z109="Failed"), "Low")</f>
        <v>Moderate</v>
      </c>
      <c r="AJ109" t="str" cm="1">
        <f t="array" ref="AJ109">_xlfn.IFS(OR(Z109= "Passed", Z109 = "Completed"), "Complete", OR(Z109 ="Failed", Z109 = "Incomplete"), "Incomplete")</f>
        <v>Complete</v>
      </c>
      <c r="AK109" cm="1">
        <f t="array" ref="AK109">_xlfn.IFS(HR_DATA[[#This Row],[Performance Category]] = "High Performer", 4,HR_DATA[[#This Row],[Performance Category]] = "Average Performer", 3, HR_DATA[[#This Row],[Performance Category]] = "Low Performer", 2, HR_DATA[[#This Row],[Performance Category]] = "At Risk", 1)</f>
        <v>3</v>
      </c>
    </row>
    <row r="110" spans="1:37" x14ac:dyDescent="0.25">
      <c r="A110">
        <v>3555</v>
      </c>
      <c r="B110" s="2">
        <v>44932</v>
      </c>
      <c r="C110" s="2">
        <f t="shared" ca="1" si="5"/>
        <v>46159</v>
      </c>
      <c r="D110" t="s">
        <v>53</v>
      </c>
      <c r="E110" t="s">
        <v>44</v>
      </c>
      <c r="F110" t="s">
        <v>30</v>
      </c>
      <c r="G110" t="s">
        <v>55</v>
      </c>
      <c r="H110" t="s">
        <v>32</v>
      </c>
      <c r="I110" t="s">
        <v>33</v>
      </c>
      <c r="J110" t="s">
        <v>57</v>
      </c>
      <c r="K110" t="s">
        <v>75</v>
      </c>
      <c r="L110" s="2">
        <v>32153</v>
      </c>
      <c r="M110" t="s">
        <v>86</v>
      </c>
      <c r="N110" t="s">
        <v>37</v>
      </c>
      <c r="O110" t="s">
        <v>49</v>
      </c>
      <c r="P110" t="s">
        <v>39</v>
      </c>
      <c r="Q110" t="s">
        <v>40</v>
      </c>
      <c r="R110">
        <v>4</v>
      </c>
      <c r="S110" s="2">
        <v>44939</v>
      </c>
      <c r="T110">
        <v>2</v>
      </c>
      <c r="U110">
        <v>5</v>
      </c>
      <c r="V110">
        <v>1</v>
      </c>
      <c r="W110" s="2">
        <v>44989</v>
      </c>
      <c r="X110" t="s">
        <v>41</v>
      </c>
      <c r="Y110" t="s">
        <v>51</v>
      </c>
      <c r="Z110" t="s">
        <v>73</v>
      </c>
      <c r="AA110">
        <v>4</v>
      </c>
      <c r="AB110">
        <v>566.12</v>
      </c>
      <c r="AC110">
        <v>35</v>
      </c>
      <c r="AD110" t="str" cm="1">
        <f t="array" ref="AD110">_xlfn.IFS($AC110&lt;= 24,"17-24", $AC110&lt;=34,"25-34", $AC110&lt;=44,"35-44", $AC110&lt;= 54,"45-54", $AC110 &gt;= 55, "55+")</f>
        <v>35-44</v>
      </c>
      <c r="AE110">
        <f t="shared" ca="1" si="6"/>
        <v>3</v>
      </c>
      <c r="AF110" t="str">
        <f t="shared" si="7"/>
        <v>Low</v>
      </c>
      <c r="AG110" t="str">
        <f t="shared" si="8"/>
        <v>Satisfied</v>
      </c>
      <c r="AH110" t="str">
        <f t="shared" si="9"/>
        <v>Average Performer</v>
      </c>
      <c r="AI110" t="str" cm="1">
        <f t="array" ref="AI110">_xlfn.IFS($Z110 = "Passed", "High", $Z110="Completed", "Moderate", OR($Z110 = "Incomplete", $Z110="Failed"), "Low")</f>
        <v>High</v>
      </c>
      <c r="AJ110" t="str" cm="1">
        <f t="array" ref="AJ110">_xlfn.IFS(OR(Z110= "Passed", Z110 = "Completed"), "Complete", OR(Z110 ="Failed", Z110 = "Incomplete"), "Incomplete")</f>
        <v>Complete</v>
      </c>
      <c r="AK110" cm="1">
        <f t="array" ref="AK110">_xlfn.IFS(HR_DATA[[#This Row],[Performance Category]] = "High Performer", 4,HR_DATA[[#This Row],[Performance Category]] = "Average Performer", 3, HR_DATA[[#This Row],[Performance Category]] = "Low Performer", 2, HR_DATA[[#This Row],[Performance Category]] = "At Risk", 1)</f>
        <v>3</v>
      </c>
    </row>
    <row r="111" spans="1:37" x14ac:dyDescent="0.25">
      <c r="A111">
        <v>3556</v>
      </c>
      <c r="B111" s="2">
        <v>43664</v>
      </c>
      <c r="C111" s="2">
        <f t="shared" ca="1" si="5"/>
        <v>46159</v>
      </c>
      <c r="D111" t="s">
        <v>53</v>
      </c>
      <c r="E111" t="s">
        <v>29</v>
      </c>
      <c r="F111" t="s">
        <v>30</v>
      </c>
      <c r="G111" t="s">
        <v>55</v>
      </c>
      <c r="H111" t="s">
        <v>56</v>
      </c>
      <c r="I111" t="s">
        <v>33</v>
      </c>
      <c r="J111" t="s">
        <v>57</v>
      </c>
      <c r="K111" t="s">
        <v>101</v>
      </c>
      <c r="L111" s="2">
        <v>22448</v>
      </c>
      <c r="M111" t="s">
        <v>76</v>
      </c>
      <c r="N111" t="s">
        <v>48</v>
      </c>
      <c r="O111" t="s">
        <v>38</v>
      </c>
      <c r="P111" t="s">
        <v>61</v>
      </c>
      <c r="Q111" t="s">
        <v>78</v>
      </c>
      <c r="R111">
        <v>2</v>
      </c>
      <c r="S111" s="2">
        <v>45088</v>
      </c>
      <c r="T111">
        <v>2</v>
      </c>
      <c r="U111">
        <v>2</v>
      </c>
      <c r="V111">
        <v>3</v>
      </c>
      <c r="W111" s="2">
        <v>44968</v>
      </c>
      <c r="X111" t="s">
        <v>50</v>
      </c>
      <c r="Y111" t="s">
        <v>42</v>
      </c>
      <c r="Z111" t="s">
        <v>52</v>
      </c>
      <c r="AA111">
        <v>1</v>
      </c>
      <c r="AB111">
        <v>513.91999999999996</v>
      </c>
      <c r="AC111">
        <v>58</v>
      </c>
      <c r="AD111" t="str" cm="1">
        <f t="array" ref="AD111">_xlfn.IFS($AC111&lt;= 24,"17-24", $AC111&lt;=34,"25-34", $AC111&lt;=44,"35-44", $AC111&lt;= 54,"45-54", $AC111 &gt;= 55, "55+")</f>
        <v>55+</v>
      </c>
      <c r="AE111">
        <f t="shared" ca="1" si="6"/>
        <v>6</v>
      </c>
      <c r="AF111" t="str">
        <f t="shared" si="7"/>
        <v>Low</v>
      </c>
      <c r="AG111" t="str">
        <f t="shared" si="8"/>
        <v>Not satisfied</v>
      </c>
      <c r="AH111" t="str">
        <f t="shared" si="9"/>
        <v>High Performer</v>
      </c>
      <c r="AI111" t="str" cm="1">
        <f t="array" ref="AI111">_xlfn.IFS($Z111 = "Passed", "High", $Z111="Completed", "Moderate", OR($Z111 = "Incomplete", $Z111="Failed"), "Low")</f>
        <v>Low</v>
      </c>
      <c r="AJ111" t="str" cm="1">
        <f t="array" ref="AJ111">_xlfn.IFS(OR(Z111= "Passed", Z111 = "Completed"), "Complete", OR(Z111 ="Failed", Z111 = "Incomplete"), "Incomplete")</f>
        <v>Incomplete</v>
      </c>
      <c r="AK111" cm="1">
        <f t="array" ref="AK111">_xlfn.IFS(HR_DATA[[#This Row],[Performance Category]] = "High Performer", 4,HR_DATA[[#This Row],[Performance Category]] = "Average Performer", 3, HR_DATA[[#This Row],[Performance Category]] = "Low Performer", 2, HR_DATA[[#This Row],[Performance Category]] = "At Risk", 1)</f>
        <v>4</v>
      </c>
    </row>
    <row r="112" spans="1:37" x14ac:dyDescent="0.25">
      <c r="A112">
        <v>3557</v>
      </c>
      <c r="B112" s="2">
        <v>43509</v>
      </c>
      <c r="C112" s="2">
        <f t="shared" ca="1" si="5"/>
        <v>46159</v>
      </c>
      <c r="D112" t="s">
        <v>53</v>
      </c>
      <c r="E112" t="s">
        <v>69</v>
      </c>
      <c r="F112" t="s">
        <v>30</v>
      </c>
      <c r="G112" t="s">
        <v>46</v>
      </c>
      <c r="H112" t="s">
        <v>32</v>
      </c>
      <c r="I112" t="s">
        <v>33</v>
      </c>
      <c r="J112" t="s">
        <v>57</v>
      </c>
      <c r="K112" t="s">
        <v>70</v>
      </c>
      <c r="L112" s="2">
        <v>22073</v>
      </c>
      <c r="M112" t="s">
        <v>36</v>
      </c>
      <c r="N112" t="s">
        <v>48</v>
      </c>
      <c r="O112" t="s">
        <v>60</v>
      </c>
      <c r="P112" t="s">
        <v>61</v>
      </c>
      <c r="Q112" t="s">
        <v>40</v>
      </c>
      <c r="R112">
        <v>2</v>
      </c>
      <c r="S112" s="2">
        <v>45036</v>
      </c>
      <c r="T112">
        <v>4</v>
      </c>
      <c r="U112">
        <v>5</v>
      </c>
      <c r="V112">
        <v>2</v>
      </c>
      <c r="W112" s="2">
        <v>44961</v>
      </c>
      <c r="X112" t="s">
        <v>62</v>
      </c>
      <c r="Y112" t="s">
        <v>51</v>
      </c>
      <c r="Z112" t="s">
        <v>43</v>
      </c>
      <c r="AA112">
        <v>1</v>
      </c>
      <c r="AB112">
        <v>210.38</v>
      </c>
      <c r="AC112">
        <v>59</v>
      </c>
      <c r="AD112" t="str" cm="1">
        <f t="array" ref="AD112">_xlfn.IFS($AC112&lt;= 24,"17-24", $AC112&lt;=34,"25-34", $AC112&lt;=44,"35-44", $AC112&lt;= 54,"45-54", $AC112 &gt;= 55, "55+")</f>
        <v>55+</v>
      </c>
      <c r="AE112">
        <f t="shared" ca="1" si="6"/>
        <v>7</v>
      </c>
      <c r="AF112" t="str">
        <f t="shared" si="7"/>
        <v>High</v>
      </c>
      <c r="AG112" t="str">
        <f t="shared" si="8"/>
        <v>Satisfied</v>
      </c>
      <c r="AH112" t="str">
        <f t="shared" si="9"/>
        <v>Average Performer</v>
      </c>
      <c r="AI112" t="str" cm="1">
        <f t="array" ref="AI112">_xlfn.IFS($Z112 = "Passed", "High", $Z112="Completed", "Moderate", OR($Z112 = "Incomplete", $Z112="Failed"), "Low")</f>
        <v>Low</v>
      </c>
      <c r="AJ112" t="str" cm="1">
        <f t="array" ref="AJ112">_xlfn.IFS(OR(Z112= "Passed", Z112 = "Completed"), "Complete", OR(Z112 ="Failed", Z112 = "Incomplete"), "Incomplete")</f>
        <v>Incomplete</v>
      </c>
      <c r="AK112" cm="1">
        <f t="array" ref="AK112">_xlfn.IFS(HR_DATA[[#This Row],[Performance Category]] = "High Performer", 4,HR_DATA[[#This Row],[Performance Category]] = "Average Performer", 3, HR_DATA[[#This Row],[Performance Category]] = "Low Performer", 2, HR_DATA[[#This Row],[Performance Category]] = "At Risk", 1)</f>
        <v>3</v>
      </c>
    </row>
    <row r="113" spans="1:37" x14ac:dyDescent="0.25">
      <c r="A113">
        <v>3558</v>
      </c>
      <c r="B113" s="2">
        <v>43464</v>
      </c>
      <c r="C113" s="2">
        <f t="shared" ca="1" si="5"/>
        <v>46159</v>
      </c>
      <c r="D113" t="s">
        <v>28</v>
      </c>
      <c r="E113" t="s">
        <v>87</v>
      </c>
      <c r="F113" t="s">
        <v>30</v>
      </c>
      <c r="G113" t="s">
        <v>46</v>
      </c>
      <c r="H113" t="s">
        <v>45</v>
      </c>
      <c r="I113" t="s">
        <v>46</v>
      </c>
      <c r="J113" t="s">
        <v>34</v>
      </c>
      <c r="K113" t="s">
        <v>105</v>
      </c>
      <c r="L113" s="2">
        <v>21705</v>
      </c>
      <c r="M113" t="s">
        <v>36</v>
      </c>
      <c r="N113" t="s">
        <v>37</v>
      </c>
      <c r="O113" t="s">
        <v>72</v>
      </c>
      <c r="P113" t="s">
        <v>61</v>
      </c>
      <c r="Q113" t="s">
        <v>40</v>
      </c>
      <c r="R113">
        <v>1</v>
      </c>
      <c r="S113" s="2">
        <v>44839</v>
      </c>
      <c r="T113">
        <v>2</v>
      </c>
      <c r="U113">
        <v>5</v>
      </c>
      <c r="V113">
        <v>3</v>
      </c>
      <c r="W113" s="2">
        <v>45125</v>
      </c>
      <c r="X113" t="s">
        <v>68</v>
      </c>
      <c r="Y113" t="s">
        <v>42</v>
      </c>
      <c r="Z113" t="s">
        <v>63</v>
      </c>
      <c r="AA113">
        <v>1</v>
      </c>
      <c r="AB113">
        <v>941.54</v>
      </c>
      <c r="AC113">
        <v>59</v>
      </c>
      <c r="AD113" t="str" cm="1">
        <f t="array" ref="AD113">_xlfn.IFS($AC113&lt;= 24,"17-24", $AC113&lt;=34,"25-34", $AC113&lt;=44,"35-44", $AC113&lt;= 54,"45-54", $AC113 &gt;= 55, "55+")</f>
        <v>55+</v>
      </c>
      <c r="AE113">
        <f t="shared" ca="1" si="6"/>
        <v>7</v>
      </c>
      <c r="AF113" t="str">
        <f t="shared" si="7"/>
        <v>Low</v>
      </c>
      <c r="AG113" t="str">
        <f t="shared" si="8"/>
        <v>Satisfied</v>
      </c>
      <c r="AH113" t="str">
        <f t="shared" si="9"/>
        <v>Average Performer</v>
      </c>
      <c r="AI113" t="str" cm="1">
        <f t="array" ref="AI113">_xlfn.IFS($Z113 = "Passed", "High", $Z113="Completed", "Moderate", OR($Z113 = "Incomplete", $Z113="Failed"), "Low")</f>
        <v>Moderate</v>
      </c>
      <c r="AJ113" t="str" cm="1">
        <f t="array" ref="AJ113">_xlfn.IFS(OR(Z113= "Passed", Z113 = "Completed"), "Complete", OR(Z113 ="Failed", Z113 = "Incomplete"), "Incomplete")</f>
        <v>Complete</v>
      </c>
      <c r="AK113" cm="1">
        <f t="array" ref="AK113">_xlfn.IFS(HR_DATA[[#This Row],[Performance Category]] = "High Performer", 4,HR_DATA[[#This Row],[Performance Category]] = "Average Performer", 3, HR_DATA[[#This Row],[Performance Category]] = "Low Performer", 2, HR_DATA[[#This Row],[Performance Category]] = "At Risk", 1)</f>
        <v>3</v>
      </c>
    </row>
    <row r="114" spans="1:37" x14ac:dyDescent="0.25">
      <c r="A114">
        <v>3559</v>
      </c>
      <c r="B114" s="2">
        <v>43775</v>
      </c>
      <c r="C114" s="2">
        <f t="shared" ca="1" si="5"/>
        <v>46159</v>
      </c>
      <c r="D114" t="s">
        <v>28</v>
      </c>
      <c r="E114" t="s">
        <v>81</v>
      </c>
      <c r="F114" t="s">
        <v>30</v>
      </c>
      <c r="G114" t="s">
        <v>46</v>
      </c>
      <c r="H114" t="s">
        <v>32</v>
      </c>
      <c r="I114" t="s">
        <v>55</v>
      </c>
      <c r="J114" t="s">
        <v>34</v>
      </c>
      <c r="K114" t="s">
        <v>70</v>
      </c>
      <c r="L114" s="2">
        <v>33560</v>
      </c>
      <c r="M114" t="s">
        <v>36</v>
      </c>
      <c r="N114" t="s">
        <v>48</v>
      </c>
      <c r="O114" t="s">
        <v>38</v>
      </c>
      <c r="P114" t="s">
        <v>61</v>
      </c>
      <c r="Q114" t="s">
        <v>40</v>
      </c>
      <c r="R114">
        <v>2</v>
      </c>
      <c r="S114" s="2">
        <v>44922</v>
      </c>
      <c r="T114">
        <v>3</v>
      </c>
      <c r="U114">
        <v>2</v>
      </c>
      <c r="V114">
        <v>1</v>
      </c>
      <c r="W114" s="2">
        <v>44895</v>
      </c>
      <c r="X114" t="s">
        <v>62</v>
      </c>
      <c r="Y114" t="s">
        <v>51</v>
      </c>
      <c r="Z114" t="s">
        <v>43</v>
      </c>
      <c r="AA114">
        <v>2</v>
      </c>
      <c r="AB114">
        <v>959.81</v>
      </c>
      <c r="AC114">
        <v>28</v>
      </c>
      <c r="AD114" t="str" cm="1">
        <f t="array" ref="AD114">_xlfn.IFS($AC114&lt;= 24,"17-24", $AC114&lt;=34,"25-34", $AC114&lt;=44,"35-44", $AC114&lt;= 54,"45-54", $AC114 &gt;= 55, "55+")</f>
        <v>25-34</v>
      </c>
      <c r="AE114">
        <f t="shared" ca="1" si="6"/>
        <v>6</v>
      </c>
      <c r="AF114" t="str">
        <f t="shared" si="7"/>
        <v>Medium</v>
      </c>
      <c r="AG114" t="str">
        <f t="shared" si="8"/>
        <v>Not satisfied</v>
      </c>
      <c r="AH114" t="str">
        <f t="shared" si="9"/>
        <v>Average Performer</v>
      </c>
      <c r="AI114" t="str" cm="1">
        <f t="array" ref="AI114">_xlfn.IFS($Z114 = "Passed", "High", $Z114="Completed", "Moderate", OR($Z114 = "Incomplete", $Z114="Failed"), "Low")</f>
        <v>Low</v>
      </c>
      <c r="AJ114" t="str" cm="1">
        <f t="array" ref="AJ114">_xlfn.IFS(OR(Z114= "Passed", Z114 = "Completed"), "Complete", OR(Z114 ="Failed", Z114 = "Incomplete"), "Incomplete")</f>
        <v>Incomplete</v>
      </c>
      <c r="AK114" cm="1">
        <f t="array" ref="AK114">_xlfn.IFS(HR_DATA[[#This Row],[Performance Category]] = "High Performer", 4,HR_DATA[[#This Row],[Performance Category]] = "Average Performer", 3, HR_DATA[[#This Row],[Performance Category]] = "Low Performer", 2, HR_DATA[[#This Row],[Performance Category]] = "At Risk", 1)</f>
        <v>3</v>
      </c>
    </row>
    <row r="115" spans="1:37" x14ac:dyDescent="0.25">
      <c r="A115">
        <v>3560</v>
      </c>
      <c r="B115" s="2">
        <v>44713</v>
      </c>
      <c r="C115" s="2">
        <f t="shared" ca="1" si="5"/>
        <v>46159</v>
      </c>
      <c r="D115" t="s">
        <v>28</v>
      </c>
      <c r="E115" t="s">
        <v>87</v>
      </c>
      <c r="F115" t="s">
        <v>30</v>
      </c>
      <c r="G115" t="s">
        <v>31</v>
      </c>
      <c r="H115" t="s">
        <v>32</v>
      </c>
      <c r="I115" t="s">
        <v>55</v>
      </c>
      <c r="J115" t="s">
        <v>34</v>
      </c>
      <c r="K115" t="s">
        <v>70</v>
      </c>
      <c r="L115" s="2">
        <v>19773</v>
      </c>
      <c r="M115" t="s">
        <v>36</v>
      </c>
      <c r="N115" t="s">
        <v>37</v>
      </c>
      <c r="O115" t="s">
        <v>84</v>
      </c>
      <c r="P115" t="s">
        <v>77</v>
      </c>
      <c r="Q115" t="s">
        <v>78</v>
      </c>
      <c r="R115">
        <v>4</v>
      </c>
      <c r="S115" s="2">
        <v>44935</v>
      </c>
      <c r="T115">
        <v>2</v>
      </c>
      <c r="U115">
        <v>4</v>
      </c>
      <c r="V115">
        <v>5</v>
      </c>
      <c r="W115" s="2">
        <v>45068</v>
      </c>
      <c r="X115" t="s">
        <v>68</v>
      </c>
      <c r="Y115" t="s">
        <v>51</v>
      </c>
      <c r="Z115" t="s">
        <v>73</v>
      </c>
      <c r="AA115">
        <v>1</v>
      </c>
      <c r="AB115">
        <v>738.92</v>
      </c>
      <c r="AC115">
        <v>68</v>
      </c>
      <c r="AD115" t="str" cm="1">
        <f t="array" ref="AD115">_xlfn.IFS($AC115&lt;= 24,"17-24", $AC115&lt;=34,"25-34", $AC115&lt;=44,"35-44", $AC115&lt;= 54,"45-54", $AC115 &gt;= 55, "55+")</f>
        <v>55+</v>
      </c>
      <c r="AE115">
        <f t="shared" ca="1" si="6"/>
        <v>3</v>
      </c>
      <c r="AF115" t="str">
        <f t="shared" si="7"/>
        <v>Low</v>
      </c>
      <c r="AG115" t="str">
        <f t="shared" si="8"/>
        <v>Satisfied</v>
      </c>
      <c r="AH115" t="str">
        <f t="shared" si="9"/>
        <v>High Performer</v>
      </c>
      <c r="AI115" t="str" cm="1">
        <f t="array" ref="AI115">_xlfn.IFS($Z115 = "Passed", "High", $Z115="Completed", "Moderate", OR($Z115 = "Incomplete", $Z115="Failed"), "Low")</f>
        <v>High</v>
      </c>
      <c r="AJ115" t="str" cm="1">
        <f t="array" ref="AJ115">_xlfn.IFS(OR(Z115= "Passed", Z115 = "Completed"), "Complete", OR(Z115 ="Failed", Z115 = "Incomplete"), "Incomplete")</f>
        <v>Complete</v>
      </c>
      <c r="AK115" cm="1">
        <f t="array" ref="AK115">_xlfn.IFS(HR_DATA[[#This Row],[Performance Category]] = "High Performer", 4,HR_DATA[[#This Row],[Performance Category]] = "Average Performer", 3, HR_DATA[[#This Row],[Performance Category]] = "Low Performer", 2, HR_DATA[[#This Row],[Performance Category]] = "At Risk", 1)</f>
        <v>4</v>
      </c>
    </row>
    <row r="116" spans="1:37" x14ac:dyDescent="0.25">
      <c r="A116">
        <v>3561</v>
      </c>
      <c r="B116" s="2">
        <v>45013</v>
      </c>
      <c r="C116" s="2">
        <f t="shared" ca="1" si="5"/>
        <v>46159</v>
      </c>
      <c r="D116" t="s">
        <v>106</v>
      </c>
      <c r="E116" t="s">
        <v>69</v>
      </c>
      <c r="F116" t="s">
        <v>30</v>
      </c>
      <c r="G116" t="s">
        <v>46</v>
      </c>
      <c r="H116" t="s">
        <v>32</v>
      </c>
      <c r="I116" t="s">
        <v>33</v>
      </c>
      <c r="J116" t="s">
        <v>34</v>
      </c>
      <c r="K116" t="s">
        <v>65</v>
      </c>
      <c r="L116" s="2">
        <v>21581</v>
      </c>
      <c r="M116" t="s">
        <v>36</v>
      </c>
      <c r="N116" t="s">
        <v>37</v>
      </c>
      <c r="O116" t="s">
        <v>38</v>
      </c>
      <c r="P116" t="s">
        <v>67</v>
      </c>
      <c r="Q116" t="s">
        <v>40</v>
      </c>
      <c r="R116">
        <v>5</v>
      </c>
      <c r="S116" s="2">
        <v>44885</v>
      </c>
      <c r="T116">
        <v>2</v>
      </c>
      <c r="U116">
        <v>1</v>
      </c>
      <c r="V116">
        <v>5</v>
      </c>
      <c r="W116" s="2">
        <v>44811</v>
      </c>
      <c r="X116" t="s">
        <v>68</v>
      </c>
      <c r="Y116" t="s">
        <v>51</v>
      </c>
      <c r="Z116" t="s">
        <v>43</v>
      </c>
      <c r="AA116">
        <v>5</v>
      </c>
      <c r="AB116">
        <v>445.04</v>
      </c>
      <c r="AC116">
        <v>64</v>
      </c>
      <c r="AD116" t="str" cm="1">
        <f t="array" ref="AD116">_xlfn.IFS($AC116&lt;= 24,"17-24", $AC116&lt;=34,"25-34", $AC116&lt;=44,"35-44", $AC116&lt;= 54,"45-54", $AC116 &gt;= 55, "55+")</f>
        <v>55+</v>
      </c>
      <c r="AE116">
        <f t="shared" ca="1" si="6"/>
        <v>3</v>
      </c>
      <c r="AF116" t="str">
        <f t="shared" si="7"/>
        <v>Low</v>
      </c>
      <c r="AG116" t="str">
        <f t="shared" si="8"/>
        <v>Not satisfied</v>
      </c>
      <c r="AH116" t="str">
        <f t="shared" si="9"/>
        <v>Average Performer</v>
      </c>
      <c r="AI116" t="str" cm="1">
        <f t="array" ref="AI116">_xlfn.IFS($Z116 = "Passed", "High", $Z116="Completed", "Moderate", OR($Z116 = "Incomplete", $Z116="Failed"), "Low")</f>
        <v>Low</v>
      </c>
      <c r="AJ116" t="str" cm="1">
        <f t="array" ref="AJ116">_xlfn.IFS(OR(Z116= "Passed", Z116 = "Completed"), "Complete", OR(Z116 ="Failed", Z116 = "Incomplete"), "Incomplete")</f>
        <v>Incomplete</v>
      </c>
      <c r="AK116" cm="1">
        <f t="array" ref="AK116">_xlfn.IFS(HR_DATA[[#This Row],[Performance Category]] = "High Performer", 4,HR_DATA[[#This Row],[Performance Category]] = "Average Performer", 3, HR_DATA[[#This Row],[Performance Category]] = "Low Performer", 2, HR_DATA[[#This Row],[Performance Category]] = "At Risk", 1)</f>
        <v>3</v>
      </c>
    </row>
    <row r="117" spans="1:37" x14ac:dyDescent="0.25">
      <c r="A117">
        <v>3563</v>
      </c>
      <c r="B117" s="2">
        <v>43466</v>
      </c>
      <c r="C117" s="2">
        <f t="shared" ca="1" si="5"/>
        <v>46159</v>
      </c>
      <c r="D117" t="s">
        <v>28</v>
      </c>
      <c r="E117" t="s">
        <v>74</v>
      </c>
      <c r="F117" t="s">
        <v>30</v>
      </c>
      <c r="G117" t="s">
        <v>31</v>
      </c>
      <c r="H117" t="s">
        <v>56</v>
      </c>
      <c r="I117" t="s">
        <v>55</v>
      </c>
      <c r="J117" t="s">
        <v>34</v>
      </c>
      <c r="K117" t="s">
        <v>70</v>
      </c>
      <c r="L117" s="2">
        <v>17090</v>
      </c>
      <c r="M117" t="s">
        <v>36</v>
      </c>
      <c r="N117" t="s">
        <v>48</v>
      </c>
      <c r="O117" t="s">
        <v>72</v>
      </c>
      <c r="P117" t="s">
        <v>39</v>
      </c>
      <c r="Q117" t="s">
        <v>107</v>
      </c>
      <c r="R117">
        <v>4</v>
      </c>
      <c r="S117" s="2">
        <v>44957</v>
      </c>
      <c r="T117">
        <v>4</v>
      </c>
      <c r="U117">
        <v>1</v>
      </c>
      <c r="V117">
        <v>3</v>
      </c>
      <c r="W117" s="2">
        <v>45022</v>
      </c>
      <c r="X117" t="s">
        <v>41</v>
      </c>
      <c r="Y117" t="s">
        <v>51</v>
      </c>
      <c r="Z117" t="s">
        <v>73</v>
      </c>
      <c r="AA117">
        <v>4</v>
      </c>
      <c r="AB117">
        <v>886.9</v>
      </c>
      <c r="AC117">
        <v>73</v>
      </c>
      <c r="AD117" t="str" cm="1">
        <f t="array" ref="AD117">_xlfn.IFS($AC117&lt;= 24,"17-24", $AC117&lt;=34,"25-34", $AC117&lt;=44,"35-44", $AC117&lt;= 54,"45-54", $AC117 &gt;= 55, "55+")</f>
        <v>55+</v>
      </c>
      <c r="AE117">
        <f t="shared" ca="1" si="6"/>
        <v>7</v>
      </c>
      <c r="AF117" t="str">
        <f t="shared" si="7"/>
        <v>High</v>
      </c>
      <c r="AG117" t="str">
        <f t="shared" si="8"/>
        <v>Not satisfied</v>
      </c>
      <c r="AH117" t="str">
        <f t="shared" si="9"/>
        <v>At Risk</v>
      </c>
      <c r="AI117" t="str" cm="1">
        <f t="array" ref="AI117">_xlfn.IFS($Z117 = "Passed", "High", $Z117="Completed", "Moderate", OR($Z117 = "Incomplete", $Z117="Failed"), "Low")</f>
        <v>High</v>
      </c>
      <c r="AJ117" t="str" cm="1">
        <f t="array" ref="AJ117">_xlfn.IFS(OR(Z117= "Passed", Z117 = "Completed"), "Complete", OR(Z117 ="Failed", Z117 = "Incomplete"), "Incomplete")</f>
        <v>Complete</v>
      </c>
      <c r="AK117" cm="1">
        <f t="array" ref="AK117">_xlfn.IFS(HR_DATA[[#This Row],[Performance Category]] = "High Performer", 4,HR_DATA[[#This Row],[Performance Category]] = "Average Performer", 3, HR_DATA[[#This Row],[Performance Category]] = "Low Performer", 2, HR_DATA[[#This Row],[Performance Category]] = "At Risk", 1)</f>
        <v>1</v>
      </c>
    </row>
    <row r="118" spans="1:37" x14ac:dyDescent="0.25">
      <c r="A118">
        <v>3564</v>
      </c>
      <c r="B118" s="2">
        <v>43491</v>
      </c>
      <c r="C118" s="2">
        <f t="shared" ca="1" si="5"/>
        <v>46159</v>
      </c>
      <c r="D118" t="s">
        <v>106</v>
      </c>
      <c r="E118" t="s">
        <v>85</v>
      </c>
      <c r="F118" t="s">
        <v>108</v>
      </c>
      <c r="G118" t="s">
        <v>55</v>
      </c>
      <c r="H118" t="s">
        <v>32</v>
      </c>
      <c r="I118" t="s">
        <v>33</v>
      </c>
      <c r="J118" t="s">
        <v>34</v>
      </c>
      <c r="K118" t="s">
        <v>47</v>
      </c>
      <c r="L118" s="2">
        <v>34645</v>
      </c>
      <c r="M118" t="s">
        <v>36</v>
      </c>
      <c r="N118" t="s">
        <v>37</v>
      </c>
      <c r="O118" t="s">
        <v>38</v>
      </c>
      <c r="P118" t="s">
        <v>77</v>
      </c>
      <c r="Q118" t="s">
        <v>40</v>
      </c>
      <c r="R118">
        <v>1</v>
      </c>
      <c r="S118" s="2">
        <v>44997</v>
      </c>
      <c r="T118">
        <v>4</v>
      </c>
      <c r="U118">
        <v>4</v>
      </c>
      <c r="V118">
        <v>3</v>
      </c>
      <c r="W118" s="2">
        <v>44905</v>
      </c>
      <c r="X118" t="s">
        <v>68</v>
      </c>
      <c r="Y118" t="s">
        <v>51</v>
      </c>
      <c r="Z118" t="s">
        <v>52</v>
      </c>
      <c r="AA118">
        <v>4</v>
      </c>
      <c r="AB118">
        <v>106.14</v>
      </c>
      <c r="AC118">
        <v>25</v>
      </c>
      <c r="AD118" t="str" cm="1">
        <f t="array" ref="AD118">_xlfn.IFS($AC118&lt;= 24,"17-24", $AC118&lt;=34,"25-34", $AC118&lt;=44,"35-44", $AC118&lt;= 54,"45-54", $AC118 &gt;= 55, "55+")</f>
        <v>25-34</v>
      </c>
      <c r="AE118">
        <f t="shared" ca="1" si="6"/>
        <v>7</v>
      </c>
      <c r="AF118" t="str">
        <f t="shared" si="7"/>
        <v>High</v>
      </c>
      <c r="AG118" t="str">
        <f t="shared" si="8"/>
        <v>Satisfied</v>
      </c>
      <c r="AH118" t="str">
        <f t="shared" si="9"/>
        <v>Average Performer</v>
      </c>
      <c r="AI118" t="str" cm="1">
        <f t="array" ref="AI118">_xlfn.IFS($Z118 = "Passed", "High", $Z118="Completed", "Moderate", OR($Z118 = "Incomplete", $Z118="Failed"), "Low")</f>
        <v>Low</v>
      </c>
      <c r="AJ118" t="str" cm="1">
        <f t="array" ref="AJ118">_xlfn.IFS(OR(Z118= "Passed", Z118 = "Completed"), "Complete", OR(Z118 ="Failed", Z118 = "Incomplete"), "Incomplete")</f>
        <v>Incomplete</v>
      </c>
      <c r="AK118" cm="1">
        <f t="array" ref="AK118">_xlfn.IFS(HR_DATA[[#This Row],[Performance Category]] = "High Performer", 4,HR_DATA[[#This Row],[Performance Category]] = "Average Performer", 3, HR_DATA[[#This Row],[Performance Category]] = "Low Performer", 2, HR_DATA[[#This Row],[Performance Category]] = "At Risk", 1)</f>
        <v>3</v>
      </c>
    </row>
    <row r="119" spans="1:37" x14ac:dyDescent="0.25">
      <c r="A119">
        <v>3565</v>
      </c>
      <c r="B119" s="2">
        <v>44450</v>
      </c>
      <c r="C119" s="2">
        <f t="shared" ca="1" si="5"/>
        <v>46159</v>
      </c>
      <c r="D119" t="s">
        <v>28</v>
      </c>
      <c r="E119" t="s">
        <v>74</v>
      </c>
      <c r="F119" t="s">
        <v>30</v>
      </c>
      <c r="G119" t="s">
        <v>46</v>
      </c>
      <c r="H119" t="s">
        <v>56</v>
      </c>
      <c r="I119" t="s">
        <v>55</v>
      </c>
      <c r="J119" t="s">
        <v>34</v>
      </c>
      <c r="K119" t="s">
        <v>65</v>
      </c>
      <c r="L119" s="2">
        <v>24968</v>
      </c>
      <c r="M119" t="s">
        <v>36</v>
      </c>
      <c r="N119" t="s">
        <v>48</v>
      </c>
      <c r="O119" t="s">
        <v>60</v>
      </c>
      <c r="P119" t="s">
        <v>77</v>
      </c>
      <c r="Q119" t="s">
        <v>40</v>
      </c>
      <c r="R119">
        <v>4</v>
      </c>
      <c r="S119" s="2">
        <v>44833</v>
      </c>
      <c r="T119">
        <v>5</v>
      </c>
      <c r="U119">
        <v>5</v>
      </c>
      <c r="V119">
        <v>5</v>
      </c>
      <c r="W119" s="2">
        <v>45052</v>
      </c>
      <c r="X119" t="s">
        <v>62</v>
      </c>
      <c r="Y119" t="s">
        <v>51</v>
      </c>
      <c r="Z119" t="s">
        <v>73</v>
      </c>
      <c r="AA119">
        <v>4</v>
      </c>
      <c r="AB119">
        <v>684.35</v>
      </c>
      <c r="AC119">
        <v>53</v>
      </c>
      <c r="AD119" t="str" cm="1">
        <f t="array" ref="AD119">_xlfn.IFS($AC119&lt;= 24,"17-24", $AC119&lt;=34,"25-34", $AC119&lt;=44,"35-44", $AC119&lt;= 54,"45-54", $AC119 &gt;= 55, "55+")</f>
        <v>45-54</v>
      </c>
      <c r="AE119">
        <f t="shared" ca="1" si="6"/>
        <v>4</v>
      </c>
      <c r="AF119" t="str">
        <f t="shared" si="7"/>
        <v>High</v>
      </c>
      <c r="AG119" t="str">
        <f t="shared" si="8"/>
        <v>Satisfied</v>
      </c>
      <c r="AH119" t="str">
        <f t="shared" si="9"/>
        <v>Average Performer</v>
      </c>
      <c r="AI119" t="str" cm="1">
        <f t="array" ref="AI119">_xlfn.IFS($Z119 = "Passed", "High", $Z119="Completed", "Moderate", OR($Z119 = "Incomplete", $Z119="Failed"), "Low")</f>
        <v>High</v>
      </c>
      <c r="AJ119" t="str" cm="1">
        <f t="array" ref="AJ119">_xlfn.IFS(OR(Z119= "Passed", Z119 = "Completed"), "Complete", OR(Z119 ="Failed", Z119 = "Incomplete"), "Incomplete")</f>
        <v>Complete</v>
      </c>
      <c r="AK119" cm="1">
        <f t="array" ref="AK119">_xlfn.IFS(HR_DATA[[#This Row],[Performance Category]] = "High Performer", 4,HR_DATA[[#This Row],[Performance Category]] = "Average Performer", 3, HR_DATA[[#This Row],[Performance Category]] = "Low Performer", 2, HR_DATA[[#This Row],[Performance Category]] = "At Risk", 1)</f>
        <v>3</v>
      </c>
    </row>
    <row r="120" spans="1:37" x14ac:dyDescent="0.25">
      <c r="A120">
        <v>3566</v>
      </c>
      <c r="B120" s="2">
        <v>44465</v>
      </c>
      <c r="C120" s="2">
        <f t="shared" ca="1" si="5"/>
        <v>46159</v>
      </c>
      <c r="D120" t="s">
        <v>106</v>
      </c>
      <c r="E120" t="s">
        <v>54</v>
      </c>
      <c r="F120" t="s">
        <v>30</v>
      </c>
      <c r="G120" t="s">
        <v>46</v>
      </c>
      <c r="H120" t="s">
        <v>45</v>
      </c>
      <c r="I120" t="s">
        <v>46</v>
      </c>
      <c r="J120" t="s">
        <v>34</v>
      </c>
      <c r="K120" t="s">
        <v>47</v>
      </c>
      <c r="L120" s="2">
        <v>23289</v>
      </c>
      <c r="M120" t="s">
        <v>36</v>
      </c>
      <c r="N120" t="s">
        <v>48</v>
      </c>
      <c r="O120" t="s">
        <v>72</v>
      </c>
      <c r="P120" t="s">
        <v>61</v>
      </c>
      <c r="Q120" t="s">
        <v>40</v>
      </c>
      <c r="R120">
        <v>2</v>
      </c>
      <c r="S120" s="2">
        <v>44953</v>
      </c>
      <c r="T120">
        <v>1</v>
      </c>
      <c r="U120">
        <v>2</v>
      </c>
      <c r="V120">
        <v>3</v>
      </c>
      <c r="W120" s="2">
        <v>44809</v>
      </c>
      <c r="X120" t="s">
        <v>92</v>
      </c>
      <c r="Y120" t="s">
        <v>42</v>
      </c>
      <c r="Z120" t="s">
        <v>43</v>
      </c>
      <c r="AA120">
        <v>2</v>
      </c>
      <c r="AB120">
        <v>578.80999999999995</v>
      </c>
      <c r="AC120">
        <v>58</v>
      </c>
      <c r="AD120" t="str" cm="1">
        <f t="array" ref="AD120">_xlfn.IFS($AC120&lt;= 24,"17-24", $AC120&lt;=34,"25-34", $AC120&lt;=44,"35-44", $AC120&lt;= 54,"45-54", $AC120 &gt;= 55, "55+")</f>
        <v>55+</v>
      </c>
      <c r="AE120">
        <f t="shared" ca="1" si="6"/>
        <v>4</v>
      </c>
      <c r="AF120" t="str">
        <f t="shared" si="7"/>
        <v>Low</v>
      </c>
      <c r="AG120" t="str">
        <f t="shared" si="8"/>
        <v>Not satisfied</v>
      </c>
      <c r="AH120" t="str">
        <f t="shared" si="9"/>
        <v>Average Performer</v>
      </c>
      <c r="AI120" t="str" cm="1">
        <f t="array" ref="AI120">_xlfn.IFS($Z120 = "Passed", "High", $Z120="Completed", "Moderate", OR($Z120 = "Incomplete", $Z120="Failed"), "Low")</f>
        <v>Low</v>
      </c>
      <c r="AJ120" t="str" cm="1">
        <f t="array" ref="AJ120">_xlfn.IFS(OR(Z120= "Passed", Z120 = "Completed"), "Complete", OR(Z120 ="Failed", Z120 = "Incomplete"), "Incomplete")</f>
        <v>Incomplete</v>
      </c>
      <c r="AK120" cm="1">
        <f t="array" ref="AK120">_xlfn.IFS(HR_DATA[[#This Row],[Performance Category]] = "High Performer", 4,HR_DATA[[#This Row],[Performance Category]] = "Average Performer", 3, HR_DATA[[#This Row],[Performance Category]] = "Low Performer", 2, HR_DATA[[#This Row],[Performance Category]] = "At Risk", 1)</f>
        <v>3</v>
      </c>
    </row>
    <row r="121" spans="1:37" x14ac:dyDescent="0.25">
      <c r="A121">
        <v>3567</v>
      </c>
      <c r="B121" s="2">
        <v>44989</v>
      </c>
      <c r="C121" s="2">
        <f t="shared" ca="1" si="5"/>
        <v>46159</v>
      </c>
      <c r="D121" t="s">
        <v>28</v>
      </c>
      <c r="E121" t="s">
        <v>44</v>
      </c>
      <c r="F121" t="s">
        <v>30</v>
      </c>
      <c r="G121" t="s">
        <v>55</v>
      </c>
      <c r="H121" t="s">
        <v>32</v>
      </c>
      <c r="I121" t="s">
        <v>55</v>
      </c>
      <c r="J121" t="s">
        <v>34</v>
      </c>
      <c r="K121" t="s">
        <v>58</v>
      </c>
      <c r="L121" s="2">
        <v>24352</v>
      </c>
      <c r="M121" t="s">
        <v>36</v>
      </c>
      <c r="N121" t="s">
        <v>48</v>
      </c>
      <c r="O121" t="s">
        <v>84</v>
      </c>
      <c r="P121" t="s">
        <v>39</v>
      </c>
      <c r="Q121" t="s">
        <v>40</v>
      </c>
      <c r="R121">
        <v>4</v>
      </c>
      <c r="S121" s="2">
        <v>45142</v>
      </c>
      <c r="T121">
        <v>2</v>
      </c>
      <c r="U121">
        <v>3</v>
      </c>
      <c r="V121">
        <v>2</v>
      </c>
      <c r="W121" s="2">
        <v>45086</v>
      </c>
      <c r="X121" t="s">
        <v>50</v>
      </c>
      <c r="Y121" t="s">
        <v>42</v>
      </c>
      <c r="Z121" t="s">
        <v>63</v>
      </c>
      <c r="AA121">
        <v>5</v>
      </c>
      <c r="AB121">
        <v>764.51</v>
      </c>
      <c r="AC121">
        <v>57</v>
      </c>
      <c r="AD121" t="str" cm="1">
        <f t="array" ref="AD121">_xlfn.IFS($AC121&lt;= 24,"17-24", $AC121&lt;=34,"25-34", $AC121&lt;=44,"35-44", $AC121&lt;= 54,"45-54", $AC121 &gt;= 55, "55+")</f>
        <v>55+</v>
      </c>
      <c r="AE121">
        <f t="shared" ca="1" si="6"/>
        <v>3</v>
      </c>
      <c r="AF121" t="str">
        <f t="shared" si="7"/>
        <v>Low</v>
      </c>
      <c r="AG121" t="str">
        <f t="shared" si="8"/>
        <v>Neutral</v>
      </c>
      <c r="AH121" t="str">
        <f t="shared" si="9"/>
        <v>Average Performer</v>
      </c>
      <c r="AI121" t="str" cm="1">
        <f t="array" ref="AI121">_xlfn.IFS($Z121 = "Passed", "High", $Z121="Completed", "Moderate", OR($Z121 = "Incomplete", $Z121="Failed"), "Low")</f>
        <v>Moderate</v>
      </c>
      <c r="AJ121" t="str" cm="1">
        <f t="array" ref="AJ121">_xlfn.IFS(OR(Z121= "Passed", Z121 = "Completed"), "Complete", OR(Z121 ="Failed", Z121 = "Incomplete"), "Incomplete")</f>
        <v>Complete</v>
      </c>
      <c r="AK121" cm="1">
        <f t="array" ref="AK121">_xlfn.IFS(HR_DATA[[#This Row],[Performance Category]] = "High Performer", 4,HR_DATA[[#This Row],[Performance Category]] = "Average Performer", 3, HR_DATA[[#This Row],[Performance Category]] = "Low Performer", 2, HR_DATA[[#This Row],[Performance Category]] = "At Risk", 1)</f>
        <v>3</v>
      </c>
    </row>
    <row r="122" spans="1:37" x14ac:dyDescent="0.25">
      <c r="A122">
        <v>3568</v>
      </c>
      <c r="B122" s="2">
        <v>45118</v>
      </c>
      <c r="C122" s="2">
        <f t="shared" ca="1" si="5"/>
        <v>46159</v>
      </c>
      <c r="D122" t="s">
        <v>28</v>
      </c>
      <c r="E122" t="s">
        <v>44</v>
      </c>
      <c r="F122" t="s">
        <v>108</v>
      </c>
      <c r="G122" t="s">
        <v>55</v>
      </c>
      <c r="H122" t="s">
        <v>56</v>
      </c>
      <c r="I122" t="s">
        <v>46</v>
      </c>
      <c r="J122" t="s">
        <v>34</v>
      </c>
      <c r="K122" t="s">
        <v>70</v>
      </c>
      <c r="L122" s="2">
        <v>27371</v>
      </c>
      <c r="M122" t="s">
        <v>36</v>
      </c>
      <c r="N122" t="s">
        <v>48</v>
      </c>
      <c r="O122" t="s">
        <v>84</v>
      </c>
      <c r="P122" t="s">
        <v>77</v>
      </c>
      <c r="Q122" t="s">
        <v>40</v>
      </c>
      <c r="R122">
        <v>2</v>
      </c>
      <c r="S122" s="2">
        <v>44964</v>
      </c>
      <c r="T122">
        <v>2</v>
      </c>
      <c r="U122">
        <v>4</v>
      </c>
      <c r="V122">
        <v>1</v>
      </c>
      <c r="W122" s="2">
        <v>44796</v>
      </c>
      <c r="X122" t="s">
        <v>62</v>
      </c>
      <c r="Y122" t="s">
        <v>42</v>
      </c>
      <c r="Z122" t="s">
        <v>52</v>
      </c>
      <c r="AA122">
        <v>2</v>
      </c>
      <c r="AB122">
        <v>201.76</v>
      </c>
      <c r="AC122">
        <v>49</v>
      </c>
      <c r="AD122" t="str" cm="1">
        <f t="array" ref="AD122">_xlfn.IFS($AC122&lt;= 24,"17-24", $AC122&lt;=34,"25-34", $AC122&lt;=44,"35-44", $AC122&lt;= 54,"45-54", $AC122 &gt;= 55, "55+")</f>
        <v>45-54</v>
      </c>
      <c r="AE122">
        <f t="shared" ca="1" si="6"/>
        <v>2</v>
      </c>
      <c r="AF122" t="str">
        <f t="shared" si="7"/>
        <v>Low</v>
      </c>
      <c r="AG122" t="str">
        <f t="shared" si="8"/>
        <v>Satisfied</v>
      </c>
      <c r="AH122" t="str">
        <f t="shared" si="9"/>
        <v>Average Performer</v>
      </c>
      <c r="AI122" t="str" cm="1">
        <f t="array" ref="AI122">_xlfn.IFS($Z122 = "Passed", "High", $Z122="Completed", "Moderate", OR($Z122 = "Incomplete", $Z122="Failed"), "Low")</f>
        <v>Low</v>
      </c>
      <c r="AJ122" t="str" cm="1">
        <f t="array" ref="AJ122">_xlfn.IFS(OR(Z122= "Passed", Z122 = "Completed"), "Complete", OR(Z122 ="Failed", Z122 = "Incomplete"), "Incomplete")</f>
        <v>Incomplete</v>
      </c>
      <c r="AK122" cm="1">
        <f t="array" ref="AK122">_xlfn.IFS(HR_DATA[[#This Row],[Performance Category]] = "High Performer", 4,HR_DATA[[#This Row],[Performance Category]] = "Average Performer", 3, HR_DATA[[#This Row],[Performance Category]] = "Low Performer", 2, HR_DATA[[#This Row],[Performance Category]] = "At Risk", 1)</f>
        <v>3</v>
      </c>
    </row>
    <row r="123" spans="1:37" x14ac:dyDescent="0.25">
      <c r="A123">
        <v>3569</v>
      </c>
      <c r="B123" s="2">
        <v>43505</v>
      </c>
      <c r="C123" s="2">
        <f t="shared" ca="1" si="5"/>
        <v>46159</v>
      </c>
      <c r="D123" t="s">
        <v>28</v>
      </c>
      <c r="E123" t="s">
        <v>87</v>
      </c>
      <c r="F123" t="s">
        <v>30</v>
      </c>
      <c r="G123" t="s">
        <v>46</v>
      </c>
      <c r="H123" t="s">
        <v>56</v>
      </c>
      <c r="I123" t="s">
        <v>33</v>
      </c>
      <c r="J123" t="s">
        <v>34</v>
      </c>
      <c r="K123" t="s">
        <v>102</v>
      </c>
      <c r="L123" s="2">
        <v>34899</v>
      </c>
      <c r="M123" t="s">
        <v>36</v>
      </c>
      <c r="N123" t="s">
        <v>37</v>
      </c>
      <c r="O123" t="s">
        <v>49</v>
      </c>
      <c r="P123" t="s">
        <v>77</v>
      </c>
      <c r="Q123" t="s">
        <v>40</v>
      </c>
      <c r="R123">
        <v>2</v>
      </c>
      <c r="S123" s="2">
        <v>44919</v>
      </c>
      <c r="T123">
        <v>1</v>
      </c>
      <c r="U123">
        <v>3</v>
      </c>
      <c r="V123">
        <v>5</v>
      </c>
      <c r="W123" s="2">
        <v>44874</v>
      </c>
      <c r="X123" t="s">
        <v>68</v>
      </c>
      <c r="Y123" t="s">
        <v>51</v>
      </c>
      <c r="Z123" t="s">
        <v>52</v>
      </c>
      <c r="AA123">
        <v>4</v>
      </c>
      <c r="AB123">
        <v>730.04</v>
      </c>
      <c r="AC123">
        <v>24</v>
      </c>
      <c r="AD123" t="str" cm="1">
        <f t="array" ref="AD123">_xlfn.IFS($AC123&lt;= 24,"17-24", $AC123&lt;=34,"25-34", $AC123&lt;=44,"35-44", $AC123&lt;= 54,"45-54", $AC123 &gt;= 55, "55+")</f>
        <v>17-24</v>
      </c>
      <c r="AE123">
        <f t="shared" ca="1" si="6"/>
        <v>7</v>
      </c>
      <c r="AF123" t="str">
        <f t="shared" si="7"/>
        <v>Low</v>
      </c>
      <c r="AG123" t="str">
        <f t="shared" si="8"/>
        <v>Neutral</v>
      </c>
      <c r="AH123" t="str">
        <f t="shared" si="9"/>
        <v>Average Performer</v>
      </c>
      <c r="AI123" t="str" cm="1">
        <f t="array" ref="AI123">_xlfn.IFS($Z123 = "Passed", "High", $Z123="Completed", "Moderate", OR($Z123 = "Incomplete", $Z123="Failed"), "Low")</f>
        <v>Low</v>
      </c>
      <c r="AJ123" t="str" cm="1">
        <f t="array" ref="AJ123">_xlfn.IFS(OR(Z123= "Passed", Z123 = "Completed"), "Complete", OR(Z123 ="Failed", Z123 = "Incomplete"), "Incomplete")</f>
        <v>Incomplete</v>
      </c>
      <c r="AK123" cm="1">
        <f t="array" ref="AK123">_xlfn.IFS(HR_DATA[[#This Row],[Performance Category]] = "High Performer", 4,HR_DATA[[#This Row],[Performance Category]] = "Average Performer", 3, HR_DATA[[#This Row],[Performance Category]] = "Low Performer", 2, HR_DATA[[#This Row],[Performance Category]] = "At Risk", 1)</f>
        <v>3</v>
      </c>
    </row>
    <row r="124" spans="1:37" x14ac:dyDescent="0.25">
      <c r="A124">
        <v>3570</v>
      </c>
      <c r="B124" s="2">
        <v>43574</v>
      </c>
      <c r="C124" s="2">
        <f t="shared" ca="1" si="5"/>
        <v>46159</v>
      </c>
      <c r="D124" t="s">
        <v>106</v>
      </c>
      <c r="E124" t="s">
        <v>64</v>
      </c>
      <c r="F124" t="s">
        <v>108</v>
      </c>
      <c r="G124" t="s">
        <v>55</v>
      </c>
      <c r="H124" t="s">
        <v>56</v>
      </c>
      <c r="I124" t="s">
        <v>33</v>
      </c>
      <c r="J124" t="s">
        <v>34</v>
      </c>
      <c r="K124" t="s">
        <v>97</v>
      </c>
      <c r="L124" s="2">
        <v>27356</v>
      </c>
      <c r="M124" t="s">
        <v>36</v>
      </c>
      <c r="N124" t="s">
        <v>37</v>
      </c>
      <c r="O124" t="s">
        <v>84</v>
      </c>
      <c r="P124" t="s">
        <v>67</v>
      </c>
      <c r="Q124" t="s">
        <v>40</v>
      </c>
      <c r="R124">
        <v>1</v>
      </c>
      <c r="S124" s="2">
        <v>44928</v>
      </c>
      <c r="T124">
        <v>2</v>
      </c>
      <c r="U124">
        <v>5</v>
      </c>
      <c r="V124">
        <v>3</v>
      </c>
      <c r="W124" s="2">
        <v>45014</v>
      </c>
      <c r="X124" t="s">
        <v>62</v>
      </c>
      <c r="Y124" t="s">
        <v>51</v>
      </c>
      <c r="Z124" t="s">
        <v>43</v>
      </c>
      <c r="AA124">
        <v>2</v>
      </c>
      <c r="AB124">
        <v>796.88</v>
      </c>
      <c r="AC124">
        <v>45</v>
      </c>
      <c r="AD124" t="str" cm="1">
        <f t="array" ref="AD124">_xlfn.IFS($AC124&lt;= 24,"17-24", $AC124&lt;=34,"25-34", $AC124&lt;=44,"35-44", $AC124&lt;= 54,"45-54", $AC124 &gt;= 55, "55+")</f>
        <v>45-54</v>
      </c>
      <c r="AE124">
        <f t="shared" ca="1" si="6"/>
        <v>7</v>
      </c>
      <c r="AF124" t="str">
        <f t="shared" si="7"/>
        <v>Low</v>
      </c>
      <c r="AG124" t="str">
        <f t="shared" si="8"/>
        <v>Satisfied</v>
      </c>
      <c r="AH124" t="str">
        <f t="shared" si="9"/>
        <v>Average Performer</v>
      </c>
      <c r="AI124" t="str" cm="1">
        <f t="array" ref="AI124">_xlfn.IFS($Z124 = "Passed", "High", $Z124="Completed", "Moderate", OR($Z124 = "Incomplete", $Z124="Failed"), "Low")</f>
        <v>Low</v>
      </c>
      <c r="AJ124" t="str" cm="1">
        <f t="array" ref="AJ124">_xlfn.IFS(OR(Z124= "Passed", Z124 = "Completed"), "Complete", OR(Z124 ="Failed", Z124 = "Incomplete"), "Incomplete")</f>
        <v>Incomplete</v>
      </c>
      <c r="AK124" cm="1">
        <f t="array" ref="AK124">_xlfn.IFS(HR_DATA[[#This Row],[Performance Category]] = "High Performer", 4,HR_DATA[[#This Row],[Performance Category]] = "Average Performer", 3, HR_DATA[[#This Row],[Performance Category]] = "Low Performer", 2, HR_DATA[[#This Row],[Performance Category]] = "At Risk", 1)</f>
        <v>3</v>
      </c>
    </row>
    <row r="125" spans="1:37" x14ac:dyDescent="0.25">
      <c r="A125">
        <v>3571</v>
      </c>
      <c r="B125" s="2">
        <v>44749</v>
      </c>
      <c r="C125" s="2">
        <f t="shared" ca="1" si="5"/>
        <v>46159</v>
      </c>
      <c r="D125" t="s">
        <v>28</v>
      </c>
      <c r="E125" t="s">
        <v>81</v>
      </c>
      <c r="F125" t="s">
        <v>108</v>
      </c>
      <c r="G125" t="s">
        <v>46</v>
      </c>
      <c r="H125" t="s">
        <v>32</v>
      </c>
      <c r="I125" t="s">
        <v>55</v>
      </c>
      <c r="J125" t="s">
        <v>34</v>
      </c>
      <c r="K125" t="s">
        <v>70</v>
      </c>
      <c r="L125" s="2">
        <v>17408</v>
      </c>
      <c r="M125" t="s">
        <v>36</v>
      </c>
      <c r="N125" t="s">
        <v>37</v>
      </c>
      <c r="O125" t="s">
        <v>38</v>
      </c>
      <c r="P125" t="s">
        <v>39</v>
      </c>
      <c r="Q125" t="s">
        <v>40</v>
      </c>
      <c r="R125">
        <v>4</v>
      </c>
      <c r="S125" s="2">
        <v>44888</v>
      </c>
      <c r="T125">
        <v>4</v>
      </c>
      <c r="U125">
        <v>1</v>
      </c>
      <c r="V125">
        <v>5</v>
      </c>
      <c r="W125" s="2">
        <v>45142</v>
      </c>
      <c r="X125" t="s">
        <v>62</v>
      </c>
      <c r="Y125" t="s">
        <v>51</v>
      </c>
      <c r="Z125" t="s">
        <v>63</v>
      </c>
      <c r="AA125">
        <v>3</v>
      </c>
      <c r="AB125">
        <v>834.44</v>
      </c>
      <c r="AC125">
        <v>75</v>
      </c>
      <c r="AD125" t="str" cm="1">
        <f t="array" ref="AD125">_xlfn.IFS($AC125&lt;= 24,"17-24", $AC125&lt;=34,"25-34", $AC125&lt;=44,"35-44", $AC125&lt;= 54,"45-54", $AC125 &gt;= 55, "55+")</f>
        <v>55+</v>
      </c>
      <c r="AE125">
        <f t="shared" ca="1" si="6"/>
        <v>3</v>
      </c>
      <c r="AF125" t="str">
        <f t="shared" si="7"/>
        <v>High</v>
      </c>
      <c r="AG125" t="str">
        <f t="shared" si="8"/>
        <v>Not satisfied</v>
      </c>
      <c r="AH125" t="str">
        <f t="shared" si="9"/>
        <v>Average Performer</v>
      </c>
      <c r="AI125" t="str" cm="1">
        <f t="array" ref="AI125">_xlfn.IFS($Z125 = "Passed", "High", $Z125="Completed", "Moderate", OR($Z125 = "Incomplete", $Z125="Failed"), "Low")</f>
        <v>Moderate</v>
      </c>
      <c r="AJ125" t="str" cm="1">
        <f t="array" ref="AJ125">_xlfn.IFS(OR(Z125= "Passed", Z125 = "Completed"), "Complete", OR(Z125 ="Failed", Z125 = "Incomplete"), "Incomplete")</f>
        <v>Complete</v>
      </c>
      <c r="AK125" cm="1">
        <f t="array" ref="AK125">_xlfn.IFS(HR_DATA[[#This Row],[Performance Category]] = "High Performer", 4,HR_DATA[[#This Row],[Performance Category]] = "Average Performer", 3, HR_DATA[[#This Row],[Performance Category]] = "Low Performer", 2, HR_DATA[[#This Row],[Performance Category]] = "At Risk", 1)</f>
        <v>3</v>
      </c>
    </row>
    <row r="126" spans="1:37" x14ac:dyDescent="0.25">
      <c r="A126">
        <v>3572</v>
      </c>
      <c r="B126" s="2">
        <v>43536</v>
      </c>
      <c r="C126" s="2">
        <f t="shared" ca="1" si="5"/>
        <v>46159</v>
      </c>
      <c r="D126" t="s">
        <v>28</v>
      </c>
      <c r="E126" t="s">
        <v>74</v>
      </c>
      <c r="F126" t="s">
        <v>30</v>
      </c>
      <c r="G126" t="s">
        <v>31</v>
      </c>
      <c r="H126" t="s">
        <v>45</v>
      </c>
      <c r="I126" t="s">
        <v>46</v>
      </c>
      <c r="J126" t="s">
        <v>34</v>
      </c>
      <c r="K126" t="s">
        <v>97</v>
      </c>
      <c r="L126" s="2">
        <v>34492</v>
      </c>
      <c r="M126" t="s">
        <v>36</v>
      </c>
      <c r="N126" t="s">
        <v>48</v>
      </c>
      <c r="O126" t="s">
        <v>38</v>
      </c>
      <c r="P126" t="s">
        <v>61</v>
      </c>
      <c r="Q126" t="s">
        <v>40</v>
      </c>
      <c r="R126">
        <v>5</v>
      </c>
      <c r="S126" s="2">
        <v>44900</v>
      </c>
      <c r="T126">
        <v>5</v>
      </c>
      <c r="U126">
        <v>5</v>
      </c>
      <c r="V126">
        <v>5</v>
      </c>
      <c r="W126" s="2">
        <v>45065</v>
      </c>
      <c r="X126" t="s">
        <v>41</v>
      </c>
      <c r="Y126" t="s">
        <v>42</v>
      </c>
      <c r="Z126" t="s">
        <v>43</v>
      </c>
      <c r="AA126">
        <v>5</v>
      </c>
      <c r="AB126">
        <v>569.16999999999996</v>
      </c>
      <c r="AC126">
        <v>25</v>
      </c>
      <c r="AD126" t="str" cm="1">
        <f t="array" ref="AD126">_xlfn.IFS($AC126&lt;= 24,"17-24", $AC126&lt;=34,"25-34", $AC126&lt;=44,"35-44", $AC126&lt;= 54,"45-54", $AC126 &gt;= 55, "55+")</f>
        <v>25-34</v>
      </c>
      <c r="AE126">
        <f t="shared" ca="1" si="6"/>
        <v>7</v>
      </c>
      <c r="AF126" t="str">
        <f t="shared" si="7"/>
        <v>High</v>
      </c>
      <c r="AG126" t="str">
        <f t="shared" si="8"/>
        <v>Satisfied</v>
      </c>
      <c r="AH126" t="str">
        <f t="shared" si="9"/>
        <v>Average Performer</v>
      </c>
      <c r="AI126" t="str" cm="1">
        <f t="array" ref="AI126">_xlfn.IFS($Z126 = "Passed", "High", $Z126="Completed", "Moderate", OR($Z126 = "Incomplete", $Z126="Failed"), "Low")</f>
        <v>Low</v>
      </c>
      <c r="AJ126" t="str" cm="1">
        <f t="array" ref="AJ126">_xlfn.IFS(OR(Z126= "Passed", Z126 = "Completed"), "Complete", OR(Z126 ="Failed", Z126 = "Incomplete"), "Incomplete")</f>
        <v>Incomplete</v>
      </c>
      <c r="AK126" cm="1">
        <f t="array" ref="AK126">_xlfn.IFS(HR_DATA[[#This Row],[Performance Category]] = "High Performer", 4,HR_DATA[[#This Row],[Performance Category]] = "Average Performer", 3, HR_DATA[[#This Row],[Performance Category]] = "Low Performer", 2, HR_DATA[[#This Row],[Performance Category]] = "At Risk", 1)</f>
        <v>3</v>
      </c>
    </row>
    <row r="127" spans="1:37" x14ac:dyDescent="0.25">
      <c r="A127">
        <v>3573</v>
      </c>
      <c r="B127" s="2">
        <v>43899</v>
      </c>
      <c r="C127" s="2">
        <f t="shared" ca="1" si="5"/>
        <v>46159</v>
      </c>
      <c r="D127" t="s">
        <v>28</v>
      </c>
      <c r="E127" t="s">
        <v>81</v>
      </c>
      <c r="F127" t="s">
        <v>30</v>
      </c>
      <c r="G127" t="s">
        <v>31</v>
      </c>
      <c r="H127" t="s">
        <v>56</v>
      </c>
      <c r="I127" t="s">
        <v>55</v>
      </c>
      <c r="J127" t="s">
        <v>34</v>
      </c>
      <c r="K127" t="s">
        <v>70</v>
      </c>
      <c r="L127" s="2">
        <v>30615</v>
      </c>
      <c r="M127" t="s">
        <v>36</v>
      </c>
      <c r="N127" t="s">
        <v>37</v>
      </c>
      <c r="O127" t="s">
        <v>84</v>
      </c>
      <c r="P127" t="s">
        <v>77</v>
      </c>
      <c r="Q127" t="s">
        <v>78</v>
      </c>
      <c r="R127">
        <v>4</v>
      </c>
      <c r="S127" s="2">
        <v>44926</v>
      </c>
      <c r="T127">
        <v>4</v>
      </c>
      <c r="U127">
        <v>1</v>
      </c>
      <c r="V127">
        <v>1</v>
      </c>
      <c r="W127" s="2">
        <v>44840</v>
      </c>
      <c r="X127" t="s">
        <v>50</v>
      </c>
      <c r="Y127" t="s">
        <v>42</v>
      </c>
      <c r="Z127" t="s">
        <v>63</v>
      </c>
      <c r="AA127">
        <v>4</v>
      </c>
      <c r="AB127">
        <v>386.07</v>
      </c>
      <c r="AC127">
        <v>37</v>
      </c>
      <c r="AD127" t="str" cm="1">
        <f t="array" ref="AD127">_xlfn.IFS($AC127&lt;= 24,"17-24", $AC127&lt;=34,"25-34", $AC127&lt;=44,"35-44", $AC127&lt;= 54,"45-54", $AC127 &gt;= 55, "55+")</f>
        <v>35-44</v>
      </c>
      <c r="AE127">
        <f t="shared" ca="1" si="6"/>
        <v>6</v>
      </c>
      <c r="AF127" t="str">
        <f t="shared" si="7"/>
        <v>High</v>
      </c>
      <c r="AG127" t="str">
        <f t="shared" si="8"/>
        <v>Not satisfied</v>
      </c>
      <c r="AH127" t="str">
        <f t="shared" si="9"/>
        <v>High Performer</v>
      </c>
      <c r="AI127" t="str" cm="1">
        <f t="array" ref="AI127">_xlfn.IFS($Z127 = "Passed", "High", $Z127="Completed", "Moderate", OR($Z127 = "Incomplete", $Z127="Failed"), "Low")</f>
        <v>Moderate</v>
      </c>
      <c r="AJ127" t="str" cm="1">
        <f t="array" ref="AJ127">_xlfn.IFS(OR(Z127= "Passed", Z127 = "Completed"), "Complete", OR(Z127 ="Failed", Z127 = "Incomplete"), "Incomplete")</f>
        <v>Complete</v>
      </c>
      <c r="AK127" cm="1">
        <f t="array" ref="AK127">_xlfn.IFS(HR_DATA[[#This Row],[Performance Category]] = "High Performer", 4,HR_DATA[[#This Row],[Performance Category]] = "Average Performer", 3, HR_DATA[[#This Row],[Performance Category]] = "Low Performer", 2, HR_DATA[[#This Row],[Performance Category]] = "At Risk", 1)</f>
        <v>4</v>
      </c>
    </row>
    <row r="128" spans="1:37" x14ac:dyDescent="0.25">
      <c r="A128">
        <v>3575</v>
      </c>
      <c r="B128" s="2">
        <v>44314</v>
      </c>
      <c r="C128" s="2">
        <f t="shared" ca="1" si="5"/>
        <v>46159</v>
      </c>
      <c r="D128" t="s">
        <v>28</v>
      </c>
      <c r="E128" t="s">
        <v>87</v>
      </c>
      <c r="F128" t="s">
        <v>108</v>
      </c>
      <c r="G128" t="s">
        <v>46</v>
      </c>
      <c r="H128" t="s">
        <v>45</v>
      </c>
      <c r="I128" t="s">
        <v>33</v>
      </c>
      <c r="J128" t="s">
        <v>34</v>
      </c>
      <c r="K128" t="s">
        <v>70</v>
      </c>
      <c r="L128" s="2">
        <v>31841</v>
      </c>
      <c r="M128" t="s">
        <v>36</v>
      </c>
      <c r="N128" t="s">
        <v>48</v>
      </c>
      <c r="O128" t="s">
        <v>49</v>
      </c>
      <c r="P128" t="s">
        <v>61</v>
      </c>
      <c r="Q128" t="s">
        <v>78</v>
      </c>
      <c r="R128">
        <v>5</v>
      </c>
      <c r="S128" s="2">
        <v>45103</v>
      </c>
      <c r="T128">
        <v>5</v>
      </c>
      <c r="U128">
        <v>1</v>
      </c>
      <c r="V128">
        <v>5</v>
      </c>
      <c r="W128" s="2">
        <v>44907</v>
      </c>
      <c r="X128" t="s">
        <v>68</v>
      </c>
      <c r="Y128" t="s">
        <v>42</v>
      </c>
      <c r="Z128" t="s">
        <v>52</v>
      </c>
      <c r="AA128">
        <v>3</v>
      </c>
      <c r="AB128">
        <v>583.21</v>
      </c>
      <c r="AC128">
        <v>34</v>
      </c>
      <c r="AD128" t="str" cm="1">
        <f t="array" ref="AD128">_xlfn.IFS($AC128&lt;= 24,"17-24", $AC128&lt;=34,"25-34", $AC128&lt;=44,"35-44", $AC128&lt;= 54,"45-54", $AC128 &gt;= 55, "55+")</f>
        <v>25-34</v>
      </c>
      <c r="AE128">
        <f t="shared" ca="1" si="6"/>
        <v>5</v>
      </c>
      <c r="AF128" t="str">
        <f t="shared" si="7"/>
        <v>High</v>
      </c>
      <c r="AG128" t="str">
        <f t="shared" si="8"/>
        <v>Not satisfied</v>
      </c>
      <c r="AH128" t="str">
        <f t="shared" si="9"/>
        <v>High Performer</v>
      </c>
      <c r="AI128" t="str" cm="1">
        <f t="array" ref="AI128">_xlfn.IFS($Z128 = "Passed", "High", $Z128="Completed", "Moderate", OR($Z128 = "Incomplete", $Z128="Failed"), "Low")</f>
        <v>Low</v>
      </c>
      <c r="AJ128" t="str" cm="1">
        <f t="array" ref="AJ128">_xlfn.IFS(OR(Z128= "Passed", Z128 = "Completed"), "Complete", OR(Z128 ="Failed", Z128 = "Incomplete"), "Incomplete")</f>
        <v>Incomplete</v>
      </c>
      <c r="AK128" cm="1">
        <f t="array" ref="AK128">_xlfn.IFS(HR_DATA[[#This Row],[Performance Category]] = "High Performer", 4,HR_DATA[[#This Row],[Performance Category]] = "Average Performer", 3, HR_DATA[[#This Row],[Performance Category]] = "Low Performer", 2, HR_DATA[[#This Row],[Performance Category]] = "At Risk", 1)</f>
        <v>4</v>
      </c>
    </row>
    <row r="129" spans="1:37" x14ac:dyDescent="0.25">
      <c r="A129">
        <v>3576</v>
      </c>
      <c r="B129" s="2">
        <v>44398</v>
      </c>
      <c r="C129" s="2">
        <f t="shared" ca="1" si="5"/>
        <v>46159</v>
      </c>
      <c r="D129" t="s">
        <v>106</v>
      </c>
      <c r="E129" t="s">
        <v>54</v>
      </c>
      <c r="F129" t="s">
        <v>30</v>
      </c>
      <c r="G129" t="s">
        <v>55</v>
      </c>
      <c r="H129" t="s">
        <v>56</v>
      </c>
      <c r="I129" t="s">
        <v>55</v>
      </c>
      <c r="J129" t="s">
        <v>34</v>
      </c>
      <c r="K129" t="s">
        <v>79</v>
      </c>
      <c r="L129" s="2">
        <v>33720</v>
      </c>
      <c r="M129" t="s">
        <v>36</v>
      </c>
      <c r="N129" t="s">
        <v>37</v>
      </c>
      <c r="O129" t="s">
        <v>84</v>
      </c>
      <c r="P129" t="s">
        <v>61</v>
      </c>
      <c r="Q129" t="s">
        <v>78</v>
      </c>
      <c r="R129">
        <v>4</v>
      </c>
      <c r="S129" s="2">
        <v>45008</v>
      </c>
      <c r="T129">
        <v>2</v>
      </c>
      <c r="U129">
        <v>3</v>
      </c>
      <c r="V129">
        <v>3</v>
      </c>
      <c r="W129" s="2">
        <v>44959</v>
      </c>
      <c r="X129" t="s">
        <v>62</v>
      </c>
      <c r="Y129" t="s">
        <v>51</v>
      </c>
      <c r="Z129" t="s">
        <v>63</v>
      </c>
      <c r="AA129">
        <v>5</v>
      </c>
      <c r="AB129">
        <v>398.65</v>
      </c>
      <c r="AC129">
        <v>29</v>
      </c>
      <c r="AD129" t="str" cm="1">
        <f t="array" ref="AD129">_xlfn.IFS($AC129&lt;= 24,"17-24", $AC129&lt;=34,"25-34", $AC129&lt;=44,"35-44", $AC129&lt;= 54,"45-54", $AC129 &gt;= 55, "55+")</f>
        <v>25-34</v>
      </c>
      <c r="AE129">
        <f t="shared" ca="1" si="6"/>
        <v>4</v>
      </c>
      <c r="AF129" t="str">
        <f t="shared" si="7"/>
        <v>Low</v>
      </c>
      <c r="AG129" t="str">
        <f t="shared" si="8"/>
        <v>Neutral</v>
      </c>
      <c r="AH129" t="str">
        <f t="shared" si="9"/>
        <v>High Performer</v>
      </c>
      <c r="AI129" t="str" cm="1">
        <f t="array" ref="AI129">_xlfn.IFS($Z129 = "Passed", "High", $Z129="Completed", "Moderate", OR($Z129 = "Incomplete", $Z129="Failed"), "Low")</f>
        <v>Moderate</v>
      </c>
      <c r="AJ129" t="str" cm="1">
        <f t="array" ref="AJ129">_xlfn.IFS(OR(Z129= "Passed", Z129 = "Completed"), "Complete", OR(Z129 ="Failed", Z129 = "Incomplete"), "Incomplete")</f>
        <v>Complete</v>
      </c>
      <c r="AK129" cm="1">
        <f t="array" ref="AK129">_xlfn.IFS(HR_DATA[[#This Row],[Performance Category]] = "High Performer", 4,HR_DATA[[#This Row],[Performance Category]] = "Average Performer", 3, HR_DATA[[#This Row],[Performance Category]] = "Low Performer", 2, HR_DATA[[#This Row],[Performance Category]] = "At Risk", 1)</f>
        <v>4</v>
      </c>
    </row>
    <row r="130" spans="1:37" x14ac:dyDescent="0.25">
      <c r="A130">
        <v>3577</v>
      </c>
      <c r="B130" s="2">
        <v>43723</v>
      </c>
      <c r="C130" s="2">
        <f t="shared" ca="1" si="5"/>
        <v>46159</v>
      </c>
      <c r="D130" t="s">
        <v>28</v>
      </c>
      <c r="E130" t="s">
        <v>69</v>
      </c>
      <c r="F130" t="s">
        <v>30</v>
      </c>
      <c r="G130" t="s">
        <v>46</v>
      </c>
      <c r="H130" t="s">
        <v>32</v>
      </c>
      <c r="I130" t="s">
        <v>33</v>
      </c>
      <c r="J130" t="s">
        <v>34</v>
      </c>
      <c r="K130" t="s">
        <v>70</v>
      </c>
      <c r="L130" s="2">
        <v>20970</v>
      </c>
      <c r="M130" t="s">
        <v>36</v>
      </c>
      <c r="N130" t="s">
        <v>48</v>
      </c>
      <c r="O130" t="s">
        <v>38</v>
      </c>
      <c r="P130" t="s">
        <v>39</v>
      </c>
      <c r="Q130" t="s">
        <v>40</v>
      </c>
      <c r="R130">
        <v>4</v>
      </c>
      <c r="S130" s="2">
        <v>44787</v>
      </c>
      <c r="T130">
        <v>5</v>
      </c>
      <c r="U130">
        <v>4</v>
      </c>
      <c r="V130">
        <v>5</v>
      </c>
      <c r="W130" s="2">
        <v>44952</v>
      </c>
      <c r="X130" t="s">
        <v>92</v>
      </c>
      <c r="Y130" t="s">
        <v>42</v>
      </c>
      <c r="Z130" t="s">
        <v>73</v>
      </c>
      <c r="AA130">
        <v>5</v>
      </c>
      <c r="AB130">
        <v>931.46</v>
      </c>
      <c r="AC130">
        <v>62</v>
      </c>
      <c r="AD130" t="str" cm="1">
        <f t="array" ref="AD130">_xlfn.IFS($AC130&lt;= 24,"17-24", $AC130&lt;=34,"25-34", $AC130&lt;=44,"35-44", $AC130&lt;= 54,"45-54", $AC130 &gt;= 55, "55+")</f>
        <v>55+</v>
      </c>
      <c r="AE130">
        <f t="shared" ca="1" si="6"/>
        <v>6</v>
      </c>
      <c r="AF130" t="str">
        <f t="shared" si="7"/>
        <v>High</v>
      </c>
      <c r="AG130" t="str">
        <f t="shared" si="8"/>
        <v>Satisfied</v>
      </c>
      <c r="AH130" t="str">
        <f t="shared" si="9"/>
        <v>Average Performer</v>
      </c>
      <c r="AI130" t="str" cm="1">
        <f t="array" ref="AI130">_xlfn.IFS($Z130 = "Passed", "High", $Z130="Completed", "Moderate", OR($Z130 = "Incomplete", $Z130="Failed"), "Low")</f>
        <v>High</v>
      </c>
      <c r="AJ130" t="str" cm="1">
        <f t="array" ref="AJ130">_xlfn.IFS(OR(Z130= "Passed", Z130 = "Completed"), "Complete", OR(Z130 ="Failed", Z130 = "Incomplete"), "Incomplete")</f>
        <v>Complete</v>
      </c>
      <c r="AK130" cm="1">
        <f t="array" ref="AK130">_xlfn.IFS(HR_DATA[[#This Row],[Performance Category]] = "High Performer", 4,HR_DATA[[#This Row],[Performance Category]] = "Average Performer", 3, HR_DATA[[#This Row],[Performance Category]] = "Low Performer", 2, HR_DATA[[#This Row],[Performance Category]] = "At Risk", 1)</f>
        <v>3</v>
      </c>
    </row>
    <row r="131" spans="1:37" x14ac:dyDescent="0.25">
      <c r="A131">
        <v>3578</v>
      </c>
      <c r="B131" s="2">
        <v>43589</v>
      </c>
      <c r="C131" s="2">
        <f t="shared" ref="C131:C194" ca="1" si="10">TODAY()</f>
        <v>46159</v>
      </c>
      <c r="D131" t="s">
        <v>28</v>
      </c>
      <c r="E131" t="s">
        <v>74</v>
      </c>
      <c r="F131" t="s">
        <v>30</v>
      </c>
      <c r="G131" t="s">
        <v>55</v>
      </c>
      <c r="H131" t="s">
        <v>45</v>
      </c>
      <c r="I131" t="s">
        <v>33</v>
      </c>
      <c r="J131" t="s">
        <v>34</v>
      </c>
      <c r="K131" t="s">
        <v>70</v>
      </c>
      <c r="L131" s="2">
        <v>20970</v>
      </c>
      <c r="M131" t="s">
        <v>36</v>
      </c>
      <c r="N131" t="s">
        <v>48</v>
      </c>
      <c r="O131" t="s">
        <v>49</v>
      </c>
      <c r="P131" t="s">
        <v>67</v>
      </c>
      <c r="Q131" t="s">
        <v>78</v>
      </c>
      <c r="R131">
        <v>2</v>
      </c>
      <c r="S131" s="2">
        <v>44848</v>
      </c>
      <c r="T131">
        <v>1</v>
      </c>
      <c r="U131">
        <v>4</v>
      </c>
      <c r="V131">
        <v>2</v>
      </c>
      <c r="W131" s="2">
        <v>44896</v>
      </c>
      <c r="X131" t="s">
        <v>62</v>
      </c>
      <c r="Y131" t="s">
        <v>51</v>
      </c>
      <c r="Z131" t="s">
        <v>63</v>
      </c>
      <c r="AA131">
        <v>5</v>
      </c>
      <c r="AB131">
        <v>115.06</v>
      </c>
      <c r="AC131">
        <v>62</v>
      </c>
      <c r="AD131" t="str" cm="1">
        <f t="array" ref="AD131">_xlfn.IFS($AC131&lt;= 24,"17-24", $AC131&lt;=34,"25-34", $AC131&lt;=44,"35-44", $AC131&lt;= 54,"45-54", $AC131 &gt;= 55, "55+")</f>
        <v>55+</v>
      </c>
      <c r="AE131">
        <f t="shared" ref="AE131:AE194" ca="1" si="11">INT(YEARFRAC($B131,$C131,3))</f>
        <v>7</v>
      </c>
      <c r="AF131" t="str">
        <f t="shared" ref="AF131:AF194" si="12">IF($T131&lt;= 2, "Low", IF($T131 =3, "Medium", "High"))</f>
        <v>Low</v>
      </c>
      <c r="AG131" t="str">
        <f t="shared" ref="AG131:AG194" si="13">IF($U131 &lt;=2, "Not satisfied", IF($U131 =3, "Neutral", "Satisfied"))</f>
        <v>Satisfied</v>
      </c>
      <c r="AH131" t="str">
        <f t="shared" ref="AH131:AH194" si="14">IF($Q131="Exceeds","High Performer",IF($Q131="Fully Meets","Average Performer",IF($Q131="Needs Improvement","Low Performer","At Risk")))</f>
        <v>High Performer</v>
      </c>
      <c r="AI131" t="str" cm="1">
        <f t="array" ref="AI131">_xlfn.IFS($Z131 = "Passed", "High", $Z131="Completed", "Moderate", OR($Z131 = "Incomplete", $Z131="Failed"), "Low")</f>
        <v>Moderate</v>
      </c>
      <c r="AJ131" t="str" cm="1">
        <f t="array" ref="AJ131">_xlfn.IFS(OR(Z131= "Passed", Z131 = "Completed"), "Complete", OR(Z131 ="Failed", Z131 = "Incomplete"), "Incomplete")</f>
        <v>Complete</v>
      </c>
      <c r="AK131" cm="1">
        <f t="array" ref="AK131">_xlfn.IFS(HR_DATA[[#This Row],[Performance Category]] = "High Performer", 4,HR_DATA[[#This Row],[Performance Category]] = "Average Performer", 3, HR_DATA[[#This Row],[Performance Category]] = "Low Performer", 2, HR_DATA[[#This Row],[Performance Category]] = "At Risk", 1)</f>
        <v>4</v>
      </c>
    </row>
    <row r="132" spans="1:37" x14ac:dyDescent="0.25">
      <c r="A132">
        <v>3579</v>
      </c>
      <c r="B132" s="2">
        <v>44336</v>
      </c>
      <c r="C132" s="2">
        <f t="shared" ca="1" si="10"/>
        <v>46159</v>
      </c>
      <c r="D132" t="s">
        <v>106</v>
      </c>
      <c r="E132" t="s">
        <v>69</v>
      </c>
      <c r="F132" t="s">
        <v>30</v>
      </c>
      <c r="G132" t="s">
        <v>55</v>
      </c>
      <c r="H132" t="s">
        <v>32</v>
      </c>
      <c r="I132" t="s">
        <v>46</v>
      </c>
      <c r="J132" t="s">
        <v>34</v>
      </c>
      <c r="K132" t="s">
        <v>70</v>
      </c>
      <c r="L132" s="2">
        <v>17121</v>
      </c>
      <c r="M132" t="s">
        <v>36</v>
      </c>
      <c r="N132" t="s">
        <v>37</v>
      </c>
      <c r="O132" t="s">
        <v>84</v>
      </c>
      <c r="P132" t="s">
        <v>39</v>
      </c>
      <c r="Q132" t="s">
        <v>98</v>
      </c>
      <c r="R132">
        <v>4</v>
      </c>
      <c r="S132" s="2">
        <v>45043</v>
      </c>
      <c r="T132">
        <v>5</v>
      </c>
      <c r="U132">
        <v>3</v>
      </c>
      <c r="V132">
        <v>3</v>
      </c>
      <c r="W132" s="2">
        <v>45043</v>
      </c>
      <c r="X132" t="s">
        <v>92</v>
      </c>
      <c r="Y132" t="s">
        <v>51</v>
      </c>
      <c r="Z132" t="s">
        <v>43</v>
      </c>
      <c r="AA132">
        <v>2</v>
      </c>
      <c r="AB132">
        <v>199.82</v>
      </c>
      <c r="AC132">
        <v>75</v>
      </c>
      <c r="AD132" t="str" cm="1">
        <f t="array" ref="AD132">_xlfn.IFS($AC132&lt;= 24,"17-24", $AC132&lt;=34,"25-34", $AC132&lt;=44,"35-44", $AC132&lt;= 54,"45-54", $AC132 &gt;= 55, "55+")</f>
        <v>55+</v>
      </c>
      <c r="AE132">
        <f t="shared" ca="1" si="11"/>
        <v>4</v>
      </c>
      <c r="AF132" t="str">
        <f t="shared" si="12"/>
        <v>High</v>
      </c>
      <c r="AG132" t="str">
        <f t="shared" si="13"/>
        <v>Neutral</v>
      </c>
      <c r="AH132" t="str">
        <f t="shared" si="14"/>
        <v>Low Performer</v>
      </c>
      <c r="AI132" t="str" cm="1">
        <f t="array" ref="AI132">_xlfn.IFS($Z132 = "Passed", "High", $Z132="Completed", "Moderate", OR($Z132 = "Incomplete", $Z132="Failed"), "Low")</f>
        <v>Low</v>
      </c>
      <c r="AJ132" t="str" cm="1">
        <f t="array" ref="AJ132">_xlfn.IFS(OR(Z132= "Passed", Z132 = "Completed"), "Complete", OR(Z132 ="Failed", Z132 = "Incomplete"), "Incomplete")</f>
        <v>Incomplete</v>
      </c>
      <c r="AK132" cm="1">
        <f t="array" ref="AK132">_xlfn.IFS(HR_DATA[[#This Row],[Performance Category]] = "High Performer", 4,HR_DATA[[#This Row],[Performance Category]] = "Average Performer", 3, HR_DATA[[#This Row],[Performance Category]] = "Low Performer", 2, HR_DATA[[#This Row],[Performance Category]] = "At Risk", 1)</f>
        <v>2</v>
      </c>
    </row>
    <row r="133" spans="1:37" x14ac:dyDescent="0.25">
      <c r="A133">
        <v>3580</v>
      </c>
      <c r="B133" s="2">
        <v>43815</v>
      </c>
      <c r="C133" s="2">
        <f t="shared" ca="1" si="10"/>
        <v>46159</v>
      </c>
      <c r="D133" t="s">
        <v>28</v>
      </c>
      <c r="E133" t="s">
        <v>94</v>
      </c>
      <c r="F133" t="s">
        <v>30</v>
      </c>
      <c r="G133" t="s">
        <v>55</v>
      </c>
      <c r="H133" t="s">
        <v>32</v>
      </c>
      <c r="I133" t="s">
        <v>55</v>
      </c>
      <c r="J133" t="s">
        <v>34</v>
      </c>
      <c r="K133" t="s">
        <v>70</v>
      </c>
      <c r="L133" s="2">
        <v>15452</v>
      </c>
      <c r="M133" t="s">
        <v>36</v>
      </c>
      <c r="N133" t="s">
        <v>48</v>
      </c>
      <c r="O133" t="s">
        <v>60</v>
      </c>
      <c r="P133" t="s">
        <v>67</v>
      </c>
      <c r="Q133" t="s">
        <v>40</v>
      </c>
      <c r="R133">
        <v>4</v>
      </c>
      <c r="S133" s="2">
        <v>44855</v>
      </c>
      <c r="T133">
        <v>2</v>
      </c>
      <c r="U133">
        <v>4</v>
      </c>
      <c r="V133">
        <v>3</v>
      </c>
      <c r="W133" s="2">
        <v>44869</v>
      </c>
      <c r="X133" t="s">
        <v>92</v>
      </c>
      <c r="Y133" t="s">
        <v>42</v>
      </c>
      <c r="Z133" t="s">
        <v>43</v>
      </c>
      <c r="AA133">
        <v>5</v>
      </c>
      <c r="AB133">
        <v>940.2</v>
      </c>
      <c r="AC133">
        <v>77</v>
      </c>
      <c r="AD133" t="str" cm="1">
        <f t="array" ref="AD133">_xlfn.IFS($AC133&lt;= 24,"17-24", $AC133&lt;=34,"25-34", $AC133&lt;=44,"35-44", $AC133&lt;= 54,"45-54", $AC133 &gt;= 55, "55+")</f>
        <v>55+</v>
      </c>
      <c r="AE133">
        <f t="shared" ca="1" si="11"/>
        <v>6</v>
      </c>
      <c r="AF133" t="str">
        <f t="shared" si="12"/>
        <v>Low</v>
      </c>
      <c r="AG133" t="str">
        <f t="shared" si="13"/>
        <v>Satisfied</v>
      </c>
      <c r="AH133" t="str">
        <f t="shared" si="14"/>
        <v>Average Performer</v>
      </c>
      <c r="AI133" t="str" cm="1">
        <f t="array" ref="AI133">_xlfn.IFS($Z133 = "Passed", "High", $Z133="Completed", "Moderate", OR($Z133 = "Incomplete", $Z133="Failed"), "Low")</f>
        <v>Low</v>
      </c>
      <c r="AJ133" t="str" cm="1">
        <f t="array" ref="AJ133">_xlfn.IFS(OR(Z133= "Passed", Z133 = "Completed"), "Complete", OR(Z133 ="Failed", Z133 = "Incomplete"), "Incomplete")</f>
        <v>Incomplete</v>
      </c>
      <c r="AK133" cm="1">
        <f t="array" ref="AK133">_xlfn.IFS(HR_DATA[[#This Row],[Performance Category]] = "High Performer", 4,HR_DATA[[#This Row],[Performance Category]] = "Average Performer", 3, HR_DATA[[#This Row],[Performance Category]] = "Low Performer", 2, HR_DATA[[#This Row],[Performance Category]] = "At Risk", 1)</f>
        <v>3</v>
      </c>
    </row>
    <row r="134" spans="1:37" x14ac:dyDescent="0.25">
      <c r="A134">
        <v>3581</v>
      </c>
      <c r="B134" s="2">
        <v>44155</v>
      </c>
      <c r="C134" s="2">
        <f t="shared" ca="1" si="10"/>
        <v>46159</v>
      </c>
      <c r="D134" t="s">
        <v>28</v>
      </c>
      <c r="E134" t="s">
        <v>85</v>
      </c>
      <c r="F134" t="s">
        <v>30</v>
      </c>
      <c r="G134" t="s">
        <v>55</v>
      </c>
      <c r="H134" t="s">
        <v>45</v>
      </c>
      <c r="I134" t="s">
        <v>46</v>
      </c>
      <c r="J134" t="s">
        <v>34</v>
      </c>
      <c r="K134" t="s">
        <v>101</v>
      </c>
      <c r="L134" s="2">
        <v>15773</v>
      </c>
      <c r="M134" t="s">
        <v>36</v>
      </c>
      <c r="N134" t="s">
        <v>48</v>
      </c>
      <c r="O134" t="s">
        <v>60</v>
      </c>
      <c r="P134" t="s">
        <v>77</v>
      </c>
      <c r="Q134" t="s">
        <v>40</v>
      </c>
      <c r="R134">
        <v>2</v>
      </c>
      <c r="S134" s="2">
        <v>44802</v>
      </c>
      <c r="T134">
        <v>3</v>
      </c>
      <c r="U134">
        <v>4</v>
      </c>
      <c r="V134">
        <v>4</v>
      </c>
      <c r="W134" s="2">
        <v>44955</v>
      </c>
      <c r="X134" t="s">
        <v>92</v>
      </c>
      <c r="Y134" t="s">
        <v>51</v>
      </c>
      <c r="Z134" t="s">
        <v>63</v>
      </c>
      <c r="AA134">
        <v>1</v>
      </c>
      <c r="AB134">
        <v>122.07</v>
      </c>
      <c r="AC134">
        <v>77</v>
      </c>
      <c r="AD134" t="str" cm="1">
        <f t="array" ref="AD134">_xlfn.IFS($AC134&lt;= 24,"17-24", $AC134&lt;=34,"25-34", $AC134&lt;=44,"35-44", $AC134&lt;= 54,"45-54", $AC134 &gt;= 55, "55+")</f>
        <v>55+</v>
      </c>
      <c r="AE134">
        <f t="shared" ca="1" si="11"/>
        <v>5</v>
      </c>
      <c r="AF134" t="str">
        <f t="shared" si="12"/>
        <v>Medium</v>
      </c>
      <c r="AG134" t="str">
        <f t="shared" si="13"/>
        <v>Satisfied</v>
      </c>
      <c r="AH134" t="str">
        <f t="shared" si="14"/>
        <v>Average Performer</v>
      </c>
      <c r="AI134" t="str" cm="1">
        <f t="array" ref="AI134">_xlfn.IFS($Z134 = "Passed", "High", $Z134="Completed", "Moderate", OR($Z134 = "Incomplete", $Z134="Failed"), "Low")</f>
        <v>Moderate</v>
      </c>
      <c r="AJ134" t="str" cm="1">
        <f t="array" ref="AJ134">_xlfn.IFS(OR(Z134= "Passed", Z134 = "Completed"), "Complete", OR(Z134 ="Failed", Z134 = "Incomplete"), "Incomplete")</f>
        <v>Complete</v>
      </c>
      <c r="AK134" cm="1">
        <f t="array" ref="AK134">_xlfn.IFS(HR_DATA[[#This Row],[Performance Category]] = "High Performer", 4,HR_DATA[[#This Row],[Performance Category]] = "Average Performer", 3, HR_DATA[[#This Row],[Performance Category]] = "Low Performer", 2, HR_DATA[[#This Row],[Performance Category]] = "At Risk", 1)</f>
        <v>3</v>
      </c>
    </row>
    <row r="135" spans="1:37" x14ac:dyDescent="0.25">
      <c r="A135">
        <v>3582</v>
      </c>
      <c r="B135" s="2">
        <v>44062</v>
      </c>
      <c r="C135" s="2">
        <f t="shared" ca="1" si="10"/>
        <v>46159</v>
      </c>
      <c r="D135" t="s">
        <v>28</v>
      </c>
      <c r="E135" t="s">
        <v>64</v>
      </c>
      <c r="F135" t="s">
        <v>30</v>
      </c>
      <c r="G135" t="s">
        <v>46</v>
      </c>
      <c r="H135" t="s">
        <v>56</v>
      </c>
      <c r="I135" t="s">
        <v>46</v>
      </c>
      <c r="J135" t="s">
        <v>34</v>
      </c>
      <c r="K135" t="s">
        <v>105</v>
      </c>
      <c r="L135" s="2">
        <v>25059</v>
      </c>
      <c r="M135" t="s">
        <v>36</v>
      </c>
      <c r="N135" t="s">
        <v>48</v>
      </c>
      <c r="O135" t="s">
        <v>84</v>
      </c>
      <c r="P135" t="s">
        <v>39</v>
      </c>
      <c r="Q135" t="s">
        <v>40</v>
      </c>
      <c r="R135">
        <v>4</v>
      </c>
      <c r="S135" s="2">
        <v>44821</v>
      </c>
      <c r="T135">
        <v>2</v>
      </c>
      <c r="U135">
        <v>2</v>
      </c>
      <c r="V135">
        <v>5</v>
      </c>
      <c r="W135" s="2">
        <v>44813</v>
      </c>
      <c r="X135" t="s">
        <v>92</v>
      </c>
      <c r="Y135" t="s">
        <v>42</v>
      </c>
      <c r="Z135" t="s">
        <v>63</v>
      </c>
      <c r="AA135">
        <v>4</v>
      </c>
      <c r="AB135">
        <v>875.02</v>
      </c>
      <c r="AC135">
        <v>52</v>
      </c>
      <c r="AD135" t="str" cm="1">
        <f t="array" ref="AD135">_xlfn.IFS($AC135&lt;= 24,"17-24", $AC135&lt;=34,"25-34", $AC135&lt;=44,"35-44", $AC135&lt;= 54,"45-54", $AC135 &gt;= 55, "55+")</f>
        <v>45-54</v>
      </c>
      <c r="AE135">
        <f t="shared" ca="1" si="11"/>
        <v>5</v>
      </c>
      <c r="AF135" t="str">
        <f t="shared" si="12"/>
        <v>Low</v>
      </c>
      <c r="AG135" t="str">
        <f t="shared" si="13"/>
        <v>Not satisfied</v>
      </c>
      <c r="AH135" t="str">
        <f t="shared" si="14"/>
        <v>Average Performer</v>
      </c>
      <c r="AI135" t="str" cm="1">
        <f t="array" ref="AI135">_xlfn.IFS($Z135 = "Passed", "High", $Z135="Completed", "Moderate", OR($Z135 = "Incomplete", $Z135="Failed"), "Low")</f>
        <v>Moderate</v>
      </c>
      <c r="AJ135" t="str" cm="1">
        <f t="array" ref="AJ135">_xlfn.IFS(OR(Z135= "Passed", Z135 = "Completed"), "Complete", OR(Z135 ="Failed", Z135 = "Incomplete"), "Incomplete")</f>
        <v>Complete</v>
      </c>
      <c r="AK135" cm="1">
        <f t="array" ref="AK135">_xlfn.IFS(HR_DATA[[#This Row],[Performance Category]] = "High Performer", 4,HR_DATA[[#This Row],[Performance Category]] = "Average Performer", 3, HR_DATA[[#This Row],[Performance Category]] = "Low Performer", 2, HR_DATA[[#This Row],[Performance Category]] = "At Risk", 1)</f>
        <v>3</v>
      </c>
    </row>
    <row r="136" spans="1:37" x14ac:dyDescent="0.25">
      <c r="A136">
        <v>3583</v>
      </c>
      <c r="B136" s="2">
        <v>44314</v>
      </c>
      <c r="C136" s="2">
        <f t="shared" ca="1" si="10"/>
        <v>46159</v>
      </c>
      <c r="D136" t="s">
        <v>28</v>
      </c>
      <c r="E136" t="s">
        <v>74</v>
      </c>
      <c r="F136" t="s">
        <v>30</v>
      </c>
      <c r="G136" t="s">
        <v>55</v>
      </c>
      <c r="H136" t="s">
        <v>32</v>
      </c>
      <c r="I136" t="s">
        <v>33</v>
      </c>
      <c r="J136" t="s">
        <v>34</v>
      </c>
      <c r="K136" t="s">
        <v>70</v>
      </c>
      <c r="L136" s="2">
        <v>21509</v>
      </c>
      <c r="M136" t="s">
        <v>36</v>
      </c>
      <c r="N136" t="s">
        <v>37</v>
      </c>
      <c r="O136" t="s">
        <v>38</v>
      </c>
      <c r="P136" t="s">
        <v>67</v>
      </c>
      <c r="Q136" t="s">
        <v>98</v>
      </c>
      <c r="R136">
        <v>4</v>
      </c>
      <c r="S136" s="2">
        <v>45112</v>
      </c>
      <c r="T136">
        <v>4</v>
      </c>
      <c r="U136">
        <v>1</v>
      </c>
      <c r="V136">
        <v>4</v>
      </c>
      <c r="W136" s="2">
        <v>45003</v>
      </c>
      <c r="X136" t="s">
        <v>92</v>
      </c>
      <c r="Y136" t="s">
        <v>42</v>
      </c>
      <c r="Z136" t="s">
        <v>52</v>
      </c>
      <c r="AA136">
        <v>4</v>
      </c>
      <c r="AB136">
        <v>116.4</v>
      </c>
      <c r="AC136">
        <v>63</v>
      </c>
      <c r="AD136" t="str" cm="1">
        <f t="array" ref="AD136">_xlfn.IFS($AC136&lt;= 24,"17-24", $AC136&lt;=34,"25-34", $AC136&lt;=44,"35-44", $AC136&lt;= 54,"45-54", $AC136 &gt;= 55, "55+")</f>
        <v>55+</v>
      </c>
      <c r="AE136">
        <f t="shared" ca="1" si="11"/>
        <v>5</v>
      </c>
      <c r="AF136" t="str">
        <f t="shared" si="12"/>
        <v>High</v>
      </c>
      <c r="AG136" t="str">
        <f t="shared" si="13"/>
        <v>Not satisfied</v>
      </c>
      <c r="AH136" t="str">
        <f t="shared" si="14"/>
        <v>Low Performer</v>
      </c>
      <c r="AI136" t="str" cm="1">
        <f t="array" ref="AI136">_xlfn.IFS($Z136 = "Passed", "High", $Z136="Completed", "Moderate", OR($Z136 = "Incomplete", $Z136="Failed"), "Low")</f>
        <v>Low</v>
      </c>
      <c r="AJ136" t="str" cm="1">
        <f t="array" ref="AJ136">_xlfn.IFS(OR(Z136= "Passed", Z136 = "Completed"), "Complete", OR(Z136 ="Failed", Z136 = "Incomplete"), "Incomplete")</f>
        <v>Incomplete</v>
      </c>
      <c r="AK136" cm="1">
        <f t="array" ref="AK136">_xlfn.IFS(HR_DATA[[#This Row],[Performance Category]] = "High Performer", 4,HR_DATA[[#This Row],[Performance Category]] = "Average Performer", 3, HR_DATA[[#This Row],[Performance Category]] = "Low Performer", 2, HR_DATA[[#This Row],[Performance Category]] = "At Risk", 1)</f>
        <v>2</v>
      </c>
    </row>
    <row r="137" spans="1:37" x14ac:dyDescent="0.25">
      <c r="A137">
        <v>3584</v>
      </c>
      <c r="B137" s="2">
        <v>44057</v>
      </c>
      <c r="C137" s="2">
        <f t="shared" ca="1" si="10"/>
        <v>46159</v>
      </c>
      <c r="D137" t="s">
        <v>28</v>
      </c>
      <c r="E137" t="s">
        <v>69</v>
      </c>
      <c r="F137" t="s">
        <v>30</v>
      </c>
      <c r="G137" t="s">
        <v>31</v>
      </c>
      <c r="H137" t="s">
        <v>32</v>
      </c>
      <c r="I137" t="s">
        <v>55</v>
      </c>
      <c r="J137" t="s">
        <v>34</v>
      </c>
      <c r="K137" t="s">
        <v>70</v>
      </c>
      <c r="L137" s="2">
        <v>32088</v>
      </c>
      <c r="M137" t="s">
        <v>36</v>
      </c>
      <c r="N137" t="s">
        <v>37</v>
      </c>
      <c r="O137" t="s">
        <v>60</v>
      </c>
      <c r="P137" t="s">
        <v>67</v>
      </c>
      <c r="Q137" t="s">
        <v>40</v>
      </c>
      <c r="R137">
        <v>4</v>
      </c>
      <c r="S137" s="2">
        <v>45074</v>
      </c>
      <c r="T137">
        <v>2</v>
      </c>
      <c r="U137">
        <v>2</v>
      </c>
      <c r="V137">
        <v>5</v>
      </c>
      <c r="W137" s="2">
        <v>44910</v>
      </c>
      <c r="X137" t="s">
        <v>68</v>
      </c>
      <c r="Y137" t="s">
        <v>51</v>
      </c>
      <c r="Z137" t="s">
        <v>73</v>
      </c>
      <c r="AA137">
        <v>5</v>
      </c>
      <c r="AB137">
        <v>341.78</v>
      </c>
      <c r="AC137">
        <v>33</v>
      </c>
      <c r="AD137" t="str" cm="1">
        <f t="array" ref="AD137">_xlfn.IFS($AC137&lt;= 24,"17-24", $AC137&lt;=34,"25-34", $AC137&lt;=44,"35-44", $AC137&lt;= 54,"45-54", $AC137 &gt;= 55, "55+")</f>
        <v>25-34</v>
      </c>
      <c r="AE137">
        <f t="shared" ca="1" si="11"/>
        <v>5</v>
      </c>
      <c r="AF137" t="str">
        <f t="shared" si="12"/>
        <v>Low</v>
      </c>
      <c r="AG137" t="str">
        <f t="shared" si="13"/>
        <v>Not satisfied</v>
      </c>
      <c r="AH137" t="str">
        <f t="shared" si="14"/>
        <v>Average Performer</v>
      </c>
      <c r="AI137" t="str" cm="1">
        <f t="array" ref="AI137">_xlfn.IFS($Z137 = "Passed", "High", $Z137="Completed", "Moderate", OR($Z137 = "Incomplete", $Z137="Failed"), "Low")</f>
        <v>High</v>
      </c>
      <c r="AJ137" t="str" cm="1">
        <f t="array" ref="AJ137">_xlfn.IFS(OR(Z137= "Passed", Z137 = "Completed"), "Complete", OR(Z137 ="Failed", Z137 = "Incomplete"), "Incomplete")</f>
        <v>Complete</v>
      </c>
      <c r="AK137" cm="1">
        <f t="array" ref="AK137">_xlfn.IFS(HR_DATA[[#This Row],[Performance Category]] = "High Performer", 4,HR_DATA[[#This Row],[Performance Category]] = "Average Performer", 3, HR_DATA[[#This Row],[Performance Category]] = "Low Performer", 2, HR_DATA[[#This Row],[Performance Category]] = "At Risk", 1)</f>
        <v>3</v>
      </c>
    </row>
    <row r="138" spans="1:37" x14ac:dyDescent="0.25">
      <c r="A138">
        <v>3585</v>
      </c>
      <c r="B138" s="2">
        <v>44552</v>
      </c>
      <c r="C138" s="2">
        <f t="shared" ca="1" si="10"/>
        <v>46159</v>
      </c>
      <c r="D138" t="s">
        <v>28</v>
      </c>
      <c r="E138" t="s">
        <v>29</v>
      </c>
      <c r="F138" t="s">
        <v>30</v>
      </c>
      <c r="G138" t="s">
        <v>55</v>
      </c>
      <c r="H138" t="s">
        <v>45</v>
      </c>
      <c r="I138" t="s">
        <v>55</v>
      </c>
      <c r="J138" t="s">
        <v>34</v>
      </c>
      <c r="K138" t="s">
        <v>105</v>
      </c>
      <c r="L138" s="2">
        <v>33801</v>
      </c>
      <c r="M138" t="s">
        <v>36</v>
      </c>
      <c r="N138" t="s">
        <v>37</v>
      </c>
      <c r="O138" t="s">
        <v>72</v>
      </c>
      <c r="P138" t="s">
        <v>77</v>
      </c>
      <c r="Q138" t="s">
        <v>40</v>
      </c>
      <c r="R138">
        <v>4</v>
      </c>
      <c r="S138" s="2">
        <v>44938</v>
      </c>
      <c r="T138">
        <v>1</v>
      </c>
      <c r="U138">
        <v>2</v>
      </c>
      <c r="V138">
        <v>3</v>
      </c>
      <c r="W138" s="2">
        <v>44971</v>
      </c>
      <c r="X138" t="s">
        <v>92</v>
      </c>
      <c r="Y138" t="s">
        <v>42</v>
      </c>
      <c r="Z138" t="s">
        <v>63</v>
      </c>
      <c r="AA138">
        <v>4</v>
      </c>
      <c r="AB138">
        <v>107.48</v>
      </c>
      <c r="AC138">
        <v>29</v>
      </c>
      <c r="AD138" t="str" cm="1">
        <f t="array" ref="AD138">_xlfn.IFS($AC138&lt;= 24,"17-24", $AC138&lt;=34,"25-34", $AC138&lt;=44,"35-44", $AC138&lt;= 54,"45-54", $AC138 &gt;= 55, "55+")</f>
        <v>25-34</v>
      </c>
      <c r="AE138">
        <f t="shared" ca="1" si="11"/>
        <v>4</v>
      </c>
      <c r="AF138" t="str">
        <f t="shared" si="12"/>
        <v>Low</v>
      </c>
      <c r="AG138" t="str">
        <f t="shared" si="13"/>
        <v>Not satisfied</v>
      </c>
      <c r="AH138" t="str">
        <f t="shared" si="14"/>
        <v>Average Performer</v>
      </c>
      <c r="AI138" t="str" cm="1">
        <f t="array" ref="AI138">_xlfn.IFS($Z138 = "Passed", "High", $Z138="Completed", "Moderate", OR($Z138 = "Incomplete", $Z138="Failed"), "Low")</f>
        <v>Moderate</v>
      </c>
      <c r="AJ138" t="str" cm="1">
        <f t="array" ref="AJ138">_xlfn.IFS(OR(Z138= "Passed", Z138 = "Completed"), "Complete", OR(Z138 ="Failed", Z138 = "Incomplete"), "Incomplete")</f>
        <v>Complete</v>
      </c>
      <c r="AK138" cm="1">
        <f t="array" ref="AK138">_xlfn.IFS(HR_DATA[[#This Row],[Performance Category]] = "High Performer", 4,HR_DATA[[#This Row],[Performance Category]] = "Average Performer", 3, HR_DATA[[#This Row],[Performance Category]] = "Low Performer", 2, HR_DATA[[#This Row],[Performance Category]] = "At Risk", 1)</f>
        <v>3</v>
      </c>
    </row>
    <row r="139" spans="1:37" x14ac:dyDescent="0.25">
      <c r="A139">
        <v>3586</v>
      </c>
      <c r="B139" s="2">
        <v>43497</v>
      </c>
      <c r="C139" s="2">
        <f t="shared" ca="1" si="10"/>
        <v>46159</v>
      </c>
      <c r="D139" t="s">
        <v>28</v>
      </c>
      <c r="E139" t="s">
        <v>44</v>
      </c>
      <c r="F139" t="s">
        <v>30</v>
      </c>
      <c r="G139" t="s">
        <v>46</v>
      </c>
      <c r="H139" t="s">
        <v>56</v>
      </c>
      <c r="I139" t="s">
        <v>55</v>
      </c>
      <c r="J139" t="s">
        <v>34</v>
      </c>
      <c r="K139" t="s">
        <v>104</v>
      </c>
      <c r="L139" s="2">
        <v>36887</v>
      </c>
      <c r="M139" t="s">
        <v>36</v>
      </c>
      <c r="N139" t="s">
        <v>37</v>
      </c>
      <c r="O139" t="s">
        <v>49</v>
      </c>
      <c r="P139" t="s">
        <v>61</v>
      </c>
      <c r="Q139" t="s">
        <v>40</v>
      </c>
      <c r="R139">
        <v>2</v>
      </c>
      <c r="S139" s="2">
        <v>44957</v>
      </c>
      <c r="T139">
        <v>4</v>
      </c>
      <c r="U139">
        <v>2</v>
      </c>
      <c r="V139">
        <v>4</v>
      </c>
      <c r="W139" s="2">
        <v>44834</v>
      </c>
      <c r="X139" t="s">
        <v>92</v>
      </c>
      <c r="Y139" t="s">
        <v>51</v>
      </c>
      <c r="Z139" t="s">
        <v>63</v>
      </c>
      <c r="AA139">
        <v>1</v>
      </c>
      <c r="AB139">
        <v>502.7</v>
      </c>
      <c r="AC139">
        <v>19</v>
      </c>
      <c r="AD139" t="str" cm="1">
        <f t="array" ref="AD139">_xlfn.IFS($AC139&lt;= 24,"17-24", $AC139&lt;=34,"25-34", $AC139&lt;=44,"35-44", $AC139&lt;= 54,"45-54", $AC139 &gt;= 55, "55+")</f>
        <v>17-24</v>
      </c>
      <c r="AE139">
        <f t="shared" ca="1" si="11"/>
        <v>7</v>
      </c>
      <c r="AF139" t="str">
        <f t="shared" si="12"/>
        <v>High</v>
      </c>
      <c r="AG139" t="str">
        <f t="shared" si="13"/>
        <v>Not satisfied</v>
      </c>
      <c r="AH139" t="str">
        <f t="shared" si="14"/>
        <v>Average Performer</v>
      </c>
      <c r="AI139" t="str" cm="1">
        <f t="array" ref="AI139">_xlfn.IFS($Z139 = "Passed", "High", $Z139="Completed", "Moderate", OR($Z139 = "Incomplete", $Z139="Failed"), "Low")</f>
        <v>Moderate</v>
      </c>
      <c r="AJ139" t="str" cm="1">
        <f t="array" ref="AJ139">_xlfn.IFS(OR(Z139= "Passed", Z139 = "Completed"), "Complete", OR(Z139 ="Failed", Z139 = "Incomplete"), "Incomplete")</f>
        <v>Complete</v>
      </c>
      <c r="AK139" cm="1">
        <f t="array" ref="AK139">_xlfn.IFS(HR_DATA[[#This Row],[Performance Category]] = "High Performer", 4,HR_DATA[[#This Row],[Performance Category]] = "Average Performer", 3, HR_DATA[[#This Row],[Performance Category]] = "Low Performer", 2, HR_DATA[[#This Row],[Performance Category]] = "At Risk", 1)</f>
        <v>3</v>
      </c>
    </row>
    <row r="140" spans="1:37" x14ac:dyDescent="0.25">
      <c r="A140">
        <v>3587</v>
      </c>
      <c r="B140" s="2">
        <v>44326</v>
      </c>
      <c r="C140" s="2">
        <f t="shared" ca="1" si="10"/>
        <v>46159</v>
      </c>
      <c r="D140" t="s">
        <v>28</v>
      </c>
      <c r="E140" t="s">
        <v>87</v>
      </c>
      <c r="F140" t="s">
        <v>30</v>
      </c>
      <c r="G140" t="s">
        <v>55</v>
      </c>
      <c r="H140" t="s">
        <v>56</v>
      </c>
      <c r="I140" t="s">
        <v>33</v>
      </c>
      <c r="J140" t="s">
        <v>34</v>
      </c>
      <c r="K140" t="s">
        <v>75</v>
      </c>
      <c r="L140" s="2">
        <v>28484</v>
      </c>
      <c r="M140" t="s">
        <v>36</v>
      </c>
      <c r="N140" t="s">
        <v>48</v>
      </c>
      <c r="O140" t="s">
        <v>60</v>
      </c>
      <c r="P140" t="s">
        <v>77</v>
      </c>
      <c r="Q140" t="s">
        <v>40</v>
      </c>
      <c r="R140">
        <v>2</v>
      </c>
      <c r="S140" s="2">
        <v>45070</v>
      </c>
      <c r="T140">
        <v>1</v>
      </c>
      <c r="U140">
        <v>2</v>
      </c>
      <c r="V140">
        <v>2</v>
      </c>
      <c r="W140" s="2">
        <v>45007</v>
      </c>
      <c r="X140" t="s">
        <v>41</v>
      </c>
      <c r="Y140" t="s">
        <v>51</v>
      </c>
      <c r="Z140" t="s">
        <v>63</v>
      </c>
      <c r="AA140">
        <v>5</v>
      </c>
      <c r="AB140">
        <v>570.04</v>
      </c>
      <c r="AC140">
        <v>44</v>
      </c>
      <c r="AD140" t="str" cm="1">
        <f t="array" ref="AD140">_xlfn.IFS($AC140&lt;= 24,"17-24", $AC140&lt;=34,"25-34", $AC140&lt;=44,"35-44", $AC140&lt;= 54,"45-54", $AC140 &gt;= 55, "55+")</f>
        <v>35-44</v>
      </c>
      <c r="AE140">
        <f t="shared" ca="1" si="11"/>
        <v>5</v>
      </c>
      <c r="AF140" t="str">
        <f t="shared" si="12"/>
        <v>Low</v>
      </c>
      <c r="AG140" t="str">
        <f t="shared" si="13"/>
        <v>Not satisfied</v>
      </c>
      <c r="AH140" t="str">
        <f t="shared" si="14"/>
        <v>Average Performer</v>
      </c>
      <c r="AI140" t="str" cm="1">
        <f t="array" ref="AI140">_xlfn.IFS($Z140 = "Passed", "High", $Z140="Completed", "Moderate", OR($Z140 = "Incomplete", $Z140="Failed"), "Low")</f>
        <v>Moderate</v>
      </c>
      <c r="AJ140" t="str" cm="1">
        <f t="array" ref="AJ140">_xlfn.IFS(OR(Z140= "Passed", Z140 = "Completed"), "Complete", OR(Z140 ="Failed", Z140 = "Incomplete"), "Incomplete")</f>
        <v>Complete</v>
      </c>
      <c r="AK140" cm="1">
        <f t="array" ref="AK140">_xlfn.IFS(HR_DATA[[#This Row],[Performance Category]] = "High Performer", 4,HR_DATA[[#This Row],[Performance Category]] = "Average Performer", 3, HR_DATA[[#This Row],[Performance Category]] = "Low Performer", 2, HR_DATA[[#This Row],[Performance Category]] = "At Risk", 1)</f>
        <v>3</v>
      </c>
    </row>
    <row r="141" spans="1:37" x14ac:dyDescent="0.25">
      <c r="A141">
        <v>3588</v>
      </c>
      <c r="B141" s="2">
        <v>43641</v>
      </c>
      <c r="C141" s="2">
        <f t="shared" ca="1" si="10"/>
        <v>46159</v>
      </c>
      <c r="D141" t="s">
        <v>28</v>
      </c>
      <c r="E141" t="s">
        <v>81</v>
      </c>
      <c r="F141" t="s">
        <v>30</v>
      </c>
      <c r="G141" t="s">
        <v>55</v>
      </c>
      <c r="H141" t="s">
        <v>32</v>
      </c>
      <c r="I141" t="s">
        <v>55</v>
      </c>
      <c r="J141" t="s">
        <v>34</v>
      </c>
      <c r="K141" t="s">
        <v>100</v>
      </c>
      <c r="L141" s="2">
        <v>26366</v>
      </c>
      <c r="M141" t="s">
        <v>36</v>
      </c>
      <c r="N141" t="s">
        <v>48</v>
      </c>
      <c r="O141" t="s">
        <v>72</v>
      </c>
      <c r="P141" t="s">
        <v>39</v>
      </c>
      <c r="Q141" t="s">
        <v>40</v>
      </c>
      <c r="R141">
        <v>2</v>
      </c>
      <c r="S141" s="2">
        <v>45056</v>
      </c>
      <c r="T141">
        <v>4</v>
      </c>
      <c r="U141">
        <v>2</v>
      </c>
      <c r="V141">
        <v>1</v>
      </c>
      <c r="W141" s="2">
        <v>45008</v>
      </c>
      <c r="X141" t="s">
        <v>92</v>
      </c>
      <c r="Y141" t="s">
        <v>51</v>
      </c>
      <c r="Z141" t="s">
        <v>73</v>
      </c>
      <c r="AA141">
        <v>1</v>
      </c>
      <c r="AB141">
        <v>538.83000000000004</v>
      </c>
      <c r="AC141">
        <v>47</v>
      </c>
      <c r="AD141" t="str" cm="1">
        <f t="array" ref="AD141">_xlfn.IFS($AC141&lt;= 24,"17-24", $AC141&lt;=34,"25-34", $AC141&lt;=44,"35-44", $AC141&lt;= 54,"45-54", $AC141 &gt;= 55, "55+")</f>
        <v>45-54</v>
      </c>
      <c r="AE141">
        <f t="shared" ca="1" si="11"/>
        <v>6</v>
      </c>
      <c r="AF141" t="str">
        <f t="shared" si="12"/>
        <v>High</v>
      </c>
      <c r="AG141" t="str">
        <f t="shared" si="13"/>
        <v>Not satisfied</v>
      </c>
      <c r="AH141" t="str">
        <f t="shared" si="14"/>
        <v>Average Performer</v>
      </c>
      <c r="AI141" t="str" cm="1">
        <f t="array" ref="AI141">_xlfn.IFS($Z141 = "Passed", "High", $Z141="Completed", "Moderate", OR($Z141 = "Incomplete", $Z141="Failed"), "Low")</f>
        <v>High</v>
      </c>
      <c r="AJ141" t="str" cm="1">
        <f t="array" ref="AJ141">_xlfn.IFS(OR(Z141= "Passed", Z141 = "Completed"), "Complete", OR(Z141 ="Failed", Z141 = "Incomplete"), "Incomplete")</f>
        <v>Complete</v>
      </c>
      <c r="AK141" cm="1">
        <f t="array" ref="AK141">_xlfn.IFS(HR_DATA[[#This Row],[Performance Category]] = "High Performer", 4,HR_DATA[[#This Row],[Performance Category]] = "Average Performer", 3, HR_DATA[[#This Row],[Performance Category]] = "Low Performer", 2, HR_DATA[[#This Row],[Performance Category]] = "At Risk", 1)</f>
        <v>3</v>
      </c>
    </row>
    <row r="142" spans="1:37" x14ac:dyDescent="0.25">
      <c r="A142">
        <v>3589</v>
      </c>
      <c r="B142" s="2">
        <v>43580</v>
      </c>
      <c r="C142" s="2">
        <f t="shared" ca="1" si="10"/>
        <v>46159</v>
      </c>
      <c r="D142" t="s">
        <v>28</v>
      </c>
      <c r="E142" t="s">
        <v>54</v>
      </c>
      <c r="F142" t="s">
        <v>30</v>
      </c>
      <c r="G142" t="s">
        <v>31</v>
      </c>
      <c r="H142" t="s">
        <v>56</v>
      </c>
      <c r="I142" t="s">
        <v>33</v>
      </c>
      <c r="J142" t="s">
        <v>34</v>
      </c>
      <c r="K142" t="s">
        <v>70</v>
      </c>
      <c r="L142" s="2">
        <v>18842</v>
      </c>
      <c r="M142" t="s">
        <v>36</v>
      </c>
      <c r="N142" t="s">
        <v>48</v>
      </c>
      <c r="O142" t="s">
        <v>38</v>
      </c>
      <c r="P142" t="s">
        <v>61</v>
      </c>
      <c r="Q142" t="s">
        <v>40</v>
      </c>
      <c r="R142">
        <v>1</v>
      </c>
      <c r="S142" s="2">
        <v>44822</v>
      </c>
      <c r="T142">
        <v>2</v>
      </c>
      <c r="U142">
        <v>3</v>
      </c>
      <c r="V142">
        <v>2</v>
      </c>
      <c r="W142" s="2">
        <v>44933</v>
      </c>
      <c r="X142" t="s">
        <v>92</v>
      </c>
      <c r="Y142" t="s">
        <v>42</v>
      </c>
      <c r="Z142" t="s">
        <v>52</v>
      </c>
      <c r="AA142">
        <v>4</v>
      </c>
      <c r="AB142">
        <v>881.8</v>
      </c>
      <c r="AC142">
        <v>68</v>
      </c>
      <c r="AD142" t="str" cm="1">
        <f t="array" ref="AD142">_xlfn.IFS($AC142&lt;= 24,"17-24", $AC142&lt;=34,"25-34", $AC142&lt;=44,"35-44", $AC142&lt;= 54,"45-54", $AC142 &gt;= 55, "55+")</f>
        <v>55+</v>
      </c>
      <c r="AE142">
        <f t="shared" ca="1" si="11"/>
        <v>7</v>
      </c>
      <c r="AF142" t="str">
        <f t="shared" si="12"/>
        <v>Low</v>
      </c>
      <c r="AG142" t="str">
        <f t="shared" si="13"/>
        <v>Neutral</v>
      </c>
      <c r="AH142" t="str">
        <f t="shared" si="14"/>
        <v>Average Performer</v>
      </c>
      <c r="AI142" t="str" cm="1">
        <f t="array" ref="AI142">_xlfn.IFS($Z142 = "Passed", "High", $Z142="Completed", "Moderate", OR($Z142 = "Incomplete", $Z142="Failed"), "Low")</f>
        <v>Low</v>
      </c>
      <c r="AJ142" t="str" cm="1">
        <f t="array" ref="AJ142">_xlfn.IFS(OR(Z142= "Passed", Z142 = "Completed"), "Complete", OR(Z142 ="Failed", Z142 = "Incomplete"), "Incomplete")</f>
        <v>Incomplete</v>
      </c>
      <c r="AK142" cm="1">
        <f t="array" ref="AK142">_xlfn.IFS(HR_DATA[[#This Row],[Performance Category]] = "High Performer", 4,HR_DATA[[#This Row],[Performance Category]] = "Average Performer", 3, HR_DATA[[#This Row],[Performance Category]] = "Low Performer", 2, HR_DATA[[#This Row],[Performance Category]] = "At Risk", 1)</f>
        <v>3</v>
      </c>
    </row>
    <row r="143" spans="1:37" x14ac:dyDescent="0.25">
      <c r="A143">
        <v>3593</v>
      </c>
      <c r="B143" s="2">
        <v>43981</v>
      </c>
      <c r="C143" s="2">
        <f t="shared" ca="1" si="10"/>
        <v>46159</v>
      </c>
      <c r="D143" t="s">
        <v>28</v>
      </c>
      <c r="E143" t="s">
        <v>74</v>
      </c>
      <c r="F143" t="s">
        <v>30</v>
      </c>
      <c r="G143" t="s">
        <v>31</v>
      </c>
      <c r="H143" t="s">
        <v>45</v>
      </c>
      <c r="I143" t="s">
        <v>55</v>
      </c>
      <c r="J143" t="s">
        <v>34</v>
      </c>
      <c r="K143" t="s">
        <v>65</v>
      </c>
      <c r="L143" s="2">
        <v>18213</v>
      </c>
      <c r="M143" t="s">
        <v>36</v>
      </c>
      <c r="N143" t="s">
        <v>48</v>
      </c>
      <c r="O143" t="s">
        <v>84</v>
      </c>
      <c r="P143" t="s">
        <v>67</v>
      </c>
      <c r="Q143" t="s">
        <v>40</v>
      </c>
      <c r="R143">
        <v>1</v>
      </c>
      <c r="S143" s="2">
        <v>44841</v>
      </c>
      <c r="T143">
        <v>4</v>
      </c>
      <c r="U143">
        <v>4</v>
      </c>
      <c r="V143">
        <v>3</v>
      </c>
      <c r="W143" s="2">
        <v>45092</v>
      </c>
      <c r="X143" t="s">
        <v>62</v>
      </c>
      <c r="Y143" t="s">
        <v>42</v>
      </c>
      <c r="Z143" t="s">
        <v>52</v>
      </c>
      <c r="AA143">
        <v>3</v>
      </c>
      <c r="AB143">
        <v>258.07</v>
      </c>
      <c r="AC143">
        <v>71</v>
      </c>
      <c r="AD143" t="str" cm="1">
        <f t="array" ref="AD143">_xlfn.IFS($AC143&lt;= 24,"17-24", $AC143&lt;=34,"25-34", $AC143&lt;=44,"35-44", $AC143&lt;= 54,"45-54", $AC143 &gt;= 55, "55+")</f>
        <v>55+</v>
      </c>
      <c r="AE143">
        <f t="shared" ca="1" si="11"/>
        <v>5</v>
      </c>
      <c r="AF143" t="str">
        <f t="shared" si="12"/>
        <v>High</v>
      </c>
      <c r="AG143" t="str">
        <f t="shared" si="13"/>
        <v>Satisfied</v>
      </c>
      <c r="AH143" t="str">
        <f t="shared" si="14"/>
        <v>Average Performer</v>
      </c>
      <c r="AI143" t="str" cm="1">
        <f t="array" ref="AI143">_xlfn.IFS($Z143 = "Passed", "High", $Z143="Completed", "Moderate", OR($Z143 = "Incomplete", $Z143="Failed"), "Low")</f>
        <v>Low</v>
      </c>
      <c r="AJ143" t="str" cm="1">
        <f t="array" ref="AJ143">_xlfn.IFS(OR(Z143= "Passed", Z143 = "Completed"), "Complete", OR(Z143 ="Failed", Z143 = "Incomplete"), "Incomplete")</f>
        <v>Incomplete</v>
      </c>
      <c r="AK143" cm="1">
        <f t="array" ref="AK143">_xlfn.IFS(HR_DATA[[#This Row],[Performance Category]] = "High Performer", 4,HR_DATA[[#This Row],[Performance Category]] = "Average Performer", 3, HR_DATA[[#This Row],[Performance Category]] = "Low Performer", 2, HR_DATA[[#This Row],[Performance Category]] = "At Risk", 1)</f>
        <v>3</v>
      </c>
    </row>
    <row r="144" spans="1:37" x14ac:dyDescent="0.25">
      <c r="A144">
        <v>3594</v>
      </c>
      <c r="B144" s="2">
        <v>43445</v>
      </c>
      <c r="C144" s="2">
        <f t="shared" ca="1" si="10"/>
        <v>46159</v>
      </c>
      <c r="D144" t="s">
        <v>28</v>
      </c>
      <c r="E144" t="s">
        <v>94</v>
      </c>
      <c r="F144" t="s">
        <v>30</v>
      </c>
      <c r="G144" t="s">
        <v>46</v>
      </c>
      <c r="H144" t="s">
        <v>56</v>
      </c>
      <c r="I144" t="s">
        <v>46</v>
      </c>
      <c r="J144" t="s">
        <v>34</v>
      </c>
      <c r="K144" t="s">
        <v>70</v>
      </c>
      <c r="L144" s="2">
        <v>24911</v>
      </c>
      <c r="M144" t="s">
        <v>36</v>
      </c>
      <c r="N144" t="s">
        <v>48</v>
      </c>
      <c r="O144" t="s">
        <v>72</v>
      </c>
      <c r="P144" t="s">
        <v>67</v>
      </c>
      <c r="Q144" t="s">
        <v>98</v>
      </c>
      <c r="R144">
        <v>1</v>
      </c>
      <c r="S144" s="2">
        <v>44949</v>
      </c>
      <c r="T144">
        <v>1</v>
      </c>
      <c r="U144">
        <v>5</v>
      </c>
      <c r="V144">
        <v>1</v>
      </c>
      <c r="W144" s="2">
        <v>45051</v>
      </c>
      <c r="X144" t="s">
        <v>41</v>
      </c>
      <c r="Y144" t="s">
        <v>42</v>
      </c>
      <c r="Z144" t="s">
        <v>73</v>
      </c>
      <c r="AA144">
        <v>5</v>
      </c>
      <c r="AB144">
        <v>472.64</v>
      </c>
      <c r="AC144">
        <v>50</v>
      </c>
      <c r="AD144" t="str" cm="1">
        <f t="array" ref="AD144">_xlfn.IFS($AC144&lt;= 24,"17-24", $AC144&lt;=34,"25-34", $AC144&lt;=44,"35-44", $AC144&lt;= 54,"45-54", $AC144 &gt;= 55, "55+")</f>
        <v>45-54</v>
      </c>
      <c r="AE144">
        <f t="shared" ca="1" si="11"/>
        <v>7</v>
      </c>
      <c r="AF144" t="str">
        <f t="shared" si="12"/>
        <v>Low</v>
      </c>
      <c r="AG144" t="str">
        <f t="shared" si="13"/>
        <v>Satisfied</v>
      </c>
      <c r="AH144" t="str">
        <f t="shared" si="14"/>
        <v>Low Performer</v>
      </c>
      <c r="AI144" t="str" cm="1">
        <f t="array" ref="AI144">_xlfn.IFS($Z144 = "Passed", "High", $Z144="Completed", "Moderate", OR($Z144 = "Incomplete", $Z144="Failed"), "Low")</f>
        <v>High</v>
      </c>
      <c r="AJ144" t="str" cm="1">
        <f t="array" ref="AJ144">_xlfn.IFS(OR(Z144= "Passed", Z144 = "Completed"), "Complete", OR(Z144 ="Failed", Z144 = "Incomplete"), "Incomplete")</f>
        <v>Complete</v>
      </c>
      <c r="AK144" cm="1">
        <f t="array" ref="AK144">_xlfn.IFS(HR_DATA[[#This Row],[Performance Category]] = "High Performer", 4,HR_DATA[[#This Row],[Performance Category]] = "Average Performer", 3, HR_DATA[[#This Row],[Performance Category]] = "Low Performer", 2, HR_DATA[[#This Row],[Performance Category]] = "At Risk", 1)</f>
        <v>2</v>
      </c>
    </row>
    <row r="145" spans="1:37" x14ac:dyDescent="0.25">
      <c r="A145">
        <v>3595</v>
      </c>
      <c r="B145" s="2">
        <v>44096</v>
      </c>
      <c r="C145" s="2">
        <f t="shared" ca="1" si="10"/>
        <v>46159</v>
      </c>
      <c r="D145" t="s">
        <v>28</v>
      </c>
      <c r="E145" t="s">
        <v>74</v>
      </c>
      <c r="F145" t="s">
        <v>30</v>
      </c>
      <c r="G145" t="s">
        <v>31</v>
      </c>
      <c r="H145" t="s">
        <v>45</v>
      </c>
      <c r="I145" t="s">
        <v>33</v>
      </c>
      <c r="J145" t="s">
        <v>34</v>
      </c>
      <c r="K145" t="s">
        <v>79</v>
      </c>
      <c r="L145" s="2">
        <v>19055</v>
      </c>
      <c r="M145" t="s">
        <v>36</v>
      </c>
      <c r="N145" t="s">
        <v>48</v>
      </c>
      <c r="O145" t="s">
        <v>60</v>
      </c>
      <c r="P145" t="s">
        <v>77</v>
      </c>
      <c r="Q145" t="s">
        <v>40</v>
      </c>
      <c r="R145">
        <v>1</v>
      </c>
      <c r="S145" s="2">
        <v>44945</v>
      </c>
      <c r="T145">
        <v>2</v>
      </c>
      <c r="U145">
        <v>3</v>
      </c>
      <c r="V145">
        <v>1</v>
      </c>
      <c r="W145" s="2">
        <v>44978</v>
      </c>
      <c r="X145" t="s">
        <v>68</v>
      </c>
      <c r="Y145" t="s">
        <v>51</v>
      </c>
      <c r="Z145" t="s">
        <v>73</v>
      </c>
      <c r="AA145">
        <v>2</v>
      </c>
      <c r="AB145">
        <v>252.88</v>
      </c>
      <c r="AC145">
        <v>68</v>
      </c>
      <c r="AD145" t="str" cm="1">
        <f t="array" ref="AD145">_xlfn.IFS($AC145&lt;= 24,"17-24", $AC145&lt;=34,"25-34", $AC145&lt;=44,"35-44", $AC145&lt;= 54,"45-54", $AC145 &gt;= 55, "55+")</f>
        <v>55+</v>
      </c>
      <c r="AE145">
        <f t="shared" ca="1" si="11"/>
        <v>5</v>
      </c>
      <c r="AF145" t="str">
        <f t="shared" si="12"/>
        <v>Low</v>
      </c>
      <c r="AG145" t="str">
        <f t="shared" si="13"/>
        <v>Neutral</v>
      </c>
      <c r="AH145" t="str">
        <f t="shared" si="14"/>
        <v>Average Performer</v>
      </c>
      <c r="AI145" t="str" cm="1">
        <f t="array" ref="AI145">_xlfn.IFS($Z145 = "Passed", "High", $Z145="Completed", "Moderate", OR($Z145 = "Incomplete", $Z145="Failed"), "Low")</f>
        <v>High</v>
      </c>
      <c r="AJ145" t="str" cm="1">
        <f t="array" ref="AJ145">_xlfn.IFS(OR(Z145= "Passed", Z145 = "Completed"), "Complete", OR(Z145 ="Failed", Z145 = "Incomplete"), "Incomplete")</f>
        <v>Complete</v>
      </c>
      <c r="AK145" cm="1">
        <f t="array" ref="AK145">_xlfn.IFS(HR_DATA[[#This Row],[Performance Category]] = "High Performer", 4,HR_DATA[[#This Row],[Performance Category]] = "Average Performer", 3, HR_DATA[[#This Row],[Performance Category]] = "Low Performer", 2, HR_DATA[[#This Row],[Performance Category]] = "At Risk", 1)</f>
        <v>3</v>
      </c>
    </row>
    <row r="146" spans="1:37" x14ac:dyDescent="0.25">
      <c r="A146">
        <v>3596</v>
      </c>
      <c r="B146" s="2">
        <v>43674</v>
      </c>
      <c r="C146" s="2">
        <f t="shared" ca="1" si="10"/>
        <v>46159</v>
      </c>
      <c r="D146" t="s">
        <v>28</v>
      </c>
      <c r="E146" t="s">
        <v>81</v>
      </c>
      <c r="F146" t="s">
        <v>30</v>
      </c>
      <c r="G146" t="s">
        <v>46</v>
      </c>
      <c r="H146" t="s">
        <v>32</v>
      </c>
      <c r="I146" t="s">
        <v>55</v>
      </c>
      <c r="J146" t="s">
        <v>34</v>
      </c>
      <c r="K146" t="s">
        <v>89</v>
      </c>
      <c r="L146" s="2">
        <v>30151</v>
      </c>
      <c r="M146" t="s">
        <v>36</v>
      </c>
      <c r="N146" t="s">
        <v>48</v>
      </c>
      <c r="O146" t="s">
        <v>60</v>
      </c>
      <c r="P146" t="s">
        <v>61</v>
      </c>
      <c r="Q146" t="s">
        <v>98</v>
      </c>
      <c r="R146">
        <v>2</v>
      </c>
      <c r="S146" s="2">
        <v>44853</v>
      </c>
      <c r="T146">
        <v>4</v>
      </c>
      <c r="U146">
        <v>3</v>
      </c>
      <c r="V146">
        <v>4</v>
      </c>
      <c r="W146" s="2">
        <v>44909</v>
      </c>
      <c r="X146" t="s">
        <v>68</v>
      </c>
      <c r="Y146" t="s">
        <v>42</v>
      </c>
      <c r="Z146" t="s">
        <v>52</v>
      </c>
      <c r="AA146">
        <v>2</v>
      </c>
      <c r="AB146">
        <v>289.68</v>
      </c>
      <c r="AC146">
        <v>37</v>
      </c>
      <c r="AD146" t="str" cm="1">
        <f t="array" ref="AD146">_xlfn.IFS($AC146&lt;= 24,"17-24", $AC146&lt;=34,"25-34", $AC146&lt;=44,"35-44", $AC146&lt;= 54,"45-54", $AC146 &gt;= 55, "55+")</f>
        <v>35-44</v>
      </c>
      <c r="AE146">
        <f t="shared" ca="1" si="11"/>
        <v>6</v>
      </c>
      <c r="AF146" t="str">
        <f t="shared" si="12"/>
        <v>High</v>
      </c>
      <c r="AG146" t="str">
        <f t="shared" si="13"/>
        <v>Neutral</v>
      </c>
      <c r="AH146" t="str">
        <f t="shared" si="14"/>
        <v>Low Performer</v>
      </c>
      <c r="AI146" t="str" cm="1">
        <f t="array" ref="AI146">_xlfn.IFS($Z146 = "Passed", "High", $Z146="Completed", "Moderate", OR($Z146 = "Incomplete", $Z146="Failed"), "Low")</f>
        <v>Low</v>
      </c>
      <c r="AJ146" t="str" cm="1">
        <f t="array" ref="AJ146">_xlfn.IFS(OR(Z146= "Passed", Z146 = "Completed"), "Complete", OR(Z146 ="Failed", Z146 = "Incomplete"), "Incomplete")</f>
        <v>Incomplete</v>
      </c>
      <c r="AK146" cm="1">
        <f t="array" ref="AK146">_xlfn.IFS(HR_DATA[[#This Row],[Performance Category]] = "High Performer", 4,HR_DATA[[#This Row],[Performance Category]] = "Average Performer", 3, HR_DATA[[#This Row],[Performance Category]] = "Low Performer", 2, HR_DATA[[#This Row],[Performance Category]] = "At Risk", 1)</f>
        <v>2</v>
      </c>
    </row>
    <row r="147" spans="1:37" x14ac:dyDescent="0.25">
      <c r="A147">
        <v>3598</v>
      </c>
      <c r="B147" s="2">
        <v>43371</v>
      </c>
      <c r="C147" s="2">
        <f t="shared" ca="1" si="10"/>
        <v>46159</v>
      </c>
      <c r="D147" t="s">
        <v>106</v>
      </c>
      <c r="E147" t="s">
        <v>85</v>
      </c>
      <c r="F147" t="s">
        <v>108</v>
      </c>
      <c r="G147" t="s">
        <v>46</v>
      </c>
      <c r="H147" t="s">
        <v>45</v>
      </c>
      <c r="I147" t="s">
        <v>55</v>
      </c>
      <c r="J147" t="s">
        <v>34</v>
      </c>
      <c r="K147" t="s">
        <v>99</v>
      </c>
      <c r="L147" s="2">
        <v>18542</v>
      </c>
      <c r="M147" t="s">
        <v>36</v>
      </c>
      <c r="N147" t="s">
        <v>37</v>
      </c>
      <c r="O147" t="s">
        <v>60</v>
      </c>
      <c r="P147" t="s">
        <v>67</v>
      </c>
      <c r="Q147" t="s">
        <v>98</v>
      </c>
      <c r="R147">
        <v>1</v>
      </c>
      <c r="S147" s="2">
        <v>45108</v>
      </c>
      <c r="T147">
        <v>2</v>
      </c>
      <c r="U147">
        <v>5</v>
      </c>
      <c r="V147">
        <v>4</v>
      </c>
      <c r="W147" s="2">
        <v>44845</v>
      </c>
      <c r="X147" t="s">
        <v>68</v>
      </c>
      <c r="Y147" t="s">
        <v>42</v>
      </c>
      <c r="Z147" t="s">
        <v>73</v>
      </c>
      <c r="AA147">
        <v>3</v>
      </c>
      <c r="AB147">
        <v>373.87</v>
      </c>
      <c r="AC147">
        <v>68</v>
      </c>
      <c r="AD147" t="str" cm="1">
        <f t="array" ref="AD147">_xlfn.IFS($AC147&lt;= 24,"17-24", $AC147&lt;=34,"25-34", $AC147&lt;=44,"35-44", $AC147&lt;= 54,"45-54", $AC147 &gt;= 55, "55+")</f>
        <v>55+</v>
      </c>
      <c r="AE147">
        <f t="shared" ca="1" si="11"/>
        <v>7</v>
      </c>
      <c r="AF147" t="str">
        <f t="shared" si="12"/>
        <v>Low</v>
      </c>
      <c r="AG147" t="str">
        <f t="shared" si="13"/>
        <v>Satisfied</v>
      </c>
      <c r="AH147" t="str">
        <f t="shared" si="14"/>
        <v>Low Performer</v>
      </c>
      <c r="AI147" t="str" cm="1">
        <f t="array" ref="AI147">_xlfn.IFS($Z147 = "Passed", "High", $Z147="Completed", "Moderate", OR($Z147 = "Incomplete", $Z147="Failed"), "Low")</f>
        <v>High</v>
      </c>
      <c r="AJ147" t="str" cm="1">
        <f t="array" ref="AJ147">_xlfn.IFS(OR(Z147= "Passed", Z147 = "Completed"), "Complete", OR(Z147 ="Failed", Z147 = "Incomplete"), "Incomplete")</f>
        <v>Complete</v>
      </c>
      <c r="AK147" cm="1">
        <f t="array" ref="AK147">_xlfn.IFS(HR_DATA[[#This Row],[Performance Category]] = "High Performer", 4,HR_DATA[[#This Row],[Performance Category]] = "Average Performer", 3, HR_DATA[[#This Row],[Performance Category]] = "Low Performer", 2, HR_DATA[[#This Row],[Performance Category]] = "At Risk", 1)</f>
        <v>2</v>
      </c>
    </row>
    <row r="148" spans="1:37" x14ac:dyDescent="0.25">
      <c r="A148">
        <v>3599</v>
      </c>
      <c r="B148" s="2">
        <v>43933</v>
      </c>
      <c r="C148" s="2">
        <f t="shared" ca="1" si="10"/>
        <v>46159</v>
      </c>
      <c r="D148" t="s">
        <v>106</v>
      </c>
      <c r="E148" t="s">
        <v>64</v>
      </c>
      <c r="F148" t="s">
        <v>30</v>
      </c>
      <c r="G148" t="s">
        <v>46</v>
      </c>
      <c r="H148" t="s">
        <v>45</v>
      </c>
      <c r="I148" t="s">
        <v>33</v>
      </c>
      <c r="J148" t="s">
        <v>34</v>
      </c>
      <c r="K148" t="s">
        <v>65</v>
      </c>
      <c r="L148" s="2">
        <v>18353</v>
      </c>
      <c r="M148" t="s">
        <v>36</v>
      </c>
      <c r="N148" t="s">
        <v>37</v>
      </c>
      <c r="O148" t="s">
        <v>38</v>
      </c>
      <c r="P148" t="s">
        <v>77</v>
      </c>
      <c r="Q148" t="s">
        <v>40</v>
      </c>
      <c r="R148">
        <v>2</v>
      </c>
      <c r="S148" s="2">
        <v>44987</v>
      </c>
      <c r="T148">
        <v>4</v>
      </c>
      <c r="U148">
        <v>4</v>
      </c>
      <c r="V148">
        <v>2</v>
      </c>
      <c r="W148" s="2">
        <v>44987</v>
      </c>
      <c r="X148" t="s">
        <v>41</v>
      </c>
      <c r="Y148" t="s">
        <v>42</v>
      </c>
      <c r="Z148" t="s">
        <v>63</v>
      </c>
      <c r="AA148">
        <v>5</v>
      </c>
      <c r="AB148">
        <v>918.86</v>
      </c>
      <c r="AC148">
        <v>70</v>
      </c>
      <c r="AD148" t="str" cm="1">
        <f t="array" ref="AD148">_xlfn.IFS($AC148&lt;= 24,"17-24", $AC148&lt;=34,"25-34", $AC148&lt;=44,"35-44", $AC148&lt;= 54,"45-54", $AC148 &gt;= 55, "55+")</f>
        <v>55+</v>
      </c>
      <c r="AE148">
        <f t="shared" ca="1" si="11"/>
        <v>6</v>
      </c>
      <c r="AF148" t="str">
        <f t="shared" si="12"/>
        <v>High</v>
      </c>
      <c r="AG148" t="str">
        <f t="shared" si="13"/>
        <v>Satisfied</v>
      </c>
      <c r="AH148" t="str">
        <f t="shared" si="14"/>
        <v>Average Performer</v>
      </c>
      <c r="AI148" t="str" cm="1">
        <f t="array" ref="AI148">_xlfn.IFS($Z148 = "Passed", "High", $Z148="Completed", "Moderate", OR($Z148 = "Incomplete", $Z148="Failed"), "Low")</f>
        <v>Moderate</v>
      </c>
      <c r="AJ148" t="str" cm="1">
        <f t="array" ref="AJ148">_xlfn.IFS(OR(Z148= "Passed", Z148 = "Completed"), "Complete", OR(Z148 ="Failed", Z148 = "Incomplete"), "Incomplete")</f>
        <v>Complete</v>
      </c>
      <c r="AK148" cm="1">
        <f t="array" ref="AK148">_xlfn.IFS(HR_DATA[[#This Row],[Performance Category]] = "High Performer", 4,HR_DATA[[#This Row],[Performance Category]] = "Average Performer", 3, HR_DATA[[#This Row],[Performance Category]] = "Low Performer", 2, HR_DATA[[#This Row],[Performance Category]] = "At Risk", 1)</f>
        <v>3</v>
      </c>
    </row>
    <row r="149" spans="1:37" x14ac:dyDescent="0.25">
      <c r="A149">
        <v>3600</v>
      </c>
      <c r="B149" s="2">
        <v>44866</v>
      </c>
      <c r="C149" s="2">
        <f t="shared" ca="1" si="10"/>
        <v>46159</v>
      </c>
      <c r="D149" t="s">
        <v>106</v>
      </c>
      <c r="E149" t="s">
        <v>74</v>
      </c>
      <c r="F149" t="s">
        <v>30</v>
      </c>
      <c r="G149" t="s">
        <v>31</v>
      </c>
      <c r="H149" t="s">
        <v>56</v>
      </c>
      <c r="I149" t="s">
        <v>33</v>
      </c>
      <c r="J149" t="s">
        <v>34</v>
      </c>
      <c r="K149" t="s">
        <v>70</v>
      </c>
      <c r="L149" s="2">
        <v>18178</v>
      </c>
      <c r="M149" t="s">
        <v>36</v>
      </c>
      <c r="N149" t="s">
        <v>37</v>
      </c>
      <c r="O149" t="s">
        <v>38</v>
      </c>
      <c r="P149" t="s">
        <v>61</v>
      </c>
      <c r="Q149" t="s">
        <v>40</v>
      </c>
      <c r="R149">
        <v>2</v>
      </c>
      <c r="S149" s="2">
        <v>45111</v>
      </c>
      <c r="T149">
        <v>2</v>
      </c>
      <c r="U149">
        <v>1</v>
      </c>
      <c r="V149">
        <v>4</v>
      </c>
      <c r="W149" s="2">
        <v>44866</v>
      </c>
      <c r="X149" t="s">
        <v>41</v>
      </c>
      <c r="Y149" t="s">
        <v>42</v>
      </c>
      <c r="Z149" t="s">
        <v>73</v>
      </c>
      <c r="AA149">
        <v>4</v>
      </c>
      <c r="AB149">
        <v>299.7</v>
      </c>
      <c r="AC149">
        <v>73</v>
      </c>
      <c r="AD149" t="str" cm="1">
        <f t="array" ref="AD149">_xlfn.IFS($AC149&lt;= 24,"17-24", $AC149&lt;=34,"25-34", $AC149&lt;=44,"35-44", $AC149&lt;= 54,"45-54", $AC149 &gt;= 55, "55+")</f>
        <v>55+</v>
      </c>
      <c r="AE149">
        <f t="shared" ca="1" si="11"/>
        <v>3</v>
      </c>
      <c r="AF149" t="str">
        <f t="shared" si="12"/>
        <v>Low</v>
      </c>
      <c r="AG149" t="str">
        <f t="shared" si="13"/>
        <v>Not satisfied</v>
      </c>
      <c r="AH149" t="str">
        <f t="shared" si="14"/>
        <v>Average Performer</v>
      </c>
      <c r="AI149" t="str" cm="1">
        <f t="array" ref="AI149">_xlfn.IFS($Z149 = "Passed", "High", $Z149="Completed", "Moderate", OR($Z149 = "Incomplete", $Z149="Failed"), "Low")</f>
        <v>High</v>
      </c>
      <c r="AJ149" t="str" cm="1">
        <f t="array" ref="AJ149">_xlfn.IFS(OR(Z149= "Passed", Z149 = "Completed"), "Complete", OR(Z149 ="Failed", Z149 = "Incomplete"), "Incomplete")</f>
        <v>Complete</v>
      </c>
      <c r="AK149" cm="1">
        <f t="array" ref="AK149">_xlfn.IFS(HR_DATA[[#This Row],[Performance Category]] = "High Performer", 4,HR_DATA[[#This Row],[Performance Category]] = "Average Performer", 3, HR_DATA[[#This Row],[Performance Category]] = "Low Performer", 2, HR_DATA[[#This Row],[Performance Category]] = "At Risk", 1)</f>
        <v>3</v>
      </c>
    </row>
    <row r="150" spans="1:37" x14ac:dyDescent="0.25">
      <c r="A150">
        <v>3601</v>
      </c>
      <c r="B150" s="2">
        <v>44886</v>
      </c>
      <c r="C150" s="2">
        <f t="shared" ca="1" si="10"/>
        <v>46159</v>
      </c>
      <c r="D150" t="s">
        <v>106</v>
      </c>
      <c r="E150" t="s">
        <v>69</v>
      </c>
      <c r="F150" t="s">
        <v>30</v>
      </c>
      <c r="G150" t="s">
        <v>46</v>
      </c>
      <c r="H150" t="s">
        <v>56</v>
      </c>
      <c r="I150" t="s">
        <v>55</v>
      </c>
      <c r="J150" t="s">
        <v>34</v>
      </c>
      <c r="K150" t="s">
        <v>101</v>
      </c>
      <c r="L150" s="2">
        <v>24310</v>
      </c>
      <c r="M150" t="s">
        <v>36</v>
      </c>
      <c r="N150" t="s">
        <v>37</v>
      </c>
      <c r="O150" t="s">
        <v>38</v>
      </c>
      <c r="P150" t="s">
        <v>67</v>
      </c>
      <c r="Q150" t="s">
        <v>40</v>
      </c>
      <c r="R150">
        <v>5</v>
      </c>
      <c r="S150" s="2">
        <v>44805</v>
      </c>
      <c r="T150">
        <v>1</v>
      </c>
      <c r="U150">
        <v>1</v>
      </c>
      <c r="V150">
        <v>2</v>
      </c>
      <c r="W150" s="2">
        <v>44929</v>
      </c>
      <c r="X150" t="s">
        <v>62</v>
      </c>
      <c r="Y150" t="s">
        <v>51</v>
      </c>
      <c r="Z150" t="s">
        <v>63</v>
      </c>
      <c r="AA150">
        <v>1</v>
      </c>
      <c r="AB150">
        <v>865.58</v>
      </c>
      <c r="AC150">
        <v>56</v>
      </c>
      <c r="AD150" t="str" cm="1">
        <f t="array" ref="AD150">_xlfn.IFS($AC150&lt;= 24,"17-24", $AC150&lt;=34,"25-34", $AC150&lt;=44,"35-44", $AC150&lt;= 54,"45-54", $AC150 &gt;= 55, "55+")</f>
        <v>55+</v>
      </c>
      <c r="AE150">
        <f t="shared" ca="1" si="11"/>
        <v>3</v>
      </c>
      <c r="AF150" t="str">
        <f t="shared" si="12"/>
        <v>Low</v>
      </c>
      <c r="AG150" t="str">
        <f t="shared" si="13"/>
        <v>Not satisfied</v>
      </c>
      <c r="AH150" t="str">
        <f t="shared" si="14"/>
        <v>Average Performer</v>
      </c>
      <c r="AI150" t="str" cm="1">
        <f t="array" ref="AI150">_xlfn.IFS($Z150 = "Passed", "High", $Z150="Completed", "Moderate", OR($Z150 = "Incomplete", $Z150="Failed"), "Low")</f>
        <v>Moderate</v>
      </c>
      <c r="AJ150" t="str" cm="1">
        <f t="array" ref="AJ150">_xlfn.IFS(OR(Z150= "Passed", Z150 = "Completed"), "Complete", OR(Z150 ="Failed", Z150 = "Incomplete"), "Incomplete")</f>
        <v>Complete</v>
      </c>
      <c r="AK150" cm="1">
        <f t="array" ref="AK150">_xlfn.IFS(HR_DATA[[#This Row],[Performance Category]] = "High Performer", 4,HR_DATA[[#This Row],[Performance Category]] = "Average Performer", 3, HR_DATA[[#This Row],[Performance Category]] = "Low Performer", 2, HR_DATA[[#This Row],[Performance Category]] = "At Risk", 1)</f>
        <v>3</v>
      </c>
    </row>
    <row r="151" spans="1:37" x14ac:dyDescent="0.25">
      <c r="A151">
        <v>3602</v>
      </c>
      <c r="B151" s="2">
        <v>44297</v>
      </c>
      <c r="C151" s="2">
        <f t="shared" ca="1" si="10"/>
        <v>46159</v>
      </c>
      <c r="D151" t="s">
        <v>106</v>
      </c>
      <c r="E151" t="s">
        <v>29</v>
      </c>
      <c r="F151" t="s">
        <v>108</v>
      </c>
      <c r="G151" t="s">
        <v>55</v>
      </c>
      <c r="H151" t="s">
        <v>56</v>
      </c>
      <c r="I151" t="s">
        <v>46</v>
      </c>
      <c r="J151" t="s">
        <v>34</v>
      </c>
      <c r="K151" t="s">
        <v>79</v>
      </c>
      <c r="L151" s="2">
        <v>34619</v>
      </c>
      <c r="M151" t="s">
        <v>36</v>
      </c>
      <c r="N151" t="s">
        <v>37</v>
      </c>
      <c r="O151" t="s">
        <v>49</v>
      </c>
      <c r="P151" t="s">
        <v>67</v>
      </c>
      <c r="Q151" t="s">
        <v>40</v>
      </c>
      <c r="R151">
        <v>5</v>
      </c>
      <c r="S151" s="2">
        <v>45142</v>
      </c>
      <c r="T151">
        <v>3</v>
      </c>
      <c r="U151">
        <v>3</v>
      </c>
      <c r="V151">
        <v>3</v>
      </c>
      <c r="W151" s="2">
        <v>45025</v>
      </c>
      <c r="X151" t="s">
        <v>68</v>
      </c>
      <c r="Y151" t="s">
        <v>51</v>
      </c>
      <c r="Z151" t="s">
        <v>52</v>
      </c>
      <c r="AA151">
        <v>1</v>
      </c>
      <c r="AB151">
        <v>632.59</v>
      </c>
      <c r="AC151">
        <v>27</v>
      </c>
      <c r="AD151" t="str" cm="1">
        <f t="array" ref="AD151">_xlfn.IFS($AC151&lt;= 24,"17-24", $AC151&lt;=34,"25-34", $AC151&lt;=44,"35-44", $AC151&lt;= 54,"45-54", $AC151 &gt;= 55, "55+")</f>
        <v>25-34</v>
      </c>
      <c r="AE151">
        <f t="shared" ca="1" si="11"/>
        <v>5</v>
      </c>
      <c r="AF151" t="str">
        <f t="shared" si="12"/>
        <v>Medium</v>
      </c>
      <c r="AG151" t="str">
        <f t="shared" si="13"/>
        <v>Neutral</v>
      </c>
      <c r="AH151" t="str">
        <f t="shared" si="14"/>
        <v>Average Performer</v>
      </c>
      <c r="AI151" t="str" cm="1">
        <f t="array" ref="AI151">_xlfn.IFS($Z151 = "Passed", "High", $Z151="Completed", "Moderate", OR($Z151 = "Incomplete", $Z151="Failed"), "Low")</f>
        <v>Low</v>
      </c>
      <c r="AJ151" t="str" cm="1">
        <f t="array" ref="AJ151">_xlfn.IFS(OR(Z151= "Passed", Z151 = "Completed"), "Complete", OR(Z151 ="Failed", Z151 = "Incomplete"), "Incomplete")</f>
        <v>Incomplete</v>
      </c>
      <c r="AK151" cm="1">
        <f t="array" ref="AK151">_xlfn.IFS(HR_DATA[[#This Row],[Performance Category]] = "High Performer", 4,HR_DATA[[#This Row],[Performance Category]] = "Average Performer", 3, HR_DATA[[#This Row],[Performance Category]] = "Low Performer", 2, HR_DATA[[#This Row],[Performance Category]] = "At Risk", 1)</f>
        <v>3</v>
      </c>
    </row>
    <row r="152" spans="1:37" x14ac:dyDescent="0.25">
      <c r="A152">
        <v>3603</v>
      </c>
      <c r="B152" s="2">
        <v>43433</v>
      </c>
      <c r="C152" s="2">
        <f t="shared" ca="1" si="10"/>
        <v>46159</v>
      </c>
      <c r="D152" t="s">
        <v>106</v>
      </c>
      <c r="E152" t="s">
        <v>44</v>
      </c>
      <c r="F152" t="s">
        <v>108</v>
      </c>
      <c r="G152" t="s">
        <v>55</v>
      </c>
      <c r="H152" t="s">
        <v>45</v>
      </c>
      <c r="I152" t="s">
        <v>46</v>
      </c>
      <c r="J152" t="s">
        <v>34</v>
      </c>
      <c r="K152" t="s">
        <v>70</v>
      </c>
      <c r="L152" s="2">
        <v>28171</v>
      </c>
      <c r="M152" t="s">
        <v>36</v>
      </c>
      <c r="N152" t="s">
        <v>37</v>
      </c>
      <c r="O152" t="s">
        <v>38</v>
      </c>
      <c r="P152" t="s">
        <v>67</v>
      </c>
      <c r="Q152" t="s">
        <v>40</v>
      </c>
      <c r="R152">
        <v>2</v>
      </c>
      <c r="S152" s="2">
        <v>44842</v>
      </c>
      <c r="T152">
        <v>5</v>
      </c>
      <c r="U152">
        <v>1</v>
      </c>
      <c r="V152">
        <v>3</v>
      </c>
      <c r="W152" s="2">
        <v>44836</v>
      </c>
      <c r="X152" t="s">
        <v>68</v>
      </c>
      <c r="Y152" t="s">
        <v>51</v>
      </c>
      <c r="Z152" t="s">
        <v>52</v>
      </c>
      <c r="AA152">
        <v>3</v>
      </c>
      <c r="AB152">
        <v>680.48</v>
      </c>
      <c r="AC152">
        <v>41</v>
      </c>
      <c r="AD152" t="str" cm="1">
        <f t="array" ref="AD152">_xlfn.IFS($AC152&lt;= 24,"17-24", $AC152&lt;=34,"25-34", $AC152&lt;=44,"35-44", $AC152&lt;= 54,"45-54", $AC152 &gt;= 55, "55+")</f>
        <v>35-44</v>
      </c>
      <c r="AE152">
        <f t="shared" ca="1" si="11"/>
        <v>7</v>
      </c>
      <c r="AF152" t="str">
        <f t="shared" si="12"/>
        <v>High</v>
      </c>
      <c r="AG152" t="str">
        <f t="shared" si="13"/>
        <v>Not satisfied</v>
      </c>
      <c r="AH152" t="str">
        <f t="shared" si="14"/>
        <v>Average Performer</v>
      </c>
      <c r="AI152" t="str" cm="1">
        <f t="array" ref="AI152">_xlfn.IFS($Z152 = "Passed", "High", $Z152="Completed", "Moderate", OR($Z152 = "Incomplete", $Z152="Failed"), "Low")</f>
        <v>Low</v>
      </c>
      <c r="AJ152" t="str" cm="1">
        <f t="array" ref="AJ152">_xlfn.IFS(OR(Z152= "Passed", Z152 = "Completed"), "Complete", OR(Z152 ="Failed", Z152 = "Incomplete"), "Incomplete")</f>
        <v>Incomplete</v>
      </c>
      <c r="AK152" cm="1">
        <f t="array" ref="AK152">_xlfn.IFS(HR_DATA[[#This Row],[Performance Category]] = "High Performer", 4,HR_DATA[[#This Row],[Performance Category]] = "Average Performer", 3, HR_DATA[[#This Row],[Performance Category]] = "Low Performer", 2, HR_DATA[[#This Row],[Performance Category]] = "At Risk", 1)</f>
        <v>3</v>
      </c>
    </row>
    <row r="153" spans="1:37" x14ac:dyDescent="0.25">
      <c r="A153">
        <v>3604</v>
      </c>
      <c r="B153" s="2">
        <v>43481</v>
      </c>
      <c r="C153" s="2">
        <f t="shared" ca="1" si="10"/>
        <v>46159</v>
      </c>
      <c r="D153" t="s">
        <v>106</v>
      </c>
      <c r="E153" t="s">
        <v>87</v>
      </c>
      <c r="F153" t="s">
        <v>30</v>
      </c>
      <c r="G153" t="s">
        <v>46</v>
      </c>
      <c r="H153" t="s">
        <v>56</v>
      </c>
      <c r="I153" t="s">
        <v>55</v>
      </c>
      <c r="J153" t="s">
        <v>34</v>
      </c>
      <c r="K153" t="s">
        <v>70</v>
      </c>
      <c r="L153" s="2">
        <v>17601</v>
      </c>
      <c r="M153" t="s">
        <v>36</v>
      </c>
      <c r="N153" t="s">
        <v>37</v>
      </c>
      <c r="O153" t="s">
        <v>49</v>
      </c>
      <c r="P153" t="s">
        <v>77</v>
      </c>
      <c r="Q153" t="s">
        <v>98</v>
      </c>
      <c r="R153">
        <v>4</v>
      </c>
      <c r="S153" s="2">
        <v>44910</v>
      </c>
      <c r="T153">
        <v>3</v>
      </c>
      <c r="U153">
        <v>5</v>
      </c>
      <c r="V153">
        <v>4</v>
      </c>
      <c r="W153" s="2">
        <v>45008</v>
      </c>
      <c r="X153" t="s">
        <v>62</v>
      </c>
      <c r="Y153" t="s">
        <v>51</v>
      </c>
      <c r="Z153" t="s">
        <v>43</v>
      </c>
      <c r="AA153">
        <v>3</v>
      </c>
      <c r="AB153">
        <v>287.70999999999998</v>
      </c>
      <c r="AC153">
        <v>71</v>
      </c>
      <c r="AD153" t="str" cm="1">
        <f t="array" ref="AD153">_xlfn.IFS($AC153&lt;= 24,"17-24", $AC153&lt;=34,"25-34", $AC153&lt;=44,"35-44", $AC153&lt;= 54,"45-54", $AC153 &gt;= 55, "55+")</f>
        <v>55+</v>
      </c>
      <c r="AE153">
        <f t="shared" ca="1" si="11"/>
        <v>7</v>
      </c>
      <c r="AF153" t="str">
        <f t="shared" si="12"/>
        <v>Medium</v>
      </c>
      <c r="AG153" t="str">
        <f t="shared" si="13"/>
        <v>Satisfied</v>
      </c>
      <c r="AH153" t="str">
        <f t="shared" si="14"/>
        <v>Low Performer</v>
      </c>
      <c r="AI153" t="str" cm="1">
        <f t="array" ref="AI153">_xlfn.IFS($Z153 = "Passed", "High", $Z153="Completed", "Moderate", OR($Z153 = "Incomplete", $Z153="Failed"), "Low")</f>
        <v>Low</v>
      </c>
      <c r="AJ153" t="str" cm="1">
        <f t="array" ref="AJ153">_xlfn.IFS(OR(Z153= "Passed", Z153 = "Completed"), "Complete", OR(Z153 ="Failed", Z153 = "Incomplete"), "Incomplete")</f>
        <v>Incomplete</v>
      </c>
      <c r="AK153" cm="1">
        <f t="array" ref="AK153">_xlfn.IFS(HR_DATA[[#This Row],[Performance Category]] = "High Performer", 4,HR_DATA[[#This Row],[Performance Category]] = "Average Performer", 3, HR_DATA[[#This Row],[Performance Category]] = "Low Performer", 2, HR_DATA[[#This Row],[Performance Category]] = "At Risk", 1)</f>
        <v>2</v>
      </c>
    </row>
    <row r="154" spans="1:37" x14ac:dyDescent="0.25">
      <c r="A154">
        <v>3605</v>
      </c>
      <c r="B154" s="2">
        <v>43726</v>
      </c>
      <c r="C154" s="2">
        <f t="shared" ca="1" si="10"/>
        <v>46159</v>
      </c>
      <c r="D154" t="s">
        <v>28</v>
      </c>
      <c r="E154" t="s">
        <v>29</v>
      </c>
      <c r="F154" t="s">
        <v>30</v>
      </c>
      <c r="G154" t="s">
        <v>31</v>
      </c>
      <c r="H154" t="s">
        <v>32</v>
      </c>
      <c r="I154" t="s">
        <v>33</v>
      </c>
      <c r="J154" t="s">
        <v>34</v>
      </c>
      <c r="K154" t="s">
        <v>79</v>
      </c>
      <c r="L154" s="2">
        <v>15943</v>
      </c>
      <c r="M154" t="s">
        <v>36</v>
      </c>
      <c r="N154" t="s">
        <v>48</v>
      </c>
      <c r="O154" t="s">
        <v>60</v>
      </c>
      <c r="P154" t="s">
        <v>77</v>
      </c>
      <c r="Q154" t="s">
        <v>40</v>
      </c>
      <c r="R154">
        <v>4</v>
      </c>
      <c r="S154" s="2">
        <v>45116</v>
      </c>
      <c r="T154">
        <v>5</v>
      </c>
      <c r="U154">
        <v>1</v>
      </c>
      <c r="V154">
        <v>3</v>
      </c>
      <c r="W154" s="2">
        <v>44882</v>
      </c>
      <c r="X154" t="s">
        <v>92</v>
      </c>
      <c r="Y154" t="s">
        <v>51</v>
      </c>
      <c r="Z154" t="s">
        <v>73</v>
      </c>
      <c r="AA154">
        <v>2</v>
      </c>
      <c r="AB154">
        <v>102.92</v>
      </c>
      <c r="AC154">
        <v>76</v>
      </c>
      <c r="AD154" t="str" cm="1">
        <f t="array" ref="AD154">_xlfn.IFS($AC154&lt;= 24,"17-24", $AC154&lt;=34,"25-34", $AC154&lt;=44,"35-44", $AC154&lt;= 54,"45-54", $AC154 &gt;= 55, "55+")</f>
        <v>55+</v>
      </c>
      <c r="AE154">
        <f t="shared" ca="1" si="11"/>
        <v>6</v>
      </c>
      <c r="AF154" t="str">
        <f t="shared" si="12"/>
        <v>High</v>
      </c>
      <c r="AG154" t="str">
        <f t="shared" si="13"/>
        <v>Not satisfied</v>
      </c>
      <c r="AH154" t="str">
        <f t="shared" si="14"/>
        <v>Average Performer</v>
      </c>
      <c r="AI154" t="str" cm="1">
        <f t="array" ref="AI154">_xlfn.IFS($Z154 = "Passed", "High", $Z154="Completed", "Moderate", OR($Z154 = "Incomplete", $Z154="Failed"), "Low")</f>
        <v>High</v>
      </c>
      <c r="AJ154" t="str" cm="1">
        <f t="array" ref="AJ154">_xlfn.IFS(OR(Z154= "Passed", Z154 = "Completed"), "Complete", OR(Z154 ="Failed", Z154 = "Incomplete"), "Incomplete")</f>
        <v>Complete</v>
      </c>
      <c r="AK154" cm="1">
        <f t="array" ref="AK154">_xlfn.IFS(HR_DATA[[#This Row],[Performance Category]] = "High Performer", 4,HR_DATA[[#This Row],[Performance Category]] = "Average Performer", 3, HR_DATA[[#This Row],[Performance Category]] = "Low Performer", 2, HR_DATA[[#This Row],[Performance Category]] = "At Risk", 1)</f>
        <v>3</v>
      </c>
    </row>
    <row r="155" spans="1:37" x14ac:dyDescent="0.25">
      <c r="A155">
        <v>3606</v>
      </c>
      <c r="B155" s="2">
        <v>43678</v>
      </c>
      <c r="C155" s="2">
        <f t="shared" ca="1" si="10"/>
        <v>46159</v>
      </c>
      <c r="D155" t="s">
        <v>28</v>
      </c>
      <c r="E155" t="s">
        <v>85</v>
      </c>
      <c r="F155" t="s">
        <v>108</v>
      </c>
      <c r="G155" t="s">
        <v>46</v>
      </c>
      <c r="H155" t="s">
        <v>32</v>
      </c>
      <c r="I155" t="s">
        <v>55</v>
      </c>
      <c r="J155" t="s">
        <v>34</v>
      </c>
      <c r="K155" t="s">
        <v>109</v>
      </c>
      <c r="L155" s="2">
        <v>23814</v>
      </c>
      <c r="M155" t="s">
        <v>36</v>
      </c>
      <c r="N155" t="s">
        <v>48</v>
      </c>
      <c r="O155" t="s">
        <v>60</v>
      </c>
      <c r="P155" t="s">
        <v>77</v>
      </c>
      <c r="Q155" t="s">
        <v>40</v>
      </c>
      <c r="R155">
        <v>3</v>
      </c>
      <c r="S155" s="2">
        <v>45012</v>
      </c>
      <c r="T155">
        <v>3</v>
      </c>
      <c r="U155">
        <v>5</v>
      </c>
      <c r="V155">
        <v>1</v>
      </c>
      <c r="W155" s="2">
        <v>44865</v>
      </c>
      <c r="X155" t="s">
        <v>62</v>
      </c>
      <c r="Y155" t="s">
        <v>42</v>
      </c>
      <c r="Z155" t="s">
        <v>73</v>
      </c>
      <c r="AA155">
        <v>2</v>
      </c>
      <c r="AB155">
        <v>255.6</v>
      </c>
      <c r="AC155">
        <v>54</v>
      </c>
      <c r="AD155" t="str" cm="1">
        <f t="array" ref="AD155">_xlfn.IFS($AC155&lt;= 24,"17-24", $AC155&lt;=34,"25-34", $AC155&lt;=44,"35-44", $AC155&lt;= 54,"45-54", $AC155 &gt;= 55, "55+")</f>
        <v>45-54</v>
      </c>
      <c r="AE155">
        <f t="shared" ca="1" si="11"/>
        <v>6</v>
      </c>
      <c r="AF155" t="str">
        <f t="shared" si="12"/>
        <v>Medium</v>
      </c>
      <c r="AG155" t="str">
        <f t="shared" si="13"/>
        <v>Satisfied</v>
      </c>
      <c r="AH155" t="str">
        <f t="shared" si="14"/>
        <v>Average Performer</v>
      </c>
      <c r="AI155" t="str" cm="1">
        <f t="array" ref="AI155">_xlfn.IFS($Z155 = "Passed", "High", $Z155="Completed", "Moderate", OR($Z155 = "Incomplete", $Z155="Failed"), "Low")</f>
        <v>High</v>
      </c>
      <c r="AJ155" t="str" cm="1">
        <f t="array" ref="AJ155">_xlfn.IFS(OR(Z155= "Passed", Z155 = "Completed"), "Complete", OR(Z155 ="Failed", Z155 = "Incomplete"), "Incomplete")</f>
        <v>Complete</v>
      </c>
      <c r="AK155" cm="1">
        <f t="array" ref="AK155">_xlfn.IFS(HR_DATA[[#This Row],[Performance Category]] = "High Performer", 4,HR_DATA[[#This Row],[Performance Category]] = "Average Performer", 3, HR_DATA[[#This Row],[Performance Category]] = "Low Performer", 2, HR_DATA[[#This Row],[Performance Category]] = "At Risk", 1)</f>
        <v>3</v>
      </c>
    </row>
    <row r="156" spans="1:37" x14ac:dyDescent="0.25">
      <c r="A156">
        <v>3607</v>
      </c>
      <c r="B156" s="2">
        <v>43634</v>
      </c>
      <c r="C156" s="2">
        <f t="shared" ca="1" si="10"/>
        <v>46159</v>
      </c>
      <c r="D156" t="s">
        <v>28</v>
      </c>
      <c r="E156" t="s">
        <v>44</v>
      </c>
      <c r="F156" t="s">
        <v>30</v>
      </c>
      <c r="G156" t="s">
        <v>55</v>
      </c>
      <c r="H156" t="s">
        <v>45</v>
      </c>
      <c r="I156" t="s">
        <v>55</v>
      </c>
      <c r="J156" t="s">
        <v>34</v>
      </c>
      <c r="K156" t="s">
        <v>96</v>
      </c>
      <c r="L156" s="2">
        <v>27975</v>
      </c>
      <c r="M156" t="s">
        <v>36</v>
      </c>
      <c r="N156" t="s">
        <v>48</v>
      </c>
      <c r="O156" t="s">
        <v>60</v>
      </c>
      <c r="P156" t="s">
        <v>67</v>
      </c>
      <c r="Q156" t="s">
        <v>40</v>
      </c>
      <c r="R156">
        <v>5</v>
      </c>
      <c r="S156" s="2">
        <v>45125</v>
      </c>
      <c r="T156">
        <v>2</v>
      </c>
      <c r="U156">
        <v>4</v>
      </c>
      <c r="V156">
        <v>1</v>
      </c>
      <c r="W156" s="2">
        <v>45050</v>
      </c>
      <c r="X156" t="s">
        <v>50</v>
      </c>
      <c r="Y156" t="s">
        <v>51</v>
      </c>
      <c r="Z156" t="s">
        <v>73</v>
      </c>
      <c r="AA156">
        <v>4</v>
      </c>
      <c r="AB156">
        <v>321.91000000000003</v>
      </c>
      <c r="AC156">
        <v>43</v>
      </c>
      <c r="AD156" t="str" cm="1">
        <f t="array" ref="AD156">_xlfn.IFS($AC156&lt;= 24,"17-24", $AC156&lt;=34,"25-34", $AC156&lt;=44,"35-44", $AC156&lt;= 54,"45-54", $AC156 &gt;= 55, "55+")</f>
        <v>35-44</v>
      </c>
      <c r="AE156">
        <f t="shared" ca="1" si="11"/>
        <v>6</v>
      </c>
      <c r="AF156" t="str">
        <f t="shared" si="12"/>
        <v>Low</v>
      </c>
      <c r="AG156" t="str">
        <f t="shared" si="13"/>
        <v>Satisfied</v>
      </c>
      <c r="AH156" t="str">
        <f t="shared" si="14"/>
        <v>Average Performer</v>
      </c>
      <c r="AI156" t="str" cm="1">
        <f t="array" ref="AI156">_xlfn.IFS($Z156 = "Passed", "High", $Z156="Completed", "Moderate", OR($Z156 = "Incomplete", $Z156="Failed"), "Low")</f>
        <v>High</v>
      </c>
      <c r="AJ156" t="str" cm="1">
        <f t="array" ref="AJ156">_xlfn.IFS(OR(Z156= "Passed", Z156 = "Completed"), "Complete", OR(Z156 ="Failed", Z156 = "Incomplete"), "Incomplete")</f>
        <v>Complete</v>
      </c>
      <c r="AK156" cm="1">
        <f t="array" ref="AK156">_xlfn.IFS(HR_DATA[[#This Row],[Performance Category]] = "High Performer", 4,HR_DATA[[#This Row],[Performance Category]] = "Average Performer", 3, HR_DATA[[#This Row],[Performance Category]] = "Low Performer", 2, HR_DATA[[#This Row],[Performance Category]] = "At Risk", 1)</f>
        <v>3</v>
      </c>
    </row>
    <row r="157" spans="1:37" x14ac:dyDescent="0.25">
      <c r="A157">
        <v>3608</v>
      </c>
      <c r="B157" s="2">
        <v>43509</v>
      </c>
      <c r="C157" s="2">
        <f t="shared" ca="1" si="10"/>
        <v>46159</v>
      </c>
      <c r="D157" t="s">
        <v>28</v>
      </c>
      <c r="E157" t="s">
        <v>87</v>
      </c>
      <c r="F157" t="s">
        <v>30</v>
      </c>
      <c r="G157" t="s">
        <v>55</v>
      </c>
      <c r="H157" t="s">
        <v>32</v>
      </c>
      <c r="I157" t="s">
        <v>46</v>
      </c>
      <c r="J157" t="s">
        <v>34</v>
      </c>
      <c r="K157" t="s">
        <v>70</v>
      </c>
      <c r="L157" s="2">
        <v>29042</v>
      </c>
      <c r="M157" t="s">
        <v>36</v>
      </c>
      <c r="N157" t="s">
        <v>48</v>
      </c>
      <c r="O157" t="s">
        <v>60</v>
      </c>
      <c r="P157" t="s">
        <v>67</v>
      </c>
      <c r="Q157" t="s">
        <v>40</v>
      </c>
      <c r="R157">
        <v>3</v>
      </c>
      <c r="S157" s="2">
        <v>44938</v>
      </c>
      <c r="T157">
        <v>1</v>
      </c>
      <c r="U157">
        <v>3</v>
      </c>
      <c r="V157">
        <v>1</v>
      </c>
      <c r="W157" s="2">
        <v>44999</v>
      </c>
      <c r="X157" t="s">
        <v>62</v>
      </c>
      <c r="Y157" t="s">
        <v>51</v>
      </c>
      <c r="Z157" t="s">
        <v>63</v>
      </c>
      <c r="AA157">
        <v>3</v>
      </c>
      <c r="AB157">
        <v>834.12</v>
      </c>
      <c r="AC157">
        <v>40</v>
      </c>
      <c r="AD157" t="str" cm="1">
        <f t="array" ref="AD157">_xlfn.IFS($AC157&lt;= 24,"17-24", $AC157&lt;=34,"25-34", $AC157&lt;=44,"35-44", $AC157&lt;= 54,"45-54", $AC157 &gt;= 55, "55+")</f>
        <v>35-44</v>
      </c>
      <c r="AE157">
        <f t="shared" ca="1" si="11"/>
        <v>7</v>
      </c>
      <c r="AF157" t="str">
        <f t="shared" si="12"/>
        <v>Low</v>
      </c>
      <c r="AG157" t="str">
        <f t="shared" si="13"/>
        <v>Neutral</v>
      </c>
      <c r="AH157" t="str">
        <f t="shared" si="14"/>
        <v>Average Performer</v>
      </c>
      <c r="AI157" t="str" cm="1">
        <f t="array" ref="AI157">_xlfn.IFS($Z157 = "Passed", "High", $Z157="Completed", "Moderate", OR($Z157 = "Incomplete", $Z157="Failed"), "Low")</f>
        <v>Moderate</v>
      </c>
      <c r="AJ157" t="str" cm="1">
        <f t="array" ref="AJ157">_xlfn.IFS(OR(Z157= "Passed", Z157 = "Completed"), "Complete", OR(Z157 ="Failed", Z157 = "Incomplete"), "Incomplete")</f>
        <v>Complete</v>
      </c>
      <c r="AK157" cm="1">
        <f t="array" ref="AK157">_xlfn.IFS(HR_DATA[[#This Row],[Performance Category]] = "High Performer", 4,HR_DATA[[#This Row],[Performance Category]] = "Average Performer", 3, HR_DATA[[#This Row],[Performance Category]] = "Low Performer", 2, HR_DATA[[#This Row],[Performance Category]] = "At Risk", 1)</f>
        <v>3</v>
      </c>
    </row>
    <row r="158" spans="1:37" x14ac:dyDescent="0.25">
      <c r="A158">
        <v>3609</v>
      </c>
      <c r="B158" s="2">
        <v>44349</v>
      </c>
      <c r="C158" s="2">
        <f t="shared" ca="1" si="10"/>
        <v>46159</v>
      </c>
      <c r="D158" t="s">
        <v>28</v>
      </c>
      <c r="E158" t="s">
        <v>64</v>
      </c>
      <c r="F158" t="s">
        <v>30</v>
      </c>
      <c r="G158" t="s">
        <v>31</v>
      </c>
      <c r="H158" t="s">
        <v>56</v>
      </c>
      <c r="I158" t="s">
        <v>55</v>
      </c>
      <c r="J158" t="s">
        <v>34</v>
      </c>
      <c r="K158" t="s">
        <v>100</v>
      </c>
      <c r="L158" s="2">
        <v>34129</v>
      </c>
      <c r="M158" t="s">
        <v>36</v>
      </c>
      <c r="N158" t="s">
        <v>37</v>
      </c>
      <c r="O158" t="s">
        <v>60</v>
      </c>
      <c r="P158" t="s">
        <v>39</v>
      </c>
      <c r="Q158" t="s">
        <v>40</v>
      </c>
      <c r="R158">
        <v>3</v>
      </c>
      <c r="S158" s="2">
        <v>44870</v>
      </c>
      <c r="T158">
        <v>2</v>
      </c>
      <c r="U158">
        <v>2</v>
      </c>
      <c r="V158">
        <v>4</v>
      </c>
      <c r="W158" s="2">
        <v>44827</v>
      </c>
      <c r="X158" t="s">
        <v>50</v>
      </c>
      <c r="Y158" t="s">
        <v>42</v>
      </c>
      <c r="Z158" t="s">
        <v>73</v>
      </c>
      <c r="AA158">
        <v>4</v>
      </c>
      <c r="AB158">
        <v>273.88</v>
      </c>
      <c r="AC158">
        <v>28</v>
      </c>
      <c r="AD158" t="str" cm="1">
        <f t="array" ref="AD158">_xlfn.IFS($AC158&lt;= 24,"17-24", $AC158&lt;=34,"25-34", $AC158&lt;=44,"35-44", $AC158&lt;= 54,"45-54", $AC158 &gt;= 55, "55+")</f>
        <v>25-34</v>
      </c>
      <c r="AE158">
        <f t="shared" ca="1" si="11"/>
        <v>4</v>
      </c>
      <c r="AF158" t="str">
        <f t="shared" si="12"/>
        <v>Low</v>
      </c>
      <c r="AG158" t="str">
        <f t="shared" si="13"/>
        <v>Not satisfied</v>
      </c>
      <c r="AH158" t="str">
        <f t="shared" si="14"/>
        <v>Average Performer</v>
      </c>
      <c r="AI158" t="str" cm="1">
        <f t="array" ref="AI158">_xlfn.IFS($Z158 = "Passed", "High", $Z158="Completed", "Moderate", OR($Z158 = "Incomplete", $Z158="Failed"), "Low")</f>
        <v>High</v>
      </c>
      <c r="AJ158" t="str" cm="1">
        <f t="array" ref="AJ158">_xlfn.IFS(OR(Z158= "Passed", Z158 = "Completed"), "Complete", OR(Z158 ="Failed", Z158 = "Incomplete"), "Incomplete")</f>
        <v>Complete</v>
      </c>
      <c r="AK158" cm="1">
        <f t="array" ref="AK158">_xlfn.IFS(HR_DATA[[#This Row],[Performance Category]] = "High Performer", 4,HR_DATA[[#This Row],[Performance Category]] = "Average Performer", 3, HR_DATA[[#This Row],[Performance Category]] = "Low Performer", 2, HR_DATA[[#This Row],[Performance Category]] = "At Risk", 1)</f>
        <v>3</v>
      </c>
    </row>
    <row r="159" spans="1:37" x14ac:dyDescent="0.25">
      <c r="A159">
        <v>3610</v>
      </c>
      <c r="B159" s="2">
        <v>43384</v>
      </c>
      <c r="C159" s="2">
        <f t="shared" ca="1" si="10"/>
        <v>46159</v>
      </c>
      <c r="D159" t="s">
        <v>28</v>
      </c>
      <c r="E159" t="s">
        <v>94</v>
      </c>
      <c r="F159" t="s">
        <v>30</v>
      </c>
      <c r="G159" t="s">
        <v>46</v>
      </c>
      <c r="H159" t="s">
        <v>32</v>
      </c>
      <c r="I159" t="s">
        <v>55</v>
      </c>
      <c r="J159" t="s">
        <v>34</v>
      </c>
      <c r="K159" t="s">
        <v>70</v>
      </c>
      <c r="L159" s="2">
        <v>26761</v>
      </c>
      <c r="M159" t="s">
        <v>36</v>
      </c>
      <c r="N159" t="s">
        <v>37</v>
      </c>
      <c r="O159" t="s">
        <v>60</v>
      </c>
      <c r="P159" t="s">
        <v>61</v>
      </c>
      <c r="Q159" t="s">
        <v>40</v>
      </c>
      <c r="R159">
        <v>3</v>
      </c>
      <c r="S159" s="2">
        <v>44909</v>
      </c>
      <c r="T159">
        <v>4</v>
      </c>
      <c r="U159">
        <v>5</v>
      </c>
      <c r="V159">
        <v>5</v>
      </c>
      <c r="W159" s="2">
        <v>44972</v>
      </c>
      <c r="X159" t="s">
        <v>50</v>
      </c>
      <c r="Y159" t="s">
        <v>42</v>
      </c>
      <c r="Z159" t="s">
        <v>52</v>
      </c>
      <c r="AA159">
        <v>4</v>
      </c>
      <c r="AB159">
        <v>217.57</v>
      </c>
      <c r="AC159">
        <v>45</v>
      </c>
      <c r="AD159" t="str" cm="1">
        <f t="array" ref="AD159">_xlfn.IFS($AC159&lt;= 24,"17-24", $AC159&lt;=34,"25-34", $AC159&lt;=44,"35-44", $AC159&lt;= 54,"45-54", $AC159 &gt;= 55, "55+")</f>
        <v>45-54</v>
      </c>
      <c r="AE159">
        <f t="shared" ca="1" si="11"/>
        <v>7</v>
      </c>
      <c r="AF159" t="str">
        <f t="shared" si="12"/>
        <v>High</v>
      </c>
      <c r="AG159" t="str">
        <f t="shared" si="13"/>
        <v>Satisfied</v>
      </c>
      <c r="AH159" t="str">
        <f t="shared" si="14"/>
        <v>Average Performer</v>
      </c>
      <c r="AI159" t="str" cm="1">
        <f t="array" ref="AI159">_xlfn.IFS($Z159 = "Passed", "High", $Z159="Completed", "Moderate", OR($Z159 = "Incomplete", $Z159="Failed"), "Low")</f>
        <v>Low</v>
      </c>
      <c r="AJ159" t="str" cm="1">
        <f t="array" ref="AJ159">_xlfn.IFS(OR(Z159= "Passed", Z159 = "Completed"), "Complete", OR(Z159 ="Failed", Z159 = "Incomplete"), "Incomplete")</f>
        <v>Incomplete</v>
      </c>
      <c r="AK159" cm="1">
        <f t="array" ref="AK159">_xlfn.IFS(HR_DATA[[#This Row],[Performance Category]] = "High Performer", 4,HR_DATA[[#This Row],[Performance Category]] = "Average Performer", 3, HR_DATA[[#This Row],[Performance Category]] = "Low Performer", 2, HR_DATA[[#This Row],[Performance Category]] = "At Risk", 1)</f>
        <v>3</v>
      </c>
    </row>
    <row r="160" spans="1:37" x14ac:dyDescent="0.25">
      <c r="A160">
        <v>3611</v>
      </c>
      <c r="B160" s="2">
        <v>44264</v>
      </c>
      <c r="C160" s="2">
        <f t="shared" ca="1" si="10"/>
        <v>46159</v>
      </c>
      <c r="D160" t="s">
        <v>28</v>
      </c>
      <c r="E160" t="s">
        <v>74</v>
      </c>
      <c r="F160" t="s">
        <v>30</v>
      </c>
      <c r="G160" t="s">
        <v>31</v>
      </c>
      <c r="H160" t="s">
        <v>32</v>
      </c>
      <c r="I160" t="s">
        <v>55</v>
      </c>
      <c r="J160" t="s">
        <v>34</v>
      </c>
      <c r="K160" t="s">
        <v>96</v>
      </c>
      <c r="L160" s="2">
        <v>19013</v>
      </c>
      <c r="M160" t="s">
        <v>36</v>
      </c>
      <c r="N160" t="s">
        <v>37</v>
      </c>
      <c r="O160" t="s">
        <v>49</v>
      </c>
      <c r="P160" t="s">
        <v>67</v>
      </c>
      <c r="Q160" t="s">
        <v>40</v>
      </c>
      <c r="R160">
        <v>2</v>
      </c>
      <c r="S160" s="2">
        <v>44820</v>
      </c>
      <c r="T160">
        <v>2</v>
      </c>
      <c r="U160">
        <v>3</v>
      </c>
      <c r="V160">
        <v>4</v>
      </c>
      <c r="W160" s="2">
        <v>44933</v>
      </c>
      <c r="X160" t="s">
        <v>50</v>
      </c>
      <c r="Y160" t="s">
        <v>42</v>
      </c>
      <c r="Z160" t="s">
        <v>63</v>
      </c>
      <c r="AA160">
        <v>1</v>
      </c>
      <c r="AB160">
        <v>482.09</v>
      </c>
      <c r="AC160">
        <v>69</v>
      </c>
      <c r="AD160" t="str" cm="1">
        <f t="array" ref="AD160">_xlfn.IFS($AC160&lt;= 24,"17-24", $AC160&lt;=34,"25-34", $AC160&lt;=44,"35-44", $AC160&lt;= 54,"45-54", $AC160 &gt;= 55, "55+")</f>
        <v>55+</v>
      </c>
      <c r="AE160">
        <f t="shared" ca="1" si="11"/>
        <v>5</v>
      </c>
      <c r="AF160" t="str">
        <f t="shared" si="12"/>
        <v>Low</v>
      </c>
      <c r="AG160" t="str">
        <f t="shared" si="13"/>
        <v>Neutral</v>
      </c>
      <c r="AH160" t="str">
        <f t="shared" si="14"/>
        <v>Average Performer</v>
      </c>
      <c r="AI160" t="str" cm="1">
        <f t="array" ref="AI160">_xlfn.IFS($Z160 = "Passed", "High", $Z160="Completed", "Moderate", OR($Z160 = "Incomplete", $Z160="Failed"), "Low")</f>
        <v>Moderate</v>
      </c>
      <c r="AJ160" t="str" cm="1">
        <f t="array" ref="AJ160">_xlfn.IFS(OR(Z160= "Passed", Z160 = "Completed"), "Complete", OR(Z160 ="Failed", Z160 = "Incomplete"), "Incomplete")</f>
        <v>Complete</v>
      </c>
      <c r="AK160" cm="1">
        <f t="array" ref="AK160">_xlfn.IFS(HR_DATA[[#This Row],[Performance Category]] = "High Performer", 4,HR_DATA[[#This Row],[Performance Category]] = "Average Performer", 3, HR_DATA[[#This Row],[Performance Category]] = "Low Performer", 2, HR_DATA[[#This Row],[Performance Category]] = "At Risk", 1)</f>
        <v>3</v>
      </c>
    </row>
    <row r="161" spans="1:37" x14ac:dyDescent="0.25">
      <c r="A161">
        <v>3612</v>
      </c>
      <c r="B161" s="2">
        <v>44584</v>
      </c>
      <c r="C161" s="2">
        <f t="shared" ca="1" si="10"/>
        <v>46159</v>
      </c>
      <c r="D161" t="s">
        <v>28</v>
      </c>
      <c r="E161" t="s">
        <v>81</v>
      </c>
      <c r="F161" t="s">
        <v>30</v>
      </c>
      <c r="G161" t="s">
        <v>31</v>
      </c>
      <c r="H161" t="s">
        <v>45</v>
      </c>
      <c r="I161" t="s">
        <v>46</v>
      </c>
      <c r="J161" t="s">
        <v>34</v>
      </c>
      <c r="K161" t="s">
        <v>70</v>
      </c>
      <c r="L161" s="2">
        <v>31041</v>
      </c>
      <c r="M161" t="s">
        <v>36</v>
      </c>
      <c r="N161" t="s">
        <v>48</v>
      </c>
      <c r="O161" t="s">
        <v>72</v>
      </c>
      <c r="P161" t="s">
        <v>61</v>
      </c>
      <c r="Q161" t="s">
        <v>107</v>
      </c>
      <c r="R161">
        <v>4</v>
      </c>
      <c r="S161" s="2">
        <v>45114</v>
      </c>
      <c r="T161">
        <v>5</v>
      </c>
      <c r="U161">
        <v>3</v>
      </c>
      <c r="V161">
        <v>3</v>
      </c>
      <c r="W161" s="2">
        <v>45110</v>
      </c>
      <c r="X161" t="s">
        <v>41</v>
      </c>
      <c r="Y161" t="s">
        <v>51</v>
      </c>
      <c r="Z161" t="s">
        <v>43</v>
      </c>
      <c r="AA161">
        <v>2</v>
      </c>
      <c r="AB161">
        <v>614.11</v>
      </c>
      <c r="AC161">
        <v>38</v>
      </c>
      <c r="AD161" t="str" cm="1">
        <f t="array" ref="AD161">_xlfn.IFS($AC161&lt;= 24,"17-24", $AC161&lt;=34,"25-34", $AC161&lt;=44,"35-44", $AC161&lt;= 54,"45-54", $AC161 &gt;= 55, "55+")</f>
        <v>35-44</v>
      </c>
      <c r="AE161">
        <f t="shared" ca="1" si="11"/>
        <v>4</v>
      </c>
      <c r="AF161" t="str">
        <f t="shared" si="12"/>
        <v>High</v>
      </c>
      <c r="AG161" t="str">
        <f t="shared" si="13"/>
        <v>Neutral</v>
      </c>
      <c r="AH161" t="str">
        <f t="shared" si="14"/>
        <v>At Risk</v>
      </c>
      <c r="AI161" t="str" cm="1">
        <f t="array" ref="AI161">_xlfn.IFS($Z161 = "Passed", "High", $Z161="Completed", "Moderate", OR($Z161 = "Incomplete", $Z161="Failed"), "Low")</f>
        <v>Low</v>
      </c>
      <c r="AJ161" t="str" cm="1">
        <f t="array" ref="AJ161">_xlfn.IFS(OR(Z161= "Passed", Z161 = "Completed"), "Complete", OR(Z161 ="Failed", Z161 = "Incomplete"), "Incomplete")</f>
        <v>Incomplete</v>
      </c>
      <c r="AK161" cm="1">
        <f t="array" ref="AK161">_xlfn.IFS(HR_DATA[[#This Row],[Performance Category]] = "High Performer", 4,HR_DATA[[#This Row],[Performance Category]] = "Average Performer", 3, HR_DATA[[#This Row],[Performance Category]] = "Low Performer", 2, HR_DATA[[#This Row],[Performance Category]] = "At Risk", 1)</f>
        <v>1</v>
      </c>
    </row>
    <row r="162" spans="1:37" x14ac:dyDescent="0.25">
      <c r="A162">
        <v>3613</v>
      </c>
      <c r="B162" s="2">
        <v>43520</v>
      </c>
      <c r="C162" s="2">
        <f t="shared" ca="1" si="10"/>
        <v>46159</v>
      </c>
      <c r="D162" t="s">
        <v>28</v>
      </c>
      <c r="E162" t="s">
        <v>54</v>
      </c>
      <c r="F162" t="s">
        <v>30</v>
      </c>
      <c r="G162" t="s">
        <v>31</v>
      </c>
      <c r="H162" t="s">
        <v>56</v>
      </c>
      <c r="I162" t="s">
        <v>46</v>
      </c>
      <c r="J162" t="s">
        <v>34</v>
      </c>
      <c r="K162" t="s">
        <v>70</v>
      </c>
      <c r="L162" s="2">
        <v>26829</v>
      </c>
      <c r="M162" t="s">
        <v>36</v>
      </c>
      <c r="N162" t="s">
        <v>48</v>
      </c>
      <c r="O162" t="s">
        <v>84</v>
      </c>
      <c r="P162" t="s">
        <v>67</v>
      </c>
      <c r="Q162" t="s">
        <v>78</v>
      </c>
      <c r="R162">
        <v>1</v>
      </c>
      <c r="S162" s="2">
        <v>44847</v>
      </c>
      <c r="T162">
        <v>1</v>
      </c>
      <c r="U162">
        <v>5</v>
      </c>
      <c r="V162">
        <v>2</v>
      </c>
      <c r="W162" s="2">
        <v>44842</v>
      </c>
      <c r="X162" t="s">
        <v>50</v>
      </c>
      <c r="Y162" t="s">
        <v>42</v>
      </c>
      <c r="Z162" t="s">
        <v>52</v>
      </c>
      <c r="AA162">
        <v>1</v>
      </c>
      <c r="AB162">
        <v>354.22</v>
      </c>
      <c r="AC162">
        <v>46</v>
      </c>
      <c r="AD162" t="str" cm="1">
        <f t="array" ref="AD162">_xlfn.IFS($AC162&lt;= 24,"17-24", $AC162&lt;=34,"25-34", $AC162&lt;=44,"35-44", $AC162&lt;= 54,"45-54", $AC162 &gt;= 55, "55+")</f>
        <v>45-54</v>
      </c>
      <c r="AE162">
        <f t="shared" ca="1" si="11"/>
        <v>7</v>
      </c>
      <c r="AF162" t="str">
        <f t="shared" si="12"/>
        <v>Low</v>
      </c>
      <c r="AG162" t="str">
        <f t="shared" si="13"/>
        <v>Satisfied</v>
      </c>
      <c r="AH162" t="str">
        <f t="shared" si="14"/>
        <v>High Performer</v>
      </c>
      <c r="AI162" t="str" cm="1">
        <f t="array" ref="AI162">_xlfn.IFS($Z162 = "Passed", "High", $Z162="Completed", "Moderate", OR($Z162 = "Incomplete", $Z162="Failed"), "Low")</f>
        <v>Low</v>
      </c>
      <c r="AJ162" t="str" cm="1">
        <f t="array" ref="AJ162">_xlfn.IFS(OR(Z162= "Passed", Z162 = "Completed"), "Complete", OR(Z162 ="Failed", Z162 = "Incomplete"), "Incomplete")</f>
        <v>Incomplete</v>
      </c>
      <c r="AK162" cm="1">
        <f t="array" ref="AK162">_xlfn.IFS(HR_DATA[[#This Row],[Performance Category]] = "High Performer", 4,HR_DATA[[#This Row],[Performance Category]] = "Average Performer", 3, HR_DATA[[#This Row],[Performance Category]] = "Low Performer", 2, HR_DATA[[#This Row],[Performance Category]] = "At Risk", 1)</f>
        <v>4</v>
      </c>
    </row>
    <row r="163" spans="1:37" x14ac:dyDescent="0.25">
      <c r="A163">
        <v>3614</v>
      </c>
      <c r="B163" s="2">
        <v>43838</v>
      </c>
      <c r="C163" s="2">
        <f t="shared" ca="1" si="10"/>
        <v>46159</v>
      </c>
      <c r="D163" t="s">
        <v>28</v>
      </c>
      <c r="E163" t="s">
        <v>69</v>
      </c>
      <c r="F163" t="s">
        <v>30</v>
      </c>
      <c r="G163" t="s">
        <v>31</v>
      </c>
      <c r="H163" t="s">
        <v>56</v>
      </c>
      <c r="I163" t="s">
        <v>33</v>
      </c>
      <c r="J163" t="s">
        <v>34</v>
      </c>
      <c r="K163" t="s">
        <v>96</v>
      </c>
      <c r="L163" s="2">
        <v>26907</v>
      </c>
      <c r="M163" t="s">
        <v>36</v>
      </c>
      <c r="N163" t="s">
        <v>48</v>
      </c>
      <c r="O163" t="s">
        <v>38</v>
      </c>
      <c r="P163" t="s">
        <v>67</v>
      </c>
      <c r="Q163" t="s">
        <v>40</v>
      </c>
      <c r="R163">
        <v>2</v>
      </c>
      <c r="S163" s="2">
        <v>45111</v>
      </c>
      <c r="T163">
        <v>4</v>
      </c>
      <c r="U163">
        <v>5</v>
      </c>
      <c r="V163">
        <v>1</v>
      </c>
      <c r="W163" s="2">
        <v>45081</v>
      </c>
      <c r="X163" t="s">
        <v>41</v>
      </c>
      <c r="Y163" t="s">
        <v>51</v>
      </c>
      <c r="Z163" t="s">
        <v>73</v>
      </c>
      <c r="AA163">
        <v>3</v>
      </c>
      <c r="AB163">
        <v>868.85</v>
      </c>
      <c r="AC163">
        <v>47</v>
      </c>
      <c r="AD163" t="str" cm="1">
        <f t="array" ref="AD163">_xlfn.IFS($AC163&lt;= 24,"17-24", $AC163&lt;=34,"25-34", $AC163&lt;=44,"35-44", $AC163&lt;= 54,"45-54", $AC163 &gt;= 55, "55+")</f>
        <v>45-54</v>
      </c>
      <c r="AE163">
        <f t="shared" ca="1" si="11"/>
        <v>6</v>
      </c>
      <c r="AF163" t="str">
        <f t="shared" si="12"/>
        <v>High</v>
      </c>
      <c r="AG163" t="str">
        <f t="shared" si="13"/>
        <v>Satisfied</v>
      </c>
      <c r="AH163" t="str">
        <f t="shared" si="14"/>
        <v>Average Performer</v>
      </c>
      <c r="AI163" t="str" cm="1">
        <f t="array" ref="AI163">_xlfn.IFS($Z163 = "Passed", "High", $Z163="Completed", "Moderate", OR($Z163 = "Incomplete", $Z163="Failed"), "Low")</f>
        <v>High</v>
      </c>
      <c r="AJ163" t="str" cm="1">
        <f t="array" ref="AJ163">_xlfn.IFS(OR(Z163= "Passed", Z163 = "Completed"), "Complete", OR(Z163 ="Failed", Z163 = "Incomplete"), "Incomplete")</f>
        <v>Complete</v>
      </c>
      <c r="AK163" cm="1">
        <f t="array" ref="AK163">_xlfn.IFS(HR_DATA[[#This Row],[Performance Category]] = "High Performer", 4,HR_DATA[[#This Row],[Performance Category]] = "Average Performer", 3, HR_DATA[[#This Row],[Performance Category]] = "Low Performer", 2, HR_DATA[[#This Row],[Performance Category]] = "At Risk", 1)</f>
        <v>3</v>
      </c>
    </row>
    <row r="164" spans="1:37" x14ac:dyDescent="0.25">
      <c r="A164">
        <v>3616</v>
      </c>
      <c r="B164" s="2">
        <v>44604</v>
      </c>
      <c r="C164" s="2">
        <f t="shared" ca="1" si="10"/>
        <v>46159</v>
      </c>
      <c r="D164" t="s">
        <v>28</v>
      </c>
      <c r="E164" t="s">
        <v>85</v>
      </c>
      <c r="F164" t="s">
        <v>30</v>
      </c>
      <c r="G164" t="s">
        <v>31</v>
      </c>
      <c r="H164" t="s">
        <v>32</v>
      </c>
      <c r="I164" t="s">
        <v>55</v>
      </c>
      <c r="J164" t="s">
        <v>34</v>
      </c>
      <c r="K164" t="s">
        <v>65</v>
      </c>
      <c r="L164" s="2">
        <v>29669</v>
      </c>
      <c r="M164" t="s">
        <v>36</v>
      </c>
      <c r="N164" t="s">
        <v>37</v>
      </c>
      <c r="O164" t="s">
        <v>49</v>
      </c>
      <c r="P164" t="s">
        <v>67</v>
      </c>
      <c r="Q164" t="s">
        <v>40</v>
      </c>
      <c r="R164">
        <v>4</v>
      </c>
      <c r="S164" s="2">
        <v>45142</v>
      </c>
      <c r="T164">
        <v>1</v>
      </c>
      <c r="U164">
        <v>1</v>
      </c>
      <c r="V164">
        <v>1</v>
      </c>
      <c r="W164" s="2">
        <v>44956</v>
      </c>
      <c r="X164" t="s">
        <v>50</v>
      </c>
      <c r="Y164" t="s">
        <v>42</v>
      </c>
      <c r="Z164" t="s">
        <v>52</v>
      </c>
      <c r="AA164">
        <v>4</v>
      </c>
      <c r="AB164">
        <v>134.93</v>
      </c>
      <c r="AC164">
        <v>41</v>
      </c>
      <c r="AD164" t="str" cm="1">
        <f t="array" ref="AD164">_xlfn.IFS($AC164&lt;= 24,"17-24", $AC164&lt;=34,"25-34", $AC164&lt;=44,"35-44", $AC164&lt;= 54,"45-54", $AC164 &gt;= 55, "55+")</f>
        <v>35-44</v>
      </c>
      <c r="AE164">
        <f t="shared" ca="1" si="11"/>
        <v>4</v>
      </c>
      <c r="AF164" t="str">
        <f t="shared" si="12"/>
        <v>Low</v>
      </c>
      <c r="AG164" t="str">
        <f t="shared" si="13"/>
        <v>Not satisfied</v>
      </c>
      <c r="AH164" t="str">
        <f t="shared" si="14"/>
        <v>Average Performer</v>
      </c>
      <c r="AI164" t="str" cm="1">
        <f t="array" ref="AI164">_xlfn.IFS($Z164 = "Passed", "High", $Z164="Completed", "Moderate", OR($Z164 = "Incomplete", $Z164="Failed"), "Low")</f>
        <v>Low</v>
      </c>
      <c r="AJ164" t="str" cm="1">
        <f t="array" ref="AJ164">_xlfn.IFS(OR(Z164= "Passed", Z164 = "Completed"), "Complete", OR(Z164 ="Failed", Z164 = "Incomplete"), "Incomplete")</f>
        <v>Incomplete</v>
      </c>
      <c r="AK164" cm="1">
        <f t="array" ref="AK164">_xlfn.IFS(HR_DATA[[#This Row],[Performance Category]] = "High Performer", 4,HR_DATA[[#This Row],[Performance Category]] = "Average Performer", 3, HR_DATA[[#This Row],[Performance Category]] = "Low Performer", 2, HR_DATA[[#This Row],[Performance Category]] = "At Risk", 1)</f>
        <v>3</v>
      </c>
    </row>
    <row r="165" spans="1:37" x14ac:dyDescent="0.25">
      <c r="A165">
        <v>3617</v>
      </c>
      <c r="B165" s="2">
        <v>44958</v>
      </c>
      <c r="C165" s="2">
        <f t="shared" ca="1" si="10"/>
        <v>46159</v>
      </c>
      <c r="D165" t="s">
        <v>28</v>
      </c>
      <c r="E165" t="s">
        <v>44</v>
      </c>
      <c r="F165" t="s">
        <v>30</v>
      </c>
      <c r="G165" t="s">
        <v>55</v>
      </c>
      <c r="H165" t="s">
        <v>32</v>
      </c>
      <c r="I165" t="s">
        <v>55</v>
      </c>
      <c r="J165" t="s">
        <v>34</v>
      </c>
      <c r="K165" t="s">
        <v>101</v>
      </c>
      <c r="L165" s="2">
        <v>22330</v>
      </c>
      <c r="M165" t="s">
        <v>36</v>
      </c>
      <c r="N165" t="s">
        <v>37</v>
      </c>
      <c r="O165" t="s">
        <v>49</v>
      </c>
      <c r="P165" t="s">
        <v>67</v>
      </c>
      <c r="Q165" t="s">
        <v>40</v>
      </c>
      <c r="R165">
        <v>1</v>
      </c>
      <c r="S165" s="2">
        <v>44983</v>
      </c>
      <c r="T165">
        <v>2</v>
      </c>
      <c r="U165">
        <v>3</v>
      </c>
      <c r="V165">
        <v>3</v>
      </c>
      <c r="W165" s="2">
        <v>45025</v>
      </c>
      <c r="X165" t="s">
        <v>50</v>
      </c>
      <c r="Y165" t="s">
        <v>42</v>
      </c>
      <c r="Z165" t="s">
        <v>63</v>
      </c>
      <c r="AA165">
        <v>5</v>
      </c>
      <c r="AB165">
        <v>531.1</v>
      </c>
      <c r="AC165">
        <v>62</v>
      </c>
      <c r="AD165" t="str" cm="1">
        <f t="array" ref="AD165">_xlfn.IFS($AC165&lt;= 24,"17-24", $AC165&lt;=34,"25-34", $AC165&lt;=44,"35-44", $AC165&lt;= 54,"45-54", $AC165 &gt;= 55, "55+")</f>
        <v>55+</v>
      </c>
      <c r="AE165">
        <f t="shared" ca="1" si="11"/>
        <v>3</v>
      </c>
      <c r="AF165" t="str">
        <f t="shared" si="12"/>
        <v>Low</v>
      </c>
      <c r="AG165" t="str">
        <f t="shared" si="13"/>
        <v>Neutral</v>
      </c>
      <c r="AH165" t="str">
        <f t="shared" si="14"/>
        <v>Average Performer</v>
      </c>
      <c r="AI165" t="str" cm="1">
        <f t="array" ref="AI165">_xlfn.IFS($Z165 = "Passed", "High", $Z165="Completed", "Moderate", OR($Z165 = "Incomplete", $Z165="Failed"), "Low")</f>
        <v>Moderate</v>
      </c>
      <c r="AJ165" t="str" cm="1">
        <f t="array" ref="AJ165">_xlfn.IFS(OR(Z165= "Passed", Z165 = "Completed"), "Complete", OR(Z165 ="Failed", Z165 = "Incomplete"), "Incomplete")</f>
        <v>Complete</v>
      </c>
      <c r="AK165" cm="1">
        <f t="array" ref="AK165">_xlfn.IFS(HR_DATA[[#This Row],[Performance Category]] = "High Performer", 4,HR_DATA[[#This Row],[Performance Category]] = "Average Performer", 3, HR_DATA[[#This Row],[Performance Category]] = "Low Performer", 2, HR_DATA[[#This Row],[Performance Category]] = "At Risk", 1)</f>
        <v>3</v>
      </c>
    </row>
    <row r="166" spans="1:37" x14ac:dyDescent="0.25">
      <c r="A166">
        <v>3618</v>
      </c>
      <c r="B166" s="2">
        <v>44961</v>
      </c>
      <c r="C166" s="2">
        <f t="shared" ca="1" si="10"/>
        <v>46159</v>
      </c>
      <c r="D166" t="s">
        <v>28</v>
      </c>
      <c r="E166" t="s">
        <v>87</v>
      </c>
      <c r="F166" t="s">
        <v>30</v>
      </c>
      <c r="G166" t="s">
        <v>46</v>
      </c>
      <c r="H166" t="s">
        <v>56</v>
      </c>
      <c r="I166" t="s">
        <v>33</v>
      </c>
      <c r="J166" t="s">
        <v>34</v>
      </c>
      <c r="K166" t="s">
        <v>89</v>
      </c>
      <c r="L166" s="2">
        <v>16197</v>
      </c>
      <c r="M166" t="s">
        <v>36</v>
      </c>
      <c r="N166" t="s">
        <v>48</v>
      </c>
      <c r="O166" t="s">
        <v>72</v>
      </c>
      <c r="P166" t="s">
        <v>67</v>
      </c>
      <c r="Q166" t="s">
        <v>40</v>
      </c>
      <c r="R166">
        <v>3</v>
      </c>
      <c r="S166" s="2">
        <v>44901</v>
      </c>
      <c r="T166">
        <v>3</v>
      </c>
      <c r="U166">
        <v>4</v>
      </c>
      <c r="V166">
        <v>5</v>
      </c>
      <c r="W166" s="2">
        <v>44921</v>
      </c>
      <c r="X166" t="s">
        <v>41</v>
      </c>
      <c r="Y166" t="s">
        <v>51</v>
      </c>
      <c r="Z166" t="s">
        <v>73</v>
      </c>
      <c r="AA166">
        <v>3</v>
      </c>
      <c r="AB166">
        <v>609.29999999999995</v>
      </c>
      <c r="AC166">
        <v>79</v>
      </c>
      <c r="AD166" t="str" cm="1">
        <f t="array" ref="AD166">_xlfn.IFS($AC166&lt;= 24,"17-24", $AC166&lt;=34,"25-34", $AC166&lt;=44,"35-44", $AC166&lt;= 54,"45-54", $AC166 &gt;= 55, "55+")</f>
        <v>55+</v>
      </c>
      <c r="AE166">
        <f t="shared" ca="1" si="11"/>
        <v>3</v>
      </c>
      <c r="AF166" t="str">
        <f t="shared" si="12"/>
        <v>Medium</v>
      </c>
      <c r="AG166" t="str">
        <f t="shared" si="13"/>
        <v>Satisfied</v>
      </c>
      <c r="AH166" t="str">
        <f t="shared" si="14"/>
        <v>Average Performer</v>
      </c>
      <c r="AI166" t="str" cm="1">
        <f t="array" ref="AI166">_xlfn.IFS($Z166 = "Passed", "High", $Z166="Completed", "Moderate", OR($Z166 = "Incomplete", $Z166="Failed"), "Low")</f>
        <v>High</v>
      </c>
      <c r="AJ166" t="str" cm="1">
        <f t="array" ref="AJ166">_xlfn.IFS(OR(Z166= "Passed", Z166 = "Completed"), "Complete", OR(Z166 ="Failed", Z166 = "Incomplete"), "Incomplete")</f>
        <v>Complete</v>
      </c>
      <c r="AK166" cm="1">
        <f t="array" ref="AK166">_xlfn.IFS(HR_DATA[[#This Row],[Performance Category]] = "High Performer", 4,HR_DATA[[#This Row],[Performance Category]] = "Average Performer", 3, HR_DATA[[#This Row],[Performance Category]] = "Low Performer", 2, HR_DATA[[#This Row],[Performance Category]] = "At Risk", 1)</f>
        <v>3</v>
      </c>
    </row>
    <row r="167" spans="1:37" x14ac:dyDescent="0.25">
      <c r="A167">
        <v>3619</v>
      </c>
      <c r="B167" s="2">
        <v>45008</v>
      </c>
      <c r="C167" s="2">
        <f t="shared" ca="1" si="10"/>
        <v>46159</v>
      </c>
      <c r="D167" t="s">
        <v>28</v>
      </c>
      <c r="E167" t="s">
        <v>64</v>
      </c>
      <c r="F167" t="s">
        <v>30</v>
      </c>
      <c r="G167" t="s">
        <v>55</v>
      </c>
      <c r="H167" t="s">
        <v>45</v>
      </c>
      <c r="I167" t="s">
        <v>55</v>
      </c>
      <c r="J167" t="s">
        <v>34</v>
      </c>
      <c r="K167" t="s">
        <v>65</v>
      </c>
      <c r="L167" s="2">
        <v>30758</v>
      </c>
      <c r="M167" t="s">
        <v>36</v>
      </c>
      <c r="N167" t="s">
        <v>48</v>
      </c>
      <c r="O167" t="s">
        <v>84</v>
      </c>
      <c r="P167" t="s">
        <v>67</v>
      </c>
      <c r="Q167" t="s">
        <v>40</v>
      </c>
      <c r="R167">
        <v>3</v>
      </c>
      <c r="S167" s="2">
        <v>45046</v>
      </c>
      <c r="T167">
        <v>1</v>
      </c>
      <c r="U167">
        <v>5</v>
      </c>
      <c r="V167">
        <v>2</v>
      </c>
      <c r="W167" s="2">
        <v>44875</v>
      </c>
      <c r="X167" t="s">
        <v>62</v>
      </c>
      <c r="Y167" t="s">
        <v>42</v>
      </c>
      <c r="Z167" t="s">
        <v>73</v>
      </c>
      <c r="AA167">
        <v>2</v>
      </c>
      <c r="AB167">
        <v>656.68</v>
      </c>
      <c r="AC167">
        <v>39</v>
      </c>
      <c r="AD167" t="str" cm="1">
        <f t="array" ref="AD167">_xlfn.IFS($AC167&lt;= 24,"17-24", $AC167&lt;=34,"25-34", $AC167&lt;=44,"35-44", $AC167&lt;= 54,"45-54", $AC167 &gt;= 55, "55+")</f>
        <v>35-44</v>
      </c>
      <c r="AE167">
        <f t="shared" ca="1" si="11"/>
        <v>3</v>
      </c>
      <c r="AF167" t="str">
        <f t="shared" si="12"/>
        <v>Low</v>
      </c>
      <c r="AG167" t="str">
        <f t="shared" si="13"/>
        <v>Satisfied</v>
      </c>
      <c r="AH167" t="str">
        <f t="shared" si="14"/>
        <v>Average Performer</v>
      </c>
      <c r="AI167" t="str" cm="1">
        <f t="array" ref="AI167">_xlfn.IFS($Z167 = "Passed", "High", $Z167="Completed", "Moderate", OR($Z167 = "Incomplete", $Z167="Failed"), "Low")</f>
        <v>High</v>
      </c>
      <c r="AJ167" t="str" cm="1">
        <f t="array" ref="AJ167">_xlfn.IFS(OR(Z167= "Passed", Z167 = "Completed"), "Complete", OR(Z167 ="Failed", Z167 = "Incomplete"), "Incomplete")</f>
        <v>Complete</v>
      </c>
      <c r="AK167" cm="1">
        <f t="array" ref="AK167">_xlfn.IFS(HR_DATA[[#This Row],[Performance Category]] = "High Performer", 4,HR_DATA[[#This Row],[Performance Category]] = "Average Performer", 3, HR_DATA[[#This Row],[Performance Category]] = "Low Performer", 2, HR_DATA[[#This Row],[Performance Category]] = "At Risk", 1)</f>
        <v>3</v>
      </c>
    </row>
    <row r="168" spans="1:37" x14ac:dyDescent="0.25">
      <c r="A168">
        <v>3620</v>
      </c>
      <c r="B168" s="2">
        <v>45007</v>
      </c>
      <c r="C168" s="2">
        <f t="shared" ca="1" si="10"/>
        <v>46159</v>
      </c>
      <c r="D168" t="s">
        <v>28</v>
      </c>
      <c r="E168" t="s">
        <v>94</v>
      </c>
      <c r="F168" t="s">
        <v>30</v>
      </c>
      <c r="G168" t="s">
        <v>46</v>
      </c>
      <c r="H168" t="s">
        <v>45</v>
      </c>
      <c r="I168" t="s">
        <v>33</v>
      </c>
      <c r="J168" t="s">
        <v>34</v>
      </c>
      <c r="K168" t="s">
        <v>75</v>
      </c>
      <c r="L168" s="2">
        <v>34619</v>
      </c>
      <c r="M168" t="s">
        <v>36</v>
      </c>
      <c r="N168" t="s">
        <v>48</v>
      </c>
      <c r="O168" t="s">
        <v>49</v>
      </c>
      <c r="P168" t="s">
        <v>67</v>
      </c>
      <c r="Q168" t="s">
        <v>40</v>
      </c>
      <c r="R168">
        <v>2</v>
      </c>
      <c r="S168" s="2">
        <v>44802</v>
      </c>
      <c r="T168">
        <v>1</v>
      </c>
      <c r="U168">
        <v>2</v>
      </c>
      <c r="V168">
        <v>2</v>
      </c>
      <c r="W168" s="2">
        <v>44915</v>
      </c>
      <c r="X168" t="s">
        <v>68</v>
      </c>
      <c r="Y168" t="s">
        <v>42</v>
      </c>
      <c r="Z168" t="s">
        <v>63</v>
      </c>
      <c r="AA168">
        <v>3</v>
      </c>
      <c r="AB168">
        <v>654.22</v>
      </c>
      <c r="AC168">
        <v>29</v>
      </c>
      <c r="AD168" t="str" cm="1">
        <f t="array" ref="AD168">_xlfn.IFS($AC168&lt;= 24,"17-24", $AC168&lt;=34,"25-34", $AC168&lt;=44,"35-44", $AC168&lt;= 54,"45-54", $AC168 &gt;= 55, "55+")</f>
        <v>25-34</v>
      </c>
      <c r="AE168">
        <f t="shared" ca="1" si="11"/>
        <v>3</v>
      </c>
      <c r="AF168" t="str">
        <f t="shared" si="12"/>
        <v>Low</v>
      </c>
      <c r="AG168" t="str">
        <f t="shared" si="13"/>
        <v>Not satisfied</v>
      </c>
      <c r="AH168" t="str">
        <f t="shared" si="14"/>
        <v>Average Performer</v>
      </c>
      <c r="AI168" t="str" cm="1">
        <f t="array" ref="AI168">_xlfn.IFS($Z168 = "Passed", "High", $Z168="Completed", "Moderate", OR($Z168 = "Incomplete", $Z168="Failed"), "Low")</f>
        <v>Moderate</v>
      </c>
      <c r="AJ168" t="str" cm="1">
        <f t="array" ref="AJ168">_xlfn.IFS(OR(Z168= "Passed", Z168 = "Completed"), "Complete", OR(Z168 ="Failed", Z168 = "Incomplete"), "Incomplete")</f>
        <v>Complete</v>
      </c>
      <c r="AK168" cm="1">
        <f t="array" ref="AK168">_xlfn.IFS(HR_DATA[[#This Row],[Performance Category]] = "High Performer", 4,HR_DATA[[#This Row],[Performance Category]] = "Average Performer", 3, HR_DATA[[#This Row],[Performance Category]] = "Low Performer", 2, HR_DATA[[#This Row],[Performance Category]] = "At Risk", 1)</f>
        <v>3</v>
      </c>
    </row>
    <row r="169" spans="1:37" x14ac:dyDescent="0.25">
      <c r="A169">
        <v>3621</v>
      </c>
      <c r="B169" s="2">
        <v>43432</v>
      </c>
      <c r="C169" s="2">
        <f t="shared" ca="1" si="10"/>
        <v>46159</v>
      </c>
      <c r="D169" t="s">
        <v>28</v>
      </c>
      <c r="E169" t="s">
        <v>74</v>
      </c>
      <c r="F169" t="s">
        <v>30</v>
      </c>
      <c r="G169" t="s">
        <v>31</v>
      </c>
      <c r="H169" t="s">
        <v>45</v>
      </c>
      <c r="I169" t="s">
        <v>55</v>
      </c>
      <c r="J169" t="s">
        <v>34</v>
      </c>
      <c r="K169" t="s">
        <v>103</v>
      </c>
      <c r="L169" s="2">
        <v>35682</v>
      </c>
      <c r="M169" t="s">
        <v>36</v>
      </c>
      <c r="N169" t="s">
        <v>48</v>
      </c>
      <c r="O169" t="s">
        <v>38</v>
      </c>
      <c r="P169" t="s">
        <v>67</v>
      </c>
      <c r="Q169" t="s">
        <v>40</v>
      </c>
      <c r="R169">
        <v>2</v>
      </c>
      <c r="S169" s="2">
        <v>45100</v>
      </c>
      <c r="T169">
        <v>2</v>
      </c>
      <c r="U169">
        <v>3</v>
      </c>
      <c r="V169">
        <v>2</v>
      </c>
      <c r="W169" s="2">
        <v>45122</v>
      </c>
      <c r="X169" t="s">
        <v>41</v>
      </c>
      <c r="Y169" t="s">
        <v>51</v>
      </c>
      <c r="Z169" t="s">
        <v>73</v>
      </c>
      <c r="AA169">
        <v>3</v>
      </c>
      <c r="AB169">
        <v>879.89</v>
      </c>
      <c r="AC169">
        <v>21</v>
      </c>
      <c r="AD169" t="str" cm="1">
        <f t="array" ref="AD169">_xlfn.IFS($AC169&lt;= 24,"17-24", $AC169&lt;=34,"25-34", $AC169&lt;=44,"35-44", $AC169&lt;= 54,"45-54", $AC169 &gt;= 55, "55+")</f>
        <v>17-24</v>
      </c>
      <c r="AE169">
        <f t="shared" ca="1" si="11"/>
        <v>7</v>
      </c>
      <c r="AF169" t="str">
        <f t="shared" si="12"/>
        <v>Low</v>
      </c>
      <c r="AG169" t="str">
        <f t="shared" si="13"/>
        <v>Neutral</v>
      </c>
      <c r="AH169" t="str">
        <f t="shared" si="14"/>
        <v>Average Performer</v>
      </c>
      <c r="AI169" t="str" cm="1">
        <f t="array" ref="AI169">_xlfn.IFS($Z169 = "Passed", "High", $Z169="Completed", "Moderate", OR($Z169 = "Incomplete", $Z169="Failed"), "Low")</f>
        <v>High</v>
      </c>
      <c r="AJ169" t="str" cm="1">
        <f t="array" ref="AJ169">_xlfn.IFS(OR(Z169= "Passed", Z169 = "Completed"), "Complete", OR(Z169 ="Failed", Z169 = "Incomplete"), "Incomplete")</f>
        <v>Complete</v>
      </c>
      <c r="AK169" cm="1">
        <f t="array" ref="AK169">_xlfn.IFS(HR_DATA[[#This Row],[Performance Category]] = "High Performer", 4,HR_DATA[[#This Row],[Performance Category]] = "Average Performer", 3, HR_DATA[[#This Row],[Performance Category]] = "Low Performer", 2, HR_DATA[[#This Row],[Performance Category]] = "At Risk", 1)</f>
        <v>3</v>
      </c>
    </row>
    <row r="170" spans="1:37" x14ac:dyDescent="0.25">
      <c r="A170">
        <v>3622</v>
      </c>
      <c r="B170" s="2">
        <v>44021</v>
      </c>
      <c r="C170" s="2">
        <f t="shared" ca="1" si="10"/>
        <v>46159</v>
      </c>
      <c r="D170" t="s">
        <v>106</v>
      </c>
      <c r="E170" t="s">
        <v>85</v>
      </c>
      <c r="F170" t="s">
        <v>30</v>
      </c>
      <c r="G170" t="s">
        <v>46</v>
      </c>
      <c r="H170" t="s">
        <v>45</v>
      </c>
      <c r="I170" t="s">
        <v>33</v>
      </c>
      <c r="J170" t="s">
        <v>34</v>
      </c>
      <c r="K170" t="s">
        <v>70</v>
      </c>
      <c r="L170" s="2">
        <v>34988</v>
      </c>
      <c r="M170" t="s">
        <v>36</v>
      </c>
      <c r="N170" t="s">
        <v>37</v>
      </c>
      <c r="O170" t="s">
        <v>49</v>
      </c>
      <c r="P170" t="s">
        <v>77</v>
      </c>
      <c r="Q170" t="s">
        <v>40</v>
      </c>
      <c r="R170">
        <v>3</v>
      </c>
      <c r="S170" s="2">
        <v>45133</v>
      </c>
      <c r="T170">
        <v>3</v>
      </c>
      <c r="U170">
        <v>1</v>
      </c>
      <c r="V170">
        <v>5</v>
      </c>
      <c r="W170" s="2">
        <v>45057</v>
      </c>
      <c r="X170" t="s">
        <v>62</v>
      </c>
      <c r="Y170" t="s">
        <v>51</v>
      </c>
      <c r="Z170" t="s">
        <v>63</v>
      </c>
      <c r="AA170">
        <v>1</v>
      </c>
      <c r="AB170">
        <v>977.23</v>
      </c>
      <c r="AC170">
        <v>25</v>
      </c>
      <c r="AD170" t="str" cm="1">
        <f t="array" ref="AD170">_xlfn.IFS($AC170&lt;= 24,"17-24", $AC170&lt;=34,"25-34", $AC170&lt;=44,"35-44", $AC170&lt;= 54,"45-54", $AC170 &gt;= 55, "55+")</f>
        <v>25-34</v>
      </c>
      <c r="AE170">
        <f t="shared" ca="1" si="11"/>
        <v>5</v>
      </c>
      <c r="AF170" t="str">
        <f t="shared" si="12"/>
        <v>Medium</v>
      </c>
      <c r="AG170" t="str">
        <f t="shared" si="13"/>
        <v>Not satisfied</v>
      </c>
      <c r="AH170" t="str">
        <f t="shared" si="14"/>
        <v>Average Performer</v>
      </c>
      <c r="AI170" t="str" cm="1">
        <f t="array" ref="AI170">_xlfn.IFS($Z170 = "Passed", "High", $Z170="Completed", "Moderate", OR($Z170 = "Incomplete", $Z170="Failed"), "Low")</f>
        <v>Moderate</v>
      </c>
      <c r="AJ170" t="str" cm="1">
        <f t="array" ref="AJ170">_xlfn.IFS(OR(Z170= "Passed", Z170 = "Completed"), "Complete", OR(Z170 ="Failed", Z170 = "Incomplete"), "Incomplete")</f>
        <v>Complete</v>
      </c>
      <c r="AK170" cm="1">
        <f t="array" ref="AK170">_xlfn.IFS(HR_DATA[[#This Row],[Performance Category]] = "High Performer", 4,HR_DATA[[#This Row],[Performance Category]] = "Average Performer", 3, HR_DATA[[#This Row],[Performance Category]] = "Low Performer", 2, HR_DATA[[#This Row],[Performance Category]] = "At Risk", 1)</f>
        <v>3</v>
      </c>
    </row>
    <row r="171" spans="1:37" x14ac:dyDescent="0.25">
      <c r="A171">
        <v>3623</v>
      </c>
      <c r="B171" s="2">
        <v>43507</v>
      </c>
      <c r="C171" s="2">
        <f t="shared" ca="1" si="10"/>
        <v>46159</v>
      </c>
      <c r="D171" t="s">
        <v>106</v>
      </c>
      <c r="E171" t="s">
        <v>44</v>
      </c>
      <c r="F171" t="s">
        <v>30</v>
      </c>
      <c r="G171" t="s">
        <v>46</v>
      </c>
      <c r="H171" t="s">
        <v>45</v>
      </c>
      <c r="I171" t="s">
        <v>55</v>
      </c>
      <c r="J171" t="s">
        <v>34</v>
      </c>
      <c r="K171" t="s">
        <v>79</v>
      </c>
      <c r="L171" s="2">
        <v>21300</v>
      </c>
      <c r="M171" t="s">
        <v>36</v>
      </c>
      <c r="N171" t="s">
        <v>37</v>
      </c>
      <c r="O171" t="s">
        <v>84</v>
      </c>
      <c r="P171" t="s">
        <v>77</v>
      </c>
      <c r="Q171" t="s">
        <v>40</v>
      </c>
      <c r="R171">
        <v>3</v>
      </c>
      <c r="S171" s="2">
        <v>44899</v>
      </c>
      <c r="T171">
        <v>2</v>
      </c>
      <c r="U171">
        <v>2</v>
      </c>
      <c r="V171">
        <v>5</v>
      </c>
      <c r="W171" s="2">
        <v>45141</v>
      </c>
      <c r="X171" t="s">
        <v>62</v>
      </c>
      <c r="Y171" t="s">
        <v>51</v>
      </c>
      <c r="Z171" t="s">
        <v>63</v>
      </c>
      <c r="AA171">
        <v>2</v>
      </c>
      <c r="AB171">
        <v>763.37</v>
      </c>
      <c r="AC171">
        <v>61</v>
      </c>
      <c r="AD171" t="str" cm="1">
        <f t="array" ref="AD171">_xlfn.IFS($AC171&lt;= 24,"17-24", $AC171&lt;=34,"25-34", $AC171&lt;=44,"35-44", $AC171&lt;= 54,"45-54", $AC171 &gt;= 55, "55+")</f>
        <v>55+</v>
      </c>
      <c r="AE171">
        <f t="shared" ca="1" si="11"/>
        <v>7</v>
      </c>
      <c r="AF171" t="str">
        <f t="shared" si="12"/>
        <v>Low</v>
      </c>
      <c r="AG171" t="str">
        <f t="shared" si="13"/>
        <v>Not satisfied</v>
      </c>
      <c r="AH171" t="str">
        <f t="shared" si="14"/>
        <v>Average Performer</v>
      </c>
      <c r="AI171" t="str" cm="1">
        <f t="array" ref="AI171">_xlfn.IFS($Z171 = "Passed", "High", $Z171="Completed", "Moderate", OR($Z171 = "Incomplete", $Z171="Failed"), "Low")</f>
        <v>Moderate</v>
      </c>
      <c r="AJ171" t="str" cm="1">
        <f t="array" ref="AJ171">_xlfn.IFS(OR(Z171= "Passed", Z171 = "Completed"), "Complete", OR(Z171 ="Failed", Z171 = "Incomplete"), "Incomplete")</f>
        <v>Complete</v>
      </c>
      <c r="AK171" cm="1">
        <f t="array" ref="AK171">_xlfn.IFS(HR_DATA[[#This Row],[Performance Category]] = "High Performer", 4,HR_DATA[[#This Row],[Performance Category]] = "Average Performer", 3, HR_DATA[[#This Row],[Performance Category]] = "Low Performer", 2, HR_DATA[[#This Row],[Performance Category]] = "At Risk", 1)</f>
        <v>3</v>
      </c>
    </row>
    <row r="172" spans="1:37" x14ac:dyDescent="0.25">
      <c r="A172">
        <v>3624</v>
      </c>
      <c r="B172" s="2">
        <v>43839</v>
      </c>
      <c r="C172" s="2">
        <f t="shared" ca="1" si="10"/>
        <v>46159</v>
      </c>
      <c r="D172" t="s">
        <v>106</v>
      </c>
      <c r="E172" t="s">
        <v>87</v>
      </c>
      <c r="F172" t="s">
        <v>30</v>
      </c>
      <c r="G172" t="s">
        <v>46</v>
      </c>
      <c r="H172" t="s">
        <v>56</v>
      </c>
      <c r="I172" t="s">
        <v>46</v>
      </c>
      <c r="J172" t="s">
        <v>34</v>
      </c>
      <c r="K172" t="s">
        <v>110</v>
      </c>
      <c r="L172" s="2">
        <v>35099</v>
      </c>
      <c r="M172" t="s">
        <v>36</v>
      </c>
      <c r="N172" t="s">
        <v>37</v>
      </c>
      <c r="O172" t="s">
        <v>84</v>
      </c>
      <c r="P172" t="s">
        <v>67</v>
      </c>
      <c r="Q172" t="s">
        <v>40</v>
      </c>
      <c r="R172">
        <v>4</v>
      </c>
      <c r="S172" s="2">
        <v>44935</v>
      </c>
      <c r="T172">
        <v>2</v>
      </c>
      <c r="U172">
        <v>2</v>
      </c>
      <c r="V172">
        <v>2</v>
      </c>
      <c r="W172" s="2">
        <v>45021</v>
      </c>
      <c r="X172" t="s">
        <v>92</v>
      </c>
      <c r="Y172" t="s">
        <v>51</v>
      </c>
      <c r="Z172" t="s">
        <v>73</v>
      </c>
      <c r="AA172">
        <v>5</v>
      </c>
      <c r="AB172">
        <v>962.13</v>
      </c>
      <c r="AC172">
        <v>24</v>
      </c>
      <c r="AD172" t="str" cm="1">
        <f t="array" ref="AD172">_xlfn.IFS($AC172&lt;= 24,"17-24", $AC172&lt;=34,"25-34", $AC172&lt;=44,"35-44", $AC172&lt;= 54,"45-54", $AC172 &gt;= 55, "55+")</f>
        <v>17-24</v>
      </c>
      <c r="AE172">
        <f t="shared" ca="1" si="11"/>
        <v>6</v>
      </c>
      <c r="AF172" t="str">
        <f t="shared" si="12"/>
        <v>Low</v>
      </c>
      <c r="AG172" t="str">
        <f t="shared" si="13"/>
        <v>Not satisfied</v>
      </c>
      <c r="AH172" t="str">
        <f t="shared" si="14"/>
        <v>Average Performer</v>
      </c>
      <c r="AI172" t="str" cm="1">
        <f t="array" ref="AI172">_xlfn.IFS($Z172 = "Passed", "High", $Z172="Completed", "Moderate", OR($Z172 = "Incomplete", $Z172="Failed"), "Low")</f>
        <v>High</v>
      </c>
      <c r="AJ172" t="str" cm="1">
        <f t="array" ref="AJ172">_xlfn.IFS(OR(Z172= "Passed", Z172 = "Completed"), "Complete", OR(Z172 ="Failed", Z172 = "Incomplete"), "Incomplete")</f>
        <v>Complete</v>
      </c>
      <c r="AK172" cm="1">
        <f t="array" ref="AK172">_xlfn.IFS(HR_DATA[[#This Row],[Performance Category]] = "High Performer", 4,HR_DATA[[#This Row],[Performance Category]] = "Average Performer", 3, HR_DATA[[#This Row],[Performance Category]] = "Low Performer", 2, HR_DATA[[#This Row],[Performance Category]] = "At Risk", 1)</f>
        <v>3</v>
      </c>
    </row>
    <row r="173" spans="1:37" x14ac:dyDescent="0.25">
      <c r="A173">
        <v>3625</v>
      </c>
      <c r="B173" s="2">
        <v>44511</v>
      </c>
      <c r="C173" s="2">
        <f t="shared" ca="1" si="10"/>
        <v>46159</v>
      </c>
      <c r="D173" t="s">
        <v>106</v>
      </c>
      <c r="E173" t="s">
        <v>64</v>
      </c>
      <c r="F173" t="s">
        <v>108</v>
      </c>
      <c r="G173" t="s">
        <v>31</v>
      </c>
      <c r="H173" t="s">
        <v>56</v>
      </c>
      <c r="I173" t="s">
        <v>46</v>
      </c>
      <c r="J173" t="s">
        <v>34</v>
      </c>
      <c r="K173" t="s">
        <v>79</v>
      </c>
      <c r="L173" s="2">
        <v>27742</v>
      </c>
      <c r="M173" t="s">
        <v>36</v>
      </c>
      <c r="N173" t="s">
        <v>37</v>
      </c>
      <c r="O173" t="s">
        <v>84</v>
      </c>
      <c r="P173" t="s">
        <v>61</v>
      </c>
      <c r="Q173" t="s">
        <v>40</v>
      </c>
      <c r="R173">
        <v>5</v>
      </c>
      <c r="S173" s="2">
        <v>44801</v>
      </c>
      <c r="T173">
        <v>5</v>
      </c>
      <c r="U173">
        <v>2</v>
      </c>
      <c r="V173">
        <v>4</v>
      </c>
      <c r="W173" s="2">
        <v>45011</v>
      </c>
      <c r="X173" t="s">
        <v>68</v>
      </c>
      <c r="Y173" t="s">
        <v>51</v>
      </c>
      <c r="Z173" t="s">
        <v>52</v>
      </c>
      <c r="AA173">
        <v>2</v>
      </c>
      <c r="AB173">
        <v>617.27</v>
      </c>
      <c r="AC173">
        <v>46</v>
      </c>
      <c r="AD173" t="str" cm="1">
        <f t="array" ref="AD173">_xlfn.IFS($AC173&lt;= 24,"17-24", $AC173&lt;=34,"25-34", $AC173&lt;=44,"35-44", $AC173&lt;= 54,"45-54", $AC173 &gt;= 55, "55+")</f>
        <v>45-54</v>
      </c>
      <c r="AE173">
        <f t="shared" ca="1" si="11"/>
        <v>4</v>
      </c>
      <c r="AF173" t="str">
        <f t="shared" si="12"/>
        <v>High</v>
      </c>
      <c r="AG173" t="str">
        <f t="shared" si="13"/>
        <v>Not satisfied</v>
      </c>
      <c r="AH173" t="str">
        <f t="shared" si="14"/>
        <v>Average Performer</v>
      </c>
      <c r="AI173" t="str" cm="1">
        <f t="array" ref="AI173">_xlfn.IFS($Z173 = "Passed", "High", $Z173="Completed", "Moderate", OR($Z173 = "Incomplete", $Z173="Failed"), "Low")</f>
        <v>Low</v>
      </c>
      <c r="AJ173" t="str" cm="1">
        <f t="array" ref="AJ173">_xlfn.IFS(OR(Z173= "Passed", Z173 = "Completed"), "Complete", OR(Z173 ="Failed", Z173 = "Incomplete"), "Incomplete")</f>
        <v>Incomplete</v>
      </c>
      <c r="AK173" cm="1">
        <f t="array" ref="AK173">_xlfn.IFS(HR_DATA[[#This Row],[Performance Category]] = "High Performer", 4,HR_DATA[[#This Row],[Performance Category]] = "Average Performer", 3, HR_DATA[[#This Row],[Performance Category]] = "Low Performer", 2, HR_DATA[[#This Row],[Performance Category]] = "At Risk", 1)</f>
        <v>3</v>
      </c>
    </row>
    <row r="174" spans="1:37" x14ac:dyDescent="0.25">
      <c r="A174">
        <v>3626</v>
      </c>
      <c r="B174" s="2">
        <v>44331</v>
      </c>
      <c r="C174" s="2">
        <f t="shared" ca="1" si="10"/>
        <v>46159</v>
      </c>
      <c r="D174" t="s">
        <v>106</v>
      </c>
      <c r="E174" t="s">
        <v>94</v>
      </c>
      <c r="F174" t="s">
        <v>30</v>
      </c>
      <c r="G174" t="s">
        <v>55</v>
      </c>
      <c r="H174" t="s">
        <v>56</v>
      </c>
      <c r="I174" t="s">
        <v>33</v>
      </c>
      <c r="J174" t="s">
        <v>34</v>
      </c>
      <c r="K174" t="s">
        <v>70</v>
      </c>
      <c r="L174" s="2">
        <v>34270</v>
      </c>
      <c r="M174" t="s">
        <v>36</v>
      </c>
      <c r="N174" t="s">
        <v>37</v>
      </c>
      <c r="O174" t="s">
        <v>84</v>
      </c>
      <c r="P174" t="s">
        <v>61</v>
      </c>
      <c r="Q174" t="s">
        <v>40</v>
      </c>
      <c r="R174">
        <v>2</v>
      </c>
      <c r="S174" s="2">
        <v>44981</v>
      </c>
      <c r="T174">
        <v>2</v>
      </c>
      <c r="U174">
        <v>5</v>
      </c>
      <c r="V174">
        <v>1</v>
      </c>
      <c r="W174" s="2">
        <v>44829</v>
      </c>
      <c r="X174" t="s">
        <v>92</v>
      </c>
      <c r="Y174" t="s">
        <v>42</v>
      </c>
      <c r="Z174" t="s">
        <v>43</v>
      </c>
      <c r="AA174">
        <v>2</v>
      </c>
      <c r="AB174">
        <v>559.78</v>
      </c>
      <c r="AC174">
        <v>28</v>
      </c>
      <c r="AD174" t="str" cm="1">
        <f t="array" ref="AD174">_xlfn.IFS($AC174&lt;= 24,"17-24", $AC174&lt;=34,"25-34", $AC174&lt;=44,"35-44", $AC174&lt;= 54,"45-54", $AC174 &gt;= 55, "55+")</f>
        <v>25-34</v>
      </c>
      <c r="AE174">
        <f t="shared" ca="1" si="11"/>
        <v>5</v>
      </c>
      <c r="AF174" t="str">
        <f t="shared" si="12"/>
        <v>Low</v>
      </c>
      <c r="AG174" t="str">
        <f t="shared" si="13"/>
        <v>Satisfied</v>
      </c>
      <c r="AH174" t="str">
        <f t="shared" si="14"/>
        <v>Average Performer</v>
      </c>
      <c r="AI174" t="str" cm="1">
        <f t="array" ref="AI174">_xlfn.IFS($Z174 = "Passed", "High", $Z174="Completed", "Moderate", OR($Z174 = "Incomplete", $Z174="Failed"), "Low")</f>
        <v>Low</v>
      </c>
      <c r="AJ174" t="str" cm="1">
        <f t="array" ref="AJ174">_xlfn.IFS(OR(Z174= "Passed", Z174 = "Completed"), "Complete", OR(Z174 ="Failed", Z174 = "Incomplete"), "Incomplete")</f>
        <v>Incomplete</v>
      </c>
      <c r="AK174" cm="1">
        <f t="array" ref="AK174">_xlfn.IFS(HR_DATA[[#This Row],[Performance Category]] = "High Performer", 4,HR_DATA[[#This Row],[Performance Category]] = "Average Performer", 3, HR_DATA[[#This Row],[Performance Category]] = "Low Performer", 2, HR_DATA[[#This Row],[Performance Category]] = "At Risk", 1)</f>
        <v>3</v>
      </c>
    </row>
    <row r="175" spans="1:37" x14ac:dyDescent="0.25">
      <c r="A175">
        <v>3627</v>
      </c>
      <c r="B175" s="2">
        <v>43698</v>
      </c>
      <c r="C175" s="2">
        <f t="shared" ca="1" si="10"/>
        <v>46159</v>
      </c>
      <c r="D175" t="s">
        <v>106</v>
      </c>
      <c r="E175" t="s">
        <v>74</v>
      </c>
      <c r="F175" t="s">
        <v>108</v>
      </c>
      <c r="G175" t="s">
        <v>31</v>
      </c>
      <c r="H175" t="s">
        <v>32</v>
      </c>
      <c r="I175" t="s">
        <v>55</v>
      </c>
      <c r="J175" t="s">
        <v>34</v>
      </c>
      <c r="K175" t="s">
        <v>70</v>
      </c>
      <c r="L175" s="2">
        <v>24526</v>
      </c>
      <c r="M175" t="s">
        <v>36</v>
      </c>
      <c r="N175" t="s">
        <v>37</v>
      </c>
      <c r="O175" t="s">
        <v>72</v>
      </c>
      <c r="P175" t="s">
        <v>67</v>
      </c>
      <c r="Q175" t="s">
        <v>40</v>
      </c>
      <c r="R175">
        <v>3</v>
      </c>
      <c r="S175" s="2">
        <v>44955</v>
      </c>
      <c r="T175">
        <v>1</v>
      </c>
      <c r="U175">
        <v>1</v>
      </c>
      <c r="V175">
        <v>4</v>
      </c>
      <c r="W175" s="2">
        <v>44803</v>
      </c>
      <c r="X175" t="s">
        <v>41</v>
      </c>
      <c r="Y175" t="s">
        <v>42</v>
      </c>
      <c r="Z175" t="s">
        <v>52</v>
      </c>
      <c r="AA175">
        <v>5</v>
      </c>
      <c r="AB175">
        <v>113.89</v>
      </c>
      <c r="AC175">
        <v>52</v>
      </c>
      <c r="AD175" t="str" cm="1">
        <f t="array" ref="AD175">_xlfn.IFS($AC175&lt;= 24,"17-24", $AC175&lt;=34,"25-34", $AC175&lt;=44,"35-44", $AC175&lt;= 54,"45-54", $AC175 &gt;= 55, "55+")</f>
        <v>45-54</v>
      </c>
      <c r="AE175">
        <f t="shared" ca="1" si="11"/>
        <v>6</v>
      </c>
      <c r="AF175" t="str">
        <f t="shared" si="12"/>
        <v>Low</v>
      </c>
      <c r="AG175" t="str">
        <f t="shared" si="13"/>
        <v>Not satisfied</v>
      </c>
      <c r="AH175" t="str">
        <f t="shared" si="14"/>
        <v>Average Performer</v>
      </c>
      <c r="AI175" t="str" cm="1">
        <f t="array" ref="AI175">_xlfn.IFS($Z175 = "Passed", "High", $Z175="Completed", "Moderate", OR($Z175 = "Incomplete", $Z175="Failed"), "Low")</f>
        <v>Low</v>
      </c>
      <c r="AJ175" t="str" cm="1">
        <f t="array" ref="AJ175">_xlfn.IFS(OR(Z175= "Passed", Z175 = "Completed"), "Complete", OR(Z175 ="Failed", Z175 = "Incomplete"), "Incomplete")</f>
        <v>Incomplete</v>
      </c>
      <c r="AK175" cm="1">
        <f t="array" ref="AK175">_xlfn.IFS(HR_DATA[[#This Row],[Performance Category]] = "High Performer", 4,HR_DATA[[#This Row],[Performance Category]] = "Average Performer", 3, HR_DATA[[#This Row],[Performance Category]] = "Low Performer", 2, HR_DATA[[#This Row],[Performance Category]] = "At Risk", 1)</f>
        <v>3</v>
      </c>
    </row>
    <row r="176" spans="1:37" x14ac:dyDescent="0.25">
      <c r="A176">
        <v>3628</v>
      </c>
      <c r="B176" s="2">
        <v>44092</v>
      </c>
      <c r="C176" s="2">
        <f t="shared" ca="1" si="10"/>
        <v>46159</v>
      </c>
      <c r="D176" t="s">
        <v>106</v>
      </c>
      <c r="E176" t="s">
        <v>81</v>
      </c>
      <c r="F176" t="s">
        <v>30</v>
      </c>
      <c r="G176" t="s">
        <v>31</v>
      </c>
      <c r="H176" t="s">
        <v>56</v>
      </c>
      <c r="I176" t="s">
        <v>46</v>
      </c>
      <c r="J176" t="s">
        <v>34</v>
      </c>
      <c r="K176" t="s">
        <v>79</v>
      </c>
      <c r="L176" s="2">
        <v>16829</v>
      </c>
      <c r="M176" t="s">
        <v>36</v>
      </c>
      <c r="N176" t="s">
        <v>37</v>
      </c>
      <c r="O176" t="s">
        <v>49</v>
      </c>
      <c r="P176" t="s">
        <v>67</v>
      </c>
      <c r="Q176" t="s">
        <v>40</v>
      </c>
      <c r="R176">
        <v>3</v>
      </c>
      <c r="S176" s="2">
        <v>45073</v>
      </c>
      <c r="T176">
        <v>4</v>
      </c>
      <c r="U176">
        <v>3</v>
      </c>
      <c r="V176">
        <v>1</v>
      </c>
      <c r="W176" s="2">
        <v>44829</v>
      </c>
      <c r="X176" t="s">
        <v>41</v>
      </c>
      <c r="Y176" t="s">
        <v>42</v>
      </c>
      <c r="Z176" t="s">
        <v>52</v>
      </c>
      <c r="AA176">
        <v>4</v>
      </c>
      <c r="AB176">
        <v>858.62</v>
      </c>
      <c r="AC176">
        <v>74</v>
      </c>
      <c r="AD176" t="str" cm="1">
        <f t="array" ref="AD176">_xlfn.IFS($AC176&lt;= 24,"17-24", $AC176&lt;=34,"25-34", $AC176&lt;=44,"35-44", $AC176&lt;= 54,"45-54", $AC176 &gt;= 55, "55+")</f>
        <v>55+</v>
      </c>
      <c r="AE176">
        <f t="shared" ca="1" si="11"/>
        <v>5</v>
      </c>
      <c r="AF176" t="str">
        <f t="shared" si="12"/>
        <v>High</v>
      </c>
      <c r="AG176" t="str">
        <f t="shared" si="13"/>
        <v>Neutral</v>
      </c>
      <c r="AH176" t="str">
        <f t="shared" si="14"/>
        <v>Average Performer</v>
      </c>
      <c r="AI176" t="str" cm="1">
        <f t="array" ref="AI176">_xlfn.IFS($Z176 = "Passed", "High", $Z176="Completed", "Moderate", OR($Z176 = "Incomplete", $Z176="Failed"), "Low")</f>
        <v>Low</v>
      </c>
      <c r="AJ176" t="str" cm="1">
        <f t="array" ref="AJ176">_xlfn.IFS(OR(Z176= "Passed", Z176 = "Completed"), "Complete", OR(Z176 ="Failed", Z176 = "Incomplete"), "Incomplete")</f>
        <v>Incomplete</v>
      </c>
      <c r="AK176" cm="1">
        <f t="array" ref="AK176">_xlfn.IFS(HR_DATA[[#This Row],[Performance Category]] = "High Performer", 4,HR_DATA[[#This Row],[Performance Category]] = "Average Performer", 3, HR_DATA[[#This Row],[Performance Category]] = "Low Performer", 2, HR_DATA[[#This Row],[Performance Category]] = "At Risk", 1)</f>
        <v>3</v>
      </c>
    </row>
    <row r="177" spans="1:37" x14ac:dyDescent="0.25">
      <c r="A177">
        <v>3629</v>
      </c>
      <c r="B177" s="2">
        <v>44800</v>
      </c>
      <c r="C177" s="2">
        <f t="shared" ca="1" si="10"/>
        <v>46159</v>
      </c>
      <c r="D177" t="s">
        <v>28</v>
      </c>
      <c r="E177" t="s">
        <v>81</v>
      </c>
      <c r="F177" t="s">
        <v>108</v>
      </c>
      <c r="G177" t="s">
        <v>31</v>
      </c>
      <c r="H177" t="s">
        <v>56</v>
      </c>
      <c r="I177" t="s">
        <v>55</v>
      </c>
      <c r="J177" t="s">
        <v>34</v>
      </c>
      <c r="K177" t="s">
        <v>70</v>
      </c>
      <c r="L177" s="2">
        <v>30646</v>
      </c>
      <c r="M177" t="s">
        <v>36</v>
      </c>
      <c r="N177" t="s">
        <v>48</v>
      </c>
      <c r="O177" t="s">
        <v>72</v>
      </c>
      <c r="P177" t="s">
        <v>77</v>
      </c>
      <c r="Q177" t="s">
        <v>40</v>
      </c>
      <c r="R177">
        <v>5</v>
      </c>
      <c r="S177" s="2">
        <v>44883</v>
      </c>
      <c r="T177">
        <v>2</v>
      </c>
      <c r="U177">
        <v>4</v>
      </c>
      <c r="V177">
        <v>4</v>
      </c>
      <c r="W177" s="2">
        <v>45137</v>
      </c>
      <c r="X177" t="s">
        <v>68</v>
      </c>
      <c r="Y177" t="s">
        <v>42</v>
      </c>
      <c r="Z177" t="s">
        <v>52</v>
      </c>
      <c r="AA177">
        <v>1</v>
      </c>
      <c r="AB177">
        <v>343.76</v>
      </c>
      <c r="AC177">
        <v>39</v>
      </c>
      <c r="AD177" t="str" cm="1">
        <f t="array" ref="AD177">_xlfn.IFS($AC177&lt;= 24,"17-24", $AC177&lt;=34,"25-34", $AC177&lt;=44,"35-44", $AC177&lt;= 54,"45-54", $AC177 &gt;= 55, "55+")</f>
        <v>35-44</v>
      </c>
      <c r="AE177">
        <f t="shared" ca="1" si="11"/>
        <v>3</v>
      </c>
      <c r="AF177" t="str">
        <f t="shared" si="12"/>
        <v>Low</v>
      </c>
      <c r="AG177" t="str">
        <f t="shared" si="13"/>
        <v>Satisfied</v>
      </c>
      <c r="AH177" t="str">
        <f t="shared" si="14"/>
        <v>Average Performer</v>
      </c>
      <c r="AI177" t="str" cm="1">
        <f t="array" ref="AI177">_xlfn.IFS($Z177 = "Passed", "High", $Z177="Completed", "Moderate", OR($Z177 = "Incomplete", $Z177="Failed"), "Low")</f>
        <v>Low</v>
      </c>
      <c r="AJ177" t="str" cm="1">
        <f t="array" ref="AJ177">_xlfn.IFS(OR(Z177= "Passed", Z177 = "Completed"), "Complete", OR(Z177 ="Failed", Z177 = "Incomplete"), "Incomplete")</f>
        <v>Incomplete</v>
      </c>
      <c r="AK177" cm="1">
        <f t="array" ref="AK177">_xlfn.IFS(HR_DATA[[#This Row],[Performance Category]] = "High Performer", 4,HR_DATA[[#This Row],[Performance Category]] = "Average Performer", 3, HR_DATA[[#This Row],[Performance Category]] = "Low Performer", 2, HR_DATA[[#This Row],[Performance Category]] = "At Risk", 1)</f>
        <v>3</v>
      </c>
    </row>
    <row r="178" spans="1:37" x14ac:dyDescent="0.25">
      <c r="A178">
        <v>3630</v>
      </c>
      <c r="B178" s="2">
        <v>43519</v>
      </c>
      <c r="C178" s="2">
        <f t="shared" ca="1" si="10"/>
        <v>46159</v>
      </c>
      <c r="D178" t="s">
        <v>28</v>
      </c>
      <c r="E178" t="s">
        <v>87</v>
      </c>
      <c r="F178" t="s">
        <v>30</v>
      </c>
      <c r="G178" t="s">
        <v>31</v>
      </c>
      <c r="H178" t="s">
        <v>56</v>
      </c>
      <c r="I178" t="s">
        <v>55</v>
      </c>
      <c r="J178" t="s">
        <v>34</v>
      </c>
      <c r="K178" t="s">
        <v>70</v>
      </c>
      <c r="L178" s="2">
        <v>23869</v>
      </c>
      <c r="M178" t="s">
        <v>36</v>
      </c>
      <c r="N178" t="s">
        <v>48</v>
      </c>
      <c r="O178" t="s">
        <v>60</v>
      </c>
      <c r="P178" t="s">
        <v>39</v>
      </c>
      <c r="Q178" t="s">
        <v>40</v>
      </c>
      <c r="R178">
        <v>5</v>
      </c>
      <c r="S178" s="2">
        <v>44853</v>
      </c>
      <c r="T178">
        <v>5</v>
      </c>
      <c r="U178">
        <v>3</v>
      </c>
      <c r="V178">
        <v>2</v>
      </c>
      <c r="W178" s="2">
        <v>44828</v>
      </c>
      <c r="X178" t="s">
        <v>68</v>
      </c>
      <c r="Y178" t="s">
        <v>42</v>
      </c>
      <c r="Z178" t="s">
        <v>43</v>
      </c>
      <c r="AA178">
        <v>5</v>
      </c>
      <c r="AB178">
        <v>507.58</v>
      </c>
      <c r="AC178">
        <v>54</v>
      </c>
      <c r="AD178" t="str" cm="1">
        <f t="array" ref="AD178">_xlfn.IFS($AC178&lt;= 24,"17-24", $AC178&lt;=34,"25-34", $AC178&lt;=44,"35-44", $AC178&lt;= 54,"45-54", $AC178 &gt;= 55, "55+")</f>
        <v>45-54</v>
      </c>
      <c r="AE178">
        <f t="shared" ca="1" si="11"/>
        <v>7</v>
      </c>
      <c r="AF178" t="str">
        <f t="shared" si="12"/>
        <v>High</v>
      </c>
      <c r="AG178" t="str">
        <f t="shared" si="13"/>
        <v>Neutral</v>
      </c>
      <c r="AH178" t="str">
        <f t="shared" si="14"/>
        <v>Average Performer</v>
      </c>
      <c r="AI178" t="str" cm="1">
        <f t="array" ref="AI178">_xlfn.IFS($Z178 = "Passed", "High", $Z178="Completed", "Moderate", OR($Z178 = "Incomplete", $Z178="Failed"), "Low")</f>
        <v>Low</v>
      </c>
      <c r="AJ178" t="str" cm="1">
        <f t="array" ref="AJ178">_xlfn.IFS(OR(Z178= "Passed", Z178 = "Completed"), "Complete", OR(Z178 ="Failed", Z178 = "Incomplete"), "Incomplete")</f>
        <v>Incomplete</v>
      </c>
      <c r="AK178" cm="1">
        <f t="array" ref="AK178">_xlfn.IFS(HR_DATA[[#This Row],[Performance Category]] = "High Performer", 4,HR_DATA[[#This Row],[Performance Category]] = "Average Performer", 3, HR_DATA[[#This Row],[Performance Category]] = "Low Performer", 2, HR_DATA[[#This Row],[Performance Category]] = "At Risk", 1)</f>
        <v>3</v>
      </c>
    </row>
    <row r="179" spans="1:37" x14ac:dyDescent="0.25">
      <c r="A179">
        <v>3631</v>
      </c>
      <c r="B179" s="2">
        <v>44781</v>
      </c>
      <c r="C179" s="2">
        <f t="shared" ca="1" si="10"/>
        <v>46159</v>
      </c>
      <c r="D179" t="s">
        <v>28</v>
      </c>
      <c r="E179" t="s">
        <v>44</v>
      </c>
      <c r="F179" t="s">
        <v>30</v>
      </c>
      <c r="G179" t="s">
        <v>31</v>
      </c>
      <c r="H179" t="s">
        <v>32</v>
      </c>
      <c r="I179" t="s">
        <v>55</v>
      </c>
      <c r="J179" t="s">
        <v>34</v>
      </c>
      <c r="K179" t="s">
        <v>101</v>
      </c>
      <c r="L179" s="2">
        <v>17285</v>
      </c>
      <c r="M179" t="s">
        <v>36</v>
      </c>
      <c r="N179" t="s">
        <v>48</v>
      </c>
      <c r="O179" t="s">
        <v>60</v>
      </c>
      <c r="P179" t="s">
        <v>77</v>
      </c>
      <c r="Q179" t="s">
        <v>40</v>
      </c>
      <c r="R179">
        <v>3</v>
      </c>
      <c r="S179" s="2">
        <v>44967</v>
      </c>
      <c r="T179">
        <v>4</v>
      </c>
      <c r="U179">
        <v>1</v>
      </c>
      <c r="V179">
        <v>5</v>
      </c>
      <c r="W179" s="2">
        <v>45026</v>
      </c>
      <c r="X179" t="s">
        <v>50</v>
      </c>
      <c r="Y179" t="s">
        <v>42</v>
      </c>
      <c r="Z179" t="s">
        <v>63</v>
      </c>
      <c r="AA179">
        <v>1</v>
      </c>
      <c r="AB179">
        <v>691.12</v>
      </c>
      <c r="AC179">
        <v>75</v>
      </c>
      <c r="AD179" t="str" cm="1">
        <f t="array" ref="AD179">_xlfn.IFS($AC179&lt;= 24,"17-24", $AC179&lt;=34,"25-34", $AC179&lt;=44,"35-44", $AC179&lt;= 54,"45-54", $AC179 &gt;= 55, "55+")</f>
        <v>55+</v>
      </c>
      <c r="AE179">
        <f t="shared" ca="1" si="11"/>
        <v>3</v>
      </c>
      <c r="AF179" t="str">
        <f t="shared" si="12"/>
        <v>High</v>
      </c>
      <c r="AG179" t="str">
        <f t="shared" si="13"/>
        <v>Not satisfied</v>
      </c>
      <c r="AH179" t="str">
        <f t="shared" si="14"/>
        <v>Average Performer</v>
      </c>
      <c r="AI179" t="str" cm="1">
        <f t="array" ref="AI179">_xlfn.IFS($Z179 = "Passed", "High", $Z179="Completed", "Moderate", OR($Z179 = "Incomplete", $Z179="Failed"), "Low")</f>
        <v>Moderate</v>
      </c>
      <c r="AJ179" t="str" cm="1">
        <f t="array" ref="AJ179">_xlfn.IFS(OR(Z179= "Passed", Z179 = "Completed"), "Complete", OR(Z179 ="Failed", Z179 = "Incomplete"), "Incomplete")</f>
        <v>Complete</v>
      </c>
      <c r="AK179" cm="1">
        <f t="array" ref="AK179">_xlfn.IFS(HR_DATA[[#This Row],[Performance Category]] = "High Performer", 4,HR_DATA[[#This Row],[Performance Category]] = "Average Performer", 3, HR_DATA[[#This Row],[Performance Category]] = "Low Performer", 2, HR_DATA[[#This Row],[Performance Category]] = "At Risk", 1)</f>
        <v>3</v>
      </c>
    </row>
    <row r="180" spans="1:37" x14ac:dyDescent="0.25">
      <c r="A180">
        <v>3632</v>
      </c>
      <c r="B180" s="2">
        <v>44828</v>
      </c>
      <c r="C180" s="2">
        <f t="shared" ca="1" si="10"/>
        <v>46159</v>
      </c>
      <c r="D180" t="s">
        <v>28</v>
      </c>
      <c r="E180" t="s">
        <v>29</v>
      </c>
      <c r="F180" t="s">
        <v>30</v>
      </c>
      <c r="G180" t="s">
        <v>31</v>
      </c>
      <c r="H180" t="s">
        <v>32</v>
      </c>
      <c r="I180" t="s">
        <v>55</v>
      </c>
      <c r="J180" t="s">
        <v>34</v>
      </c>
      <c r="K180" t="s">
        <v>70</v>
      </c>
      <c r="L180" s="2">
        <v>16713</v>
      </c>
      <c r="M180" t="s">
        <v>36</v>
      </c>
      <c r="N180" t="s">
        <v>48</v>
      </c>
      <c r="O180" t="s">
        <v>84</v>
      </c>
      <c r="P180" t="s">
        <v>67</v>
      </c>
      <c r="Q180" t="s">
        <v>40</v>
      </c>
      <c r="R180">
        <v>3</v>
      </c>
      <c r="S180" s="2">
        <v>44984</v>
      </c>
      <c r="T180">
        <v>3</v>
      </c>
      <c r="U180">
        <v>4</v>
      </c>
      <c r="V180">
        <v>5</v>
      </c>
      <c r="W180" s="2">
        <v>45100</v>
      </c>
      <c r="X180" t="s">
        <v>68</v>
      </c>
      <c r="Y180" t="s">
        <v>42</v>
      </c>
      <c r="Z180" t="s">
        <v>63</v>
      </c>
      <c r="AA180">
        <v>2</v>
      </c>
      <c r="AB180">
        <v>174.85</v>
      </c>
      <c r="AC180">
        <v>77</v>
      </c>
      <c r="AD180" t="str" cm="1">
        <f t="array" ref="AD180">_xlfn.IFS($AC180&lt;= 24,"17-24", $AC180&lt;=34,"25-34", $AC180&lt;=44,"35-44", $AC180&lt;= 54,"45-54", $AC180 &gt;= 55, "55+")</f>
        <v>55+</v>
      </c>
      <c r="AE180">
        <f t="shared" ca="1" si="11"/>
        <v>3</v>
      </c>
      <c r="AF180" t="str">
        <f t="shared" si="12"/>
        <v>Medium</v>
      </c>
      <c r="AG180" t="str">
        <f t="shared" si="13"/>
        <v>Satisfied</v>
      </c>
      <c r="AH180" t="str">
        <f t="shared" si="14"/>
        <v>Average Performer</v>
      </c>
      <c r="AI180" t="str" cm="1">
        <f t="array" ref="AI180">_xlfn.IFS($Z180 = "Passed", "High", $Z180="Completed", "Moderate", OR($Z180 = "Incomplete", $Z180="Failed"), "Low")</f>
        <v>Moderate</v>
      </c>
      <c r="AJ180" t="str" cm="1">
        <f t="array" ref="AJ180">_xlfn.IFS(OR(Z180= "Passed", Z180 = "Completed"), "Complete", OR(Z180 ="Failed", Z180 = "Incomplete"), "Incomplete")</f>
        <v>Complete</v>
      </c>
      <c r="AK180" cm="1">
        <f t="array" ref="AK180">_xlfn.IFS(HR_DATA[[#This Row],[Performance Category]] = "High Performer", 4,HR_DATA[[#This Row],[Performance Category]] = "Average Performer", 3, HR_DATA[[#This Row],[Performance Category]] = "Low Performer", 2, HR_DATA[[#This Row],[Performance Category]] = "At Risk", 1)</f>
        <v>3</v>
      </c>
    </row>
    <row r="181" spans="1:37" x14ac:dyDescent="0.25">
      <c r="A181">
        <v>3633</v>
      </c>
      <c r="B181" s="2">
        <v>44641</v>
      </c>
      <c r="C181" s="2">
        <f t="shared" ca="1" si="10"/>
        <v>46159</v>
      </c>
      <c r="D181" t="s">
        <v>28</v>
      </c>
      <c r="E181" t="s">
        <v>69</v>
      </c>
      <c r="F181" t="s">
        <v>30</v>
      </c>
      <c r="G181" t="s">
        <v>31</v>
      </c>
      <c r="H181" t="s">
        <v>56</v>
      </c>
      <c r="I181" t="s">
        <v>33</v>
      </c>
      <c r="J181" t="s">
        <v>34</v>
      </c>
      <c r="K181" t="s">
        <v>47</v>
      </c>
      <c r="L181" s="2">
        <v>31860</v>
      </c>
      <c r="M181" t="s">
        <v>36</v>
      </c>
      <c r="N181" t="s">
        <v>37</v>
      </c>
      <c r="O181" t="s">
        <v>49</v>
      </c>
      <c r="P181" t="s">
        <v>61</v>
      </c>
      <c r="Q181" t="s">
        <v>40</v>
      </c>
      <c r="R181">
        <v>5</v>
      </c>
      <c r="S181" s="2">
        <v>44869</v>
      </c>
      <c r="T181">
        <v>4</v>
      </c>
      <c r="U181">
        <v>4</v>
      </c>
      <c r="V181">
        <v>4</v>
      </c>
      <c r="W181" s="2">
        <v>44896</v>
      </c>
      <c r="X181" t="s">
        <v>92</v>
      </c>
      <c r="Y181" t="s">
        <v>42</v>
      </c>
      <c r="Z181" t="s">
        <v>52</v>
      </c>
      <c r="AA181">
        <v>3</v>
      </c>
      <c r="AB181">
        <v>699.39</v>
      </c>
      <c r="AC181">
        <v>35</v>
      </c>
      <c r="AD181" t="str" cm="1">
        <f t="array" ref="AD181">_xlfn.IFS($AC181&lt;= 24,"17-24", $AC181&lt;=34,"25-34", $AC181&lt;=44,"35-44", $AC181&lt;= 54,"45-54", $AC181 &gt;= 55, "55+")</f>
        <v>35-44</v>
      </c>
      <c r="AE181">
        <f t="shared" ca="1" si="11"/>
        <v>4</v>
      </c>
      <c r="AF181" t="str">
        <f t="shared" si="12"/>
        <v>High</v>
      </c>
      <c r="AG181" t="str">
        <f t="shared" si="13"/>
        <v>Satisfied</v>
      </c>
      <c r="AH181" t="str">
        <f t="shared" si="14"/>
        <v>Average Performer</v>
      </c>
      <c r="AI181" t="str" cm="1">
        <f t="array" ref="AI181">_xlfn.IFS($Z181 = "Passed", "High", $Z181="Completed", "Moderate", OR($Z181 = "Incomplete", $Z181="Failed"), "Low")</f>
        <v>Low</v>
      </c>
      <c r="AJ181" t="str" cm="1">
        <f t="array" ref="AJ181">_xlfn.IFS(OR(Z181= "Passed", Z181 = "Completed"), "Complete", OR(Z181 ="Failed", Z181 = "Incomplete"), "Incomplete")</f>
        <v>Incomplete</v>
      </c>
      <c r="AK181" cm="1">
        <f t="array" ref="AK181">_xlfn.IFS(HR_DATA[[#This Row],[Performance Category]] = "High Performer", 4,HR_DATA[[#This Row],[Performance Category]] = "Average Performer", 3, HR_DATA[[#This Row],[Performance Category]] = "Low Performer", 2, HR_DATA[[#This Row],[Performance Category]] = "At Risk", 1)</f>
        <v>3</v>
      </c>
    </row>
    <row r="182" spans="1:37" x14ac:dyDescent="0.25">
      <c r="A182">
        <v>3634</v>
      </c>
      <c r="B182" s="2">
        <v>45100</v>
      </c>
      <c r="C182" s="2">
        <f t="shared" ca="1" si="10"/>
        <v>46159</v>
      </c>
      <c r="D182" t="s">
        <v>28</v>
      </c>
      <c r="E182" t="s">
        <v>94</v>
      </c>
      <c r="F182" t="s">
        <v>30</v>
      </c>
      <c r="G182" t="s">
        <v>46</v>
      </c>
      <c r="H182" t="s">
        <v>56</v>
      </c>
      <c r="I182" t="s">
        <v>55</v>
      </c>
      <c r="J182" t="s">
        <v>34</v>
      </c>
      <c r="K182" t="s">
        <v>58</v>
      </c>
      <c r="L182" s="2">
        <v>22762</v>
      </c>
      <c r="M182" t="s">
        <v>36</v>
      </c>
      <c r="N182" t="s">
        <v>37</v>
      </c>
      <c r="O182" t="s">
        <v>60</v>
      </c>
      <c r="P182" t="s">
        <v>67</v>
      </c>
      <c r="Q182" t="s">
        <v>40</v>
      </c>
      <c r="R182">
        <v>5</v>
      </c>
      <c r="S182" s="2">
        <v>45102</v>
      </c>
      <c r="T182">
        <v>2</v>
      </c>
      <c r="U182">
        <v>5</v>
      </c>
      <c r="V182">
        <v>2</v>
      </c>
      <c r="W182" s="2">
        <v>44819</v>
      </c>
      <c r="X182" t="s">
        <v>68</v>
      </c>
      <c r="Y182" t="s">
        <v>51</v>
      </c>
      <c r="Z182" t="s">
        <v>52</v>
      </c>
      <c r="AA182">
        <v>3</v>
      </c>
      <c r="AB182">
        <v>254.68</v>
      </c>
      <c r="AC182">
        <v>61</v>
      </c>
      <c r="AD182" t="str" cm="1">
        <f t="array" ref="AD182">_xlfn.IFS($AC182&lt;= 24,"17-24", $AC182&lt;=34,"25-34", $AC182&lt;=44,"35-44", $AC182&lt;= 54,"45-54", $AC182 &gt;= 55, "55+")</f>
        <v>55+</v>
      </c>
      <c r="AE182">
        <f t="shared" ca="1" si="11"/>
        <v>2</v>
      </c>
      <c r="AF182" t="str">
        <f t="shared" si="12"/>
        <v>Low</v>
      </c>
      <c r="AG182" t="str">
        <f t="shared" si="13"/>
        <v>Satisfied</v>
      </c>
      <c r="AH182" t="str">
        <f t="shared" si="14"/>
        <v>Average Performer</v>
      </c>
      <c r="AI182" t="str" cm="1">
        <f t="array" ref="AI182">_xlfn.IFS($Z182 = "Passed", "High", $Z182="Completed", "Moderate", OR($Z182 = "Incomplete", $Z182="Failed"), "Low")</f>
        <v>Low</v>
      </c>
      <c r="AJ182" t="str" cm="1">
        <f t="array" ref="AJ182">_xlfn.IFS(OR(Z182= "Passed", Z182 = "Completed"), "Complete", OR(Z182 ="Failed", Z182 = "Incomplete"), "Incomplete")</f>
        <v>Incomplete</v>
      </c>
      <c r="AK182" cm="1">
        <f t="array" ref="AK182">_xlfn.IFS(HR_DATA[[#This Row],[Performance Category]] = "High Performer", 4,HR_DATA[[#This Row],[Performance Category]] = "Average Performer", 3, HR_DATA[[#This Row],[Performance Category]] = "Low Performer", 2, HR_DATA[[#This Row],[Performance Category]] = "At Risk", 1)</f>
        <v>3</v>
      </c>
    </row>
    <row r="183" spans="1:37" x14ac:dyDescent="0.25">
      <c r="A183">
        <v>3635</v>
      </c>
      <c r="B183" s="2">
        <v>44130</v>
      </c>
      <c r="C183" s="2">
        <f t="shared" ca="1" si="10"/>
        <v>46159</v>
      </c>
      <c r="D183" t="s">
        <v>28</v>
      </c>
      <c r="E183" t="s">
        <v>74</v>
      </c>
      <c r="F183" t="s">
        <v>30</v>
      </c>
      <c r="G183" t="s">
        <v>46</v>
      </c>
      <c r="H183" t="s">
        <v>32</v>
      </c>
      <c r="I183" t="s">
        <v>46</v>
      </c>
      <c r="J183" t="s">
        <v>34</v>
      </c>
      <c r="K183" t="s">
        <v>105</v>
      </c>
      <c r="L183" s="2">
        <v>28561</v>
      </c>
      <c r="M183" t="s">
        <v>36</v>
      </c>
      <c r="N183" t="s">
        <v>37</v>
      </c>
      <c r="O183" t="s">
        <v>49</v>
      </c>
      <c r="P183" t="s">
        <v>61</v>
      </c>
      <c r="Q183" t="s">
        <v>40</v>
      </c>
      <c r="R183">
        <v>4</v>
      </c>
      <c r="S183" s="2">
        <v>44841</v>
      </c>
      <c r="T183">
        <v>1</v>
      </c>
      <c r="U183">
        <v>5</v>
      </c>
      <c r="V183">
        <v>4</v>
      </c>
      <c r="W183" s="2">
        <v>45090</v>
      </c>
      <c r="X183" t="s">
        <v>68</v>
      </c>
      <c r="Y183" t="s">
        <v>51</v>
      </c>
      <c r="Z183" t="s">
        <v>43</v>
      </c>
      <c r="AA183">
        <v>2</v>
      </c>
      <c r="AB183">
        <v>534.54999999999995</v>
      </c>
      <c r="AC183">
        <v>42</v>
      </c>
      <c r="AD183" t="str" cm="1">
        <f t="array" ref="AD183">_xlfn.IFS($AC183&lt;= 24,"17-24", $AC183&lt;=34,"25-34", $AC183&lt;=44,"35-44", $AC183&lt;= 54,"45-54", $AC183 &gt;= 55, "55+")</f>
        <v>35-44</v>
      </c>
      <c r="AE183">
        <f t="shared" ca="1" si="11"/>
        <v>5</v>
      </c>
      <c r="AF183" t="str">
        <f t="shared" si="12"/>
        <v>Low</v>
      </c>
      <c r="AG183" t="str">
        <f t="shared" si="13"/>
        <v>Satisfied</v>
      </c>
      <c r="AH183" t="str">
        <f t="shared" si="14"/>
        <v>Average Performer</v>
      </c>
      <c r="AI183" t="str" cm="1">
        <f t="array" ref="AI183">_xlfn.IFS($Z183 = "Passed", "High", $Z183="Completed", "Moderate", OR($Z183 = "Incomplete", $Z183="Failed"), "Low")</f>
        <v>Low</v>
      </c>
      <c r="AJ183" t="str" cm="1">
        <f t="array" ref="AJ183">_xlfn.IFS(OR(Z183= "Passed", Z183 = "Completed"), "Complete", OR(Z183 ="Failed", Z183 = "Incomplete"), "Incomplete")</f>
        <v>Incomplete</v>
      </c>
      <c r="AK183" cm="1">
        <f t="array" ref="AK183">_xlfn.IFS(HR_DATA[[#This Row],[Performance Category]] = "High Performer", 4,HR_DATA[[#This Row],[Performance Category]] = "Average Performer", 3, HR_DATA[[#This Row],[Performance Category]] = "Low Performer", 2, HR_DATA[[#This Row],[Performance Category]] = "At Risk", 1)</f>
        <v>3</v>
      </c>
    </row>
    <row r="184" spans="1:37" x14ac:dyDescent="0.25">
      <c r="A184">
        <v>3636</v>
      </c>
      <c r="B184" s="2">
        <v>43859</v>
      </c>
      <c r="C184" s="2">
        <f t="shared" ca="1" si="10"/>
        <v>46159</v>
      </c>
      <c r="D184" t="s">
        <v>28</v>
      </c>
      <c r="E184" t="s">
        <v>81</v>
      </c>
      <c r="F184" t="s">
        <v>30</v>
      </c>
      <c r="G184" t="s">
        <v>31</v>
      </c>
      <c r="H184" t="s">
        <v>56</v>
      </c>
      <c r="I184" t="s">
        <v>33</v>
      </c>
      <c r="J184" t="s">
        <v>34</v>
      </c>
      <c r="K184" t="s">
        <v>102</v>
      </c>
      <c r="L184" s="2">
        <v>30023</v>
      </c>
      <c r="M184" t="s">
        <v>36</v>
      </c>
      <c r="N184" t="s">
        <v>48</v>
      </c>
      <c r="O184" t="s">
        <v>84</v>
      </c>
      <c r="P184" t="s">
        <v>77</v>
      </c>
      <c r="Q184" t="s">
        <v>40</v>
      </c>
      <c r="R184">
        <v>3</v>
      </c>
      <c r="S184" s="2">
        <v>44903</v>
      </c>
      <c r="T184">
        <v>3</v>
      </c>
      <c r="U184">
        <v>5</v>
      </c>
      <c r="V184">
        <v>3</v>
      </c>
      <c r="W184" s="2">
        <v>44799</v>
      </c>
      <c r="X184" t="s">
        <v>92</v>
      </c>
      <c r="Y184" t="s">
        <v>51</v>
      </c>
      <c r="Z184" t="s">
        <v>73</v>
      </c>
      <c r="AA184">
        <v>3</v>
      </c>
      <c r="AB184">
        <v>795.72</v>
      </c>
      <c r="AC184">
        <v>38</v>
      </c>
      <c r="AD184" t="str" cm="1">
        <f t="array" ref="AD184">_xlfn.IFS($AC184&lt;= 24,"17-24", $AC184&lt;=34,"25-34", $AC184&lt;=44,"35-44", $AC184&lt;= 54,"45-54", $AC184 &gt;= 55, "55+")</f>
        <v>35-44</v>
      </c>
      <c r="AE184">
        <f t="shared" ca="1" si="11"/>
        <v>6</v>
      </c>
      <c r="AF184" t="str">
        <f t="shared" si="12"/>
        <v>Medium</v>
      </c>
      <c r="AG184" t="str">
        <f t="shared" si="13"/>
        <v>Satisfied</v>
      </c>
      <c r="AH184" t="str">
        <f t="shared" si="14"/>
        <v>Average Performer</v>
      </c>
      <c r="AI184" t="str" cm="1">
        <f t="array" ref="AI184">_xlfn.IFS($Z184 = "Passed", "High", $Z184="Completed", "Moderate", OR($Z184 = "Incomplete", $Z184="Failed"), "Low")</f>
        <v>High</v>
      </c>
      <c r="AJ184" t="str" cm="1">
        <f t="array" ref="AJ184">_xlfn.IFS(OR(Z184= "Passed", Z184 = "Completed"), "Complete", OR(Z184 ="Failed", Z184 = "Incomplete"), "Incomplete")</f>
        <v>Complete</v>
      </c>
      <c r="AK184" cm="1">
        <f t="array" ref="AK184">_xlfn.IFS(HR_DATA[[#This Row],[Performance Category]] = "High Performer", 4,HR_DATA[[#This Row],[Performance Category]] = "Average Performer", 3, HR_DATA[[#This Row],[Performance Category]] = "Low Performer", 2, HR_DATA[[#This Row],[Performance Category]] = "At Risk", 1)</f>
        <v>3</v>
      </c>
    </row>
    <row r="185" spans="1:37" x14ac:dyDescent="0.25">
      <c r="A185">
        <v>3637</v>
      </c>
      <c r="B185" s="2">
        <v>44674</v>
      </c>
      <c r="C185" s="2">
        <f t="shared" ca="1" si="10"/>
        <v>46159</v>
      </c>
      <c r="D185" t="s">
        <v>28</v>
      </c>
      <c r="E185" t="s">
        <v>54</v>
      </c>
      <c r="F185" t="s">
        <v>30</v>
      </c>
      <c r="G185" t="s">
        <v>55</v>
      </c>
      <c r="H185" t="s">
        <v>32</v>
      </c>
      <c r="I185" t="s">
        <v>55</v>
      </c>
      <c r="J185" t="s">
        <v>34</v>
      </c>
      <c r="K185" t="s">
        <v>47</v>
      </c>
      <c r="L185" s="2">
        <v>34806</v>
      </c>
      <c r="M185" t="s">
        <v>36</v>
      </c>
      <c r="N185" t="s">
        <v>48</v>
      </c>
      <c r="O185" t="s">
        <v>84</v>
      </c>
      <c r="P185" t="s">
        <v>77</v>
      </c>
      <c r="Q185" t="s">
        <v>40</v>
      </c>
      <c r="R185">
        <v>3</v>
      </c>
      <c r="S185" s="2">
        <v>45053</v>
      </c>
      <c r="T185">
        <v>2</v>
      </c>
      <c r="U185">
        <v>1</v>
      </c>
      <c r="V185">
        <v>3</v>
      </c>
      <c r="W185" s="2">
        <v>45006</v>
      </c>
      <c r="X185" t="s">
        <v>62</v>
      </c>
      <c r="Y185" t="s">
        <v>51</v>
      </c>
      <c r="Z185" t="s">
        <v>63</v>
      </c>
      <c r="AA185">
        <v>4</v>
      </c>
      <c r="AB185">
        <v>977.23</v>
      </c>
      <c r="AC185">
        <v>27</v>
      </c>
      <c r="AD185" t="str" cm="1">
        <f t="array" ref="AD185">_xlfn.IFS($AC185&lt;= 24,"17-24", $AC185&lt;=34,"25-34", $AC185&lt;=44,"35-44", $AC185&lt;= 54,"45-54", $AC185 &gt;= 55, "55+")</f>
        <v>25-34</v>
      </c>
      <c r="AE185">
        <f t="shared" ca="1" si="11"/>
        <v>4</v>
      </c>
      <c r="AF185" t="str">
        <f t="shared" si="12"/>
        <v>Low</v>
      </c>
      <c r="AG185" t="str">
        <f t="shared" si="13"/>
        <v>Not satisfied</v>
      </c>
      <c r="AH185" t="str">
        <f t="shared" si="14"/>
        <v>Average Performer</v>
      </c>
      <c r="AI185" t="str" cm="1">
        <f t="array" ref="AI185">_xlfn.IFS($Z185 = "Passed", "High", $Z185="Completed", "Moderate", OR($Z185 = "Incomplete", $Z185="Failed"), "Low")</f>
        <v>Moderate</v>
      </c>
      <c r="AJ185" t="str" cm="1">
        <f t="array" ref="AJ185">_xlfn.IFS(OR(Z185= "Passed", Z185 = "Completed"), "Complete", OR(Z185 ="Failed", Z185 = "Incomplete"), "Incomplete")</f>
        <v>Complete</v>
      </c>
      <c r="AK185" cm="1">
        <f t="array" ref="AK185">_xlfn.IFS(HR_DATA[[#This Row],[Performance Category]] = "High Performer", 4,HR_DATA[[#This Row],[Performance Category]] = "Average Performer", 3, HR_DATA[[#This Row],[Performance Category]] = "Low Performer", 2, HR_DATA[[#This Row],[Performance Category]] = "At Risk", 1)</f>
        <v>3</v>
      </c>
    </row>
    <row r="186" spans="1:37" x14ac:dyDescent="0.25">
      <c r="A186">
        <v>3638</v>
      </c>
      <c r="B186" s="2">
        <v>45092</v>
      </c>
      <c r="C186" s="2">
        <f t="shared" ca="1" si="10"/>
        <v>46159</v>
      </c>
      <c r="D186" t="s">
        <v>28</v>
      </c>
      <c r="E186" t="s">
        <v>69</v>
      </c>
      <c r="F186" t="s">
        <v>30</v>
      </c>
      <c r="G186" t="s">
        <v>55</v>
      </c>
      <c r="H186" t="s">
        <v>32</v>
      </c>
      <c r="I186" t="s">
        <v>46</v>
      </c>
      <c r="J186" t="s">
        <v>34</v>
      </c>
      <c r="K186" t="s">
        <v>70</v>
      </c>
      <c r="L186" s="2">
        <v>28834</v>
      </c>
      <c r="M186" t="s">
        <v>36</v>
      </c>
      <c r="N186" t="s">
        <v>48</v>
      </c>
      <c r="O186" t="s">
        <v>49</v>
      </c>
      <c r="P186" t="s">
        <v>61</v>
      </c>
      <c r="Q186" t="s">
        <v>40</v>
      </c>
      <c r="R186">
        <v>3</v>
      </c>
      <c r="S186" s="2">
        <v>45061</v>
      </c>
      <c r="T186">
        <v>4</v>
      </c>
      <c r="U186">
        <v>5</v>
      </c>
      <c r="V186">
        <v>1</v>
      </c>
      <c r="W186" s="2">
        <v>44927</v>
      </c>
      <c r="X186" t="s">
        <v>50</v>
      </c>
      <c r="Y186" t="s">
        <v>42</v>
      </c>
      <c r="Z186" t="s">
        <v>63</v>
      </c>
      <c r="AA186">
        <v>3</v>
      </c>
      <c r="AB186">
        <v>370.79</v>
      </c>
      <c r="AC186">
        <v>45</v>
      </c>
      <c r="AD186" t="str" cm="1">
        <f t="array" ref="AD186">_xlfn.IFS($AC186&lt;= 24,"17-24", $AC186&lt;=34,"25-34", $AC186&lt;=44,"35-44", $AC186&lt;= 54,"45-54", $AC186 &gt;= 55, "55+")</f>
        <v>45-54</v>
      </c>
      <c r="AE186">
        <f t="shared" ca="1" si="11"/>
        <v>2</v>
      </c>
      <c r="AF186" t="str">
        <f t="shared" si="12"/>
        <v>High</v>
      </c>
      <c r="AG186" t="str">
        <f t="shared" si="13"/>
        <v>Satisfied</v>
      </c>
      <c r="AH186" t="str">
        <f t="shared" si="14"/>
        <v>Average Performer</v>
      </c>
      <c r="AI186" t="str" cm="1">
        <f t="array" ref="AI186">_xlfn.IFS($Z186 = "Passed", "High", $Z186="Completed", "Moderate", OR($Z186 = "Incomplete", $Z186="Failed"), "Low")</f>
        <v>Moderate</v>
      </c>
      <c r="AJ186" t="str" cm="1">
        <f t="array" ref="AJ186">_xlfn.IFS(OR(Z186= "Passed", Z186 = "Completed"), "Complete", OR(Z186 ="Failed", Z186 = "Incomplete"), "Incomplete")</f>
        <v>Complete</v>
      </c>
      <c r="AK186" cm="1">
        <f t="array" ref="AK186">_xlfn.IFS(HR_DATA[[#This Row],[Performance Category]] = "High Performer", 4,HR_DATA[[#This Row],[Performance Category]] = "Average Performer", 3, HR_DATA[[#This Row],[Performance Category]] = "Low Performer", 2, HR_DATA[[#This Row],[Performance Category]] = "At Risk", 1)</f>
        <v>3</v>
      </c>
    </row>
    <row r="187" spans="1:37" x14ac:dyDescent="0.25">
      <c r="A187">
        <v>3640</v>
      </c>
      <c r="B187" s="2">
        <v>44933</v>
      </c>
      <c r="C187" s="2">
        <f t="shared" ca="1" si="10"/>
        <v>46159</v>
      </c>
      <c r="D187" t="s">
        <v>28</v>
      </c>
      <c r="E187" t="s">
        <v>85</v>
      </c>
      <c r="F187" t="s">
        <v>30</v>
      </c>
      <c r="G187" t="s">
        <v>31</v>
      </c>
      <c r="H187" t="s">
        <v>45</v>
      </c>
      <c r="I187" t="s">
        <v>33</v>
      </c>
      <c r="J187" t="s">
        <v>34</v>
      </c>
      <c r="K187" t="s">
        <v>70</v>
      </c>
      <c r="L187" s="2">
        <v>36790</v>
      </c>
      <c r="M187" t="s">
        <v>36</v>
      </c>
      <c r="N187" t="s">
        <v>37</v>
      </c>
      <c r="O187" t="s">
        <v>84</v>
      </c>
      <c r="P187" t="s">
        <v>77</v>
      </c>
      <c r="Q187" t="s">
        <v>40</v>
      </c>
      <c r="R187">
        <v>3</v>
      </c>
      <c r="S187" s="2">
        <v>45132</v>
      </c>
      <c r="T187">
        <v>2</v>
      </c>
      <c r="U187">
        <v>1</v>
      </c>
      <c r="V187">
        <v>2</v>
      </c>
      <c r="W187" s="2">
        <v>44957</v>
      </c>
      <c r="X187" t="s">
        <v>92</v>
      </c>
      <c r="Y187" t="s">
        <v>51</v>
      </c>
      <c r="Z187" t="s">
        <v>73</v>
      </c>
      <c r="AA187">
        <v>1</v>
      </c>
      <c r="AB187">
        <v>699.48</v>
      </c>
      <c r="AC187">
        <v>23</v>
      </c>
      <c r="AD187" t="str" cm="1">
        <f t="array" ref="AD187">_xlfn.IFS($AC187&lt;= 24,"17-24", $AC187&lt;=34,"25-34", $AC187&lt;=44,"35-44", $AC187&lt;= 54,"45-54", $AC187 &gt;= 55, "55+")</f>
        <v>17-24</v>
      </c>
      <c r="AE187">
        <f t="shared" ca="1" si="11"/>
        <v>3</v>
      </c>
      <c r="AF187" t="str">
        <f t="shared" si="12"/>
        <v>Low</v>
      </c>
      <c r="AG187" t="str">
        <f t="shared" si="13"/>
        <v>Not satisfied</v>
      </c>
      <c r="AH187" t="str">
        <f t="shared" si="14"/>
        <v>Average Performer</v>
      </c>
      <c r="AI187" t="str" cm="1">
        <f t="array" ref="AI187">_xlfn.IFS($Z187 = "Passed", "High", $Z187="Completed", "Moderate", OR($Z187 = "Incomplete", $Z187="Failed"), "Low")</f>
        <v>High</v>
      </c>
      <c r="AJ187" t="str" cm="1">
        <f t="array" ref="AJ187">_xlfn.IFS(OR(Z187= "Passed", Z187 = "Completed"), "Complete", OR(Z187 ="Failed", Z187 = "Incomplete"), "Incomplete")</f>
        <v>Complete</v>
      </c>
      <c r="AK187" cm="1">
        <f t="array" ref="AK187">_xlfn.IFS(HR_DATA[[#This Row],[Performance Category]] = "High Performer", 4,HR_DATA[[#This Row],[Performance Category]] = "Average Performer", 3, HR_DATA[[#This Row],[Performance Category]] = "Low Performer", 2, HR_DATA[[#This Row],[Performance Category]] = "At Risk", 1)</f>
        <v>3</v>
      </c>
    </row>
    <row r="188" spans="1:37" x14ac:dyDescent="0.25">
      <c r="A188">
        <v>3643</v>
      </c>
      <c r="B188" s="2">
        <v>43937</v>
      </c>
      <c r="C188" s="2">
        <f t="shared" ca="1" si="10"/>
        <v>46159</v>
      </c>
      <c r="D188" t="s">
        <v>28</v>
      </c>
      <c r="E188" t="s">
        <v>64</v>
      </c>
      <c r="F188" t="s">
        <v>30</v>
      </c>
      <c r="G188" t="s">
        <v>55</v>
      </c>
      <c r="H188" t="s">
        <v>45</v>
      </c>
      <c r="I188" t="s">
        <v>55</v>
      </c>
      <c r="J188" t="s">
        <v>34</v>
      </c>
      <c r="K188" t="s">
        <v>102</v>
      </c>
      <c r="L188" s="2">
        <v>22362</v>
      </c>
      <c r="M188" t="s">
        <v>36</v>
      </c>
      <c r="N188" t="s">
        <v>48</v>
      </c>
      <c r="O188" t="s">
        <v>84</v>
      </c>
      <c r="P188" t="s">
        <v>61</v>
      </c>
      <c r="Q188" t="s">
        <v>40</v>
      </c>
      <c r="R188">
        <v>3</v>
      </c>
      <c r="S188" s="2">
        <v>45095</v>
      </c>
      <c r="T188">
        <v>1</v>
      </c>
      <c r="U188">
        <v>5</v>
      </c>
      <c r="V188">
        <v>3</v>
      </c>
      <c r="W188" s="2">
        <v>45012</v>
      </c>
      <c r="X188" t="s">
        <v>41</v>
      </c>
      <c r="Y188" t="s">
        <v>42</v>
      </c>
      <c r="Z188" t="s">
        <v>63</v>
      </c>
      <c r="AA188">
        <v>4</v>
      </c>
      <c r="AB188">
        <v>712.43</v>
      </c>
      <c r="AC188">
        <v>59</v>
      </c>
      <c r="AD188" t="str" cm="1">
        <f t="array" ref="AD188">_xlfn.IFS($AC188&lt;= 24,"17-24", $AC188&lt;=34,"25-34", $AC188&lt;=44,"35-44", $AC188&lt;= 54,"45-54", $AC188 &gt;= 55, "55+")</f>
        <v>55+</v>
      </c>
      <c r="AE188">
        <f t="shared" ca="1" si="11"/>
        <v>6</v>
      </c>
      <c r="AF188" t="str">
        <f t="shared" si="12"/>
        <v>Low</v>
      </c>
      <c r="AG188" t="str">
        <f t="shared" si="13"/>
        <v>Satisfied</v>
      </c>
      <c r="AH188" t="str">
        <f t="shared" si="14"/>
        <v>Average Performer</v>
      </c>
      <c r="AI188" t="str" cm="1">
        <f t="array" ref="AI188">_xlfn.IFS($Z188 = "Passed", "High", $Z188="Completed", "Moderate", OR($Z188 = "Incomplete", $Z188="Failed"), "Low")</f>
        <v>Moderate</v>
      </c>
      <c r="AJ188" t="str" cm="1">
        <f t="array" ref="AJ188">_xlfn.IFS(OR(Z188= "Passed", Z188 = "Completed"), "Complete", OR(Z188 ="Failed", Z188 = "Incomplete"), "Incomplete")</f>
        <v>Complete</v>
      </c>
      <c r="AK188" cm="1">
        <f t="array" ref="AK188">_xlfn.IFS(HR_DATA[[#This Row],[Performance Category]] = "High Performer", 4,HR_DATA[[#This Row],[Performance Category]] = "Average Performer", 3, HR_DATA[[#This Row],[Performance Category]] = "Low Performer", 2, HR_DATA[[#This Row],[Performance Category]] = "At Risk", 1)</f>
        <v>3</v>
      </c>
    </row>
    <row r="189" spans="1:37" x14ac:dyDescent="0.25">
      <c r="A189">
        <v>3644</v>
      </c>
      <c r="B189" s="2">
        <v>44728</v>
      </c>
      <c r="C189" s="2">
        <f t="shared" ca="1" si="10"/>
        <v>46159</v>
      </c>
      <c r="D189" t="s">
        <v>28</v>
      </c>
      <c r="E189" t="s">
        <v>94</v>
      </c>
      <c r="F189" t="s">
        <v>30</v>
      </c>
      <c r="G189" t="s">
        <v>46</v>
      </c>
      <c r="H189" t="s">
        <v>56</v>
      </c>
      <c r="I189" t="s">
        <v>55</v>
      </c>
      <c r="J189" t="s">
        <v>34</v>
      </c>
      <c r="K189" t="s">
        <v>70</v>
      </c>
      <c r="L189" s="2">
        <v>31587</v>
      </c>
      <c r="M189" t="s">
        <v>36</v>
      </c>
      <c r="N189" t="s">
        <v>48</v>
      </c>
      <c r="O189" t="s">
        <v>72</v>
      </c>
      <c r="P189" t="s">
        <v>67</v>
      </c>
      <c r="Q189" t="s">
        <v>40</v>
      </c>
      <c r="R189">
        <v>3</v>
      </c>
      <c r="S189" s="2">
        <v>44876</v>
      </c>
      <c r="T189">
        <v>4</v>
      </c>
      <c r="U189">
        <v>4</v>
      </c>
      <c r="V189">
        <v>4</v>
      </c>
      <c r="W189" s="2">
        <v>44963</v>
      </c>
      <c r="X189" t="s">
        <v>68</v>
      </c>
      <c r="Y189" t="s">
        <v>42</v>
      </c>
      <c r="Z189" t="s">
        <v>52</v>
      </c>
      <c r="AA189">
        <v>1</v>
      </c>
      <c r="AB189">
        <v>504.66</v>
      </c>
      <c r="AC189">
        <v>36</v>
      </c>
      <c r="AD189" t="str" cm="1">
        <f t="array" ref="AD189">_xlfn.IFS($AC189&lt;= 24,"17-24", $AC189&lt;=34,"25-34", $AC189&lt;=44,"35-44", $AC189&lt;= 54,"45-54", $AC189 &gt;= 55, "55+")</f>
        <v>35-44</v>
      </c>
      <c r="AE189">
        <f t="shared" ca="1" si="11"/>
        <v>3</v>
      </c>
      <c r="AF189" t="str">
        <f t="shared" si="12"/>
        <v>High</v>
      </c>
      <c r="AG189" t="str">
        <f t="shared" si="13"/>
        <v>Satisfied</v>
      </c>
      <c r="AH189" t="str">
        <f t="shared" si="14"/>
        <v>Average Performer</v>
      </c>
      <c r="AI189" t="str" cm="1">
        <f t="array" ref="AI189">_xlfn.IFS($Z189 = "Passed", "High", $Z189="Completed", "Moderate", OR($Z189 = "Incomplete", $Z189="Failed"), "Low")</f>
        <v>Low</v>
      </c>
      <c r="AJ189" t="str" cm="1">
        <f t="array" ref="AJ189">_xlfn.IFS(OR(Z189= "Passed", Z189 = "Completed"), "Complete", OR(Z189 ="Failed", Z189 = "Incomplete"), "Incomplete")</f>
        <v>Incomplete</v>
      </c>
      <c r="AK189" cm="1">
        <f t="array" ref="AK189">_xlfn.IFS(HR_DATA[[#This Row],[Performance Category]] = "High Performer", 4,HR_DATA[[#This Row],[Performance Category]] = "Average Performer", 3, HR_DATA[[#This Row],[Performance Category]] = "Low Performer", 2, HR_DATA[[#This Row],[Performance Category]] = "At Risk", 1)</f>
        <v>3</v>
      </c>
    </row>
    <row r="190" spans="1:37" x14ac:dyDescent="0.25">
      <c r="A190">
        <v>3645</v>
      </c>
      <c r="B190" s="2">
        <v>43668</v>
      </c>
      <c r="C190" s="2">
        <f t="shared" ca="1" si="10"/>
        <v>46159</v>
      </c>
      <c r="D190" t="s">
        <v>28</v>
      </c>
      <c r="E190" t="s">
        <v>74</v>
      </c>
      <c r="F190" t="s">
        <v>30</v>
      </c>
      <c r="G190" t="s">
        <v>46</v>
      </c>
      <c r="H190" t="s">
        <v>32</v>
      </c>
      <c r="I190" t="s">
        <v>55</v>
      </c>
      <c r="J190" t="s">
        <v>34</v>
      </c>
      <c r="K190" t="s">
        <v>65</v>
      </c>
      <c r="L190" s="2">
        <v>28384</v>
      </c>
      <c r="M190" t="s">
        <v>36</v>
      </c>
      <c r="N190" t="s">
        <v>48</v>
      </c>
      <c r="O190" t="s">
        <v>84</v>
      </c>
      <c r="P190" t="s">
        <v>61</v>
      </c>
      <c r="Q190" t="s">
        <v>40</v>
      </c>
      <c r="R190">
        <v>3</v>
      </c>
      <c r="S190" s="2">
        <v>45085</v>
      </c>
      <c r="T190">
        <v>1</v>
      </c>
      <c r="U190">
        <v>3</v>
      </c>
      <c r="V190">
        <v>3</v>
      </c>
      <c r="W190" s="2">
        <v>45052</v>
      </c>
      <c r="X190" t="s">
        <v>41</v>
      </c>
      <c r="Y190" t="s">
        <v>51</v>
      </c>
      <c r="Z190" t="s">
        <v>52</v>
      </c>
      <c r="AA190">
        <v>5</v>
      </c>
      <c r="AB190">
        <v>398.36</v>
      </c>
      <c r="AC190">
        <v>42</v>
      </c>
      <c r="AD190" t="str" cm="1">
        <f t="array" ref="AD190">_xlfn.IFS($AC190&lt;= 24,"17-24", $AC190&lt;=34,"25-34", $AC190&lt;=44,"35-44", $AC190&lt;= 54,"45-54", $AC190 &gt;= 55, "55+")</f>
        <v>35-44</v>
      </c>
      <c r="AE190">
        <f t="shared" ca="1" si="11"/>
        <v>6</v>
      </c>
      <c r="AF190" t="str">
        <f t="shared" si="12"/>
        <v>Low</v>
      </c>
      <c r="AG190" t="str">
        <f t="shared" si="13"/>
        <v>Neutral</v>
      </c>
      <c r="AH190" t="str">
        <f t="shared" si="14"/>
        <v>Average Performer</v>
      </c>
      <c r="AI190" t="str" cm="1">
        <f t="array" ref="AI190">_xlfn.IFS($Z190 = "Passed", "High", $Z190="Completed", "Moderate", OR($Z190 = "Incomplete", $Z190="Failed"), "Low")</f>
        <v>Low</v>
      </c>
      <c r="AJ190" t="str" cm="1">
        <f t="array" ref="AJ190">_xlfn.IFS(OR(Z190= "Passed", Z190 = "Completed"), "Complete", OR(Z190 ="Failed", Z190 = "Incomplete"), "Incomplete")</f>
        <v>Incomplete</v>
      </c>
      <c r="AK190" cm="1">
        <f t="array" ref="AK190">_xlfn.IFS(HR_DATA[[#This Row],[Performance Category]] = "High Performer", 4,HR_DATA[[#This Row],[Performance Category]] = "Average Performer", 3, HR_DATA[[#This Row],[Performance Category]] = "Low Performer", 2, HR_DATA[[#This Row],[Performance Category]] = "At Risk", 1)</f>
        <v>3</v>
      </c>
    </row>
    <row r="191" spans="1:37" x14ac:dyDescent="0.25">
      <c r="A191">
        <v>3646</v>
      </c>
      <c r="B191" s="2">
        <v>45038</v>
      </c>
      <c r="C191" s="2">
        <f t="shared" ca="1" si="10"/>
        <v>46159</v>
      </c>
      <c r="D191" t="s">
        <v>106</v>
      </c>
      <c r="E191" t="s">
        <v>85</v>
      </c>
      <c r="F191" t="s">
        <v>30</v>
      </c>
      <c r="G191" t="s">
        <v>46</v>
      </c>
      <c r="H191" t="s">
        <v>45</v>
      </c>
      <c r="I191" t="s">
        <v>55</v>
      </c>
      <c r="J191" t="s">
        <v>34</v>
      </c>
      <c r="K191" t="s">
        <v>89</v>
      </c>
      <c r="L191" s="2">
        <v>24838</v>
      </c>
      <c r="M191" t="s">
        <v>36</v>
      </c>
      <c r="N191" t="s">
        <v>37</v>
      </c>
      <c r="O191" t="s">
        <v>49</v>
      </c>
      <c r="P191" t="s">
        <v>39</v>
      </c>
      <c r="Q191" t="s">
        <v>40</v>
      </c>
      <c r="R191">
        <v>3</v>
      </c>
      <c r="S191" s="2">
        <v>45137</v>
      </c>
      <c r="T191">
        <v>5</v>
      </c>
      <c r="U191">
        <v>4</v>
      </c>
      <c r="V191">
        <v>4</v>
      </c>
      <c r="W191" s="2">
        <v>45129</v>
      </c>
      <c r="X191" t="s">
        <v>92</v>
      </c>
      <c r="Y191" t="s">
        <v>51</v>
      </c>
      <c r="Z191" t="s">
        <v>43</v>
      </c>
      <c r="AA191">
        <v>4</v>
      </c>
      <c r="AB191">
        <v>533.61</v>
      </c>
      <c r="AC191">
        <v>55</v>
      </c>
      <c r="AD191" t="str" cm="1">
        <f t="array" ref="AD191">_xlfn.IFS($AC191&lt;= 24,"17-24", $AC191&lt;=34,"25-34", $AC191&lt;=44,"35-44", $AC191&lt;= 54,"45-54", $AC191 &gt;= 55, "55+")</f>
        <v>55+</v>
      </c>
      <c r="AE191">
        <f t="shared" ca="1" si="11"/>
        <v>3</v>
      </c>
      <c r="AF191" t="str">
        <f t="shared" si="12"/>
        <v>High</v>
      </c>
      <c r="AG191" t="str">
        <f t="shared" si="13"/>
        <v>Satisfied</v>
      </c>
      <c r="AH191" t="str">
        <f t="shared" si="14"/>
        <v>Average Performer</v>
      </c>
      <c r="AI191" t="str" cm="1">
        <f t="array" ref="AI191">_xlfn.IFS($Z191 = "Passed", "High", $Z191="Completed", "Moderate", OR($Z191 = "Incomplete", $Z191="Failed"), "Low")</f>
        <v>Low</v>
      </c>
      <c r="AJ191" t="str" cm="1">
        <f t="array" ref="AJ191">_xlfn.IFS(OR(Z191= "Passed", Z191 = "Completed"), "Complete", OR(Z191 ="Failed", Z191 = "Incomplete"), "Incomplete")</f>
        <v>Incomplete</v>
      </c>
      <c r="AK191" cm="1">
        <f t="array" ref="AK191">_xlfn.IFS(HR_DATA[[#This Row],[Performance Category]] = "High Performer", 4,HR_DATA[[#This Row],[Performance Category]] = "Average Performer", 3, HR_DATA[[#This Row],[Performance Category]] = "Low Performer", 2, HR_DATA[[#This Row],[Performance Category]] = "At Risk", 1)</f>
        <v>3</v>
      </c>
    </row>
    <row r="192" spans="1:37" x14ac:dyDescent="0.25">
      <c r="A192">
        <v>3647</v>
      </c>
      <c r="B192" s="2">
        <v>44193</v>
      </c>
      <c r="C192" s="2">
        <f t="shared" ca="1" si="10"/>
        <v>46159</v>
      </c>
      <c r="D192" t="s">
        <v>106</v>
      </c>
      <c r="E192" t="s">
        <v>44</v>
      </c>
      <c r="F192" t="s">
        <v>108</v>
      </c>
      <c r="G192" t="s">
        <v>46</v>
      </c>
      <c r="H192" t="s">
        <v>45</v>
      </c>
      <c r="I192" t="s">
        <v>46</v>
      </c>
      <c r="J192" t="s">
        <v>34</v>
      </c>
      <c r="K192" t="s">
        <v>79</v>
      </c>
      <c r="L192" s="2">
        <v>24312</v>
      </c>
      <c r="M192" t="s">
        <v>36</v>
      </c>
      <c r="N192" t="s">
        <v>37</v>
      </c>
      <c r="O192" t="s">
        <v>72</v>
      </c>
      <c r="P192" t="s">
        <v>61</v>
      </c>
      <c r="Q192" t="s">
        <v>40</v>
      </c>
      <c r="R192">
        <v>3</v>
      </c>
      <c r="S192" s="2">
        <v>44923</v>
      </c>
      <c r="T192">
        <v>2</v>
      </c>
      <c r="U192">
        <v>4</v>
      </c>
      <c r="V192">
        <v>4</v>
      </c>
      <c r="W192" s="2">
        <v>44783</v>
      </c>
      <c r="X192" t="s">
        <v>68</v>
      </c>
      <c r="Y192" t="s">
        <v>42</v>
      </c>
      <c r="Z192" t="s">
        <v>63</v>
      </c>
      <c r="AA192">
        <v>4</v>
      </c>
      <c r="AB192">
        <v>199.55</v>
      </c>
      <c r="AC192">
        <v>54</v>
      </c>
      <c r="AD192" t="str" cm="1">
        <f t="array" ref="AD192">_xlfn.IFS($AC192&lt;= 24,"17-24", $AC192&lt;=34,"25-34", $AC192&lt;=44,"35-44", $AC192&lt;= 54,"45-54", $AC192 &gt;= 55, "55+")</f>
        <v>45-54</v>
      </c>
      <c r="AE192">
        <f t="shared" ca="1" si="11"/>
        <v>5</v>
      </c>
      <c r="AF192" t="str">
        <f t="shared" si="12"/>
        <v>Low</v>
      </c>
      <c r="AG192" t="str">
        <f t="shared" si="13"/>
        <v>Satisfied</v>
      </c>
      <c r="AH192" t="str">
        <f t="shared" si="14"/>
        <v>Average Performer</v>
      </c>
      <c r="AI192" t="str" cm="1">
        <f t="array" ref="AI192">_xlfn.IFS($Z192 = "Passed", "High", $Z192="Completed", "Moderate", OR($Z192 = "Incomplete", $Z192="Failed"), "Low")</f>
        <v>Moderate</v>
      </c>
      <c r="AJ192" t="str" cm="1">
        <f t="array" ref="AJ192">_xlfn.IFS(OR(Z192= "Passed", Z192 = "Completed"), "Complete", OR(Z192 ="Failed", Z192 = "Incomplete"), "Incomplete")</f>
        <v>Complete</v>
      </c>
      <c r="AK192" cm="1">
        <f t="array" ref="AK192">_xlfn.IFS(HR_DATA[[#This Row],[Performance Category]] = "High Performer", 4,HR_DATA[[#This Row],[Performance Category]] = "Average Performer", 3, HR_DATA[[#This Row],[Performance Category]] = "Low Performer", 2, HR_DATA[[#This Row],[Performance Category]] = "At Risk", 1)</f>
        <v>3</v>
      </c>
    </row>
    <row r="193" spans="1:37" x14ac:dyDescent="0.25">
      <c r="A193">
        <v>3648</v>
      </c>
      <c r="B193" s="2">
        <v>44615</v>
      </c>
      <c r="C193" s="2">
        <f t="shared" ca="1" si="10"/>
        <v>46159</v>
      </c>
      <c r="D193" t="s">
        <v>106</v>
      </c>
      <c r="E193" t="s">
        <v>87</v>
      </c>
      <c r="F193" t="s">
        <v>30</v>
      </c>
      <c r="G193" t="s">
        <v>31</v>
      </c>
      <c r="H193" t="s">
        <v>45</v>
      </c>
      <c r="I193" t="s">
        <v>55</v>
      </c>
      <c r="J193" t="s">
        <v>34</v>
      </c>
      <c r="K193" t="s">
        <v>47</v>
      </c>
      <c r="L193" s="2">
        <v>17711</v>
      </c>
      <c r="M193" t="s">
        <v>36</v>
      </c>
      <c r="N193" t="s">
        <v>37</v>
      </c>
      <c r="O193" t="s">
        <v>60</v>
      </c>
      <c r="P193" t="s">
        <v>77</v>
      </c>
      <c r="Q193" t="s">
        <v>78</v>
      </c>
      <c r="R193">
        <v>4</v>
      </c>
      <c r="S193" s="2">
        <v>44832</v>
      </c>
      <c r="T193">
        <v>3</v>
      </c>
      <c r="U193">
        <v>3</v>
      </c>
      <c r="V193">
        <v>5</v>
      </c>
      <c r="W193" s="2">
        <v>44983</v>
      </c>
      <c r="X193" t="s">
        <v>41</v>
      </c>
      <c r="Y193" t="s">
        <v>42</v>
      </c>
      <c r="Z193" t="s">
        <v>63</v>
      </c>
      <c r="AA193">
        <v>2</v>
      </c>
      <c r="AB193">
        <v>325.77999999999997</v>
      </c>
      <c r="AC193">
        <v>74</v>
      </c>
      <c r="AD193" t="str" cm="1">
        <f t="array" ref="AD193">_xlfn.IFS($AC193&lt;= 24,"17-24", $AC193&lt;=34,"25-34", $AC193&lt;=44,"35-44", $AC193&lt;= 54,"45-54", $AC193 &gt;= 55, "55+")</f>
        <v>55+</v>
      </c>
      <c r="AE193">
        <f t="shared" ca="1" si="11"/>
        <v>4</v>
      </c>
      <c r="AF193" t="str">
        <f t="shared" si="12"/>
        <v>Medium</v>
      </c>
      <c r="AG193" t="str">
        <f t="shared" si="13"/>
        <v>Neutral</v>
      </c>
      <c r="AH193" t="str">
        <f t="shared" si="14"/>
        <v>High Performer</v>
      </c>
      <c r="AI193" t="str" cm="1">
        <f t="array" ref="AI193">_xlfn.IFS($Z193 = "Passed", "High", $Z193="Completed", "Moderate", OR($Z193 = "Incomplete", $Z193="Failed"), "Low")</f>
        <v>Moderate</v>
      </c>
      <c r="AJ193" t="str" cm="1">
        <f t="array" ref="AJ193">_xlfn.IFS(OR(Z193= "Passed", Z193 = "Completed"), "Complete", OR(Z193 ="Failed", Z193 = "Incomplete"), "Incomplete")</f>
        <v>Complete</v>
      </c>
      <c r="AK193" cm="1">
        <f t="array" ref="AK193">_xlfn.IFS(HR_DATA[[#This Row],[Performance Category]] = "High Performer", 4,HR_DATA[[#This Row],[Performance Category]] = "Average Performer", 3, HR_DATA[[#This Row],[Performance Category]] = "Low Performer", 2, HR_DATA[[#This Row],[Performance Category]] = "At Risk", 1)</f>
        <v>4</v>
      </c>
    </row>
    <row r="194" spans="1:37" x14ac:dyDescent="0.25">
      <c r="A194">
        <v>3649</v>
      </c>
      <c r="B194" s="2">
        <v>44786</v>
      </c>
      <c r="C194" s="2">
        <f t="shared" ca="1" si="10"/>
        <v>46159</v>
      </c>
      <c r="D194" t="s">
        <v>106</v>
      </c>
      <c r="E194" t="s">
        <v>64</v>
      </c>
      <c r="F194" t="s">
        <v>30</v>
      </c>
      <c r="G194" t="s">
        <v>31</v>
      </c>
      <c r="H194" t="s">
        <v>45</v>
      </c>
      <c r="I194" t="s">
        <v>46</v>
      </c>
      <c r="J194" t="s">
        <v>34</v>
      </c>
      <c r="K194" t="s">
        <v>70</v>
      </c>
      <c r="L194" s="2">
        <v>24995</v>
      </c>
      <c r="M194" t="s">
        <v>36</v>
      </c>
      <c r="N194" t="s">
        <v>37</v>
      </c>
      <c r="O194" t="s">
        <v>38</v>
      </c>
      <c r="P194" t="s">
        <v>67</v>
      </c>
      <c r="Q194" t="s">
        <v>78</v>
      </c>
      <c r="R194">
        <v>4</v>
      </c>
      <c r="S194" s="2">
        <v>44812</v>
      </c>
      <c r="T194">
        <v>1</v>
      </c>
      <c r="U194">
        <v>2</v>
      </c>
      <c r="V194">
        <v>2</v>
      </c>
      <c r="W194" s="2">
        <v>44913</v>
      </c>
      <c r="X194" t="s">
        <v>41</v>
      </c>
      <c r="Y194" t="s">
        <v>51</v>
      </c>
      <c r="Z194" t="s">
        <v>63</v>
      </c>
      <c r="AA194">
        <v>4</v>
      </c>
      <c r="AB194">
        <v>336.33</v>
      </c>
      <c r="AC194">
        <v>54</v>
      </c>
      <c r="AD194" t="str" cm="1">
        <f t="array" ref="AD194">_xlfn.IFS($AC194&lt;= 24,"17-24", $AC194&lt;=34,"25-34", $AC194&lt;=44,"35-44", $AC194&lt;= 54,"45-54", $AC194 &gt;= 55, "55+")</f>
        <v>45-54</v>
      </c>
      <c r="AE194">
        <f t="shared" ca="1" si="11"/>
        <v>3</v>
      </c>
      <c r="AF194" t="str">
        <f t="shared" si="12"/>
        <v>Low</v>
      </c>
      <c r="AG194" t="str">
        <f t="shared" si="13"/>
        <v>Not satisfied</v>
      </c>
      <c r="AH194" t="str">
        <f t="shared" si="14"/>
        <v>High Performer</v>
      </c>
      <c r="AI194" t="str" cm="1">
        <f t="array" ref="AI194">_xlfn.IFS($Z194 = "Passed", "High", $Z194="Completed", "Moderate", OR($Z194 = "Incomplete", $Z194="Failed"), "Low")</f>
        <v>Moderate</v>
      </c>
      <c r="AJ194" t="str" cm="1">
        <f t="array" ref="AJ194">_xlfn.IFS(OR(Z194= "Passed", Z194 = "Completed"), "Complete", OR(Z194 ="Failed", Z194 = "Incomplete"), "Incomplete")</f>
        <v>Complete</v>
      </c>
      <c r="AK194" cm="1">
        <f t="array" ref="AK194">_xlfn.IFS(HR_DATA[[#This Row],[Performance Category]] = "High Performer", 4,HR_DATA[[#This Row],[Performance Category]] = "Average Performer", 3, HR_DATA[[#This Row],[Performance Category]] = "Low Performer", 2, HR_DATA[[#This Row],[Performance Category]] = "At Risk", 1)</f>
        <v>4</v>
      </c>
    </row>
    <row r="195" spans="1:37" x14ac:dyDescent="0.25">
      <c r="A195">
        <v>3650</v>
      </c>
      <c r="B195" s="2">
        <v>43741</v>
      </c>
      <c r="C195" s="2">
        <f t="shared" ref="C195:C258" ca="1" si="15">TODAY()</f>
        <v>46159</v>
      </c>
      <c r="D195" t="s">
        <v>106</v>
      </c>
      <c r="E195" t="s">
        <v>94</v>
      </c>
      <c r="F195" t="s">
        <v>108</v>
      </c>
      <c r="G195" t="s">
        <v>55</v>
      </c>
      <c r="H195" t="s">
        <v>56</v>
      </c>
      <c r="I195" t="s">
        <v>46</v>
      </c>
      <c r="J195" t="s">
        <v>34</v>
      </c>
      <c r="K195" t="s">
        <v>70</v>
      </c>
      <c r="L195" s="2">
        <v>33597</v>
      </c>
      <c r="M195" t="s">
        <v>36</v>
      </c>
      <c r="N195" t="s">
        <v>37</v>
      </c>
      <c r="O195" t="s">
        <v>38</v>
      </c>
      <c r="P195" t="s">
        <v>77</v>
      </c>
      <c r="Q195" t="s">
        <v>40</v>
      </c>
      <c r="R195">
        <v>3</v>
      </c>
      <c r="S195" s="2">
        <v>45107</v>
      </c>
      <c r="T195">
        <v>3</v>
      </c>
      <c r="U195">
        <v>2</v>
      </c>
      <c r="V195">
        <v>4</v>
      </c>
      <c r="W195" s="2">
        <v>44935</v>
      </c>
      <c r="X195" t="s">
        <v>92</v>
      </c>
      <c r="Y195" t="s">
        <v>51</v>
      </c>
      <c r="Z195" t="s">
        <v>73</v>
      </c>
      <c r="AA195">
        <v>4</v>
      </c>
      <c r="AB195">
        <v>242.71</v>
      </c>
      <c r="AC195">
        <v>28</v>
      </c>
      <c r="AD195" t="str" cm="1">
        <f t="array" ref="AD195">_xlfn.IFS($AC195&lt;= 24,"17-24", $AC195&lt;=34,"25-34", $AC195&lt;=44,"35-44", $AC195&lt;= 54,"45-54", $AC195 &gt;= 55, "55+")</f>
        <v>25-34</v>
      </c>
      <c r="AE195">
        <f t="shared" ref="AE195:AE258" ca="1" si="16">INT(YEARFRAC($B195,$C195,3))</f>
        <v>6</v>
      </c>
      <c r="AF195" t="str">
        <f t="shared" ref="AF195:AF258" si="17">IF($T195&lt;= 2, "Low", IF($T195 =3, "Medium", "High"))</f>
        <v>Medium</v>
      </c>
      <c r="AG195" t="str">
        <f t="shared" ref="AG195:AG258" si="18">IF($U195 &lt;=2, "Not satisfied", IF($U195 =3, "Neutral", "Satisfied"))</f>
        <v>Not satisfied</v>
      </c>
      <c r="AH195" t="str">
        <f t="shared" ref="AH195:AH258" si="19">IF($Q195="Exceeds","High Performer",IF($Q195="Fully Meets","Average Performer",IF($Q195="Needs Improvement","Low Performer","At Risk")))</f>
        <v>Average Performer</v>
      </c>
      <c r="AI195" t="str" cm="1">
        <f t="array" ref="AI195">_xlfn.IFS($Z195 = "Passed", "High", $Z195="Completed", "Moderate", OR($Z195 = "Incomplete", $Z195="Failed"), "Low")</f>
        <v>High</v>
      </c>
      <c r="AJ195" t="str" cm="1">
        <f t="array" ref="AJ195">_xlfn.IFS(OR(Z195= "Passed", Z195 = "Completed"), "Complete", OR(Z195 ="Failed", Z195 = "Incomplete"), "Incomplete")</f>
        <v>Complete</v>
      </c>
      <c r="AK195" cm="1">
        <f t="array" ref="AK195">_xlfn.IFS(HR_DATA[[#This Row],[Performance Category]] = "High Performer", 4,HR_DATA[[#This Row],[Performance Category]] = "Average Performer", 3, HR_DATA[[#This Row],[Performance Category]] = "Low Performer", 2, HR_DATA[[#This Row],[Performance Category]] = "At Risk", 1)</f>
        <v>3</v>
      </c>
    </row>
    <row r="196" spans="1:37" x14ac:dyDescent="0.25">
      <c r="A196">
        <v>3651</v>
      </c>
      <c r="B196" s="2">
        <v>43752</v>
      </c>
      <c r="C196" s="2">
        <f t="shared" ca="1" si="15"/>
        <v>46159</v>
      </c>
      <c r="D196" t="s">
        <v>106</v>
      </c>
      <c r="E196" t="s">
        <v>74</v>
      </c>
      <c r="F196" t="s">
        <v>30</v>
      </c>
      <c r="G196" t="s">
        <v>55</v>
      </c>
      <c r="H196" t="s">
        <v>32</v>
      </c>
      <c r="I196" t="s">
        <v>55</v>
      </c>
      <c r="J196" t="s">
        <v>34</v>
      </c>
      <c r="K196" t="s">
        <v>65</v>
      </c>
      <c r="L196" s="2">
        <v>33257</v>
      </c>
      <c r="M196" t="s">
        <v>36</v>
      </c>
      <c r="N196" t="s">
        <v>37</v>
      </c>
      <c r="O196" t="s">
        <v>38</v>
      </c>
      <c r="P196" t="s">
        <v>61</v>
      </c>
      <c r="Q196" t="s">
        <v>40</v>
      </c>
      <c r="R196">
        <v>3</v>
      </c>
      <c r="S196" s="2">
        <v>44859</v>
      </c>
      <c r="T196">
        <v>1</v>
      </c>
      <c r="U196">
        <v>4</v>
      </c>
      <c r="V196">
        <v>1</v>
      </c>
      <c r="W196" s="2">
        <v>45060</v>
      </c>
      <c r="X196" t="s">
        <v>41</v>
      </c>
      <c r="Y196" t="s">
        <v>42</v>
      </c>
      <c r="Z196" t="s">
        <v>43</v>
      </c>
      <c r="AA196">
        <v>4</v>
      </c>
      <c r="AB196">
        <v>651.28</v>
      </c>
      <c r="AC196">
        <v>28</v>
      </c>
      <c r="AD196" t="str" cm="1">
        <f t="array" ref="AD196">_xlfn.IFS($AC196&lt;= 24,"17-24", $AC196&lt;=34,"25-34", $AC196&lt;=44,"35-44", $AC196&lt;= 54,"45-54", $AC196 &gt;= 55, "55+")</f>
        <v>25-34</v>
      </c>
      <c r="AE196">
        <f t="shared" ca="1" si="16"/>
        <v>6</v>
      </c>
      <c r="AF196" t="str">
        <f t="shared" si="17"/>
        <v>Low</v>
      </c>
      <c r="AG196" t="str">
        <f t="shared" si="18"/>
        <v>Satisfied</v>
      </c>
      <c r="AH196" t="str">
        <f t="shared" si="19"/>
        <v>Average Performer</v>
      </c>
      <c r="AI196" t="str" cm="1">
        <f t="array" ref="AI196">_xlfn.IFS($Z196 = "Passed", "High", $Z196="Completed", "Moderate", OR($Z196 = "Incomplete", $Z196="Failed"), "Low")</f>
        <v>Low</v>
      </c>
      <c r="AJ196" t="str" cm="1">
        <f t="array" ref="AJ196">_xlfn.IFS(OR(Z196= "Passed", Z196 = "Completed"), "Complete", OR(Z196 ="Failed", Z196 = "Incomplete"), "Incomplete")</f>
        <v>Incomplete</v>
      </c>
      <c r="AK196" cm="1">
        <f t="array" ref="AK196">_xlfn.IFS(HR_DATA[[#This Row],[Performance Category]] = "High Performer", 4,HR_DATA[[#This Row],[Performance Category]] = "Average Performer", 3, HR_DATA[[#This Row],[Performance Category]] = "Low Performer", 2, HR_DATA[[#This Row],[Performance Category]] = "At Risk", 1)</f>
        <v>3</v>
      </c>
    </row>
    <row r="197" spans="1:37" x14ac:dyDescent="0.25">
      <c r="A197">
        <v>3652</v>
      </c>
      <c r="B197" s="2">
        <v>43707</v>
      </c>
      <c r="C197" s="2">
        <f t="shared" ca="1" si="15"/>
        <v>46159</v>
      </c>
      <c r="D197" t="s">
        <v>28</v>
      </c>
      <c r="E197" t="s">
        <v>81</v>
      </c>
      <c r="F197" t="s">
        <v>108</v>
      </c>
      <c r="G197" t="s">
        <v>46</v>
      </c>
      <c r="H197" t="s">
        <v>32</v>
      </c>
      <c r="I197" t="s">
        <v>46</v>
      </c>
      <c r="J197" t="s">
        <v>34</v>
      </c>
      <c r="K197" t="s">
        <v>70</v>
      </c>
      <c r="L197" s="2">
        <v>17030</v>
      </c>
      <c r="M197" t="s">
        <v>36</v>
      </c>
      <c r="N197" t="s">
        <v>48</v>
      </c>
      <c r="O197" t="s">
        <v>60</v>
      </c>
      <c r="P197" t="s">
        <v>67</v>
      </c>
      <c r="Q197" t="s">
        <v>40</v>
      </c>
      <c r="R197">
        <v>3</v>
      </c>
      <c r="S197" s="2">
        <v>44805</v>
      </c>
      <c r="T197">
        <v>1</v>
      </c>
      <c r="U197">
        <v>5</v>
      </c>
      <c r="V197">
        <v>2</v>
      </c>
      <c r="W197" s="2">
        <v>44957</v>
      </c>
      <c r="X197" t="s">
        <v>92</v>
      </c>
      <c r="Y197" t="s">
        <v>51</v>
      </c>
      <c r="Z197" t="s">
        <v>52</v>
      </c>
      <c r="AA197">
        <v>3</v>
      </c>
      <c r="AB197">
        <v>962.45</v>
      </c>
      <c r="AC197">
        <v>73</v>
      </c>
      <c r="AD197" t="str" cm="1">
        <f t="array" ref="AD197">_xlfn.IFS($AC197&lt;= 24,"17-24", $AC197&lt;=34,"25-34", $AC197&lt;=44,"35-44", $AC197&lt;= 54,"45-54", $AC197 &gt;= 55, "55+")</f>
        <v>55+</v>
      </c>
      <c r="AE197">
        <f t="shared" ca="1" si="16"/>
        <v>6</v>
      </c>
      <c r="AF197" t="str">
        <f t="shared" si="17"/>
        <v>Low</v>
      </c>
      <c r="AG197" t="str">
        <f t="shared" si="18"/>
        <v>Satisfied</v>
      </c>
      <c r="AH197" t="str">
        <f t="shared" si="19"/>
        <v>Average Performer</v>
      </c>
      <c r="AI197" t="str" cm="1">
        <f t="array" ref="AI197">_xlfn.IFS($Z197 = "Passed", "High", $Z197="Completed", "Moderate", OR($Z197 = "Incomplete", $Z197="Failed"), "Low")</f>
        <v>Low</v>
      </c>
      <c r="AJ197" t="str" cm="1">
        <f t="array" ref="AJ197">_xlfn.IFS(OR(Z197= "Passed", Z197 = "Completed"), "Complete", OR(Z197 ="Failed", Z197 = "Incomplete"), "Incomplete")</f>
        <v>Incomplete</v>
      </c>
      <c r="AK197" cm="1">
        <f t="array" ref="AK197">_xlfn.IFS(HR_DATA[[#This Row],[Performance Category]] = "High Performer", 4,HR_DATA[[#This Row],[Performance Category]] = "Average Performer", 3, HR_DATA[[#This Row],[Performance Category]] = "Low Performer", 2, HR_DATA[[#This Row],[Performance Category]] = "At Risk", 1)</f>
        <v>3</v>
      </c>
    </row>
    <row r="198" spans="1:37" x14ac:dyDescent="0.25">
      <c r="A198">
        <v>3653</v>
      </c>
      <c r="B198" s="2">
        <v>44231</v>
      </c>
      <c r="C198" s="2">
        <f t="shared" ca="1" si="15"/>
        <v>46159</v>
      </c>
      <c r="D198" t="s">
        <v>28</v>
      </c>
      <c r="E198" t="s">
        <v>54</v>
      </c>
      <c r="F198" t="s">
        <v>108</v>
      </c>
      <c r="G198" t="s">
        <v>31</v>
      </c>
      <c r="H198" t="s">
        <v>56</v>
      </c>
      <c r="I198" t="s">
        <v>46</v>
      </c>
      <c r="J198" t="s">
        <v>34</v>
      </c>
      <c r="K198" t="s">
        <v>65</v>
      </c>
      <c r="L198" s="2">
        <v>34879</v>
      </c>
      <c r="M198" t="s">
        <v>36</v>
      </c>
      <c r="N198" t="s">
        <v>48</v>
      </c>
      <c r="O198" t="s">
        <v>84</v>
      </c>
      <c r="P198" t="s">
        <v>39</v>
      </c>
      <c r="Q198" t="s">
        <v>78</v>
      </c>
      <c r="R198">
        <v>3</v>
      </c>
      <c r="S198" s="2">
        <v>45077</v>
      </c>
      <c r="T198">
        <v>4</v>
      </c>
      <c r="U198">
        <v>4</v>
      </c>
      <c r="V198">
        <v>3</v>
      </c>
      <c r="W198" s="2">
        <v>44946</v>
      </c>
      <c r="X198" t="s">
        <v>50</v>
      </c>
      <c r="Y198" t="s">
        <v>51</v>
      </c>
      <c r="Z198" t="s">
        <v>43</v>
      </c>
      <c r="AA198">
        <v>1</v>
      </c>
      <c r="AB198">
        <v>791.72</v>
      </c>
      <c r="AC198">
        <v>26</v>
      </c>
      <c r="AD198" t="str" cm="1">
        <f t="array" ref="AD198">_xlfn.IFS($AC198&lt;= 24,"17-24", $AC198&lt;=34,"25-34", $AC198&lt;=44,"35-44", $AC198&lt;= 54,"45-54", $AC198 &gt;= 55, "55+")</f>
        <v>25-34</v>
      </c>
      <c r="AE198">
        <f t="shared" ca="1" si="16"/>
        <v>5</v>
      </c>
      <c r="AF198" t="str">
        <f t="shared" si="17"/>
        <v>High</v>
      </c>
      <c r="AG198" t="str">
        <f t="shared" si="18"/>
        <v>Satisfied</v>
      </c>
      <c r="AH198" t="str">
        <f t="shared" si="19"/>
        <v>High Performer</v>
      </c>
      <c r="AI198" t="str" cm="1">
        <f t="array" ref="AI198">_xlfn.IFS($Z198 = "Passed", "High", $Z198="Completed", "Moderate", OR($Z198 = "Incomplete", $Z198="Failed"), "Low")</f>
        <v>Low</v>
      </c>
      <c r="AJ198" t="str" cm="1">
        <f t="array" ref="AJ198">_xlfn.IFS(OR(Z198= "Passed", Z198 = "Completed"), "Complete", OR(Z198 ="Failed", Z198 = "Incomplete"), "Incomplete")</f>
        <v>Incomplete</v>
      </c>
      <c r="AK198" cm="1">
        <f t="array" ref="AK198">_xlfn.IFS(HR_DATA[[#This Row],[Performance Category]] = "High Performer", 4,HR_DATA[[#This Row],[Performance Category]] = "Average Performer", 3, HR_DATA[[#This Row],[Performance Category]] = "Low Performer", 2, HR_DATA[[#This Row],[Performance Category]] = "At Risk", 1)</f>
        <v>4</v>
      </c>
    </row>
    <row r="199" spans="1:37" x14ac:dyDescent="0.25">
      <c r="A199">
        <v>3654</v>
      </c>
      <c r="B199" s="2">
        <v>44888</v>
      </c>
      <c r="C199" s="2">
        <f t="shared" ca="1" si="15"/>
        <v>46159</v>
      </c>
      <c r="D199" t="s">
        <v>28</v>
      </c>
      <c r="E199" t="s">
        <v>94</v>
      </c>
      <c r="F199" t="s">
        <v>30</v>
      </c>
      <c r="G199" t="s">
        <v>46</v>
      </c>
      <c r="H199" t="s">
        <v>45</v>
      </c>
      <c r="I199" t="s">
        <v>46</v>
      </c>
      <c r="J199" t="s">
        <v>34</v>
      </c>
      <c r="K199" t="s">
        <v>47</v>
      </c>
      <c r="L199" s="2">
        <v>34788</v>
      </c>
      <c r="M199" t="s">
        <v>36</v>
      </c>
      <c r="N199" t="s">
        <v>48</v>
      </c>
      <c r="O199" t="s">
        <v>84</v>
      </c>
      <c r="P199" t="s">
        <v>77</v>
      </c>
      <c r="Q199" t="s">
        <v>78</v>
      </c>
      <c r="R199">
        <v>4</v>
      </c>
      <c r="S199" s="2">
        <v>44928</v>
      </c>
      <c r="T199">
        <v>2</v>
      </c>
      <c r="U199">
        <v>4</v>
      </c>
      <c r="V199">
        <v>1</v>
      </c>
      <c r="W199" s="2">
        <v>45027</v>
      </c>
      <c r="X199" t="s">
        <v>62</v>
      </c>
      <c r="Y199" t="s">
        <v>42</v>
      </c>
      <c r="Z199" t="s">
        <v>52</v>
      </c>
      <c r="AA199">
        <v>4</v>
      </c>
      <c r="AB199">
        <v>553.86</v>
      </c>
      <c r="AC199">
        <v>27</v>
      </c>
      <c r="AD199" t="str" cm="1">
        <f t="array" ref="AD199">_xlfn.IFS($AC199&lt;= 24,"17-24", $AC199&lt;=34,"25-34", $AC199&lt;=44,"35-44", $AC199&lt;= 54,"45-54", $AC199 &gt;= 55, "55+")</f>
        <v>25-34</v>
      </c>
      <c r="AE199">
        <f t="shared" ca="1" si="16"/>
        <v>3</v>
      </c>
      <c r="AF199" t="str">
        <f t="shared" si="17"/>
        <v>Low</v>
      </c>
      <c r="AG199" t="str">
        <f t="shared" si="18"/>
        <v>Satisfied</v>
      </c>
      <c r="AH199" t="str">
        <f t="shared" si="19"/>
        <v>High Performer</v>
      </c>
      <c r="AI199" t="str" cm="1">
        <f t="array" ref="AI199">_xlfn.IFS($Z199 = "Passed", "High", $Z199="Completed", "Moderate", OR($Z199 = "Incomplete", $Z199="Failed"), "Low")</f>
        <v>Low</v>
      </c>
      <c r="AJ199" t="str" cm="1">
        <f t="array" ref="AJ199">_xlfn.IFS(OR(Z199= "Passed", Z199 = "Completed"), "Complete", OR(Z199 ="Failed", Z199 = "Incomplete"), "Incomplete")</f>
        <v>Incomplete</v>
      </c>
      <c r="AK199" cm="1">
        <f t="array" ref="AK199">_xlfn.IFS(HR_DATA[[#This Row],[Performance Category]] = "High Performer", 4,HR_DATA[[#This Row],[Performance Category]] = "Average Performer", 3, HR_DATA[[#This Row],[Performance Category]] = "Low Performer", 2, HR_DATA[[#This Row],[Performance Category]] = "At Risk", 1)</f>
        <v>4</v>
      </c>
    </row>
    <row r="200" spans="1:37" x14ac:dyDescent="0.25">
      <c r="A200">
        <v>3655</v>
      </c>
      <c r="B200" s="2">
        <v>44982</v>
      </c>
      <c r="C200" s="2">
        <f t="shared" ca="1" si="15"/>
        <v>46159</v>
      </c>
      <c r="D200" t="s">
        <v>28</v>
      </c>
      <c r="E200" t="s">
        <v>85</v>
      </c>
      <c r="F200" t="s">
        <v>30</v>
      </c>
      <c r="G200" t="s">
        <v>46</v>
      </c>
      <c r="H200" t="s">
        <v>32</v>
      </c>
      <c r="I200" t="s">
        <v>55</v>
      </c>
      <c r="J200" t="s">
        <v>34</v>
      </c>
      <c r="K200" t="s">
        <v>79</v>
      </c>
      <c r="L200" s="2">
        <v>36088</v>
      </c>
      <c r="M200" t="s">
        <v>36</v>
      </c>
      <c r="N200" t="s">
        <v>48</v>
      </c>
      <c r="O200" t="s">
        <v>84</v>
      </c>
      <c r="P200" t="s">
        <v>67</v>
      </c>
      <c r="Q200" t="s">
        <v>40</v>
      </c>
      <c r="R200">
        <v>3</v>
      </c>
      <c r="S200" s="2">
        <v>45021</v>
      </c>
      <c r="T200">
        <v>1</v>
      </c>
      <c r="U200">
        <v>5</v>
      </c>
      <c r="V200">
        <v>1</v>
      </c>
      <c r="W200" s="2">
        <v>44930</v>
      </c>
      <c r="X200" t="s">
        <v>68</v>
      </c>
      <c r="Y200" t="s">
        <v>51</v>
      </c>
      <c r="Z200" t="s">
        <v>73</v>
      </c>
      <c r="AA200">
        <v>1</v>
      </c>
      <c r="AB200">
        <v>735.72</v>
      </c>
      <c r="AC200">
        <v>25</v>
      </c>
      <c r="AD200" t="str" cm="1">
        <f t="array" ref="AD200">_xlfn.IFS($AC200&lt;= 24,"17-24", $AC200&lt;=34,"25-34", $AC200&lt;=44,"35-44", $AC200&lt;= 54,"45-54", $AC200 &gt;= 55, "55+")</f>
        <v>25-34</v>
      </c>
      <c r="AE200">
        <f t="shared" ca="1" si="16"/>
        <v>3</v>
      </c>
      <c r="AF200" t="str">
        <f t="shared" si="17"/>
        <v>Low</v>
      </c>
      <c r="AG200" t="str">
        <f t="shared" si="18"/>
        <v>Satisfied</v>
      </c>
      <c r="AH200" t="str">
        <f t="shared" si="19"/>
        <v>Average Performer</v>
      </c>
      <c r="AI200" t="str" cm="1">
        <f t="array" ref="AI200">_xlfn.IFS($Z200 = "Passed", "High", $Z200="Completed", "Moderate", OR($Z200 = "Incomplete", $Z200="Failed"), "Low")</f>
        <v>High</v>
      </c>
      <c r="AJ200" t="str" cm="1">
        <f t="array" ref="AJ200">_xlfn.IFS(OR(Z200= "Passed", Z200 = "Completed"), "Complete", OR(Z200 ="Failed", Z200 = "Incomplete"), "Incomplete")</f>
        <v>Complete</v>
      </c>
      <c r="AK200" cm="1">
        <f t="array" ref="AK200">_xlfn.IFS(HR_DATA[[#This Row],[Performance Category]] = "High Performer", 4,HR_DATA[[#This Row],[Performance Category]] = "Average Performer", 3, HR_DATA[[#This Row],[Performance Category]] = "Low Performer", 2, HR_DATA[[#This Row],[Performance Category]] = "At Risk", 1)</f>
        <v>3</v>
      </c>
    </row>
    <row r="201" spans="1:37" x14ac:dyDescent="0.25">
      <c r="A201">
        <v>3656</v>
      </c>
      <c r="B201" s="2">
        <v>43814</v>
      </c>
      <c r="C201" s="2">
        <f t="shared" ca="1" si="15"/>
        <v>46159</v>
      </c>
      <c r="D201" t="s">
        <v>28</v>
      </c>
      <c r="E201" t="s">
        <v>64</v>
      </c>
      <c r="F201" t="s">
        <v>30</v>
      </c>
      <c r="G201" t="s">
        <v>46</v>
      </c>
      <c r="H201" t="s">
        <v>56</v>
      </c>
      <c r="I201" t="s">
        <v>46</v>
      </c>
      <c r="J201" t="s">
        <v>34</v>
      </c>
      <c r="K201" t="s">
        <v>111</v>
      </c>
      <c r="L201" s="2">
        <v>36995</v>
      </c>
      <c r="M201" t="s">
        <v>36</v>
      </c>
      <c r="N201" t="s">
        <v>48</v>
      </c>
      <c r="O201" t="s">
        <v>49</v>
      </c>
      <c r="P201" t="s">
        <v>77</v>
      </c>
      <c r="Q201" t="s">
        <v>78</v>
      </c>
      <c r="R201">
        <v>5</v>
      </c>
      <c r="S201" s="2">
        <v>44879</v>
      </c>
      <c r="T201">
        <v>5</v>
      </c>
      <c r="U201">
        <v>3</v>
      </c>
      <c r="V201">
        <v>2</v>
      </c>
      <c r="W201" s="2">
        <v>45091</v>
      </c>
      <c r="X201" t="s">
        <v>62</v>
      </c>
      <c r="Y201" t="s">
        <v>42</v>
      </c>
      <c r="Z201" t="s">
        <v>43</v>
      </c>
      <c r="AA201">
        <v>4</v>
      </c>
      <c r="AB201">
        <v>867.03</v>
      </c>
      <c r="AC201">
        <v>18</v>
      </c>
      <c r="AD201" t="str" cm="1">
        <f t="array" ref="AD201">_xlfn.IFS($AC201&lt;= 24,"17-24", $AC201&lt;=34,"25-34", $AC201&lt;=44,"35-44", $AC201&lt;= 54,"45-54", $AC201 &gt;= 55, "55+")</f>
        <v>17-24</v>
      </c>
      <c r="AE201">
        <f t="shared" ca="1" si="16"/>
        <v>6</v>
      </c>
      <c r="AF201" t="str">
        <f t="shared" si="17"/>
        <v>High</v>
      </c>
      <c r="AG201" t="str">
        <f t="shared" si="18"/>
        <v>Neutral</v>
      </c>
      <c r="AH201" t="str">
        <f t="shared" si="19"/>
        <v>High Performer</v>
      </c>
      <c r="AI201" t="str" cm="1">
        <f t="array" ref="AI201">_xlfn.IFS($Z201 = "Passed", "High", $Z201="Completed", "Moderate", OR($Z201 = "Incomplete", $Z201="Failed"), "Low")</f>
        <v>Low</v>
      </c>
      <c r="AJ201" t="str" cm="1">
        <f t="array" ref="AJ201">_xlfn.IFS(OR(Z201= "Passed", Z201 = "Completed"), "Complete", OR(Z201 ="Failed", Z201 = "Incomplete"), "Incomplete")</f>
        <v>Incomplete</v>
      </c>
      <c r="AK201" cm="1">
        <f t="array" ref="AK201">_xlfn.IFS(HR_DATA[[#This Row],[Performance Category]] = "High Performer", 4,HR_DATA[[#This Row],[Performance Category]] = "Average Performer", 3, HR_DATA[[#This Row],[Performance Category]] = "Low Performer", 2, HR_DATA[[#This Row],[Performance Category]] = "At Risk", 1)</f>
        <v>4</v>
      </c>
    </row>
    <row r="202" spans="1:37" x14ac:dyDescent="0.25">
      <c r="A202">
        <v>3657</v>
      </c>
      <c r="B202" s="2">
        <v>44437</v>
      </c>
      <c r="C202" s="2">
        <f t="shared" ca="1" si="15"/>
        <v>46159</v>
      </c>
      <c r="D202" t="s">
        <v>28</v>
      </c>
      <c r="E202" t="s">
        <v>74</v>
      </c>
      <c r="F202" t="s">
        <v>30</v>
      </c>
      <c r="G202" t="s">
        <v>46</v>
      </c>
      <c r="H202" t="s">
        <v>32</v>
      </c>
      <c r="I202" t="s">
        <v>55</v>
      </c>
      <c r="J202" t="s">
        <v>34</v>
      </c>
      <c r="K202" t="s">
        <v>65</v>
      </c>
      <c r="L202" s="2">
        <v>33667</v>
      </c>
      <c r="M202" t="s">
        <v>36</v>
      </c>
      <c r="N202" t="s">
        <v>37</v>
      </c>
      <c r="O202" t="s">
        <v>72</v>
      </c>
      <c r="P202" t="s">
        <v>61</v>
      </c>
      <c r="Q202" t="s">
        <v>40</v>
      </c>
      <c r="R202">
        <v>4</v>
      </c>
      <c r="S202" s="2">
        <v>45011</v>
      </c>
      <c r="T202">
        <v>4</v>
      </c>
      <c r="U202">
        <v>2</v>
      </c>
      <c r="V202">
        <v>4</v>
      </c>
      <c r="W202" s="2">
        <v>45072</v>
      </c>
      <c r="X202" t="s">
        <v>62</v>
      </c>
      <c r="Y202" t="s">
        <v>51</v>
      </c>
      <c r="Z202" t="s">
        <v>52</v>
      </c>
      <c r="AA202">
        <v>1</v>
      </c>
      <c r="AB202">
        <v>710.14</v>
      </c>
      <c r="AC202">
        <v>29</v>
      </c>
      <c r="AD202" t="str" cm="1">
        <f t="array" ref="AD202">_xlfn.IFS($AC202&lt;= 24,"17-24", $AC202&lt;=34,"25-34", $AC202&lt;=44,"35-44", $AC202&lt;= 54,"45-54", $AC202 &gt;= 55, "55+")</f>
        <v>25-34</v>
      </c>
      <c r="AE202">
        <f t="shared" ca="1" si="16"/>
        <v>4</v>
      </c>
      <c r="AF202" t="str">
        <f t="shared" si="17"/>
        <v>High</v>
      </c>
      <c r="AG202" t="str">
        <f t="shared" si="18"/>
        <v>Not satisfied</v>
      </c>
      <c r="AH202" t="str">
        <f t="shared" si="19"/>
        <v>Average Performer</v>
      </c>
      <c r="AI202" t="str" cm="1">
        <f t="array" ref="AI202">_xlfn.IFS($Z202 = "Passed", "High", $Z202="Completed", "Moderate", OR($Z202 = "Incomplete", $Z202="Failed"), "Low")</f>
        <v>Low</v>
      </c>
      <c r="AJ202" t="str" cm="1">
        <f t="array" ref="AJ202">_xlfn.IFS(OR(Z202= "Passed", Z202 = "Completed"), "Complete", OR(Z202 ="Failed", Z202 = "Incomplete"), "Incomplete")</f>
        <v>Incomplete</v>
      </c>
      <c r="AK202" cm="1">
        <f t="array" ref="AK202">_xlfn.IFS(HR_DATA[[#This Row],[Performance Category]] = "High Performer", 4,HR_DATA[[#This Row],[Performance Category]] = "Average Performer", 3, HR_DATA[[#This Row],[Performance Category]] = "Low Performer", 2, HR_DATA[[#This Row],[Performance Category]] = "At Risk", 1)</f>
        <v>3</v>
      </c>
    </row>
    <row r="203" spans="1:37" x14ac:dyDescent="0.25">
      <c r="A203">
        <v>3658</v>
      </c>
      <c r="B203" s="2">
        <v>44869</v>
      </c>
      <c r="C203" s="2">
        <f t="shared" ca="1" si="15"/>
        <v>46159</v>
      </c>
      <c r="D203" t="s">
        <v>28</v>
      </c>
      <c r="E203" t="s">
        <v>69</v>
      </c>
      <c r="F203" t="s">
        <v>30</v>
      </c>
      <c r="G203" t="s">
        <v>46</v>
      </c>
      <c r="H203" t="s">
        <v>32</v>
      </c>
      <c r="I203" t="s">
        <v>33</v>
      </c>
      <c r="J203" t="s">
        <v>34</v>
      </c>
      <c r="K203" t="s">
        <v>96</v>
      </c>
      <c r="L203" s="2">
        <v>24436</v>
      </c>
      <c r="M203" t="s">
        <v>36</v>
      </c>
      <c r="N203" t="s">
        <v>37</v>
      </c>
      <c r="O203" t="s">
        <v>72</v>
      </c>
      <c r="P203" t="s">
        <v>77</v>
      </c>
      <c r="Q203" t="s">
        <v>40</v>
      </c>
      <c r="R203">
        <v>3</v>
      </c>
      <c r="S203" s="2">
        <v>45140</v>
      </c>
      <c r="T203">
        <v>5</v>
      </c>
      <c r="U203">
        <v>4</v>
      </c>
      <c r="V203">
        <v>2</v>
      </c>
      <c r="W203" s="2">
        <v>44791</v>
      </c>
      <c r="X203" t="s">
        <v>41</v>
      </c>
      <c r="Y203" t="s">
        <v>51</v>
      </c>
      <c r="Z203" t="s">
        <v>52</v>
      </c>
      <c r="AA203">
        <v>2</v>
      </c>
      <c r="AB203">
        <v>799.88</v>
      </c>
      <c r="AC203">
        <v>56</v>
      </c>
      <c r="AD203" t="str" cm="1">
        <f t="array" ref="AD203">_xlfn.IFS($AC203&lt;= 24,"17-24", $AC203&lt;=34,"25-34", $AC203&lt;=44,"35-44", $AC203&lt;= 54,"45-54", $AC203 &gt;= 55, "55+")</f>
        <v>55+</v>
      </c>
      <c r="AE203">
        <f t="shared" ca="1" si="16"/>
        <v>3</v>
      </c>
      <c r="AF203" t="str">
        <f t="shared" si="17"/>
        <v>High</v>
      </c>
      <c r="AG203" t="str">
        <f t="shared" si="18"/>
        <v>Satisfied</v>
      </c>
      <c r="AH203" t="str">
        <f t="shared" si="19"/>
        <v>Average Performer</v>
      </c>
      <c r="AI203" t="str" cm="1">
        <f t="array" ref="AI203">_xlfn.IFS($Z203 = "Passed", "High", $Z203="Completed", "Moderate", OR($Z203 = "Incomplete", $Z203="Failed"), "Low")</f>
        <v>Low</v>
      </c>
      <c r="AJ203" t="str" cm="1">
        <f t="array" ref="AJ203">_xlfn.IFS(OR(Z203= "Passed", Z203 = "Completed"), "Complete", OR(Z203 ="Failed", Z203 = "Incomplete"), "Incomplete")</f>
        <v>Incomplete</v>
      </c>
      <c r="AK203" cm="1">
        <f t="array" ref="AK203">_xlfn.IFS(HR_DATA[[#This Row],[Performance Category]] = "High Performer", 4,HR_DATA[[#This Row],[Performance Category]] = "Average Performer", 3, HR_DATA[[#This Row],[Performance Category]] = "Low Performer", 2, HR_DATA[[#This Row],[Performance Category]] = "At Risk", 1)</f>
        <v>3</v>
      </c>
    </row>
    <row r="204" spans="1:37" x14ac:dyDescent="0.25">
      <c r="A204">
        <v>3659</v>
      </c>
      <c r="B204" s="2">
        <v>43740</v>
      </c>
      <c r="C204" s="2">
        <f t="shared" ca="1" si="15"/>
        <v>46159</v>
      </c>
      <c r="D204" t="s">
        <v>28</v>
      </c>
      <c r="E204" t="s">
        <v>29</v>
      </c>
      <c r="F204" t="s">
        <v>30</v>
      </c>
      <c r="G204" t="s">
        <v>55</v>
      </c>
      <c r="H204" t="s">
        <v>45</v>
      </c>
      <c r="I204" t="s">
        <v>46</v>
      </c>
      <c r="J204" t="s">
        <v>34</v>
      </c>
      <c r="K204" t="s">
        <v>70</v>
      </c>
      <c r="L204" s="2">
        <v>32811</v>
      </c>
      <c r="M204" t="s">
        <v>36</v>
      </c>
      <c r="N204" t="s">
        <v>48</v>
      </c>
      <c r="O204" t="s">
        <v>60</v>
      </c>
      <c r="P204" t="s">
        <v>77</v>
      </c>
      <c r="Q204" t="s">
        <v>78</v>
      </c>
      <c r="R204">
        <v>1</v>
      </c>
      <c r="S204" s="2">
        <v>44799</v>
      </c>
      <c r="T204">
        <v>3</v>
      </c>
      <c r="U204">
        <v>1</v>
      </c>
      <c r="V204">
        <v>5</v>
      </c>
      <c r="W204" s="2">
        <v>44953</v>
      </c>
      <c r="X204" t="s">
        <v>41</v>
      </c>
      <c r="Y204" t="s">
        <v>51</v>
      </c>
      <c r="Z204" t="s">
        <v>73</v>
      </c>
      <c r="AA204">
        <v>5</v>
      </c>
      <c r="AB204">
        <v>242.87</v>
      </c>
      <c r="AC204">
        <v>30</v>
      </c>
      <c r="AD204" t="str" cm="1">
        <f t="array" ref="AD204">_xlfn.IFS($AC204&lt;= 24,"17-24", $AC204&lt;=34,"25-34", $AC204&lt;=44,"35-44", $AC204&lt;= 54,"45-54", $AC204 &gt;= 55, "55+")</f>
        <v>25-34</v>
      </c>
      <c r="AE204">
        <f t="shared" ca="1" si="16"/>
        <v>6</v>
      </c>
      <c r="AF204" t="str">
        <f t="shared" si="17"/>
        <v>Medium</v>
      </c>
      <c r="AG204" t="str">
        <f t="shared" si="18"/>
        <v>Not satisfied</v>
      </c>
      <c r="AH204" t="str">
        <f t="shared" si="19"/>
        <v>High Performer</v>
      </c>
      <c r="AI204" t="str" cm="1">
        <f t="array" ref="AI204">_xlfn.IFS($Z204 = "Passed", "High", $Z204="Completed", "Moderate", OR($Z204 = "Incomplete", $Z204="Failed"), "Low")</f>
        <v>High</v>
      </c>
      <c r="AJ204" t="str" cm="1">
        <f t="array" ref="AJ204">_xlfn.IFS(OR(Z204= "Passed", Z204 = "Completed"), "Complete", OR(Z204 ="Failed", Z204 = "Incomplete"), "Incomplete")</f>
        <v>Complete</v>
      </c>
      <c r="AK204" cm="1">
        <f t="array" ref="AK204">_xlfn.IFS(HR_DATA[[#This Row],[Performance Category]] = "High Performer", 4,HR_DATA[[#This Row],[Performance Category]] = "Average Performer", 3, HR_DATA[[#This Row],[Performance Category]] = "Low Performer", 2, HR_DATA[[#This Row],[Performance Category]] = "At Risk", 1)</f>
        <v>4</v>
      </c>
    </row>
    <row r="205" spans="1:37" x14ac:dyDescent="0.25">
      <c r="A205">
        <v>3660</v>
      </c>
      <c r="B205" s="2">
        <v>43609</v>
      </c>
      <c r="C205" s="2">
        <f t="shared" ca="1" si="15"/>
        <v>46159</v>
      </c>
      <c r="D205" t="s">
        <v>28</v>
      </c>
      <c r="E205" t="s">
        <v>44</v>
      </c>
      <c r="F205" t="s">
        <v>30</v>
      </c>
      <c r="G205" t="s">
        <v>55</v>
      </c>
      <c r="H205" t="s">
        <v>45</v>
      </c>
      <c r="I205" t="s">
        <v>55</v>
      </c>
      <c r="J205" t="s">
        <v>34</v>
      </c>
      <c r="K205" t="s">
        <v>70</v>
      </c>
      <c r="L205" s="2">
        <v>27201</v>
      </c>
      <c r="M205" t="s">
        <v>36</v>
      </c>
      <c r="N205" t="s">
        <v>48</v>
      </c>
      <c r="O205" t="s">
        <v>49</v>
      </c>
      <c r="P205" t="s">
        <v>61</v>
      </c>
      <c r="Q205" t="s">
        <v>78</v>
      </c>
      <c r="R205">
        <v>3</v>
      </c>
      <c r="S205" s="2">
        <v>44803</v>
      </c>
      <c r="T205">
        <v>3</v>
      </c>
      <c r="U205">
        <v>2</v>
      </c>
      <c r="V205">
        <v>4</v>
      </c>
      <c r="W205" s="2">
        <v>45065</v>
      </c>
      <c r="X205" t="s">
        <v>41</v>
      </c>
      <c r="Y205" t="s">
        <v>42</v>
      </c>
      <c r="Z205" t="s">
        <v>73</v>
      </c>
      <c r="AA205">
        <v>4</v>
      </c>
      <c r="AB205">
        <v>849.77</v>
      </c>
      <c r="AC205">
        <v>45</v>
      </c>
      <c r="AD205" t="str" cm="1">
        <f t="array" ref="AD205">_xlfn.IFS($AC205&lt;= 24,"17-24", $AC205&lt;=34,"25-34", $AC205&lt;=44,"35-44", $AC205&lt;= 54,"45-54", $AC205 &gt;= 55, "55+")</f>
        <v>45-54</v>
      </c>
      <c r="AE205">
        <f t="shared" ca="1" si="16"/>
        <v>6</v>
      </c>
      <c r="AF205" t="str">
        <f t="shared" si="17"/>
        <v>Medium</v>
      </c>
      <c r="AG205" t="str">
        <f t="shared" si="18"/>
        <v>Not satisfied</v>
      </c>
      <c r="AH205" t="str">
        <f t="shared" si="19"/>
        <v>High Performer</v>
      </c>
      <c r="AI205" t="str" cm="1">
        <f t="array" ref="AI205">_xlfn.IFS($Z205 = "Passed", "High", $Z205="Completed", "Moderate", OR($Z205 = "Incomplete", $Z205="Failed"), "Low")</f>
        <v>High</v>
      </c>
      <c r="AJ205" t="str" cm="1">
        <f t="array" ref="AJ205">_xlfn.IFS(OR(Z205= "Passed", Z205 = "Completed"), "Complete", OR(Z205 ="Failed", Z205 = "Incomplete"), "Incomplete")</f>
        <v>Complete</v>
      </c>
      <c r="AK205" cm="1">
        <f t="array" ref="AK205">_xlfn.IFS(HR_DATA[[#This Row],[Performance Category]] = "High Performer", 4,HR_DATA[[#This Row],[Performance Category]] = "Average Performer", 3, HR_DATA[[#This Row],[Performance Category]] = "Low Performer", 2, HR_DATA[[#This Row],[Performance Category]] = "At Risk", 1)</f>
        <v>4</v>
      </c>
    </row>
    <row r="206" spans="1:37" x14ac:dyDescent="0.25">
      <c r="A206">
        <v>3661</v>
      </c>
      <c r="B206" s="2">
        <v>44620</v>
      </c>
      <c r="C206" s="2">
        <f t="shared" ca="1" si="15"/>
        <v>46159</v>
      </c>
      <c r="D206" t="s">
        <v>28</v>
      </c>
      <c r="E206" t="s">
        <v>87</v>
      </c>
      <c r="F206" t="s">
        <v>30</v>
      </c>
      <c r="G206" t="s">
        <v>31</v>
      </c>
      <c r="H206" t="s">
        <v>32</v>
      </c>
      <c r="I206" t="s">
        <v>33</v>
      </c>
      <c r="J206" t="s">
        <v>34</v>
      </c>
      <c r="K206" t="s">
        <v>82</v>
      </c>
      <c r="L206" s="2">
        <v>19136</v>
      </c>
      <c r="M206" t="s">
        <v>36</v>
      </c>
      <c r="N206" t="s">
        <v>48</v>
      </c>
      <c r="O206" t="s">
        <v>84</v>
      </c>
      <c r="P206" t="s">
        <v>67</v>
      </c>
      <c r="Q206" t="s">
        <v>40</v>
      </c>
      <c r="R206">
        <v>3</v>
      </c>
      <c r="S206" s="2">
        <v>45113</v>
      </c>
      <c r="T206">
        <v>3</v>
      </c>
      <c r="U206">
        <v>2</v>
      </c>
      <c r="V206">
        <v>5</v>
      </c>
      <c r="W206" s="2">
        <v>45052</v>
      </c>
      <c r="X206" t="s">
        <v>50</v>
      </c>
      <c r="Y206" t="s">
        <v>51</v>
      </c>
      <c r="Z206" t="s">
        <v>73</v>
      </c>
      <c r="AA206">
        <v>2</v>
      </c>
      <c r="AB206">
        <v>471.5</v>
      </c>
      <c r="AC206">
        <v>70</v>
      </c>
      <c r="AD206" t="str" cm="1">
        <f t="array" ref="AD206">_xlfn.IFS($AC206&lt;= 24,"17-24", $AC206&lt;=34,"25-34", $AC206&lt;=44,"35-44", $AC206&lt;= 54,"45-54", $AC206 &gt;= 55, "55+")</f>
        <v>55+</v>
      </c>
      <c r="AE206">
        <f t="shared" ca="1" si="16"/>
        <v>4</v>
      </c>
      <c r="AF206" t="str">
        <f t="shared" si="17"/>
        <v>Medium</v>
      </c>
      <c r="AG206" t="str">
        <f t="shared" si="18"/>
        <v>Not satisfied</v>
      </c>
      <c r="AH206" t="str">
        <f t="shared" si="19"/>
        <v>Average Performer</v>
      </c>
      <c r="AI206" t="str" cm="1">
        <f t="array" ref="AI206">_xlfn.IFS($Z206 = "Passed", "High", $Z206="Completed", "Moderate", OR($Z206 = "Incomplete", $Z206="Failed"), "Low")</f>
        <v>High</v>
      </c>
      <c r="AJ206" t="str" cm="1">
        <f t="array" ref="AJ206">_xlfn.IFS(OR(Z206= "Passed", Z206 = "Completed"), "Complete", OR(Z206 ="Failed", Z206 = "Incomplete"), "Incomplete")</f>
        <v>Complete</v>
      </c>
      <c r="AK206" cm="1">
        <f t="array" ref="AK206">_xlfn.IFS(HR_DATA[[#This Row],[Performance Category]] = "High Performer", 4,HR_DATA[[#This Row],[Performance Category]] = "Average Performer", 3, HR_DATA[[#This Row],[Performance Category]] = "Low Performer", 2, HR_DATA[[#This Row],[Performance Category]] = "At Risk", 1)</f>
        <v>3</v>
      </c>
    </row>
    <row r="207" spans="1:37" x14ac:dyDescent="0.25">
      <c r="A207">
        <v>3662</v>
      </c>
      <c r="B207" s="2">
        <v>45090</v>
      </c>
      <c r="C207" s="2">
        <f t="shared" ca="1" si="15"/>
        <v>46159</v>
      </c>
      <c r="D207" t="s">
        <v>28</v>
      </c>
      <c r="E207" t="s">
        <v>81</v>
      </c>
      <c r="F207" t="s">
        <v>30</v>
      </c>
      <c r="G207" t="s">
        <v>55</v>
      </c>
      <c r="H207" t="s">
        <v>56</v>
      </c>
      <c r="I207" t="s">
        <v>33</v>
      </c>
      <c r="J207" t="s">
        <v>34</v>
      </c>
      <c r="K207" t="s">
        <v>101</v>
      </c>
      <c r="L207" s="2">
        <v>26772</v>
      </c>
      <c r="M207" t="s">
        <v>36</v>
      </c>
      <c r="N207" t="s">
        <v>48</v>
      </c>
      <c r="O207" t="s">
        <v>60</v>
      </c>
      <c r="P207" t="s">
        <v>67</v>
      </c>
      <c r="Q207" t="s">
        <v>78</v>
      </c>
      <c r="R207">
        <v>2</v>
      </c>
      <c r="S207" s="2">
        <v>45121</v>
      </c>
      <c r="T207">
        <v>3</v>
      </c>
      <c r="U207">
        <v>5</v>
      </c>
      <c r="V207">
        <v>3</v>
      </c>
      <c r="W207" s="2">
        <v>45066</v>
      </c>
      <c r="X207" t="s">
        <v>50</v>
      </c>
      <c r="Y207" t="s">
        <v>42</v>
      </c>
      <c r="Z207" t="s">
        <v>73</v>
      </c>
      <c r="AA207">
        <v>1</v>
      </c>
      <c r="AB207">
        <v>535.92999999999995</v>
      </c>
      <c r="AC207">
        <v>50</v>
      </c>
      <c r="AD207" t="str" cm="1">
        <f t="array" ref="AD207">_xlfn.IFS($AC207&lt;= 24,"17-24", $AC207&lt;=34,"25-34", $AC207&lt;=44,"35-44", $AC207&lt;= 54,"45-54", $AC207 &gt;= 55, "55+")</f>
        <v>45-54</v>
      </c>
      <c r="AE207">
        <f t="shared" ca="1" si="16"/>
        <v>2</v>
      </c>
      <c r="AF207" t="str">
        <f t="shared" si="17"/>
        <v>Medium</v>
      </c>
      <c r="AG207" t="str">
        <f t="shared" si="18"/>
        <v>Satisfied</v>
      </c>
      <c r="AH207" t="str">
        <f t="shared" si="19"/>
        <v>High Performer</v>
      </c>
      <c r="AI207" t="str" cm="1">
        <f t="array" ref="AI207">_xlfn.IFS($Z207 = "Passed", "High", $Z207="Completed", "Moderate", OR($Z207 = "Incomplete", $Z207="Failed"), "Low")</f>
        <v>High</v>
      </c>
      <c r="AJ207" t="str" cm="1">
        <f t="array" ref="AJ207">_xlfn.IFS(OR(Z207= "Passed", Z207 = "Completed"), "Complete", OR(Z207 ="Failed", Z207 = "Incomplete"), "Incomplete")</f>
        <v>Complete</v>
      </c>
      <c r="AK207" cm="1">
        <f t="array" ref="AK207">_xlfn.IFS(HR_DATA[[#This Row],[Performance Category]] = "High Performer", 4,HR_DATA[[#This Row],[Performance Category]] = "Average Performer", 3, HR_DATA[[#This Row],[Performance Category]] = "Low Performer", 2, HR_DATA[[#This Row],[Performance Category]] = "At Risk", 1)</f>
        <v>4</v>
      </c>
    </row>
    <row r="208" spans="1:37" x14ac:dyDescent="0.25">
      <c r="A208">
        <v>3665</v>
      </c>
      <c r="B208" s="2">
        <v>43791</v>
      </c>
      <c r="C208" s="2">
        <f t="shared" ca="1" si="15"/>
        <v>46159</v>
      </c>
      <c r="D208" t="s">
        <v>28</v>
      </c>
      <c r="E208" t="s">
        <v>85</v>
      </c>
      <c r="F208" t="s">
        <v>30</v>
      </c>
      <c r="G208" t="s">
        <v>55</v>
      </c>
      <c r="H208" t="s">
        <v>56</v>
      </c>
      <c r="I208" t="s">
        <v>33</v>
      </c>
      <c r="J208" t="s">
        <v>34</v>
      </c>
      <c r="K208" t="s">
        <v>70</v>
      </c>
      <c r="L208" s="2">
        <v>31136</v>
      </c>
      <c r="M208" t="s">
        <v>36</v>
      </c>
      <c r="N208" t="s">
        <v>48</v>
      </c>
      <c r="O208" t="s">
        <v>84</v>
      </c>
      <c r="P208" t="s">
        <v>67</v>
      </c>
      <c r="Q208" t="s">
        <v>40</v>
      </c>
      <c r="R208">
        <v>3</v>
      </c>
      <c r="S208" s="2">
        <v>44987</v>
      </c>
      <c r="T208">
        <v>5</v>
      </c>
      <c r="U208">
        <v>2</v>
      </c>
      <c r="V208">
        <v>1</v>
      </c>
      <c r="W208" s="2">
        <v>44935</v>
      </c>
      <c r="X208" t="s">
        <v>62</v>
      </c>
      <c r="Y208" t="s">
        <v>42</v>
      </c>
      <c r="Z208" t="s">
        <v>73</v>
      </c>
      <c r="AA208">
        <v>3</v>
      </c>
      <c r="AB208">
        <v>752.33</v>
      </c>
      <c r="AC208">
        <v>34</v>
      </c>
      <c r="AD208" t="str" cm="1">
        <f t="array" ref="AD208">_xlfn.IFS($AC208&lt;= 24,"17-24", $AC208&lt;=34,"25-34", $AC208&lt;=44,"35-44", $AC208&lt;= 54,"45-54", $AC208 &gt;= 55, "55+")</f>
        <v>25-34</v>
      </c>
      <c r="AE208">
        <f t="shared" ca="1" si="16"/>
        <v>6</v>
      </c>
      <c r="AF208" t="str">
        <f t="shared" si="17"/>
        <v>High</v>
      </c>
      <c r="AG208" t="str">
        <f t="shared" si="18"/>
        <v>Not satisfied</v>
      </c>
      <c r="AH208" t="str">
        <f t="shared" si="19"/>
        <v>Average Performer</v>
      </c>
      <c r="AI208" t="str" cm="1">
        <f t="array" ref="AI208">_xlfn.IFS($Z208 = "Passed", "High", $Z208="Completed", "Moderate", OR($Z208 = "Incomplete", $Z208="Failed"), "Low")</f>
        <v>High</v>
      </c>
      <c r="AJ208" t="str" cm="1">
        <f t="array" ref="AJ208">_xlfn.IFS(OR(Z208= "Passed", Z208 = "Completed"), "Complete", OR(Z208 ="Failed", Z208 = "Incomplete"), "Incomplete")</f>
        <v>Complete</v>
      </c>
      <c r="AK208" cm="1">
        <f t="array" ref="AK208">_xlfn.IFS(HR_DATA[[#This Row],[Performance Category]] = "High Performer", 4,HR_DATA[[#This Row],[Performance Category]] = "Average Performer", 3, HR_DATA[[#This Row],[Performance Category]] = "Low Performer", 2, HR_DATA[[#This Row],[Performance Category]] = "At Risk", 1)</f>
        <v>3</v>
      </c>
    </row>
    <row r="209" spans="1:37" x14ac:dyDescent="0.25">
      <c r="A209">
        <v>3666</v>
      </c>
      <c r="B209" s="2">
        <v>44680</v>
      </c>
      <c r="C209" s="2">
        <f t="shared" ca="1" si="15"/>
        <v>46159</v>
      </c>
      <c r="D209" t="s">
        <v>28</v>
      </c>
      <c r="E209" t="s">
        <v>64</v>
      </c>
      <c r="F209" t="s">
        <v>30</v>
      </c>
      <c r="G209" t="s">
        <v>55</v>
      </c>
      <c r="H209" t="s">
        <v>45</v>
      </c>
      <c r="I209" t="s">
        <v>55</v>
      </c>
      <c r="J209" t="s">
        <v>34</v>
      </c>
      <c r="K209" t="s">
        <v>70</v>
      </c>
      <c r="L209" s="2">
        <v>20594</v>
      </c>
      <c r="M209" t="s">
        <v>36</v>
      </c>
      <c r="N209" t="s">
        <v>48</v>
      </c>
      <c r="O209" t="s">
        <v>49</v>
      </c>
      <c r="P209" t="s">
        <v>61</v>
      </c>
      <c r="Q209" t="s">
        <v>40</v>
      </c>
      <c r="R209">
        <v>3</v>
      </c>
      <c r="S209" s="2">
        <v>45042</v>
      </c>
      <c r="T209">
        <v>5</v>
      </c>
      <c r="U209">
        <v>2</v>
      </c>
      <c r="V209">
        <v>1</v>
      </c>
      <c r="W209" s="2">
        <v>45140</v>
      </c>
      <c r="X209" t="s">
        <v>62</v>
      </c>
      <c r="Y209" t="s">
        <v>42</v>
      </c>
      <c r="Z209" t="s">
        <v>63</v>
      </c>
      <c r="AA209">
        <v>3</v>
      </c>
      <c r="AB209">
        <v>343.52</v>
      </c>
      <c r="AC209">
        <v>66</v>
      </c>
      <c r="AD209" t="str" cm="1">
        <f t="array" ref="AD209">_xlfn.IFS($AC209&lt;= 24,"17-24", $AC209&lt;=34,"25-34", $AC209&lt;=44,"35-44", $AC209&lt;= 54,"45-54", $AC209 &gt;= 55, "55+")</f>
        <v>55+</v>
      </c>
      <c r="AE209">
        <f t="shared" ca="1" si="16"/>
        <v>4</v>
      </c>
      <c r="AF209" t="str">
        <f t="shared" si="17"/>
        <v>High</v>
      </c>
      <c r="AG209" t="str">
        <f t="shared" si="18"/>
        <v>Not satisfied</v>
      </c>
      <c r="AH209" t="str">
        <f t="shared" si="19"/>
        <v>Average Performer</v>
      </c>
      <c r="AI209" t="str" cm="1">
        <f t="array" ref="AI209">_xlfn.IFS($Z209 = "Passed", "High", $Z209="Completed", "Moderate", OR($Z209 = "Incomplete", $Z209="Failed"), "Low")</f>
        <v>Moderate</v>
      </c>
      <c r="AJ209" t="str" cm="1">
        <f t="array" ref="AJ209">_xlfn.IFS(OR(Z209= "Passed", Z209 = "Completed"), "Complete", OR(Z209 ="Failed", Z209 = "Incomplete"), "Incomplete")</f>
        <v>Complete</v>
      </c>
      <c r="AK209" cm="1">
        <f t="array" ref="AK209">_xlfn.IFS(HR_DATA[[#This Row],[Performance Category]] = "High Performer", 4,HR_DATA[[#This Row],[Performance Category]] = "Average Performer", 3, HR_DATA[[#This Row],[Performance Category]] = "Low Performer", 2, HR_DATA[[#This Row],[Performance Category]] = "At Risk", 1)</f>
        <v>3</v>
      </c>
    </row>
    <row r="210" spans="1:37" x14ac:dyDescent="0.25">
      <c r="A210">
        <v>3667</v>
      </c>
      <c r="B210" s="2">
        <v>44906</v>
      </c>
      <c r="C210" s="2">
        <f t="shared" ca="1" si="15"/>
        <v>46159</v>
      </c>
      <c r="D210" t="s">
        <v>28</v>
      </c>
      <c r="E210" t="s">
        <v>74</v>
      </c>
      <c r="F210" t="s">
        <v>30</v>
      </c>
      <c r="G210" t="s">
        <v>46</v>
      </c>
      <c r="H210" t="s">
        <v>56</v>
      </c>
      <c r="I210" t="s">
        <v>33</v>
      </c>
      <c r="J210" t="s">
        <v>34</v>
      </c>
      <c r="K210" t="s">
        <v>109</v>
      </c>
      <c r="L210" s="2">
        <v>36030</v>
      </c>
      <c r="M210" t="s">
        <v>36</v>
      </c>
      <c r="N210" t="s">
        <v>48</v>
      </c>
      <c r="O210" t="s">
        <v>72</v>
      </c>
      <c r="P210" t="s">
        <v>61</v>
      </c>
      <c r="Q210" t="s">
        <v>40</v>
      </c>
      <c r="R210">
        <v>3</v>
      </c>
      <c r="S210" s="2">
        <v>44883</v>
      </c>
      <c r="T210">
        <v>1</v>
      </c>
      <c r="U210">
        <v>1</v>
      </c>
      <c r="V210">
        <v>2</v>
      </c>
      <c r="W210" s="2">
        <v>44960</v>
      </c>
      <c r="X210" t="s">
        <v>41</v>
      </c>
      <c r="Y210" t="s">
        <v>42</v>
      </c>
      <c r="Z210" t="s">
        <v>63</v>
      </c>
      <c r="AA210">
        <v>3</v>
      </c>
      <c r="AB210">
        <v>860.31</v>
      </c>
      <c r="AC210">
        <v>24</v>
      </c>
      <c r="AD210" t="str" cm="1">
        <f t="array" ref="AD210">_xlfn.IFS($AC210&lt;= 24,"17-24", $AC210&lt;=34,"25-34", $AC210&lt;=44,"35-44", $AC210&lt;= 54,"45-54", $AC210 &gt;= 55, "55+")</f>
        <v>17-24</v>
      </c>
      <c r="AE210">
        <f t="shared" ca="1" si="16"/>
        <v>3</v>
      </c>
      <c r="AF210" t="str">
        <f t="shared" si="17"/>
        <v>Low</v>
      </c>
      <c r="AG210" t="str">
        <f t="shared" si="18"/>
        <v>Not satisfied</v>
      </c>
      <c r="AH210" t="str">
        <f t="shared" si="19"/>
        <v>Average Performer</v>
      </c>
      <c r="AI210" t="str" cm="1">
        <f t="array" ref="AI210">_xlfn.IFS($Z210 = "Passed", "High", $Z210="Completed", "Moderate", OR($Z210 = "Incomplete", $Z210="Failed"), "Low")</f>
        <v>Moderate</v>
      </c>
      <c r="AJ210" t="str" cm="1">
        <f t="array" ref="AJ210">_xlfn.IFS(OR(Z210= "Passed", Z210 = "Completed"), "Complete", OR(Z210 ="Failed", Z210 = "Incomplete"), "Incomplete")</f>
        <v>Complete</v>
      </c>
      <c r="AK210" cm="1">
        <f t="array" ref="AK210">_xlfn.IFS(HR_DATA[[#This Row],[Performance Category]] = "High Performer", 4,HR_DATA[[#This Row],[Performance Category]] = "Average Performer", 3, HR_DATA[[#This Row],[Performance Category]] = "Low Performer", 2, HR_DATA[[#This Row],[Performance Category]] = "At Risk", 1)</f>
        <v>3</v>
      </c>
    </row>
    <row r="211" spans="1:37" x14ac:dyDescent="0.25">
      <c r="A211">
        <v>3668</v>
      </c>
      <c r="B211" s="2">
        <v>45144</v>
      </c>
      <c r="C211" s="2">
        <f t="shared" ca="1" si="15"/>
        <v>46159</v>
      </c>
      <c r="D211" t="s">
        <v>28</v>
      </c>
      <c r="E211" t="s">
        <v>69</v>
      </c>
      <c r="F211" t="s">
        <v>30</v>
      </c>
      <c r="G211" t="s">
        <v>55</v>
      </c>
      <c r="H211" t="s">
        <v>32</v>
      </c>
      <c r="I211" t="s">
        <v>55</v>
      </c>
      <c r="J211" t="s">
        <v>34</v>
      </c>
      <c r="K211" t="s">
        <v>111</v>
      </c>
      <c r="L211" s="2">
        <v>35209</v>
      </c>
      <c r="M211" t="s">
        <v>36</v>
      </c>
      <c r="N211" t="s">
        <v>48</v>
      </c>
      <c r="O211" t="s">
        <v>84</v>
      </c>
      <c r="P211" t="s">
        <v>39</v>
      </c>
      <c r="Q211" t="s">
        <v>98</v>
      </c>
      <c r="R211">
        <v>3</v>
      </c>
      <c r="S211" s="2">
        <v>45106</v>
      </c>
      <c r="T211">
        <v>1</v>
      </c>
      <c r="U211">
        <v>5</v>
      </c>
      <c r="V211">
        <v>1</v>
      </c>
      <c r="W211" s="2">
        <v>44893</v>
      </c>
      <c r="X211" t="s">
        <v>50</v>
      </c>
      <c r="Y211" t="s">
        <v>51</v>
      </c>
      <c r="Z211" t="s">
        <v>63</v>
      </c>
      <c r="AA211">
        <v>4</v>
      </c>
      <c r="AB211">
        <v>265.55</v>
      </c>
      <c r="AC211">
        <v>27</v>
      </c>
      <c r="AD211" t="str" cm="1">
        <f t="array" ref="AD211">_xlfn.IFS($AC211&lt;= 24,"17-24", $AC211&lt;=34,"25-34", $AC211&lt;=44,"35-44", $AC211&lt;= 54,"45-54", $AC211 &gt;= 55, "55+")</f>
        <v>25-34</v>
      </c>
      <c r="AE211">
        <f t="shared" ca="1" si="16"/>
        <v>2</v>
      </c>
      <c r="AF211" t="str">
        <f t="shared" si="17"/>
        <v>Low</v>
      </c>
      <c r="AG211" t="str">
        <f t="shared" si="18"/>
        <v>Satisfied</v>
      </c>
      <c r="AH211" t="str">
        <f t="shared" si="19"/>
        <v>Low Performer</v>
      </c>
      <c r="AI211" t="str" cm="1">
        <f t="array" ref="AI211">_xlfn.IFS($Z211 = "Passed", "High", $Z211="Completed", "Moderate", OR($Z211 = "Incomplete", $Z211="Failed"), "Low")</f>
        <v>Moderate</v>
      </c>
      <c r="AJ211" t="str" cm="1">
        <f t="array" ref="AJ211">_xlfn.IFS(OR(Z211= "Passed", Z211 = "Completed"), "Complete", OR(Z211 ="Failed", Z211 = "Incomplete"), "Incomplete")</f>
        <v>Complete</v>
      </c>
      <c r="AK211" cm="1">
        <f t="array" ref="AK211">_xlfn.IFS(HR_DATA[[#This Row],[Performance Category]] = "High Performer", 4,HR_DATA[[#This Row],[Performance Category]] = "Average Performer", 3, HR_DATA[[#This Row],[Performance Category]] = "Low Performer", 2, HR_DATA[[#This Row],[Performance Category]] = "At Risk", 1)</f>
        <v>2</v>
      </c>
    </row>
    <row r="212" spans="1:37" x14ac:dyDescent="0.25">
      <c r="A212">
        <v>3669</v>
      </c>
      <c r="B212" s="2">
        <v>43918</v>
      </c>
      <c r="C212" s="2">
        <f t="shared" ca="1" si="15"/>
        <v>46159</v>
      </c>
      <c r="D212" t="s">
        <v>28</v>
      </c>
      <c r="E212" t="s">
        <v>29</v>
      </c>
      <c r="F212" t="s">
        <v>108</v>
      </c>
      <c r="G212" t="s">
        <v>31</v>
      </c>
      <c r="H212" t="s">
        <v>45</v>
      </c>
      <c r="I212" t="s">
        <v>33</v>
      </c>
      <c r="J212" t="s">
        <v>34</v>
      </c>
      <c r="K212" t="s">
        <v>35</v>
      </c>
      <c r="L212" s="2">
        <v>24488</v>
      </c>
      <c r="M212" t="s">
        <v>36</v>
      </c>
      <c r="N212" t="s">
        <v>48</v>
      </c>
      <c r="O212" t="s">
        <v>72</v>
      </c>
      <c r="P212" t="s">
        <v>39</v>
      </c>
      <c r="Q212" t="s">
        <v>40</v>
      </c>
      <c r="R212">
        <v>3</v>
      </c>
      <c r="S212" s="2">
        <v>45027</v>
      </c>
      <c r="T212">
        <v>4</v>
      </c>
      <c r="U212">
        <v>2</v>
      </c>
      <c r="V212">
        <v>4</v>
      </c>
      <c r="W212" s="2">
        <v>45141</v>
      </c>
      <c r="X212" t="s">
        <v>62</v>
      </c>
      <c r="Y212" t="s">
        <v>42</v>
      </c>
      <c r="Z212" t="s">
        <v>63</v>
      </c>
      <c r="AA212">
        <v>1</v>
      </c>
      <c r="AB212">
        <v>183.85</v>
      </c>
      <c r="AC212">
        <v>53</v>
      </c>
      <c r="AD212" t="str" cm="1">
        <f t="array" ref="AD212">_xlfn.IFS($AC212&lt;= 24,"17-24", $AC212&lt;=34,"25-34", $AC212&lt;=44,"35-44", $AC212&lt;= 54,"45-54", $AC212 &gt;= 55, "55+")</f>
        <v>45-54</v>
      </c>
      <c r="AE212">
        <f t="shared" ca="1" si="16"/>
        <v>6</v>
      </c>
      <c r="AF212" t="str">
        <f t="shared" si="17"/>
        <v>High</v>
      </c>
      <c r="AG212" t="str">
        <f t="shared" si="18"/>
        <v>Not satisfied</v>
      </c>
      <c r="AH212" t="str">
        <f t="shared" si="19"/>
        <v>Average Performer</v>
      </c>
      <c r="AI212" t="str" cm="1">
        <f t="array" ref="AI212">_xlfn.IFS($Z212 = "Passed", "High", $Z212="Completed", "Moderate", OR($Z212 = "Incomplete", $Z212="Failed"), "Low")</f>
        <v>Moderate</v>
      </c>
      <c r="AJ212" t="str" cm="1">
        <f t="array" ref="AJ212">_xlfn.IFS(OR(Z212= "Passed", Z212 = "Completed"), "Complete", OR(Z212 ="Failed", Z212 = "Incomplete"), "Incomplete")</f>
        <v>Complete</v>
      </c>
      <c r="AK212" cm="1">
        <f t="array" ref="AK212">_xlfn.IFS(HR_DATA[[#This Row],[Performance Category]] = "High Performer", 4,HR_DATA[[#This Row],[Performance Category]] = "Average Performer", 3, HR_DATA[[#This Row],[Performance Category]] = "Low Performer", 2, HR_DATA[[#This Row],[Performance Category]] = "At Risk", 1)</f>
        <v>3</v>
      </c>
    </row>
    <row r="213" spans="1:37" x14ac:dyDescent="0.25">
      <c r="A213">
        <v>3670</v>
      </c>
      <c r="B213" s="2">
        <v>44784</v>
      </c>
      <c r="C213" s="2">
        <f t="shared" ca="1" si="15"/>
        <v>46159</v>
      </c>
      <c r="D213" t="s">
        <v>106</v>
      </c>
      <c r="E213" t="s">
        <v>85</v>
      </c>
      <c r="F213" t="s">
        <v>30</v>
      </c>
      <c r="G213" t="s">
        <v>55</v>
      </c>
      <c r="H213" t="s">
        <v>45</v>
      </c>
      <c r="I213" t="s">
        <v>55</v>
      </c>
      <c r="J213" t="s">
        <v>34</v>
      </c>
      <c r="K213" t="s">
        <v>109</v>
      </c>
      <c r="L213" s="2">
        <v>25220</v>
      </c>
      <c r="M213" t="s">
        <v>36</v>
      </c>
      <c r="N213" t="s">
        <v>37</v>
      </c>
      <c r="O213" t="s">
        <v>49</v>
      </c>
      <c r="P213" t="s">
        <v>39</v>
      </c>
      <c r="Q213" t="s">
        <v>98</v>
      </c>
      <c r="R213">
        <v>3</v>
      </c>
      <c r="S213" s="2">
        <v>44789</v>
      </c>
      <c r="T213">
        <v>2</v>
      </c>
      <c r="U213">
        <v>2</v>
      </c>
      <c r="V213">
        <v>3</v>
      </c>
      <c r="W213" s="2">
        <v>44829</v>
      </c>
      <c r="X213" t="s">
        <v>62</v>
      </c>
      <c r="Y213" t="s">
        <v>51</v>
      </c>
      <c r="Z213" t="s">
        <v>63</v>
      </c>
      <c r="AA213">
        <v>5</v>
      </c>
      <c r="AB213">
        <v>942.09</v>
      </c>
      <c r="AC213">
        <v>53</v>
      </c>
      <c r="AD213" t="str" cm="1">
        <f t="array" ref="AD213">_xlfn.IFS($AC213&lt;= 24,"17-24", $AC213&lt;=34,"25-34", $AC213&lt;=44,"35-44", $AC213&lt;= 54,"45-54", $AC213 &gt;= 55, "55+")</f>
        <v>45-54</v>
      </c>
      <c r="AE213">
        <f t="shared" ca="1" si="16"/>
        <v>3</v>
      </c>
      <c r="AF213" t="str">
        <f t="shared" si="17"/>
        <v>Low</v>
      </c>
      <c r="AG213" t="str">
        <f t="shared" si="18"/>
        <v>Not satisfied</v>
      </c>
      <c r="AH213" t="str">
        <f t="shared" si="19"/>
        <v>Low Performer</v>
      </c>
      <c r="AI213" t="str" cm="1">
        <f t="array" ref="AI213">_xlfn.IFS($Z213 = "Passed", "High", $Z213="Completed", "Moderate", OR($Z213 = "Incomplete", $Z213="Failed"), "Low")</f>
        <v>Moderate</v>
      </c>
      <c r="AJ213" t="str" cm="1">
        <f t="array" ref="AJ213">_xlfn.IFS(OR(Z213= "Passed", Z213 = "Completed"), "Complete", OR(Z213 ="Failed", Z213 = "Incomplete"), "Incomplete")</f>
        <v>Complete</v>
      </c>
      <c r="AK213" cm="1">
        <f t="array" ref="AK213">_xlfn.IFS(HR_DATA[[#This Row],[Performance Category]] = "High Performer", 4,HR_DATA[[#This Row],[Performance Category]] = "Average Performer", 3, HR_DATA[[#This Row],[Performance Category]] = "Low Performer", 2, HR_DATA[[#This Row],[Performance Category]] = "At Risk", 1)</f>
        <v>2</v>
      </c>
    </row>
    <row r="214" spans="1:37" x14ac:dyDescent="0.25">
      <c r="A214">
        <v>3671</v>
      </c>
      <c r="B214" s="2">
        <v>44952</v>
      </c>
      <c r="C214" s="2">
        <f t="shared" ca="1" si="15"/>
        <v>46159</v>
      </c>
      <c r="D214" t="s">
        <v>106</v>
      </c>
      <c r="E214" t="s">
        <v>44</v>
      </c>
      <c r="F214" t="s">
        <v>108</v>
      </c>
      <c r="G214" t="s">
        <v>46</v>
      </c>
      <c r="H214" t="s">
        <v>45</v>
      </c>
      <c r="I214" t="s">
        <v>33</v>
      </c>
      <c r="J214" t="s">
        <v>34</v>
      </c>
      <c r="K214" t="s">
        <v>89</v>
      </c>
      <c r="L214" s="2">
        <v>32871</v>
      </c>
      <c r="M214" t="s">
        <v>36</v>
      </c>
      <c r="N214" t="s">
        <v>37</v>
      </c>
      <c r="O214" t="s">
        <v>84</v>
      </c>
      <c r="P214" t="s">
        <v>77</v>
      </c>
      <c r="Q214" t="s">
        <v>98</v>
      </c>
      <c r="R214">
        <v>3</v>
      </c>
      <c r="S214" s="2">
        <v>44936</v>
      </c>
      <c r="T214">
        <v>3</v>
      </c>
      <c r="U214">
        <v>4</v>
      </c>
      <c r="V214">
        <v>5</v>
      </c>
      <c r="W214" s="2">
        <v>44946</v>
      </c>
      <c r="X214" t="s">
        <v>92</v>
      </c>
      <c r="Y214" t="s">
        <v>51</v>
      </c>
      <c r="Z214" t="s">
        <v>73</v>
      </c>
      <c r="AA214">
        <v>4</v>
      </c>
      <c r="AB214">
        <v>381.94</v>
      </c>
      <c r="AC214">
        <v>34</v>
      </c>
      <c r="AD214" t="str" cm="1">
        <f t="array" ref="AD214">_xlfn.IFS($AC214&lt;= 24,"17-24", $AC214&lt;=34,"25-34", $AC214&lt;=44,"35-44", $AC214&lt;= 54,"45-54", $AC214 &gt;= 55, "55+")</f>
        <v>25-34</v>
      </c>
      <c r="AE214">
        <f t="shared" ca="1" si="16"/>
        <v>3</v>
      </c>
      <c r="AF214" t="str">
        <f t="shared" si="17"/>
        <v>Medium</v>
      </c>
      <c r="AG214" t="str">
        <f t="shared" si="18"/>
        <v>Satisfied</v>
      </c>
      <c r="AH214" t="str">
        <f t="shared" si="19"/>
        <v>Low Performer</v>
      </c>
      <c r="AI214" t="str" cm="1">
        <f t="array" ref="AI214">_xlfn.IFS($Z214 = "Passed", "High", $Z214="Completed", "Moderate", OR($Z214 = "Incomplete", $Z214="Failed"), "Low")</f>
        <v>High</v>
      </c>
      <c r="AJ214" t="str" cm="1">
        <f t="array" ref="AJ214">_xlfn.IFS(OR(Z214= "Passed", Z214 = "Completed"), "Complete", OR(Z214 ="Failed", Z214 = "Incomplete"), "Incomplete")</f>
        <v>Complete</v>
      </c>
      <c r="AK214" cm="1">
        <f t="array" ref="AK214">_xlfn.IFS(HR_DATA[[#This Row],[Performance Category]] = "High Performer", 4,HR_DATA[[#This Row],[Performance Category]] = "Average Performer", 3, HR_DATA[[#This Row],[Performance Category]] = "Low Performer", 2, HR_DATA[[#This Row],[Performance Category]] = "At Risk", 1)</f>
        <v>2</v>
      </c>
    </row>
    <row r="215" spans="1:37" x14ac:dyDescent="0.25">
      <c r="A215">
        <v>3672</v>
      </c>
      <c r="B215" s="2">
        <v>43479</v>
      </c>
      <c r="C215" s="2">
        <f t="shared" ca="1" si="15"/>
        <v>46159</v>
      </c>
      <c r="D215" t="s">
        <v>106</v>
      </c>
      <c r="E215" t="s">
        <v>87</v>
      </c>
      <c r="F215" t="s">
        <v>30</v>
      </c>
      <c r="G215" t="s">
        <v>46</v>
      </c>
      <c r="H215" t="s">
        <v>45</v>
      </c>
      <c r="I215" t="s">
        <v>55</v>
      </c>
      <c r="J215" t="s">
        <v>34</v>
      </c>
      <c r="K215" t="s">
        <v>65</v>
      </c>
      <c r="L215" s="2">
        <v>33293</v>
      </c>
      <c r="M215" t="s">
        <v>36</v>
      </c>
      <c r="N215" t="s">
        <v>37</v>
      </c>
      <c r="O215" t="s">
        <v>84</v>
      </c>
      <c r="P215" t="s">
        <v>77</v>
      </c>
      <c r="Q215" t="s">
        <v>40</v>
      </c>
      <c r="R215">
        <v>3</v>
      </c>
      <c r="S215" s="2">
        <v>44895</v>
      </c>
      <c r="T215">
        <v>3</v>
      </c>
      <c r="U215">
        <v>2</v>
      </c>
      <c r="V215">
        <v>4</v>
      </c>
      <c r="W215" s="2">
        <v>44802</v>
      </c>
      <c r="X215" t="s">
        <v>62</v>
      </c>
      <c r="Y215" t="s">
        <v>51</v>
      </c>
      <c r="Z215" t="s">
        <v>43</v>
      </c>
      <c r="AA215">
        <v>1</v>
      </c>
      <c r="AB215">
        <v>358.73</v>
      </c>
      <c r="AC215">
        <v>28</v>
      </c>
      <c r="AD215" t="str" cm="1">
        <f t="array" ref="AD215">_xlfn.IFS($AC215&lt;= 24,"17-24", $AC215&lt;=34,"25-34", $AC215&lt;=44,"35-44", $AC215&lt;= 54,"45-54", $AC215 &gt;= 55, "55+")</f>
        <v>25-34</v>
      </c>
      <c r="AE215">
        <f t="shared" ca="1" si="16"/>
        <v>7</v>
      </c>
      <c r="AF215" t="str">
        <f t="shared" si="17"/>
        <v>Medium</v>
      </c>
      <c r="AG215" t="str">
        <f t="shared" si="18"/>
        <v>Not satisfied</v>
      </c>
      <c r="AH215" t="str">
        <f t="shared" si="19"/>
        <v>Average Performer</v>
      </c>
      <c r="AI215" t="str" cm="1">
        <f t="array" ref="AI215">_xlfn.IFS($Z215 = "Passed", "High", $Z215="Completed", "Moderate", OR($Z215 = "Incomplete", $Z215="Failed"), "Low")</f>
        <v>Low</v>
      </c>
      <c r="AJ215" t="str" cm="1">
        <f t="array" ref="AJ215">_xlfn.IFS(OR(Z215= "Passed", Z215 = "Completed"), "Complete", OR(Z215 ="Failed", Z215 = "Incomplete"), "Incomplete")</f>
        <v>Incomplete</v>
      </c>
      <c r="AK215" cm="1">
        <f t="array" ref="AK215">_xlfn.IFS(HR_DATA[[#This Row],[Performance Category]] = "High Performer", 4,HR_DATA[[#This Row],[Performance Category]] = "Average Performer", 3, HR_DATA[[#This Row],[Performance Category]] = "Low Performer", 2, HR_DATA[[#This Row],[Performance Category]] = "At Risk", 1)</f>
        <v>3</v>
      </c>
    </row>
    <row r="216" spans="1:37" x14ac:dyDescent="0.25">
      <c r="A216">
        <v>3673</v>
      </c>
      <c r="B216" s="2">
        <v>44723</v>
      </c>
      <c r="C216" s="2">
        <f t="shared" ca="1" si="15"/>
        <v>46159</v>
      </c>
      <c r="D216" t="s">
        <v>106</v>
      </c>
      <c r="E216" t="s">
        <v>64</v>
      </c>
      <c r="F216" t="s">
        <v>108</v>
      </c>
      <c r="G216" t="s">
        <v>55</v>
      </c>
      <c r="H216" t="s">
        <v>56</v>
      </c>
      <c r="I216" t="s">
        <v>33</v>
      </c>
      <c r="J216" t="s">
        <v>34</v>
      </c>
      <c r="K216" t="s">
        <v>104</v>
      </c>
      <c r="L216" s="2">
        <v>26714</v>
      </c>
      <c r="M216" t="s">
        <v>36</v>
      </c>
      <c r="N216" t="s">
        <v>37</v>
      </c>
      <c r="O216" t="s">
        <v>60</v>
      </c>
      <c r="P216" t="s">
        <v>39</v>
      </c>
      <c r="Q216" t="s">
        <v>40</v>
      </c>
      <c r="R216">
        <v>3</v>
      </c>
      <c r="S216" s="2">
        <v>45085</v>
      </c>
      <c r="T216">
        <v>3</v>
      </c>
      <c r="U216">
        <v>3</v>
      </c>
      <c r="V216">
        <v>1</v>
      </c>
      <c r="W216" s="2">
        <v>45006</v>
      </c>
      <c r="X216" t="s">
        <v>50</v>
      </c>
      <c r="Y216" t="s">
        <v>51</v>
      </c>
      <c r="Z216" t="s">
        <v>73</v>
      </c>
      <c r="AA216">
        <v>3</v>
      </c>
      <c r="AB216">
        <v>578.02</v>
      </c>
      <c r="AC216">
        <v>49</v>
      </c>
      <c r="AD216" t="str" cm="1">
        <f t="array" ref="AD216">_xlfn.IFS($AC216&lt;= 24,"17-24", $AC216&lt;=34,"25-34", $AC216&lt;=44,"35-44", $AC216&lt;= 54,"45-54", $AC216 &gt;= 55, "55+")</f>
        <v>45-54</v>
      </c>
      <c r="AE216">
        <f t="shared" ca="1" si="16"/>
        <v>3</v>
      </c>
      <c r="AF216" t="str">
        <f t="shared" si="17"/>
        <v>Medium</v>
      </c>
      <c r="AG216" t="str">
        <f t="shared" si="18"/>
        <v>Neutral</v>
      </c>
      <c r="AH216" t="str">
        <f t="shared" si="19"/>
        <v>Average Performer</v>
      </c>
      <c r="AI216" t="str" cm="1">
        <f t="array" ref="AI216">_xlfn.IFS($Z216 = "Passed", "High", $Z216="Completed", "Moderate", OR($Z216 = "Incomplete", $Z216="Failed"), "Low")</f>
        <v>High</v>
      </c>
      <c r="AJ216" t="str" cm="1">
        <f t="array" ref="AJ216">_xlfn.IFS(OR(Z216= "Passed", Z216 = "Completed"), "Complete", OR(Z216 ="Failed", Z216 = "Incomplete"), "Incomplete")</f>
        <v>Complete</v>
      </c>
      <c r="AK216" cm="1">
        <f t="array" ref="AK216">_xlfn.IFS(HR_DATA[[#This Row],[Performance Category]] = "High Performer", 4,HR_DATA[[#This Row],[Performance Category]] = "Average Performer", 3, HR_DATA[[#This Row],[Performance Category]] = "Low Performer", 2, HR_DATA[[#This Row],[Performance Category]] = "At Risk", 1)</f>
        <v>3</v>
      </c>
    </row>
    <row r="217" spans="1:37" x14ac:dyDescent="0.25">
      <c r="A217">
        <v>3674</v>
      </c>
      <c r="B217" s="2">
        <v>44007</v>
      </c>
      <c r="C217" s="2">
        <f t="shared" ca="1" si="15"/>
        <v>46159</v>
      </c>
      <c r="D217" t="s">
        <v>106</v>
      </c>
      <c r="E217" t="s">
        <v>69</v>
      </c>
      <c r="F217" t="s">
        <v>108</v>
      </c>
      <c r="G217" t="s">
        <v>46</v>
      </c>
      <c r="H217" t="s">
        <v>32</v>
      </c>
      <c r="I217" t="s">
        <v>46</v>
      </c>
      <c r="J217" t="s">
        <v>34</v>
      </c>
      <c r="K217" t="s">
        <v>79</v>
      </c>
      <c r="L217" s="2">
        <v>35186</v>
      </c>
      <c r="M217" t="s">
        <v>36</v>
      </c>
      <c r="N217" t="s">
        <v>37</v>
      </c>
      <c r="O217" t="s">
        <v>60</v>
      </c>
      <c r="P217" t="s">
        <v>61</v>
      </c>
      <c r="Q217" t="s">
        <v>40</v>
      </c>
      <c r="R217">
        <v>3</v>
      </c>
      <c r="S217" s="2">
        <v>45018</v>
      </c>
      <c r="T217">
        <v>4</v>
      </c>
      <c r="U217">
        <v>4</v>
      </c>
      <c r="V217">
        <v>3</v>
      </c>
      <c r="W217" s="2">
        <v>44873</v>
      </c>
      <c r="X217" t="s">
        <v>62</v>
      </c>
      <c r="Y217" t="s">
        <v>42</v>
      </c>
      <c r="Z217" t="s">
        <v>63</v>
      </c>
      <c r="AA217">
        <v>2</v>
      </c>
      <c r="AB217">
        <v>223.29</v>
      </c>
      <c r="AC217">
        <v>24</v>
      </c>
      <c r="AD217" t="str" cm="1">
        <f t="array" ref="AD217">_xlfn.IFS($AC217&lt;= 24,"17-24", $AC217&lt;=34,"25-34", $AC217&lt;=44,"35-44", $AC217&lt;= 54,"45-54", $AC217 &gt;= 55, "55+")</f>
        <v>17-24</v>
      </c>
      <c r="AE217">
        <f t="shared" ca="1" si="16"/>
        <v>5</v>
      </c>
      <c r="AF217" t="str">
        <f t="shared" si="17"/>
        <v>High</v>
      </c>
      <c r="AG217" t="str">
        <f t="shared" si="18"/>
        <v>Satisfied</v>
      </c>
      <c r="AH217" t="str">
        <f t="shared" si="19"/>
        <v>Average Performer</v>
      </c>
      <c r="AI217" t="str" cm="1">
        <f t="array" ref="AI217">_xlfn.IFS($Z217 = "Passed", "High", $Z217="Completed", "Moderate", OR($Z217 = "Incomplete", $Z217="Failed"), "Low")</f>
        <v>Moderate</v>
      </c>
      <c r="AJ217" t="str" cm="1">
        <f t="array" ref="AJ217">_xlfn.IFS(OR(Z217= "Passed", Z217 = "Completed"), "Complete", OR(Z217 ="Failed", Z217 = "Incomplete"), "Incomplete")</f>
        <v>Complete</v>
      </c>
      <c r="AK217" cm="1">
        <f t="array" ref="AK217">_xlfn.IFS(HR_DATA[[#This Row],[Performance Category]] = "High Performer", 4,HR_DATA[[#This Row],[Performance Category]] = "Average Performer", 3, HR_DATA[[#This Row],[Performance Category]] = "Low Performer", 2, HR_DATA[[#This Row],[Performance Category]] = "At Risk", 1)</f>
        <v>3</v>
      </c>
    </row>
    <row r="218" spans="1:37" x14ac:dyDescent="0.25">
      <c r="A218">
        <v>3675</v>
      </c>
      <c r="B218" s="2">
        <v>43990</v>
      </c>
      <c r="C218" s="2">
        <f t="shared" ca="1" si="15"/>
        <v>46159</v>
      </c>
      <c r="D218" t="s">
        <v>106</v>
      </c>
      <c r="E218" t="s">
        <v>29</v>
      </c>
      <c r="F218" t="s">
        <v>30</v>
      </c>
      <c r="G218" t="s">
        <v>55</v>
      </c>
      <c r="H218" t="s">
        <v>32</v>
      </c>
      <c r="I218" t="s">
        <v>55</v>
      </c>
      <c r="J218" t="s">
        <v>34</v>
      </c>
      <c r="K218" t="s">
        <v>79</v>
      </c>
      <c r="L218" s="2">
        <v>19234</v>
      </c>
      <c r="M218" t="s">
        <v>36</v>
      </c>
      <c r="N218" t="s">
        <v>37</v>
      </c>
      <c r="O218" t="s">
        <v>49</v>
      </c>
      <c r="P218" t="s">
        <v>77</v>
      </c>
      <c r="Q218" t="s">
        <v>40</v>
      </c>
      <c r="R218">
        <v>3</v>
      </c>
      <c r="S218" s="2">
        <v>45051</v>
      </c>
      <c r="T218">
        <v>5</v>
      </c>
      <c r="U218">
        <v>3</v>
      </c>
      <c r="V218">
        <v>2</v>
      </c>
      <c r="W218" s="2">
        <v>44811</v>
      </c>
      <c r="X218" t="s">
        <v>50</v>
      </c>
      <c r="Y218" t="s">
        <v>42</v>
      </c>
      <c r="Z218" t="s">
        <v>73</v>
      </c>
      <c r="AA218">
        <v>5</v>
      </c>
      <c r="AB218">
        <v>992.37</v>
      </c>
      <c r="AC218">
        <v>68</v>
      </c>
      <c r="AD218" t="str" cm="1">
        <f t="array" ref="AD218">_xlfn.IFS($AC218&lt;= 24,"17-24", $AC218&lt;=34,"25-34", $AC218&lt;=44,"35-44", $AC218&lt;= 54,"45-54", $AC218 &gt;= 55, "55+")</f>
        <v>55+</v>
      </c>
      <c r="AE218">
        <f t="shared" ca="1" si="16"/>
        <v>5</v>
      </c>
      <c r="AF218" t="str">
        <f t="shared" si="17"/>
        <v>High</v>
      </c>
      <c r="AG218" t="str">
        <f t="shared" si="18"/>
        <v>Neutral</v>
      </c>
      <c r="AH218" t="str">
        <f t="shared" si="19"/>
        <v>Average Performer</v>
      </c>
      <c r="AI218" t="str" cm="1">
        <f t="array" ref="AI218">_xlfn.IFS($Z218 = "Passed", "High", $Z218="Completed", "Moderate", OR($Z218 = "Incomplete", $Z218="Failed"), "Low")</f>
        <v>High</v>
      </c>
      <c r="AJ218" t="str" cm="1">
        <f t="array" ref="AJ218">_xlfn.IFS(OR(Z218= "Passed", Z218 = "Completed"), "Complete", OR(Z218 ="Failed", Z218 = "Incomplete"), "Incomplete")</f>
        <v>Complete</v>
      </c>
      <c r="AK218" cm="1">
        <f t="array" ref="AK218">_xlfn.IFS(HR_DATA[[#This Row],[Performance Category]] = "High Performer", 4,HR_DATA[[#This Row],[Performance Category]] = "Average Performer", 3, HR_DATA[[#This Row],[Performance Category]] = "Low Performer", 2, HR_DATA[[#This Row],[Performance Category]] = "At Risk", 1)</f>
        <v>3</v>
      </c>
    </row>
    <row r="219" spans="1:37" x14ac:dyDescent="0.25">
      <c r="A219">
        <v>3676</v>
      </c>
      <c r="B219" s="2">
        <v>43341</v>
      </c>
      <c r="C219" s="2">
        <f t="shared" ca="1" si="15"/>
        <v>46159</v>
      </c>
      <c r="D219" t="s">
        <v>28</v>
      </c>
      <c r="E219" t="s">
        <v>69</v>
      </c>
      <c r="F219" t="s">
        <v>30</v>
      </c>
      <c r="G219" t="s">
        <v>31</v>
      </c>
      <c r="H219" t="s">
        <v>56</v>
      </c>
      <c r="I219" t="s">
        <v>46</v>
      </c>
      <c r="J219" t="s">
        <v>34</v>
      </c>
      <c r="K219" t="s">
        <v>105</v>
      </c>
      <c r="L219" s="2">
        <v>34302</v>
      </c>
      <c r="M219" t="s">
        <v>36</v>
      </c>
      <c r="N219" t="s">
        <v>48</v>
      </c>
      <c r="O219" t="s">
        <v>72</v>
      </c>
      <c r="P219" t="s">
        <v>77</v>
      </c>
      <c r="Q219" t="s">
        <v>40</v>
      </c>
      <c r="R219">
        <v>3</v>
      </c>
      <c r="S219" s="2">
        <v>44811</v>
      </c>
      <c r="T219">
        <v>3</v>
      </c>
      <c r="U219">
        <v>4</v>
      </c>
      <c r="V219">
        <v>1</v>
      </c>
      <c r="W219" s="2">
        <v>44967</v>
      </c>
      <c r="X219" t="s">
        <v>50</v>
      </c>
      <c r="Y219" t="s">
        <v>42</v>
      </c>
      <c r="Z219" t="s">
        <v>43</v>
      </c>
      <c r="AA219">
        <v>5</v>
      </c>
      <c r="AB219">
        <v>113.48</v>
      </c>
      <c r="AC219">
        <v>25</v>
      </c>
      <c r="AD219" t="str" cm="1">
        <f t="array" ref="AD219">_xlfn.IFS($AC219&lt;= 24,"17-24", $AC219&lt;=34,"25-34", $AC219&lt;=44,"35-44", $AC219&lt;= 54,"45-54", $AC219 &gt;= 55, "55+")</f>
        <v>25-34</v>
      </c>
      <c r="AE219">
        <f t="shared" ca="1" si="16"/>
        <v>7</v>
      </c>
      <c r="AF219" t="str">
        <f t="shared" si="17"/>
        <v>Medium</v>
      </c>
      <c r="AG219" t="str">
        <f t="shared" si="18"/>
        <v>Satisfied</v>
      </c>
      <c r="AH219" t="str">
        <f t="shared" si="19"/>
        <v>Average Performer</v>
      </c>
      <c r="AI219" t="str" cm="1">
        <f t="array" ref="AI219">_xlfn.IFS($Z219 = "Passed", "High", $Z219="Completed", "Moderate", OR($Z219 = "Incomplete", $Z219="Failed"), "Low")</f>
        <v>Low</v>
      </c>
      <c r="AJ219" t="str" cm="1">
        <f t="array" ref="AJ219">_xlfn.IFS(OR(Z219= "Passed", Z219 = "Completed"), "Complete", OR(Z219 ="Failed", Z219 = "Incomplete"), "Incomplete")</f>
        <v>Incomplete</v>
      </c>
      <c r="AK219" cm="1">
        <f t="array" ref="AK219">_xlfn.IFS(HR_DATA[[#This Row],[Performance Category]] = "High Performer", 4,HR_DATA[[#This Row],[Performance Category]] = "Average Performer", 3, HR_DATA[[#This Row],[Performance Category]] = "Low Performer", 2, HR_DATA[[#This Row],[Performance Category]] = "At Risk", 1)</f>
        <v>3</v>
      </c>
    </row>
    <row r="220" spans="1:37" x14ac:dyDescent="0.25">
      <c r="A220">
        <v>3677</v>
      </c>
      <c r="B220" s="2">
        <v>44835</v>
      </c>
      <c r="C220" s="2">
        <f t="shared" ca="1" si="15"/>
        <v>46159</v>
      </c>
      <c r="D220" t="s">
        <v>28</v>
      </c>
      <c r="E220" t="s">
        <v>29</v>
      </c>
      <c r="F220" t="s">
        <v>30</v>
      </c>
      <c r="G220" t="s">
        <v>55</v>
      </c>
      <c r="H220" t="s">
        <v>45</v>
      </c>
      <c r="I220" t="s">
        <v>55</v>
      </c>
      <c r="J220" t="s">
        <v>34</v>
      </c>
      <c r="K220" t="s">
        <v>70</v>
      </c>
      <c r="L220" s="2">
        <v>21950</v>
      </c>
      <c r="M220" t="s">
        <v>36</v>
      </c>
      <c r="N220" t="s">
        <v>48</v>
      </c>
      <c r="O220" t="s">
        <v>49</v>
      </c>
      <c r="P220" t="s">
        <v>61</v>
      </c>
      <c r="Q220" t="s">
        <v>40</v>
      </c>
      <c r="R220">
        <v>3</v>
      </c>
      <c r="S220" s="2">
        <v>45132</v>
      </c>
      <c r="T220">
        <v>3</v>
      </c>
      <c r="U220">
        <v>5</v>
      </c>
      <c r="V220">
        <v>5</v>
      </c>
      <c r="W220" s="2">
        <v>44839</v>
      </c>
      <c r="X220" t="s">
        <v>41</v>
      </c>
      <c r="Y220" t="s">
        <v>51</v>
      </c>
      <c r="Z220" t="s">
        <v>52</v>
      </c>
      <c r="AA220">
        <v>4</v>
      </c>
      <c r="AB220">
        <v>882.2</v>
      </c>
      <c r="AC220">
        <v>62</v>
      </c>
      <c r="AD220" t="str" cm="1">
        <f t="array" ref="AD220">_xlfn.IFS($AC220&lt;= 24,"17-24", $AC220&lt;=34,"25-34", $AC220&lt;=44,"35-44", $AC220&lt;= 54,"45-54", $AC220 &gt;= 55, "55+")</f>
        <v>55+</v>
      </c>
      <c r="AE220">
        <f t="shared" ca="1" si="16"/>
        <v>3</v>
      </c>
      <c r="AF220" t="str">
        <f t="shared" si="17"/>
        <v>Medium</v>
      </c>
      <c r="AG220" t="str">
        <f t="shared" si="18"/>
        <v>Satisfied</v>
      </c>
      <c r="AH220" t="str">
        <f t="shared" si="19"/>
        <v>Average Performer</v>
      </c>
      <c r="AI220" t="str" cm="1">
        <f t="array" ref="AI220">_xlfn.IFS($Z220 = "Passed", "High", $Z220="Completed", "Moderate", OR($Z220 = "Incomplete", $Z220="Failed"), "Low")</f>
        <v>Low</v>
      </c>
      <c r="AJ220" t="str" cm="1">
        <f t="array" ref="AJ220">_xlfn.IFS(OR(Z220= "Passed", Z220 = "Completed"), "Complete", OR(Z220 ="Failed", Z220 = "Incomplete"), "Incomplete")</f>
        <v>Incomplete</v>
      </c>
      <c r="AK220" cm="1">
        <f t="array" ref="AK220">_xlfn.IFS(HR_DATA[[#This Row],[Performance Category]] = "High Performer", 4,HR_DATA[[#This Row],[Performance Category]] = "Average Performer", 3, HR_DATA[[#This Row],[Performance Category]] = "Low Performer", 2, HR_DATA[[#This Row],[Performance Category]] = "At Risk", 1)</f>
        <v>3</v>
      </c>
    </row>
    <row r="221" spans="1:37" x14ac:dyDescent="0.25">
      <c r="A221">
        <v>3678</v>
      </c>
      <c r="B221" s="2">
        <v>44399</v>
      </c>
      <c r="C221" s="2">
        <f t="shared" ca="1" si="15"/>
        <v>46159</v>
      </c>
      <c r="D221" t="s">
        <v>28</v>
      </c>
      <c r="E221" t="s">
        <v>85</v>
      </c>
      <c r="F221" t="s">
        <v>30</v>
      </c>
      <c r="G221" t="s">
        <v>55</v>
      </c>
      <c r="H221" t="s">
        <v>45</v>
      </c>
      <c r="I221" t="s">
        <v>55</v>
      </c>
      <c r="J221" t="s">
        <v>34</v>
      </c>
      <c r="K221" t="s">
        <v>75</v>
      </c>
      <c r="L221" s="2">
        <v>36304</v>
      </c>
      <c r="M221" t="s">
        <v>36</v>
      </c>
      <c r="N221" t="s">
        <v>48</v>
      </c>
      <c r="O221" t="s">
        <v>84</v>
      </c>
      <c r="P221" t="s">
        <v>61</v>
      </c>
      <c r="Q221" t="s">
        <v>40</v>
      </c>
      <c r="R221">
        <v>3</v>
      </c>
      <c r="S221" s="2">
        <v>44885</v>
      </c>
      <c r="T221">
        <v>3</v>
      </c>
      <c r="U221">
        <v>4</v>
      </c>
      <c r="V221">
        <v>4</v>
      </c>
      <c r="W221" s="2">
        <v>44810</v>
      </c>
      <c r="X221" t="s">
        <v>50</v>
      </c>
      <c r="Y221" t="s">
        <v>42</v>
      </c>
      <c r="Z221" t="s">
        <v>52</v>
      </c>
      <c r="AA221">
        <v>2</v>
      </c>
      <c r="AB221">
        <v>288.16000000000003</v>
      </c>
      <c r="AC221">
        <v>22</v>
      </c>
      <c r="AD221" t="str" cm="1">
        <f t="array" ref="AD221">_xlfn.IFS($AC221&lt;= 24,"17-24", $AC221&lt;=34,"25-34", $AC221&lt;=44,"35-44", $AC221&lt;= 54,"45-54", $AC221 &gt;= 55, "55+")</f>
        <v>17-24</v>
      </c>
      <c r="AE221">
        <f t="shared" ca="1" si="16"/>
        <v>4</v>
      </c>
      <c r="AF221" t="str">
        <f t="shared" si="17"/>
        <v>Medium</v>
      </c>
      <c r="AG221" t="str">
        <f t="shared" si="18"/>
        <v>Satisfied</v>
      </c>
      <c r="AH221" t="str">
        <f t="shared" si="19"/>
        <v>Average Performer</v>
      </c>
      <c r="AI221" t="str" cm="1">
        <f t="array" ref="AI221">_xlfn.IFS($Z221 = "Passed", "High", $Z221="Completed", "Moderate", OR($Z221 = "Incomplete", $Z221="Failed"), "Low")</f>
        <v>Low</v>
      </c>
      <c r="AJ221" t="str" cm="1">
        <f t="array" ref="AJ221">_xlfn.IFS(OR(Z221= "Passed", Z221 = "Completed"), "Complete", OR(Z221 ="Failed", Z221 = "Incomplete"), "Incomplete")</f>
        <v>Incomplete</v>
      </c>
      <c r="AK221" cm="1">
        <f t="array" ref="AK221">_xlfn.IFS(HR_DATA[[#This Row],[Performance Category]] = "High Performer", 4,HR_DATA[[#This Row],[Performance Category]] = "Average Performer", 3, HR_DATA[[#This Row],[Performance Category]] = "Low Performer", 2, HR_DATA[[#This Row],[Performance Category]] = "At Risk", 1)</f>
        <v>3</v>
      </c>
    </row>
    <row r="222" spans="1:37" x14ac:dyDescent="0.25">
      <c r="A222">
        <v>3679</v>
      </c>
      <c r="B222" s="2">
        <v>43813</v>
      </c>
      <c r="C222" s="2">
        <f t="shared" ca="1" si="15"/>
        <v>46159</v>
      </c>
      <c r="D222" t="s">
        <v>28</v>
      </c>
      <c r="E222" t="s">
        <v>44</v>
      </c>
      <c r="F222" t="s">
        <v>30</v>
      </c>
      <c r="G222" t="s">
        <v>55</v>
      </c>
      <c r="H222" t="s">
        <v>45</v>
      </c>
      <c r="I222" t="s">
        <v>55</v>
      </c>
      <c r="J222" t="s">
        <v>34</v>
      </c>
      <c r="K222" t="s">
        <v>79</v>
      </c>
      <c r="L222" s="2">
        <v>32705</v>
      </c>
      <c r="M222" t="s">
        <v>36</v>
      </c>
      <c r="N222" t="s">
        <v>48</v>
      </c>
      <c r="O222" t="s">
        <v>84</v>
      </c>
      <c r="P222" t="s">
        <v>77</v>
      </c>
      <c r="Q222" t="s">
        <v>40</v>
      </c>
      <c r="R222">
        <v>3</v>
      </c>
      <c r="S222" s="2">
        <v>44860</v>
      </c>
      <c r="T222">
        <v>4</v>
      </c>
      <c r="U222">
        <v>2</v>
      </c>
      <c r="V222">
        <v>5</v>
      </c>
      <c r="W222" s="2">
        <v>44942</v>
      </c>
      <c r="X222" t="s">
        <v>41</v>
      </c>
      <c r="Y222" t="s">
        <v>51</v>
      </c>
      <c r="Z222" t="s">
        <v>63</v>
      </c>
      <c r="AA222">
        <v>1</v>
      </c>
      <c r="AB222">
        <v>815.52</v>
      </c>
      <c r="AC222">
        <v>30</v>
      </c>
      <c r="AD222" t="str" cm="1">
        <f t="array" ref="AD222">_xlfn.IFS($AC222&lt;= 24,"17-24", $AC222&lt;=34,"25-34", $AC222&lt;=44,"35-44", $AC222&lt;= 54,"45-54", $AC222 &gt;= 55, "55+")</f>
        <v>25-34</v>
      </c>
      <c r="AE222">
        <f t="shared" ca="1" si="16"/>
        <v>6</v>
      </c>
      <c r="AF222" t="str">
        <f t="shared" si="17"/>
        <v>High</v>
      </c>
      <c r="AG222" t="str">
        <f t="shared" si="18"/>
        <v>Not satisfied</v>
      </c>
      <c r="AH222" t="str">
        <f t="shared" si="19"/>
        <v>Average Performer</v>
      </c>
      <c r="AI222" t="str" cm="1">
        <f t="array" ref="AI222">_xlfn.IFS($Z222 = "Passed", "High", $Z222="Completed", "Moderate", OR($Z222 = "Incomplete", $Z222="Failed"), "Low")</f>
        <v>Moderate</v>
      </c>
      <c r="AJ222" t="str" cm="1">
        <f t="array" ref="AJ222">_xlfn.IFS(OR(Z222= "Passed", Z222 = "Completed"), "Complete", OR(Z222 ="Failed", Z222 = "Incomplete"), "Incomplete")</f>
        <v>Complete</v>
      </c>
      <c r="AK222" cm="1">
        <f t="array" ref="AK222">_xlfn.IFS(HR_DATA[[#This Row],[Performance Category]] = "High Performer", 4,HR_DATA[[#This Row],[Performance Category]] = "Average Performer", 3, HR_DATA[[#This Row],[Performance Category]] = "Low Performer", 2, HR_DATA[[#This Row],[Performance Category]] = "At Risk", 1)</f>
        <v>3</v>
      </c>
    </row>
    <row r="223" spans="1:37" x14ac:dyDescent="0.25">
      <c r="A223">
        <v>3680</v>
      </c>
      <c r="B223" s="2">
        <v>43917</v>
      </c>
      <c r="C223" s="2">
        <f t="shared" ca="1" si="15"/>
        <v>46159</v>
      </c>
      <c r="D223" t="s">
        <v>28</v>
      </c>
      <c r="E223" t="s">
        <v>87</v>
      </c>
      <c r="F223" t="s">
        <v>30</v>
      </c>
      <c r="G223" t="s">
        <v>46</v>
      </c>
      <c r="H223" t="s">
        <v>56</v>
      </c>
      <c r="I223" t="s">
        <v>55</v>
      </c>
      <c r="J223" t="s">
        <v>34</v>
      </c>
      <c r="K223" t="s">
        <v>111</v>
      </c>
      <c r="L223" s="2">
        <v>31304</v>
      </c>
      <c r="M223" t="s">
        <v>36</v>
      </c>
      <c r="N223" t="s">
        <v>37</v>
      </c>
      <c r="O223" t="s">
        <v>60</v>
      </c>
      <c r="P223" t="s">
        <v>77</v>
      </c>
      <c r="Q223" t="s">
        <v>40</v>
      </c>
      <c r="R223">
        <v>3</v>
      </c>
      <c r="S223" s="2">
        <v>45039</v>
      </c>
      <c r="T223">
        <v>3</v>
      </c>
      <c r="U223">
        <v>2</v>
      </c>
      <c r="V223">
        <v>3</v>
      </c>
      <c r="W223" s="2">
        <v>45061</v>
      </c>
      <c r="X223" t="s">
        <v>41</v>
      </c>
      <c r="Y223" t="s">
        <v>42</v>
      </c>
      <c r="Z223" t="s">
        <v>63</v>
      </c>
      <c r="AA223">
        <v>4</v>
      </c>
      <c r="AB223">
        <v>461.06</v>
      </c>
      <c r="AC223">
        <v>35</v>
      </c>
      <c r="AD223" t="str" cm="1">
        <f t="array" ref="AD223">_xlfn.IFS($AC223&lt;= 24,"17-24", $AC223&lt;=34,"25-34", $AC223&lt;=44,"35-44", $AC223&lt;= 54,"45-54", $AC223 &gt;= 55, "55+")</f>
        <v>35-44</v>
      </c>
      <c r="AE223">
        <f t="shared" ca="1" si="16"/>
        <v>6</v>
      </c>
      <c r="AF223" t="str">
        <f t="shared" si="17"/>
        <v>Medium</v>
      </c>
      <c r="AG223" t="str">
        <f t="shared" si="18"/>
        <v>Not satisfied</v>
      </c>
      <c r="AH223" t="str">
        <f t="shared" si="19"/>
        <v>Average Performer</v>
      </c>
      <c r="AI223" t="str" cm="1">
        <f t="array" ref="AI223">_xlfn.IFS($Z223 = "Passed", "High", $Z223="Completed", "Moderate", OR($Z223 = "Incomplete", $Z223="Failed"), "Low")</f>
        <v>Moderate</v>
      </c>
      <c r="AJ223" t="str" cm="1">
        <f t="array" ref="AJ223">_xlfn.IFS(OR(Z223= "Passed", Z223 = "Completed"), "Complete", OR(Z223 ="Failed", Z223 = "Incomplete"), "Incomplete")</f>
        <v>Complete</v>
      </c>
      <c r="AK223" cm="1">
        <f t="array" ref="AK223">_xlfn.IFS(HR_DATA[[#This Row],[Performance Category]] = "High Performer", 4,HR_DATA[[#This Row],[Performance Category]] = "Average Performer", 3, HR_DATA[[#This Row],[Performance Category]] = "Low Performer", 2, HR_DATA[[#This Row],[Performance Category]] = "At Risk", 1)</f>
        <v>3</v>
      </c>
    </row>
    <row r="224" spans="1:37" x14ac:dyDescent="0.25">
      <c r="A224">
        <v>3681</v>
      </c>
      <c r="B224" s="2">
        <v>44525</v>
      </c>
      <c r="C224" s="2">
        <f t="shared" ca="1" si="15"/>
        <v>46159</v>
      </c>
      <c r="D224" t="s">
        <v>28</v>
      </c>
      <c r="E224" t="s">
        <v>64</v>
      </c>
      <c r="F224" t="s">
        <v>30</v>
      </c>
      <c r="G224" t="s">
        <v>46</v>
      </c>
      <c r="H224" t="s">
        <v>56</v>
      </c>
      <c r="I224" t="s">
        <v>33</v>
      </c>
      <c r="J224" t="s">
        <v>34</v>
      </c>
      <c r="K224" t="s">
        <v>79</v>
      </c>
      <c r="L224" s="2">
        <v>27836</v>
      </c>
      <c r="M224" t="s">
        <v>36</v>
      </c>
      <c r="N224" t="s">
        <v>37</v>
      </c>
      <c r="O224" t="s">
        <v>72</v>
      </c>
      <c r="P224" t="s">
        <v>39</v>
      </c>
      <c r="Q224" t="s">
        <v>40</v>
      </c>
      <c r="R224">
        <v>3</v>
      </c>
      <c r="S224" s="2">
        <v>44786</v>
      </c>
      <c r="T224">
        <v>5</v>
      </c>
      <c r="U224">
        <v>2</v>
      </c>
      <c r="V224">
        <v>5</v>
      </c>
      <c r="W224" s="2">
        <v>45007</v>
      </c>
      <c r="X224" t="s">
        <v>50</v>
      </c>
      <c r="Y224" t="s">
        <v>51</v>
      </c>
      <c r="Z224" t="s">
        <v>52</v>
      </c>
      <c r="AA224">
        <v>2</v>
      </c>
      <c r="AB224">
        <v>580.16</v>
      </c>
      <c r="AC224">
        <v>45</v>
      </c>
      <c r="AD224" t="str" cm="1">
        <f t="array" ref="AD224">_xlfn.IFS($AC224&lt;= 24,"17-24", $AC224&lt;=34,"25-34", $AC224&lt;=44,"35-44", $AC224&lt;= 54,"45-54", $AC224 &gt;= 55, "55+")</f>
        <v>45-54</v>
      </c>
      <c r="AE224">
        <f t="shared" ca="1" si="16"/>
        <v>4</v>
      </c>
      <c r="AF224" t="str">
        <f t="shared" si="17"/>
        <v>High</v>
      </c>
      <c r="AG224" t="str">
        <f t="shared" si="18"/>
        <v>Not satisfied</v>
      </c>
      <c r="AH224" t="str">
        <f t="shared" si="19"/>
        <v>Average Performer</v>
      </c>
      <c r="AI224" t="str" cm="1">
        <f t="array" ref="AI224">_xlfn.IFS($Z224 = "Passed", "High", $Z224="Completed", "Moderate", OR($Z224 = "Incomplete", $Z224="Failed"), "Low")</f>
        <v>Low</v>
      </c>
      <c r="AJ224" t="str" cm="1">
        <f t="array" ref="AJ224">_xlfn.IFS(OR(Z224= "Passed", Z224 = "Completed"), "Complete", OR(Z224 ="Failed", Z224 = "Incomplete"), "Incomplete")</f>
        <v>Incomplete</v>
      </c>
      <c r="AK224" cm="1">
        <f t="array" ref="AK224">_xlfn.IFS(HR_DATA[[#This Row],[Performance Category]] = "High Performer", 4,HR_DATA[[#This Row],[Performance Category]] = "Average Performer", 3, HR_DATA[[#This Row],[Performance Category]] = "Low Performer", 2, HR_DATA[[#This Row],[Performance Category]] = "At Risk", 1)</f>
        <v>3</v>
      </c>
    </row>
    <row r="225" spans="1:37" x14ac:dyDescent="0.25">
      <c r="A225">
        <v>3682</v>
      </c>
      <c r="B225" s="2">
        <v>45115</v>
      </c>
      <c r="C225" s="2">
        <f t="shared" ca="1" si="15"/>
        <v>46159</v>
      </c>
      <c r="D225" t="s">
        <v>28</v>
      </c>
      <c r="E225" t="s">
        <v>94</v>
      </c>
      <c r="F225" t="s">
        <v>30</v>
      </c>
      <c r="G225" t="s">
        <v>55</v>
      </c>
      <c r="H225" t="s">
        <v>32</v>
      </c>
      <c r="I225" t="s">
        <v>33</v>
      </c>
      <c r="J225" t="s">
        <v>34</v>
      </c>
      <c r="K225" t="s">
        <v>70</v>
      </c>
      <c r="L225" s="2">
        <v>15824</v>
      </c>
      <c r="M225" t="s">
        <v>36</v>
      </c>
      <c r="N225" t="s">
        <v>37</v>
      </c>
      <c r="O225" t="s">
        <v>72</v>
      </c>
      <c r="P225" t="s">
        <v>61</v>
      </c>
      <c r="Q225" t="s">
        <v>40</v>
      </c>
      <c r="R225">
        <v>4</v>
      </c>
      <c r="S225" s="2">
        <v>45137</v>
      </c>
      <c r="T225">
        <v>3</v>
      </c>
      <c r="U225">
        <v>3</v>
      </c>
      <c r="V225">
        <v>3</v>
      </c>
      <c r="W225" s="2">
        <v>44851</v>
      </c>
      <c r="X225" t="s">
        <v>92</v>
      </c>
      <c r="Y225" t="s">
        <v>51</v>
      </c>
      <c r="Z225" t="s">
        <v>52</v>
      </c>
      <c r="AA225">
        <v>3</v>
      </c>
      <c r="AB225">
        <v>336.69</v>
      </c>
      <c r="AC225">
        <v>80</v>
      </c>
      <c r="AD225" t="str" cm="1">
        <f t="array" ref="AD225">_xlfn.IFS($AC225&lt;= 24,"17-24", $AC225&lt;=34,"25-34", $AC225&lt;=44,"35-44", $AC225&lt;= 54,"45-54", $AC225 &gt;= 55, "55+")</f>
        <v>55+</v>
      </c>
      <c r="AE225">
        <f t="shared" ca="1" si="16"/>
        <v>2</v>
      </c>
      <c r="AF225" t="str">
        <f t="shared" si="17"/>
        <v>Medium</v>
      </c>
      <c r="AG225" t="str">
        <f t="shared" si="18"/>
        <v>Neutral</v>
      </c>
      <c r="AH225" t="str">
        <f t="shared" si="19"/>
        <v>Average Performer</v>
      </c>
      <c r="AI225" t="str" cm="1">
        <f t="array" ref="AI225">_xlfn.IFS($Z225 = "Passed", "High", $Z225="Completed", "Moderate", OR($Z225 = "Incomplete", $Z225="Failed"), "Low")</f>
        <v>Low</v>
      </c>
      <c r="AJ225" t="str" cm="1">
        <f t="array" ref="AJ225">_xlfn.IFS(OR(Z225= "Passed", Z225 = "Completed"), "Complete", OR(Z225 ="Failed", Z225 = "Incomplete"), "Incomplete")</f>
        <v>Incomplete</v>
      </c>
      <c r="AK225" cm="1">
        <f t="array" ref="AK225">_xlfn.IFS(HR_DATA[[#This Row],[Performance Category]] = "High Performer", 4,HR_DATA[[#This Row],[Performance Category]] = "Average Performer", 3, HR_DATA[[#This Row],[Performance Category]] = "Low Performer", 2, HR_DATA[[#This Row],[Performance Category]] = "At Risk", 1)</f>
        <v>3</v>
      </c>
    </row>
    <row r="226" spans="1:37" x14ac:dyDescent="0.25">
      <c r="A226">
        <v>3683</v>
      </c>
      <c r="B226" s="2">
        <v>44502</v>
      </c>
      <c r="C226" s="2">
        <f t="shared" ca="1" si="15"/>
        <v>46159</v>
      </c>
      <c r="D226" t="s">
        <v>28</v>
      </c>
      <c r="E226" t="s">
        <v>74</v>
      </c>
      <c r="F226" t="s">
        <v>30</v>
      </c>
      <c r="G226" t="s">
        <v>46</v>
      </c>
      <c r="H226" t="s">
        <v>32</v>
      </c>
      <c r="I226" t="s">
        <v>33</v>
      </c>
      <c r="J226" t="s">
        <v>34</v>
      </c>
      <c r="K226" t="s">
        <v>35</v>
      </c>
      <c r="L226" s="2">
        <v>20460</v>
      </c>
      <c r="M226" t="s">
        <v>36</v>
      </c>
      <c r="N226" t="s">
        <v>48</v>
      </c>
      <c r="O226" t="s">
        <v>60</v>
      </c>
      <c r="P226" t="s">
        <v>77</v>
      </c>
      <c r="Q226" t="s">
        <v>40</v>
      </c>
      <c r="R226">
        <v>3</v>
      </c>
      <c r="S226" s="2">
        <v>44859</v>
      </c>
      <c r="T226">
        <v>2</v>
      </c>
      <c r="U226">
        <v>1</v>
      </c>
      <c r="V226">
        <v>5</v>
      </c>
      <c r="W226" s="2">
        <v>44923</v>
      </c>
      <c r="X226" t="s">
        <v>62</v>
      </c>
      <c r="Y226" t="s">
        <v>42</v>
      </c>
      <c r="Z226" t="s">
        <v>63</v>
      </c>
      <c r="AA226">
        <v>1</v>
      </c>
      <c r="AB226">
        <v>990.69</v>
      </c>
      <c r="AC226">
        <v>65</v>
      </c>
      <c r="AD226" t="str" cm="1">
        <f t="array" ref="AD226">_xlfn.IFS($AC226&lt;= 24,"17-24", $AC226&lt;=34,"25-34", $AC226&lt;=44,"35-44", $AC226&lt;= 54,"45-54", $AC226 &gt;= 55, "55+")</f>
        <v>55+</v>
      </c>
      <c r="AE226">
        <f t="shared" ca="1" si="16"/>
        <v>4</v>
      </c>
      <c r="AF226" t="str">
        <f t="shared" si="17"/>
        <v>Low</v>
      </c>
      <c r="AG226" t="str">
        <f t="shared" si="18"/>
        <v>Not satisfied</v>
      </c>
      <c r="AH226" t="str">
        <f t="shared" si="19"/>
        <v>Average Performer</v>
      </c>
      <c r="AI226" t="str" cm="1">
        <f t="array" ref="AI226">_xlfn.IFS($Z226 = "Passed", "High", $Z226="Completed", "Moderate", OR($Z226 = "Incomplete", $Z226="Failed"), "Low")</f>
        <v>Moderate</v>
      </c>
      <c r="AJ226" t="str" cm="1">
        <f t="array" ref="AJ226">_xlfn.IFS(OR(Z226= "Passed", Z226 = "Completed"), "Complete", OR(Z226 ="Failed", Z226 = "Incomplete"), "Incomplete")</f>
        <v>Complete</v>
      </c>
      <c r="AK226" cm="1">
        <f t="array" ref="AK226">_xlfn.IFS(HR_DATA[[#This Row],[Performance Category]] = "High Performer", 4,HR_DATA[[#This Row],[Performance Category]] = "Average Performer", 3, HR_DATA[[#This Row],[Performance Category]] = "Low Performer", 2, HR_DATA[[#This Row],[Performance Category]] = "At Risk", 1)</f>
        <v>3</v>
      </c>
    </row>
    <row r="227" spans="1:37" x14ac:dyDescent="0.25">
      <c r="A227">
        <v>3684</v>
      </c>
      <c r="B227" s="2">
        <v>43800</v>
      </c>
      <c r="C227" s="2">
        <f t="shared" ca="1" si="15"/>
        <v>46159</v>
      </c>
      <c r="D227" t="s">
        <v>28</v>
      </c>
      <c r="E227" t="s">
        <v>81</v>
      </c>
      <c r="F227" t="s">
        <v>30</v>
      </c>
      <c r="G227" t="s">
        <v>31</v>
      </c>
      <c r="H227" t="s">
        <v>32</v>
      </c>
      <c r="I227" t="s">
        <v>46</v>
      </c>
      <c r="J227" t="s">
        <v>34</v>
      </c>
      <c r="K227" t="s">
        <v>70</v>
      </c>
      <c r="L227" s="2">
        <v>19939</v>
      </c>
      <c r="M227" t="s">
        <v>36</v>
      </c>
      <c r="N227" t="s">
        <v>48</v>
      </c>
      <c r="O227" t="s">
        <v>49</v>
      </c>
      <c r="P227" t="s">
        <v>39</v>
      </c>
      <c r="Q227" t="s">
        <v>40</v>
      </c>
      <c r="R227">
        <v>3</v>
      </c>
      <c r="S227" s="2">
        <v>45032</v>
      </c>
      <c r="T227">
        <v>5</v>
      </c>
      <c r="U227">
        <v>5</v>
      </c>
      <c r="V227">
        <v>3</v>
      </c>
      <c r="W227" s="2">
        <v>44863</v>
      </c>
      <c r="X227" t="s">
        <v>92</v>
      </c>
      <c r="Y227" t="s">
        <v>42</v>
      </c>
      <c r="Z227" t="s">
        <v>63</v>
      </c>
      <c r="AA227">
        <v>2</v>
      </c>
      <c r="AB227">
        <v>939.39</v>
      </c>
      <c r="AC227">
        <v>65</v>
      </c>
      <c r="AD227" t="str" cm="1">
        <f t="array" ref="AD227">_xlfn.IFS($AC227&lt;= 24,"17-24", $AC227&lt;=34,"25-34", $AC227&lt;=44,"35-44", $AC227&lt;= 54,"45-54", $AC227 &gt;= 55, "55+")</f>
        <v>55+</v>
      </c>
      <c r="AE227">
        <f t="shared" ca="1" si="16"/>
        <v>6</v>
      </c>
      <c r="AF227" t="str">
        <f t="shared" si="17"/>
        <v>High</v>
      </c>
      <c r="AG227" t="str">
        <f t="shared" si="18"/>
        <v>Satisfied</v>
      </c>
      <c r="AH227" t="str">
        <f t="shared" si="19"/>
        <v>Average Performer</v>
      </c>
      <c r="AI227" t="str" cm="1">
        <f t="array" ref="AI227">_xlfn.IFS($Z227 = "Passed", "High", $Z227="Completed", "Moderate", OR($Z227 = "Incomplete", $Z227="Failed"), "Low")</f>
        <v>Moderate</v>
      </c>
      <c r="AJ227" t="str" cm="1">
        <f t="array" ref="AJ227">_xlfn.IFS(OR(Z227= "Passed", Z227 = "Completed"), "Complete", OR(Z227 ="Failed", Z227 = "Incomplete"), "Incomplete")</f>
        <v>Complete</v>
      </c>
      <c r="AK227" cm="1">
        <f t="array" ref="AK227">_xlfn.IFS(HR_DATA[[#This Row],[Performance Category]] = "High Performer", 4,HR_DATA[[#This Row],[Performance Category]] = "Average Performer", 3, HR_DATA[[#This Row],[Performance Category]] = "Low Performer", 2, HR_DATA[[#This Row],[Performance Category]] = "At Risk", 1)</f>
        <v>3</v>
      </c>
    </row>
    <row r="228" spans="1:37" x14ac:dyDescent="0.25">
      <c r="A228">
        <v>3685</v>
      </c>
      <c r="B228" s="2">
        <v>44789</v>
      </c>
      <c r="C228" s="2">
        <f t="shared" ca="1" si="15"/>
        <v>46159</v>
      </c>
      <c r="D228" t="s">
        <v>28</v>
      </c>
      <c r="E228" t="s">
        <v>54</v>
      </c>
      <c r="F228" t="s">
        <v>30</v>
      </c>
      <c r="G228" t="s">
        <v>55</v>
      </c>
      <c r="H228" t="s">
        <v>32</v>
      </c>
      <c r="I228" t="s">
        <v>55</v>
      </c>
      <c r="J228" t="s">
        <v>34</v>
      </c>
      <c r="K228" t="s">
        <v>96</v>
      </c>
      <c r="L228" s="2">
        <v>31585</v>
      </c>
      <c r="M228" t="s">
        <v>36</v>
      </c>
      <c r="N228" t="s">
        <v>48</v>
      </c>
      <c r="O228" t="s">
        <v>84</v>
      </c>
      <c r="P228" t="s">
        <v>39</v>
      </c>
      <c r="Q228" t="s">
        <v>40</v>
      </c>
      <c r="R228">
        <v>3</v>
      </c>
      <c r="S228" s="2">
        <v>44929</v>
      </c>
      <c r="T228">
        <v>4</v>
      </c>
      <c r="U228">
        <v>3</v>
      </c>
      <c r="V228">
        <v>4</v>
      </c>
      <c r="W228" s="2">
        <v>44932</v>
      </c>
      <c r="X228" t="s">
        <v>41</v>
      </c>
      <c r="Y228" t="s">
        <v>51</v>
      </c>
      <c r="Z228" t="s">
        <v>73</v>
      </c>
      <c r="AA228">
        <v>1</v>
      </c>
      <c r="AB228">
        <v>941.12</v>
      </c>
      <c r="AC228">
        <v>36</v>
      </c>
      <c r="AD228" t="str" cm="1">
        <f t="array" ref="AD228">_xlfn.IFS($AC228&lt;= 24,"17-24", $AC228&lt;=34,"25-34", $AC228&lt;=44,"35-44", $AC228&lt;= 54,"45-54", $AC228 &gt;= 55, "55+")</f>
        <v>35-44</v>
      </c>
      <c r="AE228">
        <f t="shared" ca="1" si="16"/>
        <v>3</v>
      </c>
      <c r="AF228" t="str">
        <f t="shared" si="17"/>
        <v>High</v>
      </c>
      <c r="AG228" t="str">
        <f t="shared" si="18"/>
        <v>Neutral</v>
      </c>
      <c r="AH228" t="str">
        <f t="shared" si="19"/>
        <v>Average Performer</v>
      </c>
      <c r="AI228" t="str" cm="1">
        <f t="array" ref="AI228">_xlfn.IFS($Z228 = "Passed", "High", $Z228="Completed", "Moderate", OR($Z228 = "Incomplete", $Z228="Failed"), "Low")</f>
        <v>High</v>
      </c>
      <c r="AJ228" t="str" cm="1">
        <f t="array" ref="AJ228">_xlfn.IFS(OR(Z228= "Passed", Z228 = "Completed"), "Complete", OR(Z228 ="Failed", Z228 = "Incomplete"), "Incomplete")</f>
        <v>Complete</v>
      </c>
      <c r="AK228" cm="1">
        <f t="array" ref="AK228">_xlfn.IFS(HR_DATA[[#This Row],[Performance Category]] = "High Performer", 4,HR_DATA[[#This Row],[Performance Category]] = "Average Performer", 3, HR_DATA[[#This Row],[Performance Category]] = "Low Performer", 2, HR_DATA[[#This Row],[Performance Category]] = "At Risk", 1)</f>
        <v>3</v>
      </c>
    </row>
    <row r="229" spans="1:37" x14ac:dyDescent="0.25">
      <c r="A229">
        <v>3687</v>
      </c>
      <c r="B229" s="2">
        <v>43602</v>
      </c>
      <c r="C229" s="2">
        <f t="shared" ca="1" si="15"/>
        <v>46159</v>
      </c>
      <c r="D229" t="s">
        <v>28</v>
      </c>
      <c r="E229" t="s">
        <v>29</v>
      </c>
      <c r="F229" t="s">
        <v>30</v>
      </c>
      <c r="G229" t="s">
        <v>46</v>
      </c>
      <c r="H229" t="s">
        <v>56</v>
      </c>
      <c r="I229" t="s">
        <v>33</v>
      </c>
      <c r="J229" t="s">
        <v>34</v>
      </c>
      <c r="K229" t="s">
        <v>70</v>
      </c>
      <c r="L229" s="2">
        <v>16304</v>
      </c>
      <c r="M229" t="s">
        <v>36</v>
      </c>
      <c r="N229" t="s">
        <v>37</v>
      </c>
      <c r="O229" t="s">
        <v>38</v>
      </c>
      <c r="P229" t="s">
        <v>77</v>
      </c>
      <c r="Q229" t="s">
        <v>78</v>
      </c>
      <c r="R229">
        <v>1</v>
      </c>
      <c r="S229" s="2">
        <v>44806</v>
      </c>
      <c r="T229">
        <v>2</v>
      </c>
      <c r="U229">
        <v>4</v>
      </c>
      <c r="V229">
        <v>5</v>
      </c>
      <c r="W229" s="2">
        <v>44921</v>
      </c>
      <c r="X229" t="s">
        <v>50</v>
      </c>
      <c r="Y229" t="s">
        <v>51</v>
      </c>
      <c r="Z229" t="s">
        <v>52</v>
      </c>
      <c r="AA229">
        <v>3</v>
      </c>
      <c r="AB229">
        <v>614.53</v>
      </c>
      <c r="AC229">
        <v>75</v>
      </c>
      <c r="AD229" t="str" cm="1">
        <f t="array" ref="AD229">_xlfn.IFS($AC229&lt;= 24,"17-24", $AC229&lt;=34,"25-34", $AC229&lt;=44,"35-44", $AC229&lt;= 54,"45-54", $AC229 &gt;= 55, "55+")</f>
        <v>55+</v>
      </c>
      <c r="AE229">
        <f t="shared" ca="1" si="16"/>
        <v>7</v>
      </c>
      <c r="AF229" t="str">
        <f t="shared" si="17"/>
        <v>Low</v>
      </c>
      <c r="AG229" t="str">
        <f t="shared" si="18"/>
        <v>Satisfied</v>
      </c>
      <c r="AH229" t="str">
        <f t="shared" si="19"/>
        <v>High Performer</v>
      </c>
      <c r="AI229" t="str" cm="1">
        <f t="array" ref="AI229">_xlfn.IFS($Z229 = "Passed", "High", $Z229="Completed", "Moderate", OR($Z229 = "Incomplete", $Z229="Failed"), "Low")</f>
        <v>Low</v>
      </c>
      <c r="AJ229" t="str" cm="1">
        <f t="array" ref="AJ229">_xlfn.IFS(OR(Z229= "Passed", Z229 = "Completed"), "Complete", OR(Z229 ="Failed", Z229 = "Incomplete"), "Incomplete")</f>
        <v>Incomplete</v>
      </c>
      <c r="AK229" cm="1">
        <f t="array" ref="AK229">_xlfn.IFS(HR_DATA[[#This Row],[Performance Category]] = "High Performer", 4,HR_DATA[[#This Row],[Performance Category]] = "Average Performer", 3, HR_DATA[[#This Row],[Performance Category]] = "Low Performer", 2, HR_DATA[[#This Row],[Performance Category]] = "At Risk", 1)</f>
        <v>4</v>
      </c>
    </row>
    <row r="230" spans="1:37" x14ac:dyDescent="0.25">
      <c r="A230">
        <v>3689</v>
      </c>
      <c r="B230" s="2">
        <v>44393</v>
      </c>
      <c r="C230" s="2">
        <f t="shared" ca="1" si="15"/>
        <v>46159</v>
      </c>
      <c r="D230" t="s">
        <v>28</v>
      </c>
      <c r="E230" t="s">
        <v>44</v>
      </c>
      <c r="F230" t="s">
        <v>30</v>
      </c>
      <c r="G230" t="s">
        <v>31</v>
      </c>
      <c r="H230" t="s">
        <v>45</v>
      </c>
      <c r="I230" t="s">
        <v>33</v>
      </c>
      <c r="J230" t="s">
        <v>34</v>
      </c>
      <c r="K230" t="s">
        <v>70</v>
      </c>
      <c r="L230" s="2">
        <v>22279</v>
      </c>
      <c r="M230" t="s">
        <v>36</v>
      </c>
      <c r="N230" t="s">
        <v>48</v>
      </c>
      <c r="O230" t="s">
        <v>84</v>
      </c>
      <c r="P230" t="s">
        <v>67</v>
      </c>
      <c r="Q230" t="s">
        <v>78</v>
      </c>
      <c r="R230">
        <v>3</v>
      </c>
      <c r="S230" s="2">
        <v>44790</v>
      </c>
      <c r="T230">
        <v>4</v>
      </c>
      <c r="U230">
        <v>4</v>
      </c>
      <c r="V230">
        <v>3</v>
      </c>
      <c r="W230" s="2">
        <v>44982</v>
      </c>
      <c r="X230" t="s">
        <v>92</v>
      </c>
      <c r="Y230" t="s">
        <v>51</v>
      </c>
      <c r="Z230" t="s">
        <v>73</v>
      </c>
      <c r="AA230">
        <v>1</v>
      </c>
      <c r="AB230">
        <v>734.94</v>
      </c>
      <c r="AC230">
        <v>61</v>
      </c>
      <c r="AD230" t="str" cm="1">
        <f t="array" ref="AD230">_xlfn.IFS($AC230&lt;= 24,"17-24", $AC230&lt;=34,"25-34", $AC230&lt;=44,"35-44", $AC230&lt;= 54,"45-54", $AC230 &gt;= 55, "55+")</f>
        <v>55+</v>
      </c>
      <c r="AE230">
        <f t="shared" ca="1" si="16"/>
        <v>4</v>
      </c>
      <c r="AF230" t="str">
        <f t="shared" si="17"/>
        <v>High</v>
      </c>
      <c r="AG230" t="str">
        <f t="shared" si="18"/>
        <v>Satisfied</v>
      </c>
      <c r="AH230" t="str">
        <f t="shared" si="19"/>
        <v>High Performer</v>
      </c>
      <c r="AI230" t="str" cm="1">
        <f t="array" ref="AI230">_xlfn.IFS($Z230 = "Passed", "High", $Z230="Completed", "Moderate", OR($Z230 = "Incomplete", $Z230="Failed"), "Low")</f>
        <v>High</v>
      </c>
      <c r="AJ230" t="str" cm="1">
        <f t="array" ref="AJ230">_xlfn.IFS(OR(Z230= "Passed", Z230 = "Completed"), "Complete", OR(Z230 ="Failed", Z230 = "Incomplete"), "Incomplete")</f>
        <v>Complete</v>
      </c>
      <c r="AK230" cm="1">
        <f t="array" ref="AK230">_xlfn.IFS(HR_DATA[[#This Row],[Performance Category]] = "High Performer", 4,HR_DATA[[#This Row],[Performance Category]] = "Average Performer", 3, HR_DATA[[#This Row],[Performance Category]] = "Low Performer", 2, HR_DATA[[#This Row],[Performance Category]] = "At Risk", 1)</f>
        <v>4</v>
      </c>
    </row>
    <row r="231" spans="1:37" x14ac:dyDescent="0.25">
      <c r="A231">
        <v>3690</v>
      </c>
      <c r="B231" s="2">
        <v>44047</v>
      </c>
      <c r="C231" s="2">
        <f t="shared" ca="1" si="15"/>
        <v>46159</v>
      </c>
      <c r="D231" t="s">
        <v>28</v>
      </c>
      <c r="E231" t="s">
        <v>87</v>
      </c>
      <c r="F231" t="s">
        <v>30</v>
      </c>
      <c r="G231" t="s">
        <v>46</v>
      </c>
      <c r="H231" t="s">
        <v>45</v>
      </c>
      <c r="I231" t="s">
        <v>33</v>
      </c>
      <c r="J231" t="s">
        <v>34</v>
      </c>
      <c r="K231" t="s">
        <v>105</v>
      </c>
      <c r="L231" s="2">
        <v>18581</v>
      </c>
      <c r="M231" t="s">
        <v>36</v>
      </c>
      <c r="N231" t="s">
        <v>48</v>
      </c>
      <c r="O231" t="s">
        <v>38</v>
      </c>
      <c r="P231" t="s">
        <v>61</v>
      </c>
      <c r="Q231" t="s">
        <v>98</v>
      </c>
      <c r="R231">
        <v>3</v>
      </c>
      <c r="S231" s="2">
        <v>45077</v>
      </c>
      <c r="T231">
        <v>4</v>
      </c>
      <c r="U231">
        <v>3</v>
      </c>
      <c r="V231">
        <v>5</v>
      </c>
      <c r="W231" s="2">
        <v>45019</v>
      </c>
      <c r="X231" t="s">
        <v>68</v>
      </c>
      <c r="Y231" t="s">
        <v>42</v>
      </c>
      <c r="Z231" t="s">
        <v>63</v>
      </c>
      <c r="AA231">
        <v>5</v>
      </c>
      <c r="AB231">
        <v>589.5</v>
      </c>
      <c r="AC231">
        <v>70</v>
      </c>
      <c r="AD231" t="str" cm="1">
        <f t="array" ref="AD231">_xlfn.IFS($AC231&lt;= 24,"17-24", $AC231&lt;=34,"25-34", $AC231&lt;=44,"35-44", $AC231&lt;= 54,"45-54", $AC231 &gt;= 55, "55+")</f>
        <v>55+</v>
      </c>
      <c r="AE231">
        <f t="shared" ca="1" si="16"/>
        <v>5</v>
      </c>
      <c r="AF231" t="str">
        <f t="shared" si="17"/>
        <v>High</v>
      </c>
      <c r="AG231" t="str">
        <f t="shared" si="18"/>
        <v>Neutral</v>
      </c>
      <c r="AH231" t="str">
        <f t="shared" si="19"/>
        <v>Low Performer</v>
      </c>
      <c r="AI231" t="str" cm="1">
        <f t="array" ref="AI231">_xlfn.IFS($Z231 = "Passed", "High", $Z231="Completed", "Moderate", OR($Z231 = "Incomplete", $Z231="Failed"), "Low")</f>
        <v>Moderate</v>
      </c>
      <c r="AJ231" t="str" cm="1">
        <f t="array" ref="AJ231">_xlfn.IFS(OR(Z231= "Passed", Z231 = "Completed"), "Complete", OR(Z231 ="Failed", Z231 = "Incomplete"), "Incomplete")</f>
        <v>Complete</v>
      </c>
      <c r="AK231" cm="1">
        <f t="array" ref="AK231">_xlfn.IFS(HR_DATA[[#This Row],[Performance Category]] = "High Performer", 4,HR_DATA[[#This Row],[Performance Category]] = "Average Performer", 3, HR_DATA[[#This Row],[Performance Category]] = "Low Performer", 2, HR_DATA[[#This Row],[Performance Category]] = "At Risk", 1)</f>
        <v>2</v>
      </c>
    </row>
    <row r="232" spans="1:37" x14ac:dyDescent="0.25">
      <c r="A232">
        <v>3691</v>
      </c>
      <c r="B232" s="2">
        <v>44158</v>
      </c>
      <c r="C232" s="2">
        <f t="shared" ca="1" si="15"/>
        <v>46159</v>
      </c>
      <c r="D232" t="s">
        <v>28</v>
      </c>
      <c r="E232" t="s">
        <v>64</v>
      </c>
      <c r="F232" t="s">
        <v>30</v>
      </c>
      <c r="G232" t="s">
        <v>46</v>
      </c>
      <c r="H232" t="s">
        <v>32</v>
      </c>
      <c r="I232" t="s">
        <v>55</v>
      </c>
      <c r="J232" t="s">
        <v>34</v>
      </c>
      <c r="K232" t="s">
        <v>35</v>
      </c>
      <c r="L232" s="2">
        <v>33972</v>
      </c>
      <c r="M232" t="s">
        <v>36</v>
      </c>
      <c r="N232" t="s">
        <v>48</v>
      </c>
      <c r="O232" t="s">
        <v>84</v>
      </c>
      <c r="P232" t="s">
        <v>61</v>
      </c>
      <c r="Q232" t="s">
        <v>98</v>
      </c>
      <c r="R232">
        <v>1</v>
      </c>
      <c r="S232" s="2">
        <v>44902</v>
      </c>
      <c r="T232">
        <v>1</v>
      </c>
      <c r="U232">
        <v>1</v>
      </c>
      <c r="V232">
        <v>5</v>
      </c>
      <c r="W232" s="2">
        <v>44991</v>
      </c>
      <c r="X232" t="s">
        <v>41</v>
      </c>
      <c r="Y232" t="s">
        <v>42</v>
      </c>
      <c r="Z232" t="s">
        <v>63</v>
      </c>
      <c r="AA232">
        <v>3</v>
      </c>
      <c r="AB232">
        <v>311.27999999999997</v>
      </c>
      <c r="AC232">
        <v>27</v>
      </c>
      <c r="AD232" t="str" cm="1">
        <f t="array" ref="AD232">_xlfn.IFS($AC232&lt;= 24,"17-24", $AC232&lt;=34,"25-34", $AC232&lt;=44,"35-44", $AC232&lt;= 54,"45-54", $AC232 &gt;= 55, "55+")</f>
        <v>25-34</v>
      </c>
      <c r="AE232">
        <f t="shared" ca="1" si="16"/>
        <v>5</v>
      </c>
      <c r="AF232" t="str">
        <f t="shared" si="17"/>
        <v>Low</v>
      </c>
      <c r="AG232" t="str">
        <f t="shared" si="18"/>
        <v>Not satisfied</v>
      </c>
      <c r="AH232" t="str">
        <f t="shared" si="19"/>
        <v>Low Performer</v>
      </c>
      <c r="AI232" t="str" cm="1">
        <f t="array" ref="AI232">_xlfn.IFS($Z232 = "Passed", "High", $Z232="Completed", "Moderate", OR($Z232 = "Incomplete", $Z232="Failed"), "Low")</f>
        <v>Moderate</v>
      </c>
      <c r="AJ232" t="str" cm="1">
        <f t="array" ref="AJ232">_xlfn.IFS(OR(Z232= "Passed", Z232 = "Completed"), "Complete", OR(Z232 ="Failed", Z232 = "Incomplete"), "Incomplete")</f>
        <v>Complete</v>
      </c>
      <c r="AK232" cm="1">
        <f t="array" ref="AK232">_xlfn.IFS(HR_DATA[[#This Row],[Performance Category]] = "High Performer", 4,HR_DATA[[#This Row],[Performance Category]] = "Average Performer", 3, HR_DATA[[#This Row],[Performance Category]] = "Low Performer", 2, HR_DATA[[#This Row],[Performance Category]] = "At Risk", 1)</f>
        <v>2</v>
      </c>
    </row>
    <row r="233" spans="1:37" x14ac:dyDescent="0.25">
      <c r="A233">
        <v>3692</v>
      </c>
      <c r="B233" s="2">
        <v>43780</v>
      </c>
      <c r="C233" s="2">
        <f t="shared" ca="1" si="15"/>
        <v>46159</v>
      </c>
      <c r="D233" t="s">
        <v>28</v>
      </c>
      <c r="E233" t="s">
        <v>94</v>
      </c>
      <c r="F233" t="s">
        <v>30</v>
      </c>
      <c r="G233" t="s">
        <v>55</v>
      </c>
      <c r="H233" t="s">
        <v>56</v>
      </c>
      <c r="I233" t="s">
        <v>46</v>
      </c>
      <c r="J233" t="s">
        <v>34</v>
      </c>
      <c r="K233" t="s">
        <v>47</v>
      </c>
      <c r="L233" s="2">
        <v>29204</v>
      </c>
      <c r="M233" t="s">
        <v>36</v>
      </c>
      <c r="N233" t="s">
        <v>48</v>
      </c>
      <c r="O233" t="s">
        <v>72</v>
      </c>
      <c r="P233" t="s">
        <v>39</v>
      </c>
      <c r="Q233" t="s">
        <v>98</v>
      </c>
      <c r="R233">
        <v>3</v>
      </c>
      <c r="S233" s="2">
        <v>44974</v>
      </c>
      <c r="T233">
        <v>4</v>
      </c>
      <c r="U233">
        <v>5</v>
      </c>
      <c r="V233">
        <v>3</v>
      </c>
      <c r="W233" s="2">
        <v>45014</v>
      </c>
      <c r="X233" t="s">
        <v>68</v>
      </c>
      <c r="Y233" t="s">
        <v>42</v>
      </c>
      <c r="Z233" t="s">
        <v>73</v>
      </c>
      <c r="AA233">
        <v>5</v>
      </c>
      <c r="AB233">
        <v>671.88</v>
      </c>
      <c r="AC233">
        <v>40</v>
      </c>
      <c r="AD233" t="str" cm="1">
        <f t="array" ref="AD233">_xlfn.IFS($AC233&lt;= 24,"17-24", $AC233&lt;=34,"25-34", $AC233&lt;=44,"35-44", $AC233&lt;= 54,"45-54", $AC233 &gt;= 55, "55+")</f>
        <v>35-44</v>
      </c>
      <c r="AE233">
        <f t="shared" ca="1" si="16"/>
        <v>6</v>
      </c>
      <c r="AF233" t="str">
        <f t="shared" si="17"/>
        <v>High</v>
      </c>
      <c r="AG233" t="str">
        <f t="shared" si="18"/>
        <v>Satisfied</v>
      </c>
      <c r="AH233" t="str">
        <f t="shared" si="19"/>
        <v>Low Performer</v>
      </c>
      <c r="AI233" t="str" cm="1">
        <f t="array" ref="AI233">_xlfn.IFS($Z233 = "Passed", "High", $Z233="Completed", "Moderate", OR($Z233 = "Incomplete", $Z233="Failed"), "Low")</f>
        <v>High</v>
      </c>
      <c r="AJ233" t="str" cm="1">
        <f t="array" ref="AJ233">_xlfn.IFS(OR(Z233= "Passed", Z233 = "Completed"), "Complete", OR(Z233 ="Failed", Z233 = "Incomplete"), "Incomplete")</f>
        <v>Complete</v>
      </c>
      <c r="AK233" cm="1">
        <f t="array" ref="AK233">_xlfn.IFS(HR_DATA[[#This Row],[Performance Category]] = "High Performer", 4,HR_DATA[[#This Row],[Performance Category]] = "Average Performer", 3, HR_DATA[[#This Row],[Performance Category]] = "Low Performer", 2, HR_DATA[[#This Row],[Performance Category]] = "At Risk", 1)</f>
        <v>2</v>
      </c>
    </row>
    <row r="234" spans="1:37" x14ac:dyDescent="0.25">
      <c r="A234">
        <v>3693</v>
      </c>
      <c r="B234" s="2">
        <v>43605</v>
      </c>
      <c r="C234" s="2">
        <f t="shared" ca="1" si="15"/>
        <v>46159</v>
      </c>
      <c r="D234" t="s">
        <v>106</v>
      </c>
      <c r="E234" t="s">
        <v>85</v>
      </c>
      <c r="F234" t="s">
        <v>30</v>
      </c>
      <c r="G234" t="s">
        <v>46</v>
      </c>
      <c r="H234" t="s">
        <v>56</v>
      </c>
      <c r="I234" t="s">
        <v>33</v>
      </c>
      <c r="J234" t="s">
        <v>34</v>
      </c>
      <c r="K234" t="s">
        <v>96</v>
      </c>
      <c r="L234" s="2">
        <v>28338</v>
      </c>
      <c r="M234" t="s">
        <v>36</v>
      </c>
      <c r="N234" t="s">
        <v>37</v>
      </c>
      <c r="O234" t="s">
        <v>38</v>
      </c>
      <c r="P234" t="s">
        <v>67</v>
      </c>
      <c r="Q234" t="s">
        <v>78</v>
      </c>
      <c r="R234">
        <v>2</v>
      </c>
      <c r="S234" s="2">
        <v>45025</v>
      </c>
      <c r="T234">
        <v>3</v>
      </c>
      <c r="U234">
        <v>1</v>
      </c>
      <c r="V234">
        <v>1</v>
      </c>
      <c r="W234" s="2">
        <v>44950</v>
      </c>
      <c r="X234" t="s">
        <v>62</v>
      </c>
      <c r="Y234" t="s">
        <v>51</v>
      </c>
      <c r="Z234" t="s">
        <v>63</v>
      </c>
      <c r="AA234">
        <v>1</v>
      </c>
      <c r="AB234">
        <v>861.5</v>
      </c>
      <c r="AC234">
        <v>42</v>
      </c>
      <c r="AD234" t="str" cm="1">
        <f t="array" ref="AD234">_xlfn.IFS($AC234&lt;= 24,"17-24", $AC234&lt;=34,"25-34", $AC234&lt;=44,"35-44", $AC234&lt;= 54,"45-54", $AC234 &gt;= 55, "55+")</f>
        <v>35-44</v>
      </c>
      <c r="AE234">
        <f t="shared" ca="1" si="16"/>
        <v>6</v>
      </c>
      <c r="AF234" t="str">
        <f t="shared" si="17"/>
        <v>Medium</v>
      </c>
      <c r="AG234" t="str">
        <f t="shared" si="18"/>
        <v>Not satisfied</v>
      </c>
      <c r="AH234" t="str">
        <f t="shared" si="19"/>
        <v>High Performer</v>
      </c>
      <c r="AI234" t="str" cm="1">
        <f t="array" ref="AI234">_xlfn.IFS($Z234 = "Passed", "High", $Z234="Completed", "Moderate", OR($Z234 = "Incomplete", $Z234="Failed"), "Low")</f>
        <v>Moderate</v>
      </c>
      <c r="AJ234" t="str" cm="1">
        <f t="array" ref="AJ234">_xlfn.IFS(OR(Z234= "Passed", Z234 = "Completed"), "Complete", OR(Z234 ="Failed", Z234 = "Incomplete"), "Incomplete")</f>
        <v>Complete</v>
      </c>
      <c r="AK234" cm="1">
        <f t="array" ref="AK234">_xlfn.IFS(HR_DATA[[#This Row],[Performance Category]] = "High Performer", 4,HR_DATA[[#This Row],[Performance Category]] = "Average Performer", 3, HR_DATA[[#This Row],[Performance Category]] = "Low Performer", 2, HR_DATA[[#This Row],[Performance Category]] = "At Risk", 1)</f>
        <v>4</v>
      </c>
    </row>
    <row r="235" spans="1:37" x14ac:dyDescent="0.25">
      <c r="A235">
        <v>3694</v>
      </c>
      <c r="B235" s="2">
        <v>43774</v>
      </c>
      <c r="C235" s="2">
        <f t="shared" ca="1" si="15"/>
        <v>46159</v>
      </c>
      <c r="D235" t="s">
        <v>106</v>
      </c>
      <c r="E235" t="s">
        <v>44</v>
      </c>
      <c r="F235" t="s">
        <v>108</v>
      </c>
      <c r="G235" t="s">
        <v>55</v>
      </c>
      <c r="H235" t="s">
        <v>45</v>
      </c>
      <c r="I235" t="s">
        <v>46</v>
      </c>
      <c r="J235" t="s">
        <v>34</v>
      </c>
      <c r="K235" t="s">
        <v>70</v>
      </c>
      <c r="L235" s="2">
        <v>22351</v>
      </c>
      <c r="M235" t="s">
        <v>36</v>
      </c>
      <c r="N235" t="s">
        <v>37</v>
      </c>
      <c r="O235" t="s">
        <v>49</v>
      </c>
      <c r="P235" t="s">
        <v>67</v>
      </c>
      <c r="Q235" t="s">
        <v>107</v>
      </c>
      <c r="R235">
        <v>4</v>
      </c>
      <c r="S235" s="2">
        <v>45005</v>
      </c>
      <c r="T235">
        <v>3</v>
      </c>
      <c r="U235">
        <v>3</v>
      </c>
      <c r="V235">
        <v>5</v>
      </c>
      <c r="W235" s="2">
        <v>45065</v>
      </c>
      <c r="X235" t="s">
        <v>41</v>
      </c>
      <c r="Y235" t="s">
        <v>51</v>
      </c>
      <c r="Z235" t="s">
        <v>63</v>
      </c>
      <c r="AA235">
        <v>2</v>
      </c>
      <c r="AB235">
        <v>649.17999999999995</v>
      </c>
      <c r="AC235">
        <v>58</v>
      </c>
      <c r="AD235" t="str" cm="1">
        <f t="array" ref="AD235">_xlfn.IFS($AC235&lt;= 24,"17-24", $AC235&lt;=34,"25-34", $AC235&lt;=44,"35-44", $AC235&lt;= 54,"45-54", $AC235 &gt;= 55, "55+")</f>
        <v>55+</v>
      </c>
      <c r="AE235">
        <f t="shared" ca="1" si="16"/>
        <v>6</v>
      </c>
      <c r="AF235" t="str">
        <f t="shared" si="17"/>
        <v>Medium</v>
      </c>
      <c r="AG235" t="str">
        <f t="shared" si="18"/>
        <v>Neutral</v>
      </c>
      <c r="AH235" t="str">
        <f t="shared" si="19"/>
        <v>At Risk</v>
      </c>
      <c r="AI235" t="str" cm="1">
        <f t="array" ref="AI235">_xlfn.IFS($Z235 = "Passed", "High", $Z235="Completed", "Moderate", OR($Z235 = "Incomplete", $Z235="Failed"), "Low")</f>
        <v>Moderate</v>
      </c>
      <c r="AJ235" t="str" cm="1">
        <f t="array" ref="AJ235">_xlfn.IFS(OR(Z235= "Passed", Z235 = "Completed"), "Complete", OR(Z235 ="Failed", Z235 = "Incomplete"), "Incomplete")</f>
        <v>Complete</v>
      </c>
      <c r="AK235" cm="1">
        <f t="array" ref="AK235">_xlfn.IFS(HR_DATA[[#This Row],[Performance Category]] = "High Performer", 4,HR_DATA[[#This Row],[Performance Category]] = "Average Performer", 3, HR_DATA[[#This Row],[Performance Category]] = "Low Performer", 2, HR_DATA[[#This Row],[Performance Category]] = "At Risk", 1)</f>
        <v>1</v>
      </c>
    </row>
    <row r="236" spans="1:37" x14ac:dyDescent="0.25">
      <c r="A236">
        <v>3695</v>
      </c>
      <c r="B236" s="2">
        <v>43363</v>
      </c>
      <c r="C236" s="2">
        <f t="shared" ca="1" si="15"/>
        <v>46159</v>
      </c>
      <c r="D236" t="s">
        <v>106</v>
      </c>
      <c r="E236" t="s">
        <v>87</v>
      </c>
      <c r="F236" t="s">
        <v>108</v>
      </c>
      <c r="G236" t="s">
        <v>31</v>
      </c>
      <c r="H236" t="s">
        <v>32</v>
      </c>
      <c r="I236" t="s">
        <v>33</v>
      </c>
      <c r="J236" t="s">
        <v>34</v>
      </c>
      <c r="K236" t="s">
        <v>102</v>
      </c>
      <c r="L236" s="2">
        <v>32840</v>
      </c>
      <c r="M236" t="s">
        <v>36</v>
      </c>
      <c r="N236" t="s">
        <v>37</v>
      </c>
      <c r="O236" t="s">
        <v>49</v>
      </c>
      <c r="P236" t="s">
        <v>77</v>
      </c>
      <c r="Q236" t="s">
        <v>107</v>
      </c>
      <c r="R236">
        <v>4</v>
      </c>
      <c r="S236" s="2">
        <v>44801</v>
      </c>
      <c r="T236">
        <v>1</v>
      </c>
      <c r="U236">
        <v>1</v>
      </c>
      <c r="V236">
        <v>4</v>
      </c>
      <c r="W236" s="2">
        <v>44934</v>
      </c>
      <c r="X236" t="s">
        <v>62</v>
      </c>
      <c r="Y236" t="s">
        <v>51</v>
      </c>
      <c r="Z236" t="s">
        <v>43</v>
      </c>
      <c r="AA236">
        <v>4</v>
      </c>
      <c r="AB236">
        <v>492.2</v>
      </c>
      <c r="AC236">
        <v>29</v>
      </c>
      <c r="AD236" t="str" cm="1">
        <f t="array" ref="AD236">_xlfn.IFS($AC236&lt;= 24,"17-24", $AC236&lt;=34,"25-34", $AC236&lt;=44,"35-44", $AC236&lt;= 54,"45-54", $AC236 &gt;= 55, "55+")</f>
        <v>25-34</v>
      </c>
      <c r="AE236">
        <f t="shared" ca="1" si="16"/>
        <v>7</v>
      </c>
      <c r="AF236" t="str">
        <f t="shared" si="17"/>
        <v>Low</v>
      </c>
      <c r="AG236" t="str">
        <f t="shared" si="18"/>
        <v>Not satisfied</v>
      </c>
      <c r="AH236" t="str">
        <f t="shared" si="19"/>
        <v>At Risk</v>
      </c>
      <c r="AI236" t="str" cm="1">
        <f t="array" ref="AI236">_xlfn.IFS($Z236 = "Passed", "High", $Z236="Completed", "Moderate", OR($Z236 = "Incomplete", $Z236="Failed"), "Low")</f>
        <v>Low</v>
      </c>
      <c r="AJ236" t="str" cm="1">
        <f t="array" ref="AJ236">_xlfn.IFS(OR(Z236= "Passed", Z236 = "Completed"), "Complete", OR(Z236 ="Failed", Z236 = "Incomplete"), "Incomplete")</f>
        <v>Incomplete</v>
      </c>
      <c r="AK236" cm="1">
        <f t="array" ref="AK236">_xlfn.IFS(HR_DATA[[#This Row],[Performance Category]] = "High Performer", 4,HR_DATA[[#This Row],[Performance Category]] = "Average Performer", 3, HR_DATA[[#This Row],[Performance Category]] = "Low Performer", 2, HR_DATA[[#This Row],[Performance Category]] = "At Risk", 1)</f>
        <v>1</v>
      </c>
    </row>
    <row r="237" spans="1:37" x14ac:dyDescent="0.25">
      <c r="A237">
        <v>3696</v>
      </c>
      <c r="B237" s="2">
        <v>44076</v>
      </c>
      <c r="C237" s="2">
        <f t="shared" ca="1" si="15"/>
        <v>46159</v>
      </c>
      <c r="D237" t="s">
        <v>106</v>
      </c>
      <c r="E237" t="s">
        <v>64</v>
      </c>
      <c r="F237" t="s">
        <v>108</v>
      </c>
      <c r="G237" t="s">
        <v>31</v>
      </c>
      <c r="H237" t="s">
        <v>56</v>
      </c>
      <c r="I237" t="s">
        <v>46</v>
      </c>
      <c r="J237" t="s">
        <v>34</v>
      </c>
      <c r="K237" t="s">
        <v>103</v>
      </c>
      <c r="L237" s="2">
        <v>32788</v>
      </c>
      <c r="M237" t="s">
        <v>36</v>
      </c>
      <c r="N237" t="s">
        <v>37</v>
      </c>
      <c r="O237" t="s">
        <v>49</v>
      </c>
      <c r="P237" t="s">
        <v>39</v>
      </c>
      <c r="Q237" t="s">
        <v>107</v>
      </c>
      <c r="R237">
        <v>3</v>
      </c>
      <c r="S237" s="2">
        <v>44896</v>
      </c>
      <c r="T237">
        <v>2</v>
      </c>
      <c r="U237">
        <v>1</v>
      </c>
      <c r="V237">
        <v>2</v>
      </c>
      <c r="W237" s="2">
        <v>44939</v>
      </c>
      <c r="X237" t="s">
        <v>68</v>
      </c>
      <c r="Y237" t="s">
        <v>42</v>
      </c>
      <c r="Z237" t="s">
        <v>73</v>
      </c>
      <c r="AA237">
        <v>2</v>
      </c>
      <c r="AB237">
        <v>299.58999999999997</v>
      </c>
      <c r="AC237">
        <v>31</v>
      </c>
      <c r="AD237" t="str" cm="1">
        <f t="array" ref="AD237">_xlfn.IFS($AC237&lt;= 24,"17-24", $AC237&lt;=34,"25-34", $AC237&lt;=44,"35-44", $AC237&lt;= 54,"45-54", $AC237 &gt;= 55, "55+")</f>
        <v>25-34</v>
      </c>
      <c r="AE237">
        <f t="shared" ca="1" si="16"/>
        <v>5</v>
      </c>
      <c r="AF237" t="str">
        <f t="shared" si="17"/>
        <v>Low</v>
      </c>
      <c r="AG237" t="str">
        <f t="shared" si="18"/>
        <v>Not satisfied</v>
      </c>
      <c r="AH237" t="str">
        <f t="shared" si="19"/>
        <v>At Risk</v>
      </c>
      <c r="AI237" t="str" cm="1">
        <f t="array" ref="AI237">_xlfn.IFS($Z237 = "Passed", "High", $Z237="Completed", "Moderate", OR($Z237 = "Incomplete", $Z237="Failed"), "Low")</f>
        <v>High</v>
      </c>
      <c r="AJ237" t="str" cm="1">
        <f t="array" ref="AJ237">_xlfn.IFS(OR(Z237= "Passed", Z237 = "Completed"), "Complete", OR(Z237 ="Failed", Z237 = "Incomplete"), "Incomplete")</f>
        <v>Complete</v>
      </c>
      <c r="AK237" cm="1">
        <f t="array" ref="AK237">_xlfn.IFS(HR_DATA[[#This Row],[Performance Category]] = "High Performer", 4,HR_DATA[[#This Row],[Performance Category]] = "Average Performer", 3, HR_DATA[[#This Row],[Performance Category]] = "Low Performer", 2, HR_DATA[[#This Row],[Performance Category]] = "At Risk", 1)</f>
        <v>1</v>
      </c>
    </row>
    <row r="238" spans="1:37" x14ac:dyDescent="0.25">
      <c r="A238">
        <v>3697</v>
      </c>
      <c r="B238" s="2">
        <v>44010</v>
      </c>
      <c r="C238" s="2">
        <f t="shared" ca="1" si="15"/>
        <v>46159</v>
      </c>
      <c r="D238" t="s">
        <v>106</v>
      </c>
      <c r="E238" t="s">
        <v>94</v>
      </c>
      <c r="F238" t="s">
        <v>30</v>
      </c>
      <c r="G238" t="s">
        <v>55</v>
      </c>
      <c r="H238" t="s">
        <v>45</v>
      </c>
      <c r="I238" t="s">
        <v>46</v>
      </c>
      <c r="J238" t="s">
        <v>34</v>
      </c>
      <c r="K238" t="s">
        <v>70</v>
      </c>
      <c r="L238" s="2">
        <v>33964</v>
      </c>
      <c r="M238" t="s">
        <v>36</v>
      </c>
      <c r="N238" t="s">
        <v>37</v>
      </c>
      <c r="O238" t="s">
        <v>60</v>
      </c>
      <c r="P238" t="s">
        <v>61</v>
      </c>
      <c r="Q238" t="s">
        <v>107</v>
      </c>
      <c r="R238">
        <v>4</v>
      </c>
      <c r="S238" s="2">
        <v>45127</v>
      </c>
      <c r="T238">
        <v>3</v>
      </c>
      <c r="U238">
        <v>4</v>
      </c>
      <c r="V238">
        <v>1</v>
      </c>
      <c r="W238" s="2">
        <v>45040</v>
      </c>
      <c r="X238" t="s">
        <v>68</v>
      </c>
      <c r="Y238" t="s">
        <v>42</v>
      </c>
      <c r="Z238" t="s">
        <v>43</v>
      </c>
      <c r="AA238">
        <v>2</v>
      </c>
      <c r="AB238">
        <v>982.33</v>
      </c>
      <c r="AC238">
        <v>28</v>
      </c>
      <c r="AD238" t="str" cm="1">
        <f t="array" ref="AD238">_xlfn.IFS($AC238&lt;= 24,"17-24", $AC238&lt;=34,"25-34", $AC238&lt;=44,"35-44", $AC238&lt;= 54,"45-54", $AC238 &gt;= 55, "55+")</f>
        <v>25-34</v>
      </c>
      <c r="AE238">
        <f t="shared" ca="1" si="16"/>
        <v>5</v>
      </c>
      <c r="AF238" t="str">
        <f t="shared" si="17"/>
        <v>Medium</v>
      </c>
      <c r="AG238" t="str">
        <f t="shared" si="18"/>
        <v>Satisfied</v>
      </c>
      <c r="AH238" t="str">
        <f t="shared" si="19"/>
        <v>At Risk</v>
      </c>
      <c r="AI238" t="str" cm="1">
        <f t="array" ref="AI238">_xlfn.IFS($Z238 = "Passed", "High", $Z238="Completed", "Moderate", OR($Z238 = "Incomplete", $Z238="Failed"), "Low")</f>
        <v>Low</v>
      </c>
      <c r="AJ238" t="str" cm="1">
        <f t="array" ref="AJ238">_xlfn.IFS(OR(Z238= "Passed", Z238 = "Completed"), "Complete", OR(Z238 ="Failed", Z238 = "Incomplete"), "Incomplete")</f>
        <v>Incomplete</v>
      </c>
      <c r="AK238" cm="1">
        <f t="array" ref="AK238">_xlfn.IFS(HR_DATA[[#This Row],[Performance Category]] = "High Performer", 4,HR_DATA[[#This Row],[Performance Category]] = "Average Performer", 3, HR_DATA[[#This Row],[Performance Category]] = "Low Performer", 2, HR_DATA[[#This Row],[Performance Category]] = "At Risk", 1)</f>
        <v>1</v>
      </c>
    </row>
    <row r="239" spans="1:37" x14ac:dyDescent="0.25">
      <c r="A239">
        <v>3698</v>
      </c>
      <c r="B239" s="2">
        <v>45007</v>
      </c>
      <c r="C239" s="2">
        <f t="shared" ca="1" si="15"/>
        <v>46159</v>
      </c>
      <c r="D239" t="s">
        <v>106</v>
      </c>
      <c r="E239" t="s">
        <v>74</v>
      </c>
      <c r="F239" t="s">
        <v>30</v>
      </c>
      <c r="G239" t="s">
        <v>55</v>
      </c>
      <c r="H239" t="s">
        <v>45</v>
      </c>
      <c r="I239" t="s">
        <v>55</v>
      </c>
      <c r="J239" t="s">
        <v>34</v>
      </c>
      <c r="K239" t="s">
        <v>102</v>
      </c>
      <c r="L239" s="2">
        <v>30845</v>
      </c>
      <c r="M239" t="s">
        <v>36</v>
      </c>
      <c r="N239" t="s">
        <v>37</v>
      </c>
      <c r="O239" t="s">
        <v>49</v>
      </c>
      <c r="P239" t="s">
        <v>67</v>
      </c>
      <c r="Q239" t="s">
        <v>107</v>
      </c>
      <c r="R239">
        <v>3</v>
      </c>
      <c r="S239" s="2">
        <v>44945</v>
      </c>
      <c r="T239">
        <v>2</v>
      </c>
      <c r="U239">
        <v>5</v>
      </c>
      <c r="V239">
        <v>4</v>
      </c>
      <c r="W239" s="2">
        <v>44919</v>
      </c>
      <c r="X239" t="s">
        <v>41</v>
      </c>
      <c r="Y239" t="s">
        <v>51</v>
      </c>
      <c r="Z239" t="s">
        <v>73</v>
      </c>
      <c r="AA239">
        <v>2</v>
      </c>
      <c r="AB239">
        <v>830.36</v>
      </c>
      <c r="AC239">
        <v>39</v>
      </c>
      <c r="AD239" t="str" cm="1">
        <f t="array" ref="AD239">_xlfn.IFS($AC239&lt;= 24,"17-24", $AC239&lt;=34,"25-34", $AC239&lt;=44,"35-44", $AC239&lt;= 54,"45-54", $AC239 &gt;= 55, "55+")</f>
        <v>35-44</v>
      </c>
      <c r="AE239">
        <f t="shared" ca="1" si="16"/>
        <v>3</v>
      </c>
      <c r="AF239" t="str">
        <f t="shared" si="17"/>
        <v>Low</v>
      </c>
      <c r="AG239" t="str">
        <f t="shared" si="18"/>
        <v>Satisfied</v>
      </c>
      <c r="AH239" t="str">
        <f t="shared" si="19"/>
        <v>At Risk</v>
      </c>
      <c r="AI239" t="str" cm="1">
        <f t="array" ref="AI239">_xlfn.IFS($Z239 = "Passed", "High", $Z239="Completed", "Moderate", OR($Z239 = "Incomplete", $Z239="Failed"), "Low")</f>
        <v>High</v>
      </c>
      <c r="AJ239" t="str" cm="1">
        <f t="array" ref="AJ239">_xlfn.IFS(OR(Z239= "Passed", Z239 = "Completed"), "Complete", OR(Z239 ="Failed", Z239 = "Incomplete"), "Incomplete")</f>
        <v>Complete</v>
      </c>
      <c r="AK239" cm="1">
        <f t="array" ref="AK239">_xlfn.IFS(HR_DATA[[#This Row],[Performance Category]] = "High Performer", 4,HR_DATA[[#This Row],[Performance Category]] = "Average Performer", 3, HR_DATA[[#This Row],[Performance Category]] = "Low Performer", 2, HR_DATA[[#This Row],[Performance Category]] = "At Risk", 1)</f>
        <v>1</v>
      </c>
    </row>
    <row r="240" spans="1:37" x14ac:dyDescent="0.25">
      <c r="A240">
        <v>3699</v>
      </c>
      <c r="B240" s="2">
        <v>44803</v>
      </c>
      <c r="C240" s="2">
        <f t="shared" ca="1" si="15"/>
        <v>46159</v>
      </c>
      <c r="D240" t="s">
        <v>28</v>
      </c>
      <c r="E240" t="s">
        <v>94</v>
      </c>
      <c r="F240" t="s">
        <v>108</v>
      </c>
      <c r="G240" t="s">
        <v>46</v>
      </c>
      <c r="H240" t="s">
        <v>56</v>
      </c>
      <c r="I240" t="s">
        <v>33</v>
      </c>
      <c r="J240" t="s">
        <v>34</v>
      </c>
      <c r="K240" t="s">
        <v>79</v>
      </c>
      <c r="L240" s="2">
        <v>28156</v>
      </c>
      <c r="M240" t="s">
        <v>36</v>
      </c>
      <c r="N240" t="s">
        <v>48</v>
      </c>
      <c r="O240" t="s">
        <v>84</v>
      </c>
      <c r="P240" t="s">
        <v>77</v>
      </c>
      <c r="Q240" t="s">
        <v>107</v>
      </c>
      <c r="R240">
        <v>2</v>
      </c>
      <c r="S240" s="2">
        <v>45098</v>
      </c>
      <c r="T240">
        <v>2</v>
      </c>
      <c r="U240">
        <v>4</v>
      </c>
      <c r="V240">
        <v>3</v>
      </c>
      <c r="W240" s="2">
        <v>44792</v>
      </c>
      <c r="X240" t="s">
        <v>50</v>
      </c>
      <c r="Y240" t="s">
        <v>51</v>
      </c>
      <c r="Z240" t="s">
        <v>73</v>
      </c>
      <c r="AA240">
        <v>1</v>
      </c>
      <c r="AB240">
        <v>973.34</v>
      </c>
      <c r="AC240">
        <v>45</v>
      </c>
      <c r="AD240" t="str" cm="1">
        <f t="array" ref="AD240">_xlfn.IFS($AC240&lt;= 24,"17-24", $AC240&lt;=34,"25-34", $AC240&lt;=44,"35-44", $AC240&lt;= 54,"45-54", $AC240 &gt;= 55, "55+")</f>
        <v>45-54</v>
      </c>
      <c r="AE240">
        <f t="shared" ca="1" si="16"/>
        <v>3</v>
      </c>
      <c r="AF240" t="str">
        <f t="shared" si="17"/>
        <v>Low</v>
      </c>
      <c r="AG240" t="str">
        <f t="shared" si="18"/>
        <v>Satisfied</v>
      </c>
      <c r="AH240" t="str">
        <f t="shared" si="19"/>
        <v>At Risk</v>
      </c>
      <c r="AI240" t="str" cm="1">
        <f t="array" ref="AI240">_xlfn.IFS($Z240 = "Passed", "High", $Z240="Completed", "Moderate", OR($Z240 = "Incomplete", $Z240="Failed"), "Low")</f>
        <v>High</v>
      </c>
      <c r="AJ240" t="str" cm="1">
        <f t="array" ref="AJ240">_xlfn.IFS(OR(Z240= "Passed", Z240 = "Completed"), "Complete", OR(Z240 ="Failed", Z240 = "Incomplete"), "Incomplete")</f>
        <v>Complete</v>
      </c>
      <c r="AK240" cm="1">
        <f t="array" ref="AK240">_xlfn.IFS(HR_DATA[[#This Row],[Performance Category]] = "High Performer", 4,HR_DATA[[#This Row],[Performance Category]] = "Average Performer", 3, HR_DATA[[#This Row],[Performance Category]] = "Low Performer", 2, HR_DATA[[#This Row],[Performance Category]] = "At Risk", 1)</f>
        <v>1</v>
      </c>
    </row>
    <row r="241" spans="1:37" x14ac:dyDescent="0.25">
      <c r="A241">
        <v>3700</v>
      </c>
      <c r="B241" s="2">
        <v>43762</v>
      </c>
      <c r="C241" s="2">
        <f t="shared" ca="1" si="15"/>
        <v>46159</v>
      </c>
      <c r="D241" t="s">
        <v>28</v>
      </c>
      <c r="E241" t="s">
        <v>54</v>
      </c>
      <c r="F241" t="s">
        <v>30</v>
      </c>
      <c r="G241" t="s">
        <v>46</v>
      </c>
      <c r="H241" t="s">
        <v>45</v>
      </c>
      <c r="I241" t="s">
        <v>33</v>
      </c>
      <c r="J241" t="s">
        <v>34</v>
      </c>
      <c r="K241" t="s">
        <v>101</v>
      </c>
      <c r="L241" s="2">
        <v>32245</v>
      </c>
      <c r="M241" t="s">
        <v>36</v>
      </c>
      <c r="N241" t="s">
        <v>48</v>
      </c>
      <c r="O241" t="s">
        <v>49</v>
      </c>
      <c r="P241" t="s">
        <v>77</v>
      </c>
      <c r="Q241" t="s">
        <v>107</v>
      </c>
      <c r="R241">
        <v>1</v>
      </c>
      <c r="S241" s="2">
        <v>44944</v>
      </c>
      <c r="T241">
        <v>4</v>
      </c>
      <c r="U241">
        <v>1</v>
      </c>
      <c r="V241">
        <v>1</v>
      </c>
      <c r="W241" s="2">
        <v>44982</v>
      </c>
      <c r="X241" t="s">
        <v>62</v>
      </c>
      <c r="Y241" t="s">
        <v>42</v>
      </c>
      <c r="Z241" t="s">
        <v>43</v>
      </c>
      <c r="AA241">
        <v>4</v>
      </c>
      <c r="AB241">
        <v>667.34</v>
      </c>
      <c r="AC241">
        <v>31</v>
      </c>
      <c r="AD241" t="str" cm="1">
        <f t="array" ref="AD241">_xlfn.IFS($AC241&lt;= 24,"17-24", $AC241&lt;=34,"25-34", $AC241&lt;=44,"35-44", $AC241&lt;= 54,"45-54", $AC241 &gt;= 55, "55+")</f>
        <v>25-34</v>
      </c>
      <c r="AE241">
        <f t="shared" ca="1" si="16"/>
        <v>6</v>
      </c>
      <c r="AF241" t="str">
        <f t="shared" si="17"/>
        <v>High</v>
      </c>
      <c r="AG241" t="str">
        <f t="shared" si="18"/>
        <v>Not satisfied</v>
      </c>
      <c r="AH241" t="str">
        <f t="shared" si="19"/>
        <v>At Risk</v>
      </c>
      <c r="AI241" t="str" cm="1">
        <f t="array" ref="AI241">_xlfn.IFS($Z241 = "Passed", "High", $Z241="Completed", "Moderate", OR($Z241 = "Incomplete", $Z241="Failed"), "Low")</f>
        <v>Low</v>
      </c>
      <c r="AJ241" t="str" cm="1">
        <f t="array" ref="AJ241">_xlfn.IFS(OR(Z241= "Passed", Z241 = "Completed"), "Complete", OR(Z241 ="Failed", Z241 = "Incomplete"), "Incomplete")</f>
        <v>Incomplete</v>
      </c>
      <c r="AK241" cm="1">
        <f t="array" ref="AK241">_xlfn.IFS(HR_DATA[[#This Row],[Performance Category]] = "High Performer", 4,HR_DATA[[#This Row],[Performance Category]] = "Average Performer", 3, HR_DATA[[#This Row],[Performance Category]] = "Low Performer", 2, HR_DATA[[#This Row],[Performance Category]] = "At Risk", 1)</f>
        <v>1</v>
      </c>
    </row>
    <row r="242" spans="1:37" x14ac:dyDescent="0.25">
      <c r="A242">
        <v>3701</v>
      </c>
      <c r="B242" s="2">
        <v>43778</v>
      </c>
      <c r="C242" s="2">
        <f t="shared" ca="1" si="15"/>
        <v>46159</v>
      </c>
      <c r="D242" t="s">
        <v>28</v>
      </c>
      <c r="E242" t="s">
        <v>81</v>
      </c>
      <c r="F242" t="s">
        <v>30</v>
      </c>
      <c r="G242" t="s">
        <v>46</v>
      </c>
      <c r="H242" t="s">
        <v>56</v>
      </c>
      <c r="I242" t="s">
        <v>33</v>
      </c>
      <c r="J242" t="s">
        <v>34</v>
      </c>
      <c r="K242" t="s">
        <v>100</v>
      </c>
      <c r="L242" s="2">
        <v>17704</v>
      </c>
      <c r="M242" t="s">
        <v>36</v>
      </c>
      <c r="N242" t="s">
        <v>48</v>
      </c>
      <c r="O242" t="s">
        <v>60</v>
      </c>
      <c r="P242" t="s">
        <v>61</v>
      </c>
      <c r="Q242" t="s">
        <v>107</v>
      </c>
      <c r="R242">
        <v>2</v>
      </c>
      <c r="S242" s="2">
        <v>45087</v>
      </c>
      <c r="T242">
        <v>4</v>
      </c>
      <c r="U242">
        <v>1</v>
      </c>
      <c r="V242">
        <v>4</v>
      </c>
      <c r="W242" s="2">
        <v>44794</v>
      </c>
      <c r="X242" t="s">
        <v>92</v>
      </c>
      <c r="Y242" t="s">
        <v>42</v>
      </c>
      <c r="Z242" t="s">
        <v>43</v>
      </c>
      <c r="AA242">
        <v>4</v>
      </c>
      <c r="AB242">
        <v>480.17</v>
      </c>
      <c r="AC242">
        <v>71</v>
      </c>
      <c r="AD242" t="str" cm="1">
        <f t="array" ref="AD242">_xlfn.IFS($AC242&lt;= 24,"17-24", $AC242&lt;=34,"25-34", $AC242&lt;=44,"35-44", $AC242&lt;= 54,"45-54", $AC242 &gt;= 55, "55+")</f>
        <v>55+</v>
      </c>
      <c r="AE242">
        <f t="shared" ca="1" si="16"/>
        <v>6</v>
      </c>
      <c r="AF242" t="str">
        <f t="shared" si="17"/>
        <v>High</v>
      </c>
      <c r="AG242" t="str">
        <f t="shared" si="18"/>
        <v>Not satisfied</v>
      </c>
      <c r="AH242" t="str">
        <f t="shared" si="19"/>
        <v>At Risk</v>
      </c>
      <c r="AI242" t="str" cm="1">
        <f t="array" ref="AI242">_xlfn.IFS($Z242 = "Passed", "High", $Z242="Completed", "Moderate", OR($Z242 = "Incomplete", $Z242="Failed"), "Low")</f>
        <v>Low</v>
      </c>
      <c r="AJ242" t="str" cm="1">
        <f t="array" ref="AJ242">_xlfn.IFS(OR(Z242= "Passed", Z242 = "Completed"), "Complete", OR(Z242 ="Failed", Z242 = "Incomplete"), "Incomplete")</f>
        <v>Incomplete</v>
      </c>
      <c r="AK242" cm="1">
        <f t="array" ref="AK242">_xlfn.IFS(HR_DATA[[#This Row],[Performance Category]] = "High Performer", 4,HR_DATA[[#This Row],[Performance Category]] = "Average Performer", 3, HR_DATA[[#This Row],[Performance Category]] = "Low Performer", 2, HR_DATA[[#This Row],[Performance Category]] = "At Risk", 1)</f>
        <v>1</v>
      </c>
    </row>
    <row r="243" spans="1:37" x14ac:dyDescent="0.25">
      <c r="A243">
        <v>3702</v>
      </c>
      <c r="B243" s="2">
        <v>43659</v>
      </c>
      <c r="C243" s="2">
        <f t="shared" ca="1" si="15"/>
        <v>46159</v>
      </c>
      <c r="D243" t="s">
        <v>28</v>
      </c>
      <c r="E243" t="s">
        <v>87</v>
      </c>
      <c r="F243" t="s">
        <v>30</v>
      </c>
      <c r="G243" t="s">
        <v>46</v>
      </c>
      <c r="H243" t="s">
        <v>32</v>
      </c>
      <c r="I243" t="s">
        <v>46</v>
      </c>
      <c r="J243" t="s">
        <v>34</v>
      </c>
      <c r="K243" t="s">
        <v>47</v>
      </c>
      <c r="L243" s="2">
        <v>27872</v>
      </c>
      <c r="M243" t="s">
        <v>36</v>
      </c>
      <c r="N243" t="s">
        <v>48</v>
      </c>
      <c r="O243" t="s">
        <v>84</v>
      </c>
      <c r="P243" t="s">
        <v>61</v>
      </c>
      <c r="Q243" t="s">
        <v>78</v>
      </c>
      <c r="R243">
        <v>3</v>
      </c>
      <c r="S243" s="2">
        <v>44981</v>
      </c>
      <c r="T243">
        <v>2</v>
      </c>
      <c r="U243">
        <v>4</v>
      </c>
      <c r="V243">
        <v>1</v>
      </c>
      <c r="W243" s="2">
        <v>44972</v>
      </c>
      <c r="X243" t="s">
        <v>41</v>
      </c>
      <c r="Y243" t="s">
        <v>51</v>
      </c>
      <c r="Z243" t="s">
        <v>43</v>
      </c>
      <c r="AA243">
        <v>3</v>
      </c>
      <c r="AB243">
        <v>346.28</v>
      </c>
      <c r="AC243">
        <v>43</v>
      </c>
      <c r="AD243" t="str" cm="1">
        <f t="array" ref="AD243">_xlfn.IFS($AC243&lt;= 24,"17-24", $AC243&lt;=34,"25-34", $AC243&lt;=44,"35-44", $AC243&lt;= 54,"45-54", $AC243 &gt;= 55, "55+")</f>
        <v>35-44</v>
      </c>
      <c r="AE243">
        <f t="shared" ca="1" si="16"/>
        <v>6</v>
      </c>
      <c r="AF243" t="str">
        <f t="shared" si="17"/>
        <v>Low</v>
      </c>
      <c r="AG243" t="str">
        <f t="shared" si="18"/>
        <v>Satisfied</v>
      </c>
      <c r="AH243" t="str">
        <f t="shared" si="19"/>
        <v>High Performer</v>
      </c>
      <c r="AI243" t="str" cm="1">
        <f t="array" ref="AI243">_xlfn.IFS($Z243 = "Passed", "High", $Z243="Completed", "Moderate", OR($Z243 = "Incomplete", $Z243="Failed"), "Low")</f>
        <v>Low</v>
      </c>
      <c r="AJ243" t="str" cm="1">
        <f t="array" ref="AJ243">_xlfn.IFS(OR(Z243= "Passed", Z243 = "Completed"), "Complete", OR(Z243 ="Failed", Z243 = "Incomplete"), "Incomplete")</f>
        <v>Incomplete</v>
      </c>
      <c r="AK243" cm="1">
        <f t="array" ref="AK243">_xlfn.IFS(HR_DATA[[#This Row],[Performance Category]] = "High Performer", 4,HR_DATA[[#This Row],[Performance Category]] = "Average Performer", 3, HR_DATA[[#This Row],[Performance Category]] = "Low Performer", 2, HR_DATA[[#This Row],[Performance Category]] = "At Risk", 1)</f>
        <v>4</v>
      </c>
    </row>
    <row r="244" spans="1:37" x14ac:dyDescent="0.25">
      <c r="A244">
        <v>3703</v>
      </c>
      <c r="B244" s="2">
        <v>44074</v>
      </c>
      <c r="C244" s="2">
        <f t="shared" ca="1" si="15"/>
        <v>46159</v>
      </c>
      <c r="D244" t="s">
        <v>28</v>
      </c>
      <c r="E244" t="s">
        <v>44</v>
      </c>
      <c r="F244" t="s">
        <v>30</v>
      </c>
      <c r="G244" t="s">
        <v>46</v>
      </c>
      <c r="H244" t="s">
        <v>45</v>
      </c>
      <c r="I244" t="s">
        <v>46</v>
      </c>
      <c r="J244" t="s">
        <v>34</v>
      </c>
      <c r="K244" t="s">
        <v>79</v>
      </c>
      <c r="L244" s="2">
        <v>18674</v>
      </c>
      <c r="M244" t="s">
        <v>36</v>
      </c>
      <c r="N244" t="s">
        <v>37</v>
      </c>
      <c r="O244" t="s">
        <v>38</v>
      </c>
      <c r="P244" t="s">
        <v>39</v>
      </c>
      <c r="Q244" t="s">
        <v>78</v>
      </c>
      <c r="R244">
        <v>4</v>
      </c>
      <c r="S244" s="2">
        <v>45079</v>
      </c>
      <c r="T244">
        <v>5</v>
      </c>
      <c r="U244">
        <v>5</v>
      </c>
      <c r="V244">
        <v>5</v>
      </c>
      <c r="W244" s="2">
        <v>44922</v>
      </c>
      <c r="X244" t="s">
        <v>92</v>
      </c>
      <c r="Y244" t="s">
        <v>51</v>
      </c>
      <c r="Z244" t="s">
        <v>63</v>
      </c>
      <c r="AA244">
        <v>3</v>
      </c>
      <c r="AB244">
        <v>121.45</v>
      </c>
      <c r="AC244">
        <v>69</v>
      </c>
      <c r="AD244" t="str" cm="1">
        <f t="array" ref="AD244">_xlfn.IFS($AC244&lt;= 24,"17-24", $AC244&lt;=34,"25-34", $AC244&lt;=44,"35-44", $AC244&lt;= 54,"45-54", $AC244 &gt;= 55, "55+")</f>
        <v>55+</v>
      </c>
      <c r="AE244">
        <f t="shared" ca="1" si="16"/>
        <v>5</v>
      </c>
      <c r="AF244" t="str">
        <f t="shared" si="17"/>
        <v>High</v>
      </c>
      <c r="AG244" t="str">
        <f t="shared" si="18"/>
        <v>Satisfied</v>
      </c>
      <c r="AH244" t="str">
        <f t="shared" si="19"/>
        <v>High Performer</v>
      </c>
      <c r="AI244" t="str" cm="1">
        <f t="array" ref="AI244">_xlfn.IFS($Z244 = "Passed", "High", $Z244="Completed", "Moderate", OR($Z244 = "Incomplete", $Z244="Failed"), "Low")</f>
        <v>Moderate</v>
      </c>
      <c r="AJ244" t="str" cm="1">
        <f t="array" ref="AJ244">_xlfn.IFS(OR(Z244= "Passed", Z244 = "Completed"), "Complete", OR(Z244 ="Failed", Z244 = "Incomplete"), "Incomplete")</f>
        <v>Complete</v>
      </c>
      <c r="AK244" cm="1">
        <f t="array" ref="AK244">_xlfn.IFS(HR_DATA[[#This Row],[Performance Category]] = "High Performer", 4,HR_DATA[[#This Row],[Performance Category]] = "Average Performer", 3, HR_DATA[[#This Row],[Performance Category]] = "Low Performer", 2, HR_DATA[[#This Row],[Performance Category]] = "At Risk", 1)</f>
        <v>4</v>
      </c>
    </row>
    <row r="245" spans="1:37" x14ac:dyDescent="0.25">
      <c r="A245">
        <v>3704</v>
      </c>
      <c r="B245" s="2">
        <v>43490</v>
      </c>
      <c r="C245" s="2">
        <f t="shared" ca="1" si="15"/>
        <v>46159</v>
      </c>
      <c r="D245" t="s">
        <v>28</v>
      </c>
      <c r="E245" t="s">
        <v>29</v>
      </c>
      <c r="F245" t="s">
        <v>30</v>
      </c>
      <c r="G245" t="s">
        <v>55</v>
      </c>
      <c r="H245" t="s">
        <v>32</v>
      </c>
      <c r="I245" t="s">
        <v>46</v>
      </c>
      <c r="J245" t="s">
        <v>34</v>
      </c>
      <c r="K245" t="s">
        <v>70</v>
      </c>
      <c r="L245" s="2">
        <v>27795</v>
      </c>
      <c r="M245" t="s">
        <v>36</v>
      </c>
      <c r="N245" t="s">
        <v>37</v>
      </c>
      <c r="O245" t="s">
        <v>84</v>
      </c>
      <c r="P245" t="s">
        <v>67</v>
      </c>
      <c r="Q245" t="s">
        <v>78</v>
      </c>
      <c r="R245">
        <v>5</v>
      </c>
      <c r="S245" s="2">
        <v>45114</v>
      </c>
      <c r="T245">
        <v>2</v>
      </c>
      <c r="U245">
        <v>4</v>
      </c>
      <c r="V245">
        <v>5</v>
      </c>
      <c r="W245" s="2">
        <v>44841</v>
      </c>
      <c r="X245" t="s">
        <v>68</v>
      </c>
      <c r="Y245" t="s">
        <v>51</v>
      </c>
      <c r="Z245" t="s">
        <v>52</v>
      </c>
      <c r="AA245">
        <v>2</v>
      </c>
      <c r="AB245">
        <v>669.3</v>
      </c>
      <c r="AC245">
        <v>43</v>
      </c>
      <c r="AD245" t="str" cm="1">
        <f t="array" ref="AD245">_xlfn.IFS($AC245&lt;= 24,"17-24", $AC245&lt;=34,"25-34", $AC245&lt;=44,"35-44", $AC245&lt;= 54,"45-54", $AC245 &gt;= 55, "55+")</f>
        <v>35-44</v>
      </c>
      <c r="AE245">
        <f t="shared" ca="1" si="16"/>
        <v>7</v>
      </c>
      <c r="AF245" t="str">
        <f t="shared" si="17"/>
        <v>Low</v>
      </c>
      <c r="AG245" t="str">
        <f t="shared" si="18"/>
        <v>Satisfied</v>
      </c>
      <c r="AH245" t="str">
        <f t="shared" si="19"/>
        <v>High Performer</v>
      </c>
      <c r="AI245" t="str" cm="1">
        <f t="array" ref="AI245">_xlfn.IFS($Z245 = "Passed", "High", $Z245="Completed", "Moderate", OR($Z245 = "Incomplete", $Z245="Failed"), "Low")</f>
        <v>Low</v>
      </c>
      <c r="AJ245" t="str" cm="1">
        <f t="array" ref="AJ245">_xlfn.IFS(OR(Z245= "Passed", Z245 = "Completed"), "Complete", OR(Z245 ="Failed", Z245 = "Incomplete"), "Incomplete")</f>
        <v>Incomplete</v>
      </c>
      <c r="AK245" cm="1">
        <f t="array" ref="AK245">_xlfn.IFS(HR_DATA[[#This Row],[Performance Category]] = "High Performer", 4,HR_DATA[[#This Row],[Performance Category]] = "Average Performer", 3, HR_DATA[[#This Row],[Performance Category]] = "Low Performer", 2, HR_DATA[[#This Row],[Performance Category]] = "At Risk", 1)</f>
        <v>4</v>
      </c>
    </row>
    <row r="246" spans="1:37" x14ac:dyDescent="0.25">
      <c r="A246">
        <v>3705</v>
      </c>
      <c r="B246" s="2">
        <v>44156</v>
      </c>
      <c r="C246" s="2">
        <f t="shared" ca="1" si="15"/>
        <v>46159</v>
      </c>
      <c r="D246" t="s">
        <v>28</v>
      </c>
      <c r="E246" t="s">
        <v>69</v>
      </c>
      <c r="F246" t="s">
        <v>30</v>
      </c>
      <c r="G246" t="s">
        <v>55</v>
      </c>
      <c r="H246" t="s">
        <v>45</v>
      </c>
      <c r="I246" t="s">
        <v>46</v>
      </c>
      <c r="J246" t="s">
        <v>34</v>
      </c>
      <c r="K246" t="s">
        <v>58</v>
      </c>
      <c r="L246" s="2">
        <v>24619</v>
      </c>
      <c r="M246" t="s">
        <v>36</v>
      </c>
      <c r="N246" t="s">
        <v>37</v>
      </c>
      <c r="O246" t="s">
        <v>38</v>
      </c>
      <c r="P246" t="s">
        <v>61</v>
      </c>
      <c r="Q246" t="s">
        <v>78</v>
      </c>
      <c r="R246">
        <v>3</v>
      </c>
      <c r="S246" s="2">
        <v>45071</v>
      </c>
      <c r="T246">
        <v>3</v>
      </c>
      <c r="U246">
        <v>1</v>
      </c>
      <c r="V246">
        <v>4</v>
      </c>
      <c r="W246" s="2">
        <v>45033</v>
      </c>
      <c r="X246" t="s">
        <v>68</v>
      </c>
      <c r="Y246" t="s">
        <v>42</v>
      </c>
      <c r="Z246" t="s">
        <v>63</v>
      </c>
      <c r="AA246">
        <v>5</v>
      </c>
      <c r="AB246">
        <v>983.59</v>
      </c>
      <c r="AC246">
        <v>53</v>
      </c>
      <c r="AD246" t="str" cm="1">
        <f t="array" ref="AD246">_xlfn.IFS($AC246&lt;= 24,"17-24", $AC246&lt;=34,"25-34", $AC246&lt;=44,"35-44", $AC246&lt;= 54,"45-54", $AC246 &gt;= 55, "55+")</f>
        <v>45-54</v>
      </c>
      <c r="AE246">
        <f t="shared" ca="1" si="16"/>
        <v>5</v>
      </c>
      <c r="AF246" t="str">
        <f t="shared" si="17"/>
        <v>Medium</v>
      </c>
      <c r="AG246" t="str">
        <f t="shared" si="18"/>
        <v>Not satisfied</v>
      </c>
      <c r="AH246" t="str">
        <f t="shared" si="19"/>
        <v>High Performer</v>
      </c>
      <c r="AI246" t="str" cm="1">
        <f t="array" ref="AI246">_xlfn.IFS($Z246 = "Passed", "High", $Z246="Completed", "Moderate", OR($Z246 = "Incomplete", $Z246="Failed"), "Low")</f>
        <v>Moderate</v>
      </c>
      <c r="AJ246" t="str" cm="1">
        <f t="array" ref="AJ246">_xlfn.IFS(OR(Z246= "Passed", Z246 = "Completed"), "Complete", OR(Z246 ="Failed", Z246 = "Incomplete"), "Incomplete")</f>
        <v>Complete</v>
      </c>
      <c r="AK246" cm="1">
        <f t="array" ref="AK246">_xlfn.IFS(HR_DATA[[#This Row],[Performance Category]] = "High Performer", 4,HR_DATA[[#This Row],[Performance Category]] = "Average Performer", 3, HR_DATA[[#This Row],[Performance Category]] = "Low Performer", 2, HR_DATA[[#This Row],[Performance Category]] = "At Risk", 1)</f>
        <v>4</v>
      </c>
    </row>
    <row r="247" spans="1:37" x14ac:dyDescent="0.25">
      <c r="A247">
        <v>3706</v>
      </c>
      <c r="B247" s="2">
        <v>43731</v>
      </c>
      <c r="C247" s="2">
        <f t="shared" ca="1" si="15"/>
        <v>46159</v>
      </c>
      <c r="D247" t="s">
        <v>28</v>
      </c>
      <c r="E247" t="s">
        <v>74</v>
      </c>
      <c r="F247" t="s">
        <v>30</v>
      </c>
      <c r="G247" t="s">
        <v>55</v>
      </c>
      <c r="H247" t="s">
        <v>56</v>
      </c>
      <c r="I247" t="s">
        <v>46</v>
      </c>
      <c r="J247" t="s">
        <v>34</v>
      </c>
      <c r="K247" t="s">
        <v>70</v>
      </c>
      <c r="L247" s="2">
        <v>27341</v>
      </c>
      <c r="M247" t="s">
        <v>36</v>
      </c>
      <c r="N247" t="s">
        <v>48</v>
      </c>
      <c r="O247" t="s">
        <v>38</v>
      </c>
      <c r="P247" t="s">
        <v>77</v>
      </c>
      <c r="Q247" t="s">
        <v>78</v>
      </c>
      <c r="R247">
        <v>3</v>
      </c>
      <c r="S247" s="2">
        <v>45124</v>
      </c>
      <c r="T247">
        <v>2</v>
      </c>
      <c r="U247">
        <v>1</v>
      </c>
      <c r="V247">
        <v>4</v>
      </c>
      <c r="W247" s="2">
        <v>45084</v>
      </c>
      <c r="X247" t="s">
        <v>50</v>
      </c>
      <c r="Y247" t="s">
        <v>42</v>
      </c>
      <c r="Z247" t="s">
        <v>63</v>
      </c>
      <c r="AA247">
        <v>1</v>
      </c>
      <c r="AB247">
        <v>304.89999999999998</v>
      </c>
      <c r="AC247">
        <v>45</v>
      </c>
      <c r="AD247" t="str" cm="1">
        <f t="array" ref="AD247">_xlfn.IFS($AC247&lt;= 24,"17-24", $AC247&lt;=34,"25-34", $AC247&lt;=44,"35-44", $AC247&lt;= 54,"45-54", $AC247 &gt;= 55, "55+")</f>
        <v>45-54</v>
      </c>
      <c r="AE247">
        <f t="shared" ca="1" si="16"/>
        <v>6</v>
      </c>
      <c r="AF247" t="str">
        <f t="shared" si="17"/>
        <v>Low</v>
      </c>
      <c r="AG247" t="str">
        <f t="shared" si="18"/>
        <v>Not satisfied</v>
      </c>
      <c r="AH247" t="str">
        <f t="shared" si="19"/>
        <v>High Performer</v>
      </c>
      <c r="AI247" t="str" cm="1">
        <f t="array" ref="AI247">_xlfn.IFS($Z247 = "Passed", "High", $Z247="Completed", "Moderate", OR($Z247 = "Incomplete", $Z247="Failed"), "Low")</f>
        <v>Moderate</v>
      </c>
      <c r="AJ247" t="str" cm="1">
        <f t="array" ref="AJ247">_xlfn.IFS(OR(Z247= "Passed", Z247 = "Completed"), "Complete", OR(Z247 ="Failed", Z247 = "Incomplete"), "Incomplete")</f>
        <v>Complete</v>
      </c>
      <c r="AK247" cm="1">
        <f t="array" ref="AK247">_xlfn.IFS(HR_DATA[[#This Row],[Performance Category]] = "High Performer", 4,HR_DATA[[#This Row],[Performance Category]] = "Average Performer", 3, HR_DATA[[#This Row],[Performance Category]] = "Low Performer", 2, HR_DATA[[#This Row],[Performance Category]] = "At Risk", 1)</f>
        <v>4</v>
      </c>
    </row>
    <row r="248" spans="1:37" x14ac:dyDescent="0.25">
      <c r="A248">
        <v>3707</v>
      </c>
      <c r="B248" s="2">
        <v>44906</v>
      </c>
      <c r="C248" s="2">
        <f t="shared" ca="1" si="15"/>
        <v>46159</v>
      </c>
      <c r="D248" t="s">
        <v>28</v>
      </c>
      <c r="E248" t="s">
        <v>64</v>
      </c>
      <c r="F248" t="s">
        <v>30</v>
      </c>
      <c r="G248" t="s">
        <v>31</v>
      </c>
      <c r="H248" t="s">
        <v>56</v>
      </c>
      <c r="I248" t="s">
        <v>33</v>
      </c>
      <c r="J248" t="s">
        <v>34</v>
      </c>
      <c r="K248" t="s">
        <v>79</v>
      </c>
      <c r="L248" s="2">
        <v>35034</v>
      </c>
      <c r="M248" t="s">
        <v>36</v>
      </c>
      <c r="N248" t="s">
        <v>48</v>
      </c>
      <c r="O248" t="s">
        <v>84</v>
      </c>
      <c r="P248" t="s">
        <v>77</v>
      </c>
      <c r="Q248" t="s">
        <v>78</v>
      </c>
      <c r="R248">
        <v>3</v>
      </c>
      <c r="S248" s="2">
        <v>45009</v>
      </c>
      <c r="T248">
        <v>3</v>
      </c>
      <c r="U248">
        <v>2</v>
      </c>
      <c r="V248">
        <v>4</v>
      </c>
      <c r="W248" s="2">
        <v>44919</v>
      </c>
      <c r="X248" t="s">
        <v>41</v>
      </c>
      <c r="Y248" t="s">
        <v>51</v>
      </c>
      <c r="Z248" t="s">
        <v>73</v>
      </c>
      <c r="AA248">
        <v>3</v>
      </c>
      <c r="AB248">
        <v>778.72</v>
      </c>
      <c r="AC248">
        <v>27</v>
      </c>
      <c r="AD248" t="str" cm="1">
        <f t="array" ref="AD248">_xlfn.IFS($AC248&lt;= 24,"17-24", $AC248&lt;=34,"25-34", $AC248&lt;=44,"35-44", $AC248&lt;= 54,"45-54", $AC248 &gt;= 55, "55+")</f>
        <v>25-34</v>
      </c>
      <c r="AE248">
        <f t="shared" ca="1" si="16"/>
        <v>3</v>
      </c>
      <c r="AF248" t="str">
        <f t="shared" si="17"/>
        <v>Medium</v>
      </c>
      <c r="AG248" t="str">
        <f t="shared" si="18"/>
        <v>Not satisfied</v>
      </c>
      <c r="AH248" t="str">
        <f t="shared" si="19"/>
        <v>High Performer</v>
      </c>
      <c r="AI248" t="str" cm="1">
        <f t="array" ref="AI248">_xlfn.IFS($Z248 = "Passed", "High", $Z248="Completed", "Moderate", OR($Z248 = "Incomplete", $Z248="Failed"), "Low")</f>
        <v>High</v>
      </c>
      <c r="AJ248" t="str" cm="1">
        <f t="array" ref="AJ248">_xlfn.IFS(OR(Z248= "Passed", Z248 = "Completed"), "Complete", OR(Z248 ="Failed", Z248 = "Incomplete"), "Incomplete")</f>
        <v>Complete</v>
      </c>
      <c r="AK248" cm="1">
        <f t="array" ref="AK248">_xlfn.IFS(HR_DATA[[#This Row],[Performance Category]] = "High Performer", 4,HR_DATA[[#This Row],[Performance Category]] = "Average Performer", 3, HR_DATA[[#This Row],[Performance Category]] = "Low Performer", 2, HR_DATA[[#This Row],[Performance Category]] = "At Risk", 1)</f>
        <v>4</v>
      </c>
    </row>
    <row r="249" spans="1:37" x14ac:dyDescent="0.25">
      <c r="A249">
        <v>3708</v>
      </c>
      <c r="B249" s="2">
        <v>44064</v>
      </c>
      <c r="C249" s="2">
        <f t="shared" ca="1" si="15"/>
        <v>46159</v>
      </c>
      <c r="D249" t="s">
        <v>28</v>
      </c>
      <c r="E249" t="s">
        <v>85</v>
      </c>
      <c r="F249" t="s">
        <v>30</v>
      </c>
      <c r="G249" t="s">
        <v>55</v>
      </c>
      <c r="H249" t="s">
        <v>32</v>
      </c>
      <c r="I249" t="s">
        <v>46</v>
      </c>
      <c r="J249" t="s">
        <v>34</v>
      </c>
      <c r="K249" t="s">
        <v>97</v>
      </c>
      <c r="L249" s="2">
        <v>27079</v>
      </c>
      <c r="M249" t="s">
        <v>36</v>
      </c>
      <c r="N249" t="s">
        <v>48</v>
      </c>
      <c r="O249" t="s">
        <v>72</v>
      </c>
      <c r="P249" t="s">
        <v>67</v>
      </c>
      <c r="Q249" t="s">
        <v>78</v>
      </c>
      <c r="R249">
        <v>4</v>
      </c>
      <c r="S249" s="2">
        <v>44794</v>
      </c>
      <c r="T249">
        <v>5</v>
      </c>
      <c r="U249">
        <v>5</v>
      </c>
      <c r="V249">
        <v>2</v>
      </c>
      <c r="W249" s="2">
        <v>44929</v>
      </c>
      <c r="X249" t="s">
        <v>50</v>
      </c>
      <c r="Y249" t="s">
        <v>51</v>
      </c>
      <c r="Z249" t="s">
        <v>73</v>
      </c>
      <c r="AA249">
        <v>4</v>
      </c>
      <c r="AB249">
        <v>136.15</v>
      </c>
      <c r="AC249">
        <v>46</v>
      </c>
      <c r="AD249" t="str" cm="1">
        <f t="array" ref="AD249">_xlfn.IFS($AC249&lt;= 24,"17-24", $AC249&lt;=34,"25-34", $AC249&lt;=44,"35-44", $AC249&lt;= 54,"45-54", $AC249 &gt;= 55, "55+")</f>
        <v>45-54</v>
      </c>
      <c r="AE249">
        <f t="shared" ca="1" si="16"/>
        <v>5</v>
      </c>
      <c r="AF249" t="str">
        <f t="shared" si="17"/>
        <v>High</v>
      </c>
      <c r="AG249" t="str">
        <f t="shared" si="18"/>
        <v>Satisfied</v>
      </c>
      <c r="AH249" t="str">
        <f t="shared" si="19"/>
        <v>High Performer</v>
      </c>
      <c r="AI249" t="str" cm="1">
        <f t="array" ref="AI249">_xlfn.IFS($Z249 = "Passed", "High", $Z249="Completed", "Moderate", OR($Z249 = "Incomplete", $Z249="Failed"), "Low")</f>
        <v>High</v>
      </c>
      <c r="AJ249" t="str" cm="1">
        <f t="array" ref="AJ249">_xlfn.IFS(OR(Z249= "Passed", Z249 = "Completed"), "Complete", OR(Z249 ="Failed", Z249 = "Incomplete"), "Incomplete")</f>
        <v>Complete</v>
      </c>
      <c r="AK249" cm="1">
        <f t="array" ref="AK249">_xlfn.IFS(HR_DATA[[#This Row],[Performance Category]] = "High Performer", 4,HR_DATA[[#This Row],[Performance Category]] = "Average Performer", 3, HR_DATA[[#This Row],[Performance Category]] = "Low Performer", 2, HR_DATA[[#This Row],[Performance Category]] = "At Risk", 1)</f>
        <v>4</v>
      </c>
    </row>
    <row r="250" spans="1:37" x14ac:dyDescent="0.25">
      <c r="A250">
        <v>3709</v>
      </c>
      <c r="B250" s="2">
        <v>43500</v>
      </c>
      <c r="C250" s="2">
        <f t="shared" ca="1" si="15"/>
        <v>46159</v>
      </c>
      <c r="D250" t="s">
        <v>28</v>
      </c>
      <c r="E250" t="s">
        <v>94</v>
      </c>
      <c r="F250" t="s">
        <v>30</v>
      </c>
      <c r="G250" t="s">
        <v>55</v>
      </c>
      <c r="H250" t="s">
        <v>32</v>
      </c>
      <c r="I250" t="s">
        <v>46</v>
      </c>
      <c r="J250" t="s">
        <v>34</v>
      </c>
      <c r="K250" t="s">
        <v>89</v>
      </c>
      <c r="L250" s="2">
        <v>25464</v>
      </c>
      <c r="M250" t="s">
        <v>36</v>
      </c>
      <c r="N250" t="s">
        <v>48</v>
      </c>
      <c r="O250" t="s">
        <v>72</v>
      </c>
      <c r="P250" t="s">
        <v>77</v>
      </c>
      <c r="Q250" t="s">
        <v>78</v>
      </c>
      <c r="R250">
        <v>5</v>
      </c>
      <c r="S250" s="2">
        <v>45054</v>
      </c>
      <c r="T250">
        <v>3</v>
      </c>
      <c r="U250">
        <v>5</v>
      </c>
      <c r="V250">
        <v>3</v>
      </c>
      <c r="W250" s="2">
        <v>45023</v>
      </c>
      <c r="X250" t="s">
        <v>41</v>
      </c>
      <c r="Y250" t="s">
        <v>42</v>
      </c>
      <c r="Z250" t="s">
        <v>52</v>
      </c>
      <c r="AA250">
        <v>4</v>
      </c>
      <c r="AB250">
        <v>339.84</v>
      </c>
      <c r="AC250">
        <v>50</v>
      </c>
      <c r="AD250" t="str" cm="1">
        <f t="array" ref="AD250">_xlfn.IFS($AC250&lt;= 24,"17-24", $AC250&lt;=34,"25-34", $AC250&lt;=44,"35-44", $AC250&lt;= 54,"45-54", $AC250 &gt;= 55, "55+")</f>
        <v>45-54</v>
      </c>
      <c r="AE250">
        <f t="shared" ca="1" si="16"/>
        <v>7</v>
      </c>
      <c r="AF250" t="str">
        <f t="shared" si="17"/>
        <v>Medium</v>
      </c>
      <c r="AG250" t="str">
        <f t="shared" si="18"/>
        <v>Satisfied</v>
      </c>
      <c r="AH250" t="str">
        <f t="shared" si="19"/>
        <v>High Performer</v>
      </c>
      <c r="AI250" t="str" cm="1">
        <f t="array" ref="AI250">_xlfn.IFS($Z250 = "Passed", "High", $Z250="Completed", "Moderate", OR($Z250 = "Incomplete", $Z250="Failed"), "Low")</f>
        <v>Low</v>
      </c>
      <c r="AJ250" t="str" cm="1">
        <f t="array" ref="AJ250">_xlfn.IFS(OR(Z250= "Passed", Z250 = "Completed"), "Complete", OR(Z250 ="Failed", Z250 = "Incomplete"), "Incomplete")</f>
        <v>Incomplete</v>
      </c>
      <c r="AK250" cm="1">
        <f t="array" ref="AK250">_xlfn.IFS(HR_DATA[[#This Row],[Performance Category]] = "High Performer", 4,HR_DATA[[#This Row],[Performance Category]] = "Average Performer", 3, HR_DATA[[#This Row],[Performance Category]] = "Low Performer", 2, HR_DATA[[#This Row],[Performance Category]] = "At Risk", 1)</f>
        <v>4</v>
      </c>
    </row>
    <row r="251" spans="1:37" x14ac:dyDescent="0.25">
      <c r="A251">
        <v>3710</v>
      </c>
      <c r="B251" s="2">
        <v>44498</v>
      </c>
      <c r="C251" s="2">
        <f t="shared" ca="1" si="15"/>
        <v>46159</v>
      </c>
      <c r="D251" t="s">
        <v>28</v>
      </c>
      <c r="E251" t="s">
        <v>54</v>
      </c>
      <c r="F251" t="s">
        <v>30</v>
      </c>
      <c r="G251" t="s">
        <v>55</v>
      </c>
      <c r="H251" t="s">
        <v>32</v>
      </c>
      <c r="I251" t="s">
        <v>46</v>
      </c>
      <c r="J251" t="s">
        <v>34</v>
      </c>
      <c r="K251" t="s">
        <v>47</v>
      </c>
      <c r="L251" s="2">
        <v>22205</v>
      </c>
      <c r="M251" t="s">
        <v>36</v>
      </c>
      <c r="N251" t="s">
        <v>37</v>
      </c>
      <c r="O251" t="s">
        <v>49</v>
      </c>
      <c r="P251" t="s">
        <v>61</v>
      </c>
      <c r="Q251" t="s">
        <v>78</v>
      </c>
      <c r="R251">
        <v>1</v>
      </c>
      <c r="S251" s="2">
        <v>44985</v>
      </c>
      <c r="T251">
        <v>5</v>
      </c>
      <c r="U251">
        <v>5</v>
      </c>
      <c r="V251">
        <v>3</v>
      </c>
      <c r="W251" s="2">
        <v>45079</v>
      </c>
      <c r="X251" t="s">
        <v>41</v>
      </c>
      <c r="Y251" t="s">
        <v>51</v>
      </c>
      <c r="Z251" t="s">
        <v>63</v>
      </c>
      <c r="AA251">
        <v>1</v>
      </c>
      <c r="AB251">
        <v>791.78</v>
      </c>
      <c r="AC251">
        <v>61</v>
      </c>
      <c r="AD251" t="str" cm="1">
        <f t="array" ref="AD251">_xlfn.IFS($AC251&lt;= 24,"17-24", $AC251&lt;=34,"25-34", $AC251&lt;=44,"35-44", $AC251&lt;= 54,"45-54", $AC251 &gt;= 55, "55+")</f>
        <v>55+</v>
      </c>
      <c r="AE251">
        <f t="shared" ca="1" si="16"/>
        <v>4</v>
      </c>
      <c r="AF251" t="str">
        <f t="shared" si="17"/>
        <v>High</v>
      </c>
      <c r="AG251" t="str">
        <f t="shared" si="18"/>
        <v>Satisfied</v>
      </c>
      <c r="AH251" t="str">
        <f t="shared" si="19"/>
        <v>High Performer</v>
      </c>
      <c r="AI251" t="str" cm="1">
        <f t="array" ref="AI251">_xlfn.IFS($Z251 = "Passed", "High", $Z251="Completed", "Moderate", OR($Z251 = "Incomplete", $Z251="Failed"), "Low")</f>
        <v>Moderate</v>
      </c>
      <c r="AJ251" t="str" cm="1">
        <f t="array" ref="AJ251">_xlfn.IFS(OR(Z251= "Passed", Z251 = "Completed"), "Complete", OR(Z251 ="Failed", Z251 = "Incomplete"), "Incomplete")</f>
        <v>Complete</v>
      </c>
      <c r="AK251" cm="1">
        <f t="array" ref="AK251">_xlfn.IFS(HR_DATA[[#This Row],[Performance Category]] = "High Performer", 4,HR_DATA[[#This Row],[Performance Category]] = "Average Performer", 3, HR_DATA[[#This Row],[Performance Category]] = "Low Performer", 2, HR_DATA[[#This Row],[Performance Category]] = "At Risk", 1)</f>
        <v>4</v>
      </c>
    </row>
    <row r="252" spans="1:37" x14ac:dyDescent="0.25">
      <c r="A252">
        <v>3711</v>
      </c>
      <c r="B252" s="2">
        <v>44394</v>
      </c>
      <c r="C252" s="2">
        <f t="shared" ca="1" si="15"/>
        <v>46159</v>
      </c>
      <c r="D252" t="s">
        <v>28</v>
      </c>
      <c r="E252" t="s">
        <v>81</v>
      </c>
      <c r="F252" t="s">
        <v>30</v>
      </c>
      <c r="G252" t="s">
        <v>46</v>
      </c>
      <c r="H252" t="s">
        <v>45</v>
      </c>
      <c r="I252" t="s">
        <v>33</v>
      </c>
      <c r="J252" t="s">
        <v>34</v>
      </c>
      <c r="K252" t="s">
        <v>35</v>
      </c>
      <c r="L252" s="2">
        <v>29589</v>
      </c>
      <c r="M252" t="s">
        <v>36</v>
      </c>
      <c r="N252" t="s">
        <v>37</v>
      </c>
      <c r="O252" t="s">
        <v>72</v>
      </c>
      <c r="P252" t="s">
        <v>61</v>
      </c>
      <c r="Q252" t="s">
        <v>98</v>
      </c>
      <c r="R252">
        <v>1</v>
      </c>
      <c r="S252" s="2">
        <v>44909</v>
      </c>
      <c r="T252">
        <v>4</v>
      </c>
      <c r="U252">
        <v>3</v>
      </c>
      <c r="V252">
        <v>3</v>
      </c>
      <c r="W252" s="2">
        <v>44853</v>
      </c>
      <c r="X252" t="s">
        <v>41</v>
      </c>
      <c r="Y252" t="s">
        <v>51</v>
      </c>
      <c r="Z252" t="s">
        <v>52</v>
      </c>
      <c r="AA252">
        <v>5</v>
      </c>
      <c r="AB252">
        <v>853.26</v>
      </c>
      <c r="AC252">
        <v>40</v>
      </c>
      <c r="AD252" t="str" cm="1">
        <f t="array" ref="AD252">_xlfn.IFS($AC252&lt;= 24,"17-24", $AC252&lt;=34,"25-34", $AC252&lt;=44,"35-44", $AC252&lt;= 54,"45-54", $AC252 &gt;= 55, "55+")</f>
        <v>35-44</v>
      </c>
      <c r="AE252">
        <f t="shared" ca="1" si="16"/>
        <v>4</v>
      </c>
      <c r="AF252" t="str">
        <f t="shared" si="17"/>
        <v>High</v>
      </c>
      <c r="AG252" t="str">
        <f t="shared" si="18"/>
        <v>Neutral</v>
      </c>
      <c r="AH252" t="str">
        <f t="shared" si="19"/>
        <v>Low Performer</v>
      </c>
      <c r="AI252" t="str" cm="1">
        <f t="array" ref="AI252">_xlfn.IFS($Z252 = "Passed", "High", $Z252="Completed", "Moderate", OR($Z252 = "Incomplete", $Z252="Failed"), "Low")</f>
        <v>Low</v>
      </c>
      <c r="AJ252" t="str" cm="1">
        <f t="array" ref="AJ252">_xlfn.IFS(OR(Z252= "Passed", Z252 = "Completed"), "Complete", OR(Z252 ="Failed", Z252 = "Incomplete"), "Incomplete")</f>
        <v>Incomplete</v>
      </c>
      <c r="AK252" cm="1">
        <f t="array" ref="AK252">_xlfn.IFS(HR_DATA[[#This Row],[Performance Category]] = "High Performer", 4,HR_DATA[[#This Row],[Performance Category]] = "Average Performer", 3, HR_DATA[[#This Row],[Performance Category]] = "Low Performer", 2, HR_DATA[[#This Row],[Performance Category]] = "At Risk", 1)</f>
        <v>2</v>
      </c>
    </row>
    <row r="253" spans="1:37" x14ac:dyDescent="0.25">
      <c r="A253">
        <v>3713</v>
      </c>
      <c r="B253" s="2">
        <v>44033</v>
      </c>
      <c r="C253" s="2">
        <f t="shared" ca="1" si="15"/>
        <v>46159</v>
      </c>
      <c r="D253" t="s">
        <v>28</v>
      </c>
      <c r="E253" t="s">
        <v>44</v>
      </c>
      <c r="F253" t="s">
        <v>30</v>
      </c>
      <c r="G253" t="s">
        <v>55</v>
      </c>
      <c r="H253" t="s">
        <v>56</v>
      </c>
      <c r="I253" t="s">
        <v>33</v>
      </c>
      <c r="J253" t="s">
        <v>34</v>
      </c>
      <c r="K253" t="s">
        <v>58</v>
      </c>
      <c r="L253" s="2">
        <v>31147</v>
      </c>
      <c r="M253" t="s">
        <v>36</v>
      </c>
      <c r="N253" t="s">
        <v>48</v>
      </c>
      <c r="O253" t="s">
        <v>49</v>
      </c>
      <c r="P253" t="s">
        <v>39</v>
      </c>
      <c r="Q253" t="s">
        <v>40</v>
      </c>
      <c r="R253">
        <v>3</v>
      </c>
      <c r="S253" s="2">
        <v>44864</v>
      </c>
      <c r="T253">
        <v>3</v>
      </c>
      <c r="U253">
        <v>4</v>
      </c>
      <c r="V253">
        <v>1</v>
      </c>
      <c r="W253" s="2">
        <v>45063</v>
      </c>
      <c r="X253" t="s">
        <v>50</v>
      </c>
      <c r="Y253" t="s">
        <v>51</v>
      </c>
      <c r="Z253" t="s">
        <v>52</v>
      </c>
      <c r="AA253">
        <v>5</v>
      </c>
      <c r="AB253">
        <v>235.82</v>
      </c>
      <c r="AC253">
        <v>35</v>
      </c>
      <c r="AD253" t="str" cm="1">
        <f t="array" ref="AD253">_xlfn.IFS($AC253&lt;= 24,"17-24", $AC253&lt;=34,"25-34", $AC253&lt;=44,"35-44", $AC253&lt;= 54,"45-54", $AC253 &gt;= 55, "55+")</f>
        <v>35-44</v>
      </c>
      <c r="AE253">
        <f t="shared" ca="1" si="16"/>
        <v>5</v>
      </c>
      <c r="AF253" t="str">
        <f t="shared" si="17"/>
        <v>Medium</v>
      </c>
      <c r="AG253" t="str">
        <f t="shared" si="18"/>
        <v>Satisfied</v>
      </c>
      <c r="AH253" t="str">
        <f t="shared" si="19"/>
        <v>Average Performer</v>
      </c>
      <c r="AI253" t="str" cm="1">
        <f t="array" ref="AI253">_xlfn.IFS($Z253 = "Passed", "High", $Z253="Completed", "Moderate", OR($Z253 = "Incomplete", $Z253="Failed"), "Low")</f>
        <v>Low</v>
      </c>
      <c r="AJ253" t="str" cm="1">
        <f t="array" ref="AJ253">_xlfn.IFS(OR(Z253= "Passed", Z253 = "Completed"), "Complete", OR(Z253 ="Failed", Z253 = "Incomplete"), "Incomplete")</f>
        <v>Incomplete</v>
      </c>
      <c r="AK253" cm="1">
        <f t="array" ref="AK253">_xlfn.IFS(HR_DATA[[#This Row],[Performance Category]] = "High Performer", 4,HR_DATA[[#This Row],[Performance Category]] = "Average Performer", 3, HR_DATA[[#This Row],[Performance Category]] = "Low Performer", 2, HR_DATA[[#This Row],[Performance Category]] = "At Risk", 1)</f>
        <v>3</v>
      </c>
    </row>
    <row r="254" spans="1:37" x14ac:dyDescent="0.25">
      <c r="A254">
        <v>3714</v>
      </c>
      <c r="B254" s="2">
        <v>43849</v>
      </c>
      <c r="C254" s="2">
        <f t="shared" ca="1" si="15"/>
        <v>46159</v>
      </c>
      <c r="D254" t="s">
        <v>28</v>
      </c>
      <c r="E254" t="s">
        <v>29</v>
      </c>
      <c r="F254" t="s">
        <v>30</v>
      </c>
      <c r="G254" t="s">
        <v>55</v>
      </c>
      <c r="H254" t="s">
        <v>56</v>
      </c>
      <c r="I254" t="s">
        <v>46</v>
      </c>
      <c r="J254" t="s">
        <v>34</v>
      </c>
      <c r="K254" t="s">
        <v>70</v>
      </c>
      <c r="L254" s="2">
        <v>23851</v>
      </c>
      <c r="M254" t="s">
        <v>36</v>
      </c>
      <c r="N254" t="s">
        <v>48</v>
      </c>
      <c r="O254" t="s">
        <v>38</v>
      </c>
      <c r="P254" t="s">
        <v>67</v>
      </c>
      <c r="Q254" t="s">
        <v>40</v>
      </c>
      <c r="R254">
        <v>4</v>
      </c>
      <c r="S254" s="2">
        <v>45128</v>
      </c>
      <c r="T254">
        <v>3</v>
      </c>
      <c r="U254">
        <v>5</v>
      </c>
      <c r="V254">
        <v>2</v>
      </c>
      <c r="W254" s="2">
        <v>45064</v>
      </c>
      <c r="X254" t="s">
        <v>41</v>
      </c>
      <c r="Y254" t="s">
        <v>42</v>
      </c>
      <c r="Z254" t="s">
        <v>73</v>
      </c>
      <c r="AA254">
        <v>5</v>
      </c>
      <c r="AB254">
        <v>448.57</v>
      </c>
      <c r="AC254">
        <v>55</v>
      </c>
      <c r="AD254" t="str" cm="1">
        <f t="array" ref="AD254">_xlfn.IFS($AC254&lt;= 24,"17-24", $AC254&lt;=34,"25-34", $AC254&lt;=44,"35-44", $AC254&lt;= 54,"45-54", $AC254 &gt;= 55, "55+")</f>
        <v>55+</v>
      </c>
      <c r="AE254">
        <f t="shared" ca="1" si="16"/>
        <v>6</v>
      </c>
      <c r="AF254" t="str">
        <f t="shared" si="17"/>
        <v>Medium</v>
      </c>
      <c r="AG254" t="str">
        <f t="shared" si="18"/>
        <v>Satisfied</v>
      </c>
      <c r="AH254" t="str">
        <f t="shared" si="19"/>
        <v>Average Performer</v>
      </c>
      <c r="AI254" t="str" cm="1">
        <f t="array" ref="AI254">_xlfn.IFS($Z254 = "Passed", "High", $Z254="Completed", "Moderate", OR($Z254 = "Incomplete", $Z254="Failed"), "Low")</f>
        <v>High</v>
      </c>
      <c r="AJ254" t="str" cm="1">
        <f t="array" ref="AJ254">_xlfn.IFS(OR(Z254= "Passed", Z254 = "Completed"), "Complete", OR(Z254 ="Failed", Z254 = "Incomplete"), "Incomplete")</f>
        <v>Complete</v>
      </c>
      <c r="AK254" cm="1">
        <f t="array" ref="AK254">_xlfn.IFS(HR_DATA[[#This Row],[Performance Category]] = "High Performer", 4,HR_DATA[[#This Row],[Performance Category]] = "Average Performer", 3, HR_DATA[[#This Row],[Performance Category]] = "Low Performer", 2, HR_DATA[[#This Row],[Performance Category]] = "At Risk", 1)</f>
        <v>3</v>
      </c>
    </row>
    <row r="255" spans="1:37" x14ac:dyDescent="0.25">
      <c r="A255">
        <v>3715</v>
      </c>
      <c r="B255" s="2">
        <v>44451</v>
      </c>
      <c r="C255" s="2">
        <f t="shared" ca="1" si="15"/>
        <v>46159</v>
      </c>
      <c r="D255" t="s">
        <v>28</v>
      </c>
      <c r="E255" t="s">
        <v>69</v>
      </c>
      <c r="F255" t="s">
        <v>30</v>
      </c>
      <c r="G255" t="s">
        <v>31</v>
      </c>
      <c r="H255" t="s">
        <v>45</v>
      </c>
      <c r="I255" t="s">
        <v>55</v>
      </c>
      <c r="J255" t="s">
        <v>34</v>
      </c>
      <c r="K255" t="s">
        <v>96</v>
      </c>
      <c r="L255" s="2">
        <v>27824</v>
      </c>
      <c r="M255" t="s">
        <v>36</v>
      </c>
      <c r="N255" t="s">
        <v>48</v>
      </c>
      <c r="O255" t="s">
        <v>72</v>
      </c>
      <c r="P255" t="s">
        <v>39</v>
      </c>
      <c r="Q255" t="s">
        <v>40</v>
      </c>
      <c r="R255">
        <v>4</v>
      </c>
      <c r="S255" s="2">
        <v>45066</v>
      </c>
      <c r="T255">
        <v>1</v>
      </c>
      <c r="U255">
        <v>1</v>
      </c>
      <c r="V255">
        <v>4</v>
      </c>
      <c r="W255" s="2">
        <v>44937</v>
      </c>
      <c r="X255" t="s">
        <v>41</v>
      </c>
      <c r="Y255" t="s">
        <v>51</v>
      </c>
      <c r="Z255" t="s">
        <v>52</v>
      </c>
      <c r="AA255">
        <v>3</v>
      </c>
      <c r="AB255">
        <v>572.55999999999995</v>
      </c>
      <c r="AC255">
        <v>45</v>
      </c>
      <c r="AD255" t="str" cm="1">
        <f t="array" ref="AD255">_xlfn.IFS($AC255&lt;= 24,"17-24", $AC255&lt;=34,"25-34", $AC255&lt;=44,"35-44", $AC255&lt;= 54,"45-54", $AC255 &gt;= 55, "55+")</f>
        <v>45-54</v>
      </c>
      <c r="AE255">
        <f t="shared" ca="1" si="16"/>
        <v>4</v>
      </c>
      <c r="AF255" t="str">
        <f t="shared" si="17"/>
        <v>Low</v>
      </c>
      <c r="AG255" t="str">
        <f t="shared" si="18"/>
        <v>Not satisfied</v>
      </c>
      <c r="AH255" t="str">
        <f t="shared" si="19"/>
        <v>Average Performer</v>
      </c>
      <c r="AI255" t="str" cm="1">
        <f t="array" ref="AI255">_xlfn.IFS($Z255 = "Passed", "High", $Z255="Completed", "Moderate", OR($Z255 = "Incomplete", $Z255="Failed"), "Low")</f>
        <v>Low</v>
      </c>
      <c r="AJ255" t="str" cm="1">
        <f t="array" ref="AJ255">_xlfn.IFS(OR(Z255= "Passed", Z255 = "Completed"), "Complete", OR(Z255 ="Failed", Z255 = "Incomplete"), "Incomplete")</f>
        <v>Incomplete</v>
      </c>
      <c r="AK255" cm="1">
        <f t="array" ref="AK255">_xlfn.IFS(HR_DATA[[#This Row],[Performance Category]] = "High Performer", 4,HR_DATA[[#This Row],[Performance Category]] = "Average Performer", 3, HR_DATA[[#This Row],[Performance Category]] = "Low Performer", 2, HR_DATA[[#This Row],[Performance Category]] = "At Risk", 1)</f>
        <v>3</v>
      </c>
    </row>
    <row r="256" spans="1:37" x14ac:dyDescent="0.25">
      <c r="A256">
        <v>3716</v>
      </c>
      <c r="B256" s="2">
        <v>44773</v>
      </c>
      <c r="C256" s="2">
        <f t="shared" ca="1" si="15"/>
        <v>46159</v>
      </c>
      <c r="D256" t="s">
        <v>106</v>
      </c>
      <c r="E256" t="s">
        <v>85</v>
      </c>
      <c r="F256" t="s">
        <v>108</v>
      </c>
      <c r="G256" t="s">
        <v>55</v>
      </c>
      <c r="H256" t="s">
        <v>45</v>
      </c>
      <c r="I256" t="s">
        <v>55</v>
      </c>
      <c r="J256" t="s">
        <v>34</v>
      </c>
      <c r="K256" t="s">
        <v>65</v>
      </c>
      <c r="L256" s="2">
        <v>34147</v>
      </c>
      <c r="M256" t="s">
        <v>36</v>
      </c>
      <c r="N256" t="s">
        <v>37</v>
      </c>
      <c r="O256" t="s">
        <v>72</v>
      </c>
      <c r="P256" t="s">
        <v>67</v>
      </c>
      <c r="Q256" t="s">
        <v>40</v>
      </c>
      <c r="R256">
        <v>1</v>
      </c>
      <c r="S256" s="2">
        <v>44884</v>
      </c>
      <c r="T256">
        <v>5</v>
      </c>
      <c r="U256">
        <v>3</v>
      </c>
      <c r="V256">
        <v>3</v>
      </c>
      <c r="W256" s="2">
        <v>44992</v>
      </c>
      <c r="X256" t="s">
        <v>62</v>
      </c>
      <c r="Y256" t="s">
        <v>42</v>
      </c>
      <c r="Z256" t="s">
        <v>52</v>
      </c>
      <c r="AA256">
        <v>4</v>
      </c>
      <c r="AB256">
        <v>959.78</v>
      </c>
      <c r="AC256">
        <v>29</v>
      </c>
      <c r="AD256" t="str" cm="1">
        <f t="array" ref="AD256">_xlfn.IFS($AC256&lt;= 24,"17-24", $AC256&lt;=34,"25-34", $AC256&lt;=44,"35-44", $AC256&lt;= 54,"45-54", $AC256 &gt;= 55, "55+")</f>
        <v>25-34</v>
      </c>
      <c r="AE256">
        <f t="shared" ca="1" si="16"/>
        <v>3</v>
      </c>
      <c r="AF256" t="str">
        <f t="shared" si="17"/>
        <v>High</v>
      </c>
      <c r="AG256" t="str">
        <f t="shared" si="18"/>
        <v>Neutral</v>
      </c>
      <c r="AH256" t="str">
        <f t="shared" si="19"/>
        <v>Average Performer</v>
      </c>
      <c r="AI256" t="str" cm="1">
        <f t="array" ref="AI256">_xlfn.IFS($Z256 = "Passed", "High", $Z256="Completed", "Moderate", OR($Z256 = "Incomplete", $Z256="Failed"), "Low")</f>
        <v>Low</v>
      </c>
      <c r="AJ256" t="str" cm="1">
        <f t="array" ref="AJ256">_xlfn.IFS(OR(Z256= "Passed", Z256 = "Completed"), "Complete", OR(Z256 ="Failed", Z256 = "Incomplete"), "Incomplete")</f>
        <v>Incomplete</v>
      </c>
      <c r="AK256" cm="1">
        <f t="array" ref="AK256">_xlfn.IFS(HR_DATA[[#This Row],[Performance Category]] = "High Performer", 4,HR_DATA[[#This Row],[Performance Category]] = "Average Performer", 3, HR_DATA[[#This Row],[Performance Category]] = "Low Performer", 2, HR_DATA[[#This Row],[Performance Category]] = "At Risk", 1)</f>
        <v>3</v>
      </c>
    </row>
    <row r="257" spans="1:37" x14ac:dyDescent="0.25">
      <c r="A257">
        <v>3717</v>
      </c>
      <c r="B257" s="2">
        <v>45064</v>
      </c>
      <c r="C257" s="2">
        <f t="shared" ca="1" si="15"/>
        <v>46159</v>
      </c>
      <c r="D257" t="s">
        <v>106</v>
      </c>
      <c r="E257" t="s">
        <v>44</v>
      </c>
      <c r="F257" t="s">
        <v>30</v>
      </c>
      <c r="G257" t="s">
        <v>31</v>
      </c>
      <c r="H257" t="s">
        <v>56</v>
      </c>
      <c r="I257" t="s">
        <v>55</v>
      </c>
      <c r="J257" t="s">
        <v>34</v>
      </c>
      <c r="K257" t="s">
        <v>70</v>
      </c>
      <c r="L257" s="2">
        <v>33915</v>
      </c>
      <c r="M257" t="s">
        <v>36</v>
      </c>
      <c r="N257" t="s">
        <v>37</v>
      </c>
      <c r="O257" t="s">
        <v>84</v>
      </c>
      <c r="P257" t="s">
        <v>67</v>
      </c>
      <c r="Q257" t="s">
        <v>40</v>
      </c>
      <c r="R257">
        <v>2</v>
      </c>
      <c r="S257" s="2">
        <v>44927</v>
      </c>
      <c r="T257">
        <v>4</v>
      </c>
      <c r="U257">
        <v>1</v>
      </c>
      <c r="V257">
        <v>3</v>
      </c>
      <c r="W257" s="2">
        <v>44795</v>
      </c>
      <c r="X257" t="s">
        <v>92</v>
      </c>
      <c r="Y257" t="s">
        <v>51</v>
      </c>
      <c r="Z257" t="s">
        <v>73</v>
      </c>
      <c r="AA257">
        <v>3</v>
      </c>
      <c r="AB257">
        <v>363.02</v>
      </c>
      <c r="AC257">
        <v>31</v>
      </c>
      <c r="AD257" t="str" cm="1">
        <f t="array" ref="AD257">_xlfn.IFS($AC257&lt;= 24,"17-24", $AC257&lt;=34,"25-34", $AC257&lt;=44,"35-44", $AC257&lt;= 54,"45-54", $AC257 &gt;= 55, "55+")</f>
        <v>25-34</v>
      </c>
      <c r="AE257">
        <f t="shared" ca="1" si="16"/>
        <v>3</v>
      </c>
      <c r="AF257" t="str">
        <f t="shared" si="17"/>
        <v>High</v>
      </c>
      <c r="AG257" t="str">
        <f t="shared" si="18"/>
        <v>Not satisfied</v>
      </c>
      <c r="AH257" t="str">
        <f t="shared" si="19"/>
        <v>Average Performer</v>
      </c>
      <c r="AI257" t="str" cm="1">
        <f t="array" ref="AI257">_xlfn.IFS($Z257 = "Passed", "High", $Z257="Completed", "Moderate", OR($Z257 = "Incomplete", $Z257="Failed"), "Low")</f>
        <v>High</v>
      </c>
      <c r="AJ257" t="str" cm="1">
        <f t="array" ref="AJ257">_xlfn.IFS(OR(Z257= "Passed", Z257 = "Completed"), "Complete", OR(Z257 ="Failed", Z257 = "Incomplete"), "Incomplete")</f>
        <v>Complete</v>
      </c>
      <c r="AK257" cm="1">
        <f t="array" ref="AK257">_xlfn.IFS(HR_DATA[[#This Row],[Performance Category]] = "High Performer", 4,HR_DATA[[#This Row],[Performance Category]] = "Average Performer", 3, HR_DATA[[#This Row],[Performance Category]] = "Low Performer", 2, HR_DATA[[#This Row],[Performance Category]] = "At Risk", 1)</f>
        <v>3</v>
      </c>
    </row>
    <row r="258" spans="1:37" x14ac:dyDescent="0.25">
      <c r="A258">
        <v>3718</v>
      </c>
      <c r="B258" s="2">
        <v>44341</v>
      </c>
      <c r="C258" s="2">
        <f t="shared" ca="1" si="15"/>
        <v>46159</v>
      </c>
      <c r="D258" t="s">
        <v>106</v>
      </c>
      <c r="E258" t="s">
        <v>87</v>
      </c>
      <c r="F258" t="s">
        <v>108</v>
      </c>
      <c r="G258" t="s">
        <v>31</v>
      </c>
      <c r="H258" t="s">
        <v>32</v>
      </c>
      <c r="I258" t="s">
        <v>33</v>
      </c>
      <c r="J258" t="s">
        <v>34</v>
      </c>
      <c r="K258" t="s">
        <v>70</v>
      </c>
      <c r="L258" s="2">
        <v>17060</v>
      </c>
      <c r="M258" t="s">
        <v>36</v>
      </c>
      <c r="N258" t="s">
        <v>37</v>
      </c>
      <c r="O258" t="s">
        <v>60</v>
      </c>
      <c r="P258" t="s">
        <v>67</v>
      </c>
      <c r="Q258" t="s">
        <v>40</v>
      </c>
      <c r="R258">
        <v>4</v>
      </c>
      <c r="S258" s="2">
        <v>44839</v>
      </c>
      <c r="T258">
        <v>1</v>
      </c>
      <c r="U258">
        <v>1</v>
      </c>
      <c r="V258">
        <v>3</v>
      </c>
      <c r="W258" s="2">
        <v>45048</v>
      </c>
      <c r="X258" t="s">
        <v>92</v>
      </c>
      <c r="Y258" t="s">
        <v>42</v>
      </c>
      <c r="Z258" t="s">
        <v>63</v>
      </c>
      <c r="AA258">
        <v>2</v>
      </c>
      <c r="AB258">
        <v>325.7</v>
      </c>
      <c r="AC258">
        <v>75</v>
      </c>
      <c r="AD258" t="str" cm="1">
        <f t="array" ref="AD258">_xlfn.IFS($AC258&lt;= 24,"17-24", $AC258&lt;=34,"25-34", $AC258&lt;=44,"35-44", $AC258&lt;= 54,"45-54", $AC258 &gt;= 55, "55+")</f>
        <v>55+</v>
      </c>
      <c r="AE258">
        <f t="shared" ca="1" si="16"/>
        <v>4</v>
      </c>
      <c r="AF258" t="str">
        <f t="shared" si="17"/>
        <v>Low</v>
      </c>
      <c r="AG258" t="str">
        <f t="shared" si="18"/>
        <v>Not satisfied</v>
      </c>
      <c r="AH258" t="str">
        <f t="shared" si="19"/>
        <v>Average Performer</v>
      </c>
      <c r="AI258" t="str" cm="1">
        <f t="array" ref="AI258">_xlfn.IFS($Z258 = "Passed", "High", $Z258="Completed", "Moderate", OR($Z258 = "Incomplete", $Z258="Failed"), "Low")</f>
        <v>Moderate</v>
      </c>
      <c r="AJ258" t="str" cm="1">
        <f t="array" ref="AJ258">_xlfn.IFS(OR(Z258= "Passed", Z258 = "Completed"), "Complete", OR(Z258 ="Failed", Z258 = "Incomplete"), "Incomplete")</f>
        <v>Complete</v>
      </c>
      <c r="AK258" cm="1">
        <f t="array" ref="AK258">_xlfn.IFS(HR_DATA[[#This Row],[Performance Category]] = "High Performer", 4,HR_DATA[[#This Row],[Performance Category]] = "Average Performer", 3, HR_DATA[[#This Row],[Performance Category]] = "Low Performer", 2, HR_DATA[[#This Row],[Performance Category]] = "At Risk", 1)</f>
        <v>3</v>
      </c>
    </row>
    <row r="259" spans="1:37" x14ac:dyDescent="0.25">
      <c r="A259">
        <v>3719</v>
      </c>
      <c r="B259" s="2">
        <v>44764</v>
      </c>
      <c r="C259" s="2">
        <f t="shared" ref="C259:C322" ca="1" si="20">TODAY()</f>
        <v>46159</v>
      </c>
      <c r="D259" t="s">
        <v>106</v>
      </c>
      <c r="E259" t="s">
        <v>64</v>
      </c>
      <c r="F259" t="s">
        <v>30</v>
      </c>
      <c r="G259" t="s">
        <v>31</v>
      </c>
      <c r="H259" t="s">
        <v>56</v>
      </c>
      <c r="I259" t="s">
        <v>55</v>
      </c>
      <c r="J259" t="s">
        <v>34</v>
      </c>
      <c r="K259" t="s">
        <v>111</v>
      </c>
      <c r="L259" s="2">
        <v>17356</v>
      </c>
      <c r="M259" t="s">
        <v>36</v>
      </c>
      <c r="N259" t="s">
        <v>37</v>
      </c>
      <c r="O259" t="s">
        <v>49</v>
      </c>
      <c r="P259" t="s">
        <v>77</v>
      </c>
      <c r="Q259" t="s">
        <v>40</v>
      </c>
      <c r="R259">
        <v>3</v>
      </c>
      <c r="S259" s="2">
        <v>44892</v>
      </c>
      <c r="T259">
        <v>1</v>
      </c>
      <c r="U259">
        <v>2</v>
      </c>
      <c r="V259">
        <v>1</v>
      </c>
      <c r="W259" s="2">
        <v>44842</v>
      </c>
      <c r="X259" t="s">
        <v>62</v>
      </c>
      <c r="Y259" t="s">
        <v>42</v>
      </c>
      <c r="Z259" t="s">
        <v>52</v>
      </c>
      <c r="AA259">
        <v>3</v>
      </c>
      <c r="AB259">
        <v>727.75</v>
      </c>
      <c r="AC259">
        <v>75</v>
      </c>
      <c r="AD259" t="str" cm="1">
        <f t="array" ref="AD259">_xlfn.IFS($AC259&lt;= 24,"17-24", $AC259&lt;=34,"25-34", $AC259&lt;=44,"35-44", $AC259&lt;= 54,"45-54", $AC259 &gt;= 55, "55+")</f>
        <v>55+</v>
      </c>
      <c r="AE259">
        <f t="shared" ref="AE259:AE322" ca="1" si="21">INT(YEARFRAC($B259,$C259,3))</f>
        <v>3</v>
      </c>
      <c r="AF259" t="str">
        <f t="shared" ref="AF259:AF322" si="22">IF($T259&lt;= 2, "Low", IF($T259 =3, "Medium", "High"))</f>
        <v>Low</v>
      </c>
      <c r="AG259" t="str">
        <f t="shared" ref="AG259:AG322" si="23">IF($U259 &lt;=2, "Not satisfied", IF($U259 =3, "Neutral", "Satisfied"))</f>
        <v>Not satisfied</v>
      </c>
      <c r="AH259" t="str">
        <f t="shared" ref="AH259:AH322" si="24">IF($Q259="Exceeds","High Performer",IF($Q259="Fully Meets","Average Performer",IF($Q259="Needs Improvement","Low Performer","At Risk")))</f>
        <v>Average Performer</v>
      </c>
      <c r="AI259" t="str" cm="1">
        <f t="array" ref="AI259">_xlfn.IFS($Z259 = "Passed", "High", $Z259="Completed", "Moderate", OR($Z259 = "Incomplete", $Z259="Failed"), "Low")</f>
        <v>Low</v>
      </c>
      <c r="AJ259" t="str" cm="1">
        <f t="array" ref="AJ259">_xlfn.IFS(OR(Z259= "Passed", Z259 = "Completed"), "Complete", OR(Z259 ="Failed", Z259 = "Incomplete"), "Incomplete")</f>
        <v>Incomplete</v>
      </c>
      <c r="AK259" cm="1">
        <f t="array" ref="AK259">_xlfn.IFS(HR_DATA[[#This Row],[Performance Category]] = "High Performer", 4,HR_DATA[[#This Row],[Performance Category]] = "Average Performer", 3, HR_DATA[[#This Row],[Performance Category]] = "Low Performer", 2, HR_DATA[[#This Row],[Performance Category]] = "At Risk", 1)</f>
        <v>3</v>
      </c>
    </row>
    <row r="260" spans="1:37" x14ac:dyDescent="0.25">
      <c r="A260">
        <v>3720</v>
      </c>
      <c r="B260" s="2">
        <v>43608</v>
      </c>
      <c r="C260" s="2">
        <f t="shared" ca="1" si="20"/>
        <v>46159</v>
      </c>
      <c r="D260" t="s">
        <v>106</v>
      </c>
      <c r="E260" t="s">
        <v>94</v>
      </c>
      <c r="F260" t="s">
        <v>30</v>
      </c>
      <c r="G260" t="s">
        <v>46</v>
      </c>
      <c r="H260" t="s">
        <v>56</v>
      </c>
      <c r="I260" t="s">
        <v>55</v>
      </c>
      <c r="J260" t="s">
        <v>34</v>
      </c>
      <c r="K260" t="s">
        <v>70</v>
      </c>
      <c r="L260" s="2">
        <v>21537</v>
      </c>
      <c r="M260" t="s">
        <v>36</v>
      </c>
      <c r="N260" t="s">
        <v>37</v>
      </c>
      <c r="O260" t="s">
        <v>38</v>
      </c>
      <c r="P260" t="s">
        <v>61</v>
      </c>
      <c r="Q260" t="s">
        <v>40</v>
      </c>
      <c r="R260">
        <v>3</v>
      </c>
      <c r="S260" s="2">
        <v>45061</v>
      </c>
      <c r="T260">
        <v>2</v>
      </c>
      <c r="U260">
        <v>1</v>
      </c>
      <c r="V260">
        <v>5</v>
      </c>
      <c r="W260" s="2">
        <v>44827</v>
      </c>
      <c r="X260" t="s">
        <v>62</v>
      </c>
      <c r="Y260" t="s">
        <v>42</v>
      </c>
      <c r="Z260" t="s">
        <v>73</v>
      </c>
      <c r="AA260">
        <v>2</v>
      </c>
      <c r="AB260">
        <v>845.21</v>
      </c>
      <c r="AC260">
        <v>61</v>
      </c>
      <c r="AD260" t="str" cm="1">
        <f t="array" ref="AD260">_xlfn.IFS($AC260&lt;= 24,"17-24", $AC260&lt;=34,"25-34", $AC260&lt;=44,"35-44", $AC260&lt;= 54,"45-54", $AC260 &gt;= 55, "55+")</f>
        <v>55+</v>
      </c>
      <c r="AE260">
        <f t="shared" ca="1" si="21"/>
        <v>6</v>
      </c>
      <c r="AF260" t="str">
        <f t="shared" si="22"/>
        <v>Low</v>
      </c>
      <c r="AG260" t="str">
        <f t="shared" si="23"/>
        <v>Not satisfied</v>
      </c>
      <c r="AH260" t="str">
        <f t="shared" si="24"/>
        <v>Average Performer</v>
      </c>
      <c r="AI260" t="str" cm="1">
        <f t="array" ref="AI260">_xlfn.IFS($Z260 = "Passed", "High", $Z260="Completed", "Moderate", OR($Z260 = "Incomplete", $Z260="Failed"), "Low")</f>
        <v>High</v>
      </c>
      <c r="AJ260" t="str" cm="1">
        <f t="array" ref="AJ260">_xlfn.IFS(OR(Z260= "Passed", Z260 = "Completed"), "Complete", OR(Z260 ="Failed", Z260 = "Incomplete"), "Incomplete")</f>
        <v>Complete</v>
      </c>
      <c r="AK260" cm="1">
        <f t="array" ref="AK260">_xlfn.IFS(HR_DATA[[#This Row],[Performance Category]] = "High Performer", 4,HR_DATA[[#This Row],[Performance Category]] = "Average Performer", 3, HR_DATA[[#This Row],[Performance Category]] = "Low Performer", 2, HR_DATA[[#This Row],[Performance Category]] = "At Risk", 1)</f>
        <v>3</v>
      </c>
    </row>
    <row r="261" spans="1:37" x14ac:dyDescent="0.25">
      <c r="A261">
        <v>3721</v>
      </c>
      <c r="B261" s="2">
        <v>43873</v>
      </c>
      <c r="C261" s="2">
        <f t="shared" ca="1" si="20"/>
        <v>46159</v>
      </c>
      <c r="D261" t="s">
        <v>28</v>
      </c>
      <c r="E261" t="s">
        <v>81</v>
      </c>
      <c r="F261" t="s">
        <v>30</v>
      </c>
      <c r="G261" t="s">
        <v>55</v>
      </c>
      <c r="H261" t="s">
        <v>56</v>
      </c>
      <c r="I261" t="s">
        <v>55</v>
      </c>
      <c r="J261" t="s">
        <v>34</v>
      </c>
      <c r="K261" t="s">
        <v>97</v>
      </c>
      <c r="L261" s="2">
        <v>21999</v>
      </c>
      <c r="M261" t="s">
        <v>36</v>
      </c>
      <c r="N261" t="s">
        <v>48</v>
      </c>
      <c r="O261" t="s">
        <v>72</v>
      </c>
      <c r="P261" t="s">
        <v>39</v>
      </c>
      <c r="Q261" t="s">
        <v>40</v>
      </c>
      <c r="R261">
        <v>2</v>
      </c>
      <c r="S261" s="2">
        <v>44964</v>
      </c>
      <c r="T261">
        <v>5</v>
      </c>
      <c r="U261">
        <v>4</v>
      </c>
      <c r="V261">
        <v>5</v>
      </c>
      <c r="W261" s="2">
        <v>44917</v>
      </c>
      <c r="X261" t="s">
        <v>68</v>
      </c>
      <c r="Y261" t="s">
        <v>51</v>
      </c>
      <c r="Z261" t="s">
        <v>52</v>
      </c>
      <c r="AA261">
        <v>4</v>
      </c>
      <c r="AB261">
        <v>327.82</v>
      </c>
      <c r="AC261">
        <v>60</v>
      </c>
      <c r="AD261" t="str" cm="1">
        <f t="array" ref="AD261">_xlfn.IFS($AC261&lt;= 24,"17-24", $AC261&lt;=34,"25-34", $AC261&lt;=44,"35-44", $AC261&lt;= 54,"45-54", $AC261 &gt;= 55, "55+")</f>
        <v>55+</v>
      </c>
      <c r="AE261">
        <f t="shared" ca="1" si="21"/>
        <v>6</v>
      </c>
      <c r="AF261" t="str">
        <f t="shared" si="22"/>
        <v>High</v>
      </c>
      <c r="AG261" t="str">
        <f t="shared" si="23"/>
        <v>Satisfied</v>
      </c>
      <c r="AH261" t="str">
        <f t="shared" si="24"/>
        <v>Average Performer</v>
      </c>
      <c r="AI261" t="str" cm="1">
        <f t="array" ref="AI261">_xlfn.IFS($Z261 = "Passed", "High", $Z261="Completed", "Moderate", OR($Z261 = "Incomplete", $Z261="Failed"), "Low")</f>
        <v>Low</v>
      </c>
      <c r="AJ261" t="str" cm="1">
        <f t="array" ref="AJ261">_xlfn.IFS(OR(Z261= "Passed", Z261 = "Completed"), "Complete", OR(Z261 ="Failed", Z261 = "Incomplete"), "Incomplete")</f>
        <v>Incomplete</v>
      </c>
      <c r="AK261" cm="1">
        <f t="array" ref="AK261">_xlfn.IFS(HR_DATA[[#This Row],[Performance Category]] = "High Performer", 4,HR_DATA[[#This Row],[Performance Category]] = "Average Performer", 3, HR_DATA[[#This Row],[Performance Category]] = "Low Performer", 2, HR_DATA[[#This Row],[Performance Category]] = "At Risk", 1)</f>
        <v>3</v>
      </c>
    </row>
    <row r="262" spans="1:37" x14ac:dyDescent="0.25">
      <c r="A262">
        <v>3722</v>
      </c>
      <c r="B262" s="2">
        <v>43877</v>
      </c>
      <c r="C262" s="2">
        <f t="shared" ca="1" si="20"/>
        <v>46159</v>
      </c>
      <c r="D262" t="s">
        <v>28</v>
      </c>
      <c r="E262" t="s">
        <v>54</v>
      </c>
      <c r="F262" t="s">
        <v>108</v>
      </c>
      <c r="G262" t="s">
        <v>46</v>
      </c>
      <c r="H262" t="s">
        <v>56</v>
      </c>
      <c r="I262" t="s">
        <v>55</v>
      </c>
      <c r="J262" t="s">
        <v>34</v>
      </c>
      <c r="K262" t="s">
        <v>70</v>
      </c>
      <c r="L262" s="2">
        <v>17410</v>
      </c>
      <c r="M262" t="s">
        <v>36</v>
      </c>
      <c r="N262" t="s">
        <v>48</v>
      </c>
      <c r="O262" t="s">
        <v>38</v>
      </c>
      <c r="P262" t="s">
        <v>67</v>
      </c>
      <c r="Q262" t="s">
        <v>40</v>
      </c>
      <c r="R262">
        <v>2</v>
      </c>
      <c r="S262" s="2">
        <v>45078</v>
      </c>
      <c r="T262">
        <v>1</v>
      </c>
      <c r="U262">
        <v>5</v>
      </c>
      <c r="V262">
        <v>5</v>
      </c>
      <c r="W262" s="2">
        <v>44941</v>
      </c>
      <c r="X262" t="s">
        <v>92</v>
      </c>
      <c r="Y262" t="s">
        <v>42</v>
      </c>
      <c r="Z262" t="s">
        <v>73</v>
      </c>
      <c r="AA262">
        <v>1</v>
      </c>
      <c r="AB262">
        <v>512.54999999999995</v>
      </c>
      <c r="AC262">
        <v>73</v>
      </c>
      <c r="AD262" t="str" cm="1">
        <f t="array" ref="AD262">_xlfn.IFS($AC262&lt;= 24,"17-24", $AC262&lt;=34,"25-34", $AC262&lt;=44,"35-44", $AC262&lt;= 54,"45-54", $AC262 &gt;= 55, "55+")</f>
        <v>55+</v>
      </c>
      <c r="AE262">
        <f t="shared" ca="1" si="21"/>
        <v>6</v>
      </c>
      <c r="AF262" t="str">
        <f t="shared" si="22"/>
        <v>Low</v>
      </c>
      <c r="AG262" t="str">
        <f t="shared" si="23"/>
        <v>Satisfied</v>
      </c>
      <c r="AH262" t="str">
        <f t="shared" si="24"/>
        <v>Average Performer</v>
      </c>
      <c r="AI262" t="str" cm="1">
        <f t="array" ref="AI262">_xlfn.IFS($Z262 = "Passed", "High", $Z262="Completed", "Moderate", OR($Z262 = "Incomplete", $Z262="Failed"), "Low")</f>
        <v>High</v>
      </c>
      <c r="AJ262" t="str" cm="1">
        <f t="array" ref="AJ262">_xlfn.IFS(OR(Z262= "Passed", Z262 = "Completed"), "Complete", OR(Z262 ="Failed", Z262 = "Incomplete"), "Incomplete")</f>
        <v>Complete</v>
      </c>
      <c r="AK262" cm="1">
        <f t="array" ref="AK262">_xlfn.IFS(HR_DATA[[#This Row],[Performance Category]] = "High Performer", 4,HR_DATA[[#This Row],[Performance Category]] = "Average Performer", 3, HR_DATA[[#This Row],[Performance Category]] = "Low Performer", 2, HR_DATA[[#This Row],[Performance Category]] = "At Risk", 1)</f>
        <v>3</v>
      </c>
    </row>
    <row r="263" spans="1:37" x14ac:dyDescent="0.25">
      <c r="A263">
        <v>3723</v>
      </c>
      <c r="B263" s="2">
        <v>44680</v>
      </c>
      <c r="C263" s="2">
        <f t="shared" ca="1" si="20"/>
        <v>46159</v>
      </c>
      <c r="D263" t="s">
        <v>28</v>
      </c>
      <c r="E263" t="s">
        <v>69</v>
      </c>
      <c r="F263" t="s">
        <v>108</v>
      </c>
      <c r="G263" t="s">
        <v>55</v>
      </c>
      <c r="H263" t="s">
        <v>45</v>
      </c>
      <c r="I263" t="s">
        <v>33</v>
      </c>
      <c r="J263" t="s">
        <v>34</v>
      </c>
      <c r="K263" t="s">
        <v>101</v>
      </c>
      <c r="L263" s="2">
        <v>26541</v>
      </c>
      <c r="M263" t="s">
        <v>36</v>
      </c>
      <c r="N263" t="s">
        <v>48</v>
      </c>
      <c r="O263" t="s">
        <v>84</v>
      </c>
      <c r="P263" t="s">
        <v>67</v>
      </c>
      <c r="Q263" t="s">
        <v>40</v>
      </c>
      <c r="R263">
        <v>3</v>
      </c>
      <c r="S263" s="2">
        <v>45095</v>
      </c>
      <c r="T263">
        <v>2</v>
      </c>
      <c r="U263">
        <v>1</v>
      </c>
      <c r="V263">
        <v>4</v>
      </c>
      <c r="W263" s="2">
        <v>44810</v>
      </c>
      <c r="X263" t="s">
        <v>92</v>
      </c>
      <c r="Y263" t="s">
        <v>42</v>
      </c>
      <c r="Z263" t="s">
        <v>63</v>
      </c>
      <c r="AA263">
        <v>1</v>
      </c>
      <c r="AB263">
        <v>457.17</v>
      </c>
      <c r="AC263">
        <v>50</v>
      </c>
      <c r="AD263" t="str" cm="1">
        <f t="array" ref="AD263">_xlfn.IFS($AC263&lt;= 24,"17-24", $AC263&lt;=34,"25-34", $AC263&lt;=44,"35-44", $AC263&lt;= 54,"45-54", $AC263 &gt;= 55, "55+")</f>
        <v>45-54</v>
      </c>
      <c r="AE263">
        <f t="shared" ca="1" si="21"/>
        <v>4</v>
      </c>
      <c r="AF263" t="str">
        <f t="shared" si="22"/>
        <v>Low</v>
      </c>
      <c r="AG263" t="str">
        <f t="shared" si="23"/>
        <v>Not satisfied</v>
      </c>
      <c r="AH263" t="str">
        <f t="shared" si="24"/>
        <v>Average Performer</v>
      </c>
      <c r="AI263" t="str" cm="1">
        <f t="array" ref="AI263">_xlfn.IFS($Z263 = "Passed", "High", $Z263="Completed", "Moderate", OR($Z263 = "Incomplete", $Z263="Failed"), "Low")</f>
        <v>Moderate</v>
      </c>
      <c r="AJ263" t="str" cm="1">
        <f t="array" ref="AJ263">_xlfn.IFS(OR(Z263= "Passed", Z263 = "Completed"), "Complete", OR(Z263 ="Failed", Z263 = "Incomplete"), "Incomplete")</f>
        <v>Complete</v>
      </c>
      <c r="AK263" cm="1">
        <f t="array" ref="AK263">_xlfn.IFS(HR_DATA[[#This Row],[Performance Category]] = "High Performer", 4,HR_DATA[[#This Row],[Performance Category]] = "Average Performer", 3, HR_DATA[[#This Row],[Performance Category]] = "Low Performer", 2, HR_DATA[[#This Row],[Performance Category]] = "At Risk", 1)</f>
        <v>3</v>
      </c>
    </row>
    <row r="264" spans="1:37" x14ac:dyDescent="0.25">
      <c r="A264">
        <v>3724</v>
      </c>
      <c r="B264" s="2">
        <v>43748</v>
      </c>
      <c r="C264" s="2">
        <f t="shared" ca="1" si="20"/>
        <v>46159</v>
      </c>
      <c r="D264" t="s">
        <v>28</v>
      </c>
      <c r="E264" t="s">
        <v>29</v>
      </c>
      <c r="F264" t="s">
        <v>108</v>
      </c>
      <c r="G264" t="s">
        <v>46</v>
      </c>
      <c r="H264" t="s">
        <v>32</v>
      </c>
      <c r="I264" t="s">
        <v>33</v>
      </c>
      <c r="J264" t="s">
        <v>34</v>
      </c>
      <c r="K264" t="s">
        <v>70</v>
      </c>
      <c r="L264" s="2">
        <v>25532</v>
      </c>
      <c r="M264" t="s">
        <v>36</v>
      </c>
      <c r="N264" t="s">
        <v>48</v>
      </c>
      <c r="O264" t="s">
        <v>84</v>
      </c>
      <c r="P264" t="s">
        <v>77</v>
      </c>
      <c r="Q264" t="s">
        <v>40</v>
      </c>
      <c r="R264">
        <v>4</v>
      </c>
      <c r="S264" s="2">
        <v>44961</v>
      </c>
      <c r="T264">
        <v>1</v>
      </c>
      <c r="U264">
        <v>2</v>
      </c>
      <c r="V264">
        <v>5</v>
      </c>
      <c r="W264" s="2">
        <v>45105</v>
      </c>
      <c r="X264" t="s">
        <v>92</v>
      </c>
      <c r="Y264" t="s">
        <v>42</v>
      </c>
      <c r="Z264" t="s">
        <v>52</v>
      </c>
      <c r="AA264">
        <v>4</v>
      </c>
      <c r="AB264">
        <v>573.33000000000004</v>
      </c>
      <c r="AC264">
        <v>50</v>
      </c>
      <c r="AD264" t="str" cm="1">
        <f t="array" ref="AD264">_xlfn.IFS($AC264&lt;= 24,"17-24", $AC264&lt;=34,"25-34", $AC264&lt;=44,"35-44", $AC264&lt;= 54,"45-54", $AC264 &gt;= 55, "55+")</f>
        <v>45-54</v>
      </c>
      <c r="AE264">
        <f t="shared" ca="1" si="21"/>
        <v>6</v>
      </c>
      <c r="AF264" t="str">
        <f t="shared" si="22"/>
        <v>Low</v>
      </c>
      <c r="AG264" t="str">
        <f t="shared" si="23"/>
        <v>Not satisfied</v>
      </c>
      <c r="AH264" t="str">
        <f t="shared" si="24"/>
        <v>Average Performer</v>
      </c>
      <c r="AI264" t="str" cm="1">
        <f t="array" ref="AI264">_xlfn.IFS($Z264 = "Passed", "High", $Z264="Completed", "Moderate", OR($Z264 = "Incomplete", $Z264="Failed"), "Low")</f>
        <v>Low</v>
      </c>
      <c r="AJ264" t="str" cm="1">
        <f t="array" ref="AJ264">_xlfn.IFS(OR(Z264= "Passed", Z264 = "Completed"), "Complete", OR(Z264 ="Failed", Z264 = "Incomplete"), "Incomplete")</f>
        <v>Incomplete</v>
      </c>
      <c r="AK264" cm="1">
        <f t="array" ref="AK264">_xlfn.IFS(HR_DATA[[#This Row],[Performance Category]] = "High Performer", 4,HR_DATA[[#This Row],[Performance Category]] = "Average Performer", 3, HR_DATA[[#This Row],[Performance Category]] = "Low Performer", 2, HR_DATA[[#This Row],[Performance Category]] = "At Risk", 1)</f>
        <v>3</v>
      </c>
    </row>
    <row r="265" spans="1:37" x14ac:dyDescent="0.25">
      <c r="A265">
        <v>3725</v>
      </c>
      <c r="B265" s="2">
        <v>43562</v>
      </c>
      <c r="C265" s="2">
        <f t="shared" ca="1" si="20"/>
        <v>46159</v>
      </c>
      <c r="D265" t="s">
        <v>28</v>
      </c>
      <c r="E265" t="s">
        <v>85</v>
      </c>
      <c r="F265" t="s">
        <v>30</v>
      </c>
      <c r="G265" t="s">
        <v>31</v>
      </c>
      <c r="H265" t="s">
        <v>56</v>
      </c>
      <c r="I265" t="s">
        <v>46</v>
      </c>
      <c r="J265" t="s">
        <v>34</v>
      </c>
      <c r="K265" t="s">
        <v>47</v>
      </c>
      <c r="L265" s="2">
        <v>20322</v>
      </c>
      <c r="M265" t="s">
        <v>36</v>
      </c>
      <c r="N265" t="s">
        <v>48</v>
      </c>
      <c r="O265" t="s">
        <v>84</v>
      </c>
      <c r="P265" t="s">
        <v>39</v>
      </c>
      <c r="Q265" t="s">
        <v>40</v>
      </c>
      <c r="R265">
        <v>1</v>
      </c>
      <c r="S265" s="2">
        <v>45063</v>
      </c>
      <c r="T265">
        <v>4</v>
      </c>
      <c r="U265">
        <v>3</v>
      </c>
      <c r="V265">
        <v>3</v>
      </c>
      <c r="W265" s="2">
        <v>45069</v>
      </c>
      <c r="X265" t="s">
        <v>50</v>
      </c>
      <c r="Y265" t="s">
        <v>51</v>
      </c>
      <c r="Z265" t="s">
        <v>43</v>
      </c>
      <c r="AA265">
        <v>3</v>
      </c>
      <c r="AB265">
        <v>135.18</v>
      </c>
      <c r="AC265">
        <v>64</v>
      </c>
      <c r="AD265" t="str" cm="1">
        <f t="array" ref="AD265">_xlfn.IFS($AC265&lt;= 24,"17-24", $AC265&lt;=34,"25-34", $AC265&lt;=44,"35-44", $AC265&lt;= 54,"45-54", $AC265 &gt;= 55, "55+")</f>
        <v>55+</v>
      </c>
      <c r="AE265">
        <f t="shared" ca="1" si="21"/>
        <v>7</v>
      </c>
      <c r="AF265" t="str">
        <f t="shared" si="22"/>
        <v>High</v>
      </c>
      <c r="AG265" t="str">
        <f t="shared" si="23"/>
        <v>Neutral</v>
      </c>
      <c r="AH265" t="str">
        <f t="shared" si="24"/>
        <v>Average Performer</v>
      </c>
      <c r="AI265" t="str" cm="1">
        <f t="array" ref="AI265">_xlfn.IFS($Z265 = "Passed", "High", $Z265="Completed", "Moderate", OR($Z265 = "Incomplete", $Z265="Failed"), "Low")</f>
        <v>Low</v>
      </c>
      <c r="AJ265" t="str" cm="1">
        <f t="array" ref="AJ265">_xlfn.IFS(OR(Z265= "Passed", Z265 = "Completed"), "Complete", OR(Z265 ="Failed", Z265 = "Incomplete"), "Incomplete")</f>
        <v>Incomplete</v>
      </c>
      <c r="AK265" cm="1">
        <f t="array" ref="AK265">_xlfn.IFS(HR_DATA[[#This Row],[Performance Category]] = "High Performer", 4,HR_DATA[[#This Row],[Performance Category]] = "Average Performer", 3, HR_DATA[[#This Row],[Performance Category]] = "Low Performer", 2, HR_DATA[[#This Row],[Performance Category]] = "At Risk", 1)</f>
        <v>3</v>
      </c>
    </row>
    <row r="266" spans="1:37" x14ac:dyDescent="0.25">
      <c r="A266">
        <v>3726</v>
      </c>
      <c r="B266" s="2">
        <v>44025</v>
      </c>
      <c r="C266" s="2">
        <f t="shared" ca="1" si="20"/>
        <v>46159</v>
      </c>
      <c r="D266" t="s">
        <v>28</v>
      </c>
      <c r="E266" t="s">
        <v>44</v>
      </c>
      <c r="F266" t="s">
        <v>30</v>
      </c>
      <c r="G266" t="s">
        <v>31</v>
      </c>
      <c r="H266" t="s">
        <v>45</v>
      </c>
      <c r="I266" t="s">
        <v>55</v>
      </c>
      <c r="J266" t="s">
        <v>34</v>
      </c>
      <c r="K266" t="s">
        <v>65</v>
      </c>
      <c r="L266" s="2">
        <v>34905</v>
      </c>
      <c r="M266" t="s">
        <v>36</v>
      </c>
      <c r="N266" t="s">
        <v>37</v>
      </c>
      <c r="O266" t="s">
        <v>60</v>
      </c>
      <c r="P266" t="s">
        <v>67</v>
      </c>
      <c r="Q266" t="s">
        <v>40</v>
      </c>
      <c r="R266">
        <v>4</v>
      </c>
      <c r="S266" s="2">
        <v>44835</v>
      </c>
      <c r="T266">
        <v>1</v>
      </c>
      <c r="U266">
        <v>4</v>
      </c>
      <c r="V266">
        <v>1</v>
      </c>
      <c r="W266" s="2">
        <v>44939</v>
      </c>
      <c r="X266" t="s">
        <v>92</v>
      </c>
      <c r="Y266" t="s">
        <v>51</v>
      </c>
      <c r="Z266" t="s">
        <v>43</v>
      </c>
      <c r="AA266">
        <v>3</v>
      </c>
      <c r="AB266">
        <v>911.12</v>
      </c>
      <c r="AC266">
        <v>25</v>
      </c>
      <c r="AD266" t="str" cm="1">
        <f t="array" ref="AD266">_xlfn.IFS($AC266&lt;= 24,"17-24", $AC266&lt;=34,"25-34", $AC266&lt;=44,"35-44", $AC266&lt;= 54,"45-54", $AC266 &gt;= 55, "55+")</f>
        <v>25-34</v>
      </c>
      <c r="AE266">
        <f t="shared" ca="1" si="21"/>
        <v>5</v>
      </c>
      <c r="AF266" t="str">
        <f t="shared" si="22"/>
        <v>Low</v>
      </c>
      <c r="AG266" t="str">
        <f t="shared" si="23"/>
        <v>Satisfied</v>
      </c>
      <c r="AH266" t="str">
        <f t="shared" si="24"/>
        <v>Average Performer</v>
      </c>
      <c r="AI266" t="str" cm="1">
        <f t="array" ref="AI266">_xlfn.IFS($Z266 = "Passed", "High", $Z266="Completed", "Moderate", OR($Z266 = "Incomplete", $Z266="Failed"), "Low")</f>
        <v>Low</v>
      </c>
      <c r="AJ266" t="str" cm="1">
        <f t="array" ref="AJ266">_xlfn.IFS(OR(Z266= "Passed", Z266 = "Completed"), "Complete", OR(Z266 ="Failed", Z266 = "Incomplete"), "Incomplete")</f>
        <v>Incomplete</v>
      </c>
      <c r="AK266" cm="1">
        <f t="array" ref="AK266">_xlfn.IFS(HR_DATA[[#This Row],[Performance Category]] = "High Performer", 4,HR_DATA[[#This Row],[Performance Category]] = "Average Performer", 3, HR_DATA[[#This Row],[Performance Category]] = "Low Performer", 2, HR_DATA[[#This Row],[Performance Category]] = "At Risk", 1)</f>
        <v>3</v>
      </c>
    </row>
    <row r="267" spans="1:37" x14ac:dyDescent="0.25">
      <c r="A267">
        <v>3727</v>
      </c>
      <c r="B267" s="2">
        <v>44434</v>
      </c>
      <c r="C267" s="2">
        <f t="shared" ca="1" si="20"/>
        <v>46159</v>
      </c>
      <c r="D267" t="s">
        <v>28</v>
      </c>
      <c r="E267" t="s">
        <v>87</v>
      </c>
      <c r="F267" t="s">
        <v>30</v>
      </c>
      <c r="G267" t="s">
        <v>46</v>
      </c>
      <c r="H267" t="s">
        <v>32</v>
      </c>
      <c r="I267" t="s">
        <v>33</v>
      </c>
      <c r="J267" t="s">
        <v>34</v>
      </c>
      <c r="K267" t="s">
        <v>70</v>
      </c>
      <c r="L267" s="2">
        <v>16452</v>
      </c>
      <c r="M267" t="s">
        <v>36</v>
      </c>
      <c r="N267" t="s">
        <v>37</v>
      </c>
      <c r="O267" t="s">
        <v>60</v>
      </c>
      <c r="P267" t="s">
        <v>77</v>
      </c>
      <c r="Q267" t="s">
        <v>40</v>
      </c>
      <c r="R267">
        <v>3</v>
      </c>
      <c r="S267" s="2">
        <v>44845</v>
      </c>
      <c r="T267">
        <v>1</v>
      </c>
      <c r="U267">
        <v>2</v>
      </c>
      <c r="V267">
        <v>5</v>
      </c>
      <c r="W267" s="2">
        <v>45048</v>
      </c>
      <c r="X267" t="s">
        <v>62</v>
      </c>
      <c r="Y267" t="s">
        <v>42</v>
      </c>
      <c r="Z267" t="s">
        <v>52</v>
      </c>
      <c r="AA267">
        <v>5</v>
      </c>
      <c r="AB267">
        <v>693.8</v>
      </c>
      <c r="AC267">
        <v>76</v>
      </c>
      <c r="AD267" t="str" cm="1">
        <f t="array" ref="AD267">_xlfn.IFS($AC267&lt;= 24,"17-24", $AC267&lt;=34,"25-34", $AC267&lt;=44,"35-44", $AC267&lt;= 54,"45-54", $AC267 &gt;= 55, "55+")</f>
        <v>55+</v>
      </c>
      <c r="AE267">
        <f t="shared" ca="1" si="21"/>
        <v>4</v>
      </c>
      <c r="AF267" t="str">
        <f t="shared" si="22"/>
        <v>Low</v>
      </c>
      <c r="AG267" t="str">
        <f t="shared" si="23"/>
        <v>Not satisfied</v>
      </c>
      <c r="AH267" t="str">
        <f t="shared" si="24"/>
        <v>Average Performer</v>
      </c>
      <c r="AI267" t="str" cm="1">
        <f t="array" ref="AI267">_xlfn.IFS($Z267 = "Passed", "High", $Z267="Completed", "Moderate", OR($Z267 = "Incomplete", $Z267="Failed"), "Low")</f>
        <v>Low</v>
      </c>
      <c r="AJ267" t="str" cm="1">
        <f t="array" ref="AJ267">_xlfn.IFS(OR(Z267= "Passed", Z267 = "Completed"), "Complete", OR(Z267 ="Failed", Z267 = "Incomplete"), "Incomplete")</f>
        <v>Incomplete</v>
      </c>
      <c r="AK267" cm="1">
        <f t="array" ref="AK267">_xlfn.IFS(HR_DATA[[#This Row],[Performance Category]] = "High Performer", 4,HR_DATA[[#This Row],[Performance Category]] = "Average Performer", 3, HR_DATA[[#This Row],[Performance Category]] = "Low Performer", 2, HR_DATA[[#This Row],[Performance Category]] = "At Risk", 1)</f>
        <v>3</v>
      </c>
    </row>
    <row r="268" spans="1:37" x14ac:dyDescent="0.25">
      <c r="A268">
        <v>3728</v>
      </c>
      <c r="B268" s="2">
        <v>44553</v>
      </c>
      <c r="C268" s="2">
        <f t="shared" ca="1" si="20"/>
        <v>46159</v>
      </c>
      <c r="D268" t="s">
        <v>28</v>
      </c>
      <c r="E268" t="s">
        <v>64</v>
      </c>
      <c r="F268" t="s">
        <v>30</v>
      </c>
      <c r="G268" t="s">
        <v>31</v>
      </c>
      <c r="H268" t="s">
        <v>45</v>
      </c>
      <c r="I268" t="s">
        <v>46</v>
      </c>
      <c r="J268" t="s">
        <v>34</v>
      </c>
      <c r="K268" t="s">
        <v>89</v>
      </c>
      <c r="L268" s="2">
        <v>24510</v>
      </c>
      <c r="M268" t="s">
        <v>36</v>
      </c>
      <c r="N268" t="s">
        <v>48</v>
      </c>
      <c r="O268" t="s">
        <v>49</v>
      </c>
      <c r="P268" t="s">
        <v>77</v>
      </c>
      <c r="Q268" t="s">
        <v>40</v>
      </c>
      <c r="R268">
        <v>5</v>
      </c>
      <c r="S268" s="2">
        <v>45034</v>
      </c>
      <c r="T268">
        <v>5</v>
      </c>
      <c r="U268">
        <v>1</v>
      </c>
      <c r="V268">
        <v>2</v>
      </c>
      <c r="W268" s="2">
        <v>45117</v>
      </c>
      <c r="X268" t="s">
        <v>50</v>
      </c>
      <c r="Y268" t="s">
        <v>42</v>
      </c>
      <c r="Z268" t="s">
        <v>63</v>
      </c>
      <c r="AA268">
        <v>5</v>
      </c>
      <c r="AB268">
        <v>419.79</v>
      </c>
      <c r="AC268">
        <v>54</v>
      </c>
      <c r="AD268" t="str" cm="1">
        <f t="array" ref="AD268">_xlfn.IFS($AC268&lt;= 24,"17-24", $AC268&lt;=34,"25-34", $AC268&lt;=44,"35-44", $AC268&lt;= 54,"45-54", $AC268 &gt;= 55, "55+")</f>
        <v>45-54</v>
      </c>
      <c r="AE268">
        <f t="shared" ca="1" si="21"/>
        <v>4</v>
      </c>
      <c r="AF268" t="str">
        <f t="shared" si="22"/>
        <v>High</v>
      </c>
      <c r="AG268" t="str">
        <f t="shared" si="23"/>
        <v>Not satisfied</v>
      </c>
      <c r="AH268" t="str">
        <f t="shared" si="24"/>
        <v>Average Performer</v>
      </c>
      <c r="AI268" t="str" cm="1">
        <f t="array" ref="AI268">_xlfn.IFS($Z268 = "Passed", "High", $Z268="Completed", "Moderate", OR($Z268 = "Incomplete", $Z268="Failed"), "Low")</f>
        <v>Moderate</v>
      </c>
      <c r="AJ268" t="str" cm="1">
        <f t="array" ref="AJ268">_xlfn.IFS(OR(Z268= "Passed", Z268 = "Completed"), "Complete", OR(Z268 ="Failed", Z268 = "Incomplete"), "Incomplete")</f>
        <v>Complete</v>
      </c>
      <c r="AK268" cm="1">
        <f t="array" ref="AK268">_xlfn.IFS(HR_DATA[[#This Row],[Performance Category]] = "High Performer", 4,HR_DATA[[#This Row],[Performance Category]] = "Average Performer", 3, HR_DATA[[#This Row],[Performance Category]] = "Low Performer", 2, HR_DATA[[#This Row],[Performance Category]] = "At Risk", 1)</f>
        <v>3</v>
      </c>
    </row>
    <row r="269" spans="1:37" x14ac:dyDescent="0.25">
      <c r="A269">
        <v>3729</v>
      </c>
      <c r="B269" s="2">
        <v>44903</v>
      </c>
      <c r="C269" s="2">
        <f t="shared" ca="1" si="20"/>
        <v>46159</v>
      </c>
      <c r="D269" t="s">
        <v>28</v>
      </c>
      <c r="E269" t="s">
        <v>69</v>
      </c>
      <c r="F269" t="s">
        <v>30</v>
      </c>
      <c r="G269" t="s">
        <v>31</v>
      </c>
      <c r="H269" t="s">
        <v>56</v>
      </c>
      <c r="I269" t="s">
        <v>46</v>
      </c>
      <c r="J269" t="s">
        <v>34</v>
      </c>
      <c r="K269" t="s">
        <v>101</v>
      </c>
      <c r="L269" s="2">
        <v>15707</v>
      </c>
      <c r="M269" t="s">
        <v>36</v>
      </c>
      <c r="N269" t="s">
        <v>48</v>
      </c>
      <c r="O269" t="s">
        <v>60</v>
      </c>
      <c r="P269" t="s">
        <v>77</v>
      </c>
      <c r="Q269" t="s">
        <v>40</v>
      </c>
      <c r="R269">
        <v>3</v>
      </c>
      <c r="S269" s="2">
        <v>45004</v>
      </c>
      <c r="T269">
        <v>4</v>
      </c>
      <c r="U269">
        <v>5</v>
      </c>
      <c r="V269">
        <v>3</v>
      </c>
      <c r="W269" s="2">
        <v>44907</v>
      </c>
      <c r="X269" t="s">
        <v>50</v>
      </c>
      <c r="Y269" t="s">
        <v>51</v>
      </c>
      <c r="Z269" t="s">
        <v>43</v>
      </c>
      <c r="AA269">
        <v>1</v>
      </c>
      <c r="AB269">
        <v>693.56</v>
      </c>
      <c r="AC269">
        <v>79</v>
      </c>
      <c r="AD269" t="str" cm="1">
        <f t="array" ref="AD269">_xlfn.IFS($AC269&lt;= 24,"17-24", $AC269&lt;=34,"25-34", $AC269&lt;=44,"35-44", $AC269&lt;= 54,"45-54", $AC269 &gt;= 55, "55+")</f>
        <v>55+</v>
      </c>
      <c r="AE269">
        <f t="shared" ca="1" si="21"/>
        <v>3</v>
      </c>
      <c r="AF269" t="str">
        <f t="shared" si="22"/>
        <v>High</v>
      </c>
      <c r="AG269" t="str">
        <f t="shared" si="23"/>
        <v>Satisfied</v>
      </c>
      <c r="AH269" t="str">
        <f t="shared" si="24"/>
        <v>Average Performer</v>
      </c>
      <c r="AI269" t="str" cm="1">
        <f t="array" ref="AI269">_xlfn.IFS($Z269 = "Passed", "High", $Z269="Completed", "Moderate", OR($Z269 = "Incomplete", $Z269="Failed"), "Low")</f>
        <v>Low</v>
      </c>
      <c r="AJ269" t="str" cm="1">
        <f t="array" ref="AJ269">_xlfn.IFS(OR(Z269= "Passed", Z269 = "Completed"), "Complete", OR(Z269 ="Failed", Z269 = "Incomplete"), "Incomplete")</f>
        <v>Incomplete</v>
      </c>
      <c r="AK269" cm="1">
        <f t="array" ref="AK269">_xlfn.IFS(HR_DATA[[#This Row],[Performance Category]] = "High Performer", 4,HR_DATA[[#This Row],[Performance Category]] = "Average Performer", 3, HR_DATA[[#This Row],[Performance Category]] = "Low Performer", 2, HR_DATA[[#This Row],[Performance Category]] = "At Risk", 1)</f>
        <v>3</v>
      </c>
    </row>
    <row r="270" spans="1:37" x14ac:dyDescent="0.25">
      <c r="A270">
        <v>3730</v>
      </c>
      <c r="B270" s="2">
        <v>44579</v>
      </c>
      <c r="C270" s="2">
        <f t="shared" ca="1" si="20"/>
        <v>46159</v>
      </c>
      <c r="D270" t="s">
        <v>28</v>
      </c>
      <c r="E270" t="s">
        <v>29</v>
      </c>
      <c r="F270" t="s">
        <v>30</v>
      </c>
      <c r="G270" t="s">
        <v>31</v>
      </c>
      <c r="H270" t="s">
        <v>56</v>
      </c>
      <c r="I270" t="s">
        <v>33</v>
      </c>
      <c r="J270" t="s">
        <v>34</v>
      </c>
      <c r="K270" t="s">
        <v>97</v>
      </c>
      <c r="L270" s="2">
        <v>24084</v>
      </c>
      <c r="M270" t="s">
        <v>36</v>
      </c>
      <c r="N270" t="s">
        <v>48</v>
      </c>
      <c r="O270" t="s">
        <v>72</v>
      </c>
      <c r="P270" t="s">
        <v>39</v>
      </c>
      <c r="Q270" t="s">
        <v>40</v>
      </c>
      <c r="R270">
        <v>4</v>
      </c>
      <c r="S270" s="2">
        <v>44977</v>
      </c>
      <c r="T270">
        <v>4</v>
      </c>
      <c r="U270">
        <v>5</v>
      </c>
      <c r="V270">
        <v>5</v>
      </c>
      <c r="W270" s="2">
        <v>44802</v>
      </c>
      <c r="X270" t="s">
        <v>41</v>
      </c>
      <c r="Y270" t="s">
        <v>51</v>
      </c>
      <c r="Z270" t="s">
        <v>52</v>
      </c>
      <c r="AA270">
        <v>1</v>
      </c>
      <c r="AB270">
        <v>161.47</v>
      </c>
      <c r="AC270">
        <v>57</v>
      </c>
      <c r="AD270" t="str" cm="1">
        <f t="array" ref="AD270">_xlfn.IFS($AC270&lt;= 24,"17-24", $AC270&lt;=34,"25-34", $AC270&lt;=44,"35-44", $AC270&lt;= 54,"45-54", $AC270 &gt;= 55, "55+")</f>
        <v>55+</v>
      </c>
      <c r="AE270">
        <f t="shared" ca="1" si="21"/>
        <v>4</v>
      </c>
      <c r="AF270" t="str">
        <f t="shared" si="22"/>
        <v>High</v>
      </c>
      <c r="AG270" t="str">
        <f t="shared" si="23"/>
        <v>Satisfied</v>
      </c>
      <c r="AH270" t="str">
        <f t="shared" si="24"/>
        <v>Average Performer</v>
      </c>
      <c r="AI270" t="str" cm="1">
        <f t="array" ref="AI270">_xlfn.IFS($Z270 = "Passed", "High", $Z270="Completed", "Moderate", OR($Z270 = "Incomplete", $Z270="Failed"), "Low")</f>
        <v>Low</v>
      </c>
      <c r="AJ270" t="str" cm="1">
        <f t="array" ref="AJ270">_xlfn.IFS(OR(Z270= "Passed", Z270 = "Completed"), "Complete", OR(Z270 ="Failed", Z270 = "Incomplete"), "Incomplete")</f>
        <v>Incomplete</v>
      </c>
      <c r="AK270" cm="1">
        <f t="array" ref="AK270">_xlfn.IFS(HR_DATA[[#This Row],[Performance Category]] = "High Performer", 4,HR_DATA[[#This Row],[Performance Category]] = "Average Performer", 3, HR_DATA[[#This Row],[Performance Category]] = "Low Performer", 2, HR_DATA[[#This Row],[Performance Category]] = "At Risk", 1)</f>
        <v>3</v>
      </c>
    </row>
    <row r="271" spans="1:37" x14ac:dyDescent="0.25">
      <c r="A271">
        <v>3731</v>
      </c>
      <c r="B271" s="2">
        <v>43889</v>
      </c>
      <c r="C271" s="2">
        <f t="shared" ca="1" si="20"/>
        <v>46159</v>
      </c>
      <c r="D271" t="s">
        <v>28</v>
      </c>
      <c r="E271" t="s">
        <v>44</v>
      </c>
      <c r="F271" t="s">
        <v>30</v>
      </c>
      <c r="G271" t="s">
        <v>46</v>
      </c>
      <c r="H271" t="s">
        <v>56</v>
      </c>
      <c r="I271" t="s">
        <v>46</v>
      </c>
      <c r="J271" t="s">
        <v>34</v>
      </c>
      <c r="K271" t="s">
        <v>70</v>
      </c>
      <c r="L271" s="2">
        <v>35980</v>
      </c>
      <c r="M271" t="s">
        <v>36</v>
      </c>
      <c r="N271" t="s">
        <v>48</v>
      </c>
      <c r="O271" t="s">
        <v>49</v>
      </c>
      <c r="P271" t="s">
        <v>61</v>
      </c>
      <c r="Q271" t="s">
        <v>40</v>
      </c>
      <c r="R271">
        <v>3</v>
      </c>
      <c r="S271" s="2">
        <v>45027</v>
      </c>
      <c r="T271">
        <v>2</v>
      </c>
      <c r="U271">
        <v>4</v>
      </c>
      <c r="V271">
        <v>1</v>
      </c>
      <c r="W271" s="2">
        <v>45048</v>
      </c>
      <c r="X271" t="s">
        <v>62</v>
      </c>
      <c r="Y271" t="s">
        <v>51</v>
      </c>
      <c r="Z271" t="s">
        <v>73</v>
      </c>
      <c r="AA271">
        <v>5</v>
      </c>
      <c r="AB271">
        <v>773.63</v>
      </c>
      <c r="AC271">
        <v>22</v>
      </c>
      <c r="AD271" t="str" cm="1">
        <f t="array" ref="AD271">_xlfn.IFS($AC271&lt;= 24,"17-24", $AC271&lt;=34,"25-34", $AC271&lt;=44,"35-44", $AC271&lt;= 54,"45-54", $AC271 &gt;= 55, "55+")</f>
        <v>17-24</v>
      </c>
      <c r="AE271">
        <f t="shared" ca="1" si="21"/>
        <v>6</v>
      </c>
      <c r="AF271" t="str">
        <f t="shared" si="22"/>
        <v>Low</v>
      </c>
      <c r="AG271" t="str">
        <f t="shared" si="23"/>
        <v>Satisfied</v>
      </c>
      <c r="AH271" t="str">
        <f t="shared" si="24"/>
        <v>Average Performer</v>
      </c>
      <c r="AI271" t="str" cm="1">
        <f t="array" ref="AI271">_xlfn.IFS($Z271 = "Passed", "High", $Z271="Completed", "Moderate", OR($Z271 = "Incomplete", $Z271="Failed"), "Low")</f>
        <v>High</v>
      </c>
      <c r="AJ271" t="str" cm="1">
        <f t="array" ref="AJ271">_xlfn.IFS(OR(Z271= "Passed", Z271 = "Completed"), "Complete", OR(Z271 ="Failed", Z271 = "Incomplete"), "Incomplete")</f>
        <v>Complete</v>
      </c>
      <c r="AK271" cm="1">
        <f t="array" ref="AK271">_xlfn.IFS(HR_DATA[[#This Row],[Performance Category]] = "High Performer", 4,HR_DATA[[#This Row],[Performance Category]] = "Average Performer", 3, HR_DATA[[#This Row],[Performance Category]] = "Low Performer", 2, HR_DATA[[#This Row],[Performance Category]] = "At Risk", 1)</f>
        <v>3</v>
      </c>
    </row>
    <row r="272" spans="1:37" x14ac:dyDescent="0.25">
      <c r="A272">
        <v>3732</v>
      </c>
      <c r="B272" s="2">
        <v>43982</v>
      </c>
      <c r="C272" s="2">
        <f t="shared" ca="1" si="20"/>
        <v>46159</v>
      </c>
      <c r="D272" t="s">
        <v>28</v>
      </c>
      <c r="E272" t="s">
        <v>87</v>
      </c>
      <c r="F272" t="s">
        <v>30</v>
      </c>
      <c r="G272" t="s">
        <v>46</v>
      </c>
      <c r="H272" t="s">
        <v>56</v>
      </c>
      <c r="I272" t="s">
        <v>46</v>
      </c>
      <c r="J272" t="s">
        <v>34</v>
      </c>
      <c r="K272" t="s">
        <v>70</v>
      </c>
      <c r="L272" s="2">
        <v>19908</v>
      </c>
      <c r="M272" t="s">
        <v>36</v>
      </c>
      <c r="N272" t="s">
        <v>48</v>
      </c>
      <c r="O272" t="s">
        <v>72</v>
      </c>
      <c r="P272" t="s">
        <v>39</v>
      </c>
      <c r="Q272" t="s">
        <v>40</v>
      </c>
      <c r="R272">
        <v>5</v>
      </c>
      <c r="S272" s="2">
        <v>44907</v>
      </c>
      <c r="T272">
        <v>3</v>
      </c>
      <c r="U272">
        <v>4</v>
      </c>
      <c r="V272">
        <v>4</v>
      </c>
      <c r="W272" s="2">
        <v>44904</v>
      </c>
      <c r="X272" t="s">
        <v>68</v>
      </c>
      <c r="Y272" t="s">
        <v>42</v>
      </c>
      <c r="Z272" t="s">
        <v>52</v>
      </c>
      <c r="AA272">
        <v>5</v>
      </c>
      <c r="AB272">
        <v>695.42</v>
      </c>
      <c r="AC272">
        <v>66</v>
      </c>
      <c r="AD272" t="str" cm="1">
        <f t="array" ref="AD272">_xlfn.IFS($AC272&lt;= 24,"17-24", $AC272&lt;=34,"25-34", $AC272&lt;=44,"35-44", $AC272&lt;= 54,"45-54", $AC272 &gt;= 55, "55+")</f>
        <v>55+</v>
      </c>
      <c r="AE272">
        <f t="shared" ca="1" si="21"/>
        <v>5</v>
      </c>
      <c r="AF272" t="str">
        <f t="shared" si="22"/>
        <v>Medium</v>
      </c>
      <c r="AG272" t="str">
        <f t="shared" si="23"/>
        <v>Satisfied</v>
      </c>
      <c r="AH272" t="str">
        <f t="shared" si="24"/>
        <v>Average Performer</v>
      </c>
      <c r="AI272" t="str" cm="1">
        <f t="array" ref="AI272">_xlfn.IFS($Z272 = "Passed", "High", $Z272="Completed", "Moderate", OR($Z272 = "Incomplete", $Z272="Failed"), "Low")</f>
        <v>Low</v>
      </c>
      <c r="AJ272" t="str" cm="1">
        <f t="array" ref="AJ272">_xlfn.IFS(OR(Z272= "Passed", Z272 = "Completed"), "Complete", OR(Z272 ="Failed", Z272 = "Incomplete"), "Incomplete")</f>
        <v>Incomplete</v>
      </c>
      <c r="AK272" cm="1">
        <f t="array" ref="AK272">_xlfn.IFS(HR_DATA[[#This Row],[Performance Category]] = "High Performer", 4,HR_DATA[[#This Row],[Performance Category]] = "Average Performer", 3, HR_DATA[[#This Row],[Performance Category]] = "Low Performer", 2, HR_DATA[[#This Row],[Performance Category]] = "At Risk", 1)</f>
        <v>3</v>
      </c>
    </row>
    <row r="273" spans="1:37" x14ac:dyDescent="0.25">
      <c r="A273">
        <v>3734</v>
      </c>
      <c r="B273" s="2">
        <v>43531</v>
      </c>
      <c r="C273" s="2">
        <f t="shared" ca="1" si="20"/>
        <v>46159</v>
      </c>
      <c r="D273" t="s">
        <v>28</v>
      </c>
      <c r="E273" t="s">
        <v>54</v>
      </c>
      <c r="F273" t="s">
        <v>30</v>
      </c>
      <c r="G273" t="s">
        <v>55</v>
      </c>
      <c r="H273" t="s">
        <v>32</v>
      </c>
      <c r="I273" t="s">
        <v>33</v>
      </c>
      <c r="J273" t="s">
        <v>34</v>
      </c>
      <c r="K273" t="s">
        <v>110</v>
      </c>
      <c r="L273" s="2">
        <v>23579</v>
      </c>
      <c r="M273" t="s">
        <v>36</v>
      </c>
      <c r="N273" t="s">
        <v>48</v>
      </c>
      <c r="O273" t="s">
        <v>38</v>
      </c>
      <c r="P273" t="s">
        <v>77</v>
      </c>
      <c r="Q273" t="s">
        <v>40</v>
      </c>
      <c r="R273">
        <v>3</v>
      </c>
      <c r="S273" s="2">
        <v>45138</v>
      </c>
      <c r="T273">
        <v>4</v>
      </c>
      <c r="U273">
        <v>5</v>
      </c>
      <c r="V273">
        <v>2</v>
      </c>
      <c r="W273" s="2">
        <v>44990</v>
      </c>
      <c r="X273" t="s">
        <v>92</v>
      </c>
      <c r="Y273" t="s">
        <v>42</v>
      </c>
      <c r="Z273" t="s">
        <v>43</v>
      </c>
      <c r="AA273">
        <v>2</v>
      </c>
      <c r="AB273">
        <v>702.69</v>
      </c>
      <c r="AC273">
        <v>55</v>
      </c>
      <c r="AD273" t="str" cm="1">
        <f t="array" ref="AD273">_xlfn.IFS($AC273&lt;= 24,"17-24", $AC273&lt;=34,"25-34", $AC273&lt;=44,"35-44", $AC273&lt;= 54,"45-54", $AC273 &gt;= 55, "55+")</f>
        <v>55+</v>
      </c>
      <c r="AE273">
        <f t="shared" ca="1" si="21"/>
        <v>7</v>
      </c>
      <c r="AF273" t="str">
        <f t="shared" si="22"/>
        <v>High</v>
      </c>
      <c r="AG273" t="str">
        <f t="shared" si="23"/>
        <v>Satisfied</v>
      </c>
      <c r="AH273" t="str">
        <f t="shared" si="24"/>
        <v>Average Performer</v>
      </c>
      <c r="AI273" t="str" cm="1">
        <f t="array" ref="AI273">_xlfn.IFS($Z273 = "Passed", "High", $Z273="Completed", "Moderate", OR($Z273 = "Incomplete", $Z273="Failed"), "Low")</f>
        <v>Low</v>
      </c>
      <c r="AJ273" t="str" cm="1">
        <f t="array" ref="AJ273">_xlfn.IFS(OR(Z273= "Passed", Z273 = "Completed"), "Complete", OR(Z273 ="Failed", Z273 = "Incomplete"), "Incomplete")</f>
        <v>Incomplete</v>
      </c>
      <c r="AK273" cm="1">
        <f t="array" ref="AK273">_xlfn.IFS(HR_DATA[[#This Row],[Performance Category]] = "High Performer", 4,HR_DATA[[#This Row],[Performance Category]] = "Average Performer", 3, HR_DATA[[#This Row],[Performance Category]] = "Low Performer", 2, HR_DATA[[#This Row],[Performance Category]] = "At Risk", 1)</f>
        <v>3</v>
      </c>
    </row>
    <row r="274" spans="1:37" x14ac:dyDescent="0.25">
      <c r="A274">
        <v>3735</v>
      </c>
      <c r="B274" s="2">
        <v>43614</v>
      </c>
      <c r="C274" s="2">
        <f t="shared" ca="1" si="20"/>
        <v>46159</v>
      </c>
      <c r="D274" t="s">
        <v>28</v>
      </c>
      <c r="E274" t="s">
        <v>94</v>
      </c>
      <c r="F274" t="s">
        <v>30</v>
      </c>
      <c r="G274" t="s">
        <v>31</v>
      </c>
      <c r="H274" t="s">
        <v>32</v>
      </c>
      <c r="I274" t="s">
        <v>33</v>
      </c>
      <c r="J274" t="s">
        <v>34</v>
      </c>
      <c r="K274" t="s">
        <v>103</v>
      </c>
      <c r="L274" s="2">
        <v>23203</v>
      </c>
      <c r="M274" t="s">
        <v>36</v>
      </c>
      <c r="N274" t="s">
        <v>48</v>
      </c>
      <c r="O274" t="s">
        <v>38</v>
      </c>
      <c r="P274" t="s">
        <v>67</v>
      </c>
      <c r="Q274" t="s">
        <v>40</v>
      </c>
      <c r="R274">
        <v>1</v>
      </c>
      <c r="S274" s="2">
        <v>44960</v>
      </c>
      <c r="T274">
        <v>4</v>
      </c>
      <c r="U274">
        <v>4</v>
      </c>
      <c r="V274">
        <v>4</v>
      </c>
      <c r="W274" s="2">
        <v>44859</v>
      </c>
      <c r="X274" t="s">
        <v>68</v>
      </c>
      <c r="Y274" t="s">
        <v>51</v>
      </c>
      <c r="Z274" t="s">
        <v>43</v>
      </c>
      <c r="AA274">
        <v>1</v>
      </c>
      <c r="AB274">
        <v>473.1</v>
      </c>
      <c r="AC274">
        <v>56</v>
      </c>
      <c r="AD274" t="str" cm="1">
        <f t="array" ref="AD274">_xlfn.IFS($AC274&lt;= 24,"17-24", $AC274&lt;=34,"25-34", $AC274&lt;=44,"35-44", $AC274&lt;= 54,"45-54", $AC274 &gt;= 55, "55+")</f>
        <v>55+</v>
      </c>
      <c r="AE274">
        <f t="shared" ca="1" si="21"/>
        <v>6</v>
      </c>
      <c r="AF274" t="str">
        <f t="shared" si="22"/>
        <v>High</v>
      </c>
      <c r="AG274" t="str">
        <f t="shared" si="23"/>
        <v>Satisfied</v>
      </c>
      <c r="AH274" t="str">
        <f t="shared" si="24"/>
        <v>Average Performer</v>
      </c>
      <c r="AI274" t="str" cm="1">
        <f t="array" ref="AI274">_xlfn.IFS($Z274 = "Passed", "High", $Z274="Completed", "Moderate", OR($Z274 = "Incomplete", $Z274="Failed"), "Low")</f>
        <v>Low</v>
      </c>
      <c r="AJ274" t="str" cm="1">
        <f t="array" ref="AJ274">_xlfn.IFS(OR(Z274= "Passed", Z274 = "Completed"), "Complete", OR(Z274 ="Failed", Z274 = "Incomplete"), "Incomplete")</f>
        <v>Incomplete</v>
      </c>
      <c r="AK274" cm="1">
        <f t="array" ref="AK274">_xlfn.IFS(HR_DATA[[#This Row],[Performance Category]] = "High Performer", 4,HR_DATA[[#This Row],[Performance Category]] = "Average Performer", 3, HR_DATA[[#This Row],[Performance Category]] = "Low Performer", 2, HR_DATA[[#This Row],[Performance Category]] = "At Risk", 1)</f>
        <v>3</v>
      </c>
    </row>
    <row r="275" spans="1:37" x14ac:dyDescent="0.25">
      <c r="A275">
        <v>3736</v>
      </c>
      <c r="B275" s="2">
        <v>44122</v>
      </c>
      <c r="C275" s="2">
        <f t="shared" ca="1" si="20"/>
        <v>46159</v>
      </c>
      <c r="D275" t="s">
        <v>28</v>
      </c>
      <c r="E275" t="s">
        <v>85</v>
      </c>
      <c r="F275" t="s">
        <v>30</v>
      </c>
      <c r="G275" t="s">
        <v>55</v>
      </c>
      <c r="H275" t="s">
        <v>45</v>
      </c>
      <c r="I275" t="s">
        <v>46</v>
      </c>
      <c r="J275" t="s">
        <v>34</v>
      </c>
      <c r="K275" t="s">
        <v>101</v>
      </c>
      <c r="L275" s="2">
        <v>27943</v>
      </c>
      <c r="M275" t="s">
        <v>36</v>
      </c>
      <c r="N275" t="s">
        <v>48</v>
      </c>
      <c r="O275" t="s">
        <v>60</v>
      </c>
      <c r="P275" t="s">
        <v>67</v>
      </c>
      <c r="Q275" t="s">
        <v>40</v>
      </c>
      <c r="R275">
        <v>2</v>
      </c>
      <c r="S275" s="2">
        <v>44818</v>
      </c>
      <c r="T275">
        <v>3</v>
      </c>
      <c r="U275">
        <v>1</v>
      </c>
      <c r="V275">
        <v>3</v>
      </c>
      <c r="W275" s="2">
        <v>44859</v>
      </c>
      <c r="X275" t="s">
        <v>62</v>
      </c>
      <c r="Y275" t="s">
        <v>42</v>
      </c>
      <c r="Z275" t="s">
        <v>52</v>
      </c>
      <c r="AA275">
        <v>2</v>
      </c>
      <c r="AB275">
        <v>119.82</v>
      </c>
      <c r="AC275">
        <v>44</v>
      </c>
      <c r="AD275" t="str" cm="1">
        <f t="array" ref="AD275">_xlfn.IFS($AC275&lt;= 24,"17-24", $AC275&lt;=34,"25-34", $AC275&lt;=44,"35-44", $AC275&lt;= 54,"45-54", $AC275 &gt;= 55, "55+")</f>
        <v>35-44</v>
      </c>
      <c r="AE275">
        <f t="shared" ca="1" si="21"/>
        <v>5</v>
      </c>
      <c r="AF275" t="str">
        <f t="shared" si="22"/>
        <v>Medium</v>
      </c>
      <c r="AG275" t="str">
        <f t="shared" si="23"/>
        <v>Not satisfied</v>
      </c>
      <c r="AH275" t="str">
        <f t="shared" si="24"/>
        <v>Average Performer</v>
      </c>
      <c r="AI275" t="str" cm="1">
        <f t="array" ref="AI275">_xlfn.IFS($Z275 = "Passed", "High", $Z275="Completed", "Moderate", OR($Z275 = "Incomplete", $Z275="Failed"), "Low")</f>
        <v>Low</v>
      </c>
      <c r="AJ275" t="str" cm="1">
        <f t="array" ref="AJ275">_xlfn.IFS(OR(Z275= "Passed", Z275 = "Completed"), "Complete", OR(Z275 ="Failed", Z275 = "Incomplete"), "Incomplete")</f>
        <v>Incomplete</v>
      </c>
      <c r="AK275" cm="1">
        <f t="array" ref="AK275">_xlfn.IFS(HR_DATA[[#This Row],[Performance Category]] = "High Performer", 4,HR_DATA[[#This Row],[Performance Category]] = "Average Performer", 3, HR_DATA[[#This Row],[Performance Category]] = "Low Performer", 2, HR_DATA[[#This Row],[Performance Category]] = "At Risk", 1)</f>
        <v>3</v>
      </c>
    </row>
    <row r="276" spans="1:37" x14ac:dyDescent="0.25">
      <c r="A276">
        <v>3737</v>
      </c>
      <c r="B276" s="2">
        <v>43423</v>
      </c>
      <c r="C276" s="2">
        <f t="shared" ca="1" si="20"/>
        <v>46159</v>
      </c>
      <c r="D276" t="s">
        <v>28</v>
      </c>
      <c r="E276" t="s">
        <v>64</v>
      </c>
      <c r="F276" t="s">
        <v>30</v>
      </c>
      <c r="G276" t="s">
        <v>46</v>
      </c>
      <c r="H276" t="s">
        <v>56</v>
      </c>
      <c r="I276" t="s">
        <v>46</v>
      </c>
      <c r="J276" t="s">
        <v>34</v>
      </c>
      <c r="K276" t="s">
        <v>104</v>
      </c>
      <c r="L276" s="2">
        <v>17147</v>
      </c>
      <c r="M276" t="s">
        <v>36</v>
      </c>
      <c r="N276" t="s">
        <v>48</v>
      </c>
      <c r="O276" t="s">
        <v>49</v>
      </c>
      <c r="P276" t="s">
        <v>77</v>
      </c>
      <c r="Q276" t="s">
        <v>40</v>
      </c>
      <c r="R276">
        <v>5</v>
      </c>
      <c r="S276" s="2">
        <v>44813</v>
      </c>
      <c r="T276">
        <v>2</v>
      </c>
      <c r="U276">
        <v>5</v>
      </c>
      <c r="V276">
        <v>1</v>
      </c>
      <c r="W276" s="2">
        <v>44882</v>
      </c>
      <c r="X276" t="s">
        <v>50</v>
      </c>
      <c r="Y276" t="s">
        <v>51</v>
      </c>
      <c r="Z276" t="s">
        <v>43</v>
      </c>
      <c r="AA276">
        <v>1</v>
      </c>
      <c r="AB276">
        <v>157.80000000000001</v>
      </c>
      <c r="AC276">
        <v>72</v>
      </c>
      <c r="AD276" t="str" cm="1">
        <f t="array" ref="AD276">_xlfn.IFS($AC276&lt;= 24,"17-24", $AC276&lt;=34,"25-34", $AC276&lt;=44,"35-44", $AC276&lt;= 54,"45-54", $AC276 &gt;= 55, "55+")</f>
        <v>55+</v>
      </c>
      <c r="AE276">
        <f t="shared" ca="1" si="21"/>
        <v>7</v>
      </c>
      <c r="AF276" t="str">
        <f t="shared" si="22"/>
        <v>Low</v>
      </c>
      <c r="AG276" t="str">
        <f t="shared" si="23"/>
        <v>Satisfied</v>
      </c>
      <c r="AH276" t="str">
        <f t="shared" si="24"/>
        <v>Average Performer</v>
      </c>
      <c r="AI276" t="str" cm="1">
        <f t="array" ref="AI276">_xlfn.IFS($Z276 = "Passed", "High", $Z276="Completed", "Moderate", OR($Z276 = "Incomplete", $Z276="Failed"), "Low")</f>
        <v>Low</v>
      </c>
      <c r="AJ276" t="str" cm="1">
        <f t="array" ref="AJ276">_xlfn.IFS(OR(Z276= "Passed", Z276 = "Completed"), "Complete", OR(Z276 ="Failed", Z276 = "Incomplete"), "Incomplete")</f>
        <v>Incomplete</v>
      </c>
      <c r="AK276" cm="1">
        <f t="array" ref="AK276">_xlfn.IFS(HR_DATA[[#This Row],[Performance Category]] = "High Performer", 4,HR_DATA[[#This Row],[Performance Category]] = "Average Performer", 3, HR_DATA[[#This Row],[Performance Category]] = "Low Performer", 2, HR_DATA[[#This Row],[Performance Category]] = "At Risk", 1)</f>
        <v>3</v>
      </c>
    </row>
    <row r="277" spans="1:37" x14ac:dyDescent="0.25">
      <c r="A277">
        <v>3738</v>
      </c>
      <c r="B277" s="2">
        <v>44666</v>
      </c>
      <c r="C277" s="2">
        <f t="shared" ca="1" si="20"/>
        <v>46159</v>
      </c>
      <c r="D277" t="s">
        <v>106</v>
      </c>
      <c r="E277" t="s">
        <v>85</v>
      </c>
      <c r="F277" t="s">
        <v>108</v>
      </c>
      <c r="G277" t="s">
        <v>55</v>
      </c>
      <c r="H277" t="s">
        <v>45</v>
      </c>
      <c r="I277" t="s">
        <v>33</v>
      </c>
      <c r="J277" t="s">
        <v>34</v>
      </c>
      <c r="K277" t="s">
        <v>65</v>
      </c>
      <c r="L277" s="2">
        <v>36772</v>
      </c>
      <c r="M277" t="s">
        <v>36</v>
      </c>
      <c r="N277" t="s">
        <v>37</v>
      </c>
      <c r="O277" t="s">
        <v>49</v>
      </c>
      <c r="P277" t="s">
        <v>39</v>
      </c>
      <c r="Q277" t="s">
        <v>40</v>
      </c>
      <c r="R277">
        <v>3</v>
      </c>
      <c r="S277" s="2">
        <v>44823</v>
      </c>
      <c r="T277">
        <v>3</v>
      </c>
      <c r="U277">
        <v>3</v>
      </c>
      <c r="V277">
        <v>5</v>
      </c>
      <c r="W277" s="2">
        <v>44805</v>
      </c>
      <c r="X277" t="s">
        <v>68</v>
      </c>
      <c r="Y277" t="s">
        <v>42</v>
      </c>
      <c r="Z277" t="s">
        <v>63</v>
      </c>
      <c r="AA277">
        <v>3</v>
      </c>
      <c r="AB277">
        <v>791.98</v>
      </c>
      <c r="AC277">
        <v>22</v>
      </c>
      <c r="AD277" t="str" cm="1">
        <f t="array" ref="AD277">_xlfn.IFS($AC277&lt;= 24,"17-24", $AC277&lt;=34,"25-34", $AC277&lt;=44,"35-44", $AC277&lt;= 54,"45-54", $AC277 &gt;= 55, "55+")</f>
        <v>17-24</v>
      </c>
      <c r="AE277">
        <f t="shared" ca="1" si="21"/>
        <v>4</v>
      </c>
      <c r="AF277" t="str">
        <f t="shared" si="22"/>
        <v>Medium</v>
      </c>
      <c r="AG277" t="str">
        <f t="shared" si="23"/>
        <v>Neutral</v>
      </c>
      <c r="AH277" t="str">
        <f t="shared" si="24"/>
        <v>Average Performer</v>
      </c>
      <c r="AI277" t="str" cm="1">
        <f t="array" ref="AI277">_xlfn.IFS($Z277 = "Passed", "High", $Z277="Completed", "Moderate", OR($Z277 = "Incomplete", $Z277="Failed"), "Low")</f>
        <v>Moderate</v>
      </c>
      <c r="AJ277" t="str" cm="1">
        <f t="array" ref="AJ277">_xlfn.IFS(OR(Z277= "Passed", Z277 = "Completed"), "Complete", OR(Z277 ="Failed", Z277 = "Incomplete"), "Incomplete")</f>
        <v>Complete</v>
      </c>
      <c r="AK277" cm="1">
        <f t="array" ref="AK277">_xlfn.IFS(HR_DATA[[#This Row],[Performance Category]] = "High Performer", 4,HR_DATA[[#This Row],[Performance Category]] = "Average Performer", 3, HR_DATA[[#This Row],[Performance Category]] = "Low Performer", 2, HR_DATA[[#This Row],[Performance Category]] = "At Risk", 1)</f>
        <v>3</v>
      </c>
    </row>
    <row r="278" spans="1:37" x14ac:dyDescent="0.25">
      <c r="A278">
        <v>3739</v>
      </c>
      <c r="B278" s="2">
        <v>43336</v>
      </c>
      <c r="C278" s="2">
        <f t="shared" ca="1" si="20"/>
        <v>46159</v>
      </c>
      <c r="D278" t="s">
        <v>106</v>
      </c>
      <c r="E278" t="s">
        <v>44</v>
      </c>
      <c r="F278" t="s">
        <v>108</v>
      </c>
      <c r="G278" t="s">
        <v>55</v>
      </c>
      <c r="H278" t="s">
        <v>56</v>
      </c>
      <c r="I278" t="s">
        <v>33</v>
      </c>
      <c r="J278" t="s">
        <v>34</v>
      </c>
      <c r="K278" t="s">
        <v>70</v>
      </c>
      <c r="L278" s="2">
        <v>18696</v>
      </c>
      <c r="M278" t="s">
        <v>36</v>
      </c>
      <c r="N278" t="s">
        <v>37</v>
      </c>
      <c r="O278" t="s">
        <v>84</v>
      </c>
      <c r="P278" t="s">
        <v>77</v>
      </c>
      <c r="Q278" t="s">
        <v>40</v>
      </c>
      <c r="R278">
        <v>3</v>
      </c>
      <c r="S278" s="2">
        <v>45069</v>
      </c>
      <c r="T278">
        <v>1</v>
      </c>
      <c r="U278">
        <v>3</v>
      </c>
      <c r="V278">
        <v>4</v>
      </c>
      <c r="W278" s="2">
        <v>44792</v>
      </c>
      <c r="X278" t="s">
        <v>50</v>
      </c>
      <c r="Y278" t="s">
        <v>51</v>
      </c>
      <c r="Z278" t="s">
        <v>52</v>
      </c>
      <c r="AA278">
        <v>5</v>
      </c>
      <c r="AB278">
        <v>752.97</v>
      </c>
      <c r="AC278">
        <v>67</v>
      </c>
      <c r="AD278" t="str" cm="1">
        <f t="array" ref="AD278">_xlfn.IFS($AC278&lt;= 24,"17-24", $AC278&lt;=34,"25-34", $AC278&lt;=44,"35-44", $AC278&lt;= 54,"45-54", $AC278 &gt;= 55, "55+")</f>
        <v>55+</v>
      </c>
      <c r="AE278">
        <f t="shared" ca="1" si="21"/>
        <v>7</v>
      </c>
      <c r="AF278" t="str">
        <f t="shared" si="22"/>
        <v>Low</v>
      </c>
      <c r="AG278" t="str">
        <f t="shared" si="23"/>
        <v>Neutral</v>
      </c>
      <c r="AH278" t="str">
        <f t="shared" si="24"/>
        <v>Average Performer</v>
      </c>
      <c r="AI278" t="str" cm="1">
        <f t="array" ref="AI278">_xlfn.IFS($Z278 = "Passed", "High", $Z278="Completed", "Moderate", OR($Z278 = "Incomplete", $Z278="Failed"), "Low")</f>
        <v>Low</v>
      </c>
      <c r="AJ278" t="str" cm="1">
        <f t="array" ref="AJ278">_xlfn.IFS(OR(Z278= "Passed", Z278 = "Completed"), "Complete", OR(Z278 ="Failed", Z278 = "Incomplete"), "Incomplete")</f>
        <v>Incomplete</v>
      </c>
      <c r="AK278" cm="1">
        <f t="array" ref="AK278">_xlfn.IFS(HR_DATA[[#This Row],[Performance Category]] = "High Performer", 4,HR_DATA[[#This Row],[Performance Category]] = "Average Performer", 3, HR_DATA[[#This Row],[Performance Category]] = "Low Performer", 2, HR_DATA[[#This Row],[Performance Category]] = "At Risk", 1)</f>
        <v>3</v>
      </c>
    </row>
    <row r="279" spans="1:37" x14ac:dyDescent="0.25">
      <c r="A279">
        <v>3740</v>
      </c>
      <c r="B279" s="2">
        <v>44849</v>
      </c>
      <c r="C279" s="2">
        <f t="shared" ca="1" si="20"/>
        <v>46159</v>
      </c>
      <c r="D279" t="s">
        <v>106</v>
      </c>
      <c r="E279" t="s">
        <v>87</v>
      </c>
      <c r="F279" t="s">
        <v>108</v>
      </c>
      <c r="G279" t="s">
        <v>55</v>
      </c>
      <c r="H279" t="s">
        <v>32</v>
      </c>
      <c r="I279" t="s">
        <v>46</v>
      </c>
      <c r="J279" t="s">
        <v>34</v>
      </c>
      <c r="K279" t="s">
        <v>104</v>
      </c>
      <c r="L279" s="2">
        <v>37035</v>
      </c>
      <c r="M279" t="s">
        <v>36</v>
      </c>
      <c r="N279" t="s">
        <v>37</v>
      </c>
      <c r="O279" t="s">
        <v>60</v>
      </c>
      <c r="P279" t="s">
        <v>61</v>
      </c>
      <c r="Q279" t="s">
        <v>40</v>
      </c>
      <c r="R279">
        <v>4</v>
      </c>
      <c r="S279" s="2">
        <v>45100</v>
      </c>
      <c r="T279">
        <v>2</v>
      </c>
      <c r="U279">
        <v>2</v>
      </c>
      <c r="V279">
        <v>4</v>
      </c>
      <c r="W279" s="2">
        <v>44815</v>
      </c>
      <c r="X279" t="s">
        <v>41</v>
      </c>
      <c r="Y279" t="s">
        <v>51</v>
      </c>
      <c r="Z279" t="s">
        <v>63</v>
      </c>
      <c r="AA279">
        <v>5</v>
      </c>
      <c r="AB279">
        <v>916.21</v>
      </c>
      <c r="AC279">
        <v>21</v>
      </c>
      <c r="AD279" t="str" cm="1">
        <f t="array" ref="AD279">_xlfn.IFS($AC279&lt;= 24,"17-24", $AC279&lt;=34,"25-34", $AC279&lt;=44,"35-44", $AC279&lt;= 54,"45-54", $AC279 &gt;= 55, "55+")</f>
        <v>17-24</v>
      </c>
      <c r="AE279">
        <f t="shared" ca="1" si="21"/>
        <v>3</v>
      </c>
      <c r="AF279" t="str">
        <f t="shared" si="22"/>
        <v>Low</v>
      </c>
      <c r="AG279" t="str">
        <f t="shared" si="23"/>
        <v>Not satisfied</v>
      </c>
      <c r="AH279" t="str">
        <f t="shared" si="24"/>
        <v>Average Performer</v>
      </c>
      <c r="AI279" t="str" cm="1">
        <f t="array" ref="AI279">_xlfn.IFS($Z279 = "Passed", "High", $Z279="Completed", "Moderate", OR($Z279 = "Incomplete", $Z279="Failed"), "Low")</f>
        <v>Moderate</v>
      </c>
      <c r="AJ279" t="str" cm="1">
        <f t="array" ref="AJ279">_xlfn.IFS(OR(Z279= "Passed", Z279 = "Completed"), "Complete", OR(Z279 ="Failed", Z279 = "Incomplete"), "Incomplete")</f>
        <v>Complete</v>
      </c>
      <c r="AK279" cm="1">
        <f t="array" ref="AK279">_xlfn.IFS(HR_DATA[[#This Row],[Performance Category]] = "High Performer", 4,HR_DATA[[#This Row],[Performance Category]] = "Average Performer", 3, HR_DATA[[#This Row],[Performance Category]] = "Low Performer", 2, HR_DATA[[#This Row],[Performance Category]] = "At Risk", 1)</f>
        <v>3</v>
      </c>
    </row>
    <row r="280" spans="1:37" x14ac:dyDescent="0.25">
      <c r="A280">
        <v>3741</v>
      </c>
      <c r="B280" s="2">
        <v>44984</v>
      </c>
      <c r="C280" s="2">
        <f t="shared" ca="1" si="20"/>
        <v>46159</v>
      </c>
      <c r="D280" t="s">
        <v>106</v>
      </c>
      <c r="E280" t="s">
        <v>64</v>
      </c>
      <c r="F280" t="s">
        <v>108</v>
      </c>
      <c r="G280" t="s">
        <v>55</v>
      </c>
      <c r="H280" t="s">
        <v>45</v>
      </c>
      <c r="I280" t="s">
        <v>33</v>
      </c>
      <c r="J280" t="s">
        <v>34</v>
      </c>
      <c r="K280" t="s">
        <v>70</v>
      </c>
      <c r="L280" s="2">
        <v>17790</v>
      </c>
      <c r="M280" t="s">
        <v>36</v>
      </c>
      <c r="N280" t="s">
        <v>37</v>
      </c>
      <c r="O280" t="s">
        <v>49</v>
      </c>
      <c r="P280" t="s">
        <v>39</v>
      </c>
      <c r="Q280" t="s">
        <v>40</v>
      </c>
      <c r="R280">
        <v>1</v>
      </c>
      <c r="S280" s="2">
        <v>44805</v>
      </c>
      <c r="T280">
        <v>2</v>
      </c>
      <c r="U280">
        <v>5</v>
      </c>
      <c r="V280">
        <v>4</v>
      </c>
      <c r="W280" s="2">
        <v>44839</v>
      </c>
      <c r="X280" t="s">
        <v>62</v>
      </c>
      <c r="Y280" t="s">
        <v>51</v>
      </c>
      <c r="Z280" t="s">
        <v>63</v>
      </c>
      <c r="AA280">
        <v>2</v>
      </c>
      <c r="AB280">
        <v>751.04</v>
      </c>
      <c r="AC280">
        <v>75</v>
      </c>
      <c r="AD280" t="str" cm="1">
        <f t="array" ref="AD280">_xlfn.IFS($AC280&lt;= 24,"17-24", $AC280&lt;=34,"25-34", $AC280&lt;=44,"35-44", $AC280&lt;= 54,"45-54", $AC280 &gt;= 55, "55+")</f>
        <v>55+</v>
      </c>
      <c r="AE280">
        <f t="shared" ca="1" si="21"/>
        <v>3</v>
      </c>
      <c r="AF280" t="str">
        <f t="shared" si="22"/>
        <v>Low</v>
      </c>
      <c r="AG280" t="str">
        <f t="shared" si="23"/>
        <v>Satisfied</v>
      </c>
      <c r="AH280" t="str">
        <f t="shared" si="24"/>
        <v>Average Performer</v>
      </c>
      <c r="AI280" t="str" cm="1">
        <f t="array" ref="AI280">_xlfn.IFS($Z280 = "Passed", "High", $Z280="Completed", "Moderate", OR($Z280 = "Incomplete", $Z280="Failed"), "Low")</f>
        <v>Moderate</v>
      </c>
      <c r="AJ280" t="str" cm="1">
        <f t="array" ref="AJ280">_xlfn.IFS(OR(Z280= "Passed", Z280 = "Completed"), "Complete", OR(Z280 ="Failed", Z280 = "Incomplete"), "Incomplete")</f>
        <v>Complete</v>
      </c>
      <c r="AK280" cm="1">
        <f t="array" ref="AK280">_xlfn.IFS(HR_DATA[[#This Row],[Performance Category]] = "High Performer", 4,HR_DATA[[#This Row],[Performance Category]] = "Average Performer", 3, HR_DATA[[#This Row],[Performance Category]] = "Low Performer", 2, HR_DATA[[#This Row],[Performance Category]] = "At Risk", 1)</f>
        <v>3</v>
      </c>
    </row>
    <row r="281" spans="1:37" x14ac:dyDescent="0.25">
      <c r="A281">
        <v>3742</v>
      </c>
      <c r="B281" s="2">
        <v>44461</v>
      </c>
      <c r="C281" s="2">
        <f t="shared" ca="1" si="20"/>
        <v>46159</v>
      </c>
      <c r="D281" t="s">
        <v>106</v>
      </c>
      <c r="E281" t="s">
        <v>94</v>
      </c>
      <c r="F281" t="s">
        <v>30</v>
      </c>
      <c r="G281" t="s">
        <v>31</v>
      </c>
      <c r="H281" t="s">
        <v>45</v>
      </c>
      <c r="I281" t="s">
        <v>33</v>
      </c>
      <c r="J281" t="s">
        <v>34</v>
      </c>
      <c r="K281" t="s">
        <v>70</v>
      </c>
      <c r="L281" s="2">
        <v>29841</v>
      </c>
      <c r="M281" t="s">
        <v>36</v>
      </c>
      <c r="N281" t="s">
        <v>37</v>
      </c>
      <c r="O281" t="s">
        <v>84</v>
      </c>
      <c r="P281" t="s">
        <v>67</v>
      </c>
      <c r="Q281" t="s">
        <v>40</v>
      </c>
      <c r="R281">
        <v>2</v>
      </c>
      <c r="S281" s="2">
        <v>44933</v>
      </c>
      <c r="T281">
        <v>2</v>
      </c>
      <c r="U281">
        <v>1</v>
      </c>
      <c r="V281">
        <v>1</v>
      </c>
      <c r="W281" s="2">
        <v>45038</v>
      </c>
      <c r="X281" t="s">
        <v>92</v>
      </c>
      <c r="Y281" t="s">
        <v>42</v>
      </c>
      <c r="Z281" t="s">
        <v>73</v>
      </c>
      <c r="AA281">
        <v>3</v>
      </c>
      <c r="AB281">
        <v>620.63</v>
      </c>
      <c r="AC281">
        <v>40</v>
      </c>
      <c r="AD281" t="str" cm="1">
        <f t="array" ref="AD281">_xlfn.IFS($AC281&lt;= 24,"17-24", $AC281&lt;=34,"25-34", $AC281&lt;=44,"35-44", $AC281&lt;= 54,"45-54", $AC281 &gt;= 55, "55+")</f>
        <v>35-44</v>
      </c>
      <c r="AE281">
        <f t="shared" ca="1" si="21"/>
        <v>4</v>
      </c>
      <c r="AF281" t="str">
        <f t="shared" si="22"/>
        <v>Low</v>
      </c>
      <c r="AG281" t="str">
        <f t="shared" si="23"/>
        <v>Not satisfied</v>
      </c>
      <c r="AH281" t="str">
        <f t="shared" si="24"/>
        <v>Average Performer</v>
      </c>
      <c r="AI281" t="str" cm="1">
        <f t="array" ref="AI281">_xlfn.IFS($Z281 = "Passed", "High", $Z281="Completed", "Moderate", OR($Z281 = "Incomplete", $Z281="Failed"), "Low")</f>
        <v>High</v>
      </c>
      <c r="AJ281" t="str" cm="1">
        <f t="array" ref="AJ281">_xlfn.IFS(OR(Z281= "Passed", Z281 = "Completed"), "Complete", OR(Z281 ="Failed", Z281 = "Incomplete"), "Incomplete")</f>
        <v>Complete</v>
      </c>
      <c r="AK281" cm="1">
        <f t="array" ref="AK281">_xlfn.IFS(HR_DATA[[#This Row],[Performance Category]] = "High Performer", 4,HR_DATA[[#This Row],[Performance Category]] = "Average Performer", 3, HR_DATA[[#This Row],[Performance Category]] = "Low Performer", 2, HR_DATA[[#This Row],[Performance Category]] = "At Risk", 1)</f>
        <v>3</v>
      </c>
    </row>
    <row r="282" spans="1:37" x14ac:dyDescent="0.25">
      <c r="A282">
        <v>3743</v>
      </c>
      <c r="B282" s="2">
        <v>43981</v>
      </c>
      <c r="C282" s="2">
        <f t="shared" ca="1" si="20"/>
        <v>46159</v>
      </c>
      <c r="D282" t="s">
        <v>28</v>
      </c>
      <c r="E282" t="s">
        <v>74</v>
      </c>
      <c r="F282" t="s">
        <v>30</v>
      </c>
      <c r="G282" t="s">
        <v>31</v>
      </c>
      <c r="H282" t="s">
        <v>45</v>
      </c>
      <c r="I282" t="s">
        <v>46</v>
      </c>
      <c r="J282" t="s">
        <v>34</v>
      </c>
      <c r="K282" t="s">
        <v>65</v>
      </c>
      <c r="L282" s="2">
        <v>18519</v>
      </c>
      <c r="M282" t="s">
        <v>36</v>
      </c>
      <c r="N282" t="s">
        <v>48</v>
      </c>
      <c r="O282" t="s">
        <v>72</v>
      </c>
      <c r="P282" t="s">
        <v>67</v>
      </c>
      <c r="Q282" t="s">
        <v>40</v>
      </c>
      <c r="R282">
        <v>2</v>
      </c>
      <c r="S282" s="2">
        <v>44784</v>
      </c>
      <c r="T282">
        <v>2</v>
      </c>
      <c r="U282">
        <v>1</v>
      </c>
      <c r="V282">
        <v>3</v>
      </c>
      <c r="W282" s="2">
        <v>44882</v>
      </c>
      <c r="X282" t="s">
        <v>41</v>
      </c>
      <c r="Y282" t="s">
        <v>42</v>
      </c>
      <c r="Z282" t="s">
        <v>73</v>
      </c>
      <c r="AA282">
        <v>3</v>
      </c>
      <c r="AB282">
        <v>439.3</v>
      </c>
      <c r="AC282">
        <v>70</v>
      </c>
      <c r="AD282" t="str" cm="1">
        <f t="array" ref="AD282">_xlfn.IFS($AC282&lt;= 24,"17-24", $AC282&lt;=34,"25-34", $AC282&lt;=44,"35-44", $AC282&lt;= 54,"45-54", $AC282 &gt;= 55, "55+")</f>
        <v>55+</v>
      </c>
      <c r="AE282">
        <f t="shared" ca="1" si="21"/>
        <v>5</v>
      </c>
      <c r="AF282" t="str">
        <f t="shared" si="22"/>
        <v>Low</v>
      </c>
      <c r="AG282" t="str">
        <f t="shared" si="23"/>
        <v>Not satisfied</v>
      </c>
      <c r="AH282" t="str">
        <f t="shared" si="24"/>
        <v>Average Performer</v>
      </c>
      <c r="AI282" t="str" cm="1">
        <f t="array" ref="AI282">_xlfn.IFS($Z282 = "Passed", "High", $Z282="Completed", "Moderate", OR($Z282 = "Incomplete", $Z282="Failed"), "Low")</f>
        <v>High</v>
      </c>
      <c r="AJ282" t="str" cm="1">
        <f t="array" ref="AJ282">_xlfn.IFS(OR(Z282= "Passed", Z282 = "Completed"), "Complete", OR(Z282 ="Failed", Z282 = "Incomplete"), "Incomplete")</f>
        <v>Complete</v>
      </c>
      <c r="AK282" cm="1">
        <f t="array" ref="AK282">_xlfn.IFS(HR_DATA[[#This Row],[Performance Category]] = "High Performer", 4,HR_DATA[[#This Row],[Performance Category]] = "Average Performer", 3, HR_DATA[[#This Row],[Performance Category]] = "Low Performer", 2, HR_DATA[[#This Row],[Performance Category]] = "At Risk", 1)</f>
        <v>3</v>
      </c>
    </row>
    <row r="283" spans="1:37" x14ac:dyDescent="0.25">
      <c r="A283">
        <v>3744</v>
      </c>
      <c r="B283" s="2">
        <v>44085</v>
      </c>
      <c r="C283" s="2">
        <f t="shared" ca="1" si="20"/>
        <v>46159</v>
      </c>
      <c r="D283" t="s">
        <v>28</v>
      </c>
      <c r="E283" t="s">
        <v>81</v>
      </c>
      <c r="F283" t="s">
        <v>30</v>
      </c>
      <c r="G283" t="s">
        <v>46</v>
      </c>
      <c r="H283" t="s">
        <v>56</v>
      </c>
      <c r="I283" t="s">
        <v>55</v>
      </c>
      <c r="J283" t="s">
        <v>34</v>
      </c>
      <c r="K283" t="s">
        <v>47</v>
      </c>
      <c r="L283" s="2">
        <v>23733</v>
      </c>
      <c r="M283" t="s">
        <v>36</v>
      </c>
      <c r="N283" t="s">
        <v>37</v>
      </c>
      <c r="O283" t="s">
        <v>84</v>
      </c>
      <c r="P283" t="s">
        <v>39</v>
      </c>
      <c r="Q283" t="s">
        <v>40</v>
      </c>
      <c r="R283">
        <v>5</v>
      </c>
      <c r="S283" s="2">
        <v>44809</v>
      </c>
      <c r="T283">
        <v>4</v>
      </c>
      <c r="U283">
        <v>3</v>
      </c>
      <c r="V283">
        <v>2</v>
      </c>
      <c r="W283" s="2">
        <v>45069</v>
      </c>
      <c r="X283" t="s">
        <v>92</v>
      </c>
      <c r="Y283" t="s">
        <v>42</v>
      </c>
      <c r="Z283" t="s">
        <v>63</v>
      </c>
      <c r="AA283">
        <v>1</v>
      </c>
      <c r="AB283">
        <v>716.39</v>
      </c>
      <c r="AC283">
        <v>56</v>
      </c>
      <c r="AD283" t="str" cm="1">
        <f t="array" ref="AD283">_xlfn.IFS($AC283&lt;= 24,"17-24", $AC283&lt;=34,"25-34", $AC283&lt;=44,"35-44", $AC283&lt;= 54,"45-54", $AC283 &gt;= 55, "55+")</f>
        <v>55+</v>
      </c>
      <c r="AE283">
        <f t="shared" ca="1" si="21"/>
        <v>5</v>
      </c>
      <c r="AF283" t="str">
        <f t="shared" si="22"/>
        <v>High</v>
      </c>
      <c r="AG283" t="str">
        <f t="shared" si="23"/>
        <v>Neutral</v>
      </c>
      <c r="AH283" t="str">
        <f t="shared" si="24"/>
        <v>Average Performer</v>
      </c>
      <c r="AI283" t="str" cm="1">
        <f t="array" ref="AI283">_xlfn.IFS($Z283 = "Passed", "High", $Z283="Completed", "Moderate", OR($Z283 = "Incomplete", $Z283="Failed"), "Low")</f>
        <v>Moderate</v>
      </c>
      <c r="AJ283" t="str" cm="1">
        <f t="array" ref="AJ283">_xlfn.IFS(OR(Z283= "Passed", Z283 = "Completed"), "Complete", OR(Z283 ="Failed", Z283 = "Incomplete"), "Incomplete")</f>
        <v>Complete</v>
      </c>
      <c r="AK283" cm="1">
        <f t="array" ref="AK283">_xlfn.IFS(HR_DATA[[#This Row],[Performance Category]] = "High Performer", 4,HR_DATA[[#This Row],[Performance Category]] = "Average Performer", 3, HR_DATA[[#This Row],[Performance Category]] = "Low Performer", 2, HR_DATA[[#This Row],[Performance Category]] = "At Risk", 1)</f>
        <v>3</v>
      </c>
    </row>
    <row r="284" spans="1:37" x14ac:dyDescent="0.25">
      <c r="A284">
        <v>3745</v>
      </c>
      <c r="B284" s="2">
        <v>43616</v>
      </c>
      <c r="C284" s="2">
        <f t="shared" ca="1" si="20"/>
        <v>46159</v>
      </c>
      <c r="D284" t="s">
        <v>28</v>
      </c>
      <c r="E284" t="s">
        <v>54</v>
      </c>
      <c r="F284" t="s">
        <v>108</v>
      </c>
      <c r="G284" t="s">
        <v>55</v>
      </c>
      <c r="H284" t="s">
        <v>32</v>
      </c>
      <c r="I284" t="s">
        <v>55</v>
      </c>
      <c r="J284" t="s">
        <v>34</v>
      </c>
      <c r="K284" t="s">
        <v>65</v>
      </c>
      <c r="L284" s="2">
        <v>28691</v>
      </c>
      <c r="M284" t="s">
        <v>36</v>
      </c>
      <c r="N284" t="s">
        <v>48</v>
      </c>
      <c r="O284" t="s">
        <v>84</v>
      </c>
      <c r="P284" t="s">
        <v>61</v>
      </c>
      <c r="Q284" t="s">
        <v>40</v>
      </c>
      <c r="R284">
        <v>4</v>
      </c>
      <c r="S284" s="2">
        <v>44939</v>
      </c>
      <c r="T284">
        <v>5</v>
      </c>
      <c r="U284">
        <v>4</v>
      </c>
      <c r="V284">
        <v>4</v>
      </c>
      <c r="W284" s="2">
        <v>44845</v>
      </c>
      <c r="X284" t="s">
        <v>68</v>
      </c>
      <c r="Y284" t="s">
        <v>51</v>
      </c>
      <c r="Z284" t="s">
        <v>43</v>
      </c>
      <c r="AA284">
        <v>5</v>
      </c>
      <c r="AB284">
        <v>300.33</v>
      </c>
      <c r="AC284">
        <v>41</v>
      </c>
      <c r="AD284" t="str" cm="1">
        <f t="array" ref="AD284">_xlfn.IFS($AC284&lt;= 24,"17-24", $AC284&lt;=34,"25-34", $AC284&lt;=44,"35-44", $AC284&lt;= 54,"45-54", $AC284 &gt;= 55, "55+")</f>
        <v>35-44</v>
      </c>
      <c r="AE284">
        <f t="shared" ca="1" si="21"/>
        <v>6</v>
      </c>
      <c r="AF284" t="str">
        <f t="shared" si="22"/>
        <v>High</v>
      </c>
      <c r="AG284" t="str">
        <f t="shared" si="23"/>
        <v>Satisfied</v>
      </c>
      <c r="AH284" t="str">
        <f t="shared" si="24"/>
        <v>Average Performer</v>
      </c>
      <c r="AI284" t="str" cm="1">
        <f t="array" ref="AI284">_xlfn.IFS($Z284 = "Passed", "High", $Z284="Completed", "Moderate", OR($Z284 = "Incomplete", $Z284="Failed"), "Low")</f>
        <v>Low</v>
      </c>
      <c r="AJ284" t="str" cm="1">
        <f t="array" ref="AJ284">_xlfn.IFS(OR(Z284= "Passed", Z284 = "Completed"), "Complete", OR(Z284 ="Failed", Z284 = "Incomplete"), "Incomplete")</f>
        <v>Incomplete</v>
      </c>
      <c r="AK284" cm="1">
        <f t="array" ref="AK284">_xlfn.IFS(HR_DATA[[#This Row],[Performance Category]] = "High Performer", 4,HR_DATA[[#This Row],[Performance Category]] = "Average Performer", 3, HR_DATA[[#This Row],[Performance Category]] = "Low Performer", 2, HR_DATA[[#This Row],[Performance Category]] = "At Risk", 1)</f>
        <v>3</v>
      </c>
    </row>
    <row r="285" spans="1:37" x14ac:dyDescent="0.25">
      <c r="A285">
        <v>3746</v>
      </c>
      <c r="B285" s="2">
        <v>44025</v>
      </c>
      <c r="C285" s="2">
        <f t="shared" ca="1" si="20"/>
        <v>46159</v>
      </c>
      <c r="D285" t="s">
        <v>28</v>
      </c>
      <c r="E285" t="s">
        <v>69</v>
      </c>
      <c r="F285" t="s">
        <v>30</v>
      </c>
      <c r="G285" t="s">
        <v>46</v>
      </c>
      <c r="H285" t="s">
        <v>56</v>
      </c>
      <c r="I285" t="s">
        <v>55</v>
      </c>
      <c r="J285" t="s">
        <v>34</v>
      </c>
      <c r="K285" t="s">
        <v>100</v>
      </c>
      <c r="L285" s="2">
        <v>25436</v>
      </c>
      <c r="M285" t="s">
        <v>36</v>
      </c>
      <c r="N285" t="s">
        <v>48</v>
      </c>
      <c r="O285" t="s">
        <v>72</v>
      </c>
      <c r="P285" t="s">
        <v>39</v>
      </c>
      <c r="Q285" t="s">
        <v>40</v>
      </c>
      <c r="R285">
        <v>3</v>
      </c>
      <c r="S285" s="2">
        <v>44871</v>
      </c>
      <c r="T285">
        <v>2</v>
      </c>
      <c r="U285">
        <v>1</v>
      </c>
      <c r="V285">
        <v>5</v>
      </c>
      <c r="W285" s="2">
        <v>44979</v>
      </c>
      <c r="X285" t="s">
        <v>62</v>
      </c>
      <c r="Y285" t="s">
        <v>42</v>
      </c>
      <c r="Z285" t="s">
        <v>73</v>
      </c>
      <c r="AA285">
        <v>3</v>
      </c>
      <c r="AB285">
        <v>337.15</v>
      </c>
      <c r="AC285">
        <v>51</v>
      </c>
      <c r="AD285" t="str" cm="1">
        <f t="array" ref="AD285">_xlfn.IFS($AC285&lt;= 24,"17-24", $AC285&lt;=34,"25-34", $AC285&lt;=44,"35-44", $AC285&lt;= 54,"45-54", $AC285 &gt;= 55, "55+")</f>
        <v>45-54</v>
      </c>
      <c r="AE285">
        <f t="shared" ca="1" si="21"/>
        <v>5</v>
      </c>
      <c r="AF285" t="str">
        <f t="shared" si="22"/>
        <v>Low</v>
      </c>
      <c r="AG285" t="str">
        <f t="shared" si="23"/>
        <v>Not satisfied</v>
      </c>
      <c r="AH285" t="str">
        <f t="shared" si="24"/>
        <v>Average Performer</v>
      </c>
      <c r="AI285" t="str" cm="1">
        <f t="array" ref="AI285">_xlfn.IFS($Z285 = "Passed", "High", $Z285="Completed", "Moderate", OR($Z285 = "Incomplete", $Z285="Failed"), "Low")</f>
        <v>High</v>
      </c>
      <c r="AJ285" t="str" cm="1">
        <f t="array" ref="AJ285">_xlfn.IFS(OR(Z285= "Passed", Z285 = "Completed"), "Complete", OR(Z285 ="Failed", Z285 = "Incomplete"), "Incomplete")</f>
        <v>Complete</v>
      </c>
      <c r="AK285" cm="1">
        <f t="array" ref="AK285">_xlfn.IFS(HR_DATA[[#This Row],[Performance Category]] = "High Performer", 4,HR_DATA[[#This Row],[Performance Category]] = "Average Performer", 3, HR_DATA[[#This Row],[Performance Category]] = "Low Performer", 2, HR_DATA[[#This Row],[Performance Category]] = "At Risk", 1)</f>
        <v>3</v>
      </c>
    </row>
    <row r="286" spans="1:37" x14ac:dyDescent="0.25">
      <c r="A286">
        <v>3747</v>
      </c>
      <c r="B286" s="2">
        <v>44448</v>
      </c>
      <c r="C286" s="2">
        <f t="shared" ca="1" si="20"/>
        <v>46159</v>
      </c>
      <c r="D286" t="s">
        <v>28</v>
      </c>
      <c r="E286" t="s">
        <v>29</v>
      </c>
      <c r="F286" t="s">
        <v>108</v>
      </c>
      <c r="G286" t="s">
        <v>46</v>
      </c>
      <c r="H286" t="s">
        <v>32</v>
      </c>
      <c r="I286" t="s">
        <v>33</v>
      </c>
      <c r="J286" t="s">
        <v>34</v>
      </c>
      <c r="K286" t="s">
        <v>110</v>
      </c>
      <c r="L286" s="2">
        <v>16119</v>
      </c>
      <c r="M286" t="s">
        <v>36</v>
      </c>
      <c r="N286" t="s">
        <v>48</v>
      </c>
      <c r="O286" t="s">
        <v>72</v>
      </c>
      <c r="P286" t="s">
        <v>39</v>
      </c>
      <c r="Q286" t="s">
        <v>40</v>
      </c>
      <c r="R286">
        <v>2</v>
      </c>
      <c r="S286" s="2">
        <v>45042</v>
      </c>
      <c r="T286">
        <v>2</v>
      </c>
      <c r="U286">
        <v>5</v>
      </c>
      <c r="V286">
        <v>5</v>
      </c>
      <c r="W286" s="2">
        <v>44852</v>
      </c>
      <c r="X286" t="s">
        <v>41</v>
      </c>
      <c r="Y286" t="s">
        <v>51</v>
      </c>
      <c r="Z286" t="s">
        <v>43</v>
      </c>
      <c r="AA286">
        <v>5</v>
      </c>
      <c r="AB286">
        <v>725.6</v>
      </c>
      <c r="AC286">
        <v>77</v>
      </c>
      <c r="AD286" t="str" cm="1">
        <f t="array" ref="AD286">_xlfn.IFS($AC286&lt;= 24,"17-24", $AC286&lt;=34,"25-34", $AC286&lt;=44,"35-44", $AC286&lt;= 54,"45-54", $AC286 &gt;= 55, "55+")</f>
        <v>55+</v>
      </c>
      <c r="AE286">
        <f t="shared" ca="1" si="21"/>
        <v>4</v>
      </c>
      <c r="AF286" t="str">
        <f t="shared" si="22"/>
        <v>Low</v>
      </c>
      <c r="AG286" t="str">
        <f t="shared" si="23"/>
        <v>Satisfied</v>
      </c>
      <c r="AH286" t="str">
        <f t="shared" si="24"/>
        <v>Average Performer</v>
      </c>
      <c r="AI286" t="str" cm="1">
        <f t="array" ref="AI286">_xlfn.IFS($Z286 = "Passed", "High", $Z286="Completed", "Moderate", OR($Z286 = "Incomplete", $Z286="Failed"), "Low")</f>
        <v>Low</v>
      </c>
      <c r="AJ286" t="str" cm="1">
        <f t="array" ref="AJ286">_xlfn.IFS(OR(Z286= "Passed", Z286 = "Completed"), "Complete", OR(Z286 ="Failed", Z286 = "Incomplete"), "Incomplete")</f>
        <v>Incomplete</v>
      </c>
      <c r="AK286" cm="1">
        <f t="array" ref="AK286">_xlfn.IFS(HR_DATA[[#This Row],[Performance Category]] = "High Performer", 4,HR_DATA[[#This Row],[Performance Category]] = "Average Performer", 3, HR_DATA[[#This Row],[Performance Category]] = "Low Performer", 2, HR_DATA[[#This Row],[Performance Category]] = "At Risk", 1)</f>
        <v>3</v>
      </c>
    </row>
    <row r="287" spans="1:37" x14ac:dyDescent="0.25">
      <c r="A287">
        <v>3748</v>
      </c>
      <c r="B287" s="2">
        <v>43561</v>
      </c>
      <c r="C287" s="2">
        <f t="shared" ca="1" si="20"/>
        <v>46159</v>
      </c>
      <c r="D287" t="s">
        <v>28</v>
      </c>
      <c r="E287" t="s">
        <v>85</v>
      </c>
      <c r="F287" t="s">
        <v>30</v>
      </c>
      <c r="G287" t="s">
        <v>55</v>
      </c>
      <c r="H287" t="s">
        <v>32</v>
      </c>
      <c r="I287" t="s">
        <v>46</v>
      </c>
      <c r="J287" t="s">
        <v>34</v>
      </c>
      <c r="K287" t="s">
        <v>65</v>
      </c>
      <c r="L287" s="2">
        <v>25435</v>
      </c>
      <c r="M287" t="s">
        <v>36</v>
      </c>
      <c r="N287" t="s">
        <v>48</v>
      </c>
      <c r="O287" t="s">
        <v>60</v>
      </c>
      <c r="P287" t="s">
        <v>67</v>
      </c>
      <c r="Q287" t="s">
        <v>40</v>
      </c>
      <c r="R287">
        <v>1</v>
      </c>
      <c r="S287" s="2">
        <v>44883</v>
      </c>
      <c r="T287">
        <v>4</v>
      </c>
      <c r="U287">
        <v>1</v>
      </c>
      <c r="V287">
        <v>3</v>
      </c>
      <c r="W287" s="2">
        <v>44918</v>
      </c>
      <c r="X287" t="s">
        <v>50</v>
      </c>
      <c r="Y287" t="s">
        <v>42</v>
      </c>
      <c r="Z287" t="s">
        <v>43</v>
      </c>
      <c r="AA287">
        <v>5</v>
      </c>
      <c r="AB287">
        <v>588.88</v>
      </c>
      <c r="AC287">
        <v>50</v>
      </c>
      <c r="AD287" t="str" cm="1">
        <f t="array" ref="AD287">_xlfn.IFS($AC287&lt;= 24,"17-24", $AC287&lt;=34,"25-34", $AC287&lt;=44,"35-44", $AC287&lt;= 54,"45-54", $AC287 &gt;= 55, "55+")</f>
        <v>45-54</v>
      </c>
      <c r="AE287">
        <f t="shared" ca="1" si="21"/>
        <v>7</v>
      </c>
      <c r="AF287" t="str">
        <f t="shared" si="22"/>
        <v>High</v>
      </c>
      <c r="AG287" t="str">
        <f t="shared" si="23"/>
        <v>Not satisfied</v>
      </c>
      <c r="AH287" t="str">
        <f t="shared" si="24"/>
        <v>Average Performer</v>
      </c>
      <c r="AI287" t="str" cm="1">
        <f t="array" ref="AI287">_xlfn.IFS($Z287 = "Passed", "High", $Z287="Completed", "Moderate", OR($Z287 = "Incomplete", $Z287="Failed"), "Low")</f>
        <v>Low</v>
      </c>
      <c r="AJ287" t="str" cm="1">
        <f t="array" ref="AJ287">_xlfn.IFS(OR(Z287= "Passed", Z287 = "Completed"), "Complete", OR(Z287 ="Failed", Z287 = "Incomplete"), "Incomplete")</f>
        <v>Incomplete</v>
      </c>
      <c r="AK287" cm="1">
        <f t="array" ref="AK287">_xlfn.IFS(HR_DATA[[#This Row],[Performance Category]] = "High Performer", 4,HR_DATA[[#This Row],[Performance Category]] = "Average Performer", 3, HR_DATA[[#This Row],[Performance Category]] = "Low Performer", 2, HR_DATA[[#This Row],[Performance Category]] = "At Risk", 1)</f>
        <v>3</v>
      </c>
    </row>
    <row r="288" spans="1:37" x14ac:dyDescent="0.25">
      <c r="A288">
        <v>3749</v>
      </c>
      <c r="B288" s="2">
        <v>44243</v>
      </c>
      <c r="C288" s="2">
        <f t="shared" ca="1" si="20"/>
        <v>46159</v>
      </c>
      <c r="D288" t="s">
        <v>28</v>
      </c>
      <c r="E288" t="s">
        <v>44</v>
      </c>
      <c r="F288" t="s">
        <v>30</v>
      </c>
      <c r="G288" t="s">
        <v>55</v>
      </c>
      <c r="H288" t="s">
        <v>45</v>
      </c>
      <c r="I288" t="s">
        <v>55</v>
      </c>
      <c r="J288" t="s">
        <v>34</v>
      </c>
      <c r="K288" t="s">
        <v>99</v>
      </c>
      <c r="L288" s="2">
        <v>31169</v>
      </c>
      <c r="M288" t="s">
        <v>36</v>
      </c>
      <c r="N288" t="s">
        <v>37</v>
      </c>
      <c r="O288" t="s">
        <v>60</v>
      </c>
      <c r="P288" t="s">
        <v>67</v>
      </c>
      <c r="Q288" t="s">
        <v>40</v>
      </c>
      <c r="R288">
        <v>4</v>
      </c>
      <c r="S288" s="2">
        <v>45017</v>
      </c>
      <c r="T288">
        <v>1</v>
      </c>
      <c r="U288">
        <v>3</v>
      </c>
      <c r="V288">
        <v>3</v>
      </c>
      <c r="W288" s="2">
        <v>44832</v>
      </c>
      <c r="X288" t="s">
        <v>68</v>
      </c>
      <c r="Y288" t="s">
        <v>51</v>
      </c>
      <c r="Z288" t="s">
        <v>73</v>
      </c>
      <c r="AA288">
        <v>4</v>
      </c>
      <c r="AB288">
        <v>742.98</v>
      </c>
      <c r="AC288">
        <v>36</v>
      </c>
      <c r="AD288" t="str" cm="1">
        <f t="array" ref="AD288">_xlfn.IFS($AC288&lt;= 24,"17-24", $AC288&lt;=34,"25-34", $AC288&lt;=44,"35-44", $AC288&lt;= 54,"45-54", $AC288 &gt;= 55, "55+")</f>
        <v>35-44</v>
      </c>
      <c r="AE288">
        <f t="shared" ca="1" si="21"/>
        <v>5</v>
      </c>
      <c r="AF288" t="str">
        <f t="shared" si="22"/>
        <v>Low</v>
      </c>
      <c r="AG288" t="str">
        <f t="shared" si="23"/>
        <v>Neutral</v>
      </c>
      <c r="AH288" t="str">
        <f t="shared" si="24"/>
        <v>Average Performer</v>
      </c>
      <c r="AI288" t="str" cm="1">
        <f t="array" ref="AI288">_xlfn.IFS($Z288 = "Passed", "High", $Z288="Completed", "Moderate", OR($Z288 = "Incomplete", $Z288="Failed"), "Low")</f>
        <v>High</v>
      </c>
      <c r="AJ288" t="str" cm="1">
        <f t="array" ref="AJ288">_xlfn.IFS(OR(Z288= "Passed", Z288 = "Completed"), "Complete", OR(Z288 ="Failed", Z288 = "Incomplete"), "Incomplete")</f>
        <v>Complete</v>
      </c>
      <c r="AK288" cm="1">
        <f t="array" ref="AK288">_xlfn.IFS(HR_DATA[[#This Row],[Performance Category]] = "High Performer", 4,HR_DATA[[#This Row],[Performance Category]] = "Average Performer", 3, HR_DATA[[#This Row],[Performance Category]] = "Low Performer", 2, HR_DATA[[#This Row],[Performance Category]] = "At Risk", 1)</f>
        <v>3</v>
      </c>
    </row>
    <row r="289" spans="1:37" x14ac:dyDescent="0.25">
      <c r="A289">
        <v>3750</v>
      </c>
      <c r="B289" s="2">
        <v>43878</v>
      </c>
      <c r="C289" s="2">
        <f t="shared" ca="1" si="20"/>
        <v>46159</v>
      </c>
      <c r="D289" t="s">
        <v>28</v>
      </c>
      <c r="E289" t="s">
        <v>87</v>
      </c>
      <c r="F289" t="s">
        <v>30</v>
      </c>
      <c r="G289" t="s">
        <v>55</v>
      </c>
      <c r="H289" t="s">
        <v>32</v>
      </c>
      <c r="I289" t="s">
        <v>46</v>
      </c>
      <c r="J289" t="s">
        <v>34</v>
      </c>
      <c r="K289" t="s">
        <v>79</v>
      </c>
      <c r="L289" s="2">
        <v>20136</v>
      </c>
      <c r="M289" t="s">
        <v>36</v>
      </c>
      <c r="N289" t="s">
        <v>48</v>
      </c>
      <c r="O289" t="s">
        <v>72</v>
      </c>
      <c r="P289" t="s">
        <v>61</v>
      </c>
      <c r="Q289" t="s">
        <v>40</v>
      </c>
      <c r="R289">
        <v>1</v>
      </c>
      <c r="S289" s="2">
        <v>44902</v>
      </c>
      <c r="T289">
        <v>4</v>
      </c>
      <c r="U289">
        <v>1</v>
      </c>
      <c r="V289">
        <v>5</v>
      </c>
      <c r="W289" s="2">
        <v>44831</v>
      </c>
      <c r="X289" t="s">
        <v>62</v>
      </c>
      <c r="Y289" t="s">
        <v>51</v>
      </c>
      <c r="Z289" t="s">
        <v>73</v>
      </c>
      <c r="AA289">
        <v>5</v>
      </c>
      <c r="AB289">
        <v>283.05</v>
      </c>
      <c r="AC289">
        <v>65</v>
      </c>
      <c r="AD289" t="str" cm="1">
        <f t="array" ref="AD289">_xlfn.IFS($AC289&lt;= 24,"17-24", $AC289&lt;=34,"25-34", $AC289&lt;=44,"35-44", $AC289&lt;= 54,"45-54", $AC289 &gt;= 55, "55+")</f>
        <v>55+</v>
      </c>
      <c r="AE289">
        <f t="shared" ca="1" si="21"/>
        <v>6</v>
      </c>
      <c r="AF289" t="str">
        <f t="shared" si="22"/>
        <v>High</v>
      </c>
      <c r="AG289" t="str">
        <f t="shared" si="23"/>
        <v>Not satisfied</v>
      </c>
      <c r="AH289" t="str">
        <f t="shared" si="24"/>
        <v>Average Performer</v>
      </c>
      <c r="AI289" t="str" cm="1">
        <f t="array" ref="AI289">_xlfn.IFS($Z289 = "Passed", "High", $Z289="Completed", "Moderate", OR($Z289 = "Incomplete", $Z289="Failed"), "Low")</f>
        <v>High</v>
      </c>
      <c r="AJ289" t="str" cm="1">
        <f t="array" ref="AJ289">_xlfn.IFS(OR(Z289= "Passed", Z289 = "Completed"), "Complete", OR(Z289 ="Failed", Z289 = "Incomplete"), "Incomplete")</f>
        <v>Complete</v>
      </c>
      <c r="AK289" cm="1">
        <f t="array" ref="AK289">_xlfn.IFS(HR_DATA[[#This Row],[Performance Category]] = "High Performer", 4,HR_DATA[[#This Row],[Performance Category]] = "Average Performer", 3, HR_DATA[[#This Row],[Performance Category]] = "Low Performer", 2, HR_DATA[[#This Row],[Performance Category]] = "At Risk", 1)</f>
        <v>3</v>
      </c>
    </row>
    <row r="290" spans="1:37" x14ac:dyDescent="0.25">
      <c r="A290">
        <v>3751</v>
      </c>
      <c r="B290" s="2">
        <v>44484</v>
      </c>
      <c r="C290" s="2">
        <f t="shared" ca="1" si="20"/>
        <v>46159</v>
      </c>
      <c r="D290" t="s">
        <v>28</v>
      </c>
      <c r="E290" t="s">
        <v>64</v>
      </c>
      <c r="F290" t="s">
        <v>30</v>
      </c>
      <c r="G290" t="s">
        <v>31</v>
      </c>
      <c r="H290" t="s">
        <v>45</v>
      </c>
      <c r="I290" t="s">
        <v>55</v>
      </c>
      <c r="J290" t="s">
        <v>34</v>
      </c>
      <c r="K290" t="s">
        <v>47</v>
      </c>
      <c r="L290" s="2">
        <v>26657</v>
      </c>
      <c r="M290" t="s">
        <v>36</v>
      </c>
      <c r="N290" t="s">
        <v>48</v>
      </c>
      <c r="O290" t="s">
        <v>60</v>
      </c>
      <c r="P290" t="s">
        <v>61</v>
      </c>
      <c r="Q290" t="s">
        <v>40</v>
      </c>
      <c r="R290">
        <v>3</v>
      </c>
      <c r="S290" s="2">
        <v>45021</v>
      </c>
      <c r="T290">
        <v>1</v>
      </c>
      <c r="U290">
        <v>1</v>
      </c>
      <c r="V290">
        <v>4</v>
      </c>
      <c r="W290" s="2">
        <v>44875</v>
      </c>
      <c r="X290" t="s">
        <v>50</v>
      </c>
      <c r="Y290" t="s">
        <v>42</v>
      </c>
      <c r="Z290" t="s">
        <v>52</v>
      </c>
      <c r="AA290">
        <v>4</v>
      </c>
      <c r="AB290">
        <v>511.13</v>
      </c>
      <c r="AC290">
        <v>49</v>
      </c>
      <c r="AD290" t="str" cm="1">
        <f t="array" ref="AD290">_xlfn.IFS($AC290&lt;= 24,"17-24", $AC290&lt;=34,"25-34", $AC290&lt;=44,"35-44", $AC290&lt;= 54,"45-54", $AC290 &gt;= 55, "55+")</f>
        <v>45-54</v>
      </c>
      <c r="AE290">
        <f t="shared" ca="1" si="21"/>
        <v>4</v>
      </c>
      <c r="AF290" t="str">
        <f t="shared" si="22"/>
        <v>Low</v>
      </c>
      <c r="AG290" t="str">
        <f t="shared" si="23"/>
        <v>Not satisfied</v>
      </c>
      <c r="AH290" t="str">
        <f t="shared" si="24"/>
        <v>Average Performer</v>
      </c>
      <c r="AI290" t="str" cm="1">
        <f t="array" ref="AI290">_xlfn.IFS($Z290 = "Passed", "High", $Z290="Completed", "Moderate", OR($Z290 = "Incomplete", $Z290="Failed"), "Low")</f>
        <v>Low</v>
      </c>
      <c r="AJ290" t="str" cm="1">
        <f t="array" ref="AJ290">_xlfn.IFS(OR(Z290= "Passed", Z290 = "Completed"), "Complete", OR(Z290 ="Failed", Z290 = "Incomplete"), "Incomplete")</f>
        <v>Incomplete</v>
      </c>
      <c r="AK290" cm="1">
        <f t="array" ref="AK290">_xlfn.IFS(HR_DATA[[#This Row],[Performance Category]] = "High Performer", 4,HR_DATA[[#This Row],[Performance Category]] = "Average Performer", 3, HR_DATA[[#This Row],[Performance Category]] = "Low Performer", 2, HR_DATA[[#This Row],[Performance Category]] = "At Risk", 1)</f>
        <v>3</v>
      </c>
    </row>
    <row r="291" spans="1:37" x14ac:dyDescent="0.25">
      <c r="A291">
        <v>3752</v>
      </c>
      <c r="B291" s="2">
        <v>44748</v>
      </c>
      <c r="C291" s="2">
        <f t="shared" ca="1" si="20"/>
        <v>46159</v>
      </c>
      <c r="D291" t="s">
        <v>28</v>
      </c>
      <c r="E291" t="s">
        <v>94</v>
      </c>
      <c r="F291" t="s">
        <v>30</v>
      </c>
      <c r="G291" t="s">
        <v>55</v>
      </c>
      <c r="H291" t="s">
        <v>45</v>
      </c>
      <c r="I291" t="s">
        <v>33</v>
      </c>
      <c r="J291" t="s">
        <v>34</v>
      </c>
      <c r="K291" t="s">
        <v>79</v>
      </c>
      <c r="L291" s="2">
        <v>20009</v>
      </c>
      <c r="M291" t="s">
        <v>36</v>
      </c>
      <c r="N291" t="s">
        <v>48</v>
      </c>
      <c r="O291" t="s">
        <v>38</v>
      </c>
      <c r="P291" t="s">
        <v>77</v>
      </c>
      <c r="Q291" t="s">
        <v>40</v>
      </c>
      <c r="R291">
        <v>2</v>
      </c>
      <c r="S291" s="2">
        <v>45142</v>
      </c>
      <c r="T291">
        <v>3</v>
      </c>
      <c r="U291">
        <v>1</v>
      </c>
      <c r="V291">
        <v>5</v>
      </c>
      <c r="W291" s="2">
        <v>45077</v>
      </c>
      <c r="X291" t="s">
        <v>92</v>
      </c>
      <c r="Y291" t="s">
        <v>42</v>
      </c>
      <c r="Z291" t="s">
        <v>63</v>
      </c>
      <c r="AA291">
        <v>1</v>
      </c>
      <c r="AB291">
        <v>158.86000000000001</v>
      </c>
      <c r="AC291">
        <v>68</v>
      </c>
      <c r="AD291" t="str" cm="1">
        <f t="array" ref="AD291">_xlfn.IFS($AC291&lt;= 24,"17-24", $AC291&lt;=34,"25-34", $AC291&lt;=44,"35-44", $AC291&lt;= 54,"45-54", $AC291 &gt;= 55, "55+")</f>
        <v>55+</v>
      </c>
      <c r="AE291">
        <f t="shared" ca="1" si="21"/>
        <v>3</v>
      </c>
      <c r="AF291" t="str">
        <f t="shared" si="22"/>
        <v>Medium</v>
      </c>
      <c r="AG291" t="str">
        <f t="shared" si="23"/>
        <v>Not satisfied</v>
      </c>
      <c r="AH291" t="str">
        <f t="shared" si="24"/>
        <v>Average Performer</v>
      </c>
      <c r="AI291" t="str" cm="1">
        <f t="array" ref="AI291">_xlfn.IFS($Z291 = "Passed", "High", $Z291="Completed", "Moderate", OR($Z291 = "Incomplete", $Z291="Failed"), "Low")</f>
        <v>Moderate</v>
      </c>
      <c r="AJ291" t="str" cm="1">
        <f t="array" ref="AJ291">_xlfn.IFS(OR(Z291= "Passed", Z291 = "Completed"), "Complete", OR(Z291 ="Failed", Z291 = "Incomplete"), "Incomplete")</f>
        <v>Complete</v>
      </c>
      <c r="AK291" cm="1">
        <f t="array" ref="AK291">_xlfn.IFS(HR_DATA[[#This Row],[Performance Category]] = "High Performer", 4,HR_DATA[[#This Row],[Performance Category]] = "Average Performer", 3, HR_DATA[[#This Row],[Performance Category]] = "Low Performer", 2, HR_DATA[[#This Row],[Performance Category]] = "At Risk", 1)</f>
        <v>3</v>
      </c>
    </row>
    <row r="292" spans="1:37" x14ac:dyDescent="0.25">
      <c r="A292">
        <v>3753</v>
      </c>
      <c r="B292" s="2">
        <v>43529</v>
      </c>
      <c r="C292" s="2">
        <f t="shared" ca="1" si="20"/>
        <v>46159</v>
      </c>
      <c r="D292" t="s">
        <v>28</v>
      </c>
      <c r="E292" t="s">
        <v>74</v>
      </c>
      <c r="F292" t="s">
        <v>30</v>
      </c>
      <c r="G292" t="s">
        <v>46</v>
      </c>
      <c r="H292" t="s">
        <v>56</v>
      </c>
      <c r="I292" t="s">
        <v>46</v>
      </c>
      <c r="J292" t="s">
        <v>34</v>
      </c>
      <c r="K292" t="s">
        <v>99</v>
      </c>
      <c r="L292" s="2">
        <v>21822</v>
      </c>
      <c r="M292" t="s">
        <v>36</v>
      </c>
      <c r="N292" t="s">
        <v>48</v>
      </c>
      <c r="O292" t="s">
        <v>38</v>
      </c>
      <c r="P292" t="s">
        <v>61</v>
      </c>
      <c r="Q292" t="s">
        <v>40</v>
      </c>
      <c r="R292">
        <v>4</v>
      </c>
      <c r="S292" s="2">
        <v>44980</v>
      </c>
      <c r="T292">
        <v>1</v>
      </c>
      <c r="U292">
        <v>3</v>
      </c>
      <c r="V292">
        <v>2</v>
      </c>
      <c r="W292" s="2">
        <v>44823</v>
      </c>
      <c r="X292" t="s">
        <v>62</v>
      </c>
      <c r="Y292" t="s">
        <v>51</v>
      </c>
      <c r="Z292" t="s">
        <v>43</v>
      </c>
      <c r="AA292">
        <v>1</v>
      </c>
      <c r="AB292">
        <v>741.95</v>
      </c>
      <c r="AC292">
        <v>60</v>
      </c>
      <c r="AD292" t="str" cm="1">
        <f t="array" ref="AD292">_xlfn.IFS($AC292&lt;= 24,"17-24", $AC292&lt;=34,"25-34", $AC292&lt;=44,"35-44", $AC292&lt;= 54,"45-54", $AC292 &gt;= 55, "55+")</f>
        <v>55+</v>
      </c>
      <c r="AE292">
        <f t="shared" ca="1" si="21"/>
        <v>7</v>
      </c>
      <c r="AF292" t="str">
        <f t="shared" si="22"/>
        <v>Low</v>
      </c>
      <c r="AG292" t="str">
        <f t="shared" si="23"/>
        <v>Neutral</v>
      </c>
      <c r="AH292" t="str">
        <f t="shared" si="24"/>
        <v>Average Performer</v>
      </c>
      <c r="AI292" t="str" cm="1">
        <f t="array" ref="AI292">_xlfn.IFS($Z292 = "Passed", "High", $Z292="Completed", "Moderate", OR($Z292 = "Incomplete", $Z292="Failed"), "Low")</f>
        <v>Low</v>
      </c>
      <c r="AJ292" t="str" cm="1">
        <f t="array" ref="AJ292">_xlfn.IFS(OR(Z292= "Passed", Z292 = "Completed"), "Complete", OR(Z292 ="Failed", Z292 = "Incomplete"), "Incomplete")</f>
        <v>Incomplete</v>
      </c>
      <c r="AK292" cm="1">
        <f t="array" ref="AK292">_xlfn.IFS(HR_DATA[[#This Row],[Performance Category]] = "High Performer", 4,HR_DATA[[#This Row],[Performance Category]] = "Average Performer", 3, HR_DATA[[#This Row],[Performance Category]] = "Low Performer", 2, HR_DATA[[#This Row],[Performance Category]] = "At Risk", 1)</f>
        <v>3</v>
      </c>
    </row>
    <row r="293" spans="1:37" x14ac:dyDescent="0.25">
      <c r="A293">
        <v>3754</v>
      </c>
      <c r="B293" s="2">
        <v>43984</v>
      </c>
      <c r="C293" s="2">
        <f t="shared" ca="1" si="20"/>
        <v>46159</v>
      </c>
      <c r="D293" t="s">
        <v>28</v>
      </c>
      <c r="E293" t="s">
        <v>81</v>
      </c>
      <c r="F293" t="s">
        <v>30</v>
      </c>
      <c r="G293" t="s">
        <v>55</v>
      </c>
      <c r="H293" t="s">
        <v>32</v>
      </c>
      <c r="I293" t="s">
        <v>55</v>
      </c>
      <c r="J293" t="s">
        <v>34</v>
      </c>
      <c r="K293" t="s">
        <v>96</v>
      </c>
      <c r="L293" s="2">
        <v>28641</v>
      </c>
      <c r="M293" t="s">
        <v>36</v>
      </c>
      <c r="N293" t="s">
        <v>48</v>
      </c>
      <c r="O293" t="s">
        <v>72</v>
      </c>
      <c r="P293" t="s">
        <v>67</v>
      </c>
      <c r="Q293" t="s">
        <v>40</v>
      </c>
      <c r="R293">
        <v>1</v>
      </c>
      <c r="S293" s="2">
        <v>45039</v>
      </c>
      <c r="T293">
        <v>3</v>
      </c>
      <c r="U293">
        <v>3</v>
      </c>
      <c r="V293">
        <v>5</v>
      </c>
      <c r="W293" s="2">
        <v>44993</v>
      </c>
      <c r="X293" t="s">
        <v>68</v>
      </c>
      <c r="Y293" t="s">
        <v>51</v>
      </c>
      <c r="Z293" t="s">
        <v>52</v>
      </c>
      <c r="AA293">
        <v>4</v>
      </c>
      <c r="AB293">
        <v>132.52000000000001</v>
      </c>
      <c r="AC293">
        <v>42</v>
      </c>
      <c r="AD293" t="str" cm="1">
        <f t="array" ref="AD293">_xlfn.IFS($AC293&lt;= 24,"17-24", $AC293&lt;=34,"25-34", $AC293&lt;=44,"35-44", $AC293&lt;= 54,"45-54", $AC293 &gt;= 55, "55+")</f>
        <v>35-44</v>
      </c>
      <c r="AE293">
        <f t="shared" ca="1" si="21"/>
        <v>5</v>
      </c>
      <c r="AF293" t="str">
        <f t="shared" si="22"/>
        <v>Medium</v>
      </c>
      <c r="AG293" t="str">
        <f t="shared" si="23"/>
        <v>Neutral</v>
      </c>
      <c r="AH293" t="str">
        <f t="shared" si="24"/>
        <v>Average Performer</v>
      </c>
      <c r="AI293" t="str" cm="1">
        <f t="array" ref="AI293">_xlfn.IFS($Z293 = "Passed", "High", $Z293="Completed", "Moderate", OR($Z293 = "Incomplete", $Z293="Failed"), "Low")</f>
        <v>Low</v>
      </c>
      <c r="AJ293" t="str" cm="1">
        <f t="array" ref="AJ293">_xlfn.IFS(OR(Z293= "Passed", Z293 = "Completed"), "Complete", OR(Z293 ="Failed", Z293 = "Incomplete"), "Incomplete")</f>
        <v>Incomplete</v>
      </c>
      <c r="AK293" cm="1">
        <f t="array" ref="AK293">_xlfn.IFS(HR_DATA[[#This Row],[Performance Category]] = "High Performer", 4,HR_DATA[[#This Row],[Performance Category]] = "Average Performer", 3, HR_DATA[[#This Row],[Performance Category]] = "Low Performer", 2, HR_DATA[[#This Row],[Performance Category]] = "At Risk", 1)</f>
        <v>3</v>
      </c>
    </row>
    <row r="294" spans="1:37" x14ac:dyDescent="0.25">
      <c r="A294">
        <v>3756</v>
      </c>
      <c r="B294" s="2">
        <v>44340</v>
      </c>
      <c r="C294" s="2">
        <f t="shared" ca="1" si="20"/>
        <v>46159</v>
      </c>
      <c r="D294" t="s">
        <v>28</v>
      </c>
      <c r="E294" t="s">
        <v>69</v>
      </c>
      <c r="F294" t="s">
        <v>30</v>
      </c>
      <c r="G294" t="s">
        <v>55</v>
      </c>
      <c r="H294" t="s">
        <v>45</v>
      </c>
      <c r="I294" t="s">
        <v>33</v>
      </c>
      <c r="J294" t="s">
        <v>34</v>
      </c>
      <c r="K294" t="s">
        <v>70</v>
      </c>
      <c r="L294" s="2">
        <v>16224</v>
      </c>
      <c r="M294" t="s">
        <v>36</v>
      </c>
      <c r="N294" t="s">
        <v>37</v>
      </c>
      <c r="O294" t="s">
        <v>49</v>
      </c>
      <c r="P294" t="s">
        <v>67</v>
      </c>
      <c r="Q294" t="s">
        <v>40</v>
      </c>
      <c r="R294">
        <v>3</v>
      </c>
      <c r="S294" s="2">
        <v>44888</v>
      </c>
      <c r="T294">
        <v>1</v>
      </c>
      <c r="U294">
        <v>5</v>
      </c>
      <c r="V294">
        <v>3</v>
      </c>
      <c r="W294" s="2">
        <v>45012</v>
      </c>
      <c r="X294" t="s">
        <v>68</v>
      </c>
      <c r="Y294" t="s">
        <v>51</v>
      </c>
      <c r="Z294" t="s">
        <v>43</v>
      </c>
      <c r="AA294">
        <v>4</v>
      </c>
      <c r="AB294">
        <v>521.51</v>
      </c>
      <c r="AC294">
        <v>77</v>
      </c>
      <c r="AD294" t="str" cm="1">
        <f t="array" ref="AD294">_xlfn.IFS($AC294&lt;= 24,"17-24", $AC294&lt;=34,"25-34", $AC294&lt;=44,"35-44", $AC294&lt;= 54,"45-54", $AC294 &gt;= 55, "55+")</f>
        <v>55+</v>
      </c>
      <c r="AE294">
        <f t="shared" ca="1" si="21"/>
        <v>4</v>
      </c>
      <c r="AF294" t="str">
        <f t="shared" si="22"/>
        <v>Low</v>
      </c>
      <c r="AG294" t="str">
        <f t="shared" si="23"/>
        <v>Satisfied</v>
      </c>
      <c r="AH294" t="str">
        <f t="shared" si="24"/>
        <v>Average Performer</v>
      </c>
      <c r="AI294" t="str" cm="1">
        <f t="array" ref="AI294">_xlfn.IFS($Z294 = "Passed", "High", $Z294="Completed", "Moderate", OR($Z294 = "Incomplete", $Z294="Failed"), "Low")</f>
        <v>Low</v>
      </c>
      <c r="AJ294" t="str" cm="1">
        <f t="array" ref="AJ294">_xlfn.IFS(OR(Z294= "Passed", Z294 = "Completed"), "Complete", OR(Z294 ="Failed", Z294 = "Incomplete"), "Incomplete")</f>
        <v>Incomplete</v>
      </c>
      <c r="AK294" cm="1">
        <f t="array" ref="AK294">_xlfn.IFS(HR_DATA[[#This Row],[Performance Category]] = "High Performer", 4,HR_DATA[[#This Row],[Performance Category]] = "Average Performer", 3, HR_DATA[[#This Row],[Performance Category]] = "Low Performer", 2, HR_DATA[[#This Row],[Performance Category]] = "At Risk", 1)</f>
        <v>3</v>
      </c>
    </row>
    <row r="295" spans="1:37" x14ac:dyDescent="0.25">
      <c r="A295">
        <v>3758</v>
      </c>
      <c r="B295" s="2">
        <v>44881</v>
      </c>
      <c r="C295" s="2">
        <f t="shared" ca="1" si="20"/>
        <v>46159</v>
      </c>
      <c r="D295" t="s">
        <v>28</v>
      </c>
      <c r="E295" t="s">
        <v>85</v>
      </c>
      <c r="F295" t="s">
        <v>108</v>
      </c>
      <c r="G295" t="s">
        <v>31</v>
      </c>
      <c r="H295" t="s">
        <v>45</v>
      </c>
      <c r="I295" t="s">
        <v>33</v>
      </c>
      <c r="J295" t="s">
        <v>34</v>
      </c>
      <c r="K295" t="s">
        <v>79</v>
      </c>
      <c r="L295" s="2">
        <v>17156</v>
      </c>
      <c r="M295" t="s">
        <v>36</v>
      </c>
      <c r="N295" t="s">
        <v>48</v>
      </c>
      <c r="O295" t="s">
        <v>60</v>
      </c>
      <c r="P295" t="s">
        <v>77</v>
      </c>
      <c r="Q295" t="s">
        <v>40</v>
      </c>
      <c r="R295">
        <v>3</v>
      </c>
      <c r="S295" s="2">
        <v>44838</v>
      </c>
      <c r="T295">
        <v>2</v>
      </c>
      <c r="U295">
        <v>1</v>
      </c>
      <c r="V295">
        <v>1</v>
      </c>
      <c r="W295" s="2">
        <v>44942</v>
      </c>
      <c r="X295" t="s">
        <v>41</v>
      </c>
      <c r="Y295" t="s">
        <v>42</v>
      </c>
      <c r="Z295" t="s">
        <v>43</v>
      </c>
      <c r="AA295">
        <v>4</v>
      </c>
      <c r="AB295">
        <v>917.17</v>
      </c>
      <c r="AC295">
        <v>76</v>
      </c>
      <c r="AD295" t="str" cm="1">
        <f t="array" ref="AD295">_xlfn.IFS($AC295&lt;= 24,"17-24", $AC295&lt;=34,"25-34", $AC295&lt;=44,"35-44", $AC295&lt;= 54,"45-54", $AC295 &gt;= 55, "55+")</f>
        <v>55+</v>
      </c>
      <c r="AE295">
        <f t="shared" ca="1" si="21"/>
        <v>3</v>
      </c>
      <c r="AF295" t="str">
        <f t="shared" si="22"/>
        <v>Low</v>
      </c>
      <c r="AG295" t="str">
        <f t="shared" si="23"/>
        <v>Not satisfied</v>
      </c>
      <c r="AH295" t="str">
        <f t="shared" si="24"/>
        <v>Average Performer</v>
      </c>
      <c r="AI295" t="str" cm="1">
        <f t="array" ref="AI295">_xlfn.IFS($Z295 = "Passed", "High", $Z295="Completed", "Moderate", OR($Z295 = "Incomplete", $Z295="Failed"), "Low")</f>
        <v>Low</v>
      </c>
      <c r="AJ295" t="str" cm="1">
        <f t="array" ref="AJ295">_xlfn.IFS(OR(Z295= "Passed", Z295 = "Completed"), "Complete", OR(Z295 ="Failed", Z295 = "Incomplete"), "Incomplete")</f>
        <v>Incomplete</v>
      </c>
      <c r="AK295" cm="1">
        <f t="array" ref="AK295">_xlfn.IFS(HR_DATA[[#This Row],[Performance Category]] = "High Performer", 4,HR_DATA[[#This Row],[Performance Category]] = "Average Performer", 3, HR_DATA[[#This Row],[Performance Category]] = "Low Performer", 2, HR_DATA[[#This Row],[Performance Category]] = "At Risk", 1)</f>
        <v>3</v>
      </c>
    </row>
    <row r="296" spans="1:37" x14ac:dyDescent="0.25">
      <c r="A296">
        <v>3759</v>
      </c>
      <c r="B296" s="2">
        <v>44682</v>
      </c>
      <c r="C296" s="2">
        <f t="shared" ca="1" si="20"/>
        <v>46159</v>
      </c>
      <c r="D296" t="s">
        <v>28</v>
      </c>
      <c r="E296" t="s">
        <v>44</v>
      </c>
      <c r="F296" t="s">
        <v>30</v>
      </c>
      <c r="G296" t="s">
        <v>31</v>
      </c>
      <c r="H296" t="s">
        <v>56</v>
      </c>
      <c r="I296" t="s">
        <v>55</v>
      </c>
      <c r="J296" t="s">
        <v>34</v>
      </c>
      <c r="K296" t="s">
        <v>105</v>
      </c>
      <c r="L296" s="2">
        <v>21479</v>
      </c>
      <c r="M296" t="s">
        <v>36</v>
      </c>
      <c r="N296" t="s">
        <v>48</v>
      </c>
      <c r="O296" t="s">
        <v>72</v>
      </c>
      <c r="P296" t="s">
        <v>67</v>
      </c>
      <c r="Q296" t="s">
        <v>40</v>
      </c>
      <c r="R296">
        <v>1</v>
      </c>
      <c r="S296" s="2">
        <v>44893</v>
      </c>
      <c r="T296">
        <v>3</v>
      </c>
      <c r="U296">
        <v>4</v>
      </c>
      <c r="V296">
        <v>1</v>
      </c>
      <c r="W296" s="2">
        <v>44784</v>
      </c>
      <c r="X296" t="s">
        <v>62</v>
      </c>
      <c r="Y296" t="s">
        <v>42</v>
      </c>
      <c r="Z296" t="s">
        <v>63</v>
      </c>
      <c r="AA296">
        <v>2</v>
      </c>
      <c r="AB296">
        <v>790.71</v>
      </c>
      <c r="AC296">
        <v>64</v>
      </c>
      <c r="AD296" t="str" cm="1">
        <f t="array" ref="AD296">_xlfn.IFS($AC296&lt;= 24,"17-24", $AC296&lt;=34,"25-34", $AC296&lt;=44,"35-44", $AC296&lt;= 54,"45-54", $AC296 &gt;= 55, "55+")</f>
        <v>55+</v>
      </c>
      <c r="AE296">
        <f t="shared" ca="1" si="21"/>
        <v>4</v>
      </c>
      <c r="AF296" t="str">
        <f t="shared" si="22"/>
        <v>Medium</v>
      </c>
      <c r="AG296" t="str">
        <f t="shared" si="23"/>
        <v>Satisfied</v>
      </c>
      <c r="AH296" t="str">
        <f t="shared" si="24"/>
        <v>Average Performer</v>
      </c>
      <c r="AI296" t="str" cm="1">
        <f t="array" ref="AI296">_xlfn.IFS($Z296 = "Passed", "High", $Z296="Completed", "Moderate", OR($Z296 = "Incomplete", $Z296="Failed"), "Low")</f>
        <v>Moderate</v>
      </c>
      <c r="AJ296" t="str" cm="1">
        <f t="array" ref="AJ296">_xlfn.IFS(OR(Z296= "Passed", Z296 = "Completed"), "Complete", OR(Z296 ="Failed", Z296 = "Incomplete"), "Incomplete")</f>
        <v>Complete</v>
      </c>
      <c r="AK296" cm="1">
        <f t="array" ref="AK296">_xlfn.IFS(HR_DATA[[#This Row],[Performance Category]] = "High Performer", 4,HR_DATA[[#This Row],[Performance Category]] = "Average Performer", 3, HR_DATA[[#This Row],[Performance Category]] = "Low Performer", 2, HR_DATA[[#This Row],[Performance Category]] = "At Risk", 1)</f>
        <v>3</v>
      </c>
    </row>
    <row r="297" spans="1:37" x14ac:dyDescent="0.25">
      <c r="A297">
        <v>3760</v>
      </c>
      <c r="B297" s="2">
        <v>44432</v>
      </c>
      <c r="C297" s="2">
        <f t="shared" ca="1" si="20"/>
        <v>46159</v>
      </c>
      <c r="D297" t="s">
        <v>28</v>
      </c>
      <c r="E297" t="s">
        <v>87</v>
      </c>
      <c r="F297" t="s">
        <v>30</v>
      </c>
      <c r="G297" t="s">
        <v>55</v>
      </c>
      <c r="H297" t="s">
        <v>45</v>
      </c>
      <c r="I297" t="s">
        <v>46</v>
      </c>
      <c r="J297" t="s">
        <v>34</v>
      </c>
      <c r="K297" t="s">
        <v>65</v>
      </c>
      <c r="L297" s="2">
        <v>21958</v>
      </c>
      <c r="M297" t="s">
        <v>36</v>
      </c>
      <c r="N297" t="s">
        <v>48</v>
      </c>
      <c r="O297" t="s">
        <v>60</v>
      </c>
      <c r="P297" t="s">
        <v>39</v>
      </c>
      <c r="Q297" t="s">
        <v>40</v>
      </c>
      <c r="R297">
        <v>3</v>
      </c>
      <c r="S297" s="2">
        <v>44862</v>
      </c>
      <c r="T297">
        <v>4</v>
      </c>
      <c r="U297">
        <v>3</v>
      </c>
      <c r="V297">
        <v>1</v>
      </c>
      <c r="W297" s="2">
        <v>44893</v>
      </c>
      <c r="X297" t="s">
        <v>68</v>
      </c>
      <c r="Y297" t="s">
        <v>51</v>
      </c>
      <c r="Z297" t="s">
        <v>73</v>
      </c>
      <c r="AA297">
        <v>1</v>
      </c>
      <c r="AB297">
        <v>680.48</v>
      </c>
      <c r="AC297">
        <v>61</v>
      </c>
      <c r="AD297" t="str" cm="1">
        <f t="array" ref="AD297">_xlfn.IFS($AC297&lt;= 24,"17-24", $AC297&lt;=34,"25-34", $AC297&lt;=44,"35-44", $AC297&lt;= 54,"45-54", $AC297 &gt;= 55, "55+")</f>
        <v>55+</v>
      </c>
      <c r="AE297">
        <f t="shared" ca="1" si="21"/>
        <v>4</v>
      </c>
      <c r="AF297" t="str">
        <f t="shared" si="22"/>
        <v>High</v>
      </c>
      <c r="AG297" t="str">
        <f t="shared" si="23"/>
        <v>Neutral</v>
      </c>
      <c r="AH297" t="str">
        <f t="shared" si="24"/>
        <v>Average Performer</v>
      </c>
      <c r="AI297" t="str" cm="1">
        <f t="array" ref="AI297">_xlfn.IFS($Z297 = "Passed", "High", $Z297="Completed", "Moderate", OR($Z297 = "Incomplete", $Z297="Failed"), "Low")</f>
        <v>High</v>
      </c>
      <c r="AJ297" t="str" cm="1">
        <f t="array" ref="AJ297">_xlfn.IFS(OR(Z297= "Passed", Z297 = "Completed"), "Complete", OR(Z297 ="Failed", Z297 = "Incomplete"), "Incomplete")</f>
        <v>Complete</v>
      </c>
      <c r="AK297" cm="1">
        <f t="array" ref="AK297">_xlfn.IFS(HR_DATA[[#This Row],[Performance Category]] = "High Performer", 4,HR_DATA[[#This Row],[Performance Category]] = "Average Performer", 3, HR_DATA[[#This Row],[Performance Category]] = "Low Performer", 2, HR_DATA[[#This Row],[Performance Category]] = "At Risk", 1)</f>
        <v>3</v>
      </c>
    </row>
    <row r="298" spans="1:37" x14ac:dyDescent="0.25">
      <c r="A298">
        <v>3761</v>
      </c>
      <c r="B298" s="2">
        <v>45099</v>
      </c>
      <c r="C298" s="2">
        <f t="shared" ca="1" si="20"/>
        <v>46159</v>
      </c>
      <c r="D298" t="s">
        <v>106</v>
      </c>
      <c r="E298" t="s">
        <v>29</v>
      </c>
      <c r="F298" t="s">
        <v>30</v>
      </c>
      <c r="G298" t="s">
        <v>31</v>
      </c>
      <c r="H298" t="s">
        <v>45</v>
      </c>
      <c r="I298" t="s">
        <v>55</v>
      </c>
      <c r="J298" t="s">
        <v>34</v>
      </c>
      <c r="K298" t="s">
        <v>58</v>
      </c>
      <c r="L298" s="2">
        <v>32104</v>
      </c>
      <c r="M298" t="s">
        <v>36</v>
      </c>
      <c r="N298" t="s">
        <v>37</v>
      </c>
      <c r="O298" t="s">
        <v>72</v>
      </c>
      <c r="P298" t="s">
        <v>67</v>
      </c>
      <c r="Q298" t="s">
        <v>40</v>
      </c>
      <c r="R298">
        <v>1</v>
      </c>
      <c r="S298" s="2">
        <v>45076</v>
      </c>
      <c r="T298">
        <v>2</v>
      </c>
      <c r="U298">
        <v>4</v>
      </c>
      <c r="V298">
        <v>1</v>
      </c>
      <c r="W298" s="2">
        <v>44791</v>
      </c>
      <c r="X298" t="s">
        <v>50</v>
      </c>
      <c r="Y298" t="s">
        <v>51</v>
      </c>
      <c r="Z298" t="s">
        <v>43</v>
      </c>
      <c r="AA298">
        <v>1</v>
      </c>
      <c r="AB298">
        <v>947.57</v>
      </c>
      <c r="AC298">
        <v>36</v>
      </c>
      <c r="AD298" t="str" cm="1">
        <f t="array" ref="AD298">_xlfn.IFS($AC298&lt;= 24,"17-24", $AC298&lt;=34,"25-34", $AC298&lt;=44,"35-44", $AC298&lt;= 54,"45-54", $AC298 &gt;= 55, "55+")</f>
        <v>35-44</v>
      </c>
      <c r="AE298">
        <f t="shared" ca="1" si="21"/>
        <v>2</v>
      </c>
      <c r="AF298" t="str">
        <f t="shared" si="22"/>
        <v>Low</v>
      </c>
      <c r="AG298" t="str">
        <f t="shared" si="23"/>
        <v>Satisfied</v>
      </c>
      <c r="AH298" t="str">
        <f t="shared" si="24"/>
        <v>Average Performer</v>
      </c>
      <c r="AI298" t="str" cm="1">
        <f t="array" ref="AI298">_xlfn.IFS($Z298 = "Passed", "High", $Z298="Completed", "Moderate", OR($Z298 = "Incomplete", $Z298="Failed"), "Low")</f>
        <v>Low</v>
      </c>
      <c r="AJ298" t="str" cm="1">
        <f t="array" ref="AJ298">_xlfn.IFS(OR(Z298= "Passed", Z298 = "Completed"), "Complete", OR(Z298 ="Failed", Z298 = "Incomplete"), "Incomplete")</f>
        <v>Incomplete</v>
      </c>
      <c r="AK298" cm="1">
        <f t="array" ref="AK298">_xlfn.IFS(HR_DATA[[#This Row],[Performance Category]] = "High Performer", 4,HR_DATA[[#This Row],[Performance Category]] = "Average Performer", 3, HR_DATA[[#This Row],[Performance Category]] = "Low Performer", 2, HR_DATA[[#This Row],[Performance Category]] = "At Risk", 1)</f>
        <v>3</v>
      </c>
    </row>
    <row r="299" spans="1:37" x14ac:dyDescent="0.25">
      <c r="A299">
        <v>3762</v>
      </c>
      <c r="B299" s="2">
        <v>44030</v>
      </c>
      <c r="C299" s="2">
        <f t="shared" ca="1" si="20"/>
        <v>46159</v>
      </c>
      <c r="D299" t="s">
        <v>106</v>
      </c>
      <c r="E299" t="s">
        <v>85</v>
      </c>
      <c r="F299" t="s">
        <v>30</v>
      </c>
      <c r="G299" t="s">
        <v>46</v>
      </c>
      <c r="H299" t="s">
        <v>56</v>
      </c>
      <c r="I299" t="s">
        <v>33</v>
      </c>
      <c r="J299" t="s">
        <v>34</v>
      </c>
      <c r="K299" t="s">
        <v>79</v>
      </c>
      <c r="L299" s="2">
        <v>18029</v>
      </c>
      <c r="M299" t="s">
        <v>36</v>
      </c>
      <c r="N299" t="s">
        <v>37</v>
      </c>
      <c r="O299" t="s">
        <v>72</v>
      </c>
      <c r="P299" t="s">
        <v>77</v>
      </c>
      <c r="Q299" t="s">
        <v>40</v>
      </c>
      <c r="R299">
        <v>2</v>
      </c>
      <c r="S299" s="2">
        <v>44779</v>
      </c>
      <c r="T299">
        <v>2</v>
      </c>
      <c r="U299">
        <v>1</v>
      </c>
      <c r="V299">
        <v>1</v>
      </c>
      <c r="W299" s="2">
        <v>45092</v>
      </c>
      <c r="X299" t="s">
        <v>62</v>
      </c>
      <c r="Y299" t="s">
        <v>42</v>
      </c>
      <c r="Z299" t="s">
        <v>43</v>
      </c>
      <c r="AA299">
        <v>2</v>
      </c>
      <c r="AB299">
        <v>594.61</v>
      </c>
      <c r="AC299">
        <v>71</v>
      </c>
      <c r="AD299" t="str" cm="1">
        <f t="array" ref="AD299">_xlfn.IFS($AC299&lt;= 24,"17-24", $AC299&lt;=34,"25-34", $AC299&lt;=44,"35-44", $AC299&lt;= 54,"45-54", $AC299 &gt;= 55, "55+")</f>
        <v>55+</v>
      </c>
      <c r="AE299">
        <f t="shared" ca="1" si="21"/>
        <v>5</v>
      </c>
      <c r="AF299" t="str">
        <f t="shared" si="22"/>
        <v>Low</v>
      </c>
      <c r="AG299" t="str">
        <f t="shared" si="23"/>
        <v>Not satisfied</v>
      </c>
      <c r="AH299" t="str">
        <f t="shared" si="24"/>
        <v>Average Performer</v>
      </c>
      <c r="AI299" t="str" cm="1">
        <f t="array" ref="AI299">_xlfn.IFS($Z299 = "Passed", "High", $Z299="Completed", "Moderate", OR($Z299 = "Incomplete", $Z299="Failed"), "Low")</f>
        <v>Low</v>
      </c>
      <c r="AJ299" t="str" cm="1">
        <f t="array" ref="AJ299">_xlfn.IFS(OR(Z299= "Passed", Z299 = "Completed"), "Complete", OR(Z299 ="Failed", Z299 = "Incomplete"), "Incomplete")</f>
        <v>Incomplete</v>
      </c>
      <c r="AK299" cm="1">
        <f t="array" ref="AK299">_xlfn.IFS(HR_DATA[[#This Row],[Performance Category]] = "High Performer", 4,HR_DATA[[#This Row],[Performance Category]] = "Average Performer", 3, HR_DATA[[#This Row],[Performance Category]] = "Low Performer", 2, HR_DATA[[#This Row],[Performance Category]] = "At Risk", 1)</f>
        <v>3</v>
      </c>
    </row>
    <row r="300" spans="1:37" x14ac:dyDescent="0.25">
      <c r="A300">
        <v>3763</v>
      </c>
      <c r="B300" s="2">
        <v>44938</v>
      </c>
      <c r="C300" s="2">
        <f t="shared" ca="1" si="20"/>
        <v>46159</v>
      </c>
      <c r="D300" t="s">
        <v>106</v>
      </c>
      <c r="E300" t="s">
        <v>44</v>
      </c>
      <c r="F300" t="s">
        <v>108</v>
      </c>
      <c r="G300" t="s">
        <v>55</v>
      </c>
      <c r="H300" t="s">
        <v>56</v>
      </c>
      <c r="I300" t="s">
        <v>55</v>
      </c>
      <c r="J300" t="s">
        <v>34</v>
      </c>
      <c r="K300" t="s">
        <v>35</v>
      </c>
      <c r="L300" s="2">
        <v>18439</v>
      </c>
      <c r="M300" t="s">
        <v>36</v>
      </c>
      <c r="N300" t="s">
        <v>37</v>
      </c>
      <c r="O300" t="s">
        <v>38</v>
      </c>
      <c r="P300" t="s">
        <v>39</v>
      </c>
      <c r="Q300" t="s">
        <v>40</v>
      </c>
      <c r="R300">
        <v>3</v>
      </c>
      <c r="S300" s="2">
        <v>45116</v>
      </c>
      <c r="T300">
        <v>3</v>
      </c>
      <c r="U300">
        <v>2</v>
      </c>
      <c r="V300">
        <v>5</v>
      </c>
      <c r="W300" s="2">
        <v>44878</v>
      </c>
      <c r="X300" t="s">
        <v>68</v>
      </c>
      <c r="Y300" t="s">
        <v>51</v>
      </c>
      <c r="Z300" t="s">
        <v>52</v>
      </c>
      <c r="AA300">
        <v>1</v>
      </c>
      <c r="AB300">
        <v>775.59</v>
      </c>
      <c r="AC300">
        <v>73</v>
      </c>
      <c r="AD300" t="str" cm="1">
        <f t="array" ref="AD300">_xlfn.IFS($AC300&lt;= 24,"17-24", $AC300&lt;=34,"25-34", $AC300&lt;=44,"35-44", $AC300&lt;= 54,"45-54", $AC300 &gt;= 55, "55+")</f>
        <v>55+</v>
      </c>
      <c r="AE300">
        <f t="shared" ca="1" si="21"/>
        <v>3</v>
      </c>
      <c r="AF300" t="str">
        <f t="shared" si="22"/>
        <v>Medium</v>
      </c>
      <c r="AG300" t="str">
        <f t="shared" si="23"/>
        <v>Not satisfied</v>
      </c>
      <c r="AH300" t="str">
        <f t="shared" si="24"/>
        <v>Average Performer</v>
      </c>
      <c r="AI300" t="str" cm="1">
        <f t="array" ref="AI300">_xlfn.IFS($Z300 = "Passed", "High", $Z300="Completed", "Moderate", OR($Z300 = "Incomplete", $Z300="Failed"), "Low")</f>
        <v>Low</v>
      </c>
      <c r="AJ300" t="str" cm="1">
        <f t="array" ref="AJ300">_xlfn.IFS(OR(Z300= "Passed", Z300 = "Completed"), "Complete", OR(Z300 ="Failed", Z300 = "Incomplete"), "Incomplete")</f>
        <v>Incomplete</v>
      </c>
      <c r="AK300" cm="1">
        <f t="array" ref="AK300">_xlfn.IFS(HR_DATA[[#This Row],[Performance Category]] = "High Performer", 4,HR_DATA[[#This Row],[Performance Category]] = "Average Performer", 3, HR_DATA[[#This Row],[Performance Category]] = "Low Performer", 2, HR_DATA[[#This Row],[Performance Category]] = "At Risk", 1)</f>
        <v>3</v>
      </c>
    </row>
    <row r="301" spans="1:37" x14ac:dyDescent="0.25">
      <c r="A301">
        <v>3764</v>
      </c>
      <c r="B301" s="2">
        <v>44608</v>
      </c>
      <c r="C301" s="2">
        <f t="shared" ca="1" si="20"/>
        <v>46159</v>
      </c>
      <c r="D301" t="s">
        <v>106</v>
      </c>
      <c r="E301" t="s">
        <v>87</v>
      </c>
      <c r="F301" t="s">
        <v>30</v>
      </c>
      <c r="G301" t="s">
        <v>55</v>
      </c>
      <c r="H301" t="s">
        <v>56</v>
      </c>
      <c r="I301" t="s">
        <v>33</v>
      </c>
      <c r="J301" t="s">
        <v>34</v>
      </c>
      <c r="K301" t="s">
        <v>58</v>
      </c>
      <c r="L301" s="2">
        <v>35046</v>
      </c>
      <c r="M301" t="s">
        <v>36</v>
      </c>
      <c r="N301" t="s">
        <v>37</v>
      </c>
      <c r="O301" t="s">
        <v>72</v>
      </c>
      <c r="P301" t="s">
        <v>61</v>
      </c>
      <c r="Q301" t="s">
        <v>40</v>
      </c>
      <c r="R301">
        <v>3</v>
      </c>
      <c r="S301" s="2">
        <v>45118</v>
      </c>
      <c r="T301">
        <v>2</v>
      </c>
      <c r="U301">
        <v>1</v>
      </c>
      <c r="V301">
        <v>5</v>
      </c>
      <c r="W301" s="2">
        <v>44803</v>
      </c>
      <c r="X301" t="s">
        <v>92</v>
      </c>
      <c r="Y301" t="s">
        <v>51</v>
      </c>
      <c r="Z301" t="s">
        <v>52</v>
      </c>
      <c r="AA301">
        <v>2</v>
      </c>
      <c r="AB301">
        <v>239.16</v>
      </c>
      <c r="AC301">
        <v>27</v>
      </c>
      <c r="AD301" t="str" cm="1">
        <f t="array" ref="AD301">_xlfn.IFS($AC301&lt;= 24,"17-24", $AC301&lt;=34,"25-34", $AC301&lt;=44,"35-44", $AC301&lt;= 54,"45-54", $AC301 &gt;= 55, "55+")</f>
        <v>25-34</v>
      </c>
      <c r="AE301">
        <f t="shared" ca="1" si="21"/>
        <v>4</v>
      </c>
      <c r="AF301" t="str">
        <f t="shared" si="22"/>
        <v>Low</v>
      </c>
      <c r="AG301" t="str">
        <f t="shared" si="23"/>
        <v>Not satisfied</v>
      </c>
      <c r="AH301" t="str">
        <f t="shared" si="24"/>
        <v>Average Performer</v>
      </c>
      <c r="AI301" t="str" cm="1">
        <f t="array" ref="AI301">_xlfn.IFS($Z301 = "Passed", "High", $Z301="Completed", "Moderate", OR($Z301 = "Incomplete", $Z301="Failed"), "Low")</f>
        <v>Low</v>
      </c>
      <c r="AJ301" t="str" cm="1">
        <f t="array" ref="AJ301">_xlfn.IFS(OR(Z301= "Passed", Z301 = "Completed"), "Complete", OR(Z301 ="Failed", Z301 = "Incomplete"), "Incomplete")</f>
        <v>Incomplete</v>
      </c>
      <c r="AK301" cm="1">
        <f t="array" ref="AK301">_xlfn.IFS(HR_DATA[[#This Row],[Performance Category]] = "High Performer", 4,HR_DATA[[#This Row],[Performance Category]] = "Average Performer", 3, HR_DATA[[#This Row],[Performance Category]] = "Low Performer", 2, HR_DATA[[#This Row],[Performance Category]] = "At Risk", 1)</f>
        <v>3</v>
      </c>
    </row>
    <row r="302" spans="1:37" x14ac:dyDescent="0.25">
      <c r="A302">
        <v>3765</v>
      </c>
      <c r="B302" s="2">
        <v>44806</v>
      </c>
      <c r="C302" s="2">
        <f t="shared" ca="1" si="20"/>
        <v>46159</v>
      </c>
      <c r="D302" t="s">
        <v>106</v>
      </c>
      <c r="E302" t="s">
        <v>64</v>
      </c>
      <c r="F302" t="s">
        <v>30</v>
      </c>
      <c r="G302" t="s">
        <v>46</v>
      </c>
      <c r="H302" t="s">
        <v>45</v>
      </c>
      <c r="I302" t="s">
        <v>33</v>
      </c>
      <c r="J302" t="s">
        <v>34</v>
      </c>
      <c r="K302" t="s">
        <v>105</v>
      </c>
      <c r="L302" s="2">
        <v>25384</v>
      </c>
      <c r="M302" t="s">
        <v>36</v>
      </c>
      <c r="N302" t="s">
        <v>37</v>
      </c>
      <c r="O302" t="s">
        <v>49</v>
      </c>
      <c r="P302" t="s">
        <v>39</v>
      </c>
      <c r="Q302" t="s">
        <v>40</v>
      </c>
      <c r="R302">
        <v>3</v>
      </c>
      <c r="S302" s="2">
        <v>44928</v>
      </c>
      <c r="T302">
        <v>1</v>
      </c>
      <c r="U302">
        <v>1</v>
      </c>
      <c r="V302">
        <v>2</v>
      </c>
      <c r="W302" s="2">
        <v>44890</v>
      </c>
      <c r="X302" t="s">
        <v>50</v>
      </c>
      <c r="Y302" t="s">
        <v>42</v>
      </c>
      <c r="Z302" t="s">
        <v>63</v>
      </c>
      <c r="AA302">
        <v>5</v>
      </c>
      <c r="AB302">
        <v>275.94</v>
      </c>
      <c r="AC302">
        <v>53</v>
      </c>
      <c r="AD302" t="str" cm="1">
        <f t="array" ref="AD302">_xlfn.IFS($AC302&lt;= 24,"17-24", $AC302&lt;=34,"25-34", $AC302&lt;=44,"35-44", $AC302&lt;= 54,"45-54", $AC302 &gt;= 55, "55+")</f>
        <v>45-54</v>
      </c>
      <c r="AE302">
        <f t="shared" ca="1" si="21"/>
        <v>3</v>
      </c>
      <c r="AF302" t="str">
        <f t="shared" si="22"/>
        <v>Low</v>
      </c>
      <c r="AG302" t="str">
        <f t="shared" si="23"/>
        <v>Not satisfied</v>
      </c>
      <c r="AH302" t="str">
        <f t="shared" si="24"/>
        <v>Average Performer</v>
      </c>
      <c r="AI302" t="str" cm="1">
        <f t="array" ref="AI302">_xlfn.IFS($Z302 = "Passed", "High", $Z302="Completed", "Moderate", OR($Z302 = "Incomplete", $Z302="Failed"), "Low")</f>
        <v>Moderate</v>
      </c>
      <c r="AJ302" t="str" cm="1">
        <f t="array" ref="AJ302">_xlfn.IFS(OR(Z302= "Passed", Z302 = "Completed"), "Complete", OR(Z302 ="Failed", Z302 = "Incomplete"), "Incomplete")</f>
        <v>Complete</v>
      </c>
      <c r="AK302" cm="1">
        <f t="array" ref="AK302">_xlfn.IFS(HR_DATA[[#This Row],[Performance Category]] = "High Performer", 4,HR_DATA[[#This Row],[Performance Category]] = "Average Performer", 3, HR_DATA[[#This Row],[Performance Category]] = "Low Performer", 2, HR_DATA[[#This Row],[Performance Category]] = "At Risk", 1)</f>
        <v>3</v>
      </c>
    </row>
    <row r="303" spans="1:37" x14ac:dyDescent="0.25">
      <c r="A303">
        <v>3766</v>
      </c>
      <c r="B303" s="2">
        <v>43498</v>
      </c>
      <c r="C303" s="2">
        <f t="shared" ca="1" si="20"/>
        <v>46159</v>
      </c>
      <c r="D303" t="s">
        <v>106</v>
      </c>
      <c r="E303" t="s">
        <v>94</v>
      </c>
      <c r="F303" t="s">
        <v>30</v>
      </c>
      <c r="G303" t="s">
        <v>46</v>
      </c>
      <c r="H303" t="s">
        <v>45</v>
      </c>
      <c r="I303" t="s">
        <v>46</v>
      </c>
      <c r="J303" t="s">
        <v>34</v>
      </c>
      <c r="K303" t="s">
        <v>105</v>
      </c>
      <c r="L303" s="2">
        <v>15775</v>
      </c>
      <c r="M303" t="s">
        <v>36</v>
      </c>
      <c r="N303" t="s">
        <v>37</v>
      </c>
      <c r="O303" t="s">
        <v>72</v>
      </c>
      <c r="P303" t="s">
        <v>39</v>
      </c>
      <c r="Q303" t="s">
        <v>40</v>
      </c>
      <c r="R303">
        <v>3</v>
      </c>
      <c r="S303" s="2">
        <v>45058</v>
      </c>
      <c r="T303">
        <v>4</v>
      </c>
      <c r="U303">
        <v>4</v>
      </c>
      <c r="V303">
        <v>5</v>
      </c>
      <c r="W303" s="2">
        <v>45012</v>
      </c>
      <c r="X303" t="s">
        <v>68</v>
      </c>
      <c r="Y303" t="s">
        <v>42</v>
      </c>
      <c r="Z303" t="s">
        <v>52</v>
      </c>
      <c r="AA303">
        <v>4</v>
      </c>
      <c r="AB303">
        <v>466.32</v>
      </c>
      <c r="AC303">
        <v>76</v>
      </c>
      <c r="AD303" t="str" cm="1">
        <f t="array" ref="AD303">_xlfn.IFS($AC303&lt;= 24,"17-24", $AC303&lt;=34,"25-34", $AC303&lt;=44,"35-44", $AC303&lt;= 54,"45-54", $AC303 &gt;= 55, "55+")</f>
        <v>55+</v>
      </c>
      <c r="AE303">
        <f t="shared" ca="1" si="21"/>
        <v>7</v>
      </c>
      <c r="AF303" t="str">
        <f t="shared" si="22"/>
        <v>High</v>
      </c>
      <c r="AG303" t="str">
        <f t="shared" si="23"/>
        <v>Satisfied</v>
      </c>
      <c r="AH303" t="str">
        <f t="shared" si="24"/>
        <v>Average Performer</v>
      </c>
      <c r="AI303" t="str" cm="1">
        <f t="array" ref="AI303">_xlfn.IFS($Z303 = "Passed", "High", $Z303="Completed", "Moderate", OR($Z303 = "Incomplete", $Z303="Failed"), "Low")</f>
        <v>Low</v>
      </c>
      <c r="AJ303" t="str" cm="1">
        <f t="array" ref="AJ303">_xlfn.IFS(OR(Z303= "Passed", Z303 = "Completed"), "Complete", OR(Z303 ="Failed", Z303 = "Incomplete"), "Incomplete")</f>
        <v>Incomplete</v>
      </c>
      <c r="AK303" cm="1">
        <f t="array" ref="AK303">_xlfn.IFS(HR_DATA[[#This Row],[Performance Category]] = "High Performer", 4,HR_DATA[[#This Row],[Performance Category]] = "Average Performer", 3, HR_DATA[[#This Row],[Performance Category]] = "Low Performer", 2, HR_DATA[[#This Row],[Performance Category]] = "At Risk", 1)</f>
        <v>3</v>
      </c>
    </row>
    <row r="304" spans="1:37" x14ac:dyDescent="0.25">
      <c r="A304">
        <v>3767</v>
      </c>
      <c r="B304" s="2">
        <v>44434</v>
      </c>
      <c r="C304" s="2">
        <f t="shared" ca="1" si="20"/>
        <v>46159</v>
      </c>
      <c r="D304" t="s">
        <v>28</v>
      </c>
      <c r="E304" t="s">
        <v>64</v>
      </c>
      <c r="F304" t="s">
        <v>108</v>
      </c>
      <c r="G304" t="s">
        <v>55</v>
      </c>
      <c r="H304" t="s">
        <v>56</v>
      </c>
      <c r="I304" t="s">
        <v>46</v>
      </c>
      <c r="J304" t="s">
        <v>34</v>
      </c>
      <c r="K304" t="s">
        <v>65</v>
      </c>
      <c r="L304" s="2">
        <v>34035</v>
      </c>
      <c r="M304" t="s">
        <v>36</v>
      </c>
      <c r="N304" t="s">
        <v>37</v>
      </c>
      <c r="O304" t="s">
        <v>72</v>
      </c>
      <c r="P304" t="s">
        <v>77</v>
      </c>
      <c r="Q304" t="s">
        <v>40</v>
      </c>
      <c r="R304">
        <v>2</v>
      </c>
      <c r="S304" s="2">
        <v>45116</v>
      </c>
      <c r="T304">
        <v>2</v>
      </c>
      <c r="U304">
        <v>5</v>
      </c>
      <c r="V304">
        <v>3</v>
      </c>
      <c r="W304" s="2">
        <v>44846</v>
      </c>
      <c r="X304" t="s">
        <v>41</v>
      </c>
      <c r="Y304" t="s">
        <v>42</v>
      </c>
      <c r="Z304" t="s">
        <v>63</v>
      </c>
      <c r="AA304">
        <v>4</v>
      </c>
      <c r="AB304">
        <v>840.46</v>
      </c>
      <c r="AC304">
        <v>28</v>
      </c>
      <c r="AD304" t="str" cm="1">
        <f t="array" ref="AD304">_xlfn.IFS($AC304&lt;= 24,"17-24", $AC304&lt;=34,"25-34", $AC304&lt;=44,"35-44", $AC304&lt;= 54,"45-54", $AC304 &gt;= 55, "55+")</f>
        <v>25-34</v>
      </c>
      <c r="AE304">
        <f t="shared" ca="1" si="21"/>
        <v>4</v>
      </c>
      <c r="AF304" t="str">
        <f t="shared" si="22"/>
        <v>Low</v>
      </c>
      <c r="AG304" t="str">
        <f t="shared" si="23"/>
        <v>Satisfied</v>
      </c>
      <c r="AH304" t="str">
        <f t="shared" si="24"/>
        <v>Average Performer</v>
      </c>
      <c r="AI304" t="str" cm="1">
        <f t="array" ref="AI304">_xlfn.IFS($Z304 = "Passed", "High", $Z304="Completed", "Moderate", OR($Z304 = "Incomplete", $Z304="Failed"), "Low")</f>
        <v>Moderate</v>
      </c>
      <c r="AJ304" t="str" cm="1">
        <f t="array" ref="AJ304">_xlfn.IFS(OR(Z304= "Passed", Z304 = "Completed"), "Complete", OR(Z304 ="Failed", Z304 = "Incomplete"), "Incomplete")</f>
        <v>Complete</v>
      </c>
      <c r="AK304" cm="1">
        <f t="array" ref="AK304">_xlfn.IFS(HR_DATA[[#This Row],[Performance Category]] = "High Performer", 4,HR_DATA[[#This Row],[Performance Category]] = "Average Performer", 3, HR_DATA[[#This Row],[Performance Category]] = "Low Performer", 2, HR_DATA[[#This Row],[Performance Category]] = "At Risk", 1)</f>
        <v>3</v>
      </c>
    </row>
    <row r="305" spans="1:37" x14ac:dyDescent="0.25">
      <c r="A305">
        <v>3768</v>
      </c>
      <c r="B305" s="2">
        <v>44196</v>
      </c>
      <c r="C305" s="2">
        <f t="shared" ca="1" si="20"/>
        <v>46159</v>
      </c>
      <c r="D305" t="s">
        <v>28</v>
      </c>
      <c r="E305" t="s">
        <v>85</v>
      </c>
      <c r="F305" t="s">
        <v>30</v>
      </c>
      <c r="G305" t="s">
        <v>31</v>
      </c>
      <c r="H305" t="s">
        <v>56</v>
      </c>
      <c r="I305" t="s">
        <v>55</v>
      </c>
      <c r="J305" t="s">
        <v>34</v>
      </c>
      <c r="K305" t="s">
        <v>102</v>
      </c>
      <c r="L305" s="2">
        <v>33388</v>
      </c>
      <c r="M305" t="s">
        <v>36</v>
      </c>
      <c r="N305" t="s">
        <v>37</v>
      </c>
      <c r="O305" t="s">
        <v>72</v>
      </c>
      <c r="P305" t="s">
        <v>77</v>
      </c>
      <c r="Q305" t="s">
        <v>40</v>
      </c>
      <c r="R305">
        <v>4</v>
      </c>
      <c r="S305" s="2">
        <v>44953</v>
      </c>
      <c r="T305">
        <v>2</v>
      </c>
      <c r="U305">
        <v>4</v>
      </c>
      <c r="V305">
        <v>1</v>
      </c>
      <c r="W305" s="2">
        <v>44930</v>
      </c>
      <c r="X305" t="s">
        <v>41</v>
      </c>
      <c r="Y305" t="s">
        <v>42</v>
      </c>
      <c r="Z305" t="s">
        <v>63</v>
      </c>
      <c r="AA305">
        <v>3</v>
      </c>
      <c r="AB305">
        <v>145.76</v>
      </c>
      <c r="AC305">
        <v>29</v>
      </c>
      <c r="AD305" t="str" cm="1">
        <f t="array" ref="AD305">_xlfn.IFS($AC305&lt;= 24,"17-24", $AC305&lt;=34,"25-34", $AC305&lt;=44,"35-44", $AC305&lt;= 54,"45-54", $AC305 &gt;= 55, "55+")</f>
        <v>25-34</v>
      </c>
      <c r="AE305">
        <f t="shared" ca="1" si="21"/>
        <v>5</v>
      </c>
      <c r="AF305" t="str">
        <f t="shared" si="22"/>
        <v>Low</v>
      </c>
      <c r="AG305" t="str">
        <f t="shared" si="23"/>
        <v>Satisfied</v>
      </c>
      <c r="AH305" t="str">
        <f t="shared" si="24"/>
        <v>Average Performer</v>
      </c>
      <c r="AI305" t="str" cm="1">
        <f t="array" ref="AI305">_xlfn.IFS($Z305 = "Passed", "High", $Z305="Completed", "Moderate", OR($Z305 = "Incomplete", $Z305="Failed"), "Low")</f>
        <v>Moderate</v>
      </c>
      <c r="AJ305" t="str" cm="1">
        <f t="array" ref="AJ305">_xlfn.IFS(OR(Z305= "Passed", Z305 = "Completed"), "Complete", OR(Z305 ="Failed", Z305 = "Incomplete"), "Incomplete")</f>
        <v>Complete</v>
      </c>
      <c r="AK305" cm="1">
        <f t="array" ref="AK305">_xlfn.IFS(HR_DATA[[#This Row],[Performance Category]] = "High Performer", 4,HR_DATA[[#This Row],[Performance Category]] = "Average Performer", 3, HR_DATA[[#This Row],[Performance Category]] = "Low Performer", 2, HR_DATA[[#This Row],[Performance Category]] = "At Risk", 1)</f>
        <v>3</v>
      </c>
    </row>
    <row r="306" spans="1:37" x14ac:dyDescent="0.25">
      <c r="A306">
        <v>3769</v>
      </c>
      <c r="B306" s="2">
        <v>44177</v>
      </c>
      <c r="C306" s="2">
        <f t="shared" ca="1" si="20"/>
        <v>46159</v>
      </c>
      <c r="D306" t="s">
        <v>28</v>
      </c>
      <c r="E306" t="s">
        <v>94</v>
      </c>
      <c r="F306" t="s">
        <v>30</v>
      </c>
      <c r="G306" t="s">
        <v>55</v>
      </c>
      <c r="H306" t="s">
        <v>45</v>
      </c>
      <c r="I306" t="s">
        <v>55</v>
      </c>
      <c r="J306" t="s">
        <v>34</v>
      </c>
      <c r="K306" t="s">
        <v>97</v>
      </c>
      <c r="L306" s="2">
        <v>19319</v>
      </c>
      <c r="M306" t="s">
        <v>36</v>
      </c>
      <c r="N306" t="s">
        <v>48</v>
      </c>
      <c r="O306" t="s">
        <v>84</v>
      </c>
      <c r="P306" t="s">
        <v>67</v>
      </c>
      <c r="Q306" t="s">
        <v>40</v>
      </c>
      <c r="R306">
        <v>3</v>
      </c>
      <c r="S306" s="2">
        <v>44829</v>
      </c>
      <c r="T306">
        <v>3</v>
      </c>
      <c r="U306">
        <v>5</v>
      </c>
      <c r="V306">
        <v>3</v>
      </c>
      <c r="W306" s="2">
        <v>44846</v>
      </c>
      <c r="X306" t="s">
        <v>62</v>
      </c>
      <c r="Y306" t="s">
        <v>42</v>
      </c>
      <c r="Z306" t="s">
        <v>52</v>
      </c>
      <c r="AA306">
        <v>2</v>
      </c>
      <c r="AB306">
        <v>647.70000000000005</v>
      </c>
      <c r="AC306">
        <v>68</v>
      </c>
      <c r="AD306" t="str" cm="1">
        <f t="array" ref="AD306">_xlfn.IFS($AC306&lt;= 24,"17-24", $AC306&lt;=34,"25-34", $AC306&lt;=44,"35-44", $AC306&lt;= 54,"45-54", $AC306 &gt;= 55, "55+")</f>
        <v>55+</v>
      </c>
      <c r="AE306">
        <f t="shared" ca="1" si="21"/>
        <v>5</v>
      </c>
      <c r="AF306" t="str">
        <f t="shared" si="22"/>
        <v>Medium</v>
      </c>
      <c r="AG306" t="str">
        <f t="shared" si="23"/>
        <v>Satisfied</v>
      </c>
      <c r="AH306" t="str">
        <f t="shared" si="24"/>
        <v>Average Performer</v>
      </c>
      <c r="AI306" t="str" cm="1">
        <f t="array" ref="AI306">_xlfn.IFS($Z306 = "Passed", "High", $Z306="Completed", "Moderate", OR($Z306 = "Incomplete", $Z306="Failed"), "Low")</f>
        <v>Low</v>
      </c>
      <c r="AJ306" t="str" cm="1">
        <f t="array" ref="AJ306">_xlfn.IFS(OR(Z306= "Passed", Z306 = "Completed"), "Complete", OR(Z306 ="Failed", Z306 = "Incomplete"), "Incomplete")</f>
        <v>Incomplete</v>
      </c>
      <c r="AK306" cm="1">
        <f t="array" ref="AK306">_xlfn.IFS(HR_DATA[[#This Row],[Performance Category]] = "High Performer", 4,HR_DATA[[#This Row],[Performance Category]] = "Average Performer", 3, HR_DATA[[#This Row],[Performance Category]] = "Low Performer", 2, HR_DATA[[#This Row],[Performance Category]] = "At Risk", 1)</f>
        <v>3</v>
      </c>
    </row>
    <row r="307" spans="1:37" x14ac:dyDescent="0.25">
      <c r="A307">
        <v>3770</v>
      </c>
      <c r="B307" s="2">
        <v>44574</v>
      </c>
      <c r="C307" s="2">
        <f t="shared" ca="1" si="20"/>
        <v>46159</v>
      </c>
      <c r="D307" t="s">
        <v>28</v>
      </c>
      <c r="E307" t="s">
        <v>54</v>
      </c>
      <c r="F307" t="s">
        <v>108</v>
      </c>
      <c r="G307" t="s">
        <v>31</v>
      </c>
      <c r="H307" t="s">
        <v>56</v>
      </c>
      <c r="I307" t="s">
        <v>33</v>
      </c>
      <c r="J307" t="s">
        <v>34</v>
      </c>
      <c r="K307" t="s">
        <v>47</v>
      </c>
      <c r="L307" s="2">
        <v>34725</v>
      </c>
      <c r="M307" t="s">
        <v>36</v>
      </c>
      <c r="N307" t="s">
        <v>48</v>
      </c>
      <c r="O307" t="s">
        <v>84</v>
      </c>
      <c r="P307" t="s">
        <v>67</v>
      </c>
      <c r="Q307" t="s">
        <v>40</v>
      </c>
      <c r="R307">
        <v>3</v>
      </c>
      <c r="S307" s="2">
        <v>45052</v>
      </c>
      <c r="T307">
        <v>1</v>
      </c>
      <c r="U307">
        <v>3</v>
      </c>
      <c r="V307">
        <v>3</v>
      </c>
      <c r="W307" s="2">
        <v>45112</v>
      </c>
      <c r="X307" t="s">
        <v>62</v>
      </c>
      <c r="Y307" t="s">
        <v>42</v>
      </c>
      <c r="Z307" t="s">
        <v>52</v>
      </c>
      <c r="AA307">
        <v>2</v>
      </c>
      <c r="AB307">
        <v>536.20000000000005</v>
      </c>
      <c r="AC307">
        <v>27</v>
      </c>
      <c r="AD307" t="str" cm="1">
        <f t="array" ref="AD307">_xlfn.IFS($AC307&lt;= 24,"17-24", $AC307&lt;=34,"25-34", $AC307&lt;=44,"35-44", $AC307&lt;= 54,"45-54", $AC307 &gt;= 55, "55+")</f>
        <v>25-34</v>
      </c>
      <c r="AE307">
        <f t="shared" ca="1" si="21"/>
        <v>4</v>
      </c>
      <c r="AF307" t="str">
        <f t="shared" si="22"/>
        <v>Low</v>
      </c>
      <c r="AG307" t="str">
        <f t="shared" si="23"/>
        <v>Neutral</v>
      </c>
      <c r="AH307" t="str">
        <f t="shared" si="24"/>
        <v>Average Performer</v>
      </c>
      <c r="AI307" t="str" cm="1">
        <f t="array" ref="AI307">_xlfn.IFS($Z307 = "Passed", "High", $Z307="Completed", "Moderate", OR($Z307 = "Incomplete", $Z307="Failed"), "Low")</f>
        <v>Low</v>
      </c>
      <c r="AJ307" t="str" cm="1">
        <f t="array" ref="AJ307">_xlfn.IFS(OR(Z307= "Passed", Z307 = "Completed"), "Complete", OR(Z307 ="Failed", Z307 = "Incomplete"), "Incomplete")</f>
        <v>Incomplete</v>
      </c>
      <c r="AK307" cm="1">
        <f t="array" ref="AK307">_xlfn.IFS(HR_DATA[[#This Row],[Performance Category]] = "High Performer", 4,HR_DATA[[#This Row],[Performance Category]] = "Average Performer", 3, HR_DATA[[#This Row],[Performance Category]] = "Low Performer", 2, HR_DATA[[#This Row],[Performance Category]] = "At Risk", 1)</f>
        <v>3</v>
      </c>
    </row>
    <row r="308" spans="1:37" x14ac:dyDescent="0.25">
      <c r="A308">
        <v>3771</v>
      </c>
      <c r="B308" s="2">
        <v>44220</v>
      </c>
      <c r="C308" s="2">
        <f t="shared" ca="1" si="20"/>
        <v>46159</v>
      </c>
      <c r="D308" t="s">
        <v>28</v>
      </c>
      <c r="E308" t="s">
        <v>81</v>
      </c>
      <c r="F308" t="s">
        <v>108</v>
      </c>
      <c r="G308" t="s">
        <v>46</v>
      </c>
      <c r="H308" t="s">
        <v>56</v>
      </c>
      <c r="I308" t="s">
        <v>33</v>
      </c>
      <c r="J308" t="s">
        <v>34</v>
      </c>
      <c r="K308" t="s">
        <v>65</v>
      </c>
      <c r="L308" s="2">
        <v>29849</v>
      </c>
      <c r="M308" t="s">
        <v>36</v>
      </c>
      <c r="N308" t="s">
        <v>48</v>
      </c>
      <c r="O308" t="s">
        <v>84</v>
      </c>
      <c r="P308" t="s">
        <v>67</v>
      </c>
      <c r="Q308" t="s">
        <v>40</v>
      </c>
      <c r="R308">
        <v>3</v>
      </c>
      <c r="S308" s="2">
        <v>44829</v>
      </c>
      <c r="T308">
        <v>2</v>
      </c>
      <c r="U308">
        <v>2</v>
      </c>
      <c r="V308">
        <v>4</v>
      </c>
      <c r="W308" s="2">
        <v>45011</v>
      </c>
      <c r="X308" t="s">
        <v>92</v>
      </c>
      <c r="Y308" t="s">
        <v>42</v>
      </c>
      <c r="Z308" t="s">
        <v>52</v>
      </c>
      <c r="AA308">
        <v>5</v>
      </c>
      <c r="AB308">
        <v>769.97</v>
      </c>
      <c r="AC308">
        <v>40</v>
      </c>
      <c r="AD308" t="str" cm="1">
        <f t="array" ref="AD308">_xlfn.IFS($AC308&lt;= 24,"17-24", $AC308&lt;=34,"25-34", $AC308&lt;=44,"35-44", $AC308&lt;= 54,"45-54", $AC308 &gt;= 55, "55+")</f>
        <v>35-44</v>
      </c>
      <c r="AE308">
        <f t="shared" ca="1" si="21"/>
        <v>5</v>
      </c>
      <c r="AF308" t="str">
        <f t="shared" si="22"/>
        <v>Low</v>
      </c>
      <c r="AG308" t="str">
        <f t="shared" si="23"/>
        <v>Not satisfied</v>
      </c>
      <c r="AH308" t="str">
        <f t="shared" si="24"/>
        <v>Average Performer</v>
      </c>
      <c r="AI308" t="str" cm="1">
        <f t="array" ref="AI308">_xlfn.IFS($Z308 = "Passed", "High", $Z308="Completed", "Moderate", OR($Z308 = "Incomplete", $Z308="Failed"), "Low")</f>
        <v>Low</v>
      </c>
      <c r="AJ308" t="str" cm="1">
        <f t="array" ref="AJ308">_xlfn.IFS(OR(Z308= "Passed", Z308 = "Completed"), "Complete", OR(Z308 ="Failed", Z308 = "Incomplete"), "Incomplete")</f>
        <v>Incomplete</v>
      </c>
      <c r="AK308" cm="1">
        <f t="array" ref="AK308">_xlfn.IFS(HR_DATA[[#This Row],[Performance Category]] = "High Performer", 4,HR_DATA[[#This Row],[Performance Category]] = "Average Performer", 3, HR_DATA[[#This Row],[Performance Category]] = "Low Performer", 2, HR_DATA[[#This Row],[Performance Category]] = "At Risk", 1)</f>
        <v>3</v>
      </c>
    </row>
    <row r="309" spans="1:37" x14ac:dyDescent="0.25">
      <c r="A309">
        <v>3772</v>
      </c>
      <c r="B309" s="2">
        <v>44600</v>
      </c>
      <c r="C309" s="2">
        <f t="shared" ca="1" si="20"/>
        <v>46159</v>
      </c>
      <c r="D309" t="s">
        <v>28</v>
      </c>
      <c r="E309" t="s">
        <v>87</v>
      </c>
      <c r="F309" t="s">
        <v>30</v>
      </c>
      <c r="G309" t="s">
        <v>55</v>
      </c>
      <c r="H309" t="s">
        <v>45</v>
      </c>
      <c r="I309" t="s">
        <v>33</v>
      </c>
      <c r="J309" t="s">
        <v>34</v>
      </c>
      <c r="K309" t="s">
        <v>79</v>
      </c>
      <c r="L309" s="2">
        <v>24143</v>
      </c>
      <c r="M309" t="s">
        <v>36</v>
      </c>
      <c r="N309" t="s">
        <v>37</v>
      </c>
      <c r="O309" t="s">
        <v>84</v>
      </c>
      <c r="P309" t="s">
        <v>77</v>
      </c>
      <c r="Q309" t="s">
        <v>40</v>
      </c>
      <c r="R309">
        <v>3</v>
      </c>
      <c r="S309" s="2">
        <v>44814</v>
      </c>
      <c r="T309">
        <v>2</v>
      </c>
      <c r="U309">
        <v>5</v>
      </c>
      <c r="V309">
        <v>1</v>
      </c>
      <c r="W309" s="2">
        <v>44927</v>
      </c>
      <c r="X309" t="s">
        <v>92</v>
      </c>
      <c r="Y309" t="s">
        <v>51</v>
      </c>
      <c r="Z309" t="s">
        <v>63</v>
      </c>
      <c r="AA309">
        <v>1</v>
      </c>
      <c r="AB309">
        <v>894.66</v>
      </c>
      <c r="AC309">
        <v>56</v>
      </c>
      <c r="AD309" t="str" cm="1">
        <f t="array" ref="AD309">_xlfn.IFS($AC309&lt;= 24,"17-24", $AC309&lt;=34,"25-34", $AC309&lt;=44,"35-44", $AC309&lt;= 54,"45-54", $AC309 &gt;= 55, "55+")</f>
        <v>55+</v>
      </c>
      <c r="AE309">
        <f t="shared" ca="1" si="21"/>
        <v>4</v>
      </c>
      <c r="AF309" t="str">
        <f t="shared" si="22"/>
        <v>Low</v>
      </c>
      <c r="AG309" t="str">
        <f t="shared" si="23"/>
        <v>Satisfied</v>
      </c>
      <c r="AH309" t="str">
        <f t="shared" si="24"/>
        <v>Average Performer</v>
      </c>
      <c r="AI309" t="str" cm="1">
        <f t="array" ref="AI309">_xlfn.IFS($Z309 = "Passed", "High", $Z309="Completed", "Moderate", OR($Z309 = "Incomplete", $Z309="Failed"), "Low")</f>
        <v>Moderate</v>
      </c>
      <c r="AJ309" t="str" cm="1">
        <f t="array" ref="AJ309">_xlfn.IFS(OR(Z309= "Passed", Z309 = "Completed"), "Complete", OR(Z309 ="Failed", Z309 = "Incomplete"), "Incomplete")</f>
        <v>Complete</v>
      </c>
      <c r="AK309" cm="1">
        <f t="array" ref="AK309">_xlfn.IFS(HR_DATA[[#This Row],[Performance Category]] = "High Performer", 4,HR_DATA[[#This Row],[Performance Category]] = "Average Performer", 3, HR_DATA[[#This Row],[Performance Category]] = "Low Performer", 2, HR_DATA[[#This Row],[Performance Category]] = "At Risk", 1)</f>
        <v>3</v>
      </c>
    </row>
    <row r="310" spans="1:37" x14ac:dyDescent="0.25">
      <c r="A310">
        <v>3773</v>
      </c>
      <c r="B310" s="2">
        <v>44115</v>
      </c>
      <c r="C310" s="2">
        <f t="shared" ca="1" si="20"/>
        <v>46159</v>
      </c>
      <c r="D310" t="s">
        <v>28</v>
      </c>
      <c r="E310" t="s">
        <v>44</v>
      </c>
      <c r="F310" t="s">
        <v>108</v>
      </c>
      <c r="G310" t="s">
        <v>46</v>
      </c>
      <c r="H310" t="s">
        <v>45</v>
      </c>
      <c r="I310" t="s">
        <v>33</v>
      </c>
      <c r="J310" t="s">
        <v>34</v>
      </c>
      <c r="K310" t="s">
        <v>79</v>
      </c>
      <c r="L310" s="2">
        <v>26435</v>
      </c>
      <c r="M310" t="s">
        <v>36</v>
      </c>
      <c r="N310" t="s">
        <v>37</v>
      </c>
      <c r="O310" t="s">
        <v>49</v>
      </c>
      <c r="P310" t="s">
        <v>77</v>
      </c>
      <c r="Q310" t="s">
        <v>40</v>
      </c>
      <c r="R310">
        <v>3</v>
      </c>
      <c r="S310" s="2">
        <v>44850</v>
      </c>
      <c r="T310">
        <v>1</v>
      </c>
      <c r="U310">
        <v>5</v>
      </c>
      <c r="V310">
        <v>2</v>
      </c>
      <c r="W310" s="2">
        <v>44880</v>
      </c>
      <c r="X310" t="s">
        <v>62</v>
      </c>
      <c r="Y310" t="s">
        <v>51</v>
      </c>
      <c r="Z310" t="s">
        <v>43</v>
      </c>
      <c r="AA310">
        <v>2</v>
      </c>
      <c r="AB310">
        <v>374.02</v>
      </c>
      <c r="AC310">
        <v>48</v>
      </c>
      <c r="AD310" t="str" cm="1">
        <f t="array" ref="AD310">_xlfn.IFS($AC310&lt;= 24,"17-24", $AC310&lt;=34,"25-34", $AC310&lt;=44,"35-44", $AC310&lt;= 54,"45-54", $AC310 &gt;= 55, "55+")</f>
        <v>45-54</v>
      </c>
      <c r="AE310">
        <f t="shared" ca="1" si="21"/>
        <v>5</v>
      </c>
      <c r="AF310" t="str">
        <f t="shared" si="22"/>
        <v>Low</v>
      </c>
      <c r="AG310" t="str">
        <f t="shared" si="23"/>
        <v>Satisfied</v>
      </c>
      <c r="AH310" t="str">
        <f t="shared" si="24"/>
        <v>Average Performer</v>
      </c>
      <c r="AI310" t="str" cm="1">
        <f t="array" ref="AI310">_xlfn.IFS($Z310 = "Passed", "High", $Z310="Completed", "Moderate", OR($Z310 = "Incomplete", $Z310="Failed"), "Low")</f>
        <v>Low</v>
      </c>
      <c r="AJ310" t="str" cm="1">
        <f t="array" ref="AJ310">_xlfn.IFS(OR(Z310= "Passed", Z310 = "Completed"), "Complete", OR(Z310 ="Failed", Z310 = "Incomplete"), "Incomplete")</f>
        <v>Incomplete</v>
      </c>
      <c r="AK310" cm="1">
        <f t="array" ref="AK310">_xlfn.IFS(HR_DATA[[#This Row],[Performance Category]] = "High Performer", 4,HR_DATA[[#This Row],[Performance Category]] = "Average Performer", 3, HR_DATA[[#This Row],[Performance Category]] = "Low Performer", 2, HR_DATA[[#This Row],[Performance Category]] = "At Risk", 1)</f>
        <v>3</v>
      </c>
    </row>
    <row r="311" spans="1:37" x14ac:dyDescent="0.25">
      <c r="A311">
        <v>3774</v>
      </c>
      <c r="B311" s="2">
        <v>43636</v>
      </c>
      <c r="C311" s="2">
        <f t="shared" ca="1" si="20"/>
        <v>46159</v>
      </c>
      <c r="D311" t="s">
        <v>28</v>
      </c>
      <c r="E311" t="s">
        <v>29</v>
      </c>
      <c r="F311" t="s">
        <v>30</v>
      </c>
      <c r="G311" t="s">
        <v>46</v>
      </c>
      <c r="H311" t="s">
        <v>56</v>
      </c>
      <c r="I311" t="s">
        <v>55</v>
      </c>
      <c r="J311" t="s">
        <v>34</v>
      </c>
      <c r="K311" t="s">
        <v>79</v>
      </c>
      <c r="L311" s="2">
        <v>35891</v>
      </c>
      <c r="M311" t="s">
        <v>36</v>
      </c>
      <c r="N311" t="s">
        <v>48</v>
      </c>
      <c r="O311" t="s">
        <v>72</v>
      </c>
      <c r="P311" t="s">
        <v>61</v>
      </c>
      <c r="Q311" t="s">
        <v>40</v>
      </c>
      <c r="R311">
        <v>3</v>
      </c>
      <c r="S311" s="2">
        <v>45027</v>
      </c>
      <c r="T311">
        <v>5</v>
      </c>
      <c r="U311">
        <v>3</v>
      </c>
      <c r="V311">
        <v>1</v>
      </c>
      <c r="W311" s="2">
        <v>44961</v>
      </c>
      <c r="X311" t="s">
        <v>41</v>
      </c>
      <c r="Y311" t="s">
        <v>42</v>
      </c>
      <c r="Z311" t="s">
        <v>73</v>
      </c>
      <c r="AA311">
        <v>5</v>
      </c>
      <c r="AB311">
        <v>569.41999999999996</v>
      </c>
      <c r="AC311">
        <v>21</v>
      </c>
      <c r="AD311" t="str" cm="1">
        <f t="array" ref="AD311">_xlfn.IFS($AC311&lt;= 24,"17-24", $AC311&lt;=34,"25-34", $AC311&lt;=44,"35-44", $AC311&lt;= 54,"45-54", $AC311 &gt;= 55, "55+")</f>
        <v>17-24</v>
      </c>
      <c r="AE311">
        <f t="shared" ca="1" si="21"/>
        <v>6</v>
      </c>
      <c r="AF311" t="str">
        <f t="shared" si="22"/>
        <v>High</v>
      </c>
      <c r="AG311" t="str">
        <f t="shared" si="23"/>
        <v>Neutral</v>
      </c>
      <c r="AH311" t="str">
        <f t="shared" si="24"/>
        <v>Average Performer</v>
      </c>
      <c r="AI311" t="str" cm="1">
        <f t="array" ref="AI311">_xlfn.IFS($Z311 = "Passed", "High", $Z311="Completed", "Moderate", OR($Z311 = "Incomplete", $Z311="Failed"), "Low")</f>
        <v>High</v>
      </c>
      <c r="AJ311" t="str" cm="1">
        <f t="array" ref="AJ311">_xlfn.IFS(OR(Z311= "Passed", Z311 = "Completed"), "Complete", OR(Z311 ="Failed", Z311 = "Incomplete"), "Incomplete")</f>
        <v>Complete</v>
      </c>
      <c r="AK311" cm="1">
        <f t="array" ref="AK311">_xlfn.IFS(HR_DATA[[#This Row],[Performance Category]] = "High Performer", 4,HR_DATA[[#This Row],[Performance Category]] = "Average Performer", 3, HR_DATA[[#This Row],[Performance Category]] = "Low Performer", 2, HR_DATA[[#This Row],[Performance Category]] = "At Risk", 1)</f>
        <v>3</v>
      </c>
    </row>
    <row r="312" spans="1:37" x14ac:dyDescent="0.25">
      <c r="A312">
        <v>3775</v>
      </c>
      <c r="B312" s="2">
        <v>44390</v>
      </c>
      <c r="C312" s="2">
        <f t="shared" ca="1" si="20"/>
        <v>46159</v>
      </c>
      <c r="D312" t="s">
        <v>28</v>
      </c>
      <c r="E312" t="s">
        <v>69</v>
      </c>
      <c r="F312" t="s">
        <v>30</v>
      </c>
      <c r="G312" t="s">
        <v>31</v>
      </c>
      <c r="H312" t="s">
        <v>56</v>
      </c>
      <c r="I312" t="s">
        <v>46</v>
      </c>
      <c r="J312" t="s">
        <v>34</v>
      </c>
      <c r="K312" t="s">
        <v>70</v>
      </c>
      <c r="L312" s="2">
        <v>29509</v>
      </c>
      <c r="M312" t="s">
        <v>36</v>
      </c>
      <c r="N312" t="s">
        <v>48</v>
      </c>
      <c r="O312" t="s">
        <v>60</v>
      </c>
      <c r="P312" t="s">
        <v>39</v>
      </c>
      <c r="Q312" t="s">
        <v>40</v>
      </c>
      <c r="R312">
        <v>3</v>
      </c>
      <c r="S312" s="2">
        <v>45031</v>
      </c>
      <c r="T312">
        <v>2</v>
      </c>
      <c r="U312">
        <v>1</v>
      </c>
      <c r="V312">
        <v>3</v>
      </c>
      <c r="W312" s="2">
        <v>44879</v>
      </c>
      <c r="X312" t="s">
        <v>50</v>
      </c>
      <c r="Y312" t="s">
        <v>42</v>
      </c>
      <c r="Z312" t="s">
        <v>63</v>
      </c>
      <c r="AA312">
        <v>1</v>
      </c>
      <c r="AB312">
        <v>172.82</v>
      </c>
      <c r="AC312">
        <v>41</v>
      </c>
      <c r="AD312" t="str" cm="1">
        <f t="array" ref="AD312">_xlfn.IFS($AC312&lt;= 24,"17-24", $AC312&lt;=34,"25-34", $AC312&lt;=44,"35-44", $AC312&lt;= 54,"45-54", $AC312 &gt;= 55, "55+")</f>
        <v>35-44</v>
      </c>
      <c r="AE312">
        <f t="shared" ca="1" si="21"/>
        <v>4</v>
      </c>
      <c r="AF312" t="str">
        <f t="shared" si="22"/>
        <v>Low</v>
      </c>
      <c r="AG312" t="str">
        <f t="shared" si="23"/>
        <v>Not satisfied</v>
      </c>
      <c r="AH312" t="str">
        <f t="shared" si="24"/>
        <v>Average Performer</v>
      </c>
      <c r="AI312" t="str" cm="1">
        <f t="array" ref="AI312">_xlfn.IFS($Z312 = "Passed", "High", $Z312="Completed", "Moderate", OR($Z312 = "Incomplete", $Z312="Failed"), "Low")</f>
        <v>Moderate</v>
      </c>
      <c r="AJ312" t="str" cm="1">
        <f t="array" ref="AJ312">_xlfn.IFS(OR(Z312= "Passed", Z312 = "Completed"), "Complete", OR(Z312 ="Failed", Z312 = "Incomplete"), "Incomplete")</f>
        <v>Complete</v>
      </c>
      <c r="AK312" cm="1">
        <f t="array" ref="AK312">_xlfn.IFS(HR_DATA[[#This Row],[Performance Category]] = "High Performer", 4,HR_DATA[[#This Row],[Performance Category]] = "Average Performer", 3, HR_DATA[[#This Row],[Performance Category]] = "Low Performer", 2, HR_DATA[[#This Row],[Performance Category]] = "At Risk", 1)</f>
        <v>3</v>
      </c>
    </row>
    <row r="313" spans="1:37" x14ac:dyDescent="0.25">
      <c r="A313">
        <v>3776</v>
      </c>
      <c r="B313" s="2">
        <v>44483</v>
      </c>
      <c r="C313" s="2">
        <f t="shared" ca="1" si="20"/>
        <v>46159</v>
      </c>
      <c r="D313" t="s">
        <v>28</v>
      </c>
      <c r="E313" t="s">
        <v>74</v>
      </c>
      <c r="F313" t="s">
        <v>30</v>
      </c>
      <c r="G313" t="s">
        <v>31</v>
      </c>
      <c r="H313" t="s">
        <v>45</v>
      </c>
      <c r="I313" t="s">
        <v>55</v>
      </c>
      <c r="J313" t="s">
        <v>34</v>
      </c>
      <c r="K313" t="s">
        <v>75</v>
      </c>
      <c r="L313" s="2">
        <v>29339</v>
      </c>
      <c r="M313" t="s">
        <v>36</v>
      </c>
      <c r="N313" t="s">
        <v>48</v>
      </c>
      <c r="O313" t="s">
        <v>72</v>
      </c>
      <c r="P313" t="s">
        <v>67</v>
      </c>
      <c r="Q313" t="s">
        <v>40</v>
      </c>
      <c r="R313">
        <v>3</v>
      </c>
      <c r="S313" s="2">
        <v>44908</v>
      </c>
      <c r="T313">
        <v>4</v>
      </c>
      <c r="U313">
        <v>1</v>
      </c>
      <c r="V313">
        <v>5</v>
      </c>
      <c r="W313" s="2">
        <v>44962</v>
      </c>
      <c r="X313" t="s">
        <v>62</v>
      </c>
      <c r="Y313" t="s">
        <v>42</v>
      </c>
      <c r="Z313" t="s">
        <v>63</v>
      </c>
      <c r="AA313">
        <v>4</v>
      </c>
      <c r="AB313">
        <v>585.84</v>
      </c>
      <c r="AC313">
        <v>41</v>
      </c>
      <c r="AD313" t="str" cm="1">
        <f t="array" ref="AD313">_xlfn.IFS($AC313&lt;= 24,"17-24", $AC313&lt;=34,"25-34", $AC313&lt;=44,"35-44", $AC313&lt;= 54,"45-54", $AC313 &gt;= 55, "55+")</f>
        <v>35-44</v>
      </c>
      <c r="AE313">
        <f t="shared" ca="1" si="21"/>
        <v>4</v>
      </c>
      <c r="AF313" t="str">
        <f t="shared" si="22"/>
        <v>High</v>
      </c>
      <c r="AG313" t="str">
        <f t="shared" si="23"/>
        <v>Not satisfied</v>
      </c>
      <c r="AH313" t="str">
        <f t="shared" si="24"/>
        <v>Average Performer</v>
      </c>
      <c r="AI313" t="str" cm="1">
        <f t="array" ref="AI313">_xlfn.IFS($Z313 = "Passed", "High", $Z313="Completed", "Moderate", OR($Z313 = "Incomplete", $Z313="Failed"), "Low")</f>
        <v>Moderate</v>
      </c>
      <c r="AJ313" t="str" cm="1">
        <f t="array" ref="AJ313">_xlfn.IFS(OR(Z313= "Passed", Z313 = "Completed"), "Complete", OR(Z313 ="Failed", Z313 = "Incomplete"), "Incomplete")</f>
        <v>Complete</v>
      </c>
      <c r="AK313" cm="1">
        <f t="array" ref="AK313">_xlfn.IFS(HR_DATA[[#This Row],[Performance Category]] = "High Performer", 4,HR_DATA[[#This Row],[Performance Category]] = "Average Performer", 3, HR_DATA[[#This Row],[Performance Category]] = "Low Performer", 2, HR_DATA[[#This Row],[Performance Category]] = "At Risk", 1)</f>
        <v>3</v>
      </c>
    </row>
    <row r="314" spans="1:37" x14ac:dyDescent="0.25">
      <c r="A314">
        <v>3777</v>
      </c>
      <c r="B314" s="2">
        <v>44509</v>
      </c>
      <c r="C314" s="2">
        <f t="shared" ca="1" si="20"/>
        <v>46159</v>
      </c>
      <c r="D314" t="s">
        <v>28</v>
      </c>
      <c r="E314" t="s">
        <v>64</v>
      </c>
      <c r="F314" t="s">
        <v>30</v>
      </c>
      <c r="G314" t="s">
        <v>31</v>
      </c>
      <c r="H314" t="s">
        <v>32</v>
      </c>
      <c r="I314" t="s">
        <v>33</v>
      </c>
      <c r="J314" t="s">
        <v>34</v>
      </c>
      <c r="K314" t="s">
        <v>47</v>
      </c>
      <c r="L314" s="2">
        <v>24187</v>
      </c>
      <c r="M314" t="s">
        <v>36</v>
      </c>
      <c r="N314" t="s">
        <v>48</v>
      </c>
      <c r="O314" t="s">
        <v>72</v>
      </c>
      <c r="P314" t="s">
        <v>61</v>
      </c>
      <c r="Q314" t="s">
        <v>40</v>
      </c>
      <c r="R314">
        <v>3</v>
      </c>
      <c r="S314" s="2">
        <v>44862</v>
      </c>
      <c r="T314">
        <v>4</v>
      </c>
      <c r="U314">
        <v>3</v>
      </c>
      <c r="V314">
        <v>2</v>
      </c>
      <c r="W314" s="2">
        <v>44847</v>
      </c>
      <c r="X314" t="s">
        <v>62</v>
      </c>
      <c r="Y314" t="s">
        <v>51</v>
      </c>
      <c r="Z314" t="s">
        <v>63</v>
      </c>
      <c r="AA314">
        <v>1</v>
      </c>
      <c r="AB314">
        <v>759.38</v>
      </c>
      <c r="AC314">
        <v>55</v>
      </c>
      <c r="AD314" t="str" cm="1">
        <f t="array" ref="AD314">_xlfn.IFS($AC314&lt;= 24,"17-24", $AC314&lt;=34,"25-34", $AC314&lt;=44,"35-44", $AC314&lt;= 54,"45-54", $AC314 &gt;= 55, "55+")</f>
        <v>55+</v>
      </c>
      <c r="AE314">
        <f t="shared" ca="1" si="21"/>
        <v>4</v>
      </c>
      <c r="AF314" t="str">
        <f t="shared" si="22"/>
        <v>High</v>
      </c>
      <c r="AG314" t="str">
        <f t="shared" si="23"/>
        <v>Neutral</v>
      </c>
      <c r="AH314" t="str">
        <f t="shared" si="24"/>
        <v>Average Performer</v>
      </c>
      <c r="AI314" t="str" cm="1">
        <f t="array" ref="AI314">_xlfn.IFS($Z314 = "Passed", "High", $Z314="Completed", "Moderate", OR($Z314 = "Incomplete", $Z314="Failed"), "Low")</f>
        <v>Moderate</v>
      </c>
      <c r="AJ314" t="str" cm="1">
        <f t="array" ref="AJ314">_xlfn.IFS(OR(Z314= "Passed", Z314 = "Completed"), "Complete", OR(Z314 ="Failed", Z314 = "Incomplete"), "Incomplete")</f>
        <v>Complete</v>
      </c>
      <c r="AK314" cm="1">
        <f t="array" ref="AK314">_xlfn.IFS(HR_DATA[[#This Row],[Performance Category]] = "High Performer", 4,HR_DATA[[#This Row],[Performance Category]] = "Average Performer", 3, HR_DATA[[#This Row],[Performance Category]] = "Low Performer", 2, HR_DATA[[#This Row],[Performance Category]] = "At Risk", 1)</f>
        <v>3</v>
      </c>
    </row>
    <row r="315" spans="1:37" x14ac:dyDescent="0.25">
      <c r="A315">
        <v>3778</v>
      </c>
      <c r="B315" s="2">
        <v>45018</v>
      </c>
      <c r="C315" s="2">
        <f t="shared" ca="1" si="20"/>
        <v>46159</v>
      </c>
      <c r="D315" t="s">
        <v>28</v>
      </c>
      <c r="E315" t="s">
        <v>85</v>
      </c>
      <c r="F315" t="s">
        <v>30</v>
      </c>
      <c r="G315" t="s">
        <v>55</v>
      </c>
      <c r="H315" t="s">
        <v>45</v>
      </c>
      <c r="I315" t="s">
        <v>55</v>
      </c>
      <c r="J315" t="s">
        <v>34</v>
      </c>
      <c r="K315" t="s">
        <v>101</v>
      </c>
      <c r="L315" s="2">
        <v>33643</v>
      </c>
      <c r="M315" t="s">
        <v>36</v>
      </c>
      <c r="N315" t="s">
        <v>48</v>
      </c>
      <c r="O315" t="s">
        <v>60</v>
      </c>
      <c r="P315" t="s">
        <v>67</v>
      </c>
      <c r="Q315" t="s">
        <v>40</v>
      </c>
      <c r="R315">
        <v>3</v>
      </c>
      <c r="S315" s="2">
        <v>44963</v>
      </c>
      <c r="T315">
        <v>1</v>
      </c>
      <c r="U315">
        <v>5</v>
      </c>
      <c r="V315">
        <v>3</v>
      </c>
      <c r="W315" s="2">
        <v>44817</v>
      </c>
      <c r="X315" t="s">
        <v>50</v>
      </c>
      <c r="Y315" t="s">
        <v>42</v>
      </c>
      <c r="Z315" t="s">
        <v>63</v>
      </c>
      <c r="AA315">
        <v>5</v>
      </c>
      <c r="AB315">
        <v>341.74</v>
      </c>
      <c r="AC315">
        <v>31</v>
      </c>
      <c r="AD315" t="str" cm="1">
        <f t="array" ref="AD315">_xlfn.IFS($AC315&lt;= 24,"17-24", $AC315&lt;=34,"25-34", $AC315&lt;=44,"35-44", $AC315&lt;= 54,"45-54", $AC315 &gt;= 55, "55+")</f>
        <v>25-34</v>
      </c>
      <c r="AE315">
        <f t="shared" ca="1" si="21"/>
        <v>3</v>
      </c>
      <c r="AF315" t="str">
        <f t="shared" si="22"/>
        <v>Low</v>
      </c>
      <c r="AG315" t="str">
        <f t="shared" si="23"/>
        <v>Satisfied</v>
      </c>
      <c r="AH315" t="str">
        <f t="shared" si="24"/>
        <v>Average Performer</v>
      </c>
      <c r="AI315" t="str" cm="1">
        <f t="array" ref="AI315">_xlfn.IFS($Z315 = "Passed", "High", $Z315="Completed", "Moderate", OR($Z315 = "Incomplete", $Z315="Failed"), "Low")</f>
        <v>Moderate</v>
      </c>
      <c r="AJ315" t="str" cm="1">
        <f t="array" ref="AJ315">_xlfn.IFS(OR(Z315= "Passed", Z315 = "Completed"), "Complete", OR(Z315 ="Failed", Z315 = "Incomplete"), "Incomplete")</f>
        <v>Complete</v>
      </c>
      <c r="AK315" cm="1">
        <f t="array" ref="AK315">_xlfn.IFS(HR_DATA[[#This Row],[Performance Category]] = "High Performer", 4,HR_DATA[[#This Row],[Performance Category]] = "Average Performer", 3, HR_DATA[[#This Row],[Performance Category]] = "Low Performer", 2, HR_DATA[[#This Row],[Performance Category]] = "At Risk", 1)</f>
        <v>3</v>
      </c>
    </row>
    <row r="316" spans="1:37" x14ac:dyDescent="0.25">
      <c r="A316">
        <v>3782</v>
      </c>
      <c r="B316" s="2">
        <v>43533</v>
      </c>
      <c r="C316" s="2">
        <f t="shared" ca="1" si="20"/>
        <v>46159</v>
      </c>
      <c r="D316" t="s">
        <v>28</v>
      </c>
      <c r="E316" t="s">
        <v>87</v>
      </c>
      <c r="F316" t="s">
        <v>108</v>
      </c>
      <c r="G316" t="s">
        <v>55</v>
      </c>
      <c r="H316" t="s">
        <v>56</v>
      </c>
      <c r="I316" t="s">
        <v>33</v>
      </c>
      <c r="J316" t="s">
        <v>34</v>
      </c>
      <c r="K316" t="s">
        <v>70</v>
      </c>
      <c r="L316" s="2">
        <v>30950</v>
      </c>
      <c r="M316" t="s">
        <v>36</v>
      </c>
      <c r="N316" t="s">
        <v>48</v>
      </c>
      <c r="O316" t="s">
        <v>84</v>
      </c>
      <c r="P316" t="s">
        <v>39</v>
      </c>
      <c r="Q316" t="s">
        <v>40</v>
      </c>
      <c r="R316">
        <v>3</v>
      </c>
      <c r="S316" s="2">
        <v>45126</v>
      </c>
      <c r="T316">
        <v>1</v>
      </c>
      <c r="U316">
        <v>5</v>
      </c>
      <c r="V316">
        <v>1</v>
      </c>
      <c r="W316" s="2">
        <v>44906</v>
      </c>
      <c r="X316" t="s">
        <v>68</v>
      </c>
      <c r="Y316" t="s">
        <v>42</v>
      </c>
      <c r="Z316" t="s">
        <v>73</v>
      </c>
      <c r="AA316">
        <v>5</v>
      </c>
      <c r="AB316">
        <v>506.4</v>
      </c>
      <c r="AC316">
        <v>35</v>
      </c>
      <c r="AD316" t="str" cm="1">
        <f t="array" ref="AD316">_xlfn.IFS($AC316&lt;= 24,"17-24", $AC316&lt;=34,"25-34", $AC316&lt;=44,"35-44", $AC316&lt;= 54,"45-54", $AC316 &gt;= 55, "55+")</f>
        <v>35-44</v>
      </c>
      <c r="AE316">
        <f t="shared" ca="1" si="21"/>
        <v>7</v>
      </c>
      <c r="AF316" t="str">
        <f t="shared" si="22"/>
        <v>Low</v>
      </c>
      <c r="AG316" t="str">
        <f t="shared" si="23"/>
        <v>Satisfied</v>
      </c>
      <c r="AH316" t="str">
        <f t="shared" si="24"/>
        <v>Average Performer</v>
      </c>
      <c r="AI316" t="str" cm="1">
        <f t="array" ref="AI316">_xlfn.IFS($Z316 = "Passed", "High", $Z316="Completed", "Moderate", OR($Z316 = "Incomplete", $Z316="Failed"), "Low")</f>
        <v>High</v>
      </c>
      <c r="AJ316" t="str" cm="1">
        <f t="array" ref="AJ316">_xlfn.IFS(OR(Z316= "Passed", Z316 = "Completed"), "Complete", OR(Z316 ="Failed", Z316 = "Incomplete"), "Incomplete")</f>
        <v>Complete</v>
      </c>
      <c r="AK316" cm="1">
        <f t="array" ref="AK316">_xlfn.IFS(HR_DATA[[#This Row],[Performance Category]] = "High Performer", 4,HR_DATA[[#This Row],[Performance Category]] = "Average Performer", 3, HR_DATA[[#This Row],[Performance Category]] = "Low Performer", 2, HR_DATA[[#This Row],[Performance Category]] = "At Risk", 1)</f>
        <v>3</v>
      </c>
    </row>
    <row r="317" spans="1:37" x14ac:dyDescent="0.25">
      <c r="A317">
        <v>3783</v>
      </c>
      <c r="B317" s="2">
        <v>43960</v>
      </c>
      <c r="C317" s="2">
        <f t="shared" ca="1" si="20"/>
        <v>46159</v>
      </c>
      <c r="D317" t="s">
        <v>28</v>
      </c>
      <c r="E317" t="s">
        <v>44</v>
      </c>
      <c r="F317" t="s">
        <v>30</v>
      </c>
      <c r="G317" t="s">
        <v>31</v>
      </c>
      <c r="H317" t="s">
        <v>45</v>
      </c>
      <c r="I317" t="s">
        <v>55</v>
      </c>
      <c r="J317" t="s">
        <v>34</v>
      </c>
      <c r="K317" t="s">
        <v>97</v>
      </c>
      <c r="L317" s="2">
        <v>22747</v>
      </c>
      <c r="M317" t="s">
        <v>36</v>
      </c>
      <c r="N317" t="s">
        <v>48</v>
      </c>
      <c r="O317" t="s">
        <v>84</v>
      </c>
      <c r="P317" t="s">
        <v>77</v>
      </c>
      <c r="Q317" t="s">
        <v>40</v>
      </c>
      <c r="R317">
        <v>3</v>
      </c>
      <c r="S317" s="2">
        <v>44992</v>
      </c>
      <c r="T317">
        <v>3</v>
      </c>
      <c r="U317">
        <v>4</v>
      </c>
      <c r="V317">
        <v>3</v>
      </c>
      <c r="W317" s="2">
        <v>44951</v>
      </c>
      <c r="X317" t="s">
        <v>68</v>
      </c>
      <c r="Y317" t="s">
        <v>51</v>
      </c>
      <c r="Z317" t="s">
        <v>63</v>
      </c>
      <c r="AA317">
        <v>5</v>
      </c>
      <c r="AB317">
        <v>851.24</v>
      </c>
      <c r="AC317">
        <v>58</v>
      </c>
      <c r="AD317" t="str" cm="1">
        <f t="array" ref="AD317">_xlfn.IFS($AC317&lt;= 24,"17-24", $AC317&lt;=34,"25-34", $AC317&lt;=44,"35-44", $AC317&lt;= 54,"45-54", $AC317 &gt;= 55, "55+")</f>
        <v>55+</v>
      </c>
      <c r="AE317">
        <f t="shared" ca="1" si="21"/>
        <v>6</v>
      </c>
      <c r="AF317" t="str">
        <f t="shared" si="22"/>
        <v>Medium</v>
      </c>
      <c r="AG317" t="str">
        <f t="shared" si="23"/>
        <v>Satisfied</v>
      </c>
      <c r="AH317" t="str">
        <f t="shared" si="24"/>
        <v>Average Performer</v>
      </c>
      <c r="AI317" t="str" cm="1">
        <f t="array" ref="AI317">_xlfn.IFS($Z317 = "Passed", "High", $Z317="Completed", "Moderate", OR($Z317 = "Incomplete", $Z317="Failed"), "Low")</f>
        <v>Moderate</v>
      </c>
      <c r="AJ317" t="str" cm="1">
        <f t="array" ref="AJ317">_xlfn.IFS(OR(Z317= "Passed", Z317 = "Completed"), "Complete", OR(Z317 ="Failed", Z317 = "Incomplete"), "Incomplete")</f>
        <v>Complete</v>
      </c>
      <c r="AK317" cm="1">
        <f t="array" ref="AK317">_xlfn.IFS(HR_DATA[[#This Row],[Performance Category]] = "High Performer", 4,HR_DATA[[#This Row],[Performance Category]] = "Average Performer", 3, HR_DATA[[#This Row],[Performance Category]] = "Low Performer", 2, HR_DATA[[#This Row],[Performance Category]] = "At Risk", 1)</f>
        <v>3</v>
      </c>
    </row>
    <row r="318" spans="1:37" x14ac:dyDescent="0.25">
      <c r="A318">
        <v>3784</v>
      </c>
      <c r="B318" s="2">
        <v>44787</v>
      </c>
      <c r="C318" s="2">
        <f t="shared" ca="1" si="20"/>
        <v>46159</v>
      </c>
      <c r="D318" t="s">
        <v>28</v>
      </c>
      <c r="E318" t="s">
        <v>29</v>
      </c>
      <c r="F318" t="s">
        <v>30</v>
      </c>
      <c r="G318" t="s">
        <v>31</v>
      </c>
      <c r="H318" t="s">
        <v>45</v>
      </c>
      <c r="I318" t="s">
        <v>33</v>
      </c>
      <c r="J318" t="s">
        <v>34</v>
      </c>
      <c r="K318" t="s">
        <v>89</v>
      </c>
      <c r="L318" s="2">
        <v>35868</v>
      </c>
      <c r="M318" t="s">
        <v>36</v>
      </c>
      <c r="N318" t="s">
        <v>37</v>
      </c>
      <c r="O318" t="s">
        <v>38</v>
      </c>
      <c r="P318" t="s">
        <v>61</v>
      </c>
      <c r="Q318" t="s">
        <v>40</v>
      </c>
      <c r="R318">
        <v>3</v>
      </c>
      <c r="S318" s="2">
        <v>44989</v>
      </c>
      <c r="T318">
        <v>3</v>
      </c>
      <c r="U318">
        <v>3</v>
      </c>
      <c r="V318">
        <v>2</v>
      </c>
      <c r="W318" s="2">
        <v>44846</v>
      </c>
      <c r="X318" t="s">
        <v>92</v>
      </c>
      <c r="Y318" t="s">
        <v>42</v>
      </c>
      <c r="Z318" t="s">
        <v>63</v>
      </c>
      <c r="AA318">
        <v>2</v>
      </c>
      <c r="AB318">
        <v>671.12</v>
      </c>
      <c r="AC318">
        <v>24</v>
      </c>
      <c r="AD318" t="str" cm="1">
        <f t="array" ref="AD318">_xlfn.IFS($AC318&lt;= 24,"17-24", $AC318&lt;=34,"25-34", $AC318&lt;=44,"35-44", $AC318&lt;= 54,"45-54", $AC318 &gt;= 55, "55+")</f>
        <v>17-24</v>
      </c>
      <c r="AE318">
        <f t="shared" ca="1" si="21"/>
        <v>3</v>
      </c>
      <c r="AF318" t="str">
        <f t="shared" si="22"/>
        <v>Medium</v>
      </c>
      <c r="AG318" t="str">
        <f t="shared" si="23"/>
        <v>Neutral</v>
      </c>
      <c r="AH318" t="str">
        <f t="shared" si="24"/>
        <v>Average Performer</v>
      </c>
      <c r="AI318" t="str" cm="1">
        <f t="array" ref="AI318">_xlfn.IFS($Z318 = "Passed", "High", $Z318="Completed", "Moderate", OR($Z318 = "Incomplete", $Z318="Failed"), "Low")</f>
        <v>Moderate</v>
      </c>
      <c r="AJ318" t="str" cm="1">
        <f t="array" ref="AJ318">_xlfn.IFS(OR(Z318= "Passed", Z318 = "Completed"), "Complete", OR(Z318 ="Failed", Z318 = "Incomplete"), "Incomplete")</f>
        <v>Complete</v>
      </c>
      <c r="AK318" cm="1">
        <f t="array" ref="AK318">_xlfn.IFS(HR_DATA[[#This Row],[Performance Category]] = "High Performer", 4,HR_DATA[[#This Row],[Performance Category]] = "Average Performer", 3, HR_DATA[[#This Row],[Performance Category]] = "Low Performer", 2, HR_DATA[[#This Row],[Performance Category]] = "At Risk", 1)</f>
        <v>3</v>
      </c>
    </row>
    <row r="319" spans="1:37" x14ac:dyDescent="0.25">
      <c r="A319">
        <v>3785</v>
      </c>
      <c r="B319" s="2">
        <v>44579</v>
      </c>
      <c r="C319" s="2">
        <f t="shared" ca="1" si="20"/>
        <v>46159</v>
      </c>
      <c r="D319" t="s">
        <v>106</v>
      </c>
      <c r="E319" t="s">
        <v>54</v>
      </c>
      <c r="F319" t="s">
        <v>30</v>
      </c>
      <c r="G319" t="s">
        <v>31</v>
      </c>
      <c r="H319" t="s">
        <v>32</v>
      </c>
      <c r="I319" t="s">
        <v>33</v>
      </c>
      <c r="J319" t="s">
        <v>34</v>
      </c>
      <c r="K319" t="s">
        <v>96</v>
      </c>
      <c r="L319" s="2">
        <v>28418</v>
      </c>
      <c r="M319" t="s">
        <v>36</v>
      </c>
      <c r="N319" t="s">
        <v>37</v>
      </c>
      <c r="O319" t="s">
        <v>72</v>
      </c>
      <c r="P319" t="s">
        <v>77</v>
      </c>
      <c r="Q319" t="s">
        <v>40</v>
      </c>
      <c r="R319">
        <v>3</v>
      </c>
      <c r="S319" s="2">
        <v>45051</v>
      </c>
      <c r="T319">
        <v>3</v>
      </c>
      <c r="U319">
        <v>2</v>
      </c>
      <c r="V319">
        <v>2</v>
      </c>
      <c r="W319" s="2">
        <v>44835</v>
      </c>
      <c r="X319" t="s">
        <v>62</v>
      </c>
      <c r="Y319" t="s">
        <v>51</v>
      </c>
      <c r="Z319" t="s">
        <v>73</v>
      </c>
      <c r="AA319">
        <v>1</v>
      </c>
      <c r="AB319">
        <v>257.8</v>
      </c>
      <c r="AC319">
        <v>45</v>
      </c>
      <c r="AD319" t="str" cm="1">
        <f t="array" ref="AD319">_xlfn.IFS($AC319&lt;= 24,"17-24", $AC319&lt;=34,"25-34", $AC319&lt;=44,"35-44", $AC319&lt;= 54,"45-54", $AC319 &gt;= 55, "55+")</f>
        <v>45-54</v>
      </c>
      <c r="AE319">
        <f t="shared" ca="1" si="21"/>
        <v>4</v>
      </c>
      <c r="AF319" t="str">
        <f t="shared" si="22"/>
        <v>Medium</v>
      </c>
      <c r="AG319" t="str">
        <f t="shared" si="23"/>
        <v>Not satisfied</v>
      </c>
      <c r="AH319" t="str">
        <f t="shared" si="24"/>
        <v>Average Performer</v>
      </c>
      <c r="AI319" t="str" cm="1">
        <f t="array" ref="AI319">_xlfn.IFS($Z319 = "Passed", "High", $Z319="Completed", "Moderate", OR($Z319 = "Incomplete", $Z319="Failed"), "Low")</f>
        <v>High</v>
      </c>
      <c r="AJ319" t="str" cm="1">
        <f t="array" ref="AJ319">_xlfn.IFS(OR(Z319= "Passed", Z319 = "Completed"), "Complete", OR(Z319 ="Failed", Z319 = "Incomplete"), "Incomplete")</f>
        <v>Complete</v>
      </c>
      <c r="AK319" cm="1">
        <f t="array" ref="AK319">_xlfn.IFS(HR_DATA[[#This Row],[Performance Category]] = "High Performer", 4,HR_DATA[[#This Row],[Performance Category]] = "Average Performer", 3, HR_DATA[[#This Row],[Performance Category]] = "Low Performer", 2, HR_DATA[[#This Row],[Performance Category]] = "At Risk", 1)</f>
        <v>3</v>
      </c>
    </row>
    <row r="320" spans="1:37" x14ac:dyDescent="0.25">
      <c r="A320">
        <v>3786</v>
      </c>
      <c r="B320" s="2">
        <v>44369</v>
      </c>
      <c r="C320" s="2">
        <f t="shared" ca="1" si="20"/>
        <v>46159</v>
      </c>
      <c r="D320" t="s">
        <v>106</v>
      </c>
      <c r="E320" t="s">
        <v>94</v>
      </c>
      <c r="F320" t="s">
        <v>108</v>
      </c>
      <c r="G320" t="s">
        <v>55</v>
      </c>
      <c r="H320" t="s">
        <v>45</v>
      </c>
      <c r="I320" t="s">
        <v>46</v>
      </c>
      <c r="J320" t="s">
        <v>34</v>
      </c>
      <c r="K320" t="s">
        <v>70</v>
      </c>
      <c r="L320" s="2">
        <v>22807</v>
      </c>
      <c r="M320" t="s">
        <v>36</v>
      </c>
      <c r="N320" t="s">
        <v>37</v>
      </c>
      <c r="O320" t="s">
        <v>72</v>
      </c>
      <c r="P320" t="s">
        <v>77</v>
      </c>
      <c r="Q320" t="s">
        <v>40</v>
      </c>
      <c r="R320">
        <v>3</v>
      </c>
      <c r="S320" s="2">
        <v>44924</v>
      </c>
      <c r="T320">
        <v>3</v>
      </c>
      <c r="U320">
        <v>4</v>
      </c>
      <c r="V320">
        <v>2</v>
      </c>
      <c r="W320" s="2">
        <v>45033</v>
      </c>
      <c r="X320" t="s">
        <v>41</v>
      </c>
      <c r="Y320" t="s">
        <v>51</v>
      </c>
      <c r="Z320" t="s">
        <v>43</v>
      </c>
      <c r="AA320">
        <v>4</v>
      </c>
      <c r="AB320">
        <v>280.06</v>
      </c>
      <c r="AC320">
        <v>59</v>
      </c>
      <c r="AD320" t="str" cm="1">
        <f t="array" ref="AD320">_xlfn.IFS($AC320&lt;= 24,"17-24", $AC320&lt;=34,"25-34", $AC320&lt;=44,"35-44", $AC320&lt;= 54,"45-54", $AC320 &gt;= 55, "55+")</f>
        <v>55+</v>
      </c>
      <c r="AE320">
        <f t="shared" ca="1" si="21"/>
        <v>4</v>
      </c>
      <c r="AF320" t="str">
        <f t="shared" si="22"/>
        <v>Medium</v>
      </c>
      <c r="AG320" t="str">
        <f t="shared" si="23"/>
        <v>Satisfied</v>
      </c>
      <c r="AH320" t="str">
        <f t="shared" si="24"/>
        <v>Average Performer</v>
      </c>
      <c r="AI320" t="str" cm="1">
        <f t="array" ref="AI320">_xlfn.IFS($Z320 = "Passed", "High", $Z320="Completed", "Moderate", OR($Z320 = "Incomplete", $Z320="Failed"), "Low")</f>
        <v>Low</v>
      </c>
      <c r="AJ320" t="str" cm="1">
        <f t="array" ref="AJ320">_xlfn.IFS(OR(Z320= "Passed", Z320 = "Completed"), "Complete", OR(Z320 ="Failed", Z320 = "Incomplete"), "Incomplete")</f>
        <v>Incomplete</v>
      </c>
      <c r="AK320" cm="1">
        <f t="array" ref="AK320">_xlfn.IFS(HR_DATA[[#This Row],[Performance Category]] = "High Performer", 4,HR_DATA[[#This Row],[Performance Category]] = "Average Performer", 3, HR_DATA[[#This Row],[Performance Category]] = "Low Performer", 2, HR_DATA[[#This Row],[Performance Category]] = "At Risk", 1)</f>
        <v>3</v>
      </c>
    </row>
    <row r="321" spans="1:37" x14ac:dyDescent="0.25">
      <c r="A321">
        <v>3787</v>
      </c>
      <c r="B321" s="2">
        <v>44945</v>
      </c>
      <c r="C321" s="2">
        <f t="shared" ca="1" si="20"/>
        <v>46159</v>
      </c>
      <c r="D321" t="s">
        <v>106</v>
      </c>
      <c r="E321" t="s">
        <v>85</v>
      </c>
      <c r="F321" t="s">
        <v>108</v>
      </c>
      <c r="G321" t="s">
        <v>55</v>
      </c>
      <c r="H321" t="s">
        <v>32</v>
      </c>
      <c r="I321" t="s">
        <v>46</v>
      </c>
      <c r="J321" t="s">
        <v>34</v>
      </c>
      <c r="K321" t="s">
        <v>58</v>
      </c>
      <c r="L321" s="2">
        <v>26540</v>
      </c>
      <c r="M321" t="s">
        <v>36</v>
      </c>
      <c r="N321" t="s">
        <v>37</v>
      </c>
      <c r="O321" t="s">
        <v>38</v>
      </c>
      <c r="P321" t="s">
        <v>39</v>
      </c>
      <c r="Q321" t="s">
        <v>40</v>
      </c>
      <c r="R321">
        <v>3</v>
      </c>
      <c r="S321" s="2">
        <v>44991</v>
      </c>
      <c r="T321">
        <v>1</v>
      </c>
      <c r="U321">
        <v>2</v>
      </c>
      <c r="V321">
        <v>1</v>
      </c>
      <c r="W321" s="2">
        <v>45042</v>
      </c>
      <c r="X321" t="s">
        <v>62</v>
      </c>
      <c r="Y321" t="s">
        <v>51</v>
      </c>
      <c r="Z321" t="s">
        <v>73</v>
      </c>
      <c r="AA321">
        <v>4</v>
      </c>
      <c r="AB321">
        <v>140.03</v>
      </c>
      <c r="AC321">
        <v>51</v>
      </c>
      <c r="AD321" t="str" cm="1">
        <f t="array" ref="AD321">_xlfn.IFS($AC321&lt;= 24,"17-24", $AC321&lt;=34,"25-34", $AC321&lt;=44,"35-44", $AC321&lt;= 54,"45-54", $AC321 &gt;= 55, "55+")</f>
        <v>45-54</v>
      </c>
      <c r="AE321">
        <f t="shared" ca="1" si="21"/>
        <v>3</v>
      </c>
      <c r="AF321" t="str">
        <f t="shared" si="22"/>
        <v>Low</v>
      </c>
      <c r="AG321" t="str">
        <f t="shared" si="23"/>
        <v>Not satisfied</v>
      </c>
      <c r="AH321" t="str">
        <f t="shared" si="24"/>
        <v>Average Performer</v>
      </c>
      <c r="AI321" t="str" cm="1">
        <f t="array" ref="AI321">_xlfn.IFS($Z321 = "Passed", "High", $Z321="Completed", "Moderate", OR($Z321 = "Incomplete", $Z321="Failed"), "Low")</f>
        <v>High</v>
      </c>
      <c r="AJ321" t="str" cm="1">
        <f t="array" ref="AJ321">_xlfn.IFS(OR(Z321= "Passed", Z321 = "Completed"), "Complete", OR(Z321 ="Failed", Z321 = "Incomplete"), "Incomplete")</f>
        <v>Complete</v>
      </c>
      <c r="AK321" cm="1">
        <f t="array" ref="AK321">_xlfn.IFS(HR_DATA[[#This Row],[Performance Category]] = "High Performer", 4,HR_DATA[[#This Row],[Performance Category]] = "Average Performer", 3, HR_DATA[[#This Row],[Performance Category]] = "Low Performer", 2, HR_DATA[[#This Row],[Performance Category]] = "At Risk", 1)</f>
        <v>3</v>
      </c>
    </row>
    <row r="322" spans="1:37" x14ac:dyDescent="0.25">
      <c r="A322">
        <v>3788</v>
      </c>
      <c r="B322" s="2">
        <v>45063</v>
      </c>
      <c r="C322" s="2">
        <f t="shared" ca="1" si="20"/>
        <v>46159</v>
      </c>
      <c r="D322" t="s">
        <v>106</v>
      </c>
      <c r="E322" t="s">
        <v>64</v>
      </c>
      <c r="F322" t="s">
        <v>108</v>
      </c>
      <c r="G322" t="s">
        <v>46</v>
      </c>
      <c r="H322" t="s">
        <v>45</v>
      </c>
      <c r="I322" t="s">
        <v>55</v>
      </c>
      <c r="J322" t="s">
        <v>34</v>
      </c>
      <c r="K322" t="s">
        <v>70</v>
      </c>
      <c r="L322" s="2">
        <v>28009</v>
      </c>
      <c r="M322" t="s">
        <v>36</v>
      </c>
      <c r="N322" t="s">
        <v>37</v>
      </c>
      <c r="O322" t="s">
        <v>72</v>
      </c>
      <c r="P322" t="s">
        <v>67</v>
      </c>
      <c r="Q322" t="s">
        <v>40</v>
      </c>
      <c r="R322">
        <v>3</v>
      </c>
      <c r="S322" s="2">
        <v>45051</v>
      </c>
      <c r="T322">
        <v>3</v>
      </c>
      <c r="U322">
        <v>4</v>
      </c>
      <c r="V322">
        <v>2</v>
      </c>
      <c r="W322" s="2">
        <v>45006</v>
      </c>
      <c r="X322" t="s">
        <v>50</v>
      </c>
      <c r="Y322" t="s">
        <v>51</v>
      </c>
      <c r="Z322" t="s">
        <v>63</v>
      </c>
      <c r="AA322">
        <v>2</v>
      </c>
      <c r="AB322">
        <v>796.95</v>
      </c>
      <c r="AC322">
        <v>47</v>
      </c>
      <c r="AD322" t="str" cm="1">
        <f t="array" ref="AD322">_xlfn.IFS($AC322&lt;= 24,"17-24", $AC322&lt;=34,"25-34", $AC322&lt;=44,"35-44", $AC322&lt;= 54,"45-54", $AC322 &gt;= 55, "55+")</f>
        <v>45-54</v>
      </c>
      <c r="AE322">
        <f t="shared" ca="1" si="21"/>
        <v>3</v>
      </c>
      <c r="AF322" t="str">
        <f t="shared" si="22"/>
        <v>Medium</v>
      </c>
      <c r="AG322" t="str">
        <f t="shared" si="23"/>
        <v>Satisfied</v>
      </c>
      <c r="AH322" t="str">
        <f t="shared" si="24"/>
        <v>Average Performer</v>
      </c>
      <c r="AI322" t="str" cm="1">
        <f t="array" ref="AI322">_xlfn.IFS($Z322 = "Passed", "High", $Z322="Completed", "Moderate", OR($Z322 = "Incomplete", $Z322="Failed"), "Low")</f>
        <v>Moderate</v>
      </c>
      <c r="AJ322" t="str" cm="1">
        <f t="array" ref="AJ322">_xlfn.IFS(OR(Z322= "Passed", Z322 = "Completed"), "Complete", OR(Z322 ="Failed", Z322 = "Incomplete"), "Incomplete")</f>
        <v>Complete</v>
      </c>
      <c r="AK322" cm="1">
        <f t="array" ref="AK322">_xlfn.IFS(HR_DATA[[#This Row],[Performance Category]] = "High Performer", 4,HR_DATA[[#This Row],[Performance Category]] = "Average Performer", 3, HR_DATA[[#This Row],[Performance Category]] = "Low Performer", 2, HR_DATA[[#This Row],[Performance Category]] = "At Risk", 1)</f>
        <v>3</v>
      </c>
    </row>
    <row r="323" spans="1:37" x14ac:dyDescent="0.25">
      <c r="A323">
        <v>3789</v>
      </c>
      <c r="B323" s="2">
        <v>43989</v>
      </c>
      <c r="C323" s="2">
        <f t="shared" ref="C323:C386" ca="1" si="25">TODAY()</f>
        <v>46159</v>
      </c>
      <c r="D323" t="s">
        <v>106</v>
      </c>
      <c r="E323" t="s">
        <v>74</v>
      </c>
      <c r="F323" t="s">
        <v>30</v>
      </c>
      <c r="G323" t="s">
        <v>31</v>
      </c>
      <c r="H323" t="s">
        <v>45</v>
      </c>
      <c r="I323" t="s">
        <v>46</v>
      </c>
      <c r="J323" t="s">
        <v>34</v>
      </c>
      <c r="K323" t="s">
        <v>101</v>
      </c>
      <c r="L323" s="2">
        <v>28270</v>
      </c>
      <c r="M323" t="s">
        <v>36</v>
      </c>
      <c r="N323" t="s">
        <v>37</v>
      </c>
      <c r="O323" t="s">
        <v>60</v>
      </c>
      <c r="P323" t="s">
        <v>39</v>
      </c>
      <c r="Q323" t="s">
        <v>40</v>
      </c>
      <c r="R323">
        <v>3</v>
      </c>
      <c r="S323" s="2">
        <v>44829</v>
      </c>
      <c r="T323">
        <v>3</v>
      </c>
      <c r="U323">
        <v>1</v>
      </c>
      <c r="V323">
        <v>4</v>
      </c>
      <c r="W323" s="2">
        <v>44860</v>
      </c>
      <c r="X323" t="s">
        <v>68</v>
      </c>
      <c r="Y323" t="s">
        <v>51</v>
      </c>
      <c r="Z323" t="s">
        <v>52</v>
      </c>
      <c r="AA323">
        <v>1</v>
      </c>
      <c r="AB323">
        <v>997.38</v>
      </c>
      <c r="AC323">
        <v>43</v>
      </c>
      <c r="AD323" t="str" cm="1">
        <f t="array" ref="AD323">_xlfn.IFS($AC323&lt;= 24,"17-24", $AC323&lt;=34,"25-34", $AC323&lt;=44,"35-44", $AC323&lt;= 54,"45-54", $AC323 &gt;= 55, "55+")</f>
        <v>35-44</v>
      </c>
      <c r="AE323">
        <f t="shared" ref="AE323:AE386" ca="1" si="26">INT(YEARFRAC($B323,$C323,3))</f>
        <v>5</v>
      </c>
      <c r="AF323" t="str">
        <f t="shared" ref="AF323:AF386" si="27">IF($T323&lt;= 2, "Low", IF($T323 =3, "Medium", "High"))</f>
        <v>Medium</v>
      </c>
      <c r="AG323" t="str">
        <f t="shared" ref="AG323:AG386" si="28">IF($U323 &lt;=2, "Not satisfied", IF($U323 =3, "Neutral", "Satisfied"))</f>
        <v>Not satisfied</v>
      </c>
      <c r="AH323" t="str">
        <f t="shared" ref="AH323:AH386" si="29">IF($Q323="Exceeds","High Performer",IF($Q323="Fully Meets","Average Performer",IF($Q323="Needs Improvement","Low Performer","At Risk")))</f>
        <v>Average Performer</v>
      </c>
      <c r="AI323" t="str" cm="1">
        <f t="array" ref="AI323">_xlfn.IFS($Z323 = "Passed", "High", $Z323="Completed", "Moderate", OR($Z323 = "Incomplete", $Z323="Failed"), "Low")</f>
        <v>Low</v>
      </c>
      <c r="AJ323" t="str" cm="1">
        <f t="array" ref="AJ323">_xlfn.IFS(OR(Z323= "Passed", Z323 = "Completed"), "Complete", OR(Z323 ="Failed", Z323 = "Incomplete"), "Incomplete")</f>
        <v>Incomplete</v>
      </c>
      <c r="AK323" cm="1">
        <f t="array" ref="AK323">_xlfn.IFS(HR_DATA[[#This Row],[Performance Category]] = "High Performer", 4,HR_DATA[[#This Row],[Performance Category]] = "Average Performer", 3, HR_DATA[[#This Row],[Performance Category]] = "Low Performer", 2, HR_DATA[[#This Row],[Performance Category]] = "At Risk", 1)</f>
        <v>3</v>
      </c>
    </row>
    <row r="324" spans="1:37" x14ac:dyDescent="0.25">
      <c r="A324">
        <v>3790</v>
      </c>
      <c r="B324" s="2">
        <v>45114</v>
      </c>
      <c r="C324" s="2">
        <f t="shared" ca="1" si="25"/>
        <v>46159</v>
      </c>
      <c r="D324" t="s">
        <v>106</v>
      </c>
      <c r="E324" t="s">
        <v>94</v>
      </c>
      <c r="F324" t="s">
        <v>30</v>
      </c>
      <c r="G324" t="s">
        <v>55</v>
      </c>
      <c r="H324" t="s">
        <v>45</v>
      </c>
      <c r="I324" t="s">
        <v>33</v>
      </c>
      <c r="J324" t="s">
        <v>34</v>
      </c>
      <c r="K324" t="s">
        <v>105</v>
      </c>
      <c r="L324" s="2">
        <v>22991</v>
      </c>
      <c r="M324" t="s">
        <v>36</v>
      </c>
      <c r="N324" t="s">
        <v>37</v>
      </c>
      <c r="O324" t="s">
        <v>49</v>
      </c>
      <c r="P324" t="s">
        <v>61</v>
      </c>
      <c r="Q324" t="s">
        <v>40</v>
      </c>
      <c r="R324">
        <v>3</v>
      </c>
      <c r="S324" s="2">
        <v>45138</v>
      </c>
      <c r="T324">
        <v>3</v>
      </c>
      <c r="U324">
        <v>2</v>
      </c>
      <c r="V324">
        <v>1</v>
      </c>
      <c r="W324" s="2">
        <v>45003</v>
      </c>
      <c r="X324" t="s">
        <v>92</v>
      </c>
      <c r="Y324" t="s">
        <v>51</v>
      </c>
      <c r="Z324" t="s">
        <v>63</v>
      </c>
      <c r="AA324">
        <v>2</v>
      </c>
      <c r="AB324">
        <v>676.95</v>
      </c>
      <c r="AC324">
        <v>61</v>
      </c>
      <c r="AD324" t="str" cm="1">
        <f t="array" ref="AD324">_xlfn.IFS($AC324&lt;= 24,"17-24", $AC324&lt;=34,"25-34", $AC324&lt;=44,"35-44", $AC324&lt;= 54,"45-54", $AC324 &gt;= 55, "55+")</f>
        <v>55+</v>
      </c>
      <c r="AE324">
        <f t="shared" ca="1" si="26"/>
        <v>2</v>
      </c>
      <c r="AF324" t="str">
        <f t="shared" si="27"/>
        <v>Medium</v>
      </c>
      <c r="AG324" t="str">
        <f t="shared" si="28"/>
        <v>Not satisfied</v>
      </c>
      <c r="AH324" t="str">
        <f t="shared" si="29"/>
        <v>Average Performer</v>
      </c>
      <c r="AI324" t="str" cm="1">
        <f t="array" ref="AI324">_xlfn.IFS($Z324 = "Passed", "High", $Z324="Completed", "Moderate", OR($Z324 = "Incomplete", $Z324="Failed"), "Low")</f>
        <v>Moderate</v>
      </c>
      <c r="AJ324" t="str" cm="1">
        <f t="array" ref="AJ324">_xlfn.IFS(OR(Z324= "Passed", Z324 = "Completed"), "Complete", OR(Z324 ="Failed", Z324 = "Incomplete"), "Incomplete")</f>
        <v>Complete</v>
      </c>
      <c r="AK324" cm="1">
        <f t="array" ref="AK324">_xlfn.IFS(HR_DATA[[#This Row],[Performance Category]] = "High Performer", 4,HR_DATA[[#This Row],[Performance Category]] = "Average Performer", 3, HR_DATA[[#This Row],[Performance Category]] = "Low Performer", 2, HR_DATA[[#This Row],[Performance Category]] = "At Risk", 1)</f>
        <v>3</v>
      </c>
    </row>
    <row r="325" spans="1:37" x14ac:dyDescent="0.25">
      <c r="A325">
        <v>3791</v>
      </c>
      <c r="B325" s="2">
        <v>43918</v>
      </c>
      <c r="C325" s="2">
        <f t="shared" ca="1" si="25"/>
        <v>46159</v>
      </c>
      <c r="D325" t="s">
        <v>28</v>
      </c>
      <c r="E325" t="s">
        <v>74</v>
      </c>
      <c r="F325" t="s">
        <v>30</v>
      </c>
      <c r="G325" t="s">
        <v>55</v>
      </c>
      <c r="H325" t="s">
        <v>56</v>
      </c>
      <c r="I325" t="s">
        <v>55</v>
      </c>
      <c r="J325" t="s">
        <v>34</v>
      </c>
      <c r="K325" t="s">
        <v>35</v>
      </c>
      <c r="L325" s="2">
        <v>28523</v>
      </c>
      <c r="M325" t="s">
        <v>36</v>
      </c>
      <c r="N325" t="s">
        <v>37</v>
      </c>
      <c r="O325" t="s">
        <v>84</v>
      </c>
      <c r="P325" t="s">
        <v>77</v>
      </c>
      <c r="Q325" t="s">
        <v>40</v>
      </c>
      <c r="R325">
        <v>3</v>
      </c>
      <c r="S325" s="2">
        <v>44811</v>
      </c>
      <c r="T325">
        <v>4</v>
      </c>
      <c r="U325">
        <v>1</v>
      </c>
      <c r="V325">
        <v>1</v>
      </c>
      <c r="W325" s="2">
        <v>44969</v>
      </c>
      <c r="X325" t="s">
        <v>41</v>
      </c>
      <c r="Y325" t="s">
        <v>51</v>
      </c>
      <c r="Z325" t="s">
        <v>43</v>
      </c>
      <c r="AA325">
        <v>2</v>
      </c>
      <c r="AB325">
        <v>348.89</v>
      </c>
      <c r="AC325">
        <v>42</v>
      </c>
      <c r="AD325" t="str" cm="1">
        <f t="array" ref="AD325">_xlfn.IFS($AC325&lt;= 24,"17-24", $AC325&lt;=34,"25-34", $AC325&lt;=44,"35-44", $AC325&lt;= 54,"45-54", $AC325 &gt;= 55, "55+")</f>
        <v>35-44</v>
      </c>
      <c r="AE325">
        <f t="shared" ca="1" si="26"/>
        <v>6</v>
      </c>
      <c r="AF325" t="str">
        <f t="shared" si="27"/>
        <v>High</v>
      </c>
      <c r="AG325" t="str">
        <f t="shared" si="28"/>
        <v>Not satisfied</v>
      </c>
      <c r="AH325" t="str">
        <f t="shared" si="29"/>
        <v>Average Performer</v>
      </c>
      <c r="AI325" t="str" cm="1">
        <f t="array" ref="AI325">_xlfn.IFS($Z325 = "Passed", "High", $Z325="Completed", "Moderate", OR($Z325 = "Incomplete", $Z325="Failed"), "Low")</f>
        <v>Low</v>
      </c>
      <c r="AJ325" t="str" cm="1">
        <f t="array" ref="AJ325">_xlfn.IFS(OR(Z325= "Passed", Z325 = "Completed"), "Complete", OR(Z325 ="Failed", Z325 = "Incomplete"), "Incomplete")</f>
        <v>Incomplete</v>
      </c>
      <c r="AK325" cm="1">
        <f t="array" ref="AK325">_xlfn.IFS(HR_DATA[[#This Row],[Performance Category]] = "High Performer", 4,HR_DATA[[#This Row],[Performance Category]] = "Average Performer", 3, HR_DATA[[#This Row],[Performance Category]] = "Low Performer", 2, HR_DATA[[#This Row],[Performance Category]] = "At Risk", 1)</f>
        <v>3</v>
      </c>
    </row>
    <row r="326" spans="1:37" x14ac:dyDescent="0.25">
      <c r="A326">
        <v>3792</v>
      </c>
      <c r="B326" s="2">
        <v>43608</v>
      </c>
      <c r="C326" s="2">
        <f t="shared" ca="1" si="25"/>
        <v>46159</v>
      </c>
      <c r="D326" t="s">
        <v>28</v>
      </c>
      <c r="E326" t="s">
        <v>81</v>
      </c>
      <c r="F326" t="s">
        <v>30</v>
      </c>
      <c r="G326" t="s">
        <v>46</v>
      </c>
      <c r="H326" t="s">
        <v>32</v>
      </c>
      <c r="I326" t="s">
        <v>55</v>
      </c>
      <c r="J326" t="s">
        <v>34</v>
      </c>
      <c r="K326" t="s">
        <v>79</v>
      </c>
      <c r="L326" s="2">
        <v>35954</v>
      </c>
      <c r="M326" t="s">
        <v>36</v>
      </c>
      <c r="N326" t="s">
        <v>48</v>
      </c>
      <c r="O326" t="s">
        <v>38</v>
      </c>
      <c r="P326" t="s">
        <v>67</v>
      </c>
      <c r="Q326" t="s">
        <v>40</v>
      </c>
      <c r="R326">
        <v>3</v>
      </c>
      <c r="S326" s="2">
        <v>44829</v>
      </c>
      <c r="T326">
        <v>2</v>
      </c>
      <c r="U326">
        <v>2</v>
      </c>
      <c r="V326">
        <v>2</v>
      </c>
      <c r="W326" s="2">
        <v>44813</v>
      </c>
      <c r="X326" t="s">
        <v>62</v>
      </c>
      <c r="Y326" t="s">
        <v>51</v>
      </c>
      <c r="Z326" t="s">
        <v>73</v>
      </c>
      <c r="AA326">
        <v>1</v>
      </c>
      <c r="AB326">
        <v>385.62</v>
      </c>
      <c r="AC326">
        <v>21</v>
      </c>
      <c r="AD326" t="str" cm="1">
        <f t="array" ref="AD326">_xlfn.IFS($AC326&lt;= 24,"17-24", $AC326&lt;=34,"25-34", $AC326&lt;=44,"35-44", $AC326&lt;= 54,"45-54", $AC326 &gt;= 55, "55+")</f>
        <v>17-24</v>
      </c>
      <c r="AE326">
        <f t="shared" ca="1" si="26"/>
        <v>6</v>
      </c>
      <c r="AF326" t="str">
        <f t="shared" si="27"/>
        <v>Low</v>
      </c>
      <c r="AG326" t="str">
        <f t="shared" si="28"/>
        <v>Not satisfied</v>
      </c>
      <c r="AH326" t="str">
        <f t="shared" si="29"/>
        <v>Average Performer</v>
      </c>
      <c r="AI326" t="str" cm="1">
        <f t="array" ref="AI326">_xlfn.IFS($Z326 = "Passed", "High", $Z326="Completed", "Moderate", OR($Z326 = "Incomplete", $Z326="Failed"), "Low")</f>
        <v>High</v>
      </c>
      <c r="AJ326" t="str" cm="1">
        <f t="array" ref="AJ326">_xlfn.IFS(OR(Z326= "Passed", Z326 = "Completed"), "Complete", OR(Z326 ="Failed", Z326 = "Incomplete"), "Incomplete")</f>
        <v>Complete</v>
      </c>
      <c r="AK326" cm="1">
        <f t="array" ref="AK326">_xlfn.IFS(HR_DATA[[#This Row],[Performance Category]] = "High Performer", 4,HR_DATA[[#This Row],[Performance Category]] = "Average Performer", 3, HR_DATA[[#This Row],[Performance Category]] = "Low Performer", 2, HR_DATA[[#This Row],[Performance Category]] = "At Risk", 1)</f>
        <v>3</v>
      </c>
    </row>
    <row r="327" spans="1:37" x14ac:dyDescent="0.25">
      <c r="A327">
        <v>3793</v>
      </c>
      <c r="B327" s="2">
        <v>43575</v>
      </c>
      <c r="C327" s="2">
        <f t="shared" ca="1" si="25"/>
        <v>46159</v>
      </c>
      <c r="D327" t="s">
        <v>28</v>
      </c>
      <c r="E327" t="s">
        <v>54</v>
      </c>
      <c r="F327" t="s">
        <v>30</v>
      </c>
      <c r="G327" t="s">
        <v>55</v>
      </c>
      <c r="H327" t="s">
        <v>56</v>
      </c>
      <c r="I327" t="s">
        <v>55</v>
      </c>
      <c r="J327" t="s">
        <v>34</v>
      </c>
      <c r="K327" t="s">
        <v>65</v>
      </c>
      <c r="L327" s="2">
        <v>19008</v>
      </c>
      <c r="M327" t="s">
        <v>36</v>
      </c>
      <c r="N327" t="s">
        <v>48</v>
      </c>
      <c r="O327" t="s">
        <v>84</v>
      </c>
      <c r="P327" t="s">
        <v>67</v>
      </c>
      <c r="Q327" t="s">
        <v>40</v>
      </c>
      <c r="R327">
        <v>3</v>
      </c>
      <c r="S327" s="2">
        <v>45061</v>
      </c>
      <c r="T327">
        <v>2</v>
      </c>
      <c r="U327">
        <v>3</v>
      </c>
      <c r="V327">
        <v>3</v>
      </c>
      <c r="W327" s="2">
        <v>44889</v>
      </c>
      <c r="X327" t="s">
        <v>62</v>
      </c>
      <c r="Y327" t="s">
        <v>42</v>
      </c>
      <c r="Z327" t="s">
        <v>63</v>
      </c>
      <c r="AA327">
        <v>2</v>
      </c>
      <c r="AB327">
        <v>552.66999999999996</v>
      </c>
      <c r="AC327">
        <v>67</v>
      </c>
      <c r="AD327" t="str" cm="1">
        <f t="array" ref="AD327">_xlfn.IFS($AC327&lt;= 24,"17-24", $AC327&lt;=34,"25-34", $AC327&lt;=44,"35-44", $AC327&lt;= 54,"45-54", $AC327 &gt;= 55, "55+")</f>
        <v>55+</v>
      </c>
      <c r="AE327">
        <f t="shared" ca="1" si="26"/>
        <v>7</v>
      </c>
      <c r="AF327" t="str">
        <f t="shared" si="27"/>
        <v>Low</v>
      </c>
      <c r="AG327" t="str">
        <f t="shared" si="28"/>
        <v>Neutral</v>
      </c>
      <c r="AH327" t="str">
        <f t="shared" si="29"/>
        <v>Average Performer</v>
      </c>
      <c r="AI327" t="str" cm="1">
        <f t="array" ref="AI327">_xlfn.IFS($Z327 = "Passed", "High", $Z327="Completed", "Moderate", OR($Z327 = "Incomplete", $Z327="Failed"), "Low")</f>
        <v>Moderate</v>
      </c>
      <c r="AJ327" t="str" cm="1">
        <f t="array" ref="AJ327">_xlfn.IFS(OR(Z327= "Passed", Z327 = "Completed"), "Complete", OR(Z327 ="Failed", Z327 = "Incomplete"), "Incomplete")</f>
        <v>Complete</v>
      </c>
      <c r="AK327" cm="1">
        <f t="array" ref="AK327">_xlfn.IFS(HR_DATA[[#This Row],[Performance Category]] = "High Performer", 4,HR_DATA[[#This Row],[Performance Category]] = "Average Performer", 3, HR_DATA[[#This Row],[Performance Category]] = "Low Performer", 2, HR_DATA[[#This Row],[Performance Category]] = "At Risk", 1)</f>
        <v>3</v>
      </c>
    </row>
    <row r="328" spans="1:37" x14ac:dyDescent="0.25">
      <c r="A328">
        <v>3794</v>
      </c>
      <c r="B328" s="2">
        <v>43352</v>
      </c>
      <c r="C328" s="2">
        <f t="shared" ca="1" si="25"/>
        <v>46159</v>
      </c>
      <c r="D328" t="s">
        <v>28</v>
      </c>
      <c r="E328" t="s">
        <v>69</v>
      </c>
      <c r="F328" t="s">
        <v>30</v>
      </c>
      <c r="G328" t="s">
        <v>31</v>
      </c>
      <c r="H328" t="s">
        <v>45</v>
      </c>
      <c r="I328" t="s">
        <v>55</v>
      </c>
      <c r="J328" t="s">
        <v>34</v>
      </c>
      <c r="K328" t="s">
        <v>65</v>
      </c>
      <c r="L328" s="2">
        <v>35084</v>
      </c>
      <c r="M328" t="s">
        <v>36</v>
      </c>
      <c r="N328" t="s">
        <v>48</v>
      </c>
      <c r="O328" t="s">
        <v>84</v>
      </c>
      <c r="P328" t="s">
        <v>39</v>
      </c>
      <c r="Q328" t="s">
        <v>40</v>
      </c>
      <c r="R328">
        <v>5</v>
      </c>
      <c r="S328" s="2">
        <v>44900</v>
      </c>
      <c r="T328">
        <v>1</v>
      </c>
      <c r="U328">
        <v>1</v>
      </c>
      <c r="V328">
        <v>3</v>
      </c>
      <c r="W328" s="2">
        <v>45033</v>
      </c>
      <c r="X328" t="s">
        <v>92</v>
      </c>
      <c r="Y328" t="s">
        <v>51</v>
      </c>
      <c r="Z328" t="s">
        <v>43</v>
      </c>
      <c r="AA328">
        <v>2</v>
      </c>
      <c r="AB328">
        <v>645.11</v>
      </c>
      <c r="AC328">
        <v>22</v>
      </c>
      <c r="AD328" t="str" cm="1">
        <f t="array" ref="AD328">_xlfn.IFS($AC328&lt;= 24,"17-24", $AC328&lt;=34,"25-34", $AC328&lt;=44,"35-44", $AC328&lt;= 54,"45-54", $AC328 &gt;= 55, "55+")</f>
        <v>17-24</v>
      </c>
      <c r="AE328">
        <f t="shared" ca="1" si="26"/>
        <v>7</v>
      </c>
      <c r="AF328" t="str">
        <f t="shared" si="27"/>
        <v>Low</v>
      </c>
      <c r="AG328" t="str">
        <f t="shared" si="28"/>
        <v>Not satisfied</v>
      </c>
      <c r="AH328" t="str">
        <f t="shared" si="29"/>
        <v>Average Performer</v>
      </c>
      <c r="AI328" t="str" cm="1">
        <f t="array" ref="AI328">_xlfn.IFS($Z328 = "Passed", "High", $Z328="Completed", "Moderate", OR($Z328 = "Incomplete", $Z328="Failed"), "Low")</f>
        <v>Low</v>
      </c>
      <c r="AJ328" t="str" cm="1">
        <f t="array" ref="AJ328">_xlfn.IFS(OR(Z328= "Passed", Z328 = "Completed"), "Complete", OR(Z328 ="Failed", Z328 = "Incomplete"), "Incomplete")</f>
        <v>Incomplete</v>
      </c>
      <c r="AK328" cm="1">
        <f t="array" ref="AK328">_xlfn.IFS(HR_DATA[[#This Row],[Performance Category]] = "High Performer", 4,HR_DATA[[#This Row],[Performance Category]] = "Average Performer", 3, HR_DATA[[#This Row],[Performance Category]] = "Low Performer", 2, HR_DATA[[#This Row],[Performance Category]] = "At Risk", 1)</f>
        <v>3</v>
      </c>
    </row>
    <row r="329" spans="1:37" x14ac:dyDescent="0.25">
      <c r="A329">
        <v>3795</v>
      </c>
      <c r="B329" s="2">
        <v>44756</v>
      </c>
      <c r="C329" s="2">
        <f t="shared" ca="1" si="25"/>
        <v>46159</v>
      </c>
      <c r="D329" t="s">
        <v>28</v>
      </c>
      <c r="E329" t="s">
        <v>29</v>
      </c>
      <c r="F329" t="s">
        <v>30</v>
      </c>
      <c r="G329" t="s">
        <v>46</v>
      </c>
      <c r="H329" t="s">
        <v>45</v>
      </c>
      <c r="I329" t="s">
        <v>46</v>
      </c>
      <c r="J329" t="s">
        <v>34</v>
      </c>
      <c r="K329" t="s">
        <v>58</v>
      </c>
      <c r="L329" s="2">
        <v>32721</v>
      </c>
      <c r="M329" t="s">
        <v>36</v>
      </c>
      <c r="N329" t="s">
        <v>48</v>
      </c>
      <c r="O329" t="s">
        <v>38</v>
      </c>
      <c r="P329" t="s">
        <v>77</v>
      </c>
      <c r="Q329" t="s">
        <v>78</v>
      </c>
      <c r="R329">
        <v>3</v>
      </c>
      <c r="S329" s="2">
        <v>44833</v>
      </c>
      <c r="T329">
        <v>4</v>
      </c>
      <c r="U329">
        <v>3</v>
      </c>
      <c r="V329">
        <v>2</v>
      </c>
      <c r="W329" s="2">
        <v>44951</v>
      </c>
      <c r="X329" t="s">
        <v>62</v>
      </c>
      <c r="Y329" t="s">
        <v>51</v>
      </c>
      <c r="Z329" t="s">
        <v>73</v>
      </c>
      <c r="AA329">
        <v>1</v>
      </c>
      <c r="AB329">
        <v>954.02</v>
      </c>
      <c r="AC329">
        <v>33</v>
      </c>
      <c r="AD329" t="str" cm="1">
        <f t="array" ref="AD329">_xlfn.IFS($AC329&lt;= 24,"17-24", $AC329&lt;=34,"25-34", $AC329&lt;=44,"35-44", $AC329&lt;= 54,"45-54", $AC329 &gt;= 55, "55+")</f>
        <v>25-34</v>
      </c>
      <c r="AE329">
        <f t="shared" ca="1" si="26"/>
        <v>3</v>
      </c>
      <c r="AF329" t="str">
        <f t="shared" si="27"/>
        <v>High</v>
      </c>
      <c r="AG329" t="str">
        <f t="shared" si="28"/>
        <v>Neutral</v>
      </c>
      <c r="AH329" t="str">
        <f t="shared" si="29"/>
        <v>High Performer</v>
      </c>
      <c r="AI329" t="str" cm="1">
        <f t="array" ref="AI329">_xlfn.IFS($Z329 = "Passed", "High", $Z329="Completed", "Moderate", OR($Z329 = "Incomplete", $Z329="Failed"), "Low")</f>
        <v>High</v>
      </c>
      <c r="AJ329" t="str" cm="1">
        <f t="array" ref="AJ329">_xlfn.IFS(OR(Z329= "Passed", Z329 = "Completed"), "Complete", OR(Z329 ="Failed", Z329 = "Incomplete"), "Incomplete")</f>
        <v>Complete</v>
      </c>
      <c r="AK329" cm="1">
        <f t="array" ref="AK329">_xlfn.IFS(HR_DATA[[#This Row],[Performance Category]] = "High Performer", 4,HR_DATA[[#This Row],[Performance Category]] = "Average Performer", 3, HR_DATA[[#This Row],[Performance Category]] = "Low Performer", 2, HR_DATA[[#This Row],[Performance Category]] = "At Risk", 1)</f>
        <v>4</v>
      </c>
    </row>
    <row r="330" spans="1:37" x14ac:dyDescent="0.25">
      <c r="A330">
        <v>3796</v>
      </c>
      <c r="B330" s="2">
        <v>43572</v>
      </c>
      <c r="C330" s="2">
        <f t="shared" ca="1" si="25"/>
        <v>46159</v>
      </c>
      <c r="D330" t="s">
        <v>28</v>
      </c>
      <c r="E330" t="s">
        <v>85</v>
      </c>
      <c r="F330" t="s">
        <v>30</v>
      </c>
      <c r="G330" t="s">
        <v>31</v>
      </c>
      <c r="H330" t="s">
        <v>45</v>
      </c>
      <c r="I330" t="s">
        <v>46</v>
      </c>
      <c r="J330" t="s">
        <v>34</v>
      </c>
      <c r="K330" t="s">
        <v>65</v>
      </c>
      <c r="L330" s="2">
        <v>23616</v>
      </c>
      <c r="M330" t="s">
        <v>36</v>
      </c>
      <c r="N330" t="s">
        <v>37</v>
      </c>
      <c r="O330" t="s">
        <v>49</v>
      </c>
      <c r="P330" t="s">
        <v>67</v>
      </c>
      <c r="Q330" t="s">
        <v>78</v>
      </c>
      <c r="R330">
        <v>3</v>
      </c>
      <c r="S330" s="2">
        <v>45105</v>
      </c>
      <c r="T330">
        <v>1</v>
      </c>
      <c r="U330">
        <v>5</v>
      </c>
      <c r="V330">
        <v>2</v>
      </c>
      <c r="W330" s="2">
        <v>45110</v>
      </c>
      <c r="X330" t="s">
        <v>68</v>
      </c>
      <c r="Y330" t="s">
        <v>51</v>
      </c>
      <c r="Z330" t="s">
        <v>52</v>
      </c>
      <c r="AA330">
        <v>5</v>
      </c>
      <c r="AB330">
        <v>255.74</v>
      </c>
      <c r="AC330">
        <v>55</v>
      </c>
      <c r="AD330" t="str" cm="1">
        <f t="array" ref="AD330">_xlfn.IFS($AC330&lt;= 24,"17-24", $AC330&lt;=34,"25-34", $AC330&lt;=44,"35-44", $AC330&lt;= 54,"45-54", $AC330 &gt;= 55, "55+")</f>
        <v>55+</v>
      </c>
      <c r="AE330">
        <f t="shared" ca="1" si="26"/>
        <v>7</v>
      </c>
      <c r="AF330" t="str">
        <f t="shared" si="27"/>
        <v>Low</v>
      </c>
      <c r="AG330" t="str">
        <f t="shared" si="28"/>
        <v>Satisfied</v>
      </c>
      <c r="AH330" t="str">
        <f t="shared" si="29"/>
        <v>High Performer</v>
      </c>
      <c r="AI330" t="str" cm="1">
        <f t="array" ref="AI330">_xlfn.IFS($Z330 = "Passed", "High", $Z330="Completed", "Moderate", OR($Z330 = "Incomplete", $Z330="Failed"), "Low")</f>
        <v>Low</v>
      </c>
      <c r="AJ330" t="str" cm="1">
        <f t="array" ref="AJ330">_xlfn.IFS(OR(Z330= "Passed", Z330 = "Completed"), "Complete", OR(Z330 ="Failed", Z330 = "Incomplete"), "Incomplete")</f>
        <v>Incomplete</v>
      </c>
      <c r="AK330" cm="1">
        <f t="array" ref="AK330">_xlfn.IFS(HR_DATA[[#This Row],[Performance Category]] = "High Performer", 4,HR_DATA[[#This Row],[Performance Category]] = "Average Performer", 3, HR_DATA[[#This Row],[Performance Category]] = "Low Performer", 2, HR_DATA[[#This Row],[Performance Category]] = "At Risk", 1)</f>
        <v>4</v>
      </c>
    </row>
    <row r="331" spans="1:37" x14ac:dyDescent="0.25">
      <c r="A331">
        <v>3797</v>
      </c>
      <c r="B331" s="2">
        <v>43966</v>
      </c>
      <c r="C331" s="2">
        <f t="shared" ca="1" si="25"/>
        <v>46159</v>
      </c>
      <c r="D331" t="s">
        <v>28</v>
      </c>
      <c r="E331" t="s">
        <v>44</v>
      </c>
      <c r="F331" t="s">
        <v>30</v>
      </c>
      <c r="G331" t="s">
        <v>31</v>
      </c>
      <c r="H331" t="s">
        <v>45</v>
      </c>
      <c r="I331" t="s">
        <v>55</v>
      </c>
      <c r="J331" t="s">
        <v>34</v>
      </c>
      <c r="K331" t="s">
        <v>102</v>
      </c>
      <c r="L331" s="2">
        <v>27571</v>
      </c>
      <c r="M331" t="s">
        <v>36</v>
      </c>
      <c r="N331" t="s">
        <v>37</v>
      </c>
      <c r="O331" t="s">
        <v>72</v>
      </c>
      <c r="P331" t="s">
        <v>67</v>
      </c>
      <c r="Q331" t="s">
        <v>40</v>
      </c>
      <c r="R331">
        <v>3</v>
      </c>
      <c r="S331" s="2">
        <v>44807</v>
      </c>
      <c r="T331">
        <v>3</v>
      </c>
      <c r="U331">
        <v>4</v>
      </c>
      <c r="V331">
        <v>2</v>
      </c>
      <c r="W331" s="2">
        <v>44994</v>
      </c>
      <c r="X331" t="s">
        <v>68</v>
      </c>
      <c r="Y331" t="s">
        <v>51</v>
      </c>
      <c r="Z331" t="s">
        <v>63</v>
      </c>
      <c r="AA331">
        <v>2</v>
      </c>
      <c r="AB331">
        <v>279.38</v>
      </c>
      <c r="AC331">
        <v>45</v>
      </c>
      <c r="AD331" t="str" cm="1">
        <f t="array" ref="AD331">_xlfn.IFS($AC331&lt;= 24,"17-24", $AC331&lt;=34,"25-34", $AC331&lt;=44,"35-44", $AC331&lt;= 54,"45-54", $AC331 &gt;= 55, "55+")</f>
        <v>45-54</v>
      </c>
      <c r="AE331">
        <f t="shared" ca="1" si="26"/>
        <v>6</v>
      </c>
      <c r="AF331" t="str">
        <f t="shared" si="27"/>
        <v>Medium</v>
      </c>
      <c r="AG331" t="str">
        <f t="shared" si="28"/>
        <v>Satisfied</v>
      </c>
      <c r="AH331" t="str">
        <f t="shared" si="29"/>
        <v>Average Performer</v>
      </c>
      <c r="AI331" t="str" cm="1">
        <f t="array" ref="AI331">_xlfn.IFS($Z331 = "Passed", "High", $Z331="Completed", "Moderate", OR($Z331 = "Incomplete", $Z331="Failed"), "Low")</f>
        <v>Moderate</v>
      </c>
      <c r="AJ331" t="str" cm="1">
        <f t="array" ref="AJ331">_xlfn.IFS(OR(Z331= "Passed", Z331 = "Completed"), "Complete", OR(Z331 ="Failed", Z331 = "Incomplete"), "Incomplete")</f>
        <v>Complete</v>
      </c>
      <c r="AK331" cm="1">
        <f t="array" ref="AK331">_xlfn.IFS(HR_DATA[[#This Row],[Performance Category]] = "High Performer", 4,HR_DATA[[#This Row],[Performance Category]] = "Average Performer", 3, HR_DATA[[#This Row],[Performance Category]] = "Low Performer", 2, HR_DATA[[#This Row],[Performance Category]] = "At Risk", 1)</f>
        <v>3</v>
      </c>
    </row>
    <row r="332" spans="1:37" x14ac:dyDescent="0.25">
      <c r="A332">
        <v>3798</v>
      </c>
      <c r="B332" s="2">
        <v>43925</v>
      </c>
      <c r="C332" s="2">
        <f t="shared" ca="1" si="25"/>
        <v>46159</v>
      </c>
      <c r="D332" t="s">
        <v>28</v>
      </c>
      <c r="E332" t="s">
        <v>87</v>
      </c>
      <c r="F332" t="s">
        <v>30</v>
      </c>
      <c r="G332" t="s">
        <v>55</v>
      </c>
      <c r="H332" t="s">
        <v>32</v>
      </c>
      <c r="I332" t="s">
        <v>55</v>
      </c>
      <c r="J332" t="s">
        <v>34</v>
      </c>
      <c r="K332" t="s">
        <v>65</v>
      </c>
      <c r="L332" s="2">
        <v>22636</v>
      </c>
      <c r="M332" t="s">
        <v>36</v>
      </c>
      <c r="N332" t="s">
        <v>48</v>
      </c>
      <c r="O332" t="s">
        <v>60</v>
      </c>
      <c r="P332" t="s">
        <v>39</v>
      </c>
      <c r="Q332" t="s">
        <v>40</v>
      </c>
      <c r="R332">
        <v>3</v>
      </c>
      <c r="S332" s="2">
        <v>44873</v>
      </c>
      <c r="T332">
        <v>1</v>
      </c>
      <c r="U332">
        <v>1</v>
      </c>
      <c r="V332">
        <v>1</v>
      </c>
      <c r="W332" s="2">
        <v>44795</v>
      </c>
      <c r="X332" t="s">
        <v>62</v>
      </c>
      <c r="Y332" t="s">
        <v>51</v>
      </c>
      <c r="Z332" t="s">
        <v>73</v>
      </c>
      <c r="AA332">
        <v>5</v>
      </c>
      <c r="AB332">
        <v>303.44</v>
      </c>
      <c r="AC332">
        <v>59</v>
      </c>
      <c r="AD332" t="str" cm="1">
        <f t="array" ref="AD332">_xlfn.IFS($AC332&lt;= 24,"17-24", $AC332&lt;=34,"25-34", $AC332&lt;=44,"35-44", $AC332&lt;= 54,"45-54", $AC332 &gt;= 55, "55+")</f>
        <v>55+</v>
      </c>
      <c r="AE332">
        <f t="shared" ca="1" si="26"/>
        <v>6</v>
      </c>
      <c r="AF332" t="str">
        <f t="shared" si="27"/>
        <v>Low</v>
      </c>
      <c r="AG332" t="str">
        <f t="shared" si="28"/>
        <v>Not satisfied</v>
      </c>
      <c r="AH332" t="str">
        <f t="shared" si="29"/>
        <v>Average Performer</v>
      </c>
      <c r="AI332" t="str" cm="1">
        <f t="array" ref="AI332">_xlfn.IFS($Z332 = "Passed", "High", $Z332="Completed", "Moderate", OR($Z332 = "Incomplete", $Z332="Failed"), "Low")</f>
        <v>High</v>
      </c>
      <c r="AJ332" t="str" cm="1">
        <f t="array" ref="AJ332">_xlfn.IFS(OR(Z332= "Passed", Z332 = "Completed"), "Complete", OR(Z332 ="Failed", Z332 = "Incomplete"), "Incomplete")</f>
        <v>Complete</v>
      </c>
      <c r="AK332" cm="1">
        <f t="array" ref="AK332">_xlfn.IFS(HR_DATA[[#This Row],[Performance Category]] = "High Performer", 4,HR_DATA[[#This Row],[Performance Category]] = "Average Performer", 3, HR_DATA[[#This Row],[Performance Category]] = "Low Performer", 2, HR_DATA[[#This Row],[Performance Category]] = "At Risk", 1)</f>
        <v>3</v>
      </c>
    </row>
    <row r="333" spans="1:37" x14ac:dyDescent="0.25">
      <c r="A333">
        <v>3799</v>
      </c>
      <c r="B333" s="2">
        <v>44849</v>
      </c>
      <c r="C333" s="2">
        <f t="shared" ca="1" si="25"/>
        <v>46159</v>
      </c>
      <c r="D333" t="s">
        <v>28</v>
      </c>
      <c r="E333" t="s">
        <v>64</v>
      </c>
      <c r="F333" t="s">
        <v>30</v>
      </c>
      <c r="G333" t="s">
        <v>55</v>
      </c>
      <c r="H333" t="s">
        <v>45</v>
      </c>
      <c r="I333" t="s">
        <v>33</v>
      </c>
      <c r="J333" t="s">
        <v>34</v>
      </c>
      <c r="K333" t="s">
        <v>82</v>
      </c>
      <c r="L333" s="2">
        <v>23705</v>
      </c>
      <c r="M333" t="s">
        <v>36</v>
      </c>
      <c r="N333" t="s">
        <v>48</v>
      </c>
      <c r="O333" t="s">
        <v>49</v>
      </c>
      <c r="P333" t="s">
        <v>61</v>
      </c>
      <c r="Q333" t="s">
        <v>78</v>
      </c>
      <c r="R333">
        <v>3</v>
      </c>
      <c r="S333" s="2">
        <v>44919</v>
      </c>
      <c r="T333">
        <v>3</v>
      </c>
      <c r="U333">
        <v>1</v>
      </c>
      <c r="V333">
        <v>3</v>
      </c>
      <c r="W333" s="2">
        <v>44780</v>
      </c>
      <c r="X333" t="s">
        <v>92</v>
      </c>
      <c r="Y333" t="s">
        <v>42</v>
      </c>
      <c r="Z333" t="s">
        <v>52</v>
      </c>
      <c r="AA333">
        <v>4</v>
      </c>
      <c r="AB333">
        <v>809.38</v>
      </c>
      <c r="AC333">
        <v>58</v>
      </c>
      <c r="AD333" t="str" cm="1">
        <f t="array" ref="AD333">_xlfn.IFS($AC333&lt;= 24,"17-24", $AC333&lt;=34,"25-34", $AC333&lt;=44,"35-44", $AC333&lt;= 54,"45-54", $AC333 &gt;= 55, "55+")</f>
        <v>55+</v>
      </c>
      <c r="AE333">
        <f t="shared" ca="1" si="26"/>
        <v>3</v>
      </c>
      <c r="AF333" t="str">
        <f t="shared" si="27"/>
        <v>Medium</v>
      </c>
      <c r="AG333" t="str">
        <f t="shared" si="28"/>
        <v>Not satisfied</v>
      </c>
      <c r="AH333" t="str">
        <f t="shared" si="29"/>
        <v>High Performer</v>
      </c>
      <c r="AI333" t="str" cm="1">
        <f t="array" ref="AI333">_xlfn.IFS($Z333 = "Passed", "High", $Z333="Completed", "Moderate", OR($Z333 = "Incomplete", $Z333="Failed"), "Low")</f>
        <v>Low</v>
      </c>
      <c r="AJ333" t="str" cm="1">
        <f t="array" ref="AJ333">_xlfn.IFS(OR(Z333= "Passed", Z333 = "Completed"), "Complete", OR(Z333 ="Failed", Z333 = "Incomplete"), "Incomplete")</f>
        <v>Incomplete</v>
      </c>
      <c r="AK333" cm="1">
        <f t="array" ref="AK333">_xlfn.IFS(HR_DATA[[#This Row],[Performance Category]] = "High Performer", 4,HR_DATA[[#This Row],[Performance Category]] = "Average Performer", 3, HR_DATA[[#This Row],[Performance Category]] = "Low Performer", 2, HR_DATA[[#This Row],[Performance Category]] = "At Risk", 1)</f>
        <v>4</v>
      </c>
    </row>
    <row r="334" spans="1:37" x14ac:dyDescent="0.25">
      <c r="A334">
        <v>3800</v>
      </c>
      <c r="B334" s="2">
        <v>43657</v>
      </c>
      <c r="C334" s="2">
        <f t="shared" ca="1" si="25"/>
        <v>46159</v>
      </c>
      <c r="D334" t="s">
        <v>28</v>
      </c>
      <c r="E334" t="s">
        <v>94</v>
      </c>
      <c r="F334" t="s">
        <v>30</v>
      </c>
      <c r="G334" t="s">
        <v>31</v>
      </c>
      <c r="H334" t="s">
        <v>32</v>
      </c>
      <c r="I334" t="s">
        <v>46</v>
      </c>
      <c r="J334" t="s">
        <v>34</v>
      </c>
      <c r="K334" t="s">
        <v>58</v>
      </c>
      <c r="L334" s="2">
        <v>18606</v>
      </c>
      <c r="M334" t="s">
        <v>36</v>
      </c>
      <c r="N334" t="s">
        <v>48</v>
      </c>
      <c r="O334" t="s">
        <v>60</v>
      </c>
      <c r="P334" t="s">
        <v>67</v>
      </c>
      <c r="Q334" t="s">
        <v>40</v>
      </c>
      <c r="R334">
        <v>3</v>
      </c>
      <c r="S334" s="2">
        <v>44903</v>
      </c>
      <c r="T334">
        <v>5</v>
      </c>
      <c r="U334">
        <v>3</v>
      </c>
      <c r="V334">
        <v>5</v>
      </c>
      <c r="W334" s="2">
        <v>44848</v>
      </c>
      <c r="X334" t="s">
        <v>50</v>
      </c>
      <c r="Y334" t="s">
        <v>42</v>
      </c>
      <c r="Z334" t="s">
        <v>63</v>
      </c>
      <c r="AA334">
        <v>4</v>
      </c>
      <c r="AB334">
        <v>886.12</v>
      </c>
      <c r="AC334">
        <v>69</v>
      </c>
      <c r="AD334" t="str" cm="1">
        <f t="array" ref="AD334">_xlfn.IFS($AC334&lt;= 24,"17-24", $AC334&lt;=34,"25-34", $AC334&lt;=44,"35-44", $AC334&lt;= 54,"45-54", $AC334 &gt;= 55, "55+")</f>
        <v>55+</v>
      </c>
      <c r="AE334">
        <f t="shared" ca="1" si="26"/>
        <v>6</v>
      </c>
      <c r="AF334" t="str">
        <f t="shared" si="27"/>
        <v>High</v>
      </c>
      <c r="AG334" t="str">
        <f t="shared" si="28"/>
        <v>Neutral</v>
      </c>
      <c r="AH334" t="str">
        <f t="shared" si="29"/>
        <v>Average Performer</v>
      </c>
      <c r="AI334" t="str" cm="1">
        <f t="array" ref="AI334">_xlfn.IFS($Z334 = "Passed", "High", $Z334="Completed", "Moderate", OR($Z334 = "Incomplete", $Z334="Failed"), "Low")</f>
        <v>Moderate</v>
      </c>
      <c r="AJ334" t="str" cm="1">
        <f t="array" ref="AJ334">_xlfn.IFS(OR(Z334= "Passed", Z334 = "Completed"), "Complete", OR(Z334 ="Failed", Z334 = "Incomplete"), "Incomplete")</f>
        <v>Complete</v>
      </c>
      <c r="AK334" cm="1">
        <f t="array" ref="AK334">_xlfn.IFS(HR_DATA[[#This Row],[Performance Category]] = "High Performer", 4,HR_DATA[[#This Row],[Performance Category]] = "Average Performer", 3, HR_DATA[[#This Row],[Performance Category]] = "Low Performer", 2, HR_DATA[[#This Row],[Performance Category]] = "At Risk", 1)</f>
        <v>3</v>
      </c>
    </row>
    <row r="335" spans="1:37" x14ac:dyDescent="0.25">
      <c r="A335">
        <v>3801</v>
      </c>
      <c r="B335" s="2">
        <v>43740</v>
      </c>
      <c r="C335" s="2">
        <f t="shared" ca="1" si="25"/>
        <v>46159</v>
      </c>
      <c r="D335" t="s">
        <v>28</v>
      </c>
      <c r="E335" t="s">
        <v>74</v>
      </c>
      <c r="F335" t="s">
        <v>30</v>
      </c>
      <c r="G335" t="s">
        <v>31</v>
      </c>
      <c r="H335" t="s">
        <v>32</v>
      </c>
      <c r="I335" t="s">
        <v>33</v>
      </c>
      <c r="J335" t="s">
        <v>34</v>
      </c>
      <c r="K335" t="s">
        <v>70</v>
      </c>
      <c r="L335" s="2">
        <v>17550</v>
      </c>
      <c r="M335" t="s">
        <v>36</v>
      </c>
      <c r="N335" t="s">
        <v>37</v>
      </c>
      <c r="O335" t="s">
        <v>49</v>
      </c>
      <c r="P335" t="s">
        <v>61</v>
      </c>
      <c r="Q335" t="s">
        <v>40</v>
      </c>
      <c r="R335">
        <v>3</v>
      </c>
      <c r="S335" s="2">
        <v>44892</v>
      </c>
      <c r="T335">
        <v>2</v>
      </c>
      <c r="U335">
        <v>1</v>
      </c>
      <c r="V335">
        <v>4</v>
      </c>
      <c r="W335" s="2">
        <v>45017</v>
      </c>
      <c r="X335" t="s">
        <v>41</v>
      </c>
      <c r="Y335" t="s">
        <v>51</v>
      </c>
      <c r="Z335" t="s">
        <v>52</v>
      </c>
      <c r="AA335">
        <v>2</v>
      </c>
      <c r="AB335">
        <v>125.88</v>
      </c>
      <c r="AC335">
        <v>71</v>
      </c>
      <c r="AD335" t="str" cm="1">
        <f t="array" ref="AD335">_xlfn.IFS($AC335&lt;= 24,"17-24", $AC335&lt;=34,"25-34", $AC335&lt;=44,"35-44", $AC335&lt;= 54,"45-54", $AC335 &gt;= 55, "55+")</f>
        <v>55+</v>
      </c>
      <c r="AE335">
        <f t="shared" ca="1" si="26"/>
        <v>6</v>
      </c>
      <c r="AF335" t="str">
        <f t="shared" si="27"/>
        <v>Low</v>
      </c>
      <c r="AG335" t="str">
        <f t="shared" si="28"/>
        <v>Not satisfied</v>
      </c>
      <c r="AH335" t="str">
        <f t="shared" si="29"/>
        <v>Average Performer</v>
      </c>
      <c r="AI335" t="str" cm="1">
        <f t="array" ref="AI335">_xlfn.IFS($Z335 = "Passed", "High", $Z335="Completed", "Moderate", OR($Z335 = "Incomplete", $Z335="Failed"), "Low")</f>
        <v>Low</v>
      </c>
      <c r="AJ335" t="str" cm="1">
        <f t="array" ref="AJ335">_xlfn.IFS(OR(Z335= "Passed", Z335 = "Completed"), "Complete", OR(Z335 ="Failed", Z335 = "Incomplete"), "Incomplete")</f>
        <v>Incomplete</v>
      </c>
      <c r="AK335" cm="1">
        <f t="array" ref="AK335">_xlfn.IFS(HR_DATA[[#This Row],[Performance Category]] = "High Performer", 4,HR_DATA[[#This Row],[Performance Category]] = "Average Performer", 3, HR_DATA[[#This Row],[Performance Category]] = "Low Performer", 2, HR_DATA[[#This Row],[Performance Category]] = "At Risk", 1)</f>
        <v>3</v>
      </c>
    </row>
    <row r="336" spans="1:37" x14ac:dyDescent="0.25">
      <c r="A336">
        <v>3802</v>
      </c>
      <c r="B336" s="2">
        <v>44259</v>
      </c>
      <c r="C336" s="2">
        <f t="shared" ca="1" si="25"/>
        <v>46159</v>
      </c>
      <c r="D336" t="s">
        <v>28</v>
      </c>
      <c r="E336" t="s">
        <v>81</v>
      </c>
      <c r="F336" t="s">
        <v>30</v>
      </c>
      <c r="G336" t="s">
        <v>55</v>
      </c>
      <c r="H336" t="s">
        <v>45</v>
      </c>
      <c r="I336" t="s">
        <v>55</v>
      </c>
      <c r="J336" t="s">
        <v>34</v>
      </c>
      <c r="K336" t="s">
        <v>70</v>
      </c>
      <c r="L336" s="2">
        <v>17254</v>
      </c>
      <c r="M336" t="s">
        <v>36</v>
      </c>
      <c r="N336" t="s">
        <v>48</v>
      </c>
      <c r="O336" t="s">
        <v>38</v>
      </c>
      <c r="P336" t="s">
        <v>77</v>
      </c>
      <c r="Q336" t="s">
        <v>40</v>
      </c>
      <c r="R336">
        <v>3</v>
      </c>
      <c r="S336" s="2">
        <v>44935</v>
      </c>
      <c r="T336">
        <v>3</v>
      </c>
      <c r="U336">
        <v>3</v>
      </c>
      <c r="V336">
        <v>5</v>
      </c>
      <c r="W336" s="2">
        <v>44950</v>
      </c>
      <c r="X336" t="s">
        <v>41</v>
      </c>
      <c r="Y336" t="s">
        <v>42</v>
      </c>
      <c r="Z336" t="s">
        <v>73</v>
      </c>
      <c r="AA336">
        <v>1</v>
      </c>
      <c r="AB336">
        <v>493.72</v>
      </c>
      <c r="AC336">
        <v>74</v>
      </c>
      <c r="AD336" t="str" cm="1">
        <f t="array" ref="AD336">_xlfn.IFS($AC336&lt;= 24,"17-24", $AC336&lt;=34,"25-34", $AC336&lt;=44,"35-44", $AC336&lt;= 54,"45-54", $AC336 &gt;= 55, "55+")</f>
        <v>55+</v>
      </c>
      <c r="AE336">
        <f t="shared" ca="1" si="26"/>
        <v>5</v>
      </c>
      <c r="AF336" t="str">
        <f t="shared" si="27"/>
        <v>Medium</v>
      </c>
      <c r="AG336" t="str">
        <f t="shared" si="28"/>
        <v>Neutral</v>
      </c>
      <c r="AH336" t="str">
        <f t="shared" si="29"/>
        <v>Average Performer</v>
      </c>
      <c r="AI336" t="str" cm="1">
        <f t="array" ref="AI336">_xlfn.IFS($Z336 = "Passed", "High", $Z336="Completed", "Moderate", OR($Z336 = "Incomplete", $Z336="Failed"), "Low")</f>
        <v>High</v>
      </c>
      <c r="AJ336" t="str" cm="1">
        <f t="array" ref="AJ336">_xlfn.IFS(OR(Z336= "Passed", Z336 = "Completed"), "Complete", OR(Z336 ="Failed", Z336 = "Incomplete"), "Incomplete")</f>
        <v>Complete</v>
      </c>
      <c r="AK336" cm="1">
        <f t="array" ref="AK336">_xlfn.IFS(HR_DATA[[#This Row],[Performance Category]] = "High Performer", 4,HR_DATA[[#This Row],[Performance Category]] = "Average Performer", 3, HR_DATA[[#This Row],[Performance Category]] = "Low Performer", 2, HR_DATA[[#This Row],[Performance Category]] = "At Risk", 1)</f>
        <v>3</v>
      </c>
    </row>
    <row r="337" spans="1:37" x14ac:dyDescent="0.25">
      <c r="A337">
        <v>3804</v>
      </c>
      <c r="B337" s="2">
        <v>43600</v>
      </c>
      <c r="C337" s="2">
        <f t="shared" ca="1" si="25"/>
        <v>46159</v>
      </c>
      <c r="D337" t="s">
        <v>28</v>
      </c>
      <c r="E337" t="s">
        <v>69</v>
      </c>
      <c r="F337" t="s">
        <v>30</v>
      </c>
      <c r="G337" t="s">
        <v>55</v>
      </c>
      <c r="H337" t="s">
        <v>32</v>
      </c>
      <c r="I337" t="s">
        <v>46</v>
      </c>
      <c r="J337" t="s">
        <v>34</v>
      </c>
      <c r="K337" t="s">
        <v>65</v>
      </c>
      <c r="L337" s="2">
        <v>28759</v>
      </c>
      <c r="M337" t="s">
        <v>36</v>
      </c>
      <c r="N337" t="s">
        <v>37</v>
      </c>
      <c r="O337" t="s">
        <v>49</v>
      </c>
      <c r="P337" t="s">
        <v>61</v>
      </c>
      <c r="Q337" t="s">
        <v>40</v>
      </c>
      <c r="R337">
        <v>3</v>
      </c>
      <c r="S337" s="2">
        <v>44992</v>
      </c>
      <c r="T337">
        <v>3</v>
      </c>
      <c r="U337">
        <v>2</v>
      </c>
      <c r="V337">
        <v>2</v>
      </c>
      <c r="W337" s="2">
        <v>44972</v>
      </c>
      <c r="X337" t="s">
        <v>50</v>
      </c>
      <c r="Y337" t="s">
        <v>51</v>
      </c>
      <c r="Z337" t="s">
        <v>52</v>
      </c>
      <c r="AA337">
        <v>4</v>
      </c>
      <c r="AB337">
        <v>414.55</v>
      </c>
      <c r="AC337">
        <v>41</v>
      </c>
      <c r="AD337" t="str" cm="1">
        <f t="array" ref="AD337">_xlfn.IFS($AC337&lt;= 24,"17-24", $AC337&lt;=34,"25-34", $AC337&lt;=44,"35-44", $AC337&lt;= 54,"45-54", $AC337 &gt;= 55, "55+")</f>
        <v>35-44</v>
      </c>
      <c r="AE337">
        <f t="shared" ca="1" si="26"/>
        <v>7</v>
      </c>
      <c r="AF337" t="str">
        <f t="shared" si="27"/>
        <v>Medium</v>
      </c>
      <c r="AG337" t="str">
        <f t="shared" si="28"/>
        <v>Not satisfied</v>
      </c>
      <c r="AH337" t="str">
        <f t="shared" si="29"/>
        <v>Average Performer</v>
      </c>
      <c r="AI337" t="str" cm="1">
        <f t="array" ref="AI337">_xlfn.IFS($Z337 = "Passed", "High", $Z337="Completed", "Moderate", OR($Z337 = "Incomplete", $Z337="Failed"), "Low")</f>
        <v>Low</v>
      </c>
      <c r="AJ337" t="str" cm="1">
        <f t="array" ref="AJ337">_xlfn.IFS(OR(Z337= "Passed", Z337 = "Completed"), "Complete", OR(Z337 ="Failed", Z337 = "Incomplete"), "Incomplete")</f>
        <v>Incomplete</v>
      </c>
      <c r="AK337" cm="1">
        <f t="array" ref="AK337">_xlfn.IFS(HR_DATA[[#This Row],[Performance Category]] = "High Performer", 4,HR_DATA[[#This Row],[Performance Category]] = "Average Performer", 3, HR_DATA[[#This Row],[Performance Category]] = "Low Performer", 2, HR_DATA[[#This Row],[Performance Category]] = "At Risk", 1)</f>
        <v>3</v>
      </c>
    </row>
    <row r="338" spans="1:37" x14ac:dyDescent="0.25">
      <c r="A338">
        <v>3805</v>
      </c>
      <c r="B338" s="2">
        <v>44679</v>
      </c>
      <c r="C338" s="2">
        <f t="shared" ca="1" si="25"/>
        <v>46159</v>
      </c>
      <c r="D338" t="s">
        <v>28</v>
      </c>
      <c r="E338" t="s">
        <v>29</v>
      </c>
      <c r="F338" t="s">
        <v>30</v>
      </c>
      <c r="G338" t="s">
        <v>55</v>
      </c>
      <c r="H338" t="s">
        <v>56</v>
      </c>
      <c r="I338" t="s">
        <v>46</v>
      </c>
      <c r="J338" t="s">
        <v>34</v>
      </c>
      <c r="K338" t="s">
        <v>65</v>
      </c>
      <c r="L338" s="2">
        <v>30064</v>
      </c>
      <c r="M338" t="s">
        <v>36</v>
      </c>
      <c r="N338" t="s">
        <v>48</v>
      </c>
      <c r="O338" t="s">
        <v>60</v>
      </c>
      <c r="P338" t="s">
        <v>77</v>
      </c>
      <c r="Q338" t="s">
        <v>40</v>
      </c>
      <c r="R338">
        <v>3</v>
      </c>
      <c r="S338" s="2">
        <v>44926</v>
      </c>
      <c r="T338">
        <v>2</v>
      </c>
      <c r="U338">
        <v>5</v>
      </c>
      <c r="V338">
        <v>2</v>
      </c>
      <c r="W338" s="2">
        <v>44804</v>
      </c>
      <c r="X338" t="s">
        <v>92</v>
      </c>
      <c r="Y338" t="s">
        <v>51</v>
      </c>
      <c r="Z338" t="s">
        <v>52</v>
      </c>
      <c r="AA338">
        <v>1</v>
      </c>
      <c r="AB338">
        <v>391.88</v>
      </c>
      <c r="AC338">
        <v>40</v>
      </c>
      <c r="AD338" t="str" cm="1">
        <f t="array" ref="AD338">_xlfn.IFS($AC338&lt;= 24,"17-24", $AC338&lt;=34,"25-34", $AC338&lt;=44,"35-44", $AC338&lt;= 54,"45-54", $AC338 &gt;= 55, "55+")</f>
        <v>35-44</v>
      </c>
      <c r="AE338">
        <f t="shared" ca="1" si="26"/>
        <v>4</v>
      </c>
      <c r="AF338" t="str">
        <f t="shared" si="27"/>
        <v>Low</v>
      </c>
      <c r="AG338" t="str">
        <f t="shared" si="28"/>
        <v>Satisfied</v>
      </c>
      <c r="AH338" t="str">
        <f t="shared" si="29"/>
        <v>Average Performer</v>
      </c>
      <c r="AI338" t="str" cm="1">
        <f t="array" ref="AI338">_xlfn.IFS($Z338 = "Passed", "High", $Z338="Completed", "Moderate", OR($Z338 = "Incomplete", $Z338="Failed"), "Low")</f>
        <v>Low</v>
      </c>
      <c r="AJ338" t="str" cm="1">
        <f t="array" ref="AJ338">_xlfn.IFS(OR(Z338= "Passed", Z338 = "Completed"), "Complete", OR(Z338 ="Failed", Z338 = "Incomplete"), "Incomplete")</f>
        <v>Incomplete</v>
      </c>
      <c r="AK338" cm="1">
        <f t="array" ref="AK338">_xlfn.IFS(HR_DATA[[#This Row],[Performance Category]] = "High Performer", 4,HR_DATA[[#This Row],[Performance Category]] = "Average Performer", 3, HR_DATA[[#This Row],[Performance Category]] = "Low Performer", 2, HR_DATA[[#This Row],[Performance Category]] = "At Risk", 1)</f>
        <v>3</v>
      </c>
    </row>
    <row r="339" spans="1:37" x14ac:dyDescent="0.25">
      <c r="A339">
        <v>3806</v>
      </c>
      <c r="B339" s="2">
        <v>44462</v>
      </c>
      <c r="C339" s="2">
        <f t="shared" ca="1" si="25"/>
        <v>46159</v>
      </c>
      <c r="D339" t="s">
        <v>28</v>
      </c>
      <c r="E339" t="s">
        <v>85</v>
      </c>
      <c r="F339" t="s">
        <v>30</v>
      </c>
      <c r="G339" t="s">
        <v>31</v>
      </c>
      <c r="H339" t="s">
        <v>32</v>
      </c>
      <c r="I339" t="s">
        <v>33</v>
      </c>
      <c r="J339" t="s">
        <v>34</v>
      </c>
      <c r="K339" t="s">
        <v>70</v>
      </c>
      <c r="L339" s="2">
        <v>27273</v>
      </c>
      <c r="M339" t="s">
        <v>36</v>
      </c>
      <c r="N339" t="s">
        <v>48</v>
      </c>
      <c r="O339" t="s">
        <v>60</v>
      </c>
      <c r="P339" t="s">
        <v>67</v>
      </c>
      <c r="Q339" t="s">
        <v>40</v>
      </c>
      <c r="R339">
        <v>3</v>
      </c>
      <c r="S339" s="2">
        <v>44998</v>
      </c>
      <c r="T339">
        <v>4</v>
      </c>
      <c r="U339">
        <v>1</v>
      </c>
      <c r="V339">
        <v>5</v>
      </c>
      <c r="W339" s="2">
        <v>44813</v>
      </c>
      <c r="X339" t="s">
        <v>50</v>
      </c>
      <c r="Y339" t="s">
        <v>51</v>
      </c>
      <c r="Z339" t="s">
        <v>73</v>
      </c>
      <c r="AA339">
        <v>4</v>
      </c>
      <c r="AB339">
        <v>600.64</v>
      </c>
      <c r="AC339">
        <v>47</v>
      </c>
      <c r="AD339" t="str" cm="1">
        <f t="array" ref="AD339">_xlfn.IFS($AC339&lt;= 24,"17-24", $AC339&lt;=34,"25-34", $AC339&lt;=44,"35-44", $AC339&lt;= 54,"45-54", $AC339 &gt;= 55, "55+")</f>
        <v>45-54</v>
      </c>
      <c r="AE339">
        <f t="shared" ca="1" si="26"/>
        <v>4</v>
      </c>
      <c r="AF339" t="str">
        <f t="shared" si="27"/>
        <v>High</v>
      </c>
      <c r="AG339" t="str">
        <f t="shared" si="28"/>
        <v>Not satisfied</v>
      </c>
      <c r="AH339" t="str">
        <f t="shared" si="29"/>
        <v>Average Performer</v>
      </c>
      <c r="AI339" t="str" cm="1">
        <f t="array" ref="AI339">_xlfn.IFS($Z339 = "Passed", "High", $Z339="Completed", "Moderate", OR($Z339 = "Incomplete", $Z339="Failed"), "Low")</f>
        <v>High</v>
      </c>
      <c r="AJ339" t="str" cm="1">
        <f t="array" ref="AJ339">_xlfn.IFS(OR(Z339= "Passed", Z339 = "Completed"), "Complete", OR(Z339 ="Failed", Z339 = "Incomplete"), "Incomplete")</f>
        <v>Complete</v>
      </c>
      <c r="AK339" cm="1">
        <f t="array" ref="AK339">_xlfn.IFS(HR_DATA[[#This Row],[Performance Category]] = "High Performer", 4,HR_DATA[[#This Row],[Performance Category]] = "Average Performer", 3, HR_DATA[[#This Row],[Performance Category]] = "Low Performer", 2, HR_DATA[[#This Row],[Performance Category]] = "At Risk", 1)</f>
        <v>3</v>
      </c>
    </row>
    <row r="340" spans="1:37" x14ac:dyDescent="0.25">
      <c r="A340">
        <v>3807</v>
      </c>
      <c r="B340" s="2">
        <v>44454</v>
      </c>
      <c r="C340" s="2">
        <f t="shared" ca="1" si="25"/>
        <v>46159</v>
      </c>
      <c r="D340" t="s">
        <v>28</v>
      </c>
      <c r="E340" t="s">
        <v>44</v>
      </c>
      <c r="F340" t="s">
        <v>30</v>
      </c>
      <c r="G340" t="s">
        <v>31</v>
      </c>
      <c r="H340" t="s">
        <v>32</v>
      </c>
      <c r="I340" t="s">
        <v>33</v>
      </c>
      <c r="J340" t="s">
        <v>34</v>
      </c>
      <c r="K340" t="s">
        <v>96</v>
      </c>
      <c r="L340" s="2">
        <v>23513</v>
      </c>
      <c r="M340" t="s">
        <v>36</v>
      </c>
      <c r="N340" t="s">
        <v>48</v>
      </c>
      <c r="O340" t="s">
        <v>84</v>
      </c>
      <c r="P340" t="s">
        <v>61</v>
      </c>
      <c r="Q340" t="s">
        <v>40</v>
      </c>
      <c r="R340">
        <v>3</v>
      </c>
      <c r="S340" s="2">
        <v>44790</v>
      </c>
      <c r="T340">
        <v>4</v>
      </c>
      <c r="U340">
        <v>5</v>
      </c>
      <c r="V340">
        <v>4</v>
      </c>
      <c r="W340" s="2">
        <v>45011</v>
      </c>
      <c r="X340" t="s">
        <v>92</v>
      </c>
      <c r="Y340" t="s">
        <v>51</v>
      </c>
      <c r="Z340" t="s">
        <v>73</v>
      </c>
      <c r="AA340">
        <v>1</v>
      </c>
      <c r="AB340">
        <v>997.74</v>
      </c>
      <c r="AC340">
        <v>57</v>
      </c>
      <c r="AD340" t="str" cm="1">
        <f t="array" ref="AD340">_xlfn.IFS($AC340&lt;= 24,"17-24", $AC340&lt;=34,"25-34", $AC340&lt;=44,"35-44", $AC340&lt;= 54,"45-54", $AC340 &gt;= 55, "55+")</f>
        <v>55+</v>
      </c>
      <c r="AE340">
        <f t="shared" ca="1" si="26"/>
        <v>4</v>
      </c>
      <c r="AF340" t="str">
        <f t="shared" si="27"/>
        <v>High</v>
      </c>
      <c r="AG340" t="str">
        <f t="shared" si="28"/>
        <v>Satisfied</v>
      </c>
      <c r="AH340" t="str">
        <f t="shared" si="29"/>
        <v>Average Performer</v>
      </c>
      <c r="AI340" t="str" cm="1">
        <f t="array" ref="AI340">_xlfn.IFS($Z340 = "Passed", "High", $Z340="Completed", "Moderate", OR($Z340 = "Incomplete", $Z340="Failed"), "Low")</f>
        <v>High</v>
      </c>
      <c r="AJ340" t="str" cm="1">
        <f t="array" ref="AJ340">_xlfn.IFS(OR(Z340= "Passed", Z340 = "Completed"), "Complete", OR(Z340 ="Failed", Z340 = "Incomplete"), "Incomplete")</f>
        <v>Complete</v>
      </c>
      <c r="AK340" cm="1">
        <f t="array" ref="AK340">_xlfn.IFS(HR_DATA[[#This Row],[Performance Category]] = "High Performer", 4,HR_DATA[[#This Row],[Performance Category]] = "Average Performer", 3, HR_DATA[[#This Row],[Performance Category]] = "Low Performer", 2, HR_DATA[[#This Row],[Performance Category]] = "At Risk", 1)</f>
        <v>3</v>
      </c>
    </row>
    <row r="341" spans="1:37" x14ac:dyDescent="0.25">
      <c r="A341">
        <v>3808</v>
      </c>
      <c r="B341" s="2">
        <v>43582</v>
      </c>
      <c r="C341" s="2">
        <f t="shared" ca="1" si="25"/>
        <v>46159</v>
      </c>
      <c r="D341" t="s">
        <v>112</v>
      </c>
      <c r="E341" t="s">
        <v>94</v>
      </c>
      <c r="F341" t="s">
        <v>30</v>
      </c>
      <c r="G341" t="s">
        <v>31</v>
      </c>
      <c r="H341" t="s">
        <v>56</v>
      </c>
      <c r="I341" t="s">
        <v>55</v>
      </c>
      <c r="J341" t="s">
        <v>95</v>
      </c>
      <c r="K341" t="s">
        <v>58</v>
      </c>
      <c r="L341" s="2">
        <v>17548</v>
      </c>
      <c r="M341" t="s">
        <v>36</v>
      </c>
      <c r="N341" t="s">
        <v>37</v>
      </c>
      <c r="O341" t="s">
        <v>38</v>
      </c>
      <c r="P341" t="s">
        <v>39</v>
      </c>
      <c r="Q341" t="s">
        <v>40</v>
      </c>
      <c r="R341">
        <v>3</v>
      </c>
      <c r="S341" s="2">
        <v>44953</v>
      </c>
      <c r="T341">
        <v>5</v>
      </c>
      <c r="U341">
        <v>4</v>
      </c>
      <c r="V341">
        <v>4</v>
      </c>
      <c r="W341" s="2">
        <v>44951</v>
      </c>
      <c r="X341" t="s">
        <v>68</v>
      </c>
      <c r="Y341" t="s">
        <v>51</v>
      </c>
      <c r="Z341" t="s">
        <v>73</v>
      </c>
      <c r="AA341">
        <v>4</v>
      </c>
      <c r="AB341">
        <v>254.26</v>
      </c>
      <c r="AC341">
        <v>71</v>
      </c>
      <c r="AD341" t="str" cm="1">
        <f t="array" ref="AD341">_xlfn.IFS($AC341&lt;= 24,"17-24", $AC341&lt;=34,"25-34", $AC341&lt;=44,"35-44", $AC341&lt;= 54,"45-54", $AC341 &gt;= 55, "55+")</f>
        <v>55+</v>
      </c>
      <c r="AE341">
        <f t="shared" ca="1" si="26"/>
        <v>7</v>
      </c>
      <c r="AF341" t="str">
        <f t="shared" si="27"/>
        <v>High</v>
      </c>
      <c r="AG341" t="str">
        <f t="shared" si="28"/>
        <v>Satisfied</v>
      </c>
      <c r="AH341" t="str">
        <f t="shared" si="29"/>
        <v>Average Performer</v>
      </c>
      <c r="AI341" t="str" cm="1">
        <f t="array" ref="AI341">_xlfn.IFS($Z341 = "Passed", "High", $Z341="Completed", "Moderate", OR($Z341 = "Incomplete", $Z341="Failed"), "Low")</f>
        <v>High</v>
      </c>
      <c r="AJ341" t="str" cm="1">
        <f t="array" ref="AJ341">_xlfn.IFS(OR(Z341= "Passed", Z341 = "Completed"), "Complete", OR(Z341 ="Failed", Z341 = "Incomplete"), "Incomplete")</f>
        <v>Complete</v>
      </c>
      <c r="AK341" cm="1">
        <f t="array" ref="AK341">_xlfn.IFS(HR_DATA[[#This Row],[Performance Category]] = "High Performer", 4,HR_DATA[[#This Row],[Performance Category]] = "Average Performer", 3, HR_DATA[[#This Row],[Performance Category]] = "Low Performer", 2, HR_DATA[[#This Row],[Performance Category]] = "At Risk", 1)</f>
        <v>3</v>
      </c>
    </row>
    <row r="342" spans="1:37" x14ac:dyDescent="0.25">
      <c r="A342">
        <v>3809</v>
      </c>
      <c r="B342" s="2">
        <v>43744</v>
      </c>
      <c r="C342" s="2">
        <f t="shared" ca="1" si="25"/>
        <v>46159</v>
      </c>
      <c r="D342" t="s">
        <v>113</v>
      </c>
      <c r="E342" t="s">
        <v>64</v>
      </c>
      <c r="F342" t="s">
        <v>30</v>
      </c>
      <c r="G342" t="s">
        <v>46</v>
      </c>
      <c r="H342" t="s">
        <v>56</v>
      </c>
      <c r="I342" t="s">
        <v>46</v>
      </c>
      <c r="J342" t="s">
        <v>95</v>
      </c>
      <c r="K342" t="s">
        <v>70</v>
      </c>
      <c r="L342" s="2">
        <v>36911</v>
      </c>
      <c r="M342" t="s">
        <v>36</v>
      </c>
      <c r="N342" t="s">
        <v>48</v>
      </c>
      <c r="O342" t="s">
        <v>49</v>
      </c>
      <c r="P342" t="s">
        <v>61</v>
      </c>
      <c r="Q342" t="s">
        <v>40</v>
      </c>
      <c r="R342">
        <v>3</v>
      </c>
      <c r="S342" s="2">
        <v>44808</v>
      </c>
      <c r="T342">
        <v>3</v>
      </c>
      <c r="U342">
        <v>1</v>
      </c>
      <c r="V342">
        <v>5</v>
      </c>
      <c r="W342" s="2">
        <v>44855</v>
      </c>
      <c r="X342" t="s">
        <v>68</v>
      </c>
      <c r="Y342" t="s">
        <v>51</v>
      </c>
      <c r="Z342" t="s">
        <v>52</v>
      </c>
      <c r="AA342">
        <v>3</v>
      </c>
      <c r="AB342">
        <v>786.62</v>
      </c>
      <c r="AC342">
        <v>18</v>
      </c>
      <c r="AD342" t="str" cm="1">
        <f t="array" ref="AD342">_xlfn.IFS($AC342&lt;= 24,"17-24", $AC342&lt;=34,"25-34", $AC342&lt;=44,"35-44", $AC342&lt;= 54,"45-54", $AC342 &gt;= 55, "55+")</f>
        <v>17-24</v>
      </c>
      <c r="AE342">
        <f t="shared" ca="1" si="26"/>
        <v>6</v>
      </c>
      <c r="AF342" t="str">
        <f t="shared" si="27"/>
        <v>Medium</v>
      </c>
      <c r="AG342" t="str">
        <f t="shared" si="28"/>
        <v>Not satisfied</v>
      </c>
      <c r="AH342" t="str">
        <f t="shared" si="29"/>
        <v>Average Performer</v>
      </c>
      <c r="AI342" t="str" cm="1">
        <f t="array" ref="AI342">_xlfn.IFS($Z342 = "Passed", "High", $Z342="Completed", "Moderate", OR($Z342 = "Incomplete", $Z342="Failed"), "Low")</f>
        <v>Low</v>
      </c>
      <c r="AJ342" t="str" cm="1">
        <f t="array" ref="AJ342">_xlfn.IFS(OR(Z342= "Passed", Z342 = "Completed"), "Complete", OR(Z342 ="Failed", Z342 = "Incomplete"), "Incomplete")</f>
        <v>Incomplete</v>
      </c>
      <c r="AK342" cm="1">
        <f t="array" ref="AK342">_xlfn.IFS(HR_DATA[[#This Row],[Performance Category]] = "High Performer", 4,HR_DATA[[#This Row],[Performance Category]] = "Average Performer", 3, HR_DATA[[#This Row],[Performance Category]] = "Low Performer", 2, HR_DATA[[#This Row],[Performance Category]] = "At Risk", 1)</f>
        <v>3</v>
      </c>
    </row>
    <row r="343" spans="1:37" x14ac:dyDescent="0.25">
      <c r="A343">
        <v>3810</v>
      </c>
      <c r="B343" s="2">
        <v>43877</v>
      </c>
      <c r="C343" s="2">
        <f t="shared" ca="1" si="25"/>
        <v>46159</v>
      </c>
      <c r="D343" t="s">
        <v>114</v>
      </c>
      <c r="E343" t="s">
        <v>54</v>
      </c>
      <c r="F343" t="s">
        <v>30</v>
      </c>
      <c r="G343" t="s">
        <v>55</v>
      </c>
      <c r="H343" t="s">
        <v>45</v>
      </c>
      <c r="I343" t="s">
        <v>33</v>
      </c>
      <c r="J343" t="s">
        <v>95</v>
      </c>
      <c r="K343" t="s">
        <v>58</v>
      </c>
      <c r="L343" s="2">
        <v>21833</v>
      </c>
      <c r="M343" t="s">
        <v>71</v>
      </c>
      <c r="N343" t="s">
        <v>37</v>
      </c>
      <c r="O343" t="s">
        <v>72</v>
      </c>
      <c r="P343" t="s">
        <v>61</v>
      </c>
      <c r="Q343" t="s">
        <v>40</v>
      </c>
      <c r="R343">
        <v>3</v>
      </c>
      <c r="S343" s="2">
        <v>44917</v>
      </c>
      <c r="T343">
        <v>3</v>
      </c>
      <c r="U343">
        <v>3</v>
      </c>
      <c r="V343">
        <v>1</v>
      </c>
      <c r="W343" s="2">
        <v>44916</v>
      </c>
      <c r="X343" t="s">
        <v>92</v>
      </c>
      <c r="Y343" t="s">
        <v>51</v>
      </c>
      <c r="Z343" t="s">
        <v>63</v>
      </c>
      <c r="AA343">
        <v>3</v>
      </c>
      <c r="AB343">
        <v>189.7</v>
      </c>
      <c r="AC343">
        <v>61</v>
      </c>
      <c r="AD343" t="str" cm="1">
        <f t="array" ref="AD343">_xlfn.IFS($AC343&lt;= 24,"17-24", $AC343&lt;=34,"25-34", $AC343&lt;=44,"35-44", $AC343&lt;= 54,"45-54", $AC343 &gt;= 55, "55+")</f>
        <v>55+</v>
      </c>
      <c r="AE343">
        <f t="shared" ca="1" si="26"/>
        <v>6</v>
      </c>
      <c r="AF343" t="str">
        <f t="shared" si="27"/>
        <v>Medium</v>
      </c>
      <c r="AG343" t="str">
        <f t="shared" si="28"/>
        <v>Neutral</v>
      </c>
      <c r="AH343" t="str">
        <f t="shared" si="29"/>
        <v>Average Performer</v>
      </c>
      <c r="AI343" t="str" cm="1">
        <f t="array" ref="AI343">_xlfn.IFS($Z343 = "Passed", "High", $Z343="Completed", "Moderate", OR($Z343 = "Incomplete", $Z343="Failed"), "Low")</f>
        <v>Moderate</v>
      </c>
      <c r="AJ343" t="str" cm="1">
        <f t="array" ref="AJ343">_xlfn.IFS(OR(Z343= "Passed", Z343 = "Completed"), "Complete", OR(Z343 ="Failed", Z343 = "Incomplete"), "Incomplete")</f>
        <v>Complete</v>
      </c>
      <c r="AK343" cm="1">
        <f t="array" ref="AK343">_xlfn.IFS(HR_DATA[[#This Row],[Performance Category]] = "High Performer", 4,HR_DATA[[#This Row],[Performance Category]] = "Average Performer", 3, HR_DATA[[#This Row],[Performance Category]] = "Low Performer", 2, HR_DATA[[#This Row],[Performance Category]] = "At Risk", 1)</f>
        <v>3</v>
      </c>
    </row>
    <row r="344" spans="1:37" x14ac:dyDescent="0.25">
      <c r="A344">
        <v>3811</v>
      </c>
      <c r="B344" s="2">
        <v>44695</v>
      </c>
      <c r="C344" s="2">
        <f t="shared" ca="1" si="25"/>
        <v>46159</v>
      </c>
      <c r="D344" t="s">
        <v>114</v>
      </c>
      <c r="E344" t="s">
        <v>54</v>
      </c>
      <c r="F344" t="s">
        <v>30</v>
      </c>
      <c r="G344" t="s">
        <v>46</v>
      </c>
      <c r="H344" t="s">
        <v>56</v>
      </c>
      <c r="I344" t="s">
        <v>33</v>
      </c>
      <c r="J344" t="s">
        <v>95</v>
      </c>
      <c r="K344" t="s">
        <v>97</v>
      </c>
      <c r="L344" s="2">
        <v>21255</v>
      </c>
      <c r="M344" t="s">
        <v>71</v>
      </c>
      <c r="N344" t="s">
        <v>48</v>
      </c>
      <c r="O344" t="s">
        <v>49</v>
      </c>
      <c r="P344" t="s">
        <v>39</v>
      </c>
      <c r="Q344" t="s">
        <v>40</v>
      </c>
      <c r="R344">
        <v>3</v>
      </c>
      <c r="S344" s="2">
        <v>45064</v>
      </c>
      <c r="T344">
        <v>1</v>
      </c>
      <c r="U344">
        <v>1</v>
      </c>
      <c r="V344">
        <v>1</v>
      </c>
      <c r="W344" s="2">
        <v>45061</v>
      </c>
      <c r="X344" t="s">
        <v>68</v>
      </c>
      <c r="Y344" t="s">
        <v>51</v>
      </c>
      <c r="Z344" t="s">
        <v>63</v>
      </c>
      <c r="AA344">
        <v>2</v>
      </c>
      <c r="AB344">
        <v>484.02</v>
      </c>
      <c r="AC344">
        <v>64</v>
      </c>
      <c r="AD344" t="str" cm="1">
        <f t="array" ref="AD344">_xlfn.IFS($AC344&lt;= 24,"17-24", $AC344&lt;=34,"25-34", $AC344&lt;=44,"35-44", $AC344&lt;= 54,"45-54", $AC344 &gt;= 55, "55+")</f>
        <v>55+</v>
      </c>
      <c r="AE344">
        <f t="shared" ca="1" si="26"/>
        <v>4</v>
      </c>
      <c r="AF344" t="str">
        <f t="shared" si="27"/>
        <v>Low</v>
      </c>
      <c r="AG344" t="str">
        <f t="shared" si="28"/>
        <v>Not satisfied</v>
      </c>
      <c r="AH344" t="str">
        <f t="shared" si="29"/>
        <v>Average Performer</v>
      </c>
      <c r="AI344" t="str" cm="1">
        <f t="array" ref="AI344">_xlfn.IFS($Z344 = "Passed", "High", $Z344="Completed", "Moderate", OR($Z344 = "Incomplete", $Z344="Failed"), "Low")</f>
        <v>Moderate</v>
      </c>
      <c r="AJ344" t="str" cm="1">
        <f t="array" ref="AJ344">_xlfn.IFS(OR(Z344= "Passed", Z344 = "Completed"), "Complete", OR(Z344 ="Failed", Z344 = "Incomplete"), "Incomplete")</f>
        <v>Complete</v>
      </c>
      <c r="AK344" cm="1">
        <f t="array" ref="AK344">_xlfn.IFS(HR_DATA[[#This Row],[Performance Category]] = "High Performer", 4,HR_DATA[[#This Row],[Performance Category]] = "Average Performer", 3, HR_DATA[[#This Row],[Performance Category]] = "Low Performer", 2, HR_DATA[[#This Row],[Performance Category]] = "At Risk", 1)</f>
        <v>3</v>
      </c>
    </row>
    <row r="345" spans="1:37" x14ac:dyDescent="0.25">
      <c r="A345">
        <v>3812</v>
      </c>
      <c r="B345" s="2">
        <v>43509</v>
      </c>
      <c r="C345" s="2">
        <f t="shared" ca="1" si="25"/>
        <v>46159</v>
      </c>
      <c r="D345" t="s">
        <v>114</v>
      </c>
      <c r="E345" t="s">
        <v>69</v>
      </c>
      <c r="F345" t="s">
        <v>30</v>
      </c>
      <c r="G345" t="s">
        <v>31</v>
      </c>
      <c r="H345" t="s">
        <v>56</v>
      </c>
      <c r="I345" t="s">
        <v>55</v>
      </c>
      <c r="J345" t="s">
        <v>95</v>
      </c>
      <c r="K345" t="s">
        <v>75</v>
      </c>
      <c r="L345" s="2">
        <v>31191</v>
      </c>
      <c r="M345" t="s">
        <v>36</v>
      </c>
      <c r="N345" t="s">
        <v>37</v>
      </c>
      <c r="O345" t="s">
        <v>49</v>
      </c>
      <c r="P345" t="s">
        <v>61</v>
      </c>
      <c r="Q345" t="s">
        <v>40</v>
      </c>
      <c r="R345">
        <v>3</v>
      </c>
      <c r="S345" s="2">
        <v>44937</v>
      </c>
      <c r="T345">
        <v>3</v>
      </c>
      <c r="U345">
        <v>3</v>
      </c>
      <c r="V345">
        <v>1</v>
      </c>
      <c r="W345" s="2">
        <v>45079</v>
      </c>
      <c r="X345" t="s">
        <v>92</v>
      </c>
      <c r="Y345" t="s">
        <v>42</v>
      </c>
      <c r="Z345" t="s">
        <v>43</v>
      </c>
      <c r="AA345">
        <v>5</v>
      </c>
      <c r="AB345">
        <v>299.74</v>
      </c>
      <c r="AC345">
        <v>34</v>
      </c>
      <c r="AD345" t="str" cm="1">
        <f t="array" ref="AD345">_xlfn.IFS($AC345&lt;= 24,"17-24", $AC345&lt;=34,"25-34", $AC345&lt;=44,"35-44", $AC345&lt;= 54,"45-54", $AC345 &gt;= 55, "55+")</f>
        <v>25-34</v>
      </c>
      <c r="AE345">
        <f t="shared" ca="1" si="26"/>
        <v>7</v>
      </c>
      <c r="AF345" t="str">
        <f t="shared" si="27"/>
        <v>Medium</v>
      </c>
      <c r="AG345" t="str">
        <f t="shared" si="28"/>
        <v>Neutral</v>
      </c>
      <c r="AH345" t="str">
        <f t="shared" si="29"/>
        <v>Average Performer</v>
      </c>
      <c r="AI345" t="str" cm="1">
        <f t="array" ref="AI345">_xlfn.IFS($Z345 = "Passed", "High", $Z345="Completed", "Moderate", OR($Z345 = "Incomplete", $Z345="Failed"), "Low")</f>
        <v>Low</v>
      </c>
      <c r="AJ345" t="str" cm="1">
        <f t="array" ref="AJ345">_xlfn.IFS(OR(Z345= "Passed", Z345 = "Completed"), "Complete", OR(Z345 ="Failed", Z345 = "Incomplete"), "Incomplete")</f>
        <v>Incomplete</v>
      </c>
      <c r="AK345" cm="1">
        <f t="array" ref="AK345">_xlfn.IFS(HR_DATA[[#This Row],[Performance Category]] = "High Performer", 4,HR_DATA[[#This Row],[Performance Category]] = "Average Performer", 3, HR_DATA[[#This Row],[Performance Category]] = "Low Performer", 2, HR_DATA[[#This Row],[Performance Category]] = "At Risk", 1)</f>
        <v>3</v>
      </c>
    </row>
    <row r="346" spans="1:37" x14ac:dyDescent="0.25">
      <c r="A346">
        <v>3813</v>
      </c>
      <c r="B346" s="2">
        <v>44797</v>
      </c>
      <c r="C346" s="2">
        <f t="shared" ca="1" si="25"/>
        <v>46159</v>
      </c>
      <c r="D346" t="s">
        <v>112</v>
      </c>
      <c r="E346" t="s">
        <v>85</v>
      </c>
      <c r="F346" t="s">
        <v>30</v>
      </c>
      <c r="G346" t="s">
        <v>46</v>
      </c>
      <c r="H346" t="s">
        <v>45</v>
      </c>
      <c r="I346" t="s">
        <v>46</v>
      </c>
      <c r="J346" t="s">
        <v>95</v>
      </c>
      <c r="K346" t="s">
        <v>79</v>
      </c>
      <c r="L346" s="2">
        <v>20145</v>
      </c>
      <c r="M346" t="s">
        <v>36</v>
      </c>
      <c r="N346" t="s">
        <v>48</v>
      </c>
      <c r="O346" t="s">
        <v>49</v>
      </c>
      <c r="P346" t="s">
        <v>39</v>
      </c>
      <c r="Q346" t="s">
        <v>40</v>
      </c>
      <c r="R346">
        <v>3</v>
      </c>
      <c r="S346" s="2">
        <v>45083</v>
      </c>
      <c r="T346">
        <v>2</v>
      </c>
      <c r="U346">
        <v>3</v>
      </c>
      <c r="V346">
        <v>4</v>
      </c>
      <c r="W346" s="2">
        <v>45128</v>
      </c>
      <c r="X346" t="s">
        <v>68</v>
      </c>
      <c r="Y346" t="s">
        <v>42</v>
      </c>
      <c r="Z346" t="s">
        <v>43</v>
      </c>
      <c r="AA346">
        <v>1</v>
      </c>
      <c r="AB346">
        <v>169.79</v>
      </c>
      <c r="AC346">
        <v>67</v>
      </c>
      <c r="AD346" t="str" cm="1">
        <f t="array" ref="AD346">_xlfn.IFS($AC346&lt;= 24,"17-24", $AC346&lt;=34,"25-34", $AC346&lt;=44,"35-44", $AC346&lt;= 54,"45-54", $AC346 &gt;= 55, "55+")</f>
        <v>55+</v>
      </c>
      <c r="AE346">
        <f t="shared" ca="1" si="26"/>
        <v>3</v>
      </c>
      <c r="AF346" t="str">
        <f t="shared" si="27"/>
        <v>Low</v>
      </c>
      <c r="AG346" t="str">
        <f t="shared" si="28"/>
        <v>Neutral</v>
      </c>
      <c r="AH346" t="str">
        <f t="shared" si="29"/>
        <v>Average Performer</v>
      </c>
      <c r="AI346" t="str" cm="1">
        <f t="array" ref="AI346">_xlfn.IFS($Z346 = "Passed", "High", $Z346="Completed", "Moderate", OR($Z346 = "Incomplete", $Z346="Failed"), "Low")</f>
        <v>Low</v>
      </c>
      <c r="AJ346" t="str" cm="1">
        <f t="array" ref="AJ346">_xlfn.IFS(OR(Z346= "Passed", Z346 = "Completed"), "Complete", OR(Z346 ="Failed", Z346 = "Incomplete"), "Incomplete")</f>
        <v>Incomplete</v>
      </c>
      <c r="AK346" cm="1">
        <f t="array" ref="AK346">_xlfn.IFS(HR_DATA[[#This Row],[Performance Category]] = "High Performer", 4,HR_DATA[[#This Row],[Performance Category]] = "Average Performer", 3, HR_DATA[[#This Row],[Performance Category]] = "Low Performer", 2, HR_DATA[[#This Row],[Performance Category]] = "At Risk", 1)</f>
        <v>3</v>
      </c>
    </row>
    <row r="347" spans="1:37" x14ac:dyDescent="0.25">
      <c r="A347">
        <v>3815</v>
      </c>
      <c r="B347" s="2">
        <v>44281</v>
      </c>
      <c r="C347" s="2">
        <f t="shared" ca="1" si="25"/>
        <v>46159</v>
      </c>
      <c r="D347" t="s">
        <v>113</v>
      </c>
      <c r="E347" t="s">
        <v>85</v>
      </c>
      <c r="F347" t="s">
        <v>30</v>
      </c>
      <c r="G347" t="s">
        <v>31</v>
      </c>
      <c r="H347" t="s">
        <v>32</v>
      </c>
      <c r="I347" t="s">
        <v>46</v>
      </c>
      <c r="J347" t="s">
        <v>95</v>
      </c>
      <c r="K347" t="s">
        <v>96</v>
      </c>
      <c r="L347" s="2">
        <v>30828</v>
      </c>
      <c r="M347" t="s">
        <v>36</v>
      </c>
      <c r="N347" t="s">
        <v>48</v>
      </c>
      <c r="O347" t="s">
        <v>38</v>
      </c>
      <c r="P347" t="s">
        <v>77</v>
      </c>
      <c r="Q347" t="s">
        <v>40</v>
      </c>
      <c r="R347">
        <v>3</v>
      </c>
      <c r="S347" s="2">
        <v>44980</v>
      </c>
      <c r="T347">
        <v>1</v>
      </c>
      <c r="U347">
        <v>5</v>
      </c>
      <c r="V347">
        <v>3</v>
      </c>
      <c r="W347" s="2">
        <v>44962</v>
      </c>
      <c r="X347" t="s">
        <v>62</v>
      </c>
      <c r="Y347" t="s">
        <v>42</v>
      </c>
      <c r="Z347" t="s">
        <v>43</v>
      </c>
      <c r="AA347">
        <v>1</v>
      </c>
      <c r="AB347">
        <v>910.09</v>
      </c>
      <c r="AC347">
        <v>37</v>
      </c>
      <c r="AD347" t="str" cm="1">
        <f t="array" ref="AD347">_xlfn.IFS($AC347&lt;= 24,"17-24", $AC347&lt;=34,"25-34", $AC347&lt;=44,"35-44", $AC347&lt;= 54,"45-54", $AC347 &gt;= 55, "55+")</f>
        <v>35-44</v>
      </c>
      <c r="AE347">
        <f t="shared" ca="1" si="26"/>
        <v>5</v>
      </c>
      <c r="AF347" t="str">
        <f t="shared" si="27"/>
        <v>Low</v>
      </c>
      <c r="AG347" t="str">
        <f t="shared" si="28"/>
        <v>Satisfied</v>
      </c>
      <c r="AH347" t="str">
        <f t="shared" si="29"/>
        <v>Average Performer</v>
      </c>
      <c r="AI347" t="str" cm="1">
        <f t="array" ref="AI347">_xlfn.IFS($Z347 = "Passed", "High", $Z347="Completed", "Moderate", OR($Z347 = "Incomplete", $Z347="Failed"), "Low")</f>
        <v>Low</v>
      </c>
      <c r="AJ347" t="str" cm="1">
        <f t="array" ref="AJ347">_xlfn.IFS(OR(Z347= "Passed", Z347 = "Completed"), "Complete", OR(Z347 ="Failed", Z347 = "Incomplete"), "Incomplete")</f>
        <v>Incomplete</v>
      </c>
      <c r="AK347" cm="1">
        <f t="array" ref="AK347">_xlfn.IFS(HR_DATA[[#This Row],[Performance Category]] = "High Performer", 4,HR_DATA[[#This Row],[Performance Category]] = "Average Performer", 3, HR_DATA[[#This Row],[Performance Category]] = "Low Performer", 2, HR_DATA[[#This Row],[Performance Category]] = "At Risk", 1)</f>
        <v>3</v>
      </c>
    </row>
    <row r="348" spans="1:37" x14ac:dyDescent="0.25">
      <c r="A348">
        <v>3816</v>
      </c>
      <c r="B348" s="2">
        <v>44317</v>
      </c>
      <c r="C348" s="2">
        <f t="shared" ca="1" si="25"/>
        <v>46159</v>
      </c>
      <c r="D348" t="s">
        <v>112</v>
      </c>
      <c r="E348" t="s">
        <v>74</v>
      </c>
      <c r="F348" t="s">
        <v>30</v>
      </c>
      <c r="G348" t="s">
        <v>55</v>
      </c>
      <c r="H348" t="s">
        <v>45</v>
      </c>
      <c r="I348" t="s">
        <v>33</v>
      </c>
      <c r="J348" t="s">
        <v>95</v>
      </c>
      <c r="K348" t="s">
        <v>70</v>
      </c>
      <c r="L348" s="2">
        <v>20677</v>
      </c>
      <c r="M348" t="s">
        <v>36</v>
      </c>
      <c r="N348" t="s">
        <v>48</v>
      </c>
      <c r="O348" t="s">
        <v>49</v>
      </c>
      <c r="P348" t="s">
        <v>61</v>
      </c>
      <c r="Q348" t="s">
        <v>40</v>
      </c>
      <c r="R348">
        <v>3</v>
      </c>
      <c r="S348" s="2">
        <v>44921</v>
      </c>
      <c r="T348">
        <v>1</v>
      </c>
      <c r="U348">
        <v>1</v>
      </c>
      <c r="V348">
        <v>5</v>
      </c>
      <c r="W348" s="2">
        <v>44915</v>
      </c>
      <c r="X348" t="s">
        <v>92</v>
      </c>
      <c r="Y348" t="s">
        <v>51</v>
      </c>
      <c r="Z348" t="s">
        <v>73</v>
      </c>
      <c r="AA348">
        <v>5</v>
      </c>
      <c r="AB348">
        <v>912.1</v>
      </c>
      <c r="AC348">
        <v>65</v>
      </c>
      <c r="AD348" t="str" cm="1">
        <f t="array" ref="AD348">_xlfn.IFS($AC348&lt;= 24,"17-24", $AC348&lt;=34,"25-34", $AC348&lt;=44,"35-44", $AC348&lt;= 54,"45-54", $AC348 &gt;= 55, "55+")</f>
        <v>55+</v>
      </c>
      <c r="AE348">
        <f t="shared" ca="1" si="26"/>
        <v>5</v>
      </c>
      <c r="AF348" t="str">
        <f t="shared" si="27"/>
        <v>Low</v>
      </c>
      <c r="AG348" t="str">
        <f t="shared" si="28"/>
        <v>Not satisfied</v>
      </c>
      <c r="AH348" t="str">
        <f t="shared" si="29"/>
        <v>Average Performer</v>
      </c>
      <c r="AI348" t="str" cm="1">
        <f t="array" ref="AI348">_xlfn.IFS($Z348 = "Passed", "High", $Z348="Completed", "Moderate", OR($Z348 = "Incomplete", $Z348="Failed"), "Low")</f>
        <v>High</v>
      </c>
      <c r="AJ348" t="str" cm="1">
        <f t="array" ref="AJ348">_xlfn.IFS(OR(Z348= "Passed", Z348 = "Completed"), "Complete", OR(Z348 ="Failed", Z348 = "Incomplete"), "Incomplete")</f>
        <v>Complete</v>
      </c>
      <c r="AK348" cm="1">
        <f t="array" ref="AK348">_xlfn.IFS(HR_DATA[[#This Row],[Performance Category]] = "High Performer", 4,HR_DATA[[#This Row],[Performance Category]] = "Average Performer", 3, HR_DATA[[#This Row],[Performance Category]] = "Low Performer", 2, HR_DATA[[#This Row],[Performance Category]] = "At Risk", 1)</f>
        <v>3</v>
      </c>
    </row>
    <row r="349" spans="1:37" x14ac:dyDescent="0.25">
      <c r="A349">
        <v>3817</v>
      </c>
      <c r="B349" s="2">
        <v>44479</v>
      </c>
      <c r="C349" s="2">
        <f t="shared" ca="1" si="25"/>
        <v>46159</v>
      </c>
      <c r="D349" t="s">
        <v>112</v>
      </c>
      <c r="E349" t="s">
        <v>29</v>
      </c>
      <c r="F349" t="s">
        <v>30</v>
      </c>
      <c r="G349" t="s">
        <v>46</v>
      </c>
      <c r="H349" t="s">
        <v>45</v>
      </c>
      <c r="I349" t="s">
        <v>55</v>
      </c>
      <c r="J349" t="s">
        <v>95</v>
      </c>
      <c r="K349" t="s">
        <v>65</v>
      </c>
      <c r="L349" s="2">
        <v>28491</v>
      </c>
      <c r="M349" t="s">
        <v>36</v>
      </c>
      <c r="N349" t="s">
        <v>37</v>
      </c>
      <c r="O349" t="s">
        <v>72</v>
      </c>
      <c r="P349" t="s">
        <v>61</v>
      </c>
      <c r="Q349" t="s">
        <v>98</v>
      </c>
      <c r="R349">
        <v>3</v>
      </c>
      <c r="S349" s="2">
        <v>45101</v>
      </c>
      <c r="T349">
        <v>3</v>
      </c>
      <c r="U349">
        <v>3</v>
      </c>
      <c r="V349">
        <v>1</v>
      </c>
      <c r="W349" s="2">
        <v>44992</v>
      </c>
      <c r="X349" t="s">
        <v>50</v>
      </c>
      <c r="Y349" t="s">
        <v>42</v>
      </c>
      <c r="Z349" t="s">
        <v>52</v>
      </c>
      <c r="AA349">
        <v>4</v>
      </c>
      <c r="AB349">
        <v>456.65</v>
      </c>
      <c r="AC349">
        <v>43</v>
      </c>
      <c r="AD349" t="str" cm="1">
        <f t="array" ref="AD349">_xlfn.IFS($AC349&lt;= 24,"17-24", $AC349&lt;=34,"25-34", $AC349&lt;=44,"35-44", $AC349&lt;= 54,"45-54", $AC349 &gt;= 55, "55+")</f>
        <v>35-44</v>
      </c>
      <c r="AE349">
        <f t="shared" ca="1" si="26"/>
        <v>4</v>
      </c>
      <c r="AF349" t="str">
        <f t="shared" si="27"/>
        <v>Medium</v>
      </c>
      <c r="AG349" t="str">
        <f t="shared" si="28"/>
        <v>Neutral</v>
      </c>
      <c r="AH349" t="str">
        <f t="shared" si="29"/>
        <v>Low Performer</v>
      </c>
      <c r="AI349" t="str" cm="1">
        <f t="array" ref="AI349">_xlfn.IFS($Z349 = "Passed", "High", $Z349="Completed", "Moderate", OR($Z349 = "Incomplete", $Z349="Failed"), "Low")</f>
        <v>Low</v>
      </c>
      <c r="AJ349" t="str" cm="1">
        <f t="array" ref="AJ349">_xlfn.IFS(OR(Z349= "Passed", Z349 = "Completed"), "Complete", OR(Z349 ="Failed", Z349 = "Incomplete"), "Incomplete")</f>
        <v>Incomplete</v>
      </c>
      <c r="AK349" cm="1">
        <f t="array" ref="AK349">_xlfn.IFS(HR_DATA[[#This Row],[Performance Category]] = "High Performer", 4,HR_DATA[[#This Row],[Performance Category]] = "Average Performer", 3, HR_DATA[[#This Row],[Performance Category]] = "Low Performer", 2, HR_DATA[[#This Row],[Performance Category]] = "At Risk", 1)</f>
        <v>2</v>
      </c>
    </row>
    <row r="350" spans="1:37" x14ac:dyDescent="0.25">
      <c r="A350">
        <v>3818</v>
      </c>
      <c r="B350" s="2">
        <v>43832</v>
      </c>
      <c r="C350" s="2">
        <f t="shared" ca="1" si="25"/>
        <v>46159</v>
      </c>
      <c r="D350" t="s">
        <v>113</v>
      </c>
      <c r="E350" t="s">
        <v>29</v>
      </c>
      <c r="F350" t="s">
        <v>30</v>
      </c>
      <c r="G350" t="s">
        <v>46</v>
      </c>
      <c r="H350" t="s">
        <v>45</v>
      </c>
      <c r="I350" t="s">
        <v>46</v>
      </c>
      <c r="J350" t="s">
        <v>95</v>
      </c>
      <c r="K350" t="s">
        <v>103</v>
      </c>
      <c r="L350" s="2">
        <v>18429</v>
      </c>
      <c r="M350" t="s">
        <v>36</v>
      </c>
      <c r="N350" t="s">
        <v>48</v>
      </c>
      <c r="O350" t="s">
        <v>84</v>
      </c>
      <c r="P350" t="s">
        <v>61</v>
      </c>
      <c r="Q350" t="s">
        <v>40</v>
      </c>
      <c r="R350">
        <v>3</v>
      </c>
      <c r="S350" s="2">
        <v>44954</v>
      </c>
      <c r="T350">
        <v>1</v>
      </c>
      <c r="U350">
        <v>1</v>
      </c>
      <c r="V350">
        <v>3</v>
      </c>
      <c r="W350" s="2">
        <v>44872</v>
      </c>
      <c r="X350" t="s">
        <v>41</v>
      </c>
      <c r="Y350" t="s">
        <v>51</v>
      </c>
      <c r="Z350" t="s">
        <v>52</v>
      </c>
      <c r="AA350">
        <v>4</v>
      </c>
      <c r="AB350">
        <v>313.5</v>
      </c>
      <c r="AC350">
        <v>70</v>
      </c>
      <c r="AD350" t="str" cm="1">
        <f t="array" ref="AD350">_xlfn.IFS($AC350&lt;= 24,"17-24", $AC350&lt;=34,"25-34", $AC350&lt;=44,"35-44", $AC350&lt;= 54,"45-54", $AC350 &gt;= 55, "55+")</f>
        <v>55+</v>
      </c>
      <c r="AE350">
        <f t="shared" ca="1" si="26"/>
        <v>6</v>
      </c>
      <c r="AF350" t="str">
        <f t="shared" si="27"/>
        <v>Low</v>
      </c>
      <c r="AG350" t="str">
        <f t="shared" si="28"/>
        <v>Not satisfied</v>
      </c>
      <c r="AH350" t="str">
        <f t="shared" si="29"/>
        <v>Average Performer</v>
      </c>
      <c r="AI350" t="str" cm="1">
        <f t="array" ref="AI350">_xlfn.IFS($Z350 = "Passed", "High", $Z350="Completed", "Moderate", OR($Z350 = "Incomplete", $Z350="Failed"), "Low")</f>
        <v>Low</v>
      </c>
      <c r="AJ350" t="str" cm="1">
        <f t="array" ref="AJ350">_xlfn.IFS(OR(Z350= "Passed", Z350 = "Completed"), "Complete", OR(Z350 ="Failed", Z350 = "Incomplete"), "Incomplete")</f>
        <v>Incomplete</v>
      </c>
      <c r="AK350" cm="1">
        <f t="array" ref="AK350">_xlfn.IFS(HR_DATA[[#This Row],[Performance Category]] = "High Performer", 4,HR_DATA[[#This Row],[Performance Category]] = "Average Performer", 3, HR_DATA[[#This Row],[Performance Category]] = "Low Performer", 2, HR_DATA[[#This Row],[Performance Category]] = "At Risk", 1)</f>
        <v>3</v>
      </c>
    </row>
    <row r="351" spans="1:37" x14ac:dyDescent="0.25">
      <c r="A351">
        <v>3819</v>
      </c>
      <c r="B351" s="2">
        <v>43850</v>
      </c>
      <c r="C351" s="2">
        <f t="shared" ca="1" si="25"/>
        <v>46159</v>
      </c>
      <c r="D351" t="s">
        <v>113</v>
      </c>
      <c r="E351" t="s">
        <v>87</v>
      </c>
      <c r="F351" t="s">
        <v>30</v>
      </c>
      <c r="G351" t="s">
        <v>55</v>
      </c>
      <c r="H351" t="s">
        <v>56</v>
      </c>
      <c r="I351" t="s">
        <v>46</v>
      </c>
      <c r="J351" t="s">
        <v>95</v>
      </c>
      <c r="K351" t="s">
        <v>47</v>
      </c>
      <c r="L351" s="2">
        <v>21150</v>
      </c>
      <c r="M351" t="s">
        <v>36</v>
      </c>
      <c r="N351" t="s">
        <v>37</v>
      </c>
      <c r="O351" t="s">
        <v>84</v>
      </c>
      <c r="P351" t="s">
        <v>61</v>
      </c>
      <c r="Q351" t="s">
        <v>40</v>
      </c>
      <c r="R351">
        <v>3</v>
      </c>
      <c r="S351" s="2">
        <v>45108</v>
      </c>
      <c r="T351">
        <v>4</v>
      </c>
      <c r="U351">
        <v>1</v>
      </c>
      <c r="V351">
        <v>1</v>
      </c>
      <c r="W351" s="2">
        <v>44924</v>
      </c>
      <c r="X351" t="s">
        <v>41</v>
      </c>
      <c r="Y351" t="s">
        <v>42</v>
      </c>
      <c r="Z351" t="s">
        <v>52</v>
      </c>
      <c r="AA351">
        <v>3</v>
      </c>
      <c r="AB351">
        <v>906.45</v>
      </c>
      <c r="AC351">
        <v>63</v>
      </c>
      <c r="AD351" t="str" cm="1">
        <f t="array" ref="AD351">_xlfn.IFS($AC351&lt;= 24,"17-24", $AC351&lt;=34,"25-34", $AC351&lt;=44,"35-44", $AC351&lt;= 54,"45-54", $AC351 &gt;= 55, "55+")</f>
        <v>55+</v>
      </c>
      <c r="AE351">
        <f t="shared" ca="1" si="26"/>
        <v>6</v>
      </c>
      <c r="AF351" t="str">
        <f t="shared" si="27"/>
        <v>High</v>
      </c>
      <c r="AG351" t="str">
        <f t="shared" si="28"/>
        <v>Not satisfied</v>
      </c>
      <c r="AH351" t="str">
        <f t="shared" si="29"/>
        <v>Average Performer</v>
      </c>
      <c r="AI351" t="str" cm="1">
        <f t="array" ref="AI351">_xlfn.IFS($Z351 = "Passed", "High", $Z351="Completed", "Moderate", OR($Z351 = "Incomplete", $Z351="Failed"), "Low")</f>
        <v>Low</v>
      </c>
      <c r="AJ351" t="str" cm="1">
        <f t="array" ref="AJ351">_xlfn.IFS(OR(Z351= "Passed", Z351 = "Completed"), "Complete", OR(Z351 ="Failed", Z351 = "Incomplete"), "Incomplete")</f>
        <v>Incomplete</v>
      </c>
      <c r="AK351" cm="1">
        <f t="array" ref="AK351">_xlfn.IFS(HR_DATA[[#This Row],[Performance Category]] = "High Performer", 4,HR_DATA[[#This Row],[Performance Category]] = "Average Performer", 3, HR_DATA[[#This Row],[Performance Category]] = "Low Performer", 2, HR_DATA[[#This Row],[Performance Category]] = "At Risk", 1)</f>
        <v>3</v>
      </c>
    </row>
    <row r="352" spans="1:37" x14ac:dyDescent="0.25">
      <c r="A352">
        <v>3820</v>
      </c>
      <c r="B352" s="2">
        <v>43323</v>
      </c>
      <c r="C352" s="2">
        <f t="shared" ca="1" si="25"/>
        <v>46159</v>
      </c>
      <c r="D352" t="s">
        <v>113</v>
      </c>
      <c r="E352" t="s">
        <v>44</v>
      </c>
      <c r="F352" t="s">
        <v>30</v>
      </c>
      <c r="G352" t="s">
        <v>31</v>
      </c>
      <c r="H352" t="s">
        <v>32</v>
      </c>
      <c r="I352" t="s">
        <v>55</v>
      </c>
      <c r="J352" t="s">
        <v>95</v>
      </c>
      <c r="K352" t="s">
        <v>65</v>
      </c>
      <c r="L352" s="2">
        <v>28032</v>
      </c>
      <c r="M352" t="s">
        <v>36</v>
      </c>
      <c r="N352" t="s">
        <v>37</v>
      </c>
      <c r="O352" t="s">
        <v>60</v>
      </c>
      <c r="P352" t="s">
        <v>77</v>
      </c>
      <c r="Q352" t="s">
        <v>40</v>
      </c>
      <c r="R352">
        <v>3</v>
      </c>
      <c r="S352" s="2">
        <v>45133</v>
      </c>
      <c r="T352">
        <v>1</v>
      </c>
      <c r="U352">
        <v>3</v>
      </c>
      <c r="V352">
        <v>4</v>
      </c>
      <c r="W352" s="2">
        <v>44792</v>
      </c>
      <c r="X352" t="s">
        <v>62</v>
      </c>
      <c r="Y352" t="s">
        <v>51</v>
      </c>
      <c r="Z352" t="s">
        <v>52</v>
      </c>
      <c r="AA352">
        <v>2</v>
      </c>
      <c r="AB352">
        <v>333.8</v>
      </c>
      <c r="AC352">
        <v>42</v>
      </c>
      <c r="AD352" t="str" cm="1">
        <f t="array" ref="AD352">_xlfn.IFS($AC352&lt;= 24,"17-24", $AC352&lt;=34,"25-34", $AC352&lt;=44,"35-44", $AC352&lt;= 54,"45-54", $AC352 &gt;= 55, "55+")</f>
        <v>35-44</v>
      </c>
      <c r="AE352">
        <f t="shared" ca="1" si="26"/>
        <v>7</v>
      </c>
      <c r="AF352" t="str">
        <f t="shared" si="27"/>
        <v>Low</v>
      </c>
      <c r="AG352" t="str">
        <f t="shared" si="28"/>
        <v>Neutral</v>
      </c>
      <c r="AH352" t="str">
        <f t="shared" si="29"/>
        <v>Average Performer</v>
      </c>
      <c r="AI352" t="str" cm="1">
        <f t="array" ref="AI352">_xlfn.IFS($Z352 = "Passed", "High", $Z352="Completed", "Moderate", OR($Z352 = "Incomplete", $Z352="Failed"), "Low")</f>
        <v>Low</v>
      </c>
      <c r="AJ352" t="str" cm="1">
        <f t="array" ref="AJ352">_xlfn.IFS(OR(Z352= "Passed", Z352 = "Completed"), "Complete", OR(Z352 ="Failed", Z352 = "Incomplete"), "Incomplete")</f>
        <v>Incomplete</v>
      </c>
      <c r="AK352" cm="1">
        <f t="array" ref="AK352">_xlfn.IFS(HR_DATA[[#This Row],[Performance Category]] = "High Performer", 4,HR_DATA[[#This Row],[Performance Category]] = "Average Performer", 3, HR_DATA[[#This Row],[Performance Category]] = "Low Performer", 2, HR_DATA[[#This Row],[Performance Category]] = "At Risk", 1)</f>
        <v>3</v>
      </c>
    </row>
    <row r="353" spans="1:37" x14ac:dyDescent="0.25">
      <c r="A353">
        <v>3821</v>
      </c>
      <c r="B353" s="2">
        <v>44548</v>
      </c>
      <c r="C353" s="2">
        <f t="shared" ca="1" si="25"/>
        <v>46159</v>
      </c>
      <c r="D353" t="s">
        <v>114</v>
      </c>
      <c r="E353" t="s">
        <v>64</v>
      </c>
      <c r="F353" t="s">
        <v>30</v>
      </c>
      <c r="G353" t="s">
        <v>31</v>
      </c>
      <c r="H353" t="s">
        <v>45</v>
      </c>
      <c r="I353" t="s">
        <v>33</v>
      </c>
      <c r="J353" t="s">
        <v>95</v>
      </c>
      <c r="K353" t="s">
        <v>70</v>
      </c>
      <c r="L353" s="2">
        <v>29679</v>
      </c>
      <c r="M353" t="s">
        <v>36</v>
      </c>
      <c r="N353" t="s">
        <v>48</v>
      </c>
      <c r="O353" t="s">
        <v>38</v>
      </c>
      <c r="P353" t="s">
        <v>61</v>
      </c>
      <c r="Q353" t="s">
        <v>40</v>
      </c>
      <c r="R353">
        <v>3</v>
      </c>
      <c r="S353" s="2">
        <v>44900</v>
      </c>
      <c r="T353">
        <v>5</v>
      </c>
      <c r="U353">
        <v>4</v>
      </c>
      <c r="V353">
        <v>4</v>
      </c>
      <c r="W353" s="2">
        <v>44895</v>
      </c>
      <c r="X353" t="s">
        <v>62</v>
      </c>
      <c r="Y353" t="s">
        <v>51</v>
      </c>
      <c r="Z353" t="s">
        <v>73</v>
      </c>
      <c r="AA353">
        <v>2</v>
      </c>
      <c r="AB353">
        <v>866.63</v>
      </c>
      <c r="AC353">
        <v>40</v>
      </c>
      <c r="AD353" t="str" cm="1">
        <f t="array" ref="AD353">_xlfn.IFS($AC353&lt;= 24,"17-24", $AC353&lt;=34,"25-34", $AC353&lt;=44,"35-44", $AC353&lt;= 54,"45-54", $AC353 &gt;= 55, "55+")</f>
        <v>35-44</v>
      </c>
      <c r="AE353">
        <f t="shared" ca="1" si="26"/>
        <v>4</v>
      </c>
      <c r="AF353" t="str">
        <f t="shared" si="27"/>
        <v>High</v>
      </c>
      <c r="AG353" t="str">
        <f t="shared" si="28"/>
        <v>Satisfied</v>
      </c>
      <c r="AH353" t="str">
        <f t="shared" si="29"/>
        <v>Average Performer</v>
      </c>
      <c r="AI353" t="str" cm="1">
        <f t="array" ref="AI353">_xlfn.IFS($Z353 = "Passed", "High", $Z353="Completed", "Moderate", OR($Z353 = "Incomplete", $Z353="Failed"), "Low")</f>
        <v>High</v>
      </c>
      <c r="AJ353" t="str" cm="1">
        <f t="array" ref="AJ353">_xlfn.IFS(OR(Z353= "Passed", Z353 = "Completed"), "Complete", OR(Z353 ="Failed", Z353 = "Incomplete"), "Incomplete")</f>
        <v>Complete</v>
      </c>
      <c r="AK353" cm="1">
        <f t="array" ref="AK353">_xlfn.IFS(HR_DATA[[#This Row],[Performance Category]] = "High Performer", 4,HR_DATA[[#This Row],[Performance Category]] = "Average Performer", 3, HR_DATA[[#This Row],[Performance Category]] = "Low Performer", 2, HR_DATA[[#This Row],[Performance Category]] = "At Risk", 1)</f>
        <v>3</v>
      </c>
    </row>
    <row r="354" spans="1:37" x14ac:dyDescent="0.25">
      <c r="A354">
        <v>3822</v>
      </c>
      <c r="B354" s="2">
        <v>43732</v>
      </c>
      <c r="C354" s="2">
        <f t="shared" ca="1" si="25"/>
        <v>46159</v>
      </c>
      <c r="D354" t="s">
        <v>113</v>
      </c>
      <c r="E354" t="s">
        <v>74</v>
      </c>
      <c r="F354" t="s">
        <v>30</v>
      </c>
      <c r="G354" t="s">
        <v>55</v>
      </c>
      <c r="H354" t="s">
        <v>56</v>
      </c>
      <c r="I354" t="s">
        <v>46</v>
      </c>
      <c r="J354" t="s">
        <v>115</v>
      </c>
      <c r="K354" t="s">
        <v>65</v>
      </c>
      <c r="L354" s="2">
        <v>27655</v>
      </c>
      <c r="M354" t="s">
        <v>36</v>
      </c>
      <c r="N354" t="s">
        <v>48</v>
      </c>
      <c r="O354" t="s">
        <v>49</v>
      </c>
      <c r="P354" t="s">
        <v>77</v>
      </c>
      <c r="Q354" t="s">
        <v>40</v>
      </c>
      <c r="R354">
        <v>3</v>
      </c>
      <c r="S354" s="2">
        <v>45008</v>
      </c>
      <c r="T354">
        <v>4</v>
      </c>
      <c r="U354">
        <v>4</v>
      </c>
      <c r="V354">
        <v>5</v>
      </c>
      <c r="W354" s="2">
        <v>44903</v>
      </c>
      <c r="X354" t="s">
        <v>68</v>
      </c>
      <c r="Y354" t="s">
        <v>42</v>
      </c>
      <c r="Z354" t="s">
        <v>52</v>
      </c>
      <c r="AA354">
        <v>5</v>
      </c>
      <c r="AB354">
        <v>357.58</v>
      </c>
      <c r="AC354">
        <v>44</v>
      </c>
      <c r="AD354" t="str" cm="1">
        <f t="array" ref="AD354">_xlfn.IFS($AC354&lt;= 24,"17-24", $AC354&lt;=34,"25-34", $AC354&lt;=44,"35-44", $AC354&lt;= 54,"45-54", $AC354 &gt;= 55, "55+")</f>
        <v>35-44</v>
      </c>
      <c r="AE354">
        <f t="shared" ca="1" si="26"/>
        <v>6</v>
      </c>
      <c r="AF354" t="str">
        <f t="shared" si="27"/>
        <v>High</v>
      </c>
      <c r="AG354" t="str">
        <f t="shared" si="28"/>
        <v>Satisfied</v>
      </c>
      <c r="AH354" t="str">
        <f t="shared" si="29"/>
        <v>Average Performer</v>
      </c>
      <c r="AI354" t="str" cm="1">
        <f t="array" ref="AI354">_xlfn.IFS($Z354 = "Passed", "High", $Z354="Completed", "Moderate", OR($Z354 = "Incomplete", $Z354="Failed"), "Low")</f>
        <v>Low</v>
      </c>
      <c r="AJ354" t="str" cm="1">
        <f t="array" ref="AJ354">_xlfn.IFS(OR(Z354= "Passed", Z354 = "Completed"), "Complete", OR(Z354 ="Failed", Z354 = "Incomplete"), "Incomplete")</f>
        <v>Incomplete</v>
      </c>
      <c r="AK354" cm="1">
        <f t="array" ref="AK354">_xlfn.IFS(HR_DATA[[#This Row],[Performance Category]] = "High Performer", 4,HR_DATA[[#This Row],[Performance Category]] = "Average Performer", 3, HR_DATA[[#This Row],[Performance Category]] = "Low Performer", 2, HR_DATA[[#This Row],[Performance Category]] = "At Risk", 1)</f>
        <v>3</v>
      </c>
    </row>
    <row r="355" spans="1:37" x14ac:dyDescent="0.25">
      <c r="A355">
        <v>3823</v>
      </c>
      <c r="B355" s="2">
        <v>44851</v>
      </c>
      <c r="C355" s="2">
        <f t="shared" ca="1" si="25"/>
        <v>46159</v>
      </c>
      <c r="D355" t="s">
        <v>113</v>
      </c>
      <c r="E355" t="s">
        <v>64</v>
      </c>
      <c r="F355" t="s">
        <v>30</v>
      </c>
      <c r="G355" t="s">
        <v>55</v>
      </c>
      <c r="H355" t="s">
        <v>45</v>
      </c>
      <c r="I355" t="s">
        <v>33</v>
      </c>
      <c r="J355" t="s">
        <v>115</v>
      </c>
      <c r="K355" t="s">
        <v>100</v>
      </c>
      <c r="L355" s="2">
        <v>32013</v>
      </c>
      <c r="M355" t="s">
        <v>36</v>
      </c>
      <c r="N355" t="s">
        <v>48</v>
      </c>
      <c r="O355" t="s">
        <v>38</v>
      </c>
      <c r="P355" t="s">
        <v>61</v>
      </c>
      <c r="Q355" t="s">
        <v>98</v>
      </c>
      <c r="R355">
        <v>3</v>
      </c>
      <c r="S355" s="2">
        <v>44881</v>
      </c>
      <c r="T355">
        <v>5</v>
      </c>
      <c r="U355">
        <v>4</v>
      </c>
      <c r="V355">
        <v>1</v>
      </c>
      <c r="W355" s="2">
        <v>44825</v>
      </c>
      <c r="X355" t="s">
        <v>92</v>
      </c>
      <c r="Y355" t="s">
        <v>51</v>
      </c>
      <c r="Z355" t="s">
        <v>63</v>
      </c>
      <c r="AA355">
        <v>4</v>
      </c>
      <c r="AB355">
        <v>516.9</v>
      </c>
      <c r="AC355">
        <v>35</v>
      </c>
      <c r="AD355" t="str" cm="1">
        <f t="array" ref="AD355">_xlfn.IFS($AC355&lt;= 24,"17-24", $AC355&lt;=34,"25-34", $AC355&lt;=44,"35-44", $AC355&lt;= 54,"45-54", $AC355 &gt;= 55, "55+")</f>
        <v>35-44</v>
      </c>
      <c r="AE355">
        <f t="shared" ca="1" si="26"/>
        <v>3</v>
      </c>
      <c r="AF355" t="str">
        <f t="shared" si="27"/>
        <v>High</v>
      </c>
      <c r="AG355" t="str">
        <f t="shared" si="28"/>
        <v>Satisfied</v>
      </c>
      <c r="AH355" t="str">
        <f t="shared" si="29"/>
        <v>Low Performer</v>
      </c>
      <c r="AI355" t="str" cm="1">
        <f t="array" ref="AI355">_xlfn.IFS($Z355 = "Passed", "High", $Z355="Completed", "Moderate", OR($Z355 = "Incomplete", $Z355="Failed"), "Low")</f>
        <v>Moderate</v>
      </c>
      <c r="AJ355" t="str" cm="1">
        <f t="array" ref="AJ355">_xlfn.IFS(OR(Z355= "Passed", Z355 = "Completed"), "Complete", OR(Z355 ="Failed", Z355 = "Incomplete"), "Incomplete")</f>
        <v>Complete</v>
      </c>
      <c r="AK355" cm="1">
        <f t="array" ref="AK355">_xlfn.IFS(HR_DATA[[#This Row],[Performance Category]] = "High Performer", 4,HR_DATA[[#This Row],[Performance Category]] = "Average Performer", 3, HR_DATA[[#This Row],[Performance Category]] = "Low Performer", 2, HR_DATA[[#This Row],[Performance Category]] = "At Risk", 1)</f>
        <v>2</v>
      </c>
    </row>
    <row r="356" spans="1:37" x14ac:dyDescent="0.25">
      <c r="A356">
        <v>3824</v>
      </c>
      <c r="B356" s="2">
        <v>43837</v>
      </c>
      <c r="C356" s="2">
        <f t="shared" ca="1" si="25"/>
        <v>46159</v>
      </c>
      <c r="D356" t="s">
        <v>112</v>
      </c>
      <c r="E356" t="s">
        <v>85</v>
      </c>
      <c r="F356" t="s">
        <v>30</v>
      </c>
      <c r="G356" t="s">
        <v>31</v>
      </c>
      <c r="H356" t="s">
        <v>32</v>
      </c>
      <c r="I356" t="s">
        <v>55</v>
      </c>
      <c r="J356" t="s">
        <v>95</v>
      </c>
      <c r="K356" t="s">
        <v>58</v>
      </c>
      <c r="L356" s="2">
        <v>17858</v>
      </c>
      <c r="M356" t="s">
        <v>36</v>
      </c>
      <c r="N356" t="s">
        <v>48</v>
      </c>
      <c r="O356" t="s">
        <v>72</v>
      </c>
      <c r="P356" t="s">
        <v>61</v>
      </c>
      <c r="Q356" t="s">
        <v>40</v>
      </c>
      <c r="R356">
        <v>3</v>
      </c>
      <c r="S356" s="2">
        <v>44970</v>
      </c>
      <c r="T356">
        <v>4</v>
      </c>
      <c r="U356">
        <v>4</v>
      </c>
      <c r="V356">
        <v>5</v>
      </c>
      <c r="W356" s="2">
        <v>44852</v>
      </c>
      <c r="X356" t="s">
        <v>41</v>
      </c>
      <c r="Y356" t="s">
        <v>42</v>
      </c>
      <c r="Z356" t="s">
        <v>63</v>
      </c>
      <c r="AA356">
        <v>5</v>
      </c>
      <c r="AB356">
        <v>200.23</v>
      </c>
      <c r="AC356">
        <v>72</v>
      </c>
      <c r="AD356" t="str" cm="1">
        <f t="array" ref="AD356">_xlfn.IFS($AC356&lt;= 24,"17-24", $AC356&lt;=34,"25-34", $AC356&lt;=44,"35-44", $AC356&lt;= 54,"45-54", $AC356 &gt;= 55, "55+")</f>
        <v>55+</v>
      </c>
      <c r="AE356">
        <f t="shared" ca="1" si="26"/>
        <v>6</v>
      </c>
      <c r="AF356" t="str">
        <f t="shared" si="27"/>
        <v>High</v>
      </c>
      <c r="AG356" t="str">
        <f t="shared" si="28"/>
        <v>Satisfied</v>
      </c>
      <c r="AH356" t="str">
        <f t="shared" si="29"/>
        <v>Average Performer</v>
      </c>
      <c r="AI356" t="str" cm="1">
        <f t="array" ref="AI356">_xlfn.IFS($Z356 = "Passed", "High", $Z356="Completed", "Moderate", OR($Z356 = "Incomplete", $Z356="Failed"), "Low")</f>
        <v>Moderate</v>
      </c>
      <c r="AJ356" t="str" cm="1">
        <f t="array" ref="AJ356">_xlfn.IFS(OR(Z356= "Passed", Z356 = "Completed"), "Complete", OR(Z356 ="Failed", Z356 = "Incomplete"), "Incomplete")</f>
        <v>Complete</v>
      </c>
      <c r="AK356" cm="1">
        <f t="array" ref="AK356">_xlfn.IFS(HR_DATA[[#This Row],[Performance Category]] = "High Performer", 4,HR_DATA[[#This Row],[Performance Category]] = "Average Performer", 3, HR_DATA[[#This Row],[Performance Category]] = "Low Performer", 2, HR_DATA[[#This Row],[Performance Category]] = "At Risk", 1)</f>
        <v>3</v>
      </c>
    </row>
    <row r="357" spans="1:37" x14ac:dyDescent="0.25">
      <c r="A357">
        <v>3825</v>
      </c>
      <c r="B357" s="2">
        <v>44870</v>
      </c>
      <c r="C357" s="2">
        <f t="shared" ca="1" si="25"/>
        <v>46159</v>
      </c>
      <c r="D357" t="s">
        <v>112</v>
      </c>
      <c r="E357" t="s">
        <v>94</v>
      </c>
      <c r="F357" t="s">
        <v>30</v>
      </c>
      <c r="G357" t="s">
        <v>55</v>
      </c>
      <c r="H357" t="s">
        <v>45</v>
      </c>
      <c r="I357" t="s">
        <v>46</v>
      </c>
      <c r="J357" t="s">
        <v>95</v>
      </c>
      <c r="K357" t="s">
        <v>70</v>
      </c>
      <c r="L357" s="2">
        <v>35938</v>
      </c>
      <c r="M357" t="s">
        <v>36</v>
      </c>
      <c r="N357" t="s">
        <v>48</v>
      </c>
      <c r="O357" t="s">
        <v>72</v>
      </c>
      <c r="P357" t="s">
        <v>67</v>
      </c>
      <c r="Q357" t="s">
        <v>40</v>
      </c>
      <c r="R357">
        <v>3</v>
      </c>
      <c r="S357" s="2">
        <v>44917</v>
      </c>
      <c r="T357">
        <v>4</v>
      </c>
      <c r="U357">
        <v>4</v>
      </c>
      <c r="V357">
        <v>2</v>
      </c>
      <c r="W357" s="2">
        <v>44828</v>
      </c>
      <c r="X357" t="s">
        <v>41</v>
      </c>
      <c r="Y357" t="s">
        <v>42</v>
      </c>
      <c r="Z357" t="s">
        <v>63</v>
      </c>
      <c r="AA357">
        <v>1</v>
      </c>
      <c r="AB357">
        <v>728.77</v>
      </c>
      <c r="AC357">
        <v>24</v>
      </c>
      <c r="AD357" t="str" cm="1">
        <f t="array" ref="AD357">_xlfn.IFS($AC357&lt;= 24,"17-24", $AC357&lt;=34,"25-34", $AC357&lt;=44,"35-44", $AC357&lt;= 54,"45-54", $AC357 &gt;= 55, "55+")</f>
        <v>17-24</v>
      </c>
      <c r="AE357">
        <f t="shared" ca="1" si="26"/>
        <v>3</v>
      </c>
      <c r="AF357" t="str">
        <f t="shared" si="27"/>
        <v>High</v>
      </c>
      <c r="AG357" t="str">
        <f t="shared" si="28"/>
        <v>Satisfied</v>
      </c>
      <c r="AH357" t="str">
        <f t="shared" si="29"/>
        <v>Average Performer</v>
      </c>
      <c r="AI357" t="str" cm="1">
        <f t="array" ref="AI357">_xlfn.IFS($Z357 = "Passed", "High", $Z357="Completed", "Moderate", OR($Z357 = "Incomplete", $Z357="Failed"), "Low")</f>
        <v>Moderate</v>
      </c>
      <c r="AJ357" t="str" cm="1">
        <f t="array" ref="AJ357">_xlfn.IFS(OR(Z357= "Passed", Z357 = "Completed"), "Complete", OR(Z357 ="Failed", Z357 = "Incomplete"), "Incomplete")</f>
        <v>Complete</v>
      </c>
      <c r="AK357" cm="1">
        <f t="array" ref="AK357">_xlfn.IFS(HR_DATA[[#This Row],[Performance Category]] = "High Performer", 4,HR_DATA[[#This Row],[Performance Category]] = "Average Performer", 3, HR_DATA[[#This Row],[Performance Category]] = "Low Performer", 2, HR_DATA[[#This Row],[Performance Category]] = "At Risk", 1)</f>
        <v>3</v>
      </c>
    </row>
    <row r="358" spans="1:37" x14ac:dyDescent="0.25">
      <c r="A358">
        <v>3826</v>
      </c>
      <c r="B358" s="2">
        <v>45042</v>
      </c>
      <c r="C358" s="2">
        <f t="shared" ca="1" si="25"/>
        <v>46159</v>
      </c>
      <c r="D358" t="s">
        <v>112</v>
      </c>
      <c r="E358" t="s">
        <v>54</v>
      </c>
      <c r="F358" t="s">
        <v>30</v>
      </c>
      <c r="G358" t="s">
        <v>46</v>
      </c>
      <c r="H358" t="s">
        <v>56</v>
      </c>
      <c r="I358" t="s">
        <v>55</v>
      </c>
      <c r="J358" t="s">
        <v>95</v>
      </c>
      <c r="K358" t="s">
        <v>70</v>
      </c>
      <c r="L358" s="2">
        <v>36992</v>
      </c>
      <c r="M358" t="s">
        <v>36</v>
      </c>
      <c r="N358" t="s">
        <v>48</v>
      </c>
      <c r="O358" t="s">
        <v>84</v>
      </c>
      <c r="P358" t="s">
        <v>77</v>
      </c>
      <c r="Q358" t="s">
        <v>40</v>
      </c>
      <c r="R358">
        <v>3</v>
      </c>
      <c r="S358" s="2">
        <v>44882</v>
      </c>
      <c r="T358">
        <v>2</v>
      </c>
      <c r="U358">
        <v>1</v>
      </c>
      <c r="V358">
        <v>3</v>
      </c>
      <c r="W358" s="2">
        <v>44886</v>
      </c>
      <c r="X358" t="s">
        <v>92</v>
      </c>
      <c r="Y358" t="s">
        <v>42</v>
      </c>
      <c r="Z358" t="s">
        <v>63</v>
      </c>
      <c r="AA358">
        <v>4</v>
      </c>
      <c r="AB358">
        <v>286.12</v>
      </c>
      <c r="AC358">
        <v>22</v>
      </c>
      <c r="AD358" t="str" cm="1">
        <f t="array" ref="AD358">_xlfn.IFS($AC358&lt;= 24,"17-24", $AC358&lt;=34,"25-34", $AC358&lt;=44,"35-44", $AC358&lt;= 54,"45-54", $AC358 &gt;= 55, "55+")</f>
        <v>17-24</v>
      </c>
      <c r="AE358">
        <f t="shared" ca="1" si="26"/>
        <v>3</v>
      </c>
      <c r="AF358" t="str">
        <f t="shared" si="27"/>
        <v>Low</v>
      </c>
      <c r="AG358" t="str">
        <f t="shared" si="28"/>
        <v>Not satisfied</v>
      </c>
      <c r="AH358" t="str">
        <f t="shared" si="29"/>
        <v>Average Performer</v>
      </c>
      <c r="AI358" t="str" cm="1">
        <f t="array" ref="AI358">_xlfn.IFS($Z358 = "Passed", "High", $Z358="Completed", "Moderate", OR($Z358 = "Incomplete", $Z358="Failed"), "Low")</f>
        <v>Moderate</v>
      </c>
      <c r="AJ358" t="str" cm="1">
        <f t="array" ref="AJ358">_xlfn.IFS(OR(Z358= "Passed", Z358 = "Completed"), "Complete", OR(Z358 ="Failed", Z358 = "Incomplete"), "Incomplete")</f>
        <v>Complete</v>
      </c>
      <c r="AK358" cm="1">
        <f t="array" ref="AK358">_xlfn.IFS(HR_DATA[[#This Row],[Performance Category]] = "High Performer", 4,HR_DATA[[#This Row],[Performance Category]] = "Average Performer", 3, HR_DATA[[#This Row],[Performance Category]] = "Low Performer", 2, HR_DATA[[#This Row],[Performance Category]] = "At Risk", 1)</f>
        <v>3</v>
      </c>
    </row>
    <row r="359" spans="1:37" x14ac:dyDescent="0.25">
      <c r="A359">
        <v>3827</v>
      </c>
      <c r="B359" s="2">
        <v>43614</v>
      </c>
      <c r="C359" s="2">
        <f t="shared" ca="1" si="25"/>
        <v>46159</v>
      </c>
      <c r="D359" t="s">
        <v>112</v>
      </c>
      <c r="E359" t="s">
        <v>81</v>
      </c>
      <c r="F359" t="s">
        <v>30</v>
      </c>
      <c r="G359" t="s">
        <v>46</v>
      </c>
      <c r="H359" t="s">
        <v>56</v>
      </c>
      <c r="I359" t="s">
        <v>46</v>
      </c>
      <c r="J359" t="s">
        <v>95</v>
      </c>
      <c r="K359" t="s">
        <v>75</v>
      </c>
      <c r="L359" s="2">
        <v>33871</v>
      </c>
      <c r="M359" t="s">
        <v>36</v>
      </c>
      <c r="N359" t="s">
        <v>48</v>
      </c>
      <c r="O359" t="s">
        <v>84</v>
      </c>
      <c r="P359" t="s">
        <v>39</v>
      </c>
      <c r="Q359" t="s">
        <v>40</v>
      </c>
      <c r="R359">
        <v>3</v>
      </c>
      <c r="S359" s="2">
        <v>44920</v>
      </c>
      <c r="T359">
        <v>3</v>
      </c>
      <c r="U359">
        <v>3</v>
      </c>
      <c r="V359">
        <v>4</v>
      </c>
      <c r="W359" s="2">
        <v>44958</v>
      </c>
      <c r="X359" t="s">
        <v>92</v>
      </c>
      <c r="Y359" t="s">
        <v>42</v>
      </c>
      <c r="Z359" t="s">
        <v>43</v>
      </c>
      <c r="AA359">
        <v>5</v>
      </c>
      <c r="AB359">
        <v>997.15</v>
      </c>
      <c r="AC359">
        <v>27</v>
      </c>
      <c r="AD359" t="str" cm="1">
        <f t="array" ref="AD359">_xlfn.IFS($AC359&lt;= 24,"17-24", $AC359&lt;=34,"25-34", $AC359&lt;=44,"35-44", $AC359&lt;= 54,"45-54", $AC359 &gt;= 55, "55+")</f>
        <v>25-34</v>
      </c>
      <c r="AE359">
        <f t="shared" ca="1" si="26"/>
        <v>6</v>
      </c>
      <c r="AF359" t="str">
        <f t="shared" si="27"/>
        <v>Medium</v>
      </c>
      <c r="AG359" t="str">
        <f t="shared" si="28"/>
        <v>Neutral</v>
      </c>
      <c r="AH359" t="str">
        <f t="shared" si="29"/>
        <v>Average Performer</v>
      </c>
      <c r="AI359" t="str" cm="1">
        <f t="array" ref="AI359">_xlfn.IFS($Z359 = "Passed", "High", $Z359="Completed", "Moderate", OR($Z359 = "Incomplete", $Z359="Failed"), "Low")</f>
        <v>Low</v>
      </c>
      <c r="AJ359" t="str" cm="1">
        <f t="array" ref="AJ359">_xlfn.IFS(OR(Z359= "Passed", Z359 = "Completed"), "Complete", OR(Z359 ="Failed", Z359 = "Incomplete"), "Incomplete")</f>
        <v>Incomplete</v>
      </c>
      <c r="AK359" cm="1">
        <f t="array" ref="AK359">_xlfn.IFS(HR_DATA[[#This Row],[Performance Category]] = "High Performer", 4,HR_DATA[[#This Row],[Performance Category]] = "Average Performer", 3, HR_DATA[[#This Row],[Performance Category]] = "Low Performer", 2, HR_DATA[[#This Row],[Performance Category]] = "At Risk", 1)</f>
        <v>3</v>
      </c>
    </row>
    <row r="360" spans="1:37" x14ac:dyDescent="0.25">
      <c r="A360">
        <v>3828</v>
      </c>
      <c r="B360" s="2">
        <v>43720</v>
      </c>
      <c r="C360" s="2">
        <f t="shared" ca="1" si="25"/>
        <v>46159</v>
      </c>
      <c r="D360" t="s">
        <v>114</v>
      </c>
      <c r="E360" t="s">
        <v>54</v>
      </c>
      <c r="F360" t="s">
        <v>30</v>
      </c>
      <c r="G360" t="s">
        <v>46</v>
      </c>
      <c r="H360" t="s">
        <v>45</v>
      </c>
      <c r="I360" t="s">
        <v>55</v>
      </c>
      <c r="J360" t="s">
        <v>95</v>
      </c>
      <c r="K360" t="s">
        <v>47</v>
      </c>
      <c r="L360" s="2">
        <v>33174</v>
      </c>
      <c r="M360" t="s">
        <v>36</v>
      </c>
      <c r="N360" t="s">
        <v>48</v>
      </c>
      <c r="O360" t="s">
        <v>72</v>
      </c>
      <c r="P360" t="s">
        <v>77</v>
      </c>
      <c r="Q360" t="s">
        <v>40</v>
      </c>
      <c r="R360">
        <v>3</v>
      </c>
      <c r="S360" s="2">
        <v>44978</v>
      </c>
      <c r="T360">
        <v>2</v>
      </c>
      <c r="U360">
        <v>5</v>
      </c>
      <c r="V360">
        <v>1</v>
      </c>
      <c r="W360" s="2">
        <v>45090</v>
      </c>
      <c r="X360" t="s">
        <v>41</v>
      </c>
      <c r="Y360" t="s">
        <v>51</v>
      </c>
      <c r="Z360" t="s">
        <v>43</v>
      </c>
      <c r="AA360">
        <v>2</v>
      </c>
      <c r="AB360">
        <v>984.63</v>
      </c>
      <c r="AC360">
        <v>29</v>
      </c>
      <c r="AD360" t="str" cm="1">
        <f t="array" ref="AD360">_xlfn.IFS($AC360&lt;= 24,"17-24", $AC360&lt;=34,"25-34", $AC360&lt;=44,"35-44", $AC360&lt;= 54,"45-54", $AC360 &gt;= 55, "55+")</f>
        <v>25-34</v>
      </c>
      <c r="AE360">
        <f t="shared" ca="1" si="26"/>
        <v>6</v>
      </c>
      <c r="AF360" t="str">
        <f t="shared" si="27"/>
        <v>Low</v>
      </c>
      <c r="AG360" t="str">
        <f t="shared" si="28"/>
        <v>Satisfied</v>
      </c>
      <c r="AH360" t="str">
        <f t="shared" si="29"/>
        <v>Average Performer</v>
      </c>
      <c r="AI360" t="str" cm="1">
        <f t="array" ref="AI360">_xlfn.IFS($Z360 = "Passed", "High", $Z360="Completed", "Moderate", OR($Z360 = "Incomplete", $Z360="Failed"), "Low")</f>
        <v>Low</v>
      </c>
      <c r="AJ360" t="str" cm="1">
        <f t="array" ref="AJ360">_xlfn.IFS(OR(Z360= "Passed", Z360 = "Completed"), "Complete", OR(Z360 ="Failed", Z360 = "Incomplete"), "Incomplete")</f>
        <v>Incomplete</v>
      </c>
      <c r="AK360" cm="1">
        <f t="array" ref="AK360">_xlfn.IFS(HR_DATA[[#This Row],[Performance Category]] = "High Performer", 4,HR_DATA[[#This Row],[Performance Category]] = "Average Performer", 3, HR_DATA[[#This Row],[Performance Category]] = "Low Performer", 2, HR_DATA[[#This Row],[Performance Category]] = "At Risk", 1)</f>
        <v>3</v>
      </c>
    </row>
    <row r="361" spans="1:37" x14ac:dyDescent="0.25">
      <c r="A361">
        <v>3829</v>
      </c>
      <c r="B361" s="2">
        <v>43492</v>
      </c>
      <c r="C361" s="2">
        <f t="shared" ca="1" si="25"/>
        <v>46159</v>
      </c>
      <c r="D361" t="s">
        <v>114</v>
      </c>
      <c r="E361" t="s">
        <v>69</v>
      </c>
      <c r="F361" t="s">
        <v>30</v>
      </c>
      <c r="G361" t="s">
        <v>46</v>
      </c>
      <c r="H361" t="s">
        <v>32</v>
      </c>
      <c r="I361" t="s">
        <v>55</v>
      </c>
      <c r="J361" t="s">
        <v>95</v>
      </c>
      <c r="K361" t="s">
        <v>96</v>
      </c>
      <c r="L361" s="2">
        <v>20526</v>
      </c>
      <c r="M361" t="s">
        <v>36</v>
      </c>
      <c r="N361" t="s">
        <v>48</v>
      </c>
      <c r="O361" t="s">
        <v>60</v>
      </c>
      <c r="P361" t="s">
        <v>67</v>
      </c>
      <c r="Q361" t="s">
        <v>78</v>
      </c>
      <c r="R361">
        <v>3</v>
      </c>
      <c r="S361" s="2">
        <v>44864</v>
      </c>
      <c r="T361">
        <v>3</v>
      </c>
      <c r="U361">
        <v>2</v>
      </c>
      <c r="V361">
        <v>1</v>
      </c>
      <c r="W361" s="2">
        <v>44858</v>
      </c>
      <c r="X361" t="s">
        <v>62</v>
      </c>
      <c r="Y361" t="s">
        <v>51</v>
      </c>
      <c r="Z361" t="s">
        <v>52</v>
      </c>
      <c r="AA361">
        <v>5</v>
      </c>
      <c r="AB361">
        <v>233.67</v>
      </c>
      <c r="AC361">
        <v>63</v>
      </c>
      <c r="AD361" t="str" cm="1">
        <f t="array" ref="AD361">_xlfn.IFS($AC361&lt;= 24,"17-24", $AC361&lt;=34,"25-34", $AC361&lt;=44,"35-44", $AC361&lt;= 54,"45-54", $AC361 &gt;= 55, "55+")</f>
        <v>55+</v>
      </c>
      <c r="AE361">
        <f t="shared" ca="1" si="26"/>
        <v>7</v>
      </c>
      <c r="AF361" t="str">
        <f t="shared" si="27"/>
        <v>Medium</v>
      </c>
      <c r="AG361" t="str">
        <f t="shared" si="28"/>
        <v>Not satisfied</v>
      </c>
      <c r="AH361" t="str">
        <f t="shared" si="29"/>
        <v>High Performer</v>
      </c>
      <c r="AI361" t="str" cm="1">
        <f t="array" ref="AI361">_xlfn.IFS($Z361 = "Passed", "High", $Z361="Completed", "Moderate", OR($Z361 = "Incomplete", $Z361="Failed"), "Low")</f>
        <v>Low</v>
      </c>
      <c r="AJ361" t="str" cm="1">
        <f t="array" ref="AJ361">_xlfn.IFS(OR(Z361= "Passed", Z361 = "Completed"), "Complete", OR(Z361 ="Failed", Z361 = "Incomplete"), "Incomplete")</f>
        <v>Incomplete</v>
      </c>
      <c r="AK361" cm="1">
        <f t="array" ref="AK361">_xlfn.IFS(HR_DATA[[#This Row],[Performance Category]] = "High Performer", 4,HR_DATA[[#This Row],[Performance Category]] = "Average Performer", 3, HR_DATA[[#This Row],[Performance Category]] = "Low Performer", 2, HR_DATA[[#This Row],[Performance Category]] = "At Risk", 1)</f>
        <v>4</v>
      </c>
    </row>
    <row r="362" spans="1:37" x14ac:dyDescent="0.25">
      <c r="A362">
        <v>3830</v>
      </c>
      <c r="B362" s="2">
        <v>43697</v>
      </c>
      <c r="C362" s="2">
        <f t="shared" ca="1" si="25"/>
        <v>46159</v>
      </c>
      <c r="D362" t="s">
        <v>116</v>
      </c>
      <c r="E362" t="s">
        <v>29</v>
      </c>
      <c r="F362" t="s">
        <v>30</v>
      </c>
      <c r="G362" t="s">
        <v>46</v>
      </c>
      <c r="H362" t="s">
        <v>32</v>
      </c>
      <c r="I362" t="s">
        <v>33</v>
      </c>
      <c r="J362" t="s">
        <v>95</v>
      </c>
      <c r="K362" t="s">
        <v>70</v>
      </c>
      <c r="L362" s="2">
        <v>17317</v>
      </c>
      <c r="M362" t="s">
        <v>71</v>
      </c>
      <c r="N362" t="s">
        <v>48</v>
      </c>
      <c r="O362" t="s">
        <v>38</v>
      </c>
      <c r="P362" t="s">
        <v>39</v>
      </c>
      <c r="Q362" t="s">
        <v>107</v>
      </c>
      <c r="R362">
        <v>3</v>
      </c>
      <c r="S362" s="2">
        <v>44923</v>
      </c>
      <c r="T362">
        <v>1</v>
      </c>
      <c r="U362">
        <v>1</v>
      </c>
      <c r="V362">
        <v>3</v>
      </c>
      <c r="W362" s="2">
        <v>45000</v>
      </c>
      <c r="X362" t="s">
        <v>68</v>
      </c>
      <c r="Y362" t="s">
        <v>42</v>
      </c>
      <c r="Z362" t="s">
        <v>63</v>
      </c>
      <c r="AA362">
        <v>3</v>
      </c>
      <c r="AB362">
        <v>142.41999999999999</v>
      </c>
      <c r="AC362">
        <v>72</v>
      </c>
      <c r="AD362" t="str" cm="1">
        <f t="array" ref="AD362">_xlfn.IFS($AC362&lt;= 24,"17-24", $AC362&lt;=34,"25-34", $AC362&lt;=44,"35-44", $AC362&lt;= 54,"45-54", $AC362 &gt;= 55, "55+")</f>
        <v>55+</v>
      </c>
      <c r="AE362">
        <f t="shared" ca="1" si="26"/>
        <v>6</v>
      </c>
      <c r="AF362" t="str">
        <f t="shared" si="27"/>
        <v>Low</v>
      </c>
      <c r="AG362" t="str">
        <f t="shared" si="28"/>
        <v>Not satisfied</v>
      </c>
      <c r="AH362" t="str">
        <f t="shared" si="29"/>
        <v>At Risk</v>
      </c>
      <c r="AI362" t="str" cm="1">
        <f t="array" ref="AI362">_xlfn.IFS($Z362 = "Passed", "High", $Z362="Completed", "Moderate", OR($Z362 = "Incomplete", $Z362="Failed"), "Low")</f>
        <v>Moderate</v>
      </c>
      <c r="AJ362" t="str" cm="1">
        <f t="array" ref="AJ362">_xlfn.IFS(OR(Z362= "Passed", Z362 = "Completed"), "Complete", OR(Z362 ="Failed", Z362 = "Incomplete"), "Incomplete")</f>
        <v>Complete</v>
      </c>
      <c r="AK362" cm="1">
        <f t="array" ref="AK362">_xlfn.IFS(HR_DATA[[#This Row],[Performance Category]] = "High Performer", 4,HR_DATA[[#This Row],[Performance Category]] = "Average Performer", 3, HR_DATA[[#This Row],[Performance Category]] = "Low Performer", 2, HR_DATA[[#This Row],[Performance Category]] = "At Risk", 1)</f>
        <v>1</v>
      </c>
    </row>
    <row r="363" spans="1:37" x14ac:dyDescent="0.25">
      <c r="A363">
        <v>3831</v>
      </c>
      <c r="B363" s="2">
        <v>43357</v>
      </c>
      <c r="C363" s="2">
        <f t="shared" ca="1" si="25"/>
        <v>46159</v>
      </c>
      <c r="D363" t="s">
        <v>117</v>
      </c>
      <c r="E363" t="s">
        <v>85</v>
      </c>
      <c r="F363" t="s">
        <v>30</v>
      </c>
      <c r="G363" t="s">
        <v>46</v>
      </c>
      <c r="H363" t="s">
        <v>32</v>
      </c>
      <c r="I363" t="s">
        <v>46</v>
      </c>
      <c r="J363" t="s">
        <v>95</v>
      </c>
      <c r="K363" t="s">
        <v>70</v>
      </c>
      <c r="L363" s="2">
        <v>18329</v>
      </c>
      <c r="M363" t="s">
        <v>71</v>
      </c>
      <c r="N363" t="s">
        <v>37</v>
      </c>
      <c r="O363" t="s">
        <v>49</v>
      </c>
      <c r="P363" t="s">
        <v>77</v>
      </c>
      <c r="Q363" t="s">
        <v>98</v>
      </c>
      <c r="R363">
        <v>3</v>
      </c>
      <c r="S363" s="2">
        <v>45065</v>
      </c>
      <c r="T363">
        <v>3</v>
      </c>
      <c r="U363">
        <v>2</v>
      </c>
      <c r="V363">
        <v>5</v>
      </c>
      <c r="W363" s="2">
        <v>45007</v>
      </c>
      <c r="X363" t="s">
        <v>62</v>
      </c>
      <c r="Y363" t="s">
        <v>42</v>
      </c>
      <c r="Z363" t="s">
        <v>43</v>
      </c>
      <c r="AA363">
        <v>2</v>
      </c>
      <c r="AB363">
        <v>784.73</v>
      </c>
      <c r="AC363">
        <v>68</v>
      </c>
      <c r="AD363" t="str" cm="1">
        <f t="array" ref="AD363">_xlfn.IFS($AC363&lt;= 24,"17-24", $AC363&lt;=34,"25-34", $AC363&lt;=44,"35-44", $AC363&lt;= 54,"45-54", $AC363 &gt;= 55, "55+")</f>
        <v>55+</v>
      </c>
      <c r="AE363">
        <f t="shared" ca="1" si="26"/>
        <v>7</v>
      </c>
      <c r="AF363" t="str">
        <f t="shared" si="27"/>
        <v>Medium</v>
      </c>
      <c r="AG363" t="str">
        <f t="shared" si="28"/>
        <v>Not satisfied</v>
      </c>
      <c r="AH363" t="str">
        <f t="shared" si="29"/>
        <v>Low Performer</v>
      </c>
      <c r="AI363" t="str" cm="1">
        <f t="array" ref="AI363">_xlfn.IFS($Z363 = "Passed", "High", $Z363="Completed", "Moderate", OR($Z363 = "Incomplete", $Z363="Failed"), "Low")</f>
        <v>Low</v>
      </c>
      <c r="AJ363" t="str" cm="1">
        <f t="array" ref="AJ363">_xlfn.IFS(OR(Z363= "Passed", Z363 = "Completed"), "Complete", OR(Z363 ="Failed", Z363 = "Incomplete"), "Incomplete")</f>
        <v>Incomplete</v>
      </c>
      <c r="AK363" cm="1">
        <f t="array" ref="AK363">_xlfn.IFS(HR_DATA[[#This Row],[Performance Category]] = "High Performer", 4,HR_DATA[[#This Row],[Performance Category]] = "Average Performer", 3, HR_DATA[[#This Row],[Performance Category]] = "Low Performer", 2, HR_DATA[[#This Row],[Performance Category]] = "At Risk", 1)</f>
        <v>2</v>
      </c>
    </row>
    <row r="364" spans="1:37" x14ac:dyDescent="0.25">
      <c r="A364">
        <v>3833</v>
      </c>
      <c r="B364" s="2">
        <v>44587</v>
      </c>
      <c r="C364" s="2">
        <f t="shared" ca="1" si="25"/>
        <v>46159</v>
      </c>
      <c r="D364" t="s">
        <v>113</v>
      </c>
      <c r="E364" t="s">
        <v>94</v>
      </c>
      <c r="F364" t="s">
        <v>30</v>
      </c>
      <c r="G364" t="s">
        <v>55</v>
      </c>
      <c r="H364" t="s">
        <v>45</v>
      </c>
      <c r="I364" t="s">
        <v>46</v>
      </c>
      <c r="J364" t="s">
        <v>115</v>
      </c>
      <c r="K364" t="s">
        <v>70</v>
      </c>
      <c r="L364" s="2">
        <v>19491</v>
      </c>
      <c r="M364" t="s">
        <v>36</v>
      </c>
      <c r="N364" t="s">
        <v>48</v>
      </c>
      <c r="O364" t="s">
        <v>84</v>
      </c>
      <c r="P364" t="s">
        <v>61</v>
      </c>
      <c r="Q364" t="s">
        <v>107</v>
      </c>
      <c r="R364">
        <v>3</v>
      </c>
      <c r="S364" s="2">
        <v>44961</v>
      </c>
      <c r="T364">
        <v>3</v>
      </c>
      <c r="U364">
        <v>5</v>
      </c>
      <c r="V364">
        <v>2</v>
      </c>
      <c r="W364" s="2">
        <v>45100</v>
      </c>
      <c r="X364" t="s">
        <v>41</v>
      </c>
      <c r="Y364" t="s">
        <v>51</v>
      </c>
      <c r="Z364" t="s">
        <v>63</v>
      </c>
      <c r="AA364">
        <v>2</v>
      </c>
      <c r="AB364">
        <v>409.16</v>
      </c>
      <c r="AC364">
        <v>69</v>
      </c>
      <c r="AD364" t="str" cm="1">
        <f t="array" ref="AD364">_xlfn.IFS($AC364&lt;= 24,"17-24", $AC364&lt;=34,"25-34", $AC364&lt;=44,"35-44", $AC364&lt;= 54,"45-54", $AC364 &gt;= 55, "55+")</f>
        <v>55+</v>
      </c>
      <c r="AE364">
        <f t="shared" ca="1" si="26"/>
        <v>4</v>
      </c>
      <c r="AF364" t="str">
        <f t="shared" si="27"/>
        <v>Medium</v>
      </c>
      <c r="AG364" t="str">
        <f t="shared" si="28"/>
        <v>Satisfied</v>
      </c>
      <c r="AH364" t="str">
        <f t="shared" si="29"/>
        <v>At Risk</v>
      </c>
      <c r="AI364" t="str" cm="1">
        <f t="array" ref="AI364">_xlfn.IFS($Z364 = "Passed", "High", $Z364="Completed", "Moderate", OR($Z364 = "Incomplete", $Z364="Failed"), "Low")</f>
        <v>Moderate</v>
      </c>
      <c r="AJ364" t="str" cm="1">
        <f t="array" ref="AJ364">_xlfn.IFS(OR(Z364= "Passed", Z364 = "Completed"), "Complete", OR(Z364 ="Failed", Z364 = "Incomplete"), "Incomplete")</f>
        <v>Complete</v>
      </c>
      <c r="AK364" cm="1">
        <f t="array" ref="AK364">_xlfn.IFS(HR_DATA[[#This Row],[Performance Category]] = "High Performer", 4,HR_DATA[[#This Row],[Performance Category]] = "Average Performer", 3, HR_DATA[[#This Row],[Performance Category]] = "Low Performer", 2, HR_DATA[[#This Row],[Performance Category]] = "At Risk", 1)</f>
        <v>1</v>
      </c>
    </row>
    <row r="365" spans="1:37" x14ac:dyDescent="0.25">
      <c r="A365">
        <v>3834</v>
      </c>
      <c r="B365" s="2">
        <v>43595</v>
      </c>
      <c r="C365" s="2">
        <f t="shared" ca="1" si="25"/>
        <v>46159</v>
      </c>
      <c r="D365" t="s">
        <v>113</v>
      </c>
      <c r="E365" t="s">
        <v>74</v>
      </c>
      <c r="F365" t="s">
        <v>30</v>
      </c>
      <c r="G365" t="s">
        <v>31</v>
      </c>
      <c r="H365" t="s">
        <v>32</v>
      </c>
      <c r="I365" t="s">
        <v>46</v>
      </c>
      <c r="J365" t="s">
        <v>115</v>
      </c>
      <c r="K365" t="s">
        <v>70</v>
      </c>
      <c r="L365" s="2">
        <v>22473</v>
      </c>
      <c r="M365" t="s">
        <v>36</v>
      </c>
      <c r="N365" t="s">
        <v>48</v>
      </c>
      <c r="O365" t="s">
        <v>49</v>
      </c>
      <c r="P365" t="s">
        <v>67</v>
      </c>
      <c r="Q365" t="s">
        <v>40</v>
      </c>
      <c r="R365">
        <v>3</v>
      </c>
      <c r="S365" s="2">
        <v>44951</v>
      </c>
      <c r="T365">
        <v>3</v>
      </c>
      <c r="U365">
        <v>5</v>
      </c>
      <c r="V365">
        <v>5</v>
      </c>
      <c r="W365" s="2">
        <v>44930</v>
      </c>
      <c r="X365" t="s">
        <v>68</v>
      </c>
      <c r="Y365" t="s">
        <v>51</v>
      </c>
      <c r="Z365" t="s">
        <v>73</v>
      </c>
      <c r="AA365">
        <v>1</v>
      </c>
      <c r="AB365">
        <v>700.53</v>
      </c>
      <c r="AC365">
        <v>58</v>
      </c>
      <c r="AD365" t="str" cm="1">
        <f t="array" ref="AD365">_xlfn.IFS($AC365&lt;= 24,"17-24", $AC365&lt;=34,"25-34", $AC365&lt;=44,"35-44", $AC365&lt;= 54,"45-54", $AC365 &gt;= 55, "55+")</f>
        <v>55+</v>
      </c>
      <c r="AE365">
        <f t="shared" ca="1" si="26"/>
        <v>7</v>
      </c>
      <c r="AF365" t="str">
        <f t="shared" si="27"/>
        <v>Medium</v>
      </c>
      <c r="AG365" t="str">
        <f t="shared" si="28"/>
        <v>Satisfied</v>
      </c>
      <c r="AH365" t="str">
        <f t="shared" si="29"/>
        <v>Average Performer</v>
      </c>
      <c r="AI365" t="str" cm="1">
        <f t="array" ref="AI365">_xlfn.IFS($Z365 = "Passed", "High", $Z365="Completed", "Moderate", OR($Z365 = "Incomplete", $Z365="Failed"), "Low")</f>
        <v>High</v>
      </c>
      <c r="AJ365" t="str" cm="1">
        <f t="array" ref="AJ365">_xlfn.IFS(OR(Z365= "Passed", Z365 = "Completed"), "Complete", OR(Z365 ="Failed", Z365 = "Incomplete"), "Incomplete")</f>
        <v>Complete</v>
      </c>
      <c r="AK365" cm="1">
        <f t="array" ref="AK365">_xlfn.IFS(HR_DATA[[#This Row],[Performance Category]] = "High Performer", 4,HR_DATA[[#This Row],[Performance Category]] = "Average Performer", 3, HR_DATA[[#This Row],[Performance Category]] = "Low Performer", 2, HR_DATA[[#This Row],[Performance Category]] = "At Risk", 1)</f>
        <v>3</v>
      </c>
    </row>
    <row r="366" spans="1:37" x14ac:dyDescent="0.25">
      <c r="A366">
        <v>3835</v>
      </c>
      <c r="B366" s="2">
        <v>43467</v>
      </c>
      <c r="C366" s="2">
        <f t="shared" ca="1" si="25"/>
        <v>46159</v>
      </c>
      <c r="D366" t="s">
        <v>112</v>
      </c>
      <c r="E366" t="s">
        <v>81</v>
      </c>
      <c r="F366" t="s">
        <v>30</v>
      </c>
      <c r="G366" t="s">
        <v>46</v>
      </c>
      <c r="H366" t="s">
        <v>56</v>
      </c>
      <c r="I366" t="s">
        <v>46</v>
      </c>
      <c r="J366" t="s">
        <v>95</v>
      </c>
      <c r="K366" t="s">
        <v>105</v>
      </c>
      <c r="L366" s="2">
        <v>34253</v>
      </c>
      <c r="M366" t="s">
        <v>36</v>
      </c>
      <c r="N366" t="s">
        <v>48</v>
      </c>
      <c r="O366" t="s">
        <v>49</v>
      </c>
      <c r="P366" t="s">
        <v>77</v>
      </c>
      <c r="Q366" t="s">
        <v>40</v>
      </c>
      <c r="R366">
        <v>3</v>
      </c>
      <c r="S366" s="2">
        <v>44835</v>
      </c>
      <c r="T366">
        <v>5</v>
      </c>
      <c r="U366">
        <v>3</v>
      </c>
      <c r="V366">
        <v>1</v>
      </c>
      <c r="W366" s="2">
        <v>44870</v>
      </c>
      <c r="X366" t="s">
        <v>50</v>
      </c>
      <c r="Y366" t="s">
        <v>51</v>
      </c>
      <c r="Z366" t="s">
        <v>43</v>
      </c>
      <c r="AA366">
        <v>3</v>
      </c>
      <c r="AB366">
        <v>439.63</v>
      </c>
      <c r="AC366">
        <v>26</v>
      </c>
      <c r="AD366" t="str" cm="1">
        <f t="array" ref="AD366">_xlfn.IFS($AC366&lt;= 24,"17-24", $AC366&lt;=34,"25-34", $AC366&lt;=44,"35-44", $AC366&lt;= 54,"45-54", $AC366 &gt;= 55, "55+")</f>
        <v>25-34</v>
      </c>
      <c r="AE366">
        <f t="shared" ca="1" si="26"/>
        <v>7</v>
      </c>
      <c r="AF366" t="str">
        <f t="shared" si="27"/>
        <v>High</v>
      </c>
      <c r="AG366" t="str">
        <f t="shared" si="28"/>
        <v>Neutral</v>
      </c>
      <c r="AH366" t="str">
        <f t="shared" si="29"/>
        <v>Average Performer</v>
      </c>
      <c r="AI366" t="str" cm="1">
        <f t="array" ref="AI366">_xlfn.IFS($Z366 = "Passed", "High", $Z366="Completed", "Moderate", OR($Z366 = "Incomplete", $Z366="Failed"), "Low")</f>
        <v>Low</v>
      </c>
      <c r="AJ366" t="str" cm="1">
        <f t="array" ref="AJ366">_xlfn.IFS(OR(Z366= "Passed", Z366 = "Completed"), "Complete", OR(Z366 ="Failed", Z366 = "Incomplete"), "Incomplete")</f>
        <v>Incomplete</v>
      </c>
      <c r="AK366" cm="1">
        <f t="array" ref="AK366">_xlfn.IFS(HR_DATA[[#This Row],[Performance Category]] = "High Performer", 4,HR_DATA[[#This Row],[Performance Category]] = "Average Performer", 3, HR_DATA[[#This Row],[Performance Category]] = "Low Performer", 2, HR_DATA[[#This Row],[Performance Category]] = "At Risk", 1)</f>
        <v>3</v>
      </c>
    </row>
    <row r="367" spans="1:37" x14ac:dyDescent="0.25">
      <c r="A367">
        <v>3836</v>
      </c>
      <c r="B367" s="2">
        <v>44421</v>
      </c>
      <c r="C367" s="2">
        <f t="shared" ca="1" si="25"/>
        <v>46159</v>
      </c>
      <c r="D367" t="s">
        <v>112</v>
      </c>
      <c r="E367" t="s">
        <v>54</v>
      </c>
      <c r="F367" t="s">
        <v>30</v>
      </c>
      <c r="G367" t="s">
        <v>31</v>
      </c>
      <c r="H367" t="s">
        <v>45</v>
      </c>
      <c r="I367" t="s">
        <v>33</v>
      </c>
      <c r="J367" t="s">
        <v>95</v>
      </c>
      <c r="K367" t="s">
        <v>65</v>
      </c>
      <c r="L367" s="2">
        <v>16814</v>
      </c>
      <c r="M367" t="s">
        <v>36</v>
      </c>
      <c r="N367" t="s">
        <v>48</v>
      </c>
      <c r="O367" t="s">
        <v>72</v>
      </c>
      <c r="P367" t="s">
        <v>61</v>
      </c>
      <c r="Q367" t="s">
        <v>40</v>
      </c>
      <c r="R367">
        <v>3</v>
      </c>
      <c r="S367" s="2">
        <v>44989</v>
      </c>
      <c r="T367">
        <v>2</v>
      </c>
      <c r="U367">
        <v>3</v>
      </c>
      <c r="V367">
        <v>5</v>
      </c>
      <c r="W367" s="2">
        <v>45045</v>
      </c>
      <c r="X367" t="s">
        <v>68</v>
      </c>
      <c r="Y367" t="s">
        <v>51</v>
      </c>
      <c r="Z367" t="s">
        <v>52</v>
      </c>
      <c r="AA367">
        <v>3</v>
      </c>
      <c r="AB367">
        <v>830.78</v>
      </c>
      <c r="AC367">
        <v>75</v>
      </c>
      <c r="AD367" t="str" cm="1">
        <f t="array" ref="AD367">_xlfn.IFS($AC367&lt;= 24,"17-24", $AC367&lt;=34,"25-34", $AC367&lt;=44,"35-44", $AC367&lt;= 54,"45-54", $AC367 &gt;= 55, "55+")</f>
        <v>55+</v>
      </c>
      <c r="AE367">
        <f t="shared" ca="1" si="26"/>
        <v>4</v>
      </c>
      <c r="AF367" t="str">
        <f t="shared" si="27"/>
        <v>Low</v>
      </c>
      <c r="AG367" t="str">
        <f t="shared" si="28"/>
        <v>Neutral</v>
      </c>
      <c r="AH367" t="str">
        <f t="shared" si="29"/>
        <v>Average Performer</v>
      </c>
      <c r="AI367" t="str" cm="1">
        <f t="array" ref="AI367">_xlfn.IFS($Z367 = "Passed", "High", $Z367="Completed", "Moderate", OR($Z367 = "Incomplete", $Z367="Failed"), "Low")</f>
        <v>Low</v>
      </c>
      <c r="AJ367" t="str" cm="1">
        <f t="array" ref="AJ367">_xlfn.IFS(OR(Z367= "Passed", Z367 = "Completed"), "Complete", OR(Z367 ="Failed", Z367 = "Incomplete"), "Incomplete")</f>
        <v>Incomplete</v>
      </c>
      <c r="AK367" cm="1">
        <f t="array" ref="AK367">_xlfn.IFS(HR_DATA[[#This Row],[Performance Category]] = "High Performer", 4,HR_DATA[[#This Row],[Performance Category]] = "Average Performer", 3, HR_DATA[[#This Row],[Performance Category]] = "Low Performer", 2, HR_DATA[[#This Row],[Performance Category]] = "At Risk", 1)</f>
        <v>3</v>
      </c>
    </row>
    <row r="368" spans="1:37" x14ac:dyDescent="0.25">
      <c r="A368">
        <v>3837</v>
      </c>
      <c r="B368" s="2">
        <v>44836</v>
      </c>
      <c r="C368" s="2">
        <f t="shared" ca="1" si="25"/>
        <v>46159</v>
      </c>
      <c r="D368" t="s">
        <v>112</v>
      </c>
      <c r="E368" t="s">
        <v>69</v>
      </c>
      <c r="F368" t="s">
        <v>30</v>
      </c>
      <c r="G368" t="s">
        <v>46</v>
      </c>
      <c r="H368" t="s">
        <v>45</v>
      </c>
      <c r="I368" t="s">
        <v>46</v>
      </c>
      <c r="J368" t="s">
        <v>95</v>
      </c>
      <c r="K368" t="s">
        <v>35</v>
      </c>
      <c r="L368" s="2">
        <v>20694</v>
      </c>
      <c r="M368" t="s">
        <v>36</v>
      </c>
      <c r="N368" t="s">
        <v>48</v>
      </c>
      <c r="O368" t="s">
        <v>60</v>
      </c>
      <c r="P368" t="s">
        <v>61</v>
      </c>
      <c r="Q368" t="s">
        <v>107</v>
      </c>
      <c r="R368">
        <v>3</v>
      </c>
      <c r="S368" s="2">
        <v>44849</v>
      </c>
      <c r="T368">
        <v>5</v>
      </c>
      <c r="U368">
        <v>3</v>
      </c>
      <c r="V368">
        <v>1</v>
      </c>
      <c r="W368" s="2">
        <v>44979</v>
      </c>
      <c r="X368" t="s">
        <v>92</v>
      </c>
      <c r="Y368" t="s">
        <v>42</v>
      </c>
      <c r="Z368" t="s">
        <v>43</v>
      </c>
      <c r="AA368">
        <v>3</v>
      </c>
      <c r="AB368">
        <v>320.33999999999997</v>
      </c>
      <c r="AC368">
        <v>66</v>
      </c>
      <c r="AD368" t="str" cm="1">
        <f t="array" ref="AD368">_xlfn.IFS($AC368&lt;= 24,"17-24", $AC368&lt;=34,"25-34", $AC368&lt;=44,"35-44", $AC368&lt;= 54,"45-54", $AC368 &gt;= 55, "55+")</f>
        <v>55+</v>
      </c>
      <c r="AE368">
        <f t="shared" ca="1" si="26"/>
        <v>3</v>
      </c>
      <c r="AF368" t="str">
        <f t="shared" si="27"/>
        <v>High</v>
      </c>
      <c r="AG368" t="str">
        <f t="shared" si="28"/>
        <v>Neutral</v>
      </c>
      <c r="AH368" t="str">
        <f t="shared" si="29"/>
        <v>At Risk</v>
      </c>
      <c r="AI368" t="str" cm="1">
        <f t="array" ref="AI368">_xlfn.IFS($Z368 = "Passed", "High", $Z368="Completed", "Moderate", OR($Z368 = "Incomplete", $Z368="Failed"), "Low")</f>
        <v>Low</v>
      </c>
      <c r="AJ368" t="str" cm="1">
        <f t="array" ref="AJ368">_xlfn.IFS(OR(Z368= "Passed", Z368 = "Completed"), "Complete", OR(Z368 ="Failed", Z368 = "Incomplete"), "Incomplete")</f>
        <v>Incomplete</v>
      </c>
      <c r="AK368" cm="1">
        <f t="array" ref="AK368">_xlfn.IFS(HR_DATA[[#This Row],[Performance Category]] = "High Performer", 4,HR_DATA[[#This Row],[Performance Category]] = "Average Performer", 3, HR_DATA[[#This Row],[Performance Category]] = "Low Performer", 2, HR_DATA[[#This Row],[Performance Category]] = "At Risk", 1)</f>
        <v>1</v>
      </c>
    </row>
    <row r="369" spans="1:37" x14ac:dyDescent="0.25">
      <c r="A369">
        <v>3838</v>
      </c>
      <c r="B369" s="2">
        <v>43451</v>
      </c>
      <c r="C369" s="2">
        <f t="shared" ca="1" si="25"/>
        <v>46159</v>
      </c>
      <c r="D369" t="s">
        <v>112</v>
      </c>
      <c r="E369" t="s">
        <v>29</v>
      </c>
      <c r="F369" t="s">
        <v>30</v>
      </c>
      <c r="G369" t="s">
        <v>46</v>
      </c>
      <c r="H369" t="s">
        <v>45</v>
      </c>
      <c r="I369" t="s">
        <v>55</v>
      </c>
      <c r="J369" t="s">
        <v>95</v>
      </c>
      <c r="K369" t="s">
        <v>70</v>
      </c>
      <c r="L369" s="2">
        <v>29081</v>
      </c>
      <c r="M369" t="s">
        <v>36</v>
      </c>
      <c r="N369" t="s">
        <v>37</v>
      </c>
      <c r="O369" t="s">
        <v>84</v>
      </c>
      <c r="P369" t="s">
        <v>61</v>
      </c>
      <c r="Q369" t="s">
        <v>107</v>
      </c>
      <c r="R369">
        <v>3</v>
      </c>
      <c r="S369" s="2">
        <v>44900</v>
      </c>
      <c r="T369">
        <v>1</v>
      </c>
      <c r="U369">
        <v>1</v>
      </c>
      <c r="V369">
        <v>2</v>
      </c>
      <c r="W369" s="2">
        <v>45035</v>
      </c>
      <c r="X369" t="s">
        <v>92</v>
      </c>
      <c r="Y369" t="s">
        <v>42</v>
      </c>
      <c r="Z369" t="s">
        <v>43</v>
      </c>
      <c r="AA369">
        <v>2</v>
      </c>
      <c r="AB369">
        <v>510.23</v>
      </c>
      <c r="AC369">
        <v>39</v>
      </c>
      <c r="AD369" t="str" cm="1">
        <f t="array" ref="AD369">_xlfn.IFS($AC369&lt;= 24,"17-24", $AC369&lt;=34,"25-34", $AC369&lt;=44,"35-44", $AC369&lt;= 54,"45-54", $AC369 &gt;= 55, "55+")</f>
        <v>35-44</v>
      </c>
      <c r="AE369">
        <f t="shared" ca="1" si="26"/>
        <v>7</v>
      </c>
      <c r="AF369" t="str">
        <f t="shared" si="27"/>
        <v>Low</v>
      </c>
      <c r="AG369" t="str">
        <f t="shared" si="28"/>
        <v>Not satisfied</v>
      </c>
      <c r="AH369" t="str">
        <f t="shared" si="29"/>
        <v>At Risk</v>
      </c>
      <c r="AI369" t="str" cm="1">
        <f t="array" ref="AI369">_xlfn.IFS($Z369 = "Passed", "High", $Z369="Completed", "Moderate", OR($Z369 = "Incomplete", $Z369="Failed"), "Low")</f>
        <v>Low</v>
      </c>
      <c r="AJ369" t="str" cm="1">
        <f t="array" ref="AJ369">_xlfn.IFS(OR(Z369= "Passed", Z369 = "Completed"), "Complete", OR(Z369 ="Failed", Z369 = "Incomplete"), "Incomplete")</f>
        <v>Incomplete</v>
      </c>
      <c r="AK369" cm="1">
        <f t="array" ref="AK369">_xlfn.IFS(HR_DATA[[#This Row],[Performance Category]] = "High Performer", 4,HR_DATA[[#This Row],[Performance Category]] = "Average Performer", 3, HR_DATA[[#This Row],[Performance Category]] = "Low Performer", 2, HR_DATA[[#This Row],[Performance Category]] = "At Risk", 1)</f>
        <v>1</v>
      </c>
    </row>
    <row r="370" spans="1:37" x14ac:dyDescent="0.25">
      <c r="A370">
        <v>3839</v>
      </c>
      <c r="B370" s="2">
        <v>44480</v>
      </c>
      <c r="C370" s="2">
        <f t="shared" ca="1" si="25"/>
        <v>46159</v>
      </c>
      <c r="D370" t="s">
        <v>114</v>
      </c>
      <c r="E370" t="s">
        <v>54</v>
      </c>
      <c r="F370" t="s">
        <v>30</v>
      </c>
      <c r="G370" t="s">
        <v>31</v>
      </c>
      <c r="H370" t="s">
        <v>56</v>
      </c>
      <c r="I370" t="s">
        <v>46</v>
      </c>
      <c r="J370" t="s">
        <v>95</v>
      </c>
      <c r="K370" t="s">
        <v>65</v>
      </c>
      <c r="L370" s="2">
        <v>36796</v>
      </c>
      <c r="M370" t="s">
        <v>36</v>
      </c>
      <c r="N370" t="s">
        <v>48</v>
      </c>
      <c r="O370" t="s">
        <v>49</v>
      </c>
      <c r="P370" t="s">
        <v>77</v>
      </c>
      <c r="Q370" t="s">
        <v>107</v>
      </c>
      <c r="R370">
        <v>3</v>
      </c>
      <c r="S370" s="2">
        <v>45020</v>
      </c>
      <c r="T370">
        <v>3</v>
      </c>
      <c r="U370">
        <v>3</v>
      </c>
      <c r="V370">
        <v>4</v>
      </c>
      <c r="W370" s="2">
        <v>45089</v>
      </c>
      <c r="X370" t="s">
        <v>92</v>
      </c>
      <c r="Y370" t="s">
        <v>51</v>
      </c>
      <c r="Z370" t="s">
        <v>43</v>
      </c>
      <c r="AA370">
        <v>4</v>
      </c>
      <c r="AB370">
        <v>403</v>
      </c>
      <c r="AC370">
        <v>21</v>
      </c>
      <c r="AD370" t="str" cm="1">
        <f t="array" ref="AD370">_xlfn.IFS($AC370&lt;= 24,"17-24", $AC370&lt;=34,"25-34", $AC370&lt;=44,"35-44", $AC370&lt;= 54,"45-54", $AC370 &gt;= 55, "55+")</f>
        <v>17-24</v>
      </c>
      <c r="AE370">
        <f t="shared" ca="1" si="26"/>
        <v>4</v>
      </c>
      <c r="AF370" t="str">
        <f t="shared" si="27"/>
        <v>Medium</v>
      </c>
      <c r="AG370" t="str">
        <f t="shared" si="28"/>
        <v>Neutral</v>
      </c>
      <c r="AH370" t="str">
        <f t="shared" si="29"/>
        <v>At Risk</v>
      </c>
      <c r="AI370" t="str" cm="1">
        <f t="array" ref="AI370">_xlfn.IFS($Z370 = "Passed", "High", $Z370="Completed", "Moderate", OR($Z370 = "Incomplete", $Z370="Failed"), "Low")</f>
        <v>Low</v>
      </c>
      <c r="AJ370" t="str" cm="1">
        <f t="array" ref="AJ370">_xlfn.IFS(OR(Z370= "Passed", Z370 = "Completed"), "Complete", OR(Z370 ="Failed", Z370 = "Incomplete"), "Incomplete")</f>
        <v>Incomplete</v>
      </c>
      <c r="AK370" cm="1">
        <f t="array" ref="AK370">_xlfn.IFS(HR_DATA[[#This Row],[Performance Category]] = "High Performer", 4,HR_DATA[[#This Row],[Performance Category]] = "Average Performer", 3, HR_DATA[[#This Row],[Performance Category]] = "Low Performer", 2, HR_DATA[[#This Row],[Performance Category]] = "At Risk", 1)</f>
        <v>1</v>
      </c>
    </row>
    <row r="371" spans="1:37" x14ac:dyDescent="0.25">
      <c r="A371">
        <v>3840</v>
      </c>
      <c r="B371" s="2">
        <v>45017</v>
      </c>
      <c r="C371" s="2">
        <f t="shared" ca="1" si="25"/>
        <v>46159</v>
      </c>
      <c r="D371" t="s">
        <v>114</v>
      </c>
      <c r="E371" t="s">
        <v>69</v>
      </c>
      <c r="F371" t="s">
        <v>30</v>
      </c>
      <c r="G371" t="s">
        <v>46</v>
      </c>
      <c r="H371" t="s">
        <v>56</v>
      </c>
      <c r="I371" t="s">
        <v>55</v>
      </c>
      <c r="J371" t="s">
        <v>95</v>
      </c>
      <c r="K371" t="s">
        <v>70</v>
      </c>
      <c r="L371" s="2">
        <v>25501</v>
      </c>
      <c r="M371" t="s">
        <v>36</v>
      </c>
      <c r="N371" t="s">
        <v>48</v>
      </c>
      <c r="O371" t="s">
        <v>49</v>
      </c>
      <c r="P371" t="s">
        <v>61</v>
      </c>
      <c r="Q371" t="s">
        <v>40</v>
      </c>
      <c r="R371">
        <v>3</v>
      </c>
      <c r="S371" s="2">
        <v>44960</v>
      </c>
      <c r="T371">
        <v>1</v>
      </c>
      <c r="U371">
        <v>5</v>
      </c>
      <c r="V371">
        <v>4</v>
      </c>
      <c r="W371" s="2">
        <v>44871</v>
      </c>
      <c r="X371" t="s">
        <v>68</v>
      </c>
      <c r="Y371" t="s">
        <v>51</v>
      </c>
      <c r="Z371" t="s">
        <v>43</v>
      </c>
      <c r="AA371">
        <v>4</v>
      </c>
      <c r="AB371">
        <v>170.61</v>
      </c>
      <c r="AC371">
        <v>54</v>
      </c>
      <c r="AD371" t="str" cm="1">
        <f t="array" ref="AD371">_xlfn.IFS($AC371&lt;= 24,"17-24", $AC371&lt;=34,"25-34", $AC371&lt;=44,"35-44", $AC371&lt;= 54,"45-54", $AC371 &gt;= 55, "55+")</f>
        <v>45-54</v>
      </c>
      <c r="AE371">
        <f t="shared" ca="1" si="26"/>
        <v>3</v>
      </c>
      <c r="AF371" t="str">
        <f t="shared" si="27"/>
        <v>Low</v>
      </c>
      <c r="AG371" t="str">
        <f t="shared" si="28"/>
        <v>Satisfied</v>
      </c>
      <c r="AH371" t="str">
        <f t="shared" si="29"/>
        <v>Average Performer</v>
      </c>
      <c r="AI371" t="str" cm="1">
        <f t="array" ref="AI371">_xlfn.IFS($Z371 = "Passed", "High", $Z371="Completed", "Moderate", OR($Z371 = "Incomplete", $Z371="Failed"), "Low")</f>
        <v>Low</v>
      </c>
      <c r="AJ371" t="str" cm="1">
        <f t="array" ref="AJ371">_xlfn.IFS(OR(Z371= "Passed", Z371 = "Completed"), "Complete", OR(Z371 ="Failed", Z371 = "Incomplete"), "Incomplete")</f>
        <v>Incomplete</v>
      </c>
      <c r="AK371" cm="1">
        <f t="array" ref="AK371">_xlfn.IFS(HR_DATA[[#This Row],[Performance Category]] = "High Performer", 4,HR_DATA[[#This Row],[Performance Category]] = "Average Performer", 3, HR_DATA[[#This Row],[Performance Category]] = "Low Performer", 2, HR_DATA[[#This Row],[Performance Category]] = "At Risk", 1)</f>
        <v>3</v>
      </c>
    </row>
    <row r="372" spans="1:37" x14ac:dyDescent="0.25">
      <c r="A372">
        <v>3841</v>
      </c>
      <c r="B372" s="2">
        <v>44275</v>
      </c>
      <c r="C372" s="2">
        <f t="shared" ca="1" si="25"/>
        <v>46159</v>
      </c>
      <c r="D372" t="s">
        <v>116</v>
      </c>
      <c r="E372" t="s">
        <v>29</v>
      </c>
      <c r="F372" t="s">
        <v>30</v>
      </c>
      <c r="G372" t="s">
        <v>55</v>
      </c>
      <c r="H372" t="s">
        <v>32</v>
      </c>
      <c r="I372" t="s">
        <v>55</v>
      </c>
      <c r="J372" t="s">
        <v>95</v>
      </c>
      <c r="K372" t="s">
        <v>101</v>
      </c>
      <c r="L372" s="2">
        <v>25736</v>
      </c>
      <c r="M372" t="s">
        <v>71</v>
      </c>
      <c r="N372" t="s">
        <v>48</v>
      </c>
      <c r="O372" t="s">
        <v>84</v>
      </c>
      <c r="P372" t="s">
        <v>61</v>
      </c>
      <c r="Q372" t="s">
        <v>40</v>
      </c>
      <c r="R372">
        <v>3</v>
      </c>
      <c r="S372" s="2">
        <v>45064</v>
      </c>
      <c r="T372">
        <v>5</v>
      </c>
      <c r="U372">
        <v>4</v>
      </c>
      <c r="V372">
        <v>4</v>
      </c>
      <c r="W372" s="2">
        <v>44950</v>
      </c>
      <c r="X372" t="s">
        <v>50</v>
      </c>
      <c r="Y372" t="s">
        <v>51</v>
      </c>
      <c r="Z372" t="s">
        <v>73</v>
      </c>
      <c r="AA372">
        <v>4</v>
      </c>
      <c r="AB372">
        <v>872.91</v>
      </c>
      <c r="AC372">
        <v>51</v>
      </c>
      <c r="AD372" t="str" cm="1">
        <f t="array" ref="AD372">_xlfn.IFS($AC372&lt;= 24,"17-24", $AC372&lt;=34,"25-34", $AC372&lt;=44,"35-44", $AC372&lt;= 54,"45-54", $AC372 &gt;= 55, "55+")</f>
        <v>45-54</v>
      </c>
      <c r="AE372">
        <f t="shared" ca="1" si="26"/>
        <v>5</v>
      </c>
      <c r="AF372" t="str">
        <f t="shared" si="27"/>
        <v>High</v>
      </c>
      <c r="AG372" t="str">
        <f t="shared" si="28"/>
        <v>Satisfied</v>
      </c>
      <c r="AH372" t="str">
        <f t="shared" si="29"/>
        <v>Average Performer</v>
      </c>
      <c r="AI372" t="str" cm="1">
        <f t="array" ref="AI372">_xlfn.IFS($Z372 = "Passed", "High", $Z372="Completed", "Moderate", OR($Z372 = "Incomplete", $Z372="Failed"), "Low")</f>
        <v>High</v>
      </c>
      <c r="AJ372" t="str" cm="1">
        <f t="array" ref="AJ372">_xlfn.IFS(OR(Z372= "Passed", Z372 = "Completed"), "Complete", OR(Z372 ="Failed", Z372 = "Incomplete"), "Incomplete")</f>
        <v>Complete</v>
      </c>
      <c r="AK372" cm="1">
        <f t="array" ref="AK372">_xlfn.IFS(HR_DATA[[#This Row],[Performance Category]] = "High Performer", 4,HR_DATA[[#This Row],[Performance Category]] = "Average Performer", 3, HR_DATA[[#This Row],[Performance Category]] = "Low Performer", 2, HR_DATA[[#This Row],[Performance Category]] = "At Risk", 1)</f>
        <v>3</v>
      </c>
    </row>
    <row r="373" spans="1:37" x14ac:dyDescent="0.25">
      <c r="A373">
        <v>3844</v>
      </c>
      <c r="B373" s="2">
        <v>44357</v>
      </c>
      <c r="C373" s="2">
        <f t="shared" ca="1" si="25"/>
        <v>46159</v>
      </c>
      <c r="D373" t="s">
        <v>113</v>
      </c>
      <c r="E373" t="s">
        <v>94</v>
      </c>
      <c r="F373" t="s">
        <v>30</v>
      </c>
      <c r="G373" t="s">
        <v>46</v>
      </c>
      <c r="H373" t="s">
        <v>32</v>
      </c>
      <c r="I373" t="s">
        <v>33</v>
      </c>
      <c r="J373" t="s">
        <v>115</v>
      </c>
      <c r="K373" t="s">
        <v>65</v>
      </c>
      <c r="L373" s="2">
        <v>22434</v>
      </c>
      <c r="M373" t="s">
        <v>36</v>
      </c>
      <c r="N373" t="s">
        <v>48</v>
      </c>
      <c r="O373" t="s">
        <v>38</v>
      </c>
      <c r="P373" t="s">
        <v>61</v>
      </c>
      <c r="Q373" t="s">
        <v>107</v>
      </c>
      <c r="R373">
        <v>3</v>
      </c>
      <c r="S373" s="2">
        <v>44958</v>
      </c>
      <c r="T373">
        <v>3</v>
      </c>
      <c r="U373">
        <v>2</v>
      </c>
      <c r="V373">
        <v>5</v>
      </c>
      <c r="W373" s="2">
        <v>45116</v>
      </c>
      <c r="X373" t="s">
        <v>62</v>
      </c>
      <c r="Y373" t="s">
        <v>51</v>
      </c>
      <c r="Z373" t="s">
        <v>43</v>
      </c>
      <c r="AA373">
        <v>5</v>
      </c>
      <c r="AB373">
        <v>603.66999999999996</v>
      </c>
      <c r="AC373">
        <v>60</v>
      </c>
      <c r="AD373" t="str" cm="1">
        <f t="array" ref="AD373">_xlfn.IFS($AC373&lt;= 24,"17-24", $AC373&lt;=34,"25-34", $AC373&lt;=44,"35-44", $AC373&lt;= 54,"45-54", $AC373 &gt;= 55, "55+")</f>
        <v>55+</v>
      </c>
      <c r="AE373">
        <f t="shared" ca="1" si="26"/>
        <v>4</v>
      </c>
      <c r="AF373" t="str">
        <f t="shared" si="27"/>
        <v>Medium</v>
      </c>
      <c r="AG373" t="str">
        <f t="shared" si="28"/>
        <v>Not satisfied</v>
      </c>
      <c r="AH373" t="str">
        <f t="shared" si="29"/>
        <v>At Risk</v>
      </c>
      <c r="AI373" t="str" cm="1">
        <f t="array" ref="AI373">_xlfn.IFS($Z373 = "Passed", "High", $Z373="Completed", "Moderate", OR($Z373 = "Incomplete", $Z373="Failed"), "Low")</f>
        <v>Low</v>
      </c>
      <c r="AJ373" t="str" cm="1">
        <f t="array" ref="AJ373">_xlfn.IFS(OR(Z373= "Passed", Z373 = "Completed"), "Complete", OR(Z373 ="Failed", Z373 = "Incomplete"), "Incomplete")</f>
        <v>Incomplete</v>
      </c>
      <c r="AK373" cm="1">
        <f t="array" ref="AK373">_xlfn.IFS(HR_DATA[[#This Row],[Performance Category]] = "High Performer", 4,HR_DATA[[#This Row],[Performance Category]] = "Average Performer", 3, HR_DATA[[#This Row],[Performance Category]] = "Low Performer", 2, HR_DATA[[#This Row],[Performance Category]] = "At Risk", 1)</f>
        <v>1</v>
      </c>
    </row>
    <row r="374" spans="1:37" x14ac:dyDescent="0.25">
      <c r="A374">
        <v>3845</v>
      </c>
      <c r="B374" s="2">
        <v>43702</v>
      </c>
      <c r="C374" s="2">
        <f t="shared" ca="1" si="25"/>
        <v>46159</v>
      </c>
      <c r="D374" t="s">
        <v>113</v>
      </c>
      <c r="E374" t="s">
        <v>74</v>
      </c>
      <c r="F374" t="s">
        <v>30</v>
      </c>
      <c r="G374" t="s">
        <v>31</v>
      </c>
      <c r="H374" t="s">
        <v>45</v>
      </c>
      <c r="I374" t="s">
        <v>55</v>
      </c>
      <c r="J374" t="s">
        <v>115</v>
      </c>
      <c r="K374" t="s">
        <v>70</v>
      </c>
      <c r="L374" s="2">
        <v>25425</v>
      </c>
      <c r="M374" t="s">
        <v>36</v>
      </c>
      <c r="N374" t="s">
        <v>48</v>
      </c>
      <c r="O374" t="s">
        <v>49</v>
      </c>
      <c r="P374" t="s">
        <v>61</v>
      </c>
      <c r="Q374" t="s">
        <v>107</v>
      </c>
      <c r="R374">
        <v>3</v>
      </c>
      <c r="S374" s="2">
        <v>45143</v>
      </c>
      <c r="T374">
        <v>4</v>
      </c>
      <c r="U374">
        <v>5</v>
      </c>
      <c r="V374">
        <v>3</v>
      </c>
      <c r="W374" s="2">
        <v>44790</v>
      </c>
      <c r="X374" t="s">
        <v>62</v>
      </c>
      <c r="Y374" t="s">
        <v>42</v>
      </c>
      <c r="Z374" t="s">
        <v>73</v>
      </c>
      <c r="AA374">
        <v>5</v>
      </c>
      <c r="AB374">
        <v>546.24</v>
      </c>
      <c r="AC374">
        <v>50</v>
      </c>
      <c r="AD374" t="str" cm="1">
        <f t="array" ref="AD374">_xlfn.IFS($AC374&lt;= 24,"17-24", $AC374&lt;=34,"25-34", $AC374&lt;=44,"35-44", $AC374&lt;= 54,"45-54", $AC374 &gt;= 55, "55+")</f>
        <v>45-54</v>
      </c>
      <c r="AE374">
        <f t="shared" ca="1" si="26"/>
        <v>6</v>
      </c>
      <c r="AF374" t="str">
        <f t="shared" si="27"/>
        <v>High</v>
      </c>
      <c r="AG374" t="str">
        <f t="shared" si="28"/>
        <v>Satisfied</v>
      </c>
      <c r="AH374" t="str">
        <f t="shared" si="29"/>
        <v>At Risk</v>
      </c>
      <c r="AI374" t="str" cm="1">
        <f t="array" ref="AI374">_xlfn.IFS($Z374 = "Passed", "High", $Z374="Completed", "Moderate", OR($Z374 = "Incomplete", $Z374="Failed"), "Low")</f>
        <v>High</v>
      </c>
      <c r="AJ374" t="str" cm="1">
        <f t="array" ref="AJ374">_xlfn.IFS(OR(Z374= "Passed", Z374 = "Completed"), "Complete", OR(Z374 ="Failed", Z374 = "Incomplete"), "Incomplete")</f>
        <v>Complete</v>
      </c>
      <c r="AK374" cm="1">
        <f t="array" ref="AK374">_xlfn.IFS(HR_DATA[[#This Row],[Performance Category]] = "High Performer", 4,HR_DATA[[#This Row],[Performance Category]] = "Average Performer", 3, HR_DATA[[#This Row],[Performance Category]] = "Low Performer", 2, HR_DATA[[#This Row],[Performance Category]] = "At Risk", 1)</f>
        <v>1</v>
      </c>
    </row>
    <row r="375" spans="1:37" x14ac:dyDescent="0.25">
      <c r="A375">
        <v>3846</v>
      </c>
      <c r="B375" s="2">
        <v>43955</v>
      </c>
      <c r="C375" s="2">
        <f t="shared" ca="1" si="25"/>
        <v>46159</v>
      </c>
      <c r="D375" t="s">
        <v>112</v>
      </c>
      <c r="E375" t="s">
        <v>81</v>
      </c>
      <c r="F375" t="s">
        <v>30</v>
      </c>
      <c r="G375" t="s">
        <v>31</v>
      </c>
      <c r="H375" t="s">
        <v>32</v>
      </c>
      <c r="I375" t="s">
        <v>55</v>
      </c>
      <c r="J375" t="s">
        <v>95</v>
      </c>
      <c r="K375" t="s">
        <v>101</v>
      </c>
      <c r="L375" s="2">
        <v>27616</v>
      </c>
      <c r="M375" t="s">
        <v>36</v>
      </c>
      <c r="N375" t="s">
        <v>48</v>
      </c>
      <c r="O375" t="s">
        <v>84</v>
      </c>
      <c r="P375" t="s">
        <v>61</v>
      </c>
      <c r="Q375" t="s">
        <v>40</v>
      </c>
      <c r="R375">
        <v>3</v>
      </c>
      <c r="S375" s="2">
        <v>44953</v>
      </c>
      <c r="T375">
        <v>4</v>
      </c>
      <c r="U375">
        <v>5</v>
      </c>
      <c r="V375">
        <v>1</v>
      </c>
      <c r="W375" s="2">
        <v>45027</v>
      </c>
      <c r="X375" t="s">
        <v>41</v>
      </c>
      <c r="Y375" t="s">
        <v>42</v>
      </c>
      <c r="Z375" t="s">
        <v>52</v>
      </c>
      <c r="AA375">
        <v>4</v>
      </c>
      <c r="AB375">
        <v>607.97</v>
      </c>
      <c r="AC375">
        <v>45</v>
      </c>
      <c r="AD375" t="str" cm="1">
        <f t="array" ref="AD375">_xlfn.IFS($AC375&lt;= 24,"17-24", $AC375&lt;=34,"25-34", $AC375&lt;=44,"35-44", $AC375&lt;= 54,"45-54", $AC375 &gt;= 55, "55+")</f>
        <v>45-54</v>
      </c>
      <c r="AE375">
        <f t="shared" ca="1" si="26"/>
        <v>6</v>
      </c>
      <c r="AF375" t="str">
        <f t="shared" si="27"/>
        <v>High</v>
      </c>
      <c r="AG375" t="str">
        <f t="shared" si="28"/>
        <v>Satisfied</v>
      </c>
      <c r="AH375" t="str">
        <f t="shared" si="29"/>
        <v>Average Performer</v>
      </c>
      <c r="AI375" t="str" cm="1">
        <f t="array" ref="AI375">_xlfn.IFS($Z375 = "Passed", "High", $Z375="Completed", "Moderate", OR($Z375 = "Incomplete", $Z375="Failed"), "Low")</f>
        <v>Low</v>
      </c>
      <c r="AJ375" t="str" cm="1">
        <f t="array" ref="AJ375">_xlfn.IFS(OR(Z375= "Passed", Z375 = "Completed"), "Complete", OR(Z375 ="Failed", Z375 = "Incomplete"), "Incomplete")</f>
        <v>Incomplete</v>
      </c>
      <c r="AK375" cm="1">
        <f t="array" ref="AK375">_xlfn.IFS(HR_DATA[[#This Row],[Performance Category]] = "High Performer", 4,HR_DATA[[#This Row],[Performance Category]] = "Average Performer", 3, HR_DATA[[#This Row],[Performance Category]] = "Low Performer", 2, HR_DATA[[#This Row],[Performance Category]] = "At Risk", 1)</f>
        <v>3</v>
      </c>
    </row>
    <row r="376" spans="1:37" x14ac:dyDescent="0.25">
      <c r="A376">
        <v>3847</v>
      </c>
      <c r="B376" s="2">
        <v>43520</v>
      </c>
      <c r="C376" s="2">
        <f t="shared" ca="1" si="25"/>
        <v>46159</v>
      </c>
      <c r="D376" t="s">
        <v>112</v>
      </c>
      <c r="E376" t="s">
        <v>54</v>
      </c>
      <c r="F376" t="s">
        <v>30</v>
      </c>
      <c r="G376" t="s">
        <v>46</v>
      </c>
      <c r="H376" t="s">
        <v>56</v>
      </c>
      <c r="I376" t="s">
        <v>33</v>
      </c>
      <c r="J376" t="s">
        <v>95</v>
      </c>
      <c r="K376" t="s">
        <v>70</v>
      </c>
      <c r="L376" s="2">
        <v>36044</v>
      </c>
      <c r="M376" t="s">
        <v>36</v>
      </c>
      <c r="N376" t="s">
        <v>48</v>
      </c>
      <c r="O376" t="s">
        <v>49</v>
      </c>
      <c r="P376" t="s">
        <v>61</v>
      </c>
      <c r="Q376" t="s">
        <v>40</v>
      </c>
      <c r="R376">
        <v>3</v>
      </c>
      <c r="S376" s="2">
        <v>44838</v>
      </c>
      <c r="T376">
        <v>5</v>
      </c>
      <c r="U376">
        <v>3</v>
      </c>
      <c r="V376">
        <v>1</v>
      </c>
      <c r="W376" s="2">
        <v>45013</v>
      </c>
      <c r="X376" t="s">
        <v>68</v>
      </c>
      <c r="Y376" t="s">
        <v>42</v>
      </c>
      <c r="Z376" t="s">
        <v>63</v>
      </c>
      <c r="AA376">
        <v>4</v>
      </c>
      <c r="AB376">
        <v>130.59</v>
      </c>
      <c r="AC376">
        <v>21</v>
      </c>
      <c r="AD376" t="str" cm="1">
        <f t="array" ref="AD376">_xlfn.IFS($AC376&lt;= 24,"17-24", $AC376&lt;=34,"25-34", $AC376&lt;=44,"35-44", $AC376&lt;= 54,"45-54", $AC376 &gt;= 55, "55+")</f>
        <v>17-24</v>
      </c>
      <c r="AE376">
        <f t="shared" ca="1" si="26"/>
        <v>7</v>
      </c>
      <c r="AF376" t="str">
        <f t="shared" si="27"/>
        <v>High</v>
      </c>
      <c r="AG376" t="str">
        <f t="shared" si="28"/>
        <v>Neutral</v>
      </c>
      <c r="AH376" t="str">
        <f t="shared" si="29"/>
        <v>Average Performer</v>
      </c>
      <c r="AI376" t="str" cm="1">
        <f t="array" ref="AI376">_xlfn.IFS($Z376 = "Passed", "High", $Z376="Completed", "Moderate", OR($Z376 = "Incomplete", $Z376="Failed"), "Low")</f>
        <v>Moderate</v>
      </c>
      <c r="AJ376" t="str" cm="1">
        <f t="array" ref="AJ376">_xlfn.IFS(OR(Z376= "Passed", Z376 = "Completed"), "Complete", OR(Z376 ="Failed", Z376 = "Incomplete"), "Incomplete")</f>
        <v>Complete</v>
      </c>
      <c r="AK376" cm="1">
        <f t="array" ref="AK376">_xlfn.IFS(HR_DATA[[#This Row],[Performance Category]] = "High Performer", 4,HR_DATA[[#This Row],[Performance Category]] = "Average Performer", 3, HR_DATA[[#This Row],[Performance Category]] = "Low Performer", 2, HR_DATA[[#This Row],[Performance Category]] = "At Risk", 1)</f>
        <v>3</v>
      </c>
    </row>
    <row r="377" spans="1:37" x14ac:dyDescent="0.25">
      <c r="A377">
        <v>3848</v>
      </c>
      <c r="B377" s="2">
        <v>43732</v>
      </c>
      <c r="C377" s="2">
        <f t="shared" ca="1" si="25"/>
        <v>46159</v>
      </c>
      <c r="D377" t="s">
        <v>112</v>
      </c>
      <c r="E377" t="s">
        <v>69</v>
      </c>
      <c r="F377" t="s">
        <v>30</v>
      </c>
      <c r="G377" t="s">
        <v>55</v>
      </c>
      <c r="H377" t="s">
        <v>32</v>
      </c>
      <c r="I377" t="s">
        <v>33</v>
      </c>
      <c r="J377" t="s">
        <v>95</v>
      </c>
      <c r="K377" t="s">
        <v>70</v>
      </c>
      <c r="L377" s="2">
        <v>35295</v>
      </c>
      <c r="M377" t="s">
        <v>36</v>
      </c>
      <c r="N377" t="s">
        <v>48</v>
      </c>
      <c r="O377" t="s">
        <v>84</v>
      </c>
      <c r="P377" t="s">
        <v>67</v>
      </c>
      <c r="Q377" t="s">
        <v>40</v>
      </c>
      <c r="R377">
        <v>3</v>
      </c>
      <c r="S377" s="2">
        <v>44836</v>
      </c>
      <c r="T377">
        <v>5</v>
      </c>
      <c r="U377">
        <v>1</v>
      </c>
      <c r="V377">
        <v>4</v>
      </c>
      <c r="W377" s="2">
        <v>44883</v>
      </c>
      <c r="X377" t="s">
        <v>92</v>
      </c>
      <c r="Y377" t="s">
        <v>42</v>
      </c>
      <c r="Z377" t="s">
        <v>52</v>
      </c>
      <c r="AA377">
        <v>2</v>
      </c>
      <c r="AB377">
        <v>443.56</v>
      </c>
      <c r="AC377">
        <v>23</v>
      </c>
      <c r="AD377" t="str" cm="1">
        <f t="array" ref="AD377">_xlfn.IFS($AC377&lt;= 24,"17-24", $AC377&lt;=34,"25-34", $AC377&lt;=44,"35-44", $AC377&lt;= 54,"45-54", $AC377 &gt;= 55, "55+")</f>
        <v>17-24</v>
      </c>
      <c r="AE377">
        <f t="shared" ca="1" si="26"/>
        <v>6</v>
      </c>
      <c r="AF377" t="str">
        <f t="shared" si="27"/>
        <v>High</v>
      </c>
      <c r="AG377" t="str">
        <f t="shared" si="28"/>
        <v>Not satisfied</v>
      </c>
      <c r="AH377" t="str">
        <f t="shared" si="29"/>
        <v>Average Performer</v>
      </c>
      <c r="AI377" t="str" cm="1">
        <f t="array" ref="AI377">_xlfn.IFS($Z377 = "Passed", "High", $Z377="Completed", "Moderate", OR($Z377 = "Incomplete", $Z377="Failed"), "Low")</f>
        <v>Low</v>
      </c>
      <c r="AJ377" t="str" cm="1">
        <f t="array" ref="AJ377">_xlfn.IFS(OR(Z377= "Passed", Z377 = "Completed"), "Complete", OR(Z377 ="Failed", Z377 = "Incomplete"), "Incomplete")</f>
        <v>Incomplete</v>
      </c>
      <c r="AK377" cm="1">
        <f t="array" ref="AK377">_xlfn.IFS(HR_DATA[[#This Row],[Performance Category]] = "High Performer", 4,HR_DATA[[#This Row],[Performance Category]] = "Average Performer", 3, HR_DATA[[#This Row],[Performance Category]] = "Low Performer", 2, HR_DATA[[#This Row],[Performance Category]] = "At Risk", 1)</f>
        <v>3</v>
      </c>
    </row>
    <row r="378" spans="1:37" x14ac:dyDescent="0.25">
      <c r="A378">
        <v>3849</v>
      </c>
      <c r="B378" s="2">
        <v>44240</v>
      </c>
      <c r="C378" s="2">
        <f t="shared" ca="1" si="25"/>
        <v>46159</v>
      </c>
      <c r="D378" t="s">
        <v>112</v>
      </c>
      <c r="E378" t="s">
        <v>29</v>
      </c>
      <c r="F378" t="s">
        <v>30</v>
      </c>
      <c r="G378" t="s">
        <v>31</v>
      </c>
      <c r="H378" t="s">
        <v>45</v>
      </c>
      <c r="I378" t="s">
        <v>46</v>
      </c>
      <c r="J378" t="s">
        <v>95</v>
      </c>
      <c r="K378" t="s">
        <v>65</v>
      </c>
      <c r="L378" s="2">
        <v>28876</v>
      </c>
      <c r="M378" t="s">
        <v>36</v>
      </c>
      <c r="N378" t="s">
        <v>37</v>
      </c>
      <c r="O378" t="s">
        <v>38</v>
      </c>
      <c r="P378" t="s">
        <v>39</v>
      </c>
      <c r="Q378" t="s">
        <v>40</v>
      </c>
      <c r="R378">
        <v>3</v>
      </c>
      <c r="S378" s="2">
        <v>44811</v>
      </c>
      <c r="T378">
        <v>3</v>
      </c>
      <c r="U378">
        <v>3</v>
      </c>
      <c r="V378">
        <v>1</v>
      </c>
      <c r="W378" s="2">
        <v>45000</v>
      </c>
      <c r="X378" t="s">
        <v>41</v>
      </c>
      <c r="Y378" t="s">
        <v>51</v>
      </c>
      <c r="Z378" t="s">
        <v>73</v>
      </c>
      <c r="AA378">
        <v>3</v>
      </c>
      <c r="AB378">
        <v>436.47</v>
      </c>
      <c r="AC378">
        <v>42</v>
      </c>
      <c r="AD378" t="str" cm="1">
        <f t="array" ref="AD378">_xlfn.IFS($AC378&lt;= 24,"17-24", $AC378&lt;=34,"25-34", $AC378&lt;=44,"35-44", $AC378&lt;= 54,"45-54", $AC378 &gt;= 55, "55+")</f>
        <v>35-44</v>
      </c>
      <c r="AE378">
        <f t="shared" ca="1" si="26"/>
        <v>5</v>
      </c>
      <c r="AF378" t="str">
        <f t="shared" si="27"/>
        <v>Medium</v>
      </c>
      <c r="AG378" t="str">
        <f t="shared" si="28"/>
        <v>Neutral</v>
      </c>
      <c r="AH378" t="str">
        <f t="shared" si="29"/>
        <v>Average Performer</v>
      </c>
      <c r="AI378" t="str" cm="1">
        <f t="array" ref="AI378">_xlfn.IFS($Z378 = "Passed", "High", $Z378="Completed", "Moderate", OR($Z378 = "Incomplete", $Z378="Failed"), "Low")</f>
        <v>High</v>
      </c>
      <c r="AJ378" t="str" cm="1">
        <f t="array" ref="AJ378">_xlfn.IFS(OR(Z378= "Passed", Z378 = "Completed"), "Complete", OR(Z378 ="Failed", Z378 = "Incomplete"), "Incomplete")</f>
        <v>Complete</v>
      </c>
      <c r="AK378" cm="1">
        <f t="array" ref="AK378">_xlfn.IFS(HR_DATA[[#This Row],[Performance Category]] = "High Performer", 4,HR_DATA[[#This Row],[Performance Category]] = "Average Performer", 3, HR_DATA[[#This Row],[Performance Category]] = "Low Performer", 2, HR_DATA[[#This Row],[Performance Category]] = "At Risk", 1)</f>
        <v>3</v>
      </c>
    </row>
    <row r="379" spans="1:37" x14ac:dyDescent="0.25">
      <c r="A379">
        <v>3850</v>
      </c>
      <c r="B379" s="2">
        <v>43835</v>
      </c>
      <c r="C379" s="2">
        <f t="shared" ca="1" si="25"/>
        <v>46159</v>
      </c>
      <c r="D379" t="s">
        <v>114</v>
      </c>
      <c r="E379" t="s">
        <v>87</v>
      </c>
      <c r="F379" t="s">
        <v>30</v>
      </c>
      <c r="G379" t="s">
        <v>46</v>
      </c>
      <c r="H379" t="s">
        <v>56</v>
      </c>
      <c r="I379" t="s">
        <v>33</v>
      </c>
      <c r="J379" t="s">
        <v>95</v>
      </c>
      <c r="K379" t="s">
        <v>105</v>
      </c>
      <c r="L379" s="2">
        <v>19588</v>
      </c>
      <c r="M379" t="s">
        <v>36</v>
      </c>
      <c r="N379" t="s">
        <v>48</v>
      </c>
      <c r="O379" t="s">
        <v>49</v>
      </c>
      <c r="P379" t="s">
        <v>61</v>
      </c>
      <c r="Q379" t="s">
        <v>40</v>
      </c>
      <c r="R379">
        <v>3</v>
      </c>
      <c r="S379" s="2">
        <v>44849</v>
      </c>
      <c r="T379">
        <v>1</v>
      </c>
      <c r="U379">
        <v>3</v>
      </c>
      <c r="V379">
        <v>5</v>
      </c>
      <c r="W379" s="2">
        <v>44866</v>
      </c>
      <c r="X379" t="s">
        <v>92</v>
      </c>
      <c r="Y379" t="s">
        <v>42</v>
      </c>
      <c r="Z379" t="s">
        <v>63</v>
      </c>
      <c r="AA379">
        <v>1</v>
      </c>
      <c r="AB379">
        <v>355.75</v>
      </c>
      <c r="AC379">
        <v>67</v>
      </c>
      <c r="AD379" t="str" cm="1">
        <f t="array" ref="AD379">_xlfn.IFS($AC379&lt;= 24,"17-24", $AC379&lt;=34,"25-34", $AC379&lt;=44,"35-44", $AC379&lt;= 54,"45-54", $AC379 &gt;= 55, "55+")</f>
        <v>55+</v>
      </c>
      <c r="AE379">
        <f t="shared" ca="1" si="26"/>
        <v>6</v>
      </c>
      <c r="AF379" t="str">
        <f t="shared" si="27"/>
        <v>Low</v>
      </c>
      <c r="AG379" t="str">
        <f t="shared" si="28"/>
        <v>Neutral</v>
      </c>
      <c r="AH379" t="str">
        <f t="shared" si="29"/>
        <v>Average Performer</v>
      </c>
      <c r="AI379" t="str" cm="1">
        <f t="array" ref="AI379">_xlfn.IFS($Z379 = "Passed", "High", $Z379="Completed", "Moderate", OR($Z379 = "Incomplete", $Z379="Failed"), "Low")</f>
        <v>Moderate</v>
      </c>
      <c r="AJ379" t="str" cm="1">
        <f t="array" ref="AJ379">_xlfn.IFS(OR(Z379= "Passed", Z379 = "Completed"), "Complete", OR(Z379 ="Failed", Z379 = "Incomplete"), "Incomplete")</f>
        <v>Complete</v>
      </c>
      <c r="AK379" cm="1">
        <f t="array" ref="AK379">_xlfn.IFS(HR_DATA[[#This Row],[Performance Category]] = "High Performer", 4,HR_DATA[[#This Row],[Performance Category]] = "Average Performer", 3, HR_DATA[[#This Row],[Performance Category]] = "Low Performer", 2, HR_DATA[[#This Row],[Performance Category]] = "At Risk", 1)</f>
        <v>3</v>
      </c>
    </row>
    <row r="380" spans="1:37" x14ac:dyDescent="0.25">
      <c r="A380">
        <v>3854</v>
      </c>
      <c r="B380" s="2">
        <v>43622</v>
      </c>
      <c r="C380" s="2">
        <f t="shared" ca="1" si="25"/>
        <v>46159</v>
      </c>
      <c r="D380" t="s">
        <v>113</v>
      </c>
      <c r="E380" t="s">
        <v>74</v>
      </c>
      <c r="F380" t="s">
        <v>30</v>
      </c>
      <c r="G380" t="s">
        <v>46</v>
      </c>
      <c r="H380" t="s">
        <v>56</v>
      </c>
      <c r="I380" t="s">
        <v>33</v>
      </c>
      <c r="J380" t="s">
        <v>115</v>
      </c>
      <c r="K380" t="s">
        <v>110</v>
      </c>
      <c r="L380" s="2">
        <v>15365</v>
      </c>
      <c r="M380" t="s">
        <v>36</v>
      </c>
      <c r="N380" t="s">
        <v>48</v>
      </c>
      <c r="O380" t="s">
        <v>72</v>
      </c>
      <c r="P380" t="s">
        <v>61</v>
      </c>
      <c r="Q380" t="s">
        <v>40</v>
      </c>
      <c r="R380">
        <v>3</v>
      </c>
      <c r="S380" s="2">
        <v>45125</v>
      </c>
      <c r="T380">
        <v>5</v>
      </c>
      <c r="U380">
        <v>2</v>
      </c>
      <c r="V380">
        <v>5</v>
      </c>
      <c r="W380" s="2">
        <v>44851</v>
      </c>
      <c r="X380" t="s">
        <v>92</v>
      </c>
      <c r="Y380" t="s">
        <v>51</v>
      </c>
      <c r="Z380" t="s">
        <v>52</v>
      </c>
      <c r="AA380">
        <v>5</v>
      </c>
      <c r="AB380">
        <v>913.62</v>
      </c>
      <c r="AC380">
        <v>77</v>
      </c>
      <c r="AD380" t="str" cm="1">
        <f t="array" ref="AD380">_xlfn.IFS($AC380&lt;= 24,"17-24", $AC380&lt;=34,"25-34", $AC380&lt;=44,"35-44", $AC380&lt;= 54,"45-54", $AC380 &gt;= 55, "55+")</f>
        <v>55+</v>
      </c>
      <c r="AE380">
        <f t="shared" ca="1" si="26"/>
        <v>6</v>
      </c>
      <c r="AF380" t="str">
        <f t="shared" si="27"/>
        <v>High</v>
      </c>
      <c r="AG380" t="str">
        <f t="shared" si="28"/>
        <v>Not satisfied</v>
      </c>
      <c r="AH380" t="str">
        <f t="shared" si="29"/>
        <v>Average Performer</v>
      </c>
      <c r="AI380" t="str" cm="1">
        <f t="array" ref="AI380">_xlfn.IFS($Z380 = "Passed", "High", $Z380="Completed", "Moderate", OR($Z380 = "Incomplete", $Z380="Failed"), "Low")</f>
        <v>Low</v>
      </c>
      <c r="AJ380" t="str" cm="1">
        <f t="array" ref="AJ380">_xlfn.IFS(OR(Z380= "Passed", Z380 = "Completed"), "Complete", OR(Z380 ="Failed", Z380 = "Incomplete"), "Incomplete")</f>
        <v>Incomplete</v>
      </c>
      <c r="AK380" cm="1">
        <f t="array" ref="AK380">_xlfn.IFS(HR_DATA[[#This Row],[Performance Category]] = "High Performer", 4,HR_DATA[[#This Row],[Performance Category]] = "Average Performer", 3, HR_DATA[[#This Row],[Performance Category]] = "Low Performer", 2, HR_DATA[[#This Row],[Performance Category]] = "At Risk", 1)</f>
        <v>3</v>
      </c>
    </row>
    <row r="381" spans="1:37" x14ac:dyDescent="0.25">
      <c r="A381">
        <v>3855</v>
      </c>
      <c r="B381" s="2">
        <v>44341</v>
      </c>
      <c r="C381" s="2">
        <f t="shared" ca="1" si="25"/>
        <v>46159</v>
      </c>
      <c r="D381" t="s">
        <v>113</v>
      </c>
      <c r="E381" t="s">
        <v>74</v>
      </c>
      <c r="F381" t="s">
        <v>30</v>
      </c>
      <c r="G381" t="s">
        <v>46</v>
      </c>
      <c r="H381" t="s">
        <v>56</v>
      </c>
      <c r="I381" t="s">
        <v>46</v>
      </c>
      <c r="J381" t="s">
        <v>115</v>
      </c>
      <c r="K381" t="s">
        <v>104</v>
      </c>
      <c r="L381" s="2">
        <v>36434</v>
      </c>
      <c r="M381" t="s">
        <v>36</v>
      </c>
      <c r="N381" t="s">
        <v>48</v>
      </c>
      <c r="O381" t="s">
        <v>60</v>
      </c>
      <c r="P381" t="s">
        <v>39</v>
      </c>
      <c r="Q381" t="s">
        <v>40</v>
      </c>
      <c r="R381">
        <v>3</v>
      </c>
      <c r="S381" s="2">
        <v>45040</v>
      </c>
      <c r="T381">
        <v>5</v>
      </c>
      <c r="U381">
        <v>3</v>
      </c>
      <c r="V381">
        <v>4</v>
      </c>
      <c r="W381" s="2">
        <v>44836</v>
      </c>
      <c r="X381" t="s">
        <v>92</v>
      </c>
      <c r="Y381" t="s">
        <v>51</v>
      </c>
      <c r="Z381" t="s">
        <v>73</v>
      </c>
      <c r="AA381">
        <v>1</v>
      </c>
      <c r="AB381">
        <v>157.94</v>
      </c>
      <c r="AC381">
        <v>22</v>
      </c>
      <c r="AD381" t="str" cm="1">
        <f t="array" ref="AD381">_xlfn.IFS($AC381&lt;= 24,"17-24", $AC381&lt;=34,"25-34", $AC381&lt;=44,"35-44", $AC381&lt;= 54,"45-54", $AC381 &gt;= 55, "55+")</f>
        <v>17-24</v>
      </c>
      <c r="AE381">
        <f t="shared" ca="1" si="26"/>
        <v>4</v>
      </c>
      <c r="AF381" t="str">
        <f t="shared" si="27"/>
        <v>High</v>
      </c>
      <c r="AG381" t="str">
        <f t="shared" si="28"/>
        <v>Neutral</v>
      </c>
      <c r="AH381" t="str">
        <f t="shared" si="29"/>
        <v>Average Performer</v>
      </c>
      <c r="AI381" t="str" cm="1">
        <f t="array" ref="AI381">_xlfn.IFS($Z381 = "Passed", "High", $Z381="Completed", "Moderate", OR($Z381 = "Incomplete", $Z381="Failed"), "Low")</f>
        <v>High</v>
      </c>
      <c r="AJ381" t="str" cm="1">
        <f t="array" ref="AJ381">_xlfn.IFS(OR(Z381= "Passed", Z381 = "Completed"), "Complete", OR(Z381 ="Failed", Z381 = "Incomplete"), "Incomplete")</f>
        <v>Complete</v>
      </c>
      <c r="AK381" cm="1">
        <f t="array" ref="AK381">_xlfn.IFS(HR_DATA[[#This Row],[Performance Category]] = "High Performer", 4,HR_DATA[[#This Row],[Performance Category]] = "Average Performer", 3, HR_DATA[[#This Row],[Performance Category]] = "Low Performer", 2, HR_DATA[[#This Row],[Performance Category]] = "At Risk", 1)</f>
        <v>3</v>
      </c>
    </row>
    <row r="382" spans="1:37" x14ac:dyDescent="0.25">
      <c r="A382">
        <v>3856</v>
      </c>
      <c r="B382" s="2">
        <v>45002</v>
      </c>
      <c r="C382" s="2">
        <f t="shared" ca="1" si="25"/>
        <v>46159</v>
      </c>
      <c r="D382" t="s">
        <v>113</v>
      </c>
      <c r="E382" t="s">
        <v>64</v>
      </c>
      <c r="F382" t="s">
        <v>30</v>
      </c>
      <c r="G382" t="s">
        <v>46</v>
      </c>
      <c r="H382" t="s">
        <v>32</v>
      </c>
      <c r="I382" t="s">
        <v>46</v>
      </c>
      <c r="J382" t="s">
        <v>115</v>
      </c>
      <c r="K382" t="s">
        <v>101</v>
      </c>
      <c r="L382" s="2">
        <v>34471</v>
      </c>
      <c r="M382" t="s">
        <v>36</v>
      </c>
      <c r="N382" t="s">
        <v>48</v>
      </c>
      <c r="O382" t="s">
        <v>60</v>
      </c>
      <c r="P382" t="s">
        <v>77</v>
      </c>
      <c r="Q382" t="s">
        <v>107</v>
      </c>
      <c r="R382">
        <v>3</v>
      </c>
      <c r="S382" s="2">
        <v>44943</v>
      </c>
      <c r="T382">
        <v>5</v>
      </c>
      <c r="U382">
        <v>1</v>
      </c>
      <c r="V382">
        <v>4</v>
      </c>
      <c r="W382" s="2">
        <v>45119</v>
      </c>
      <c r="X382" t="s">
        <v>68</v>
      </c>
      <c r="Y382" t="s">
        <v>51</v>
      </c>
      <c r="Z382" t="s">
        <v>63</v>
      </c>
      <c r="AA382">
        <v>4</v>
      </c>
      <c r="AB382">
        <v>527.6</v>
      </c>
      <c r="AC382">
        <v>29</v>
      </c>
      <c r="AD382" t="str" cm="1">
        <f t="array" ref="AD382">_xlfn.IFS($AC382&lt;= 24,"17-24", $AC382&lt;=34,"25-34", $AC382&lt;=44,"35-44", $AC382&lt;= 54,"45-54", $AC382 &gt;= 55, "55+")</f>
        <v>25-34</v>
      </c>
      <c r="AE382">
        <f t="shared" ca="1" si="26"/>
        <v>3</v>
      </c>
      <c r="AF382" t="str">
        <f t="shared" si="27"/>
        <v>High</v>
      </c>
      <c r="AG382" t="str">
        <f t="shared" si="28"/>
        <v>Not satisfied</v>
      </c>
      <c r="AH382" t="str">
        <f t="shared" si="29"/>
        <v>At Risk</v>
      </c>
      <c r="AI382" t="str" cm="1">
        <f t="array" ref="AI382">_xlfn.IFS($Z382 = "Passed", "High", $Z382="Completed", "Moderate", OR($Z382 = "Incomplete", $Z382="Failed"), "Low")</f>
        <v>Moderate</v>
      </c>
      <c r="AJ382" t="str" cm="1">
        <f t="array" ref="AJ382">_xlfn.IFS(OR(Z382= "Passed", Z382 = "Completed"), "Complete", OR(Z382 ="Failed", Z382 = "Incomplete"), "Incomplete")</f>
        <v>Complete</v>
      </c>
      <c r="AK382" cm="1">
        <f t="array" ref="AK382">_xlfn.IFS(HR_DATA[[#This Row],[Performance Category]] = "High Performer", 4,HR_DATA[[#This Row],[Performance Category]] = "Average Performer", 3, HR_DATA[[#This Row],[Performance Category]] = "Low Performer", 2, HR_DATA[[#This Row],[Performance Category]] = "At Risk", 1)</f>
        <v>1</v>
      </c>
    </row>
    <row r="383" spans="1:37" x14ac:dyDescent="0.25">
      <c r="A383">
        <v>3857</v>
      </c>
      <c r="B383" s="2">
        <v>44836</v>
      </c>
      <c r="C383" s="2">
        <f t="shared" ca="1" si="25"/>
        <v>46159</v>
      </c>
      <c r="D383" t="s">
        <v>112</v>
      </c>
      <c r="E383" t="s">
        <v>85</v>
      </c>
      <c r="F383" t="s">
        <v>30</v>
      </c>
      <c r="G383" t="s">
        <v>31</v>
      </c>
      <c r="H383" t="s">
        <v>56</v>
      </c>
      <c r="I383" t="s">
        <v>33</v>
      </c>
      <c r="J383" t="s">
        <v>95</v>
      </c>
      <c r="K383" t="s">
        <v>97</v>
      </c>
      <c r="L383" s="2">
        <v>23155</v>
      </c>
      <c r="M383" t="s">
        <v>36</v>
      </c>
      <c r="N383" t="s">
        <v>48</v>
      </c>
      <c r="O383" t="s">
        <v>72</v>
      </c>
      <c r="P383" t="s">
        <v>39</v>
      </c>
      <c r="Q383" t="s">
        <v>107</v>
      </c>
      <c r="R383">
        <v>3</v>
      </c>
      <c r="S383" s="2">
        <v>44822</v>
      </c>
      <c r="T383">
        <v>1</v>
      </c>
      <c r="U383">
        <v>1</v>
      </c>
      <c r="V383">
        <v>2</v>
      </c>
      <c r="W383" s="2">
        <v>45131</v>
      </c>
      <c r="X383" t="s">
        <v>41</v>
      </c>
      <c r="Y383" t="s">
        <v>51</v>
      </c>
      <c r="Z383" t="s">
        <v>63</v>
      </c>
      <c r="AA383">
        <v>1</v>
      </c>
      <c r="AB383">
        <v>601.20000000000005</v>
      </c>
      <c r="AC383">
        <v>59</v>
      </c>
      <c r="AD383" t="str" cm="1">
        <f t="array" ref="AD383">_xlfn.IFS($AC383&lt;= 24,"17-24", $AC383&lt;=34,"25-34", $AC383&lt;=44,"35-44", $AC383&lt;= 54,"45-54", $AC383 &gt;= 55, "55+")</f>
        <v>55+</v>
      </c>
      <c r="AE383">
        <f t="shared" ca="1" si="26"/>
        <v>3</v>
      </c>
      <c r="AF383" t="str">
        <f t="shared" si="27"/>
        <v>Low</v>
      </c>
      <c r="AG383" t="str">
        <f t="shared" si="28"/>
        <v>Not satisfied</v>
      </c>
      <c r="AH383" t="str">
        <f t="shared" si="29"/>
        <v>At Risk</v>
      </c>
      <c r="AI383" t="str" cm="1">
        <f t="array" ref="AI383">_xlfn.IFS($Z383 = "Passed", "High", $Z383="Completed", "Moderate", OR($Z383 = "Incomplete", $Z383="Failed"), "Low")</f>
        <v>Moderate</v>
      </c>
      <c r="AJ383" t="str" cm="1">
        <f t="array" ref="AJ383">_xlfn.IFS(OR(Z383= "Passed", Z383 = "Completed"), "Complete", OR(Z383 ="Failed", Z383 = "Incomplete"), "Incomplete")</f>
        <v>Complete</v>
      </c>
      <c r="AK383" cm="1">
        <f t="array" ref="AK383">_xlfn.IFS(HR_DATA[[#This Row],[Performance Category]] = "High Performer", 4,HR_DATA[[#This Row],[Performance Category]] = "Average Performer", 3, HR_DATA[[#This Row],[Performance Category]] = "Low Performer", 2, HR_DATA[[#This Row],[Performance Category]] = "At Risk", 1)</f>
        <v>1</v>
      </c>
    </row>
    <row r="384" spans="1:37" x14ac:dyDescent="0.25">
      <c r="A384">
        <v>3858</v>
      </c>
      <c r="B384" s="2">
        <v>44583</v>
      </c>
      <c r="C384" s="2">
        <f t="shared" ca="1" si="25"/>
        <v>46159</v>
      </c>
      <c r="D384" t="s">
        <v>112</v>
      </c>
      <c r="E384" t="s">
        <v>94</v>
      </c>
      <c r="F384" t="s">
        <v>30</v>
      </c>
      <c r="G384" t="s">
        <v>55</v>
      </c>
      <c r="H384" t="s">
        <v>56</v>
      </c>
      <c r="I384" t="s">
        <v>55</v>
      </c>
      <c r="J384" t="s">
        <v>95</v>
      </c>
      <c r="K384" t="s">
        <v>79</v>
      </c>
      <c r="L384" s="2">
        <v>18811</v>
      </c>
      <c r="M384" t="s">
        <v>36</v>
      </c>
      <c r="N384" t="s">
        <v>48</v>
      </c>
      <c r="O384" t="s">
        <v>60</v>
      </c>
      <c r="P384" t="s">
        <v>67</v>
      </c>
      <c r="Q384" t="s">
        <v>40</v>
      </c>
      <c r="R384">
        <v>3</v>
      </c>
      <c r="S384" s="2">
        <v>45053</v>
      </c>
      <c r="T384">
        <v>3</v>
      </c>
      <c r="U384">
        <v>3</v>
      </c>
      <c r="V384">
        <v>1</v>
      </c>
      <c r="W384" s="2">
        <v>45090</v>
      </c>
      <c r="X384" t="s">
        <v>62</v>
      </c>
      <c r="Y384" t="s">
        <v>51</v>
      </c>
      <c r="Z384" t="s">
        <v>43</v>
      </c>
      <c r="AA384">
        <v>4</v>
      </c>
      <c r="AB384">
        <v>478.88</v>
      </c>
      <c r="AC384">
        <v>71</v>
      </c>
      <c r="AD384" t="str" cm="1">
        <f t="array" ref="AD384">_xlfn.IFS($AC384&lt;= 24,"17-24", $AC384&lt;=34,"25-34", $AC384&lt;=44,"35-44", $AC384&lt;= 54,"45-54", $AC384 &gt;= 55, "55+")</f>
        <v>55+</v>
      </c>
      <c r="AE384">
        <f t="shared" ca="1" si="26"/>
        <v>4</v>
      </c>
      <c r="AF384" t="str">
        <f t="shared" si="27"/>
        <v>Medium</v>
      </c>
      <c r="AG384" t="str">
        <f t="shared" si="28"/>
        <v>Neutral</v>
      </c>
      <c r="AH384" t="str">
        <f t="shared" si="29"/>
        <v>Average Performer</v>
      </c>
      <c r="AI384" t="str" cm="1">
        <f t="array" ref="AI384">_xlfn.IFS($Z384 = "Passed", "High", $Z384="Completed", "Moderate", OR($Z384 = "Incomplete", $Z384="Failed"), "Low")</f>
        <v>Low</v>
      </c>
      <c r="AJ384" t="str" cm="1">
        <f t="array" ref="AJ384">_xlfn.IFS(OR(Z384= "Passed", Z384 = "Completed"), "Complete", OR(Z384 ="Failed", Z384 = "Incomplete"), "Incomplete")</f>
        <v>Incomplete</v>
      </c>
      <c r="AK384" cm="1">
        <f t="array" ref="AK384">_xlfn.IFS(HR_DATA[[#This Row],[Performance Category]] = "High Performer", 4,HR_DATA[[#This Row],[Performance Category]] = "Average Performer", 3, HR_DATA[[#This Row],[Performance Category]] = "Low Performer", 2, HR_DATA[[#This Row],[Performance Category]] = "At Risk", 1)</f>
        <v>3</v>
      </c>
    </row>
    <row r="385" spans="1:37" x14ac:dyDescent="0.25">
      <c r="A385">
        <v>3859</v>
      </c>
      <c r="B385" s="2">
        <v>43798</v>
      </c>
      <c r="C385" s="2">
        <f t="shared" ca="1" si="25"/>
        <v>46159</v>
      </c>
      <c r="D385" t="s">
        <v>112</v>
      </c>
      <c r="E385" t="s">
        <v>54</v>
      </c>
      <c r="F385" t="s">
        <v>30</v>
      </c>
      <c r="G385" t="s">
        <v>55</v>
      </c>
      <c r="H385" t="s">
        <v>56</v>
      </c>
      <c r="I385" t="s">
        <v>46</v>
      </c>
      <c r="J385" t="s">
        <v>95</v>
      </c>
      <c r="K385" t="s">
        <v>97</v>
      </c>
      <c r="L385" s="2">
        <v>33714</v>
      </c>
      <c r="M385" t="s">
        <v>36</v>
      </c>
      <c r="N385" t="s">
        <v>37</v>
      </c>
      <c r="O385" t="s">
        <v>49</v>
      </c>
      <c r="P385" t="s">
        <v>67</v>
      </c>
      <c r="Q385" t="s">
        <v>107</v>
      </c>
      <c r="R385">
        <v>3</v>
      </c>
      <c r="S385" s="2">
        <v>45140</v>
      </c>
      <c r="T385">
        <v>1</v>
      </c>
      <c r="U385">
        <v>2</v>
      </c>
      <c r="V385">
        <v>5</v>
      </c>
      <c r="W385" s="2">
        <v>45082</v>
      </c>
      <c r="X385" t="s">
        <v>92</v>
      </c>
      <c r="Y385" t="s">
        <v>51</v>
      </c>
      <c r="Z385" t="s">
        <v>63</v>
      </c>
      <c r="AA385">
        <v>1</v>
      </c>
      <c r="AB385">
        <v>838.69</v>
      </c>
      <c r="AC385">
        <v>27</v>
      </c>
      <c r="AD385" t="str" cm="1">
        <f t="array" ref="AD385">_xlfn.IFS($AC385&lt;= 24,"17-24", $AC385&lt;=34,"25-34", $AC385&lt;=44,"35-44", $AC385&lt;= 54,"45-54", $AC385 &gt;= 55, "55+")</f>
        <v>25-34</v>
      </c>
      <c r="AE385">
        <f t="shared" ca="1" si="26"/>
        <v>6</v>
      </c>
      <c r="AF385" t="str">
        <f t="shared" si="27"/>
        <v>Low</v>
      </c>
      <c r="AG385" t="str">
        <f t="shared" si="28"/>
        <v>Not satisfied</v>
      </c>
      <c r="AH385" t="str">
        <f t="shared" si="29"/>
        <v>At Risk</v>
      </c>
      <c r="AI385" t="str" cm="1">
        <f t="array" ref="AI385">_xlfn.IFS($Z385 = "Passed", "High", $Z385="Completed", "Moderate", OR($Z385 = "Incomplete", $Z385="Failed"), "Low")</f>
        <v>Moderate</v>
      </c>
      <c r="AJ385" t="str" cm="1">
        <f t="array" ref="AJ385">_xlfn.IFS(OR(Z385= "Passed", Z385 = "Completed"), "Complete", OR(Z385 ="Failed", Z385 = "Incomplete"), "Incomplete")</f>
        <v>Complete</v>
      </c>
      <c r="AK385" cm="1">
        <f t="array" ref="AK385">_xlfn.IFS(HR_DATA[[#This Row],[Performance Category]] = "High Performer", 4,HR_DATA[[#This Row],[Performance Category]] = "Average Performer", 3, HR_DATA[[#This Row],[Performance Category]] = "Low Performer", 2, HR_DATA[[#This Row],[Performance Category]] = "At Risk", 1)</f>
        <v>1</v>
      </c>
    </row>
    <row r="386" spans="1:37" x14ac:dyDescent="0.25">
      <c r="A386">
        <v>3860</v>
      </c>
      <c r="B386" s="2">
        <v>44013</v>
      </c>
      <c r="C386" s="2">
        <f t="shared" ca="1" si="25"/>
        <v>46159</v>
      </c>
      <c r="D386" t="s">
        <v>112</v>
      </c>
      <c r="E386" t="s">
        <v>81</v>
      </c>
      <c r="F386" t="s">
        <v>30</v>
      </c>
      <c r="G386" t="s">
        <v>31</v>
      </c>
      <c r="H386" t="s">
        <v>56</v>
      </c>
      <c r="I386" t="s">
        <v>33</v>
      </c>
      <c r="J386" t="s">
        <v>95</v>
      </c>
      <c r="K386" t="s">
        <v>102</v>
      </c>
      <c r="L386" s="2">
        <v>35068</v>
      </c>
      <c r="M386" t="s">
        <v>36</v>
      </c>
      <c r="N386" t="s">
        <v>37</v>
      </c>
      <c r="O386" t="s">
        <v>84</v>
      </c>
      <c r="P386" t="s">
        <v>61</v>
      </c>
      <c r="Q386" t="s">
        <v>40</v>
      </c>
      <c r="R386">
        <v>3</v>
      </c>
      <c r="S386" s="2">
        <v>45103</v>
      </c>
      <c r="T386">
        <v>2</v>
      </c>
      <c r="U386">
        <v>4</v>
      </c>
      <c r="V386">
        <v>3</v>
      </c>
      <c r="W386" s="2">
        <v>44844</v>
      </c>
      <c r="X386" t="s">
        <v>68</v>
      </c>
      <c r="Y386" t="s">
        <v>42</v>
      </c>
      <c r="Z386" t="s">
        <v>63</v>
      </c>
      <c r="AA386">
        <v>4</v>
      </c>
      <c r="AB386">
        <v>389.63</v>
      </c>
      <c r="AC386">
        <v>24</v>
      </c>
      <c r="AD386" t="str" cm="1">
        <f t="array" ref="AD386">_xlfn.IFS($AC386&lt;= 24,"17-24", $AC386&lt;=34,"25-34", $AC386&lt;=44,"35-44", $AC386&lt;= 54,"45-54", $AC386 &gt;= 55, "55+")</f>
        <v>17-24</v>
      </c>
      <c r="AE386">
        <f t="shared" ca="1" si="26"/>
        <v>5</v>
      </c>
      <c r="AF386" t="str">
        <f t="shared" si="27"/>
        <v>Low</v>
      </c>
      <c r="AG386" t="str">
        <f t="shared" si="28"/>
        <v>Satisfied</v>
      </c>
      <c r="AH386" t="str">
        <f t="shared" si="29"/>
        <v>Average Performer</v>
      </c>
      <c r="AI386" t="str" cm="1">
        <f t="array" ref="AI386">_xlfn.IFS($Z386 = "Passed", "High", $Z386="Completed", "Moderate", OR($Z386 = "Incomplete", $Z386="Failed"), "Low")</f>
        <v>Moderate</v>
      </c>
      <c r="AJ386" t="str" cm="1">
        <f t="array" ref="AJ386">_xlfn.IFS(OR(Z386= "Passed", Z386 = "Completed"), "Complete", OR(Z386 ="Failed", Z386 = "Incomplete"), "Incomplete")</f>
        <v>Complete</v>
      </c>
      <c r="AK386" cm="1">
        <f t="array" ref="AK386">_xlfn.IFS(HR_DATA[[#This Row],[Performance Category]] = "High Performer", 4,HR_DATA[[#This Row],[Performance Category]] = "Average Performer", 3, HR_DATA[[#This Row],[Performance Category]] = "Low Performer", 2, HR_DATA[[#This Row],[Performance Category]] = "At Risk", 1)</f>
        <v>3</v>
      </c>
    </row>
    <row r="387" spans="1:37" x14ac:dyDescent="0.25">
      <c r="A387">
        <v>3861</v>
      </c>
      <c r="B387" s="2">
        <v>44644</v>
      </c>
      <c r="C387" s="2">
        <f t="shared" ref="C387:C450" ca="1" si="30">TODAY()</f>
        <v>46159</v>
      </c>
      <c r="D387" t="s">
        <v>114</v>
      </c>
      <c r="E387" t="s">
        <v>54</v>
      </c>
      <c r="F387" t="s">
        <v>30</v>
      </c>
      <c r="G387" t="s">
        <v>55</v>
      </c>
      <c r="H387" t="s">
        <v>32</v>
      </c>
      <c r="I387" t="s">
        <v>46</v>
      </c>
      <c r="J387" t="s">
        <v>95</v>
      </c>
      <c r="K387" t="s">
        <v>65</v>
      </c>
      <c r="L387" s="2">
        <v>23798</v>
      </c>
      <c r="M387" t="s">
        <v>36</v>
      </c>
      <c r="N387" t="s">
        <v>48</v>
      </c>
      <c r="O387" t="s">
        <v>60</v>
      </c>
      <c r="P387" t="s">
        <v>39</v>
      </c>
      <c r="Q387" t="s">
        <v>107</v>
      </c>
      <c r="R387">
        <v>3</v>
      </c>
      <c r="S387" s="2">
        <v>45126</v>
      </c>
      <c r="T387">
        <v>3</v>
      </c>
      <c r="U387">
        <v>1</v>
      </c>
      <c r="V387">
        <v>5</v>
      </c>
      <c r="W387" s="2">
        <v>45045</v>
      </c>
      <c r="X387" t="s">
        <v>62</v>
      </c>
      <c r="Y387" t="s">
        <v>42</v>
      </c>
      <c r="Z387" t="s">
        <v>73</v>
      </c>
      <c r="AA387">
        <v>1</v>
      </c>
      <c r="AB387">
        <v>911.36</v>
      </c>
      <c r="AC387">
        <v>57</v>
      </c>
      <c r="AD387" t="str" cm="1">
        <f t="array" ref="AD387">_xlfn.IFS($AC387&lt;= 24,"17-24", $AC387&lt;=34,"25-34", $AC387&lt;=44,"35-44", $AC387&lt;= 54,"45-54", $AC387 &gt;= 55, "55+")</f>
        <v>55+</v>
      </c>
      <c r="AE387">
        <f t="shared" ref="AE387:AE450" ca="1" si="31">INT(YEARFRAC($B387,$C387,3))</f>
        <v>4</v>
      </c>
      <c r="AF387" t="str">
        <f t="shared" ref="AF387:AF450" si="32">IF($T387&lt;= 2, "Low", IF($T387 =3, "Medium", "High"))</f>
        <v>Medium</v>
      </c>
      <c r="AG387" t="str">
        <f t="shared" ref="AG387:AG450" si="33">IF($U387 &lt;=2, "Not satisfied", IF($U387 =3, "Neutral", "Satisfied"))</f>
        <v>Not satisfied</v>
      </c>
      <c r="AH387" t="str">
        <f t="shared" ref="AH387:AH450" si="34">IF($Q387="Exceeds","High Performer",IF($Q387="Fully Meets","Average Performer",IF($Q387="Needs Improvement","Low Performer","At Risk")))</f>
        <v>At Risk</v>
      </c>
      <c r="AI387" t="str" cm="1">
        <f t="array" ref="AI387">_xlfn.IFS($Z387 = "Passed", "High", $Z387="Completed", "Moderate", OR($Z387 = "Incomplete", $Z387="Failed"), "Low")</f>
        <v>High</v>
      </c>
      <c r="AJ387" t="str" cm="1">
        <f t="array" ref="AJ387">_xlfn.IFS(OR(Z387= "Passed", Z387 = "Completed"), "Complete", OR(Z387 ="Failed", Z387 = "Incomplete"), "Incomplete")</f>
        <v>Complete</v>
      </c>
      <c r="AK387" cm="1">
        <f t="array" ref="AK387">_xlfn.IFS(HR_DATA[[#This Row],[Performance Category]] = "High Performer", 4,HR_DATA[[#This Row],[Performance Category]] = "Average Performer", 3, HR_DATA[[#This Row],[Performance Category]] = "Low Performer", 2, HR_DATA[[#This Row],[Performance Category]] = "At Risk", 1)</f>
        <v>1</v>
      </c>
    </row>
    <row r="388" spans="1:37" x14ac:dyDescent="0.25">
      <c r="A388">
        <v>3863</v>
      </c>
      <c r="B388" s="2">
        <v>43623</v>
      </c>
      <c r="C388" s="2">
        <f t="shared" ca="1" si="30"/>
        <v>46159</v>
      </c>
      <c r="D388" t="s">
        <v>116</v>
      </c>
      <c r="E388" t="s">
        <v>29</v>
      </c>
      <c r="F388" t="s">
        <v>30</v>
      </c>
      <c r="G388" t="s">
        <v>31</v>
      </c>
      <c r="H388" t="s">
        <v>45</v>
      </c>
      <c r="I388" t="s">
        <v>33</v>
      </c>
      <c r="J388" t="s">
        <v>95</v>
      </c>
      <c r="K388" t="s">
        <v>47</v>
      </c>
      <c r="L388" s="2">
        <v>26377</v>
      </c>
      <c r="M388" t="s">
        <v>36</v>
      </c>
      <c r="N388" t="s">
        <v>37</v>
      </c>
      <c r="O388" t="s">
        <v>60</v>
      </c>
      <c r="P388" t="s">
        <v>61</v>
      </c>
      <c r="Q388" t="s">
        <v>107</v>
      </c>
      <c r="R388">
        <v>3</v>
      </c>
      <c r="S388" s="2">
        <v>44888</v>
      </c>
      <c r="T388">
        <v>4</v>
      </c>
      <c r="U388">
        <v>2</v>
      </c>
      <c r="V388">
        <v>1</v>
      </c>
      <c r="W388" s="2">
        <v>44820</v>
      </c>
      <c r="X388" t="s">
        <v>41</v>
      </c>
      <c r="Y388" t="s">
        <v>42</v>
      </c>
      <c r="Z388" t="s">
        <v>52</v>
      </c>
      <c r="AA388">
        <v>5</v>
      </c>
      <c r="AB388">
        <v>274.98</v>
      </c>
      <c r="AC388">
        <v>47</v>
      </c>
      <c r="AD388" t="str" cm="1">
        <f t="array" ref="AD388">_xlfn.IFS($AC388&lt;= 24,"17-24", $AC388&lt;=34,"25-34", $AC388&lt;=44,"35-44", $AC388&lt;= 54,"45-54", $AC388 &gt;= 55, "55+")</f>
        <v>45-54</v>
      </c>
      <c r="AE388">
        <f t="shared" ca="1" si="31"/>
        <v>6</v>
      </c>
      <c r="AF388" t="str">
        <f t="shared" si="32"/>
        <v>High</v>
      </c>
      <c r="AG388" t="str">
        <f t="shared" si="33"/>
        <v>Not satisfied</v>
      </c>
      <c r="AH388" t="str">
        <f t="shared" si="34"/>
        <v>At Risk</v>
      </c>
      <c r="AI388" t="str" cm="1">
        <f t="array" ref="AI388">_xlfn.IFS($Z388 = "Passed", "High", $Z388="Completed", "Moderate", OR($Z388 = "Incomplete", $Z388="Failed"), "Low")</f>
        <v>Low</v>
      </c>
      <c r="AJ388" t="str" cm="1">
        <f t="array" ref="AJ388">_xlfn.IFS(OR(Z388= "Passed", Z388 = "Completed"), "Complete", OR(Z388 ="Failed", Z388 = "Incomplete"), "Incomplete")</f>
        <v>Incomplete</v>
      </c>
      <c r="AK388" cm="1">
        <f t="array" ref="AK388">_xlfn.IFS(HR_DATA[[#This Row],[Performance Category]] = "High Performer", 4,HR_DATA[[#This Row],[Performance Category]] = "Average Performer", 3, HR_DATA[[#This Row],[Performance Category]] = "Low Performer", 2, HR_DATA[[#This Row],[Performance Category]] = "At Risk", 1)</f>
        <v>1</v>
      </c>
    </row>
    <row r="389" spans="1:37" x14ac:dyDescent="0.25">
      <c r="A389">
        <v>3865</v>
      </c>
      <c r="B389" s="2">
        <v>44103</v>
      </c>
      <c r="C389" s="2">
        <f t="shared" ca="1" si="30"/>
        <v>46159</v>
      </c>
      <c r="D389" t="s">
        <v>113</v>
      </c>
      <c r="E389" t="s">
        <v>87</v>
      </c>
      <c r="F389" t="s">
        <v>30</v>
      </c>
      <c r="G389" t="s">
        <v>46</v>
      </c>
      <c r="H389" t="s">
        <v>32</v>
      </c>
      <c r="I389" t="s">
        <v>33</v>
      </c>
      <c r="J389" t="s">
        <v>34</v>
      </c>
      <c r="K389" t="s">
        <v>118</v>
      </c>
      <c r="L389" s="2">
        <v>23287</v>
      </c>
      <c r="M389" t="s">
        <v>36</v>
      </c>
      <c r="N389" t="s">
        <v>48</v>
      </c>
      <c r="O389" t="s">
        <v>84</v>
      </c>
      <c r="P389" t="s">
        <v>61</v>
      </c>
      <c r="Q389" t="s">
        <v>98</v>
      </c>
      <c r="R389">
        <v>3</v>
      </c>
      <c r="S389" s="2">
        <v>45072</v>
      </c>
      <c r="T389">
        <v>1</v>
      </c>
      <c r="U389">
        <v>4</v>
      </c>
      <c r="V389">
        <v>3</v>
      </c>
      <c r="W389" s="2">
        <v>44868</v>
      </c>
      <c r="X389" t="s">
        <v>62</v>
      </c>
      <c r="Y389" t="s">
        <v>51</v>
      </c>
      <c r="Z389" t="s">
        <v>63</v>
      </c>
      <c r="AA389">
        <v>2</v>
      </c>
      <c r="AB389">
        <v>399.26</v>
      </c>
      <c r="AC389">
        <v>57</v>
      </c>
      <c r="AD389" t="str" cm="1">
        <f t="array" ref="AD389">_xlfn.IFS($AC389&lt;= 24,"17-24", $AC389&lt;=34,"25-34", $AC389&lt;=44,"35-44", $AC389&lt;= 54,"45-54", $AC389 &gt;= 55, "55+")</f>
        <v>55+</v>
      </c>
      <c r="AE389">
        <f t="shared" ca="1" si="31"/>
        <v>5</v>
      </c>
      <c r="AF389" t="str">
        <f t="shared" si="32"/>
        <v>Low</v>
      </c>
      <c r="AG389" t="str">
        <f t="shared" si="33"/>
        <v>Satisfied</v>
      </c>
      <c r="AH389" t="str">
        <f t="shared" si="34"/>
        <v>Low Performer</v>
      </c>
      <c r="AI389" t="str" cm="1">
        <f t="array" ref="AI389">_xlfn.IFS($Z389 = "Passed", "High", $Z389="Completed", "Moderate", OR($Z389 = "Incomplete", $Z389="Failed"), "Low")</f>
        <v>Moderate</v>
      </c>
      <c r="AJ389" t="str" cm="1">
        <f t="array" ref="AJ389">_xlfn.IFS(OR(Z389= "Passed", Z389 = "Completed"), "Complete", OR(Z389 ="Failed", Z389 = "Incomplete"), "Incomplete")</f>
        <v>Complete</v>
      </c>
      <c r="AK389" cm="1">
        <f t="array" ref="AK389">_xlfn.IFS(HR_DATA[[#This Row],[Performance Category]] = "High Performer", 4,HR_DATA[[#This Row],[Performance Category]] = "Average Performer", 3, HR_DATA[[#This Row],[Performance Category]] = "Low Performer", 2, HR_DATA[[#This Row],[Performance Category]] = "At Risk", 1)</f>
        <v>2</v>
      </c>
    </row>
    <row r="390" spans="1:37" x14ac:dyDescent="0.25">
      <c r="A390">
        <v>3866</v>
      </c>
      <c r="B390" s="2">
        <v>44078</v>
      </c>
      <c r="C390" s="2">
        <f t="shared" ca="1" si="30"/>
        <v>46159</v>
      </c>
      <c r="D390" t="s">
        <v>113</v>
      </c>
      <c r="E390" t="s">
        <v>64</v>
      </c>
      <c r="F390" t="s">
        <v>30</v>
      </c>
      <c r="G390" t="s">
        <v>31</v>
      </c>
      <c r="H390" t="s">
        <v>45</v>
      </c>
      <c r="I390" t="s">
        <v>55</v>
      </c>
      <c r="J390" t="s">
        <v>115</v>
      </c>
      <c r="K390" t="s">
        <v>70</v>
      </c>
      <c r="L390" s="2">
        <v>21863</v>
      </c>
      <c r="M390" t="s">
        <v>36</v>
      </c>
      <c r="N390" t="s">
        <v>48</v>
      </c>
      <c r="O390" t="s">
        <v>60</v>
      </c>
      <c r="P390" t="s">
        <v>77</v>
      </c>
      <c r="Q390" t="s">
        <v>40</v>
      </c>
      <c r="R390">
        <v>3</v>
      </c>
      <c r="S390" s="2">
        <v>44820</v>
      </c>
      <c r="T390">
        <v>2</v>
      </c>
      <c r="U390">
        <v>1</v>
      </c>
      <c r="V390">
        <v>5</v>
      </c>
      <c r="W390" s="2">
        <v>44899</v>
      </c>
      <c r="X390" t="s">
        <v>50</v>
      </c>
      <c r="Y390" t="s">
        <v>42</v>
      </c>
      <c r="Z390" t="s">
        <v>52</v>
      </c>
      <c r="AA390">
        <v>4</v>
      </c>
      <c r="AB390">
        <v>993.08</v>
      </c>
      <c r="AC390">
        <v>61</v>
      </c>
      <c r="AD390" t="str" cm="1">
        <f t="array" ref="AD390">_xlfn.IFS($AC390&lt;= 24,"17-24", $AC390&lt;=34,"25-34", $AC390&lt;=44,"35-44", $AC390&lt;= 54,"45-54", $AC390 &gt;= 55, "55+")</f>
        <v>55+</v>
      </c>
      <c r="AE390">
        <f t="shared" ca="1" si="31"/>
        <v>5</v>
      </c>
      <c r="AF390" t="str">
        <f t="shared" si="32"/>
        <v>Low</v>
      </c>
      <c r="AG390" t="str">
        <f t="shared" si="33"/>
        <v>Not satisfied</v>
      </c>
      <c r="AH390" t="str">
        <f t="shared" si="34"/>
        <v>Average Performer</v>
      </c>
      <c r="AI390" t="str" cm="1">
        <f t="array" ref="AI390">_xlfn.IFS($Z390 = "Passed", "High", $Z390="Completed", "Moderate", OR($Z390 = "Incomplete", $Z390="Failed"), "Low")</f>
        <v>Low</v>
      </c>
      <c r="AJ390" t="str" cm="1">
        <f t="array" ref="AJ390">_xlfn.IFS(OR(Z390= "Passed", Z390 = "Completed"), "Complete", OR(Z390 ="Failed", Z390 = "Incomplete"), "Incomplete")</f>
        <v>Incomplete</v>
      </c>
      <c r="AK390" cm="1">
        <f t="array" ref="AK390">_xlfn.IFS(HR_DATA[[#This Row],[Performance Category]] = "High Performer", 4,HR_DATA[[#This Row],[Performance Category]] = "Average Performer", 3, HR_DATA[[#This Row],[Performance Category]] = "Low Performer", 2, HR_DATA[[#This Row],[Performance Category]] = "At Risk", 1)</f>
        <v>3</v>
      </c>
    </row>
    <row r="391" spans="1:37" x14ac:dyDescent="0.25">
      <c r="A391">
        <v>3867</v>
      </c>
      <c r="B391" s="2">
        <v>43338</v>
      </c>
      <c r="C391" s="2">
        <f t="shared" ca="1" si="30"/>
        <v>46159</v>
      </c>
      <c r="D391" t="s">
        <v>113</v>
      </c>
      <c r="E391" t="s">
        <v>94</v>
      </c>
      <c r="F391" t="s">
        <v>30</v>
      </c>
      <c r="G391" t="s">
        <v>46</v>
      </c>
      <c r="H391" t="s">
        <v>56</v>
      </c>
      <c r="I391" t="s">
        <v>55</v>
      </c>
      <c r="J391" t="s">
        <v>115</v>
      </c>
      <c r="K391" t="s">
        <v>102</v>
      </c>
      <c r="L391" s="2">
        <v>31706</v>
      </c>
      <c r="M391" t="s">
        <v>36</v>
      </c>
      <c r="N391" t="s">
        <v>48</v>
      </c>
      <c r="O391" t="s">
        <v>60</v>
      </c>
      <c r="P391" t="s">
        <v>39</v>
      </c>
      <c r="Q391" t="s">
        <v>40</v>
      </c>
      <c r="R391">
        <v>3</v>
      </c>
      <c r="S391" s="2">
        <v>44865</v>
      </c>
      <c r="T391">
        <v>5</v>
      </c>
      <c r="U391">
        <v>3</v>
      </c>
      <c r="V391">
        <v>3</v>
      </c>
      <c r="W391" s="2">
        <v>44811</v>
      </c>
      <c r="X391" t="s">
        <v>92</v>
      </c>
      <c r="Y391" t="s">
        <v>51</v>
      </c>
      <c r="Z391" t="s">
        <v>43</v>
      </c>
      <c r="AA391">
        <v>4</v>
      </c>
      <c r="AB391">
        <v>540.57000000000005</v>
      </c>
      <c r="AC391">
        <v>32</v>
      </c>
      <c r="AD391" t="str" cm="1">
        <f t="array" ref="AD391">_xlfn.IFS($AC391&lt;= 24,"17-24", $AC391&lt;=34,"25-34", $AC391&lt;=44,"35-44", $AC391&lt;= 54,"45-54", $AC391 &gt;= 55, "55+")</f>
        <v>25-34</v>
      </c>
      <c r="AE391">
        <f t="shared" ca="1" si="31"/>
        <v>7</v>
      </c>
      <c r="AF391" t="str">
        <f t="shared" si="32"/>
        <v>High</v>
      </c>
      <c r="AG391" t="str">
        <f t="shared" si="33"/>
        <v>Neutral</v>
      </c>
      <c r="AH391" t="str">
        <f t="shared" si="34"/>
        <v>Average Performer</v>
      </c>
      <c r="AI391" t="str" cm="1">
        <f t="array" ref="AI391">_xlfn.IFS($Z391 = "Passed", "High", $Z391="Completed", "Moderate", OR($Z391 = "Incomplete", $Z391="Failed"), "Low")</f>
        <v>Low</v>
      </c>
      <c r="AJ391" t="str" cm="1">
        <f t="array" ref="AJ391">_xlfn.IFS(OR(Z391= "Passed", Z391 = "Completed"), "Complete", OR(Z391 ="Failed", Z391 = "Incomplete"), "Incomplete")</f>
        <v>Incomplete</v>
      </c>
      <c r="AK391" cm="1">
        <f t="array" ref="AK391">_xlfn.IFS(HR_DATA[[#This Row],[Performance Category]] = "High Performer", 4,HR_DATA[[#This Row],[Performance Category]] = "Average Performer", 3, HR_DATA[[#This Row],[Performance Category]] = "Low Performer", 2, HR_DATA[[#This Row],[Performance Category]] = "At Risk", 1)</f>
        <v>3</v>
      </c>
    </row>
    <row r="392" spans="1:37" x14ac:dyDescent="0.25">
      <c r="A392">
        <v>3868</v>
      </c>
      <c r="B392" s="2">
        <v>43694</v>
      </c>
      <c r="C392" s="2">
        <f t="shared" ca="1" si="30"/>
        <v>46159</v>
      </c>
      <c r="D392" t="s">
        <v>113</v>
      </c>
      <c r="E392" t="s">
        <v>74</v>
      </c>
      <c r="F392" t="s">
        <v>30</v>
      </c>
      <c r="G392" t="s">
        <v>31</v>
      </c>
      <c r="H392" t="s">
        <v>45</v>
      </c>
      <c r="I392" t="s">
        <v>46</v>
      </c>
      <c r="J392" t="s">
        <v>95</v>
      </c>
      <c r="K392" t="s">
        <v>35</v>
      </c>
      <c r="L392" s="2">
        <v>36608</v>
      </c>
      <c r="M392" t="s">
        <v>36</v>
      </c>
      <c r="N392" t="s">
        <v>48</v>
      </c>
      <c r="O392" t="s">
        <v>49</v>
      </c>
      <c r="P392" t="s">
        <v>39</v>
      </c>
      <c r="Q392" t="s">
        <v>40</v>
      </c>
      <c r="R392">
        <v>3</v>
      </c>
      <c r="S392" s="2">
        <v>44820</v>
      </c>
      <c r="T392">
        <v>3</v>
      </c>
      <c r="U392">
        <v>1</v>
      </c>
      <c r="V392">
        <v>2</v>
      </c>
      <c r="W392" s="2">
        <v>44831</v>
      </c>
      <c r="X392" t="s">
        <v>62</v>
      </c>
      <c r="Y392" t="s">
        <v>42</v>
      </c>
      <c r="Z392" t="s">
        <v>63</v>
      </c>
      <c r="AA392">
        <v>3</v>
      </c>
      <c r="AB392">
        <v>272.58</v>
      </c>
      <c r="AC392">
        <v>19</v>
      </c>
      <c r="AD392" t="str" cm="1">
        <f t="array" ref="AD392">_xlfn.IFS($AC392&lt;= 24,"17-24", $AC392&lt;=34,"25-34", $AC392&lt;=44,"35-44", $AC392&lt;= 54,"45-54", $AC392 &gt;= 55, "55+")</f>
        <v>17-24</v>
      </c>
      <c r="AE392">
        <f t="shared" ca="1" si="31"/>
        <v>6</v>
      </c>
      <c r="AF392" t="str">
        <f t="shared" si="32"/>
        <v>Medium</v>
      </c>
      <c r="AG392" t="str">
        <f t="shared" si="33"/>
        <v>Not satisfied</v>
      </c>
      <c r="AH392" t="str">
        <f t="shared" si="34"/>
        <v>Average Performer</v>
      </c>
      <c r="AI392" t="str" cm="1">
        <f t="array" ref="AI392">_xlfn.IFS($Z392 = "Passed", "High", $Z392="Completed", "Moderate", OR($Z392 = "Incomplete", $Z392="Failed"), "Low")</f>
        <v>Moderate</v>
      </c>
      <c r="AJ392" t="str" cm="1">
        <f t="array" ref="AJ392">_xlfn.IFS(OR(Z392= "Passed", Z392 = "Completed"), "Complete", OR(Z392 ="Failed", Z392 = "Incomplete"), "Incomplete")</f>
        <v>Complete</v>
      </c>
      <c r="AK392" cm="1">
        <f t="array" ref="AK392">_xlfn.IFS(HR_DATA[[#This Row],[Performance Category]] = "High Performer", 4,HR_DATA[[#This Row],[Performance Category]] = "Average Performer", 3, HR_DATA[[#This Row],[Performance Category]] = "Low Performer", 2, HR_DATA[[#This Row],[Performance Category]] = "At Risk", 1)</f>
        <v>3</v>
      </c>
    </row>
    <row r="393" spans="1:37" x14ac:dyDescent="0.25">
      <c r="A393">
        <v>3869</v>
      </c>
      <c r="B393" s="2">
        <v>43733</v>
      </c>
      <c r="C393" s="2">
        <f t="shared" ca="1" si="30"/>
        <v>46159</v>
      </c>
      <c r="D393" t="s">
        <v>112</v>
      </c>
      <c r="E393" t="s">
        <v>81</v>
      </c>
      <c r="F393" t="s">
        <v>30</v>
      </c>
      <c r="G393" t="s">
        <v>55</v>
      </c>
      <c r="H393" t="s">
        <v>45</v>
      </c>
      <c r="I393" t="s">
        <v>33</v>
      </c>
      <c r="J393" t="s">
        <v>95</v>
      </c>
      <c r="K393" t="s">
        <v>70</v>
      </c>
      <c r="L393" s="2">
        <v>28286</v>
      </c>
      <c r="M393" t="s">
        <v>36</v>
      </c>
      <c r="N393" t="s">
        <v>48</v>
      </c>
      <c r="O393" t="s">
        <v>49</v>
      </c>
      <c r="P393" t="s">
        <v>77</v>
      </c>
      <c r="Q393" t="s">
        <v>40</v>
      </c>
      <c r="R393">
        <v>3</v>
      </c>
      <c r="S393" s="2">
        <v>44933</v>
      </c>
      <c r="T393">
        <v>1</v>
      </c>
      <c r="U393">
        <v>4</v>
      </c>
      <c r="V393">
        <v>2</v>
      </c>
      <c r="W393" s="2">
        <v>45004</v>
      </c>
      <c r="X393" t="s">
        <v>62</v>
      </c>
      <c r="Y393" t="s">
        <v>51</v>
      </c>
      <c r="Z393" t="s">
        <v>63</v>
      </c>
      <c r="AA393">
        <v>2</v>
      </c>
      <c r="AB393">
        <v>905.51</v>
      </c>
      <c r="AC393">
        <v>42</v>
      </c>
      <c r="AD393" t="str" cm="1">
        <f t="array" ref="AD393">_xlfn.IFS($AC393&lt;= 24,"17-24", $AC393&lt;=34,"25-34", $AC393&lt;=44,"35-44", $AC393&lt;= 54,"45-54", $AC393 &gt;= 55, "55+")</f>
        <v>35-44</v>
      </c>
      <c r="AE393">
        <f t="shared" ca="1" si="31"/>
        <v>6</v>
      </c>
      <c r="AF393" t="str">
        <f t="shared" si="32"/>
        <v>Low</v>
      </c>
      <c r="AG393" t="str">
        <f t="shared" si="33"/>
        <v>Satisfied</v>
      </c>
      <c r="AH393" t="str">
        <f t="shared" si="34"/>
        <v>Average Performer</v>
      </c>
      <c r="AI393" t="str" cm="1">
        <f t="array" ref="AI393">_xlfn.IFS($Z393 = "Passed", "High", $Z393="Completed", "Moderate", OR($Z393 = "Incomplete", $Z393="Failed"), "Low")</f>
        <v>Moderate</v>
      </c>
      <c r="AJ393" t="str" cm="1">
        <f t="array" ref="AJ393">_xlfn.IFS(OR(Z393= "Passed", Z393 = "Completed"), "Complete", OR(Z393 ="Failed", Z393 = "Incomplete"), "Incomplete")</f>
        <v>Complete</v>
      </c>
      <c r="AK393" cm="1">
        <f t="array" ref="AK393">_xlfn.IFS(HR_DATA[[#This Row],[Performance Category]] = "High Performer", 4,HR_DATA[[#This Row],[Performance Category]] = "Average Performer", 3, HR_DATA[[#This Row],[Performance Category]] = "Low Performer", 2, HR_DATA[[#This Row],[Performance Category]] = "At Risk", 1)</f>
        <v>3</v>
      </c>
    </row>
    <row r="394" spans="1:37" x14ac:dyDescent="0.25">
      <c r="A394">
        <v>3870</v>
      </c>
      <c r="B394" s="2">
        <v>44996</v>
      </c>
      <c r="C394" s="2">
        <f t="shared" ca="1" si="30"/>
        <v>46159</v>
      </c>
      <c r="D394" t="s">
        <v>112</v>
      </c>
      <c r="E394" t="s">
        <v>54</v>
      </c>
      <c r="F394" t="s">
        <v>30</v>
      </c>
      <c r="G394" t="s">
        <v>31</v>
      </c>
      <c r="H394" t="s">
        <v>56</v>
      </c>
      <c r="I394" t="s">
        <v>33</v>
      </c>
      <c r="J394" t="s">
        <v>95</v>
      </c>
      <c r="K394" t="s">
        <v>96</v>
      </c>
      <c r="L394" s="2">
        <v>24434</v>
      </c>
      <c r="M394" t="s">
        <v>36</v>
      </c>
      <c r="N394" t="s">
        <v>48</v>
      </c>
      <c r="O394" t="s">
        <v>84</v>
      </c>
      <c r="P394" t="s">
        <v>61</v>
      </c>
      <c r="Q394" t="s">
        <v>40</v>
      </c>
      <c r="R394">
        <v>3</v>
      </c>
      <c r="S394" s="2">
        <v>44970</v>
      </c>
      <c r="T394">
        <v>1</v>
      </c>
      <c r="U394">
        <v>5</v>
      </c>
      <c r="V394">
        <v>1</v>
      </c>
      <c r="W394" s="2">
        <v>44995</v>
      </c>
      <c r="X394" t="s">
        <v>68</v>
      </c>
      <c r="Y394" t="s">
        <v>51</v>
      </c>
      <c r="Z394" t="s">
        <v>63</v>
      </c>
      <c r="AA394">
        <v>1</v>
      </c>
      <c r="AB394">
        <v>919.25</v>
      </c>
      <c r="AC394">
        <v>57</v>
      </c>
      <c r="AD394" t="str" cm="1">
        <f t="array" ref="AD394">_xlfn.IFS($AC394&lt;= 24,"17-24", $AC394&lt;=34,"25-34", $AC394&lt;=44,"35-44", $AC394&lt;= 54,"45-54", $AC394 &gt;= 55, "55+")</f>
        <v>55+</v>
      </c>
      <c r="AE394">
        <f t="shared" ca="1" si="31"/>
        <v>3</v>
      </c>
      <c r="AF394" t="str">
        <f t="shared" si="32"/>
        <v>Low</v>
      </c>
      <c r="AG394" t="str">
        <f t="shared" si="33"/>
        <v>Satisfied</v>
      </c>
      <c r="AH394" t="str">
        <f t="shared" si="34"/>
        <v>Average Performer</v>
      </c>
      <c r="AI394" t="str" cm="1">
        <f t="array" ref="AI394">_xlfn.IFS($Z394 = "Passed", "High", $Z394="Completed", "Moderate", OR($Z394 = "Incomplete", $Z394="Failed"), "Low")</f>
        <v>Moderate</v>
      </c>
      <c r="AJ394" t="str" cm="1">
        <f t="array" ref="AJ394">_xlfn.IFS(OR(Z394= "Passed", Z394 = "Completed"), "Complete", OR(Z394 ="Failed", Z394 = "Incomplete"), "Incomplete")</f>
        <v>Complete</v>
      </c>
      <c r="AK394" cm="1">
        <f t="array" ref="AK394">_xlfn.IFS(HR_DATA[[#This Row],[Performance Category]] = "High Performer", 4,HR_DATA[[#This Row],[Performance Category]] = "Average Performer", 3, HR_DATA[[#This Row],[Performance Category]] = "Low Performer", 2, HR_DATA[[#This Row],[Performance Category]] = "At Risk", 1)</f>
        <v>3</v>
      </c>
    </row>
    <row r="395" spans="1:37" x14ac:dyDescent="0.25">
      <c r="A395">
        <v>3871</v>
      </c>
      <c r="B395" s="2">
        <v>44910</v>
      </c>
      <c r="C395" s="2">
        <f t="shared" ca="1" si="30"/>
        <v>46159</v>
      </c>
      <c r="D395" t="s">
        <v>112</v>
      </c>
      <c r="E395" t="s">
        <v>69</v>
      </c>
      <c r="F395" t="s">
        <v>30</v>
      </c>
      <c r="G395" t="s">
        <v>55</v>
      </c>
      <c r="H395" t="s">
        <v>56</v>
      </c>
      <c r="I395" t="s">
        <v>55</v>
      </c>
      <c r="J395" t="s">
        <v>95</v>
      </c>
      <c r="K395" t="s">
        <v>65</v>
      </c>
      <c r="L395" s="2">
        <v>26089</v>
      </c>
      <c r="M395" t="s">
        <v>36</v>
      </c>
      <c r="N395" t="s">
        <v>37</v>
      </c>
      <c r="O395" t="s">
        <v>38</v>
      </c>
      <c r="P395" t="s">
        <v>39</v>
      </c>
      <c r="Q395" t="s">
        <v>40</v>
      </c>
      <c r="R395">
        <v>3</v>
      </c>
      <c r="S395" s="2">
        <v>45122</v>
      </c>
      <c r="T395">
        <v>4</v>
      </c>
      <c r="U395">
        <v>5</v>
      </c>
      <c r="V395">
        <v>2</v>
      </c>
      <c r="W395" s="2">
        <v>45031</v>
      </c>
      <c r="X395" t="s">
        <v>68</v>
      </c>
      <c r="Y395" t="s">
        <v>51</v>
      </c>
      <c r="Z395" t="s">
        <v>63</v>
      </c>
      <c r="AA395">
        <v>5</v>
      </c>
      <c r="AB395">
        <v>979.98</v>
      </c>
      <c r="AC395">
        <v>51</v>
      </c>
      <c r="AD395" t="str" cm="1">
        <f t="array" ref="AD395">_xlfn.IFS($AC395&lt;= 24,"17-24", $AC395&lt;=34,"25-34", $AC395&lt;=44,"35-44", $AC395&lt;= 54,"45-54", $AC395 &gt;= 55, "55+")</f>
        <v>45-54</v>
      </c>
      <c r="AE395">
        <f t="shared" ca="1" si="31"/>
        <v>3</v>
      </c>
      <c r="AF395" t="str">
        <f t="shared" si="32"/>
        <v>High</v>
      </c>
      <c r="AG395" t="str">
        <f t="shared" si="33"/>
        <v>Satisfied</v>
      </c>
      <c r="AH395" t="str">
        <f t="shared" si="34"/>
        <v>Average Performer</v>
      </c>
      <c r="AI395" t="str" cm="1">
        <f t="array" ref="AI395">_xlfn.IFS($Z395 = "Passed", "High", $Z395="Completed", "Moderate", OR($Z395 = "Incomplete", $Z395="Failed"), "Low")</f>
        <v>Moderate</v>
      </c>
      <c r="AJ395" t="str" cm="1">
        <f t="array" ref="AJ395">_xlfn.IFS(OR(Z395= "Passed", Z395 = "Completed"), "Complete", OR(Z395 ="Failed", Z395 = "Incomplete"), "Incomplete")</f>
        <v>Complete</v>
      </c>
      <c r="AK395" cm="1">
        <f t="array" ref="AK395">_xlfn.IFS(HR_DATA[[#This Row],[Performance Category]] = "High Performer", 4,HR_DATA[[#This Row],[Performance Category]] = "Average Performer", 3, HR_DATA[[#This Row],[Performance Category]] = "Low Performer", 2, HR_DATA[[#This Row],[Performance Category]] = "At Risk", 1)</f>
        <v>3</v>
      </c>
    </row>
    <row r="396" spans="1:37" x14ac:dyDescent="0.25">
      <c r="A396">
        <v>3872</v>
      </c>
      <c r="B396" s="2">
        <v>43322</v>
      </c>
      <c r="C396" s="2">
        <f t="shared" ca="1" si="30"/>
        <v>46159</v>
      </c>
      <c r="D396" t="s">
        <v>112</v>
      </c>
      <c r="E396" t="s">
        <v>29</v>
      </c>
      <c r="F396" t="s">
        <v>30</v>
      </c>
      <c r="G396" t="s">
        <v>31</v>
      </c>
      <c r="H396" t="s">
        <v>56</v>
      </c>
      <c r="I396" t="s">
        <v>46</v>
      </c>
      <c r="J396" t="s">
        <v>95</v>
      </c>
      <c r="K396" t="s">
        <v>79</v>
      </c>
      <c r="L396" s="2">
        <v>24115</v>
      </c>
      <c r="M396" t="s">
        <v>36</v>
      </c>
      <c r="N396" t="s">
        <v>37</v>
      </c>
      <c r="O396" t="s">
        <v>84</v>
      </c>
      <c r="P396" t="s">
        <v>61</v>
      </c>
      <c r="Q396" t="s">
        <v>40</v>
      </c>
      <c r="R396">
        <v>3</v>
      </c>
      <c r="S396" s="2">
        <v>44788</v>
      </c>
      <c r="T396">
        <v>5</v>
      </c>
      <c r="U396">
        <v>5</v>
      </c>
      <c r="V396">
        <v>3</v>
      </c>
      <c r="W396" s="2">
        <v>44983</v>
      </c>
      <c r="X396" t="s">
        <v>92</v>
      </c>
      <c r="Y396" t="s">
        <v>42</v>
      </c>
      <c r="Z396" t="s">
        <v>63</v>
      </c>
      <c r="AA396">
        <v>3</v>
      </c>
      <c r="AB396">
        <v>499.86</v>
      </c>
      <c r="AC396">
        <v>52</v>
      </c>
      <c r="AD396" t="str" cm="1">
        <f t="array" ref="AD396">_xlfn.IFS($AC396&lt;= 24,"17-24", $AC396&lt;=34,"25-34", $AC396&lt;=44,"35-44", $AC396&lt;= 54,"45-54", $AC396 &gt;= 55, "55+")</f>
        <v>45-54</v>
      </c>
      <c r="AE396">
        <f t="shared" ca="1" si="31"/>
        <v>7</v>
      </c>
      <c r="AF396" t="str">
        <f t="shared" si="32"/>
        <v>High</v>
      </c>
      <c r="AG396" t="str">
        <f t="shared" si="33"/>
        <v>Satisfied</v>
      </c>
      <c r="AH396" t="str">
        <f t="shared" si="34"/>
        <v>Average Performer</v>
      </c>
      <c r="AI396" t="str" cm="1">
        <f t="array" ref="AI396">_xlfn.IFS($Z396 = "Passed", "High", $Z396="Completed", "Moderate", OR($Z396 = "Incomplete", $Z396="Failed"), "Low")</f>
        <v>Moderate</v>
      </c>
      <c r="AJ396" t="str" cm="1">
        <f t="array" ref="AJ396">_xlfn.IFS(OR(Z396= "Passed", Z396 = "Completed"), "Complete", OR(Z396 ="Failed", Z396 = "Incomplete"), "Incomplete")</f>
        <v>Complete</v>
      </c>
      <c r="AK396" cm="1">
        <f t="array" ref="AK396">_xlfn.IFS(HR_DATA[[#This Row],[Performance Category]] = "High Performer", 4,HR_DATA[[#This Row],[Performance Category]] = "Average Performer", 3, HR_DATA[[#This Row],[Performance Category]] = "Low Performer", 2, HR_DATA[[#This Row],[Performance Category]] = "At Risk", 1)</f>
        <v>3</v>
      </c>
    </row>
    <row r="397" spans="1:37" x14ac:dyDescent="0.25">
      <c r="A397">
        <v>3873</v>
      </c>
      <c r="B397" s="2">
        <v>44624</v>
      </c>
      <c r="C397" s="2">
        <f t="shared" ca="1" si="30"/>
        <v>46159</v>
      </c>
      <c r="D397" t="s">
        <v>114</v>
      </c>
      <c r="E397" t="s">
        <v>81</v>
      </c>
      <c r="F397" t="s">
        <v>30</v>
      </c>
      <c r="G397" t="s">
        <v>55</v>
      </c>
      <c r="H397" t="s">
        <v>56</v>
      </c>
      <c r="I397" t="s">
        <v>46</v>
      </c>
      <c r="J397" t="s">
        <v>95</v>
      </c>
      <c r="K397" t="s">
        <v>82</v>
      </c>
      <c r="L397" s="2">
        <v>26599</v>
      </c>
      <c r="M397" t="s">
        <v>36</v>
      </c>
      <c r="N397" t="s">
        <v>48</v>
      </c>
      <c r="O397" t="s">
        <v>49</v>
      </c>
      <c r="P397" t="s">
        <v>39</v>
      </c>
      <c r="Q397" t="s">
        <v>40</v>
      </c>
      <c r="R397">
        <v>3</v>
      </c>
      <c r="S397" s="2">
        <v>45010</v>
      </c>
      <c r="T397">
        <v>3</v>
      </c>
      <c r="U397">
        <v>4</v>
      </c>
      <c r="V397">
        <v>5</v>
      </c>
      <c r="W397" s="2">
        <v>44995</v>
      </c>
      <c r="X397" t="s">
        <v>62</v>
      </c>
      <c r="Y397" t="s">
        <v>42</v>
      </c>
      <c r="Z397" t="s">
        <v>63</v>
      </c>
      <c r="AA397">
        <v>3</v>
      </c>
      <c r="AB397">
        <v>598.22</v>
      </c>
      <c r="AC397">
        <v>50</v>
      </c>
      <c r="AD397" t="str" cm="1">
        <f t="array" ref="AD397">_xlfn.IFS($AC397&lt;= 24,"17-24", $AC397&lt;=34,"25-34", $AC397&lt;=44,"35-44", $AC397&lt;= 54,"45-54", $AC397 &gt;= 55, "55+")</f>
        <v>45-54</v>
      </c>
      <c r="AE397">
        <f t="shared" ca="1" si="31"/>
        <v>4</v>
      </c>
      <c r="AF397" t="str">
        <f t="shared" si="32"/>
        <v>Medium</v>
      </c>
      <c r="AG397" t="str">
        <f t="shared" si="33"/>
        <v>Satisfied</v>
      </c>
      <c r="AH397" t="str">
        <f t="shared" si="34"/>
        <v>Average Performer</v>
      </c>
      <c r="AI397" t="str" cm="1">
        <f t="array" ref="AI397">_xlfn.IFS($Z397 = "Passed", "High", $Z397="Completed", "Moderate", OR($Z397 = "Incomplete", $Z397="Failed"), "Low")</f>
        <v>Moderate</v>
      </c>
      <c r="AJ397" t="str" cm="1">
        <f t="array" ref="AJ397">_xlfn.IFS(OR(Z397= "Passed", Z397 = "Completed"), "Complete", OR(Z397 ="Failed", Z397 = "Incomplete"), "Incomplete")</f>
        <v>Complete</v>
      </c>
      <c r="AK397" cm="1">
        <f t="array" ref="AK397">_xlfn.IFS(HR_DATA[[#This Row],[Performance Category]] = "High Performer", 4,HR_DATA[[#This Row],[Performance Category]] = "Average Performer", 3, HR_DATA[[#This Row],[Performance Category]] = "Low Performer", 2, HR_DATA[[#This Row],[Performance Category]] = "At Risk", 1)</f>
        <v>3</v>
      </c>
    </row>
    <row r="398" spans="1:37" x14ac:dyDescent="0.25">
      <c r="A398">
        <v>3874</v>
      </c>
      <c r="B398" s="2">
        <v>43984</v>
      </c>
      <c r="C398" s="2">
        <f t="shared" ca="1" si="30"/>
        <v>46159</v>
      </c>
      <c r="D398" t="s">
        <v>114</v>
      </c>
      <c r="E398" t="s">
        <v>54</v>
      </c>
      <c r="F398" t="s">
        <v>30</v>
      </c>
      <c r="G398" t="s">
        <v>46</v>
      </c>
      <c r="H398" t="s">
        <v>32</v>
      </c>
      <c r="I398" t="s">
        <v>46</v>
      </c>
      <c r="J398" t="s">
        <v>95</v>
      </c>
      <c r="K398" t="s">
        <v>65</v>
      </c>
      <c r="L398" s="2">
        <v>35725</v>
      </c>
      <c r="M398" t="s">
        <v>71</v>
      </c>
      <c r="N398" t="s">
        <v>48</v>
      </c>
      <c r="O398" t="s">
        <v>49</v>
      </c>
      <c r="P398" t="s">
        <v>67</v>
      </c>
      <c r="Q398" t="s">
        <v>40</v>
      </c>
      <c r="R398">
        <v>3</v>
      </c>
      <c r="S398" s="2">
        <v>44835</v>
      </c>
      <c r="T398">
        <v>4</v>
      </c>
      <c r="U398">
        <v>4</v>
      </c>
      <c r="V398">
        <v>5</v>
      </c>
      <c r="W398" s="2">
        <v>44837</v>
      </c>
      <c r="X398" t="s">
        <v>62</v>
      </c>
      <c r="Y398" t="s">
        <v>51</v>
      </c>
      <c r="Z398" t="s">
        <v>73</v>
      </c>
      <c r="AA398">
        <v>2</v>
      </c>
      <c r="AB398">
        <v>421.93</v>
      </c>
      <c r="AC398">
        <v>23</v>
      </c>
      <c r="AD398" t="str" cm="1">
        <f t="array" ref="AD398">_xlfn.IFS($AC398&lt;= 24,"17-24", $AC398&lt;=34,"25-34", $AC398&lt;=44,"35-44", $AC398&lt;= 54,"45-54", $AC398 &gt;= 55, "55+")</f>
        <v>17-24</v>
      </c>
      <c r="AE398">
        <f t="shared" ca="1" si="31"/>
        <v>5</v>
      </c>
      <c r="AF398" t="str">
        <f t="shared" si="32"/>
        <v>High</v>
      </c>
      <c r="AG398" t="str">
        <f t="shared" si="33"/>
        <v>Satisfied</v>
      </c>
      <c r="AH398" t="str">
        <f t="shared" si="34"/>
        <v>Average Performer</v>
      </c>
      <c r="AI398" t="str" cm="1">
        <f t="array" ref="AI398">_xlfn.IFS($Z398 = "Passed", "High", $Z398="Completed", "Moderate", OR($Z398 = "Incomplete", $Z398="Failed"), "Low")</f>
        <v>High</v>
      </c>
      <c r="AJ398" t="str" cm="1">
        <f t="array" ref="AJ398">_xlfn.IFS(OR(Z398= "Passed", Z398 = "Completed"), "Complete", OR(Z398 ="Failed", Z398 = "Incomplete"), "Incomplete")</f>
        <v>Complete</v>
      </c>
      <c r="AK398" cm="1">
        <f t="array" ref="AK398">_xlfn.IFS(HR_DATA[[#This Row],[Performance Category]] = "High Performer", 4,HR_DATA[[#This Row],[Performance Category]] = "Average Performer", 3, HR_DATA[[#This Row],[Performance Category]] = "Low Performer", 2, HR_DATA[[#This Row],[Performance Category]] = "At Risk", 1)</f>
        <v>3</v>
      </c>
    </row>
    <row r="399" spans="1:37" x14ac:dyDescent="0.25">
      <c r="A399">
        <v>3875</v>
      </c>
      <c r="B399" s="2">
        <v>44376</v>
      </c>
      <c r="C399" s="2">
        <f t="shared" ca="1" si="30"/>
        <v>46159</v>
      </c>
      <c r="D399" t="s">
        <v>114</v>
      </c>
      <c r="E399" t="s">
        <v>69</v>
      </c>
      <c r="F399" t="s">
        <v>30</v>
      </c>
      <c r="G399" t="s">
        <v>31</v>
      </c>
      <c r="H399" t="s">
        <v>45</v>
      </c>
      <c r="I399" t="s">
        <v>33</v>
      </c>
      <c r="J399" t="s">
        <v>95</v>
      </c>
      <c r="K399" t="s">
        <v>111</v>
      </c>
      <c r="L399" s="2">
        <v>25438</v>
      </c>
      <c r="M399" t="s">
        <v>71</v>
      </c>
      <c r="N399" t="s">
        <v>48</v>
      </c>
      <c r="O399" t="s">
        <v>84</v>
      </c>
      <c r="P399" t="s">
        <v>77</v>
      </c>
      <c r="Q399" t="s">
        <v>40</v>
      </c>
      <c r="R399">
        <v>3</v>
      </c>
      <c r="S399" s="2">
        <v>44959</v>
      </c>
      <c r="T399">
        <v>5</v>
      </c>
      <c r="U399">
        <v>5</v>
      </c>
      <c r="V399">
        <v>1</v>
      </c>
      <c r="W399" s="2">
        <v>45087</v>
      </c>
      <c r="X399" t="s">
        <v>41</v>
      </c>
      <c r="Y399" t="s">
        <v>51</v>
      </c>
      <c r="Z399" t="s">
        <v>52</v>
      </c>
      <c r="AA399">
        <v>2</v>
      </c>
      <c r="AB399">
        <v>860.22</v>
      </c>
      <c r="AC399">
        <v>52</v>
      </c>
      <c r="AD399" t="str" cm="1">
        <f t="array" ref="AD399">_xlfn.IFS($AC399&lt;= 24,"17-24", $AC399&lt;=34,"25-34", $AC399&lt;=44,"35-44", $AC399&lt;= 54,"45-54", $AC399 &gt;= 55, "55+")</f>
        <v>45-54</v>
      </c>
      <c r="AE399">
        <f t="shared" ca="1" si="31"/>
        <v>4</v>
      </c>
      <c r="AF399" t="str">
        <f t="shared" si="32"/>
        <v>High</v>
      </c>
      <c r="AG399" t="str">
        <f t="shared" si="33"/>
        <v>Satisfied</v>
      </c>
      <c r="AH399" t="str">
        <f t="shared" si="34"/>
        <v>Average Performer</v>
      </c>
      <c r="AI399" t="str" cm="1">
        <f t="array" ref="AI399">_xlfn.IFS($Z399 = "Passed", "High", $Z399="Completed", "Moderate", OR($Z399 = "Incomplete", $Z399="Failed"), "Low")</f>
        <v>Low</v>
      </c>
      <c r="AJ399" t="str" cm="1">
        <f t="array" ref="AJ399">_xlfn.IFS(OR(Z399= "Passed", Z399 = "Completed"), "Complete", OR(Z399 ="Failed", Z399 = "Incomplete"), "Incomplete")</f>
        <v>Incomplete</v>
      </c>
      <c r="AK399" cm="1">
        <f t="array" ref="AK399">_xlfn.IFS(HR_DATA[[#This Row],[Performance Category]] = "High Performer", 4,HR_DATA[[#This Row],[Performance Category]] = "Average Performer", 3, HR_DATA[[#This Row],[Performance Category]] = "Low Performer", 2, HR_DATA[[#This Row],[Performance Category]] = "At Risk", 1)</f>
        <v>3</v>
      </c>
    </row>
    <row r="400" spans="1:37" x14ac:dyDescent="0.25">
      <c r="A400">
        <v>3876</v>
      </c>
      <c r="B400" s="2">
        <v>44493</v>
      </c>
      <c r="C400" s="2">
        <f t="shared" ca="1" si="30"/>
        <v>46159</v>
      </c>
      <c r="D400" t="s">
        <v>116</v>
      </c>
      <c r="E400" t="s">
        <v>29</v>
      </c>
      <c r="F400" t="s">
        <v>30</v>
      </c>
      <c r="G400" t="s">
        <v>31</v>
      </c>
      <c r="H400" t="s">
        <v>32</v>
      </c>
      <c r="I400" t="s">
        <v>33</v>
      </c>
      <c r="J400" t="s">
        <v>95</v>
      </c>
      <c r="K400" t="s">
        <v>65</v>
      </c>
      <c r="L400" s="2">
        <v>19874</v>
      </c>
      <c r="M400" t="s">
        <v>36</v>
      </c>
      <c r="N400" t="s">
        <v>37</v>
      </c>
      <c r="O400" t="s">
        <v>49</v>
      </c>
      <c r="P400" t="s">
        <v>61</v>
      </c>
      <c r="Q400" t="s">
        <v>107</v>
      </c>
      <c r="R400">
        <v>3</v>
      </c>
      <c r="S400" s="2">
        <v>44872</v>
      </c>
      <c r="T400">
        <v>3</v>
      </c>
      <c r="U400">
        <v>2</v>
      </c>
      <c r="V400">
        <v>5</v>
      </c>
      <c r="W400" s="2">
        <v>44875</v>
      </c>
      <c r="X400" t="s">
        <v>41</v>
      </c>
      <c r="Y400" t="s">
        <v>51</v>
      </c>
      <c r="Z400" t="s">
        <v>43</v>
      </c>
      <c r="AA400">
        <v>1</v>
      </c>
      <c r="AB400">
        <v>946.23</v>
      </c>
      <c r="AC400">
        <v>67</v>
      </c>
      <c r="AD400" t="str" cm="1">
        <f t="array" ref="AD400">_xlfn.IFS($AC400&lt;= 24,"17-24", $AC400&lt;=34,"25-34", $AC400&lt;=44,"35-44", $AC400&lt;= 54,"45-54", $AC400 &gt;= 55, "55+")</f>
        <v>55+</v>
      </c>
      <c r="AE400">
        <f t="shared" ca="1" si="31"/>
        <v>4</v>
      </c>
      <c r="AF400" t="str">
        <f t="shared" si="32"/>
        <v>Medium</v>
      </c>
      <c r="AG400" t="str">
        <f t="shared" si="33"/>
        <v>Not satisfied</v>
      </c>
      <c r="AH400" t="str">
        <f t="shared" si="34"/>
        <v>At Risk</v>
      </c>
      <c r="AI400" t="str" cm="1">
        <f t="array" ref="AI400">_xlfn.IFS($Z400 = "Passed", "High", $Z400="Completed", "Moderate", OR($Z400 = "Incomplete", $Z400="Failed"), "Low")</f>
        <v>Low</v>
      </c>
      <c r="AJ400" t="str" cm="1">
        <f t="array" ref="AJ400">_xlfn.IFS(OR(Z400= "Passed", Z400 = "Completed"), "Complete", OR(Z400 ="Failed", Z400 = "Incomplete"), "Incomplete")</f>
        <v>Incomplete</v>
      </c>
      <c r="AK400" cm="1">
        <f t="array" ref="AK400">_xlfn.IFS(HR_DATA[[#This Row],[Performance Category]] = "High Performer", 4,HR_DATA[[#This Row],[Performance Category]] = "Average Performer", 3, HR_DATA[[#This Row],[Performance Category]] = "Low Performer", 2, HR_DATA[[#This Row],[Performance Category]] = "At Risk", 1)</f>
        <v>1</v>
      </c>
    </row>
    <row r="401" spans="1:37" x14ac:dyDescent="0.25">
      <c r="A401">
        <v>3877</v>
      </c>
      <c r="B401" s="2">
        <v>43395</v>
      </c>
      <c r="C401" s="2">
        <f t="shared" ca="1" si="30"/>
        <v>46159</v>
      </c>
      <c r="D401" t="s">
        <v>113</v>
      </c>
      <c r="E401" t="s">
        <v>87</v>
      </c>
      <c r="F401" t="s">
        <v>30</v>
      </c>
      <c r="G401" t="s">
        <v>46</v>
      </c>
      <c r="H401" t="s">
        <v>45</v>
      </c>
      <c r="I401" t="s">
        <v>55</v>
      </c>
      <c r="J401" t="s">
        <v>115</v>
      </c>
      <c r="K401" t="s">
        <v>65</v>
      </c>
      <c r="L401" s="2">
        <v>27780</v>
      </c>
      <c r="M401" t="s">
        <v>36</v>
      </c>
      <c r="N401" t="s">
        <v>48</v>
      </c>
      <c r="O401" t="s">
        <v>84</v>
      </c>
      <c r="P401" t="s">
        <v>61</v>
      </c>
      <c r="Q401" t="s">
        <v>107</v>
      </c>
      <c r="R401">
        <v>3</v>
      </c>
      <c r="S401" s="2">
        <v>45107</v>
      </c>
      <c r="T401">
        <v>3</v>
      </c>
      <c r="U401">
        <v>3</v>
      </c>
      <c r="V401">
        <v>4</v>
      </c>
      <c r="W401" s="2">
        <v>45081</v>
      </c>
      <c r="X401" t="s">
        <v>92</v>
      </c>
      <c r="Y401" t="s">
        <v>51</v>
      </c>
      <c r="Z401" t="s">
        <v>73</v>
      </c>
      <c r="AA401">
        <v>1</v>
      </c>
      <c r="AB401">
        <v>888.55</v>
      </c>
      <c r="AC401">
        <v>42</v>
      </c>
      <c r="AD401" t="str" cm="1">
        <f t="array" ref="AD401">_xlfn.IFS($AC401&lt;= 24,"17-24", $AC401&lt;=34,"25-34", $AC401&lt;=44,"35-44", $AC401&lt;= 54,"45-54", $AC401 &gt;= 55, "55+")</f>
        <v>35-44</v>
      </c>
      <c r="AE401">
        <f t="shared" ca="1" si="31"/>
        <v>7</v>
      </c>
      <c r="AF401" t="str">
        <f t="shared" si="32"/>
        <v>Medium</v>
      </c>
      <c r="AG401" t="str">
        <f t="shared" si="33"/>
        <v>Neutral</v>
      </c>
      <c r="AH401" t="str">
        <f t="shared" si="34"/>
        <v>At Risk</v>
      </c>
      <c r="AI401" t="str" cm="1">
        <f t="array" ref="AI401">_xlfn.IFS($Z401 = "Passed", "High", $Z401="Completed", "Moderate", OR($Z401 = "Incomplete", $Z401="Failed"), "Low")</f>
        <v>High</v>
      </c>
      <c r="AJ401" t="str" cm="1">
        <f t="array" ref="AJ401">_xlfn.IFS(OR(Z401= "Passed", Z401 = "Completed"), "Complete", OR(Z401 ="Failed", Z401 = "Incomplete"), "Incomplete")</f>
        <v>Complete</v>
      </c>
      <c r="AK401" cm="1">
        <f t="array" ref="AK401">_xlfn.IFS(HR_DATA[[#This Row],[Performance Category]] = "High Performer", 4,HR_DATA[[#This Row],[Performance Category]] = "Average Performer", 3, HR_DATA[[#This Row],[Performance Category]] = "Low Performer", 2, HR_DATA[[#This Row],[Performance Category]] = "At Risk", 1)</f>
        <v>1</v>
      </c>
    </row>
    <row r="402" spans="1:37" x14ac:dyDescent="0.25">
      <c r="A402">
        <v>3878</v>
      </c>
      <c r="B402" s="2">
        <v>43351</v>
      </c>
      <c r="C402" s="2">
        <f t="shared" ca="1" si="30"/>
        <v>46159</v>
      </c>
      <c r="D402" t="s">
        <v>113</v>
      </c>
      <c r="E402" t="s">
        <v>64</v>
      </c>
      <c r="F402" t="s">
        <v>30</v>
      </c>
      <c r="G402" t="s">
        <v>31</v>
      </c>
      <c r="H402" t="s">
        <v>56</v>
      </c>
      <c r="I402" t="s">
        <v>46</v>
      </c>
      <c r="J402" t="s">
        <v>115</v>
      </c>
      <c r="K402" t="s">
        <v>79</v>
      </c>
      <c r="L402" s="2">
        <v>24521</v>
      </c>
      <c r="M402" t="s">
        <v>36</v>
      </c>
      <c r="N402" t="s">
        <v>48</v>
      </c>
      <c r="O402" t="s">
        <v>60</v>
      </c>
      <c r="P402" t="s">
        <v>77</v>
      </c>
      <c r="Q402" t="s">
        <v>40</v>
      </c>
      <c r="R402">
        <v>3</v>
      </c>
      <c r="S402" s="2">
        <v>44980</v>
      </c>
      <c r="T402">
        <v>4</v>
      </c>
      <c r="U402">
        <v>4</v>
      </c>
      <c r="V402">
        <v>1</v>
      </c>
      <c r="W402" s="2">
        <v>44923</v>
      </c>
      <c r="X402" t="s">
        <v>50</v>
      </c>
      <c r="Y402" t="s">
        <v>42</v>
      </c>
      <c r="Z402" t="s">
        <v>73</v>
      </c>
      <c r="AA402">
        <v>5</v>
      </c>
      <c r="AB402">
        <v>749.69</v>
      </c>
      <c r="AC402">
        <v>51</v>
      </c>
      <c r="AD402" t="str" cm="1">
        <f t="array" ref="AD402">_xlfn.IFS($AC402&lt;= 24,"17-24", $AC402&lt;=34,"25-34", $AC402&lt;=44,"35-44", $AC402&lt;= 54,"45-54", $AC402 &gt;= 55, "55+")</f>
        <v>45-54</v>
      </c>
      <c r="AE402">
        <f t="shared" ca="1" si="31"/>
        <v>7</v>
      </c>
      <c r="AF402" t="str">
        <f t="shared" si="32"/>
        <v>High</v>
      </c>
      <c r="AG402" t="str">
        <f t="shared" si="33"/>
        <v>Satisfied</v>
      </c>
      <c r="AH402" t="str">
        <f t="shared" si="34"/>
        <v>Average Performer</v>
      </c>
      <c r="AI402" t="str" cm="1">
        <f t="array" ref="AI402">_xlfn.IFS($Z402 = "Passed", "High", $Z402="Completed", "Moderate", OR($Z402 = "Incomplete", $Z402="Failed"), "Low")</f>
        <v>High</v>
      </c>
      <c r="AJ402" t="str" cm="1">
        <f t="array" ref="AJ402">_xlfn.IFS(OR(Z402= "Passed", Z402 = "Completed"), "Complete", OR(Z402 ="Failed", Z402 = "Incomplete"), "Incomplete")</f>
        <v>Complete</v>
      </c>
      <c r="AK402" cm="1">
        <f t="array" ref="AK402">_xlfn.IFS(HR_DATA[[#This Row],[Performance Category]] = "High Performer", 4,HR_DATA[[#This Row],[Performance Category]] = "Average Performer", 3, HR_DATA[[#This Row],[Performance Category]] = "Low Performer", 2, HR_DATA[[#This Row],[Performance Category]] = "At Risk", 1)</f>
        <v>3</v>
      </c>
    </row>
    <row r="403" spans="1:37" x14ac:dyDescent="0.25">
      <c r="A403">
        <v>3879</v>
      </c>
      <c r="B403" s="2">
        <v>43504</v>
      </c>
      <c r="C403" s="2">
        <f t="shared" ca="1" si="30"/>
        <v>46159</v>
      </c>
      <c r="D403" t="s">
        <v>113</v>
      </c>
      <c r="E403" t="s">
        <v>94</v>
      </c>
      <c r="F403" t="s">
        <v>30</v>
      </c>
      <c r="G403" t="s">
        <v>55</v>
      </c>
      <c r="H403" t="s">
        <v>32</v>
      </c>
      <c r="I403" t="s">
        <v>46</v>
      </c>
      <c r="J403" t="s">
        <v>95</v>
      </c>
      <c r="K403" t="s">
        <v>70</v>
      </c>
      <c r="L403" s="2">
        <v>35077</v>
      </c>
      <c r="M403" t="s">
        <v>36</v>
      </c>
      <c r="N403" t="s">
        <v>48</v>
      </c>
      <c r="O403" t="s">
        <v>49</v>
      </c>
      <c r="P403" t="s">
        <v>67</v>
      </c>
      <c r="Q403" t="s">
        <v>40</v>
      </c>
      <c r="R403">
        <v>3</v>
      </c>
      <c r="S403" s="2">
        <v>44917</v>
      </c>
      <c r="T403">
        <v>1</v>
      </c>
      <c r="U403">
        <v>5</v>
      </c>
      <c r="V403">
        <v>2</v>
      </c>
      <c r="W403" s="2">
        <v>45027</v>
      </c>
      <c r="X403" t="s">
        <v>62</v>
      </c>
      <c r="Y403" t="s">
        <v>42</v>
      </c>
      <c r="Z403" t="s">
        <v>52</v>
      </c>
      <c r="AA403">
        <v>2</v>
      </c>
      <c r="AB403">
        <v>613.95000000000005</v>
      </c>
      <c r="AC403">
        <v>23</v>
      </c>
      <c r="AD403" t="str" cm="1">
        <f t="array" ref="AD403">_xlfn.IFS($AC403&lt;= 24,"17-24", $AC403&lt;=34,"25-34", $AC403&lt;=44,"35-44", $AC403&lt;= 54,"45-54", $AC403 &gt;= 55, "55+")</f>
        <v>17-24</v>
      </c>
      <c r="AE403">
        <f t="shared" ca="1" si="31"/>
        <v>7</v>
      </c>
      <c r="AF403" t="str">
        <f t="shared" si="32"/>
        <v>Low</v>
      </c>
      <c r="AG403" t="str">
        <f t="shared" si="33"/>
        <v>Satisfied</v>
      </c>
      <c r="AH403" t="str">
        <f t="shared" si="34"/>
        <v>Average Performer</v>
      </c>
      <c r="AI403" t="str" cm="1">
        <f t="array" ref="AI403">_xlfn.IFS($Z403 = "Passed", "High", $Z403="Completed", "Moderate", OR($Z403 = "Incomplete", $Z403="Failed"), "Low")</f>
        <v>Low</v>
      </c>
      <c r="AJ403" t="str" cm="1">
        <f t="array" ref="AJ403">_xlfn.IFS(OR(Z403= "Passed", Z403 = "Completed"), "Complete", OR(Z403 ="Failed", Z403 = "Incomplete"), "Incomplete")</f>
        <v>Incomplete</v>
      </c>
      <c r="AK403" cm="1">
        <f t="array" ref="AK403">_xlfn.IFS(HR_DATA[[#This Row],[Performance Category]] = "High Performer", 4,HR_DATA[[#This Row],[Performance Category]] = "Average Performer", 3, HR_DATA[[#This Row],[Performance Category]] = "Low Performer", 2, HR_DATA[[#This Row],[Performance Category]] = "At Risk", 1)</f>
        <v>3</v>
      </c>
    </row>
    <row r="404" spans="1:37" x14ac:dyDescent="0.25">
      <c r="A404">
        <v>3880</v>
      </c>
      <c r="B404" s="2">
        <v>44284</v>
      </c>
      <c r="C404" s="2">
        <f t="shared" ca="1" si="30"/>
        <v>46159</v>
      </c>
      <c r="D404" t="s">
        <v>113</v>
      </c>
      <c r="E404" t="s">
        <v>74</v>
      </c>
      <c r="F404" t="s">
        <v>30</v>
      </c>
      <c r="G404" t="s">
        <v>46</v>
      </c>
      <c r="H404" t="s">
        <v>56</v>
      </c>
      <c r="I404" t="s">
        <v>33</v>
      </c>
      <c r="J404" t="s">
        <v>95</v>
      </c>
      <c r="K404" t="s">
        <v>65</v>
      </c>
      <c r="L404" s="2">
        <v>26799</v>
      </c>
      <c r="M404" t="s">
        <v>36</v>
      </c>
      <c r="N404" t="s">
        <v>48</v>
      </c>
      <c r="O404" t="s">
        <v>72</v>
      </c>
      <c r="P404" t="s">
        <v>61</v>
      </c>
      <c r="Q404" t="s">
        <v>40</v>
      </c>
      <c r="R404">
        <v>3</v>
      </c>
      <c r="S404" s="2">
        <v>44822</v>
      </c>
      <c r="T404">
        <v>4</v>
      </c>
      <c r="U404">
        <v>3</v>
      </c>
      <c r="V404">
        <v>1</v>
      </c>
      <c r="W404" s="2">
        <v>44829</v>
      </c>
      <c r="X404" t="s">
        <v>92</v>
      </c>
      <c r="Y404" t="s">
        <v>42</v>
      </c>
      <c r="Z404" t="s">
        <v>63</v>
      </c>
      <c r="AA404">
        <v>3</v>
      </c>
      <c r="AB404">
        <v>934.92</v>
      </c>
      <c r="AC404">
        <v>48</v>
      </c>
      <c r="AD404" t="str" cm="1">
        <f t="array" ref="AD404">_xlfn.IFS($AC404&lt;= 24,"17-24", $AC404&lt;=34,"25-34", $AC404&lt;=44,"35-44", $AC404&lt;= 54,"45-54", $AC404 &gt;= 55, "55+")</f>
        <v>45-54</v>
      </c>
      <c r="AE404">
        <f t="shared" ca="1" si="31"/>
        <v>5</v>
      </c>
      <c r="AF404" t="str">
        <f t="shared" si="32"/>
        <v>High</v>
      </c>
      <c r="AG404" t="str">
        <f t="shared" si="33"/>
        <v>Neutral</v>
      </c>
      <c r="AH404" t="str">
        <f t="shared" si="34"/>
        <v>Average Performer</v>
      </c>
      <c r="AI404" t="str" cm="1">
        <f t="array" ref="AI404">_xlfn.IFS($Z404 = "Passed", "High", $Z404="Completed", "Moderate", OR($Z404 = "Incomplete", $Z404="Failed"), "Low")</f>
        <v>Moderate</v>
      </c>
      <c r="AJ404" t="str" cm="1">
        <f t="array" ref="AJ404">_xlfn.IFS(OR(Z404= "Passed", Z404 = "Completed"), "Complete", OR(Z404 ="Failed", Z404 = "Incomplete"), "Incomplete")</f>
        <v>Complete</v>
      </c>
      <c r="AK404" cm="1">
        <f t="array" ref="AK404">_xlfn.IFS(HR_DATA[[#This Row],[Performance Category]] = "High Performer", 4,HR_DATA[[#This Row],[Performance Category]] = "Average Performer", 3, HR_DATA[[#This Row],[Performance Category]] = "Low Performer", 2, HR_DATA[[#This Row],[Performance Category]] = "At Risk", 1)</f>
        <v>3</v>
      </c>
    </row>
    <row r="405" spans="1:37" x14ac:dyDescent="0.25">
      <c r="A405">
        <v>3881</v>
      </c>
      <c r="B405" s="2">
        <v>43635</v>
      </c>
      <c r="C405" s="2">
        <f t="shared" ca="1" si="30"/>
        <v>46159</v>
      </c>
      <c r="D405" t="s">
        <v>112</v>
      </c>
      <c r="E405" t="s">
        <v>81</v>
      </c>
      <c r="F405" t="s">
        <v>30</v>
      </c>
      <c r="G405" t="s">
        <v>46</v>
      </c>
      <c r="H405" t="s">
        <v>56</v>
      </c>
      <c r="I405" t="s">
        <v>46</v>
      </c>
      <c r="J405" t="s">
        <v>95</v>
      </c>
      <c r="K405" t="s">
        <v>70</v>
      </c>
      <c r="L405" s="2">
        <v>33920</v>
      </c>
      <c r="M405" t="s">
        <v>36</v>
      </c>
      <c r="N405" t="s">
        <v>48</v>
      </c>
      <c r="O405" t="s">
        <v>60</v>
      </c>
      <c r="P405" t="s">
        <v>77</v>
      </c>
      <c r="Q405" t="s">
        <v>40</v>
      </c>
      <c r="R405">
        <v>3</v>
      </c>
      <c r="S405" s="2">
        <v>44854</v>
      </c>
      <c r="T405">
        <v>5</v>
      </c>
      <c r="U405">
        <v>3</v>
      </c>
      <c r="V405">
        <v>5</v>
      </c>
      <c r="W405" s="2">
        <v>44859</v>
      </c>
      <c r="X405" t="s">
        <v>62</v>
      </c>
      <c r="Y405" t="s">
        <v>51</v>
      </c>
      <c r="Z405" t="s">
        <v>43</v>
      </c>
      <c r="AA405">
        <v>3</v>
      </c>
      <c r="AB405">
        <v>170.61</v>
      </c>
      <c r="AC405">
        <v>27</v>
      </c>
      <c r="AD405" t="str" cm="1">
        <f t="array" ref="AD405">_xlfn.IFS($AC405&lt;= 24,"17-24", $AC405&lt;=34,"25-34", $AC405&lt;=44,"35-44", $AC405&lt;= 54,"45-54", $AC405 &gt;= 55, "55+")</f>
        <v>25-34</v>
      </c>
      <c r="AE405">
        <f t="shared" ca="1" si="31"/>
        <v>6</v>
      </c>
      <c r="AF405" t="str">
        <f t="shared" si="32"/>
        <v>High</v>
      </c>
      <c r="AG405" t="str">
        <f t="shared" si="33"/>
        <v>Neutral</v>
      </c>
      <c r="AH405" t="str">
        <f t="shared" si="34"/>
        <v>Average Performer</v>
      </c>
      <c r="AI405" t="str" cm="1">
        <f t="array" ref="AI405">_xlfn.IFS($Z405 = "Passed", "High", $Z405="Completed", "Moderate", OR($Z405 = "Incomplete", $Z405="Failed"), "Low")</f>
        <v>Low</v>
      </c>
      <c r="AJ405" t="str" cm="1">
        <f t="array" ref="AJ405">_xlfn.IFS(OR(Z405= "Passed", Z405 = "Completed"), "Complete", OR(Z405 ="Failed", Z405 = "Incomplete"), "Incomplete")</f>
        <v>Incomplete</v>
      </c>
      <c r="AK405" cm="1">
        <f t="array" ref="AK405">_xlfn.IFS(HR_DATA[[#This Row],[Performance Category]] = "High Performer", 4,HR_DATA[[#This Row],[Performance Category]] = "Average Performer", 3, HR_DATA[[#This Row],[Performance Category]] = "Low Performer", 2, HR_DATA[[#This Row],[Performance Category]] = "At Risk", 1)</f>
        <v>3</v>
      </c>
    </row>
    <row r="406" spans="1:37" x14ac:dyDescent="0.25">
      <c r="A406">
        <v>3882</v>
      </c>
      <c r="B406" s="2">
        <v>43495</v>
      </c>
      <c r="C406" s="2">
        <f t="shared" ca="1" si="30"/>
        <v>46159</v>
      </c>
      <c r="D406" t="s">
        <v>112</v>
      </c>
      <c r="E406" t="s">
        <v>54</v>
      </c>
      <c r="F406" t="s">
        <v>30</v>
      </c>
      <c r="G406" t="s">
        <v>31</v>
      </c>
      <c r="H406" t="s">
        <v>32</v>
      </c>
      <c r="I406" t="s">
        <v>46</v>
      </c>
      <c r="J406" t="s">
        <v>95</v>
      </c>
      <c r="K406" t="s">
        <v>103</v>
      </c>
      <c r="L406" s="2">
        <v>16848</v>
      </c>
      <c r="M406" t="s">
        <v>36</v>
      </c>
      <c r="N406" t="s">
        <v>37</v>
      </c>
      <c r="O406" t="s">
        <v>84</v>
      </c>
      <c r="P406" t="s">
        <v>67</v>
      </c>
      <c r="Q406" t="s">
        <v>40</v>
      </c>
      <c r="R406">
        <v>3</v>
      </c>
      <c r="S406" s="2">
        <v>44823</v>
      </c>
      <c r="T406">
        <v>5</v>
      </c>
      <c r="U406">
        <v>3</v>
      </c>
      <c r="V406">
        <v>3</v>
      </c>
      <c r="W406" s="2">
        <v>45079</v>
      </c>
      <c r="X406" t="s">
        <v>50</v>
      </c>
      <c r="Y406" t="s">
        <v>42</v>
      </c>
      <c r="Z406" t="s">
        <v>63</v>
      </c>
      <c r="AA406">
        <v>2</v>
      </c>
      <c r="AB406">
        <v>654.09</v>
      </c>
      <c r="AC406">
        <v>73</v>
      </c>
      <c r="AD406" t="str" cm="1">
        <f t="array" ref="AD406">_xlfn.IFS($AC406&lt;= 24,"17-24", $AC406&lt;=34,"25-34", $AC406&lt;=44,"35-44", $AC406&lt;= 54,"45-54", $AC406 &gt;= 55, "55+")</f>
        <v>55+</v>
      </c>
      <c r="AE406">
        <f t="shared" ca="1" si="31"/>
        <v>7</v>
      </c>
      <c r="AF406" t="str">
        <f t="shared" si="32"/>
        <v>High</v>
      </c>
      <c r="AG406" t="str">
        <f t="shared" si="33"/>
        <v>Neutral</v>
      </c>
      <c r="AH406" t="str">
        <f t="shared" si="34"/>
        <v>Average Performer</v>
      </c>
      <c r="AI406" t="str" cm="1">
        <f t="array" ref="AI406">_xlfn.IFS($Z406 = "Passed", "High", $Z406="Completed", "Moderate", OR($Z406 = "Incomplete", $Z406="Failed"), "Low")</f>
        <v>Moderate</v>
      </c>
      <c r="AJ406" t="str" cm="1">
        <f t="array" ref="AJ406">_xlfn.IFS(OR(Z406= "Passed", Z406 = "Completed"), "Complete", OR(Z406 ="Failed", Z406 = "Incomplete"), "Incomplete")</f>
        <v>Complete</v>
      </c>
      <c r="AK406" cm="1">
        <f t="array" ref="AK406">_xlfn.IFS(HR_DATA[[#This Row],[Performance Category]] = "High Performer", 4,HR_DATA[[#This Row],[Performance Category]] = "Average Performer", 3, HR_DATA[[#This Row],[Performance Category]] = "Low Performer", 2, HR_DATA[[#This Row],[Performance Category]] = "At Risk", 1)</f>
        <v>3</v>
      </c>
    </row>
    <row r="407" spans="1:37" x14ac:dyDescent="0.25">
      <c r="A407">
        <v>3883</v>
      </c>
      <c r="B407" s="2">
        <v>44687</v>
      </c>
      <c r="C407" s="2">
        <f t="shared" ca="1" si="30"/>
        <v>46159</v>
      </c>
      <c r="D407" t="s">
        <v>112</v>
      </c>
      <c r="E407" t="s">
        <v>69</v>
      </c>
      <c r="F407" t="s">
        <v>30</v>
      </c>
      <c r="G407" t="s">
        <v>31</v>
      </c>
      <c r="H407" t="s">
        <v>56</v>
      </c>
      <c r="I407" t="s">
        <v>55</v>
      </c>
      <c r="J407" t="s">
        <v>95</v>
      </c>
      <c r="K407" t="s">
        <v>70</v>
      </c>
      <c r="L407" s="2">
        <v>33405</v>
      </c>
      <c r="M407" t="s">
        <v>36</v>
      </c>
      <c r="N407" t="s">
        <v>37</v>
      </c>
      <c r="O407" t="s">
        <v>38</v>
      </c>
      <c r="P407" t="s">
        <v>39</v>
      </c>
      <c r="Q407" t="s">
        <v>40</v>
      </c>
      <c r="R407">
        <v>3</v>
      </c>
      <c r="S407" s="2">
        <v>44998</v>
      </c>
      <c r="T407">
        <v>2</v>
      </c>
      <c r="U407">
        <v>2</v>
      </c>
      <c r="V407">
        <v>1</v>
      </c>
      <c r="W407" s="2">
        <v>45112</v>
      </c>
      <c r="X407" t="s">
        <v>92</v>
      </c>
      <c r="Y407" t="s">
        <v>42</v>
      </c>
      <c r="Z407" t="s">
        <v>52</v>
      </c>
      <c r="AA407">
        <v>2</v>
      </c>
      <c r="AB407">
        <v>842.6</v>
      </c>
      <c r="AC407">
        <v>31</v>
      </c>
      <c r="AD407" t="str" cm="1">
        <f t="array" ref="AD407">_xlfn.IFS($AC407&lt;= 24,"17-24", $AC407&lt;=34,"25-34", $AC407&lt;=44,"35-44", $AC407&lt;= 54,"45-54", $AC407 &gt;= 55, "55+")</f>
        <v>25-34</v>
      </c>
      <c r="AE407">
        <f t="shared" ca="1" si="31"/>
        <v>4</v>
      </c>
      <c r="AF407" t="str">
        <f t="shared" si="32"/>
        <v>Low</v>
      </c>
      <c r="AG407" t="str">
        <f t="shared" si="33"/>
        <v>Not satisfied</v>
      </c>
      <c r="AH407" t="str">
        <f t="shared" si="34"/>
        <v>Average Performer</v>
      </c>
      <c r="AI407" t="str" cm="1">
        <f t="array" ref="AI407">_xlfn.IFS($Z407 = "Passed", "High", $Z407="Completed", "Moderate", OR($Z407 = "Incomplete", $Z407="Failed"), "Low")</f>
        <v>Low</v>
      </c>
      <c r="AJ407" t="str" cm="1">
        <f t="array" ref="AJ407">_xlfn.IFS(OR(Z407= "Passed", Z407 = "Completed"), "Complete", OR(Z407 ="Failed", Z407 = "Incomplete"), "Incomplete")</f>
        <v>Incomplete</v>
      </c>
      <c r="AK407" cm="1">
        <f t="array" ref="AK407">_xlfn.IFS(HR_DATA[[#This Row],[Performance Category]] = "High Performer", 4,HR_DATA[[#This Row],[Performance Category]] = "Average Performer", 3, HR_DATA[[#This Row],[Performance Category]] = "Low Performer", 2, HR_DATA[[#This Row],[Performance Category]] = "At Risk", 1)</f>
        <v>3</v>
      </c>
    </row>
    <row r="408" spans="1:37" x14ac:dyDescent="0.25">
      <c r="A408">
        <v>3884</v>
      </c>
      <c r="B408" s="2">
        <v>43498</v>
      </c>
      <c r="C408" s="2">
        <f t="shared" ca="1" si="30"/>
        <v>46159</v>
      </c>
      <c r="D408" t="s">
        <v>112</v>
      </c>
      <c r="E408" t="s">
        <v>29</v>
      </c>
      <c r="F408" t="s">
        <v>30</v>
      </c>
      <c r="G408" t="s">
        <v>55</v>
      </c>
      <c r="H408" t="s">
        <v>56</v>
      </c>
      <c r="I408" t="s">
        <v>33</v>
      </c>
      <c r="J408" t="s">
        <v>95</v>
      </c>
      <c r="K408" t="s">
        <v>79</v>
      </c>
      <c r="L408" s="2">
        <v>31894</v>
      </c>
      <c r="M408" t="s">
        <v>36</v>
      </c>
      <c r="N408" t="s">
        <v>37</v>
      </c>
      <c r="O408" t="s">
        <v>72</v>
      </c>
      <c r="P408" t="s">
        <v>39</v>
      </c>
      <c r="Q408" t="s">
        <v>40</v>
      </c>
      <c r="R408">
        <v>3</v>
      </c>
      <c r="S408" s="2">
        <v>45137</v>
      </c>
      <c r="T408">
        <v>4</v>
      </c>
      <c r="U408">
        <v>2</v>
      </c>
      <c r="V408">
        <v>3</v>
      </c>
      <c r="W408" s="2">
        <v>44821</v>
      </c>
      <c r="X408" t="s">
        <v>50</v>
      </c>
      <c r="Y408" t="s">
        <v>51</v>
      </c>
      <c r="Z408" t="s">
        <v>73</v>
      </c>
      <c r="AA408">
        <v>1</v>
      </c>
      <c r="AB408">
        <v>789.88</v>
      </c>
      <c r="AC408">
        <v>32</v>
      </c>
      <c r="AD408" t="str" cm="1">
        <f t="array" ref="AD408">_xlfn.IFS($AC408&lt;= 24,"17-24", $AC408&lt;=34,"25-34", $AC408&lt;=44,"35-44", $AC408&lt;= 54,"45-54", $AC408 &gt;= 55, "55+")</f>
        <v>25-34</v>
      </c>
      <c r="AE408">
        <f t="shared" ca="1" si="31"/>
        <v>7</v>
      </c>
      <c r="AF408" t="str">
        <f t="shared" si="32"/>
        <v>High</v>
      </c>
      <c r="AG408" t="str">
        <f t="shared" si="33"/>
        <v>Not satisfied</v>
      </c>
      <c r="AH408" t="str">
        <f t="shared" si="34"/>
        <v>Average Performer</v>
      </c>
      <c r="AI408" t="str" cm="1">
        <f t="array" ref="AI408">_xlfn.IFS($Z408 = "Passed", "High", $Z408="Completed", "Moderate", OR($Z408 = "Incomplete", $Z408="Failed"), "Low")</f>
        <v>High</v>
      </c>
      <c r="AJ408" t="str" cm="1">
        <f t="array" ref="AJ408">_xlfn.IFS(OR(Z408= "Passed", Z408 = "Completed"), "Complete", OR(Z408 ="Failed", Z408 = "Incomplete"), "Incomplete")</f>
        <v>Complete</v>
      </c>
      <c r="AK408" cm="1">
        <f t="array" ref="AK408">_xlfn.IFS(HR_DATA[[#This Row],[Performance Category]] = "High Performer", 4,HR_DATA[[#This Row],[Performance Category]] = "Average Performer", 3, HR_DATA[[#This Row],[Performance Category]] = "Low Performer", 2, HR_DATA[[#This Row],[Performance Category]] = "At Risk", 1)</f>
        <v>3</v>
      </c>
    </row>
    <row r="409" spans="1:37" x14ac:dyDescent="0.25">
      <c r="A409">
        <v>3885</v>
      </c>
      <c r="B409" s="2">
        <v>44538</v>
      </c>
      <c r="C409" s="2">
        <f t="shared" ca="1" si="30"/>
        <v>46159</v>
      </c>
      <c r="D409" t="s">
        <v>114</v>
      </c>
      <c r="E409" t="s">
        <v>44</v>
      </c>
      <c r="F409" t="s">
        <v>30</v>
      </c>
      <c r="G409" t="s">
        <v>55</v>
      </c>
      <c r="H409" t="s">
        <v>56</v>
      </c>
      <c r="I409" t="s">
        <v>46</v>
      </c>
      <c r="J409" t="s">
        <v>95</v>
      </c>
      <c r="K409" t="s">
        <v>79</v>
      </c>
      <c r="L409" s="2">
        <v>17827</v>
      </c>
      <c r="M409" t="s">
        <v>71</v>
      </c>
      <c r="N409" t="s">
        <v>37</v>
      </c>
      <c r="O409" t="s">
        <v>72</v>
      </c>
      <c r="P409" t="s">
        <v>61</v>
      </c>
      <c r="Q409" t="s">
        <v>40</v>
      </c>
      <c r="R409">
        <v>3</v>
      </c>
      <c r="S409" s="2">
        <v>45137</v>
      </c>
      <c r="T409">
        <v>5</v>
      </c>
      <c r="U409">
        <v>5</v>
      </c>
      <c r="V409">
        <v>5</v>
      </c>
      <c r="W409" s="2">
        <v>44792</v>
      </c>
      <c r="X409" t="s">
        <v>92</v>
      </c>
      <c r="Y409" t="s">
        <v>51</v>
      </c>
      <c r="Z409" t="s">
        <v>43</v>
      </c>
      <c r="AA409">
        <v>2</v>
      </c>
      <c r="AB409">
        <v>324.81</v>
      </c>
      <c r="AC409">
        <v>73</v>
      </c>
      <c r="AD409" t="str" cm="1">
        <f t="array" ref="AD409">_xlfn.IFS($AC409&lt;= 24,"17-24", $AC409&lt;=34,"25-34", $AC409&lt;=44,"35-44", $AC409&lt;= 54,"45-54", $AC409 &gt;= 55, "55+")</f>
        <v>55+</v>
      </c>
      <c r="AE409">
        <f t="shared" ca="1" si="31"/>
        <v>4</v>
      </c>
      <c r="AF409" t="str">
        <f t="shared" si="32"/>
        <v>High</v>
      </c>
      <c r="AG409" t="str">
        <f t="shared" si="33"/>
        <v>Satisfied</v>
      </c>
      <c r="AH409" t="str">
        <f t="shared" si="34"/>
        <v>Average Performer</v>
      </c>
      <c r="AI409" t="str" cm="1">
        <f t="array" ref="AI409">_xlfn.IFS($Z409 = "Passed", "High", $Z409="Completed", "Moderate", OR($Z409 = "Incomplete", $Z409="Failed"), "Low")</f>
        <v>Low</v>
      </c>
      <c r="AJ409" t="str" cm="1">
        <f t="array" ref="AJ409">_xlfn.IFS(OR(Z409= "Passed", Z409 = "Completed"), "Complete", OR(Z409 ="Failed", Z409 = "Incomplete"), "Incomplete")</f>
        <v>Incomplete</v>
      </c>
      <c r="AK409" cm="1">
        <f t="array" ref="AK409">_xlfn.IFS(HR_DATA[[#This Row],[Performance Category]] = "High Performer", 4,HR_DATA[[#This Row],[Performance Category]] = "Average Performer", 3, HR_DATA[[#This Row],[Performance Category]] = "Low Performer", 2, HR_DATA[[#This Row],[Performance Category]] = "At Risk", 1)</f>
        <v>3</v>
      </c>
    </row>
    <row r="410" spans="1:37" x14ac:dyDescent="0.25">
      <c r="A410">
        <v>3886</v>
      </c>
      <c r="B410" s="2">
        <v>43385</v>
      </c>
      <c r="C410" s="2">
        <f t="shared" ca="1" si="30"/>
        <v>46159</v>
      </c>
      <c r="D410" t="s">
        <v>114</v>
      </c>
      <c r="E410" t="s">
        <v>87</v>
      </c>
      <c r="F410" t="s">
        <v>30</v>
      </c>
      <c r="G410" t="s">
        <v>46</v>
      </c>
      <c r="H410" t="s">
        <v>56</v>
      </c>
      <c r="I410" t="s">
        <v>33</v>
      </c>
      <c r="J410" t="s">
        <v>95</v>
      </c>
      <c r="K410" t="s">
        <v>103</v>
      </c>
      <c r="L410" s="2">
        <v>28465</v>
      </c>
      <c r="M410" t="s">
        <v>71</v>
      </c>
      <c r="N410" t="s">
        <v>48</v>
      </c>
      <c r="O410" t="s">
        <v>60</v>
      </c>
      <c r="P410" t="s">
        <v>61</v>
      </c>
      <c r="Q410" t="s">
        <v>40</v>
      </c>
      <c r="R410">
        <v>3</v>
      </c>
      <c r="S410" s="2">
        <v>44803</v>
      </c>
      <c r="T410">
        <v>5</v>
      </c>
      <c r="U410">
        <v>2</v>
      </c>
      <c r="V410">
        <v>5</v>
      </c>
      <c r="W410" s="2">
        <v>44893</v>
      </c>
      <c r="X410" t="s">
        <v>68</v>
      </c>
      <c r="Y410" t="s">
        <v>51</v>
      </c>
      <c r="Z410" t="s">
        <v>73</v>
      </c>
      <c r="AA410">
        <v>4</v>
      </c>
      <c r="AB410">
        <v>298.10000000000002</v>
      </c>
      <c r="AC410">
        <v>41</v>
      </c>
      <c r="AD410" t="str" cm="1">
        <f t="array" ref="AD410">_xlfn.IFS($AC410&lt;= 24,"17-24", $AC410&lt;=34,"25-34", $AC410&lt;=44,"35-44", $AC410&lt;= 54,"45-54", $AC410 &gt;= 55, "55+")</f>
        <v>35-44</v>
      </c>
      <c r="AE410">
        <f t="shared" ca="1" si="31"/>
        <v>7</v>
      </c>
      <c r="AF410" t="str">
        <f t="shared" si="32"/>
        <v>High</v>
      </c>
      <c r="AG410" t="str">
        <f t="shared" si="33"/>
        <v>Not satisfied</v>
      </c>
      <c r="AH410" t="str">
        <f t="shared" si="34"/>
        <v>Average Performer</v>
      </c>
      <c r="AI410" t="str" cm="1">
        <f t="array" ref="AI410">_xlfn.IFS($Z410 = "Passed", "High", $Z410="Completed", "Moderate", OR($Z410 = "Incomplete", $Z410="Failed"), "Low")</f>
        <v>High</v>
      </c>
      <c r="AJ410" t="str" cm="1">
        <f t="array" ref="AJ410">_xlfn.IFS(OR(Z410= "Passed", Z410 = "Completed"), "Complete", OR(Z410 ="Failed", Z410 = "Incomplete"), "Incomplete")</f>
        <v>Complete</v>
      </c>
      <c r="AK410" cm="1">
        <f t="array" ref="AK410">_xlfn.IFS(HR_DATA[[#This Row],[Performance Category]] = "High Performer", 4,HR_DATA[[#This Row],[Performance Category]] = "Average Performer", 3, HR_DATA[[#This Row],[Performance Category]] = "Low Performer", 2, HR_DATA[[#This Row],[Performance Category]] = "At Risk", 1)</f>
        <v>3</v>
      </c>
    </row>
    <row r="411" spans="1:37" x14ac:dyDescent="0.25">
      <c r="A411">
        <v>3889</v>
      </c>
      <c r="B411" s="2">
        <v>44809</v>
      </c>
      <c r="C411" s="2">
        <f t="shared" ca="1" si="30"/>
        <v>46159</v>
      </c>
      <c r="D411" t="s">
        <v>113</v>
      </c>
      <c r="E411" t="s">
        <v>64</v>
      </c>
      <c r="F411" t="s">
        <v>30</v>
      </c>
      <c r="G411" t="s">
        <v>31</v>
      </c>
      <c r="H411" t="s">
        <v>56</v>
      </c>
      <c r="I411" t="s">
        <v>46</v>
      </c>
      <c r="J411" t="s">
        <v>115</v>
      </c>
      <c r="K411" t="s">
        <v>65</v>
      </c>
      <c r="L411" s="2">
        <v>30239</v>
      </c>
      <c r="M411" t="s">
        <v>36</v>
      </c>
      <c r="N411" t="s">
        <v>48</v>
      </c>
      <c r="O411" t="s">
        <v>72</v>
      </c>
      <c r="P411" t="s">
        <v>61</v>
      </c>
      <c r="Q411" t="s">
        <v>40</v>
      </c>
      <c r="R411">
        <v>3</v>
      </c>
      <c r="S411" s="2">
        <v>44952</v>
      </c>
      <c r="T411">
        <v>2</v>
      </c>
      <c r="U411">
        <v>1</v>
      </c>
      <c r="V411">
        <v>1</v>
      </c>
      <c r="W411" s="2">
        <v>45140</v>
      </c>
      <c r="X411" t="s">
        <v>68</v>
      </c>
      <c r="Y411" t="s">
        <v>51</v>
      </c>
      <c r="Z411" t="s">
        <v>52</v>
      </c>
      <c r="AA411">
        <v>1</v>
      </c>
      <c r="AB411">
        <v>292.8</v>
      </c>
      <c r="AC411">
        <v>40</v>
      </c>
      <c r="AD411" t="str" cm="1">
        <f t="array" ref="AD411">_xlfn.IFS($AC411&lt;= 24,"17-24", $AC411&lt;=34,"25-34", $AC411&lt;=44,"35-44", $AC411&lt;= 54,"45-54", $AC411 &gt;= 55, "55+")</f>
        <v>35-44</v>
      </c>
      <c r="AE411">
        <f t="shared" ca="1" si="31"/>
        <v>3</v>
      </c>
      <c r="AF411" t="str">
        <f t="shared" si="32"/>
        <v>Low</v>
      </c>
      <c r="AG411" t="str">
        <f t="shared" si="33"/>
        <v>Not satisfied</v>
      </c>
      <c r="AH411" t="str">
        <f t="shared" si="34"/>
        <v>Average Performer</v>
      </c>
      <c r="AI411" t="str" cm="1">
        <f t="array" ref="AI411">_xlfn.IFS($Z411 = "Passed", "High", $Z411="Completed", "Moderate", OR($Z411 = "Incomplete", $Z411="Failed"), "Low")</f>
        <v>Low</v>
      </c>
      <c r="AJ411" t="str" cm="1">
        <f t="array" ref="AJ411">_xlfn.IFS(OR(Z411= "Passed", Z411 = "Completed"), "Complete", OR(Z411 ="Failed", Z411 = "Incomplete"), "Incomplete")</f>
        <v>Incomplete</v>
      </c>
      <c r="AK411" cm="1">
        <f t="array" ref="AK411">_xlfn.IFS(HR_DATA[[#This Row],[Performance Category]] = "High Performer", 4,HR_DATA[[#This Row],[Performance Category]] = "Average Performer", 3, HR_DATA[[#This Row],[Performance Category]] = "Low Performer", 2, HR_DATA[[#This Row],[Performance Category]] = "At Risk", 1)</f>
        <v>3</v>
      </c>
    </row>
    <row r="412" spans="1:37" x14ac:dyDescent="0.25">
      <c r="A412">
        <v>3890</v>
      </c>
      <c r="B412" s="2">
        <v>44761</v>
      </c>
      <c r="C412" s="2">
        <f t="shared" ca="1" si="30"/>
        <v>46159</v>
      </c>
      <c r="D412" t="s">
        <v>113</v>
      </c>
      <c r="E412" t="s">
        <v>74</v>
      </c>
      <c r="F412" t="s">
        <v>30</v>
      </c>
      <c r="G412" t="s">
        <v>55</v>
      </c>
      <c r="H412" t="s">
        <v>56</v>
      </c>
      <c r="I412" t="s">
        <v>33</v>
      </c>
      <c r="J412" t="s">
        <v>95</v>
      </c>
      <c r="K412" t="s">
        <v>65</v>
      </c>
      <c r="L412" s="2">
        <v>36392</v>
      </c>
      <c r="M412" t="s">
        <v>36</v>
      </c>
      <c r="N412" t="s">
        <v>48</v>
      </c>
      <c r="O412" t="s">
        <v>84</v>
      </c>
      <c r="P412" t="s">
        <v>77</v>
      </c>
      <c r="Q412" t="s">
        <v>40</v>
      </c>
      <c r="R412">
        <v>3</v>
      </c>
      <c r="S412" s="2">
        <v>44858</v>
      </c>
      <c r="T412">
        <v>2</v>
      </c>
      <c r="U412">
        <v>3</v>
      </c>
      <c r="V412">
        <v>3</v>
      </c>
      <c r="W412" s="2">
        <v>44934</v>
      </c>
      <c r="X412" t="s">
        <v>62</v>
      </c>
      <c r="Y412" t="s">
        <v>51</v>
      </c>
      <c r="Z412" t="s">
        <v>63</v>
      </c>
      <c r="AA412">
        <v>4</v>
      </c>
      <c r="AB412">
        <v>596.62</v>
      </c>
      <c r="AC412">
        <v>23</v>
      </c>
      <c r="AD412" t="str" cm="1">
        <f t="array" ref="AD412">_xlfn.IFS($AC412&lt;= 24,"17-24", $AC412&lt;=34,"25-34", $AC412&lt;=44,"35-44", $AC412&lt;= 54,"45-54", $AC412 &gt;= 55, "55+")</f>
        <v>17-24</v>
      </c>
      <c r="AE412">
        <f t="shared" ca="1" si="31"/>
        <v>3</v>
      </c>
      <c r="AF412" t="str">
        <f t="shared" si="32"/>
        <v>Low</v>
      </c>
      <c r="AG412" t="str">
        <f t="shared" si="33"/>
        <v>Neutral</v>
      </c>
      <c r="AH412" t="str">
        <f t="shared" si="34"/>
        <v>Average Performer</v>
      </c>
      <c r="AI412" t="str" cm="1">
        <f t="array" ref="AI412">_xlfn.IFS($Z412 = "Passed", "High", $Z412="Completed", "Moderate", OR($Z412 = "Incomplete", $Z412="Failed"), "Low")</f>
        <v>Moderate</v>
      </c>
      <c r="AJ412" t="str" cm="1">
        <f t="array" ref="AJ412">_xlfn.IFS(OR(Z412= "Passed", Z412 = "Completed"), "Complete", OR(Z412 ="Failed", Z412 = "Incomplete"), "Incomplete")</f>
        <v>Complete</v>
      </c>
      <c r="AK412" cm="1">
        <f t="array" ref="AK412">_xlfn.IFS(HR_DATA[[#This Row],[Performance Category]] = "High Performer", 4,HR_DATA[[#This Row],[Performance Category]] = "Average Performer", 3, HR_DATA[[#This Row],[Performance Category]] = "Low Performer", 2, HR_DATA[[#This Row],[Performance Category]] = "At Risk", 1)</f>
        <v>3</v>
      </c>
    </row>
    <row r="413" spans="1:37" x14ac:dyDescent="0.25">
      <c r="A413">
        <v>3891</v>
      </c>
      <c r="B413" s="2">
        <v>44707</v>
      </c>
      <c r="C413" s="2">
        <f t="shared" ca="1" si="30"/>
        <v>46159</v>
      </c>
      <c r="D413" t="s">
        <v>113</v>
      </c>
      <c r="E413" t="s">
        <v>69</v>
      </c>
      <c r="F413" t="s">
        <v>30</v>
      </c>
      <c r="G413" t="s">
        <v>55</v>
      </c>
      <c r="H413" t="s">
        <v>32</v>
      </c>
      <c r="I413" t="s">
        <v>33</v>
      </c>
      <c r="J413" t="s">
        <v>95</v>
      </c>
      <c r="K413" t="s">
        <v>79</v>
      </c>
      <c r="L413" s="2">
        <v>22101</v>
      </c>
      <c r="M413" t="s">
        <v>36</v>
      </c>
      <c r="N413" t="s">
        <v>48</v>
      </c>
      <c r="O413" t="s">
        <v>60</v>
      </c>
      <c r="P413" t="s">
        <v>61</v>
      </c>
      <c r="Q413" t="s">
        <v>40</v>
      </c>
      <c r="R413">
        <v>3</v>
      </c>
      <c r="S413" s="2">
        <v>45113</v>
      </c>
      <c r="T413">
        <v>3</v>
      </c>
      <c r="U413">
        <v>2</v>
      </c>
      <c r="V413">
        <v>2</v>
      </c>
      <c r="W413" s="2">
        <v>45024</v>
      </c>
      <c r="X413" t="s">
        <v>41</v>
      </c>
      <c r="Y413" t="s">
        <v>51</v>
      </c>
      <c r="Z413" t="s">
        <v>73</v>
      </c>
      <c r="AA413">
        <v>5</v>
      </c>
      <c r="AB413">
        <v>774.74</v>
      </c>
      <c r="AC413">
        <v>62</v>
      </c>
      <c r="AD413" t="str" cm="1">
        <f t="array" ref="AD413">_xlfn.IFS($AC413&lt;= 24,"17-24", $AC413&lt;=34,"25-34", $AC413&lt;=44,"35-44", $AC413&lt;= 54,"45-54", $AC413 &gt;= 55, "55+")</f>
        <v>55+</v>
      </c>
      <c r="AE413">
        <f t="shared" ca="1" si="31"/>
        <v>3</v>
      </c>
      <c r="AF413" t="str">
        <f t="shared" si="32"/>
        <v>Medium</v>
      </c>
      <c r="AG413" t="str">
        <f t="shared" si="33"/>
        <v>Not satisfied</v>
      </c>
      <c r="AH413" t="str">
        <f t="shared" si="34"/>
        <v>Average Performer</v>
      </c>
      <c r="AI413" t="str" cm="1">
        <f t="array" ref="AI413">_xlfn.IFS($Z413 = "Passed", "High", $Z413="Completed", "Moderate", OR($Z413 = "Incomplete", $Z413="Failed"), "Low")</f>
        <v>High</v>
      </c>
      <c r="AJ413" t="str" cm="1">
        <f t="array" ref="AJ413">_xlfn.IFS(OR(Z413= "Passed", Z413 = "Completed"), "Complete", OR(Z413 ="Failed", Z413 = "Incomplete"), "Incomplete")</f>
        <v>Complete</v>
      </c>
      <c r="AK413" cm="1">
        <f t="array" ref="AK413">_xlfn.IFS(HR_DATA[[#This Row],[Performance Category]] = "High Performer", 4,HR_DATA[[#This Row],[Performance Category]] = "Average Performer", 3, HR_DATA[[#This Row],[Performance Category]] = "Low Performer", 2, HR_DATA[[#This Row],[Performance Category]] = "At Risk", 1)</f>
        <v>3</v>
      </c>
    </row>
    <row r="414" spans="1:37" x14ac:dyDescent="0.25">
      <c r="A414">
        <v>3892</v>
      </c>
      <c r="B414" s="2">
        <v>44865</v>
      </c>
      <c r="C414" s="2">
        <f t="shared" ca="1" si="30"/>
        <v>46159</v>
      </c>
      <c r="D414" t="s">
        <v>113</v>
      </c>
      <c r="E414" t="s">
        <v>29</v>
      </c>
      <c r="F414" t="s">
        <v>30</v>
      </c>
      <c r="G414" t="s">
        <v>55</v>
      </c>
      <c r="H414" t="s">
        <v>45</v>
      </c>
      <c r="I414" t="s">
        <v>55</v>
      </c>
      <c r="J414" t="s">
        <v>95</v>
      </c>
      <c r="K414" t="s">
        <v>79</v>
      </c>
      <c r="L414" s="2">
        <v>28581</v>
      </c>
      <c r="M414" t="s">
        <v>36</v>
      </c>
      <c r="N414" t="s">
        <v>48</v>
      </c>
      <c r="O414" t="s">
        <v>49</v>
      </c>
      <c r="P414" t="s">
        <v>77</v>
      </c>
      <c r="Q414" t="s">
        <v>40</v>
      </c>
      <c r="R414">
        <v>3</v>
      </c>
      <c r="S414" s="2">
        <v>45118</v>
      </c>
      <c r="T414">
        <v>5</v>
      </c>
      <c r="U414">
        <v>4</v>
      </c>
      <c r="V414">
        <v>2</v>
      </c>
      <c r="W414" s="2">
        <v>44844</v>
      </c>
      <c r="X414" t="s">
        <v>68</v>
      </c>
      <c r="Y414" t="s">
        <v>51</v>
      </c>
      <c r="Z414" t="s">
        <v>63</v>
      </c>
      <c r="AA414">
        <v>5</v>
      </c>
      <c r="AB414">
        <v>894.59</v>
      </c>
      <c r="AC414">
        <v>44</v>
      </c>
      <c r="AD414" t="str" cm="1">
        <f t="array" ref="AD414">_xlfn.IFS($AC414&lt;= 24,"17-24", $AC414&lt;=34,"25-34", $AC414&lt;=44,"35-44", $AC414&lt;= 54,"45-54", $AC414 &gt;= 55, "55+")</f>
        <v>35-44</v>
      </c>
      <c r="AE414">
        <f t="shared" ca="1" si="31"/>
        <v>3</v>
      </c>
      <c r="AF414" t="str">
        <f t="shared" si="32"/>
        <v>High</v>
      </c>
      <c r="AG414" t="str">
        <f t="shared" si="33"/>
        <v>Satisfied</v>
      </c>
      <c r="AH414" t="str">
        <f t="shared" si="34"/>
        <v>Average Performer</v>
      </c>
      <c r="AI414" t="str" cm="1">
        <f t="array" ref="AI414">_xlfn.IFS($Z414 = "Passed", "High", $Z414="Completed", "Moderate", OR($Z414 = "Incomplete", $Z414="Failed"), "Low")</f>
        <v>Moderate</v>
      </c>
      <c r="AJ414" t="str" cm="1">
        <f t="array" ref="AJ414">_xlfn.IFS(OR(Z414= "Passed", Z414 = "Completed"), "Complete", OR(Z414 ="Failed", Z414 = "Incomplete"), "Incomplete")</f>
        <v>Complete</v>
      </c>
      <c r="AK414" cm="1">
        <f t="array" ref="AK414">_xlfn.IFS(HR_DATA[[#This Row],[Performance Category]] = "High Performer", 4,HR_DATA[[#This Row],[Performance Category]] = "Average Performer", 3, HR_DATA[[#This Row],[Performance Category]] = "Low Performer", 2, HR_DATA[[#This Row],[Performance Category]] = "At Risk", 1)</f>
        <v>3</v>
      </c>
    </row>
    <row r="415" spans="1:37" x14ac:dyDescent="0.25">
      <c r="A415">
        <v>3893</v>
      </c>
      <c r="B415" s="2">
        <v>45007</v>
      </c>
      <c r="C415" s="2">
        <f t="shared" ca="1" si="30"/>
        <v>46159</v>
      </c>
      <c r="D415" t="s">
        <v>112</v>
      </c>
      <c r="E415" t="s">
        <v>44</v>
      </c>
      <c r="F415" t="s">
        <v>30</v>
      </c>
      <c r="G415" t="s">
        <v>55</v>
      </c>
      <c r="H415" t="s">
        <v>56</v>
      </c>
      <c r="I415" t="s">
        <v>46</v>
      </c>
      <c r="J415" t="s">
        <v>95</v>
      </c>
      <c r="K415" t="s">
        <v>65</v>
      </c>
      <c r="L415" s="2">
        <v>19464</v>
      </c>
      <c r="M415" t="s">
        <v>36</v>
      </c>
      <c r="N415" t="s">
        <v>37</v>
      </c>
      <c r="O415" t="s">
        <v>84</v>
      </c>
      <c r="P415" t="s">
        <v>67</v>
      </c>
      <c r="Q415" t="s">
        <v>40</v>
      </c>
      <c r="R415">
        <v>3</v>
      </c>
      <c r="S415" s="2">
        <v>44952</v>
      </c>
      <c r="T415">
        <v>3</v>
      </c>
      <c r="U415">
        <v>1</v>
      </c>
      <c r="V415">
        <v>2</v>
      </c>
      <c r="W415" s="2">
        <v>44820</v>
      </c>
      <c r="X415" t="s">
        <v>41</v>
      </c>
      <c r="Y415" t="s">
        <v>51</v>
      </c>
      <c r="Z415" t="s">
        <v>43</v>
      </c>
      <c r="AA415">
        <v>1</v>
      </c>
      <c r="AB415">
        <v>242.36</v>
      </c>
      <c r="AC415">
        <v>70</v>
      </c>
      <c r="AD415" t="str" cm="1">
        <f t="array" ref="AD415">_xlfn.IFS($AC415&lt;= 24,"17-24", $AC415&lt;=34,"25-34", $AC415&lt;=44,"35-44", $AC415&lt;= 54,"45-54", $AC415 &gt;= 55, "55+")</f>
        <v>55+</v>
      </c>
      <c r="AE415">
        <f t="shared" ca="1" si="31"/>
        <v>3</v>
      </c>
      <c r="AF415" t="str">
        <f t="shared" si="32"/>
        <v>Medium</v>
      </c>
      <c r="AG415" t="str">
        <f t="shared" si="33"/>
        <v>Not satisfied</v>
      </c>
      <c r="AH415" t="str">
        <f t="shared" si="34"/>
        <v>Average Performer</v>
      </c>
      <c r="AI415" t="str" cm="1">
        <f t="array" ref="AI415">_xlfn.IFS($Z415 = "Passed", "High", $Z415="Completed", "Moderate", OR($Z415 = "Incomplete", $Z415="Failed"), "Low")</f>
        <v>Low</v>
      </c>
      <c r="AJ415" t="str" cm="1">
        <f t="array" ref="AJ415">_xlfn.IFS(OR(Z415= "Passed", Z415 = "Completed"), "Complete", OR(Z415 ="Failed", Z415 = "Incomplete"), "Incomplete")</f>
        <v>Incomplete</v>
      </c>
      <c r="AK415" cm="1">
        <f t="array" ref="AK415">_xlfn.IFS(HR_DATA[[#This Row],[Performance Category]] = "High Performer", 4,HR_DATA[[#This Row],[Performance Category]] = "Average Performer", 3, HR_DATA[[#This Row],[Performance Category]] = "Low Performer", 2, HR_DATA[[#This Row],[Performance Category]] = "At Risk", 1)</f>
        <v>3</v>
      </c>
    </row>
    <row r="416" spans="1:37" x14ac:dyDescent="0.25">
      <c r="A416">
        <v>3894</v>
      </c>
      <c r="B416" s="2">
        <v>45075</v>
      </c>
      <c r="C416" s="2">
        <f t="shared" ca="1" si="30"/>
        <v>46159</v>
      </c>
      <c r="D416" t="s">
        <v>112</v>
      </c>
      <c r="E416" t="s">
        <v>87</v>
      </c>
      <c r="F416" t="s">
        <v>30</v>
      </c>
      <c r="G416" t="s">
        <v>55</v>
      </c>
      <c r="H416" t="s">
        <v>45</v>
      </c>
      <c r="I416" t="s">
        <v>55</v>
      </c>
      <c r="J416" t="s">
        <v>95</v>
      </c>
      <c r="K416" t="s">
        <v>47</v>
      </c>
      <c r="L416" s="2">
        <v>21611</v>
      </c>
      <c r="M416" t="s">
        <v>36</v>
      </c>
      <c r="N416" t="s">
        <v>37</v>
      </c>
      <c r="O416" t="s">
        <v>72</v>
      </c>
      <c r="P416" t="s">
        <v>67</v>
      </c>
      <c r="Q416" t="s">
        <v>40</v>
      </c>
      <c r="R416">
        <v>3</v>
      </c>
      <c r="S416" s="2">
        <v>44787</v>
      </c>
      <c r="T416">
        <v>4</v>
      </c>
      <c r="U416">
        <v>3</v>
      </c>
      <c r="V416">
        <v>5</v>
      </c>
      <c r="W416" s="2">
        <v>44897</v>
      </c>
      <c r="X416" t="s">
        <v>41</v>
      </c>
      <c r="Y416" t="s">
        <v>51</v>
      </c>
      <c r="Z416" t="s">
        <v>43</v>
      </c>
      <c r="AA416">
        <v>4</v>
      </c>
      <c r="AB416">
        <v>533.27</v>
      </c>
      <c r="AC416">
        <v>64</v>
      </c>
      <c r="AD416" t="str" cm="1">
        <f t="array" ref="AD416">_xlfn.IFS($AC416&lt;= 24,"17-24", $AC416&lt;=34,"25-34", $AC416&lt;=44,"35-44", $AC416&lt;= 54,"45-54", $AC416 &gt;= 55, "55+")</f>
        <v>55+</v>
      </c>
      <c r="AE416">
        <f t="shared" ca="1" si="31"/>
        <v>2</v>
      </c>
      <c r="AF416" t="str">
        <f t="shared" si="32"/>
        <v>High</v>
      </c>
      <c r="AG416" t="str">
        <f t="shared" si="33"/>
        <v>Neutral</v>
      </c>
      <c r="AH416" t="str">
        <f t="shared" si="34"/>
        <v>Average Performer</v>
      </c>
      <c r="AI416" t="str" cm="1">
        <f t="array" ref="AI416">_xlfn.IFS($Z416 = "Passed", "High", $Z416="Completed", "Moderate", OR($Z416 = "Incomplete", $Z416="Failed"), "Low")</f>
        <v>Low</v>
      </c>
      <c r="AJ416" t="str" cm="1">
        <f t="array" ref="AJ416">_xlfn.IFS(OR(Z416= "Passed", Z416 = "Completed"), "Complete", OR(Z416 ="Failed", Z416 = "Incomplete"), "Incomplete")</f>
        <v>Incomplete</v>
      </c>
      <c r="AK416" cm="1">
        <f t="array" ref="AK416">_xlfn.IFS(HR_DATA[[#This Row],[Performance Category]] = "High Performer", 4,HR_DATA[[#This Row],[Performance Category]] = "Average Performer", 3, HR_DATA[[#This Row],[Performance Category]] = "Low Performer", 2, HR_DATA[[#This Row],[Performance Category]] = "At Risk", 1)</f>
        <v>3</v>
      </c>
    </row>
    <row r="417" spans="1:37" x14ac:dyDescent="0.25">
      <c r="A417">
        <v>3895</v>
      </c>
      <c r="B417" s="2">
        <v>43884</v>
      </c>
      <c r="C417" s="2">
        <f t="shared" ca="1" si="30"/>
        <v>46159</v>
      </c>
      <c r="D417" t="s">
        <v>112</v>
      </c>
      <c r="E417" t="s">
        <v>81</v>
      </c>
      <c r="F417" t="s">
        <v>30</v>
      </c>
      <c r="G417" t="s">
        <v>55</v>
      </c>
      <c r="H417" t="s">
        <v>32</v>
      </c>
      <c r="I417" t="s">
        <v>55</v>
      </c>
      <c r="J417" t="s">
        <v>95</v>
      </c>
      <c r="K417" t="s">
        <v>89</v>
      </c>
      <c r="L417" s="2">
        <v>15842</v>
      </c>
      <c r="M417" t="s">
        <v>36</v>
      </c>
      <c r="N417" t="s">
        <v>37</v>
      </c>
      <c r="O417" t="s">
        <v>60</v>
      </c>
      <c r="P417" t="s">
        <v>61</v>
      </c>
      <c r="Q417" t="s">
        <v>40</v>
      </c>
      <c r="R417">
        <v>3</v>
      </c>
      <c r="S417" s="2">
        <v>45123</v>
      </c>
      <c r="T417">
        <v>2</v>
      </c>
      <c r="U417">
        <v>1</v>
      </c>
      <c r="V417">
        <v>2</v>
      </c>
      <c r="W417" s="2">
        <v>45038</v>
      </c>
      <c r="X417" t="s">
        <v>68</v>
      </c>
      <c r="Y417" t="s">
        <v>51</v>
      </c>
      <c r="Z417" t="s">
        <v>63</v>
      </c>
      <c r="AA417">
        <v>1</v>
      </c>
      <c r="AB417">
        <v>983.77</v>
      </c>
      <c r="AC417">
        <v>77</v>
      </c>
      <c r="AD417" t="str" cm="1">
        <f t="array" ref="AD417">_xlfn.IFS($AC417&lt;= 24,"17-24", $AC417&lt;=34,"25-34", $AC417&lt;=44,"35-44", $AC417&lt;= 54,"45-54", $AC417 &gt;= 55, "55+")</f>
        <v>55+</v>
      </c>
      <c r="AE417">
        <f t="shared" ca="1" si="31"/>
        <v>6</v>
      </c>
      <c r="AF417" t="str">
        <f t="shared" si="32"/>
        <v>Low</v>
      </c>
      <c r="AG417" t="str">
        <f t="shared" si="33"/>
        <v>Not satisfied</v>
      </c>
      <c r="AH417" t="str">
        <f t="shared" si="34"/>
        <v>Average Performer</v>
      </c>
      <c r="AI417" t="str" cm="1">
        <f t="array" ref="AI417">_xlfn.IFS($Z417 = "Passed", "High", $Z417="Completed", "Moderate", OR($Z417 = "Incomplete", $Z417="Failed"), "Low")</f>
        <v>Moderate</v>
      </c>
      <c r="AJ417" t="str" cm="1">
        <f t="array" ref="AJ417">_xlfn.IFS(OR(Z417= "Passed", Z417 = "Completed"), "Complete", OR(Z417 ="Failed", Z417 = "Incomplete"), "Incomplete")</f>
        <v>Complete</v>
      </c>
      <c r="AK417" cm="1">
        <f t="array" ref="AK417">_xlfn.IFS(HR_DATA[[#This Row],[Performance Category]] = "High Performer", 4,HR_DATA[[#This Row],[Performance Category]] = "Average Performer", 3, HR_DATA[[#This Row],[Performance Category]] = "Low Performer", 2, HR_DATA[[#This Row],[Performance Category]] = "At Risk", 1)</f>
        <v>3</v>
      </c>
    </row>
    <row r="418" spans="1:37" x14ac:dyDescent="0.25">
      <c r="A418">
        <v>3896</v>
      </c>
      <c r="B418" s="2">
        <v>43690</v>
      </c>
      <c r="C418" s="2">
        <f t="shared" ca="1" si="30"/>
        <v>46159</v>
      </c>
      <c r="D418" t="s">
        <v>112</v>
      </c>
      <c r="E418" t="s">
        <v>54</v>
      </c>
      <c r="F418" t="s">
        <v>30</v>
      </c>
      <c r="G418" t="s">
        <v>46</v>
      </c>
      <c r="H418" t="s">
        <v>56</v>
      </c>
      <c r="I418" t="s">
        <v>33</v>
      </c>
      <c r="J418" t="s">
        <v>95</v>
      </c>
      <c r="K418" t="s">
        <v>79</v>
      </c>
      <c r="L418" s="2">
        <v>29545</v>
      </c>
      <c r="M418" t="s">
        <v>36</v>
      </c>
      <c r="N418" t="s">
        <v>37</v>
      </c>
      <c r="O418" t="s">
        <v>60</v>
      </c>
      <c r="P418" t="s">
        <v>39</v>
      </c>
      <c r="Q418" t="s">
        <v>40</v>
      </c>
      <c r="R418">
        <v>3</v>
      </c>
      <c r="S418" s="2">
        <v>44971</v>
      </c>
      <c r="T418">
        <v>5</v>
      </c>
      <c r="U418">
        <v>3</v>
      </c>
      <c r="V418">
        <v>1</v>
      </c>
      <c r="W418" s="2">
        <v>45022</v>
      </c>
      <c r="X418" t="s">
        <v>68</v>
      </c>
      <c r="Y418" t="s">
        <v>42</v>
      </c>
      <c r="Z418" t="s">
        <v>73</v>
      </c>
      <c r="AA418">
        <v>4</v>
      </c>
      <c r="AB418">
        <v>293.64</v>
      </c>
      <c r="AC418">
        <v>39</v>
      </c>
      <c r="AD418" t="str" cm="1">
        <f t="array" ref="AD418">_xlfn.IFS($AC418&lt;= 24,"17-24", $AC418&lt;=34,"25-34", $AC418&lt;=44,"35-44", $AC418&lt;= 54,"45-54", $AC418 &gt;= 55, "55+")</f>
        <v>35-44</v>
      </c>
      <c r="AE418">
        <f t="shared" ca="1" si="31"/>
        <v>6</v>
      </c>
      <c r="AF418" t="str">
        <f t="shared" si="32"/>
        <v>High</v>
      </c>
      <c r="AG418" t="str">
        <f t="shared" si="33"/>
        <v>Neutral</v>
      </c>
      <c r="AH418" t="str">
        <f t="shared" si="34"/>
        <v>Average Performer</v>
      </c>
      <c r="AI418" t="str" cm="1">
        <f t="array" ref="AI418">_xlfn.IFS($Z418 = "Passed", "High", $Z418="Completed", "Moderate", OR($Z418 = "Incomplete", $Z418="Failed"), "Low")</f>
        <v>High</v>
      </c>
      <c r="AJ418" t="str" cm="1">
        <f t="array" ref="AJ418">_xlfn.IFS(OR(Z418= "Passed", Z418 = "Completed"), "Complete", OR(Z418 ="Failed", Z418 = "Incomplete"), "Incomplete")</f>
        <v>Complete</v>
      </c>
      <c r="AK418" cm="1">
        <f t="array" ref="AK418">_xlfn.IFS(HR_DATA[[#This Row],[Performance Category]] = "High Performer", 4,HR_DATA[[#This Row],[Performance Category]] = "Average Performer", 3, HR_DATA[[#This Row],[Performance Category]] = "Low Performer", 2, HR_DATA[[#This Row],[Performance Category]] = "At Risk", 1)</f>
        <v>3</v>
      </c>
    </row>
    <row r="419" spans="1:37" x14ac:dyDescent="0.25">
      <c r="A419">
        <v>3897</v>
      </c>
      <c r="B419" s="2">
        <v>43549</v>
      </c>
      <c r="C419" s="2">
        <f t="shared" ca="1" si="30"/>
        <v>46159</v>
      </c>
      <c r="D419" t="s">
        <v>114</v>
      </c>
      <c r="E419" t="s">
        <v>81</v>
      </c>
      <c r="F419" t="s">
        <v>30</v>
      </c>
      <c r="G419" t="s">
        <v>46</v>
      </c>
      <c r="H419" t="s">
        <v>45</v>
      </c>
      <c r="I419" t="s">
        <v>46</v>
      </c>
      <c r="J419" t="s">
        <v>95</v>
      </c>
      <c r="K419" t="s">
        <v>47</v>
      </c>
      <c r="L419" s="2">
        <v>20545</v>
      </c>
      <c r="M419" t="s">
        <v>71</v>
      </c>
      <c r="N419" t="s">
        <v>37</v>
      </c>
      <c r="O419" t="s">
        <v>72</v>
      </c>
      <c r="P419" t="s">
        <v>67</v>
      </c>
      <c r="Q419" t="s">
        <v>40</v>
      </c>
      <c r="R419">
        <v>3</v>
      </c>
      <c r="S419" s="2">
        <v>44985</v>
      </c>
      <c r="T419">
        <v>5</v>
      </c>
      <c r="U419">
        <v>4</v>
      </c>
      <c r="V419">
        <v>3</v>
      </c>
      <c r="W419" s="2">
        <v>45142</v>
      </c>
      <c r="X419" t="s">
        <v>68</v>
      </c>
      <c r="Y419" t="s">
        <v>42</v>
      </c>
      <c r="Z419" t="s">
        <v>52</v>
      </c>
      <c r="AA419">
        <v>3</v>
      </c>
      <c r="AB419">
        <v>380.61</v>
      </c>
      <c r="AC419">
        <v>63</v>
      </c>
      <c r="AD419" t="str" cm="1">
        <f t="array" ref="AD419">_xlfn.IFS($AC419&lt;= 24,"17-24", $AC419&lt;=34,"25-34", $AC419&lt;=44,"35-44", $AC419&lt;= 54,"45-54", $AC419 &gt;= 55, "55+")</f>
        <v>55+</v>
      </c>
      <c r="AE419">
        <f t="shared" ca="1" si="31"/>
        <v>7</v>
      </c>
      <c r="AF419" t="str">
        <f t="shared" si="32"/>
        <v>High</v>
      </c>
      <c r="AG419" t="str">
        <f t="shared" si="33"/>
        <v>Satisfied</v>
      </c>
      <c r="AH419" t="str">
        <f t="shared" si="34"/>
        <v>Average Performer</v>
      </c>
      <c r="AI419" t="str" cm="1">
        <f t="array" ref="AI419">_xlfn.IFS($Z419 = "Passed", "High", $Z419="Completed", "Moderate", OR($Z419 = "Incomplete", $Z419="Failed"), "Low")</f>
        <v>Low</v>
      </c>
      <c r="AJ419" t="str" cm="1">
        <f t="array" ref="AJ419">_xlfn.IFS(OR(Z419= "Passed", Z419 = "Completed"), "Complete", OR(Z419 ="Failed", Z419 = "Incomplete"), "Incomplete")</f>
        <v>Incomplete</v>
      </c>
      <c r="AK419" cm="1">
        <f t="array" ref="AK419">_xlfn.IFS(HR_DATA[[#This Row],[Performance Category]] = "High Performer", 4,HR_DATA[[#This Row],[Performance Category]] = "Average Performer", 3, HR_DATA[[#This Row],[Performance Category]] = "Low Performer", 2, HR_DATA[[#This Row],[Performance Category]] = "At Risk", 1)</f>
        <v>3</v>
      </c>
    </row>
    <row r="420" spans="1:37" x14ac:dyDescent="0.25">
      <c r="A420">
        <v>3900</v>
      </c>
      <c r="B420" s="2">
        <v>45093</v>
      </c>
      <c r="C420" s="2">
        <f t="shared" ca="1" si="30"/>
        <v>46159</v>
      </c>
      <c r="D420" t="s">
        <v>116</v>
      </c>
      <c r="E420" t="s">
        <v>29</v>
      </c>
      <c r="F420" t="s">
        <v>30</v>
      </c>
      <c r="G420" t="s">
        <v>31</v>
      </c>
      <c r="H420" t="s">
        <v>32</v>
      </c>
      <c r="I420" t="s">
        <v>55</v>
      </c>
      <c r="J420" t="s">
        <v>95</v>
      </c>
      <c r="K420" t="s">
        <v>70</v>
      </c>
      <c r="L420" s="2">
        <v>34968</v>
      </c>
      <c r="M420" t="s">
        <v>36</v>
      </c>
      <c r="N420" t="s">
        <v>37</v>
      </c>
      <c r="O420" t="s">
        <v>84</v>
      </c>
      <c r="P420" t="s">
        <v>61</v>
      </c>
      <c r="Q420" t="s">
        <v>40</v>
      </c>
      <c r="R420">
        <v>3</v>
      </c>
      <c r="S420" s="2">
        <v>44994</v>
      </c>
      <c r="T420">
        <v>5</v>
      </c>
      <c r="U420">
        <v>2</v>
      </c>
      <c r="V420">
        <v>1</v>
      </c>
      <c r="W420" s="2">
        <v>45048</v>
      </c>
      <c r="X420" t="s">
        <v>68</v>
      </c>
      <c r="Y420" t="s">
        <v>42</v>
      </c>
      <c r="Z420" t="s">
        <v>73</v>
      </c>
      <c r="AA420">
        <v>5</v>
      </c>
      <c r="AB420">
        <v>143.21</v>
      </c>
      <c r="AC420">
        <v>28</v>
      </c>
      <c r="AD420" t="str" cm="1">
        <f t="array" ref="AD420">_xlfn.IFS($AC420&lt;= 24,"17-24", $AC420&lt;=34,"25-34", $AC420&lt;=44,"35-44", $AC420&lt;= 54,"45-54", $AC420 &gt;= 55, "55+")</f>
        <v>25-34</v>
      </c>
      <c r="AE420">
        <f t="shared" ca="1" si="31"/>
        <v>2</v>
      </c>
      <c r="AF420" t="str">
        <f t="shared" si="32"/>
        <v>High</v>
      </c>
      <c r="AG420" t="str">
        <f t="shared" si="33"/>
        <v>Not satisfied</v>
      </c>
      <c r="AH420" t="str">
        <f t="shared" si="34"/>
        <v>Average Performer</v>
      </c>
      <c r="AI420" t="str" cm="1">
        <f t="array" ref="AI420">_xlfn.IFS($Z420 = "Passed", "High", $Z420="Completed", "Moderate", OR($Z420 = "Incomplete", $Z420="Failed"), "Low")</f>
        <v>High</v>
      </c>
      <c r="AJ420" t="str" cm="1">
        <f t="array" ref="AJ420">_xlfn.IFS(OR(Z420= "Passed", Z420 = "Completed"), "Complete", OR(Z420 ="Failed", Z420 = "Incomplete"), "Incomplete")</f>
        <v>Complete</v>
      </c>
      <c r="AK420" cm="1">
        <f t="array" ref="AK420">_xlfn.IFS(HR_DATA[[#This Row],[Performance Category]] = "High Performer", 4,HR_DATA[[#This Row],[Performance Category]] = "Average Performer", 3, HR_DATA[[#This Row],[Performance Category]] = "Low Performer", 2, HR_DATA[[#This Row],[Performance Category]] = "At Risk", 1)</f>
        <v>3</v>
      </c>
    </row>
    <row r="421" spans="1:37" x14ac:dyDescent="0.25">
      <c r="A421">
        <v>3901</v>
      </c>
      <c r="B421" s="2">
        <v>44365</v>
      </c>
      <c r="C421" s="2">
        <f t="shared" ca="1" si="30"/>
        <v>46159</v>
      </c>
      <c r="D421" t="s">
        <v>113</v>
      </c>
      <c r="E421" t="s">
        <v>44</v>
      </c>
      <c r="F421" t="s">
        <v>30</v>
      </c>
      <c r="G421" t="s">
        <v>46</v>
      </c>
      <c r="H421" t="s">
        <v>45</v>
      </c>
      <c r="I421" t="s">
        <v>33</v>
      </c>
      <c r="J421" t="s">
        <v>115</v>
      </c>
      <c r="K421" t="s">
        <v>99</v>
      </c>
      <c r="L421" s="2">
        <v>32178</v>
      </c>
      <c r="M421" t="s">
        <v>36</v>
      </c>
      <c r="N421" t="s">
        <v>48</v>
      </c>
      <c r="O421" t="s">
        <v>49</v>
      </c>
      <c r="P421" t="s">
        <v>61</v>
      </c>
      <c r="Q421" t="s">
        <v>40</v>
      </c>
      <c r="R421">
        <v>3</v>
      </c>
      <c r="S421" s="2">
        <v>45117</v>
      </c>
      <c r="T421">
        <v>1</v>
      </c>
      <c r="U421">
        <v>2</v>
      </c>
      <c r="V421">
        <v>5</v>
      </c>
      <c r="W421" s="2">
        <v>45057</v>
      </c>
      <c r="X421" t="s">
        <v>50</v>
      </c>
      <c r="Y421" t="s">
        <v>51</v>
      </c>
      <c r="Z421" t="s">
        <v>43</v>
      </c>
      <c r="AA421">
        <v>1</v>
      </c>
      <c r="AB421">
        <v>876.73</v>
      </c>
      <c r="AC421">
        <v>33</v>
      </c>
      <c r="AD421" t="str" cm="1">
        <f t="array" ref="AD421">_xlfn.IFS($AC421&lt;= 24,"17-24", $AC421&lt;=34,"25-34", $AC421&lt;=44,"35-44", $AC421&lt;= 54,"45-54", $AC421 &gt;= 55, "55+")</f>
        <v>25-34</v>
      </c>
      <c r="AE421">
        <f t="shared" ca="1" si="31"/>
        <v>4</v>
      </c>
      <c r="AF421" t="str">
        <f t="shared" si="32"/>
        <v>Low</v>
      </c>
      <c r="AG421" t="str">
        <f t="shared" si="33"/>
        <v>Not satisfied</v>
      </c>
      <c r="AH421" t="str">
        <f t="shared" si="34"/>
        <v>Average Performer</v>
      </c>
      <c r="AI421" t="str" cm="1">
        <f t="array" ref="AI421">_xlfn.IFS($Z421 = "Passed", "High", $Z421="Completed", "Moderate", OR($Z421 = "Incomplete", $Z421="Failed"), "Low")</f>
        <v>Low</v>
      </c>
      <c r="AJ421" t="str" cm="1">
        <f t="array" ref="AJ421">_xlfn.IFS(OR(Z421= "Passed", Z421 = "Completed"), "Complete", OR(Z421 ="Failed", Z421 = "Incomplete"), "Incomplete")</f>
        <v>Incomplete</v>
      </c>
      <c r="AK421" cm="1">
        <f t="array" ref="AK421">_xlfn.IFS(HR_DATA[[#This Row],[Performance Category]] = "High Performer", 4,HR_DATA[[#This Row],[Performance Category]] = "Average Performer", 3, HR_DATA[[#This Row],[Performance Category]] = "Low Performer", 2, HR_DATA[[#This Row],[Performance Category]] = "At Risk", 1)</f>
        <v>3</v>
      </c>
    </row>
    <row r="422" spans="1:37" x14ac:dyDescent="0.25">
      <c r="A422">
        <v>3902</v>
      </c>
      <c r="B422" s="2">
        <v>45068</v>
      </c>
      <c r="C422" s="2">
        <f t="shared" ca="1" si="30"/>
        <v>46159</v>
      </c>
      <c r="D422" t="s">
        <v>113</v>
      </c>
      <c r="E422" t="s">
        <v>87</v>
      </c>
      <c r="F422" t="s">
        <v>30</v>
      </c>
      <c r="G422" t="s">
        <v>31</v>
      </c>
      <c r="H422" t="s">
        <v>56</v>
      </c>
      <c r="I422" t="s">
        <v>33</v>
      </c>
      <c r="J422" t="s">
        <v>115</v>
      </c>
      <c r="K422" t="s">
        <v>101</v>
      </c>
      <c r="L422" s="2">
        <v>23530</v>
      </c>
      <c r="M422" t="s">
        <v>36</v>
      </c>
      <c r="N422" t="s">
        <v>48</v>
      </c>
      <c r="O422" t="s">
        <v>72</v>
      </c>
      <c r="P422" t="s">
        <v>61</v>
      </c>
      <c r="Q422" t="s">
        <v>40</v>
      </c>
      <c r="R422">
        <v>3</v>
      </c>
      <c r="S422" s="2">
        <v>44959</v>
      </c>
      <c r="T422">
        <v>3</v>
      </c>
      <c r="U422">
        <v>1</v>
      </c>
      <c r="V422">
        <v>1</v>
      </c>
      <c r="W422" s="2">
        <v>44937</v>
      </c>
      <c r="X422" t="s">
        <v>41</v>
      </c>
      <c r="Y422" t="s">
        <v>51</v>
      </c>
      <c r="Z422" t="s">
        <v>43</v>
      </c>
      <c r="AA422">
        <v>4</v>
      </c>
      <c r="AB422">
        <v>768.05</v>
      </c>
      <c r="AC422">
        <v>59</v>
      </c>
      <c r="AD422" t="str" cm="1">
        <f t="array" ref="AD422">_xlfn.IFS($AC422&lt;= 24,"17-24", $AC422&lt;=34,"25-34", $AC422&lt;=44,"35-44", $AC422&lt;= 54,"45-54", $AC422 &gt;= 55, "55+")</f>
        <v>55+</v>
      </c>
      <c r="AE422">
        <f t="shared" ca="1" si="31"/>
        <v>2</v>
      </c>
      <c r="AF422" t="str">
        <f t="shared" si="32"/>
        <v>Medium</v>
      </c>
      <c r="AG422" t="str">
        <f t="shared" si="33"/>
        <v>Not satisfied</v>
      </c>
      <c r="AH422" t="str">
        <f t="shared" si="34"/>
        <v>Average Performer</v>
      </c>
      <c r="AI422" t="str" cm="1">
        <f t="array" ref="AI422">_xlfn.IFS($Z422 = "Passed", "High", $Z422="Completed", "Moderate", OR($Z422 = "Incomplete", $Z422="Failed"), "Low")</f>
        <v>Low</v>
      </c>
      <c r="AJ422" t="str" cm="1">
        <f t="array" ref="AJ422">_xlfn.IFS(OR(Z422= "Passed", Z422 = "Completed"), "Complete", OR(Z422 ="Failed", Z422 = "Incomplete"), "Incomplete")</f>
        <v>Incomplete</v>
      </c>
      <c r="AK422" cm="1">
        <f t="array" ref="AK422">_xlfn.IFS(HR_DATA[[#This Row],[Performance Category]] = "High Performer", 4,HR_DATA[[#This Row],[Performance Category]] = "Average Performer", 3, HR_DATA[[#This Row],[Performance Category]] = "Low Performer", 2, HR_DATA[[#This Row],[Performance Category]] = "At Risk", 1)</f>
        <v>3</v>
      </c>
    </row>
    <row r="423" spans="1:37" x14ac:dyDescent="0.25">
      <c r="A423">
        <v>3903</v>
      </c>
      <c r="B423" s="2">
        <v>43599</v>
      </c>
      <c r="C423" s="2">
        <f t="shared" ca="1" si="30"/>
        <v>46159</v>
      </c>
      <c r="D423" t="s">
        <v>113</v>
      </c>
      <c r="E423" t="s">
        <v>64</v>
      </c>
      <c r="F423" t="s">
        <v>30</v>
      </c>
      <c r="G423" t="s">
        <v>55</v>
      </c>
      <c r="H423" t="s">
        <v>45</v>
      </c>
      <c r="I423" t="s">
        <v>55</v>
      </c>
      <c r="J423" t="s">
        <v>95</v>
      </c>
      <c r="K423" t="s">
        <v>70</v>
      </c>
      <c r="L423" s="2">
        <v>34171</v>
      </c>
      <c r="M423" t="s">
        <v>36</v>
      </c>
      <c r="N423" t="s">
        <v>48</v>
      </c>
      <c r="O423" t="s">
        <v>49</v>
      </c>
      <c r="P423" t="s">
        <v>61</v>
      </c>
      <c r="Q423" t="s">
        <v>40</v>
      </c>
      <c r="R423">
        <v>3</v>
      </c>
      <c r="S423" s="2">
        <v>44961</v>
      </c>
      <c r="T423">
        <v>1</v>
      </c>
      <c r="U423">
        <v>4</v>
      </c>
      <c r="V423">
        <v>3</v>
      </c>
      <c r="W423" s="2">
        <v>45078</v>
      </c>
      <c r="X423" t="s">
        <v>92</v>
      </c>
      <c r="Y423" t="s">
        <v>51</v>
      </c>
      <c r="Z423" t="s">
        <v>52</v>
      </c>
      <c r="AA423">
        <v>4</v>
      </c>
      <c r="AB423">
        <v>153.15</v>
      </c>
      <c r="AC423">
        <v>26</v>
      </c>
      <c r="AD423" t="str" cm="1">
        <f t="array" ref="AD423">_xlfn.IFS($AC423&lt;= 24,"17-24", $AC423&lt;=34,"25-34", $AC423&lt;=44,"35-44", $AC423&lt;= 54,"45-54", $AC423 &gt;= 55, "55+")</f>
        <v>25-34</v>
      </c>
      <c r="AE423">
        <f t="shared" ca="1" si="31"/>
        <v>7</v>
      </c>
      <c r="AF423" t="str">
        <f t="shared" si="32"/>
        <v>Low</v>
      </c>
      <c r="AG423" t="str">
        <f t="shared" si="33"/>
        <v>Satisfied</v>
      </c>
      <c r="AH423" t="str">
        <f t="shared" si="34"/>
        <v>Average Performer</v>
      </c>
      <c r="AI423" t="str" cm="1">
        <f t="array" ref="AI423">_xlfn.IFS($Z423 = "Passed", "High", $Z423="Completed", "Moderate", OR($Z423 = "Incomplete", $Z423="Failed"), "Low")</f>
        <v>Low</v>
      </c>
      <c r="AJ423" t="str" cm="1">
        <f t="array" ref="AJ423">_xlfn.IFS(OR(Z423= "Passed", Z423 = "Completed"), "Complete", OR(Z423 ="Failed", Z423 = "Incomplete"), "Incomplete")</f>
        <v>Incomplete</v>
      </c>
      <c r="AK423" cm="1">
        <f t="array" ref="AK423">_xlfn.IFS(HR_DATA[[#This Row],[Performance Category]] = "High Performer", 4,HR_DATA[[#This Row],[Performance Category]] = "Average Performer", 3, HR_DATA[[#This Row],[Performance Category]] = "Low Performer", 2, HR_DATA[[#This Row],[Performance Category]] = "At Risk", 1)</f>
        <v>3</v>
      </c>
    </row>
    <row r="424" spans="1:37" x14ac:dyDescent="0.25">
      <c r="A424">
        <v>3904</v>
      </c>
      <c r="B424" s="2">
        <v>44192</v>
      </c>
      <c r="C424" s="2">
        <f t="shared" ca="1" si="30"/>
        <v>46159</v>
      </c>
      <c r="D424" t="s">
        <v>113</v>
      </c>
      <c r="E424" t="s">
        <v>94</v>
      </c>
      <c r="F424" t="s">
        <v>30</v>
      </c>
      <c r="G424" t="s">
        <v>31</v>
      </c>
      <c r="H424" t="s">
        <v>45</v>
      </c>
      <c r="I424" t="s">
        <v>46</v>
      </c>
      <c r="J424" t="s">
        <v>95</v>
      </c>
      <c r="K424" t="s">
        <v>79</v>
      </c>
      <c r="L424" s="2">
        <v>25630</v>
      </c>
      <c r="M424" t="s">
        <v>36</v>
      </c>
      <c r="N424" t="s">
        <v>48</v>
      </c>
      <c r="O424" t="s">
        <v>84</v>
      </c>
      <c r="P424" t="s">
        <v>39</v>
      </c>
      <c r="Q424" t="s">
        <v>40</v>
      </c>
      <c r="R424">
        <v>3</v>
      </c>
      <c r="S424" s="2">
        <v>44817</v>
      </c>
      <c r="T424">
        <v>4</v>
      </c>
      <c r="U424">
        <v>4</v>
      </c>
      <c r="V424">
        <v>1</v>
      </c>
      <c r="W424" s="2">
        <v>45094</v>
      </c>
      <c r="X424" t="s">
        <v>62</v>
      </c>
      <c r="Y424" t="s">
        <v>51</v>
      </c>
      <c r="Z424" t="s">
        <v>73</v>
      </c>
      <c r="AA424">
        <v>5</v>
      </c>
      <c r="AB424">
        <v>339.73</v>
      </c>
      <c r="AC424">
        <v>50</v>
      </c>
      <c r="AD424" t="str" cm="1">
        <f t="array" ref="AD424">_xlfn.IFS($AC424&lt;= 24,"17-24", $AC424&lt;=34,"25-34", $AC424&lt;=44,"35-44", $AC424&lt;= 54,"45-54", $AC424 &gt;= 55, "55+")</f>
        <v>45-54</v>
      </c>
      <c r="AE424">
        <f t="shared" ca="1" si="31"/>
        <v>5</v>
      </c>
      <c r="AF424" t="str">
        <f t="shared" si="32"/>
        <v>High</v>
      </c>
      <c r="AG424" t="str">
        <f t="shared" si="33"/>
        <v>Satisfied</v>
      </c>
      <c r="AH424" t="str">
        <f t="shared" si="34"/>
        <v>Average Performer</v>
      </c>
      <c r="AI424" t="str" cm="1">
        <f t="array" ref="AI424">_xlfn.IFS($Z424 = "Passed", "High", $Z424="Completed", "Moderate", OR($Z424 = "Incomplete", $Z424="Failed"), "Low")</f>
        <v>High</v>
      </c>
      <c r="AJ424" t="str" cm="1">
        <f t="array" ref="AJ424">_xlfn.IFS(OR(Z424= "Passed", Z424 = "Completed"), "Complete", OR(Z424 ="Failed", Z424 = "Incomplete"), "Incomplete")</f>
        <v>Complete</v>
      </c>
      <c r="AK424" cm="1">
        <f t="array" ref="AK424">_xlfn.IFS(HR_DATA[[#This Row],[Performance Category]] = "High Performer", 4,HR_DATA[[#This Row],[Performance Category]] = "Average Performer", 3, HR_DATA[[#This Row],[Performance Category]] = "Low Performer", 2, HR_DATA[[#This Row],[Performance Category]] = "At Risk", 1)</f>
        <v>3</v>
      </c>
    </row>
    <row r="425" spans="1:37" x14ac:dyDescent="0.25">
      <c r="A425">
        <v>3905</v>
      </c>
      <c r="B425" s="2">
        <v>44047</v>
      </c>
      <c r="C425" s="2">
        <f t="shared" ca="1" si="30"/>
        <v>46159</v>
      </c>
      <c r="D425" t="s">
        <v>113</v>
      </c>
      <c r="E425" t="s">
        <v>74</v>
      </c>
      <c r="F425" t="s">
        <v>30</v>
      </c>
      <c r="G425" t="s">
        <v>55</v>
      </c>
      <c r="H425" t="s">
        <v>45</v>
      </c>
      <c r="I425" t="s">
        <v>55</v>
      </c>
      <c r="J425" t="s">
        <v>95</v>
      </c>
      <c r="K425" t="s">
        <v>109</v>
      </c>
      <c r="L425" s="2">
        <v>21344</v>
      </c>
      <c r="M425" t="s">
        <v>36</v>
      </c>
      <c r="N425" t="s">
        <v>37</v>
      </c>
      <c r="O425" t="s">
        <v>72</v>
      </c>
      <c r="P425" t="s">
        <v>39</v>
      </c>
      <c r="Q425" t="s">
        <v>40</v>
      </c>
      <c r="R425">
        <v>3</v>
      </c>
      <c r="S425" s="2">
        <v>45089</v>
      </c>
      <c r="T425">
        <v>5</v>
      </c>
      <c r="U425">
        <v>5</v>
      </c>
      <c r="V425">
        <v>5</v>
      </c>
      <c r="W425" s="2">
        <v>44913</v>
      </c>
      <c r="X425" t="s">
        <v>62</v>
      </c>
      <c r="Y425" t="s">
        <v>42</v>
      </c>
      <c r="Z425" t="s">
        <v>43</v>
      </c>
      <c r="AA425">
        <v>3</v>
      </c>
      <c r="AB425">
        <v>233.22</v>
      </c>
      <c r="AC425">
        <v>62</v>
      </c>
      <c r="AD425" t="str" cm="1">
        <f t="array" ref="AD425">_xlfn.IFS($AC425&lt;= 24,"17-24", $AC425&lt;=34,"25-34", $AC425&lt;=44,"35-44", $AC425&lt;= 54,"45-54", $AC425 &gt;= 55, "55+")</f>
        <v>55+</v>
      </c>
      <c r="AE425">
        <f t="shared" ca="1" si="31"/>
        <v>5</v>
      </c>
      <c r="AF425" t="str">
        <f t="shared" si="32"/>
        <v>High</v>
      </c>
      <c r="AG425" t="str">
        <f t="shared" si="33"/>
        <v>Satisfied</v>
      </c>
      <c r="AH425" t="str">
        <f t="shared" si="34"/>
        <v>Average Performer</v>
      </c>
      <c r="AI425" t="str" cm="1">
        <f t="array" ref="AI425">_xlfn.IFS($Z425 = "Passed", "High", $Z425="Completed", "Moderate", OR($Z425 = "Incomplete", $Z425="Failed"), "Low")</f>
        <v>Low</v>
      </c>
      <c r="AJ425" t="str" cm="1">
        <f t="array" ref="AJ425">_xlfn.IFS(OR(Z425= "Passed", Z425 = "Completed"), "Complete", OR(Z425 ="Failed", Z425 = "Incomplete"), "Incomplete")</f>
        <v>Incomplete</v>
      </c>
      <c r="AK425" cm="1">
        <f t="array" ref="AK425">_xlfn.IFS(HR_DATA[[#This Row],[Performance Category]] = "High Performer", 4,HR_DATA[[#This Row],[Performance Category]] = "Average Performer", 3, HR_DATA[[#This Row],[Performance Category]] = "Low Performer", 2, HR_DATA[[#This Row],[Performance Category]] = "At Risk", 1)</f>
        <v>3</v>
      </c>
    </row>
    <row r="426" spans="1:37" x14ac:dyDescent="0.25">
      <c r="A426">
        <v>3906</v>
      </c>
      <c r="B426" s="2">
        <v>44068</v>
      </c>
      <c r="C426" s="2">
        <f t="shared" ca="1" si="30"/>
        <v>46159</v>
      </c>
      <c r="D426" t="s">
        <v>112</v>
      </c>
      <c r="E426" t="s">
        <v>81</v>
      </c>
      <c r="F426" t="s">
        <v>30</v>
      </c>
      <c r="G426" t="s">
        <v>31</v>
      </c>
      <c r="H426" t="s">
        <v>32</v>
      </c>
      <c r="I426" t="s">
        <v>33</v>
      </c>
      <c r="J426" t="s">
        <v>95</v>
      </c>
      <c r="K426" t="s">
        <v>101</v>
      </c>
      <c r="L426" s="2">
        <v>27642</v>
      </c>
      <c r="M426" t="s">
        <v>36</v>
      </c>
      <c r="N426" t="s">
        <v>37</v>
      </c>
      <c r="O426" t="s">
        <v>60</v>
      </c>
      <c r="P426" t="s">
        <v>67</v>
      </c>
      <c r="Q426" t="s">
        <v>40</v>
      </c>
      <c r="R426">
        <v>3</v>
      </c>
      <c r="S426" s="2">
        <v>44944</v>
      </c>
      <c r="T426">
        <v>3</v>
      </c>
      <c r="U426">
        <v>2</v>
      </c>
      <c r="V426">
        <v>4</v>
      </c>
      <c r="W426" s="2">
        <v>44976</v>
      </c>
      <c r="X426" t="s">
        <v>62</v>
      </c>
      <c r="Y426" t="s">
        <v>42</v>
      </c>
      <c r="Z426" t="s">
        <v>63</v>
      </c>
      <c r="AA426">
        <v>2</v>
      </c>
      <c r="AB426">
        <v>735.44</v>
      </c>
      <c r="AC426">
        <v>45</v>
      </c>
      <c r="AD426" t="str" cm="1">
        <f t="array" ref="AD426">_xlfn.IFS($AC426&lt;= 24,"17-24", $AC426&lt;=34,"25-34", $AC426&lt;=44,"35-44", $AC426&lt;= 54,"45-54", $AC426 &gt;= 55, "55+")</f>
        <v>45-54</v>
      </c>
      <c r="AE426">
        <f t="shared" ca="1" si="31"/>
        <v>5</v>
      </c>
      <c r="AF426" t="str">
        <f t="shared" si="32"/>
        <v>Medium</v>
      </c>
      <c r="AG426" t="str">
        <f t="shared" si="33"/>
        <v>Not satisfied</v>
      </c>
      <c r="AH426" t="str">
        <f t="shared" si="34"/>
        <v>Average Performer</v>
      </c>
      <c r="AI426" t="str" cm="1">
        <f t="array" ref="AI426">_xlfn.IFS($Z426 = "Passed", "High", $Z426="Completed", "Moderate", OR($Z426 = "Incomplete", $Z426="Failed"), "Low")</f>
        <v>Moderate</v>
      </c>
      <c r="AJ426" t="str" cm="1">
        <f t="array" ref="AJ426">_xlfn.IFS(OR(Z426= "Passed", Z426 = "Completed"), "Complete", OR(Z426 ="Failed", Z426 = "Incomplete"), "Incomplete")</f>
        <v>Complete</v>
      </c>
      <c r="AK426" cm="1">
        <f t="array" ref="AK426">_xlfn.IFS(HR_DATA[[#This Row],[Performance Category]] = "High Performer", 4,HR_DATA[[#This Row],[Performance Category]] = "Average Performer", 3, HR_DATA[[#This Row],[Performance Category]] = "Low Performer", 2, HR_DATA[[#This Row],[Performance Category]] = "At Risk", 1)</f>
        <v>3</v>
      </c>
    </row>
    <row r="427" spans="1:37" x14ac:dyDescent="0.25">
      <c r="A427">
        <v>3907</v>
      </c>
      <c r="B427" s="2">
        <v>44616</v>
      </c>
      <c r="C427" s="2">
        <f t="shared" ca="1" si="30"/>
        <v>46159</v>
      </c>
      <c r="D427" t="s">
        <v>112</v>
      </c>
      <c r="E427" t="s">
        <v>54</v>
      </c>
      <c r="F427" t="s">
        <v>30</v>
      </c>
      <c r="G427" t="s">
        <v>55</v>
      </c>
      <c r="H427" t="s">
        <v>45</v>
      </c>
      <c r="I427" t="s">
        <v>33</v>
      </c>
      <c r="J427" t="s">
        <v>95</v>
      </c>
      <c r="K427" t="s">
        <v>79</v>
      </c>
      <c r="L427" s="2">
        <v>23569</v>
      </c>
      <c r="M427" t="s">
        <v>36</v>
      </c>
      <c r="N427" t="s">
        <v>37</v>
      </c>
      <c r="O427" t="s">
        <v>38</v>
      </c>
      <c r="P427" t="s">
        <v>67</v>
      </c>
      <c r="Q427" t="s">
        <v>40</v>
      </c>
      <c r="R427">
        <v>3</v>
      </c>
      <c r="S427" s="2">
        <v>44992</v>
      </c>
      <c r="T427">
        <v>3</v>
      </c>
      <c r="U427">
        <v>2</v>
      </c>
      <c r="V427">
        <v>5</v>
      </c>
      <c r="W427" s="2">
        <v>44901</v>
      </c>
      <c r="X427" t="s">
        <v>68</v>
      </c>
      <c r="Y427" t="s">
        <v>51</v>
      </c>
      <c r="Z427" t="s">
        <v>52</v>
      </c>
      <c r="AA427">
        <v>3</v>
      </c>
      <c r="AB427">
        <v>281.7</v>
      </c>
      <c r="AC427">
        <v>58</v>
      </c>
      <c r="AD427" t="str" cm="1">
        <f t="array" ref="AD427">_xlfn.IFS($AC427&lt;= 24,"17-24", $AC427&lt;=34,"25-34", $AC427&lt;=44,"35-44", $AC427&lt;= 54,"45-54", $AC427 &gt;= 55, "55+")</f>
        <v>55+</v>
      </c>
      <c r="AE427">
        <f t="shared" ca="1" si="31"/>
        <v>4</v>
      </c>
      <c r="AF427" t="str">
        <f t="shared" si="32"/>
        <v>Medium</v>
      </c>
      <c r="AG427" t="str">
        <f t="shared" si="33"/>
        <v>Not satisfied</v>
      </c>
      <c r="AH427" t="str">
        <f t="shared" si="34"/>
        <v>Average Performer</v>
      </c>
      <c r="AI427" t="str" cm="1">
        <f t="array" ref="AI427">_xlfn.IFS($Z427 = "Passed", "High", $Z427="Completed", "Moderate", OR($Z427 = "Incomplete", $Z427="Failed"), "Low")</f>
        <v>Low</v>
      </c>
      <c r="AJ427" t="str" cm="1">
        <f t="array" ref="AJ427">_xlfn.IFS(OR(Z427= "Passed", Z427 = "Completed"), "Complete", OR(Z427 ="Failed", Z427 = "Incomplete"), "Incomplete")</f>
        <v>Incomplete</v>
      </c>
      <c r="AK427" cm="1">
        <f t="array" ref="AK427">_xlfn.IFS(HR_DATA[[#This Row],[Performance Category]] = "High Performer", 4,HR_DATA[[#This Row],[Performance Category]] = "Average Performer", 3, HR_DATA[[#This Row],[Performance Category]] = "Low Performer", 2, HR_DATA[[#This Row],[Performance Category]] = "At Risk", 1)</f>
        <v>3</v>
      </c>
    </row>
    <row r="428" spans="1:37" x14ac:dyDescent="0.25">
      <c r="A428">
        <v>3908</v>
      </c>
      <c r="B428" s="2">
        <v>43683</v>
      </c>
      <c r="C428" s="2">
        <f t="shared" ca="1" si="30"/>
        <v>46159</v>
      </c>
      <c r="D428" t="s">
        <v>112</v>
      </c>
      <c r="E428" t="s">
        <v>69</v>
      </c>
      <c r="F428" t="s">
        <v>30</v>
      </c>
      <c r="G428" t="s">
        <v>46</v>
      </c>
      <c r="H428" t="s">
        <v>32</v>
      </c>
      <c r="I428" t="s">
        <v>33</v>
      </c>
      <c r="J428" t="s">
        <v>95</v>
      </c>
      <c r="K428" t="s">
        <v>89</v>
      </c>
      <c r="L428" s="2">
        <v>31604</v>
      </c>
      <c r="M428" t="s">
        <v>36</v>
      </c>
      <c r="N428" t="s">
        <v>37</v>
      </c>
      <c r="O428" t="s">
        <v>72</v>
      </c>
      <c r="P428" t="s">
        <v>67</v>
      </c>
      <c r="Q428" t="s">
        <v>98</v>
      </c>
      <c r="R428">
        <v>3</v>
      </c>
      <c r="S428" s="2">
        <v>44920</v>
      </c>
      <c r="T428">
        <v>2</v>
      </c>
      <c r="U428">
        <v>5</v>
      </c>
      <c r="V428">
        <v>3</v>
      </c>
      <c r="W428" s="2">
        <v>44824</v>
      </c>
      <c r="X428" t="s">
        <v>62</v>
      </c>
      <c r="Y428" t="s">
        <v>51</v>
      </c>
      <c r="Z428" t="s">
        <v>43</v>
      </c>
      <c r="AA428">
        <v>1</v>
      </c>
      <c r="AB428">
        <v>489.69</v>
      </c>
      <c r="AC428">
        <v>33</v>
      </c>
      <c r="AD428" t="str" cm="1">
        <f t="array" ref="AD428">_xlfn.IFS($AC428&lt;= 24,"17-24", $AC428&lt;=34,"25-34", $AC428&lt;=44,"35-44", $AC428&lt;= 54,"45-54", $AC428 &gt;= 55, "55+")</f>
        <v>25-34</v>
      </c>
      <c r="AE428">
        <f t="shared" ca="1" si="31"/>
        <v>6</v>
      </c>
      <c r="AF428" t="str">
        <f t="shared" si="32"/>
        <v>Low</v>
      </c>
      <c r="AG428" t="str">
        <f t="shared" si="33"/>
        <v>Satisfied</v>
      </c>
      <c r="AH428" t="str">
        <f t="shared" si="34"/>
        <v>Low Performer</v>
      </c>
      <c r="AI428" t="str" cm="1">
        <f t="array" ref="AI428">_xlfn.IFS($Z428 = "Passed", "High", $Z428="Completed", "Moderate", OR($Z428 = "Incomplete", $Z428="Failed"), "Low")</f>
        <v>Low</v>
      </c>
      <c r="AJ428" t="str" cm="1">
        <f t="array" ref="AJ428">_xlfn.IFS(OR(Z428= "Passed", Z428 = "Completed"), "Complete", OR(Z428 ="Failed", Z428 = "Incomplete"), "Incomplete")</f>
        <v>Incomplete</v>
      </c>
      <c r="AK428" cm="1">
        <f t="array" ref="AK428">_xlfn.IFS(HR_DATA[[#This Row],[Performance Category]] = "High Performer", 4,HR_DATA[[#This Row],[Performance Category]] = "Average Performer", 3, HR_DATA[[#This Row],[Performance Category]] = "Low Performer", 2, HR_DATA[[#This Row],[Performance Category]] = "At Risk", 1)</f>
        <v>2</v>
      </c>
    </row>
    <row r="429" spans="1:37" x14ac:dyDescent="0.25">
      <c r="A429">
        <v>3909</v>
      </c>
      <c r="B429" s="2">
        <v>44409</v>
      </c>
      <c r="C429" s="2">
        <f t="shared" ca="1" si="30"/>
        <v>46159</v>
      </c>
      <c r="D429" t="s">
        <v>112</v>
      </c>
      <c r="E429" t="s">
        <v>29</v>
      </c>
      <c r="F429" t="s">
        <v>30</v>
      </c>
      <c r="G429" t="s">
        <v>46</v>
      </c>
      <c r="H429" t="s">
        <v>32</v>
      </c>
      <c r="I429" t="s">
        <v>46</v>
      </c>
      <c r="J429" t="s">
        <v>95</v>
      </c>
      <c r="K429" t="s">
        <v>75</v>
      </c>
      <c r="L429" s="2">
        <v>16218</v>
      </c>
      <c r="M429" t="s">
        <v>36</v>
      </c>
      <c r="N429" t="s">
        <v>37</v>
      </c>
      <c r="O429" t="s">
        <v>60</v>
      </c>
      <c r="P429" t="s">
        <v>67</v>
      </c>
      <c r="Q429" t="s">
        <v>98</v>
      </c>
      <c r="R429">
        <v>3</v>
      </c>
      <c r="S429" s="2">
        <v>45064</v>
      </c>
      <c r="T429">
        <v>1</v>
      </c>
      <c r="U429">
        <v>1</v>
      </c>
      <c r="V429">
        <v>2</v>
      </c>
      <c r="W429" s="2">
        <v>44930</v>
      </c>
      <c r="X429" t="s">
        <v>62</v>
      </c>
      <c r="Y429" t="s">
        <v>42</v>
      </c>
      <c r="Z429" t="s">
        <v>43</v>
      </c>
      <c r="AA429">
        <v>4</v>
      </c>
      <c r="AB429">
        <v>436.23</v>
      </c>
      <c r="AC429">
        <v>77</v>
      </c>
      <c r="AD429" t="str" cm="1">
        <f t="array" ref="AD429">_xlfn.IFS($AC429&lt;= 24,"17-24", $AC429&lt;=34,"25-34", $AC429&lt;=44,"35-44", $AC429&lt;= 54,"45-54", $AC429 &gt;= 55, "55+")</f>
        <v>55+</v>
      </c>
      <c r="AE429">
        <f t="shared" ca="1" si="31"/>
        <v>4</v>
      </c>
      <c r="AF429" t="str">
        <f t="shared" si="32"/>
        <v>Low</v>
      </c>
      <c r="AG429" t="str">
        <f t="shared" si="33"/>
        <v>Not satisfied</v>
      </c>
      <c r="AH429" t="str">
        <f t="shared" si="34"/>
        <v>Low Performer</v>
      </c>
      <c r="AI429" t="str" cm="1">
        <f t="array" ref="AI429">_xlfn.IFS($Z429 = "Passed", "High", $Z429="Completed", "Moderate", OR($Z429 = "Incomplete", $Z429="Failed"), "Low")</f>
        <v>Low</v>
      </c>
      <c r="AJ429" t="str" cm="1">
        <f t="array" ref="AJ429">_xlfn.IFS(OR(Z429= "Passed", Z429 = "Completed"), "Complete", OR(Z429 ="Failed", Z429 = "Incomplete"), "Incomplete")</f>
        <v>Incomplete</v>
      </c>
      <c r="AK429" cm="1">
        <f t="array" ref="AK429">_xlfn.IFS(HR_DATA[[#This Row],[Performance Category]] = "High Performer", 4,HR_DATA[[#This Row],[Performance Category]] = "Average Performer", 3, HR_DATA[[#This Row],[Performance Category]] = "Low Performer", 2, HR_DATA[[#This Row],[Performance Category]] = "At Risk", 1)</f>
        <v>2</v>
      </c>
    </row>
    <row r="430" spans="1:37" x14ac:dyDescent="0.25">
      <c r="A430">
        <v>3910</v>
      </c>
      <c r="B430" s="2">
        <v>44755</v>
      </c>
      <c r="C430" s="2">
        <f t="shared" ca="1" si="30"/>
        <v>46159</v>
      </c>
      <c r="D430" t="s">
        <v>114</v>
      </c>
      <c r="E430" t="s">
        <v>74</v>
      </c>
      <c r="F430" t="s">
        <v>30</v>
      </c>
      <c r="G430" t="s">
        <v>46</v>
      </c>
      <c r="H430" t="s">
        <v>45</v>
      </c>
      <c r="I430" t="s">
        <v>46</v>
      </c>
      <c r="J430" t="s">
        <v>95</v>
      </c>
      <c r="K430" t="s">
        <v>103</v>
      </c>
      <c r="L430" s="2">
        <v>35483</v>
      </c>
      <c r="M430" t="s">
        <v>36</v>
      </c>
      <c r="N430" t="s">
        <v>37</v>
      </c>
      <c r="O430" t="s">
        <v>38</v>
      </c>
      <c r="P430" t="s">
        <v>39</v>
      </c>
      <c r="Q430" t="s">
        <v>98</v>
      </c>
      <c r="R430">
        <v>3</v>
      </c>
      <c r="S430" s="2">
        <v>44894</v>
      </c>
      <c r="T430">
        <v>5</v>
      </c>
      <c r="U430">
        <v>3</v>
      </c>
      <c r="V430">
        <v>4</v>
      </c>
      <c r="W430" s="2">
        <v>45053</v>
      </c>
      <c r="X430" t="s">
        <v>41</v>
      </c>
      <c r="Y430" t="s">
        <v>51</v>
      </c>
      <c r="Z430" t="s">
        <v>52</v>
      </c>
      <c r="AA430">
        <v>5</v>
      </c>
      <c r="AB430">
        <v>248.85</v>
      </c>
      <c r="AC430">
        <v>25</v>
      </c>
      <c r="AD430" t="str" cm="1">
        <f t="array" ref="AD430">_xlfn.IFS($AC430&lt;= 24,"17-24", $AC430&lt;=34,"25-34", $AC430&lt;=44,"35-44", $AC430&lt;= 54,"45-54", $AC430 &gt;= 55, "55+")</f>
        <v>25-34</v>
      </c>
      <c r="AE430">
        <f t="shared" ca="1" si="31"/>
        <v>3</v>
      </c>
      <c r="AF430" t="str">
        <f t="shared" si="32"/>
        <v>High</v>
      </c>
      <c r="AG430" t="str">
        <f t="shared" si="33"/>
        <v>Neutral</v>
      </c>
      <c r="AH430" t="str">
        <f t="shared" si="34"/>
        <v>Low Performer</v>
      </c>
      <c r="AI430" t="str" cm="1">
        <f t="array" ref="AI430">_xlfn.IFS($Z430 = "Passed", "High", $Z430="Completed", "Moderate", OR($Z430 = "Incomplete", $Z430="Failed"), "Low")</f>
        <v>Low</v>
      </c>
      <c r="AJ430" t="str" cm="1">
        <f t="array" ref="AJ430">_xlfn.IFS(OR(Z430= "Passed", Z430 = "Completed"), "Complete", OR(Z430 ="Failed", Z430 = "Incomplete"), "Incomplete")</f>
        <v>Incomplete</v>
      </c>
      <c r="AK430" cm="1">
        <f t="array" ref="AK430">_xlfn.IFS(HR_DATA[[#This Row],[Performance Category]] = "High Performer", 4,HR_DATA[[#This Row],[Performance Category]] = "Average Performer", 3, HR_DATA[[#This Row],[Performance Category]] = "Low Performer", 2, HR_DATA[[#This Row],[Performance Category]] = "At Risk", 1)</f>
        <v>2</v>
      </c>
    </row>
    <row r="431" spans="1:37" x14ac:dyDescent="0.25">
      <c r="A431">
        <v>3911</v>
      </c>
      <c r="B431" s="2">
        <v>44344</v>
      </c>
      <c r="C431" s="2">
        <f t="shared" ca="1" si="30"/>
        <v>46159</v>
      </c>
      <c r="D431" t="s">
        <v>114</v>
      </c>
      <c r="E431" t="s">
        <v>81</v>
      </c>
      <c r="F431" t="s">
        <v>30</v>
      </c>
      <c r="G431" t="s">
        <v>55</v>
      </c>
      <c r="H431" t="s">
        <v>45</v>
      </c>
      <c r="I431" t="s">
        <v>46</v>
      </c>
      <c r="J431" t="s">
        <v>95</v>
      </c>
      <c r="K431" t="s">
        <v>89</v>
      </c>
      <c r="L431" s="2">
        <v>18473</v>
      </c>
      <c r="M431" t="s">
        <v>71</v>
      </c>
      <c r="N431" t="s">
        <v>48</v>
      </c>
      <c r="O431" t="s">
        <v>38</v>
      </c>
      <c r="P431" t="s">
        <v>39</v>
      </c>
      <c r="Q431" t="s">
        <v>40</v>
      </c>
      <c r="R431">
        <v>3</v>
      </c>
      <c r="S431" s="2">
        <v>45083</v>
      </c>
      <c r="T431">
        <v>2</v>
      </c>
      <c r="U431">
        <v>5</v>
      </c>
      <c r="V431">
        <v>4</v>
      </c>
      <c r="W431" s="2">
        <v>44813</v>
      </c>
      <c r="X431" t="s">
        <v>50</v>
      </c>
      <c r="Y431" t="s">
        <v>51</v>
      </c>
      <c r="Z431" t="s">
        <v>43</v>
      </c>
      <c r="AA431">
        <v>5</v>
      </c>
      <c r="AB431">
        <v>395.22</v>
      </c>
      <c r="AC431">
        <v>71</v>
      </c>
      <c r="AD431" t="str" cm="1">
        <f t="array" ref="AD431">_xlfn.IFS($AC431&lt;= 24,"17-24", $AC431&lt;=34,"25-34", $AC431&lt;=44,"35-44", $AC431&lt;= 54,"45-54", $AC431 &gt;= 55, "55+")</f>
        <v>55+</v>
      </c>
      <c r="AE431">
        <f t="shared" ca="1" si="31"/>
        <v>4</v>
      </c>
      <c r="AF431" t="str">
        <f t="shared" si="32"/>
        <v>Low</v>
      </c>
      <c r="AG431" t="str">
        <f t="shared" si="33"/>
        <v>Satisfied</v>
      </c>
      <c r="AH431" t="str">
        <f t="shared" si="34"/>
        <v>Average Performer</v>
      </c>
      <c r="AI431" t="str" cm="1">
        <f t="array" ref="AI431">_xlfn.IFS($Z431 = "Passed", "High", $Z431="Completed", "Moderate", OR($Z431 = "Incomplete", $Z431="Failed"), "Low")</f>
        <v>Low</v>
      </c>
      <c r="AJ431" t="str" cm="1">
        <f t="array" ref="AJ431">_xlfn.IFS(OR(Z431= "Passed", Z431 = "Completed"), "Complete", OR(Z431 ="Failed", Z431 = "Incomplete"), "Incomplete")</f>
        <v>Incomplete</v>
      </c>
      <c r="AK431" cm="1">
        <f t="array" ref="AK431">_xlfn.IFS(HR_DATA[[#This Row],[Performance Category]] = "High Performer", 4,HR_DATA[[#This Row],[Performance Category]] = "Average Performer", 3, HR_DATA[[#This Row],[Performance Category]] = "Low Performer", 2, HR_DATA[[#This Row],[Performance Category]] = "At Risk", 1)</f>
        <v>3</v>
      </c>
    </row>
    <row r="432" spans="1:37" x14ac:dyDescent="0.25">
      <c r="A432">
        <v>3914</v>
      </c>
      <c r="B432" s="2">
        <v>43865</v>
      </c>
      <c r="C432" s="2">
        <f t="shared" ca="1" si="30"/>
        <v>46159</v>
      </c>
      <c r="D432" t="s">
        <v>113</v>
      </c>
      <c r="E432" t="s">
        <v>85</v>
      </c>
      <c r="F432" t="s">
        <v>30</v>
      </c>
      <c r="G432" t="s">
        <v>31</v>
      </c>
      <c r="H432" t="s">
        <v>32</v>
      </c>
      <c r="I432" t="s">
        <v>33</v>
      </c>
      <c r="J432" t="s">
        <v>115</v>
      </c>
      <c r="K432" t="s">
        <v>79</v>
      </c>
      <c r="L432" s="2">
        <v>21388</v>
      </c>
      <c r="M432" t="s">
        <v>36</v>
      </c>
      <c r="N432" t="s">
        <v>48</v>
      </c>
      <c r="O432" t="s">
        <v>60</v>
      </c>
      <c r="P432" t="s">
        <v>61</v>
      </c>
      <c r="Q432" t="s">
        <v>78</v>
      </c>
      <c r="R432">
        <v>3</v>
      </c>
      <c r="S432" s="2">
        <v>45000</v>
      </c>
      <c r="T432">
        <v>3</v>
      </c>
      <c r="U432">
        <v>5</v>
      </c>
      <c r="V432">
        <v>3</v>
      </c>
      <c r="W432" s="2">
        <v>44981</v>
      </c>
      <c r="X432" t="s">
        <v>41</v>
      </c>
      <c r="Y432" t="s">
        <v>42</v>
      </c>
      <c r="Z432" t="s">
        <v>43</v>
      </c>
      <c r="AA432">
        <v>1</v>
      </c>
      <c r="AB432">
        <v>559.86</v>
      </c>
      <c r="AC432">
        <v>62</v>
      </c>
      <c r="AD432" t="str" cm="1">
        <f t="array" ref="AD432">_xlfn.IFS($AC432&lt;= 24,"17-24", $AC432&lt;=34,"25-34", $AC432&lt;=44,"35-44", $AC432&lt;= 54,"45-54", $AC432 &gt;= 55, "55+")</f>
        <v>55+</v>
      </c>
      <c r="AE432">
        <f t="shared" ca="1" si="31"/>
        <v>6</v>
      </c>
      <c r="AF432" t="str">
        <f t="shared" si="32"/>
        <v>Medium</v>
      </c>
      <c r="AG432" t="str">
        <f t="shared" si="33"/>
        <v>Satisfied</v>
      </c>
      <c r="AH432" t="str">
        <f t="shared" si="34"/>
        <v>High Performer</v>
      </c>
      <c r="AI432" t="str" cm="1">
        <f t="array" ref="AI432">_xlfn.IFS($Z432 = "Passed", "High", $Z432="Completed", "Moderate", OR($Z432 = "Incomplete", $Z432="Failed"), "Low")</f>
        <v>Low</v>
      </c>
      <c r="AJ432" t="str" cm="1">
        <f t="array" ref="AJ432">_xlfn.IFS(OR(Z432= "Passed", Z432 = "Completed"), "Complete", OR(Z432 ="Failed", Z432 = "Incomplete"), "Incomplete")</f>
        <v>Incomplete</v>
      </c>
      <c r="AK432" cm="1">
        <f t="array" ref="AK432">_xlfn.IFS(HR_DATA[[#This Row],[Performance Category]] = "High Performer", 4,HR_DATA[[#This Row],[Performance Category]] = "Average Performer", 3, HR_DATA[[#This Row],[Performance Category]] = "Low Performer", 2, HR_DATA[[#This Row],[Performance Category]] = "At Risk", 1)</f>
        <v>4</v>
      </c>
    </row>
    <row r="433" spans="1:37" x14ac:dyDescent="0.25">
      <c r="A433">
        <v>3915</v>
      </c>
      <c r="B433" s="2">
        <v>44801</v>
      </c>
      <c r="C433" s="2">
        <f t="shared" ca="1" si="30"/>
        <v>46159</v>
      </c>
      <c r="D433" t="s">
        <v>113</v>
      </c>
      <c r="E433" t="s">
        <v>64</v>
      </c>
      <c r="F433" t="s">
        <v>30</v>
      </c>
      <c r="G433" t="s">
        <v>31</v>
      </c>
      <c r="H433" t="s">
        <v>56</v>
      </c>
      <c r="I433" t="s">
        <v>46</v>
      </c>
      <c r="J433" t="s">
        <v>95</v>
      </c>
      <c r="K433" t="s">
        <v>70</v>
      </c>
      <c r="L433" s="2">
        <v>33361</v>
      </c>
      <c r="M433" t="s">
        <v>36</v>
      </c>
      <c r="N433" t="s">
        <v>48</v>
      </c>
      <c r="O433" t="s">
        <v>60</v>
      </c>
      <c r="P433" t="s">
        <v>39</v>
      </c>
      <c r="Q433" t="s">
        <v>40</v>
      </c>
      <c r="R433">
        <v>3</v>
      </c>
      <c r="S433" s="2">
        <v>44958</v>
      </c>
      <c r="T433">
        <v>5</v>
      </c>
      <c r="U433">
        <v>3</v>
      </c>
      <c r="V433">
        <v>1</v>
      </c>
      <c r="W433" s="2">
        <v>45017</v>
      </c>
      <c r="X433" t="s">
        <v>41</v>
      </c>
      <c r="Y433" t="s">
        <v>51</v>
      </c>
      <c r="Z433" t="s">
        <v>63</v>
      </c>
      <c r="AA433">
        <v>2</v>
      </c>
      <c r="AB433">
        <v>602.21</v>
      </c>
      <c r="AC433">
        <v>31</v>
      </c>
      <c r="AD433" t="str" cm="1">
        <f t="array" ref="AD433">_xlfn.IFS($AC433&lt;= 24,"17-24", $AC433&lt;=34,"25-34", $AC433&lt;=44,"35-44", $AC433&lt;= 54,"45-54", $AC433 &gt;= 55, "55+")</f>
        <v>25-34</v>
      </c>
      <c r="AE433">
        <f t="shared" ca="1" si="31"/>
        <v>3</v>
      </c>
      <c r="AF433" t="str">
        <f t="shared" si="32"/>
        <v>High</v>
      </c>
      <c r="AG433" t="str">
        <f t="shared" si="33"/>
        <v>Neutral</v>
      </c>
      <c r="AH433" t="str">
        <f t="shared" si="34"/>
        <v>Average Performer</v>
      </c>
      <c r="AI433" t="str" cm="1">
        <f t="array" ref="AI433">_xlfn.IFS($Z433 = "Passed", "High", $Z433="Completed", "Moderate", OR($Z433 = "Incomplete", $Z433="Failed"), "Low")</f>
        <v>Moderate</v>
      </c>
      <c r="AJ433" t="str" cm="1">
        <f t="array" ref="AJ433">_xlfn.IFS(OR(Z433= "Passed", Z433 = "Completed"), "Complete", OR(Z433 ="Failed", Z433 = "Incomplete"), "Incomplete")</f>
        <v>Complete</v>
      </c>
      <c r="AK433" cm="1">
        <f t="array" ref="AK433">_xlfn.IFS(HR_DATA[[#This Row],[Performance Category]] = "High Performer", 4,HR_DATA[[#This Row],[Performance Category]] = "Average Performer", 3, HR_DATA[[#This Row],[Performance Category]] = "Low Performer", 2, HR_DATA[[#This Row],[Performance Category]] = "At Risk", 1)</f>
        <v>3</v>
      </c>
    </row>
    <row r="434" spans="1:37" x14ac:dyDescent="0.25">
      <c r="A434">
        <v>3916</v>
      </c>
      <c r="B434" s="2">
        <v>44739</v>
      </c>
      <c r="C434" s="2">
        <f t="shared" ca="1" si="30"/>
        <v>46159</v>
      </c>
      <c r="D434" t="s">
        <v>113</v>
      </c>
      <c r="E434" t="s">
        <v>74</v>
      </c>
      <c r="F434" t="s">
        <v>30</v>
      </c>
      <c r="G434" t="s">
        <v>46</v>
      </c>
      <c r="H434" t="s">
        <v>32</v>
      </c>
      <c r="I434" t="s">
        <v>33</v>
      </c>
      <c r="J434" t="s">
        <v>95</v>
      </c>
      <c r="K434" t="s">
        <v>96</v>
      </c>
      <c r="L434" s="2">
        <v>23522</v>
      </c>
      <c r="M434" t="s">
        <v>36</v>
      </c>
      <c r="N434" t="s">
        <v>48</v>
      </c>
      <c r="O434" t="s">
        <v>60</v>
      </c>
      <c r="P434" t="s">
        <v>39</v>
      </c>
      <c r="Q434" t="s">
        <v>40</v>
      </c>
      <c r="R434">
        <v>3</v>
      </c>
      <c r="S434" s="2">
        <v>45007</v>
      </c>
      <c r="T434">
        <v>1</v>
      </c>
      <c r="U434">
        <v>3</v>
      </c>
      <c r="V434">
        <v>1</v>
      </c>
      <c r="W434" s="2">
        <v>45001</v>
      </c>
      <c r="X434" t="s">
        <v>92</v>
      </c>
      <c r="Y434" t="s">
        <v>51</v>
      </c>
      <c r="Z434" t="s">
        <v>73</v>
      </c>
      <c r="AA434">
        <v>4</v>
      </c>
      <c r="AB434">
        <v>343.6</v>
      </c>
      <c r="AC434">
        <v>58</v>
      </c>
      <c r="AD434" t="str" cm="1">
        <f t="array" ref="AD434">_xlfn.IFS($AC434&lt;= 24,"17-24", $AC434&lt;=34,"25-34", $AC434&lt;=44,"35-44", $AC434&lt;= 54,"45-54", $AC434 &gt;= 55, "55+")</f>
        <v>55+</v>
      </c>
      <c r="AE434">
        <f t="shared" ca="1" si="31"/>
        <v>3</v>
      </c>
      <c r="AF434" t="str">
        <f t="shared" si="32"/>
        <v>Low</v>
      </c>
      <c r="AG434" t="str">
        <f t="shared" si="33"/>
        <v>Neutral</v>
      </c>
      <c r="AH434" t="str">
        <f t="shared" si="34"/>
        <v>Average Performer</v>
      </c>
      <c r="AI434" t="str" cm="1">
        <f t="array" ref="AI434">_xlfn.IFS($Z434 = "Passed", "High", $Z434="Completed", "Moderate", OR($Z434 = "Incomplete", $Z434="Failed"), "Low")</f>
        <v>High</v>
      </c>
      <c r="AJ434" t="str" cm="1">
        <f t="array" ref="AJ434">_xlfn.IFS(OR(Z434= "Passed", Z434 = "Completed"), "Complete", OR(Z434 ="Failed", Z434 = "Incomplete"), "Incomplete")</f>
        <v>Complete</v>
      </c>
      <c r="AK434" cm="1">
        <f t="array" ref="AK434">_xlfn.IFS(HR_DATA[[#This Row],[Performance Category]] = "High Performer", 4,HR_DATA[[#This Row],[Performance Category]] = "Average Performer", 3, HR_DATA[[#This Row],[Performance Category]] = "Low Performer", 2, HR_DATA[[#This Row],[Performance Category]] = "At Risk", 1)</f>
        <v>3</v>
      </c>
    </row>
    <row r="435" spans="1:37" x14ac:dyDescent="0.25">
      <c r="A435">
        <v>3917</v>
      </c>
      <c r="B435" s="2">
        <v>43818</v>
      </c>
      <c r="C435" s="2">
        <f t="shared" ca="1" si="30"/>
        <v>46159</v>
      </c>
      <c r="D435" t="s">
        <v>113</v>
      </c>
      <c r="E435" t="s">
        <v>94</v>
      </c>
      <c r="F435" t="s">
        <v>30</v>
      </c>
      <c r="G435" t="s">
        <v>46</v>
      </c>
      <c r="H435" t="s">
        <v>32</v>
      </c>
      <c r="I435" t="s">
        <v>55</v>
      </c>
      <c r="J435" t="s">
        <v>95</v>
      </c>
      <c r="K435" t="s">
        <v>65</v>
      </c>
      <c r="L435" s="2">
        <v>34070</v>
      </c>
      <c r="M435" t="s">
        <v>36</v>
      </c>
      <c r="N435" t="s">
        <v>37</v>
      </c>
      <c r="O435" t="s">
        <v>72</v>
      </c>
      <c r="P435" t="s">
        <v>39</v>
      </c>
      <c r="Q435" t="s">
        <v>78</v>
      </c>
      <c r="R435">
        <v>3</v>
      </c>
      <c r="S435" s="2">
        <v>44828</v>
      </c>
      <c r="T435">
        <v>3</v>
      </c>
      <c r="U435">
        <v>1</v>
      </c>
      <c r="V435">
        <v>4</v>
      </c>
      <c r="W435" s="2">
        <v>45013</v>
      </c>
      <c r="X435" t="s">
        <v>62</v>
      </c>
      <c r="Y435" t="s">
        <v>42</v>
      </c>
      <c r="Z435" t="s">
        <v>43</v>
      </c>
      <c r="AA435">
        <v>3</v>
      </c>
      <c r="AB435">
        <v>328.89</v>
      </c>
      <c r="AC435">
        <v>26</v>
      </c>
      <c r="AD435" t="str" cm="1">
        <f t="array" ref="AD435">_xlfn.IFS($AC435&lt;= 24,"17-24", $AC435&lt;=34,"25-34", $AC435&lt;=44,"35-44", $AC435&lt;= 54,"45-54", $AC435 &gt;= 55, "55+")</f>
        <v>25-34</v>
      </c>
      <c r="AE435">
        <f t="shared" ca="1" si="31"/>
        <v>6</v>
      </c>
      <c r="AF435" t="str">
        <f t="shared" si="32"/>
        <v>Medium</v>
      </c>
      <c r="AG435" t="str">
        <f t="shared" si="33"/>
        <v>Not satisfied</v>
      </c>
      <c r="AH435" t="str">
        <f t="shared" si="34"/>
        <v>High Performer</v>
      </c>
      <c r="AI435" t="str" cm="1">
        <f t="array" ref="AI435">_xlfn.IFS($Z435 = "Passed", "High", $Z435="Completed", "Moderate", OR($Z435 = "Incomplete", $Z435="Failed"), "Low")</f>
        <v>Low</v>
      </c>
      <c r="AJ435" t="str" cm="1">
        <f t="array" ref="AJ435">_xlfn.IFS(OR(Z435= "Passed", Z435 = "Completed"), "Complete", OR(Z435 ="Failed", Z435 = "Incomplete"), "Incomplete")</f>
        <v>Incomplete</v>
      </c>
      <c r="AK435" cm="1">
        <f t="array" ref="AK435">_xlfn.IFS(HR_DATA[[#This Row],[Performance Category]] = "High Performer", 4,HR_DATA[[#This Row],[Performance Category]] = "Average Performer", 3, HR_DATA[[#This Row],[Performance Category]] = "Low Performer", 2, HR_DATA[[#This Row],[Performance Category]] = "At Risk", 1)</f>
        <v>4</v>
      </c>
    </row>
    <row r="436" spans="1:37" x14ac:dyDescent="0.25">
      <c r="A436">
        <v>3918</v>
      </c>
      <c r="B436" s="2">
        <v>44098</v>
      </c>
      <c r="C436" s="2">
        <f t="shared" ca="1" si="30"/>
        <v>46159</v>
      </c>
      <c r="D436" t="s">
        <v>113</v>
      </c>
      <c r="E436" t="s">
        <v>74</v>
      </c>
      <c r="F436" t="s">
        <v>30</v>
      </c>
      <c r="G436" t="s">
        <v>31</v>
      </c>
      <c r="H436" t="s">
        <v>45</v>
      </c>
      <c r="I436" t="s">
        <v>55</v>
      </c>
      <c r="J436" t="s">
        <v>95</v>
      </c>
      <c r="K436" t="s">
        <v>70</v>
      </c>
      <c r="L436" s="2">
        <v>22084</v>
      </c>
      <c r="M436" t="s">
        <v>36</v>
      </c>
      <c r="N436" t="s">
        <v>37</v>
      </c>
      <c r="O436" t="s">
        <v>84</v>
      </c>
      <c r="P436" t="s">
        <v>39</v>
      </c>
      <c r="Q436" t="s">
        <v>40</v>
      </c>
      <c r="R436">
        <v>3</v>
      </c>
      <c r="S436" s="2">
        <v>45076</v>
      </c>
      <c r="T436">
        <v>3</v>
      </c>
      <c r="U436">
        <v>3</v>
      </c>
      <c r="V436">
        <v>5</v>
      </c>
      <c r="W436" s="2">
        <v>44844</v>
      </c>
      <c r="X436" t="s">
        <v>92</v>
      </c>
      <c r="Y436" t="s">
        <v>51</v>
      </c>
      <c r="Z436" t="s">
        <v>63</v>
      </c>
      <c r="AA436">
        <v>3</v>
      </c>
      <c r="AB436">
        <v>701.83</v>
      </c>
      <c r="AC436">
        <v>60</v>
      </c>
      <c r="AD436" t="str" cm="1">
        <f t="array" ref="AD436">_xlfn.IFS($AC436&lt;= 24,"17-24", $AC436&lt;=34,"25-34", $AC436&lt;=44,"35-44", $AC436&lt;= 54,"45-54", $AC436 &gt;= 55, "55+")</f>
        <v>55+</v>
      </c>
      <c r="AE436">
        <f t="shared" ca="1" si="31"/>
        <v>5</v>
      </c>
      <c r="AF436" t="str">
        <f t="shared" si="32"/>
        <v>Medium</v>
      </c>
      <c r="AG436" t="str">
        <f t="shared" si="33"/>
        <v>Neutral</v>
      </c>
      <c r="AH436" t="str">
        <f t="shared" si="34"/>
        <v>Average Performer</v>
      </c>
      <c r="AI436" t="str" cm="1">
        <f t="array" ref="AI436">_xlfn.IFS($Z436 = "Passed", "High", $Z436="Completed", "Moderate", OR($Z436 = "Incomplete", $Z436="Failed"), "Low")</f>
        <v>Moderate</v>
      </c>
      <c r="AJ436" t="str" cm="1">
        <f t="array" ref="AJ436">_xlfn.IFS(OR(Z436= "Passed", Z436 = "Completed"), "Complete", OR(Z436 ="Failed", Z436 = "Incomplete"), "Incomplete")</f>
        <v>Complete</v>
      </c>
      <c r="AK436" cm="1">
        <f t="array" ref="AK436">_xlfn.IFS(HR_DATA[[#This Row],[Performance Category]] = "High Performer", 4,HR_DATA[[#This Row],[Performance Category]] = "Average Performer", 3, HR_DATA[[#This Row],[Performance Category]] = "Low Performer", 2, HR_DATA[[#This Row],[Performance Category]] = "At Risk", 1)</f>
        <v>3</v>
      </c>
    </row>
    <row r="437" spans="1:37" x14ac:dyDescent="0.25">
      <c r="A437">
        <v>3919</v>
      </c>
      <c r="B437" s="2">
        <v>45113</v>
      </c>
      <c r="C437" s="2">
        <f t="shared" ca="1" si="30"/>
        <v>46159</v>
      </c>
      <c r="D437" t="s">
        <v>112</v>
      </c>
      <c r="E437" t="s">
        <v>81</v>
      </c>
      <c r="F437" t="s">
        <v>30</v>
      </c>
      <c r="G437" t="s">
        <v>31</v>
      </c>
      <c r="H437" t="s">
        <v>32</v>
      </c>
      <c r="I437" t="s">
        <v>55</v>
      </c>
      <c r="J437" t="s">
        <v>95</v>
      </c>
      <c r="K437" t="s">
        <v>70</v>
      </c>
      <c r="L437" s="2">
        <v>16352</v>
      </c>
      <c r="M437" t="s">
        <v>36</v>
      </c>
      <c r="N437" t="s">
        <v>37</v>
      </c>
      <c r="O437" t="s">
        <v>84</v>
      </c>
      <c r="P437" t="s">
        <v>77</v>
      </c>
      <c r="Q437" t="s">
        <v>40</v>
      </c>
      <c r="R437">
        <v>3</v>
      </c>
      <c r="S437" s="2">
        <v>45048</v>
      </c>
      <c r="T437">
        <v>3</v>
      </c>
      <c r="U437">
        <v>3</v>
      </c>
      <c r="V437">
        <v>2</v>
      </c>
      <c r="W437" s="2">
        <v>45135</v>
      </c>
      <c r="X437" t="s">
        <v>50</v>
      </c>
      <c r="Y437" t="s">
        <v>51</v>
      </c>
      <c r="Z437" t="s">
        <v>63</v>
      </c>
      <c r="AA437">
        <v>5</v>
      </c>
      <c r="AB437">
        <v>229.03</v>
      </c>
      <c r="AC437">
        <v>79</v>
      </c>
      <c r="AD437" t="str" cm="1">
        <f t="array" ref="AD437">_xlfn.IFS($AC437&lt;= 24,"17-24", $AC437&lt;=34,"25-34", $AC437&lt;=44,"35-44", $AC437&lt;= 54,"45-54", $AC437 &gt;= 55, "55+")</f>
        <v>55+</v>
      </c>
      <c r="AE437">
        <f t="shared" ca="1" si="31"/>
        <v>2</v>
      </c>
      <c r="AF437" t="str">
        <f t="shared" si="32"/>
        <v>Medium</v>
      </c>
      <c r="AG437" t="str">
        <f t="shared" si="33"/>
        <v>Neutral</v>
      </c>
      <c r="AH437" t="str">
        <f t="shared" si="34"/>
        <v>Average Performer</v>
      </c>
      <c r="AI437" t="str" cm="1">
        <f t="array" ref="AI437">_xlfn.IFS($Z437 = "Passed", "High", $Z437="Completed", "Moderate", OR($Z437 = "Incomplete", $Z437="Failed"), "Low")</f>
        <v>Moderate</v>
      </c>
      <c r="AJ437" t="str" cm="1">
        <f t="array" ref="AJ437">_xlfn.IFS(OR(Z437= "Passed", Z437 = "Completed"), "Complete", OR(Z437 ="Failed", Z437 = "Incomplete"), "Incomplete")</f>
        <v>Complete</v>
      </c>
      <c r="AK437" cm="1">
        <f t="array" ref="AK437">_xlfn.IFS(HR_DATA[[#This Row],[Performance Category]] = "High Performer", 4,HR_DATA[[#This Row],[Performance Category]] = "Average Performer", 3, HR_DATA[[#This Row],[Performance Category]] = "Low Performer", 2, HR_DATA[[#This Row],[Performance Category]] = "At Risk", 1)</f>
        <v>3</v>
      </c>
    </row>
    <row r="438" spans="1:37" x14ac:dyDescent="0.25">
      <c r="A438">
        <v>3920</v>
      </c>
      <c r="B438" s="2">
        <v>44297</v>
      </c>
      <c r="C438" s="2">
        <f t="shared" ca="1" si="30"/>
        <v>46159</v>
      </c>
      <c r="D438" t="s">
        <v>112</v>
      </c>
      <c r="E438" t="s">
        <v>54</v>
      </c>
      <c r="F438" t="s">
        <v>30</v>
      </c>
      <c r="G438" t="s">
        <v>55</v>
      </c>
      <c r="H438" t="s">
        <v>45</v>
      </c>
      <c r="I438" t="s">
        <v>46</v>
      </c>
      <c r="J438" t="s">
        <v>95</v>
      </c>
      <c r="K438" t="s">
        <v>70</v>
      </c>
      <c r="L438" s="2">
        <v>22589</v>
      </c>
      <c r="M438" t="s">
        <v>36</v>
      </c>
      <c r="N438" t="s">
        <v>37</v>
      </c>
      <c r="O438" t="s">
        <v>60</v>
      </c>
      <c r="P438" t="s">
        <v>77</v>
      </c>
      <c r="Q438" t="s">
        <v>40</v>
      </c>
      <c r="R438">
        <v>3</v>
      </c>
      <c r="S438" s="2">
        <v>44879</v>
      </c>
      <c r="T438">
        <v>2</v>
      </c>
      <c r="U438">
        <v>1</v>
      </c>
      <c r="V438">
        <v>4</v>
      </c>
      <c r="W438" s="2">
        <v>45081</v>
      </c>
      <c r="X438" t="s">
        <v>50</v>
      </c>
      <c r="Y438" t="s">
        <v>42</v>
      </c>
      <c r="Z438" t="s">
        <v>43</v>
      </c>
      <c r="AA438">
        <v>3</v>
      </c>
      <c r="AB438">
        <v>809.39</v>
      </c>
      <c r="AC438">
        <v>60</v>
      </c>
      <c r="AD438" t="str" cm="1">
        <f t="array" ref="AD438">_xlfn.IFS($AC438&lt;= 24,"17-24", $AC438&lt;=34,"25-34", $AC438&lt;=44,"35-44", $AC438&lt;= 54,"45-54", $AC438 &gt;= 55, "55+")</f>
        <v>55+</v>
      </c>
      <c r="AE438">
        <f t="shared" ca="1" si="31"/>
        <v>5</v>
      </c>
      <c r="AF438" t="str">
        <f t="shared" si="32"/>
        <v>Low</v>
      </c>
      <c r="AG438" t="str">
        <f t="shared" si="33"/>
        <v>Not satisfied</v>
      </c>
      <c r="AH438" t="str">
        <f t="shared" si="34"/>
        <v>Average Performer</v>
      </c>
      <c r="AI438" t="str" cm="1">
        <f t="array" ref="AI438">_xlfn.IFS($Z438 = "Passed", "High", $Z438="Completed", "Moderate", OR($Z438 = "Incomplete", $Z438="Failed"), "Low")</f>
        <v>Low</v>
      </c>
      <c r="AJ438" t="str" cm="1">
        <f t="array" ref="AJ438">_xlfn.IFS(OR(Z438= "Passed", Z438 = "Completed"), "Complete", OR(Z438 ="Failed", Z438 = "Incomplete"), "Incomplete")</f>
        <v>Incomplete</v>
      </c>
      <c r="AK438" cm="1">
        <f t="array" ref="AK438">_xlfn.IFS(HR_DATA[[#This Row],[Performance Category]] = "High Performer", 4,HR_DATA[[#This Row],[Performance Category]] = "Average Performer", 3, HR_DATA[[#This Row],[Performance Category]] = "Low Performer", 2, HR_DATA[[#This Row],[Performance Category]] = "At Risk", 1)</f>
        <v>3</v>
      </c>
    </row>
    <row r="439" spans="1:37" x14ac:dyDescent="0.25">
      <c r="A439">
        <v>3921</v>
      </c>
      <c r="B439" s="2">
        <v>43873</v>
      </c>
      <c r="C439" s="2">
        <f t="shared" ca="1" si="30"/>
        <v>46159</v>
      </c>
      <c r="D439" t="s">
        <v>112</v>
      </c>
      <c r="E439" t="s">
        <v>69</v>
      </c>
      <c r="F439" t="s">
        <v>30</v>
      </c>
      <c r="G439" t="s">
        <v>31</v>
      </c>
      <c r="H439" t="s">
        <v>45</v>
      </c>
      <c r="I439" t="s">
        <v>46</v>
      </c>
      <c r="J439" t="s">
        <v>95</v>
      </c>
      <c r="K439" t="s">
        <v>89</v>
      </c>
      <c r="L439" s="2">
        <v>16040</v>
      </c>
      <c r="M439" t="s">
        <v>36</v>
      </c>
      <c r="N439" t="s">
        <v>37</v>
      </c>
      <c r="O439" t="s">
        <v>60</v>
      </c>
      <c r="P439" t="s">
        <v>67</v>
      </c>
      <c r="Q439" t="s">
        <v>40</v>
      </c>
      <c r="R439">
        <v>3</v>
      </c>
      <c r="S439" s="2">
        <v>45107</v>
      </c>
      <c r="T439">
        <v>4</v>
      </c>
      <c r="U439">
        <v>3</v>
      </c>
      <c r="V439">
        <v>2</v>
      </c>
      <c r="W439" s="2">
        <v>45081</v>
      </c>
      <c r="X439" t="s">
        <v>50</v>
      </c>
      <c r="Y439" t="s">
        <v>51</v>
      </c>
      <c r="Z439" t="s">
        <v>63</v>
      </c>
      <c r="AA439">
        <v>5</v>
      </c>
      <c r="AB439">
        <v>393.54</v>
      </c>
      <c r="AC439">
        <v>77</v>
      </c>
      <c r="AD439" t="str" cm="1">
        <f t="array" ref="AD439">_xlfn.IFS($AC439&lt;= 24,"17-24", $AC439&lt;=34,"25-34", $AC439&lt;=44,"35-44", $AC439&lt;= 54,"45-54", $AC439 &gt;= 55, "55+")</f>
        <v>55+</v>
      </c>
      <c r="AE439">
        <f t="shared" ca="1" si="31"/>
        <v>6</v>
      </c>
      <c r="AF439" t="str">
        <f t="shared" si="32"/>
        <v>High</v>
      </c>
      <c r="AG439" t="str">
        <f t="shared" si="33"/>
        <v>Neutral</v>
      </c>
      <c r="AH439" t="str">
        <f t="shared" si="34"/>
        <v>Average Performer</v>
      </c>
      <c r="AI439" t="str" cm="1">
        <f t="array" ref="AI439">_xlfn.IFS($Z439 = "Passed", "High", $Z439="Completed", "Moderate", OR($Z439 = "Incomplete", $Z439="Failed"), "Low")</f>
        <v>Moderate</v>
      </c>
      <c r="AJ439" t="str" cm="1">
        <f t="array" ref="AJ439">_xlfn.IFS(OR(Z439= "Passed", Z439 = "Completed"), "Complete", OR(Z439 ="Failed", Z439 = "Incomplete"), "Incomplete")</f>
        <v>Complete</v>
      </c>
      <c r="AK439" cm="1">
        <f t="array" ref="AK439">_xlfn.IFS(HR_DATA[[#This Row],[Performance Category]] = "High Performer", 4,HR_DATA[[#This Row],[Performance Category]] = "Average Performer", 3, HR_DATA[[#This Row],[Performance Category]] = "Low Performer", 2, HR_DATA[[#This Row],[Performance Category]] = "At Risk", 1)</f>
        <v>3</v>
      </c>
    </row>
    <row r="440" spans="1:37" x14ac:dyDescent="0.25">
      <c r="A440">
        <v>3922</v>
      </c>
      <c r="B440" s="2">
        <v>43459</v>
      </c>
      <c r="C440" s="2">
        <f t="shared" ca="1" si="30"/>
        <v>46159</v>
      </c>
      <c r="D440" t="s">
        <v>112</v>
      </c>
      <c r="E440" t="s">
        <v>29</v>
      </c>
      <c r="F440" t="s">
        <v>30</v>
      </c>
      <c r="G440" t="s">
        <v>46</v>
      </c>
      <c r="H440" t="s">
        <v>45</v>
      </c>
      <c r="I440" t="s">
        <v>55</v>
      </c>
      <c r="J440" t="s">
        <v>95</v>
      </c>
      <c r="K440" t="s">
        <v>65</v>
      </c>
      <c r="L440" s="2">
        <v>35342</v>
      </c>
      <c r="M440" t="s">
        <v>36</v>
      </c>
      <c r="N440" t="s">
        <v>37</v>
      </c>
      <c r="O440" t="s">
        <v>38</v>
      </c>
      <c r="P440" t="s">
        <v>39</v>
      </c>
      <c r="Q440" t="s">
        <v>40</v>
      </c>
      <c r="R440">
        <v>3</v>
      </c>
      <c r="S440" s="2">
        <v>44972</v>
      </c>
      <c r="T440">
        <v>5</v>
      </c>
      <c r="U440">
        <v>3</v>
      </c>
      <c r="V440">
        <v>1</v>
      </c>
      <c r="W440" s="2">
        <v>45003</v>
      </c>
      <c r="X440" t="s">
        <v>92</v>
      </c>
      <c r="Y440" t="s">
        <v>51</v>
      </c>
      <c r="Z440" t="s">
        <v>52</v>
      </c>
      <c r="AA440">
        <v>1</v>
      </c>
      <c r="AB440">
        <v>629.74</v>
      </c>
      <c r="AC440">
        <v>22</v>
      </c>
      <c r="AD440" t="str" cm="1">
        <f t="array" ref="AD440">_xlfn.IFS($AC440&lt;= 24,"17-24", $AC440&lt;=34,"25-34", $AC440&lt;=44,"35-44", $AC440&lt;= 54,"45-54", $AC440 &gt;= 55, "55+")</f>
        <v>17-24</v>
      </c>
      <c r="AE440">
        <f t="shared" ca="1" si="31"/>
        <v>7</v>
      </c>
      <c r="AF440" t="str">
        <f t="shared" si="32"/>
        <v>High</v>
      </c>
      <c r="AG440" t="str">
        <f t="shared" si="33"/>
        <v>Neutral</v>
      </c>
      <c r="AH440" t="str">
        <f t="shared" si="34"/>
        <v>Average Performer</v>
      </c>
      <c r="AI440" t="str" cm="1">
        <f t="array" ref="AI440">_xlfn.IFS($Z440 = "Passed", "High", $Z440="Completed", "Moderate", OR($Z440 = "Incomplete", $Z440="Failed"), "Low")</f>
        <v>Low</v>
      </c>
      <c r="AJ440" t="str" cm="1">
        <f t="array" ref="AJ440">_xlfn.IFS(OR(Z440= "Passed", Z440 = "Completed"), "Complete", OR(Z440 ="Failed", Z440 = "Incomplete"), "Incomplete")</f>
        <v>Incomplete</v>
      </c>
      <c r="AK440" cm="1">
        <f t="array" ref="AK440">_xlfn.IFS(HR_DATA[[#This Row],[Performance Category]] = "High Performer", 4,HR_DATA[[#This Row],[Performance Category]] = "Average Performer", 3, HR_DATA[[#This Row],[Performance Category]] = "Low Performer", 2, HR_DATA[[#This Row],[Performance Category]] = "At Risk", 1)</f>
        <v>3</v>
      </c>
    </row>
    <row r="441" spans="1:37" x14ac:dyDescent="0.25">
      <c r="A441">
        <v>3923</v>
      </c>
      <c r="B441" s="2">
        <v>44555</v>
      </c>
      <c r="C441" s="2">
        <f t="shared" ca="1" si="30"/>
        <v>46159</v>
      </c>
      <c r="D441" t="s">
        <v>114</v>
      </c>
      <c r="E441" t="s">
        <v>74</v>
      </c>
      <c r="F441" t="s">
        <v>30</v>
      </c>
      <c r="G441" t="s">
        <v>55</v>
      </c>
      <c r="H441" t="s">
        <v>32</v>
      </c>
      <c r="I441" t="s">
        <v>46</v>
      </c>
      <c r="J441" t="s">
        <v>95</v>
      </c>
      <c r="K441" t="s">
        <v>47</v>
      </c>
      <c r="L441" s="2">
        <v>20164</v>
      </c>
      <c r="M441" t="s">
        <v>36</v>
      </c>
      <c r="N441" t="s">
        <v>37</v>
      </c>
      <c r="O441" t="s">
        <v>49</v>
      </c>
      <c r="P441" t="s">
        <v>61</v>
      </c>
      <c r="Q441" t="s">
        <v>78</v>
      </c>
      <c r="R441">
        <v>3</v>
      </c>
      <c r="S441" s="2">
        <v>44861</v>
      </c>
      <c r="T441">
        <v>2</v>
      </c>
      <c r="U441">
        <v>4</v>
      </c>
      <c r="V441">
        <v>3</v>
      </c>
      <c r="W441" s="2">
        <v>44922</v>
      </c>
      <c r="X441" t="s">
        <v>62</v>
      </c>
      <c r="Y441" t="s">
        <v>51</v>
      </c>
      <c r="Z441" t="s">
        <v>43</v>
      </c>
      <c r="AA441">
        <v>2</v>
      </c>
      <c r="AB441">
        <v>378.39</v>
      </c>
      <c r="AC441">
        <v>66</v>
      </c>
      <c r="AD441" t="str" cm="1">
        <f t="array" ref="AD441">_xlfn.IFS($AC441&lt;= 24,"17-24", $AC441&lt;=34,"25-34", $AC441&lt;=44,"35-44", $AC441&lt;= 54,"45-54", $AC441 &gt;= 55, "55+")</f>
        <v>55+</v>
      </c>
      <c r="AE441">
        <f t="shared" ca="1" si="31"/>
        <v>4</v>
      </c>
      <c r="AF441" t="str">
        <f t="shared" si="32"/>
        <v>Low</v>
      </c>
      <c r="AG441" t="str">
        <f t="shared" si="33"/>
        <v>Satisfied</v>
      </c>
      <c r="AH441" t="str">
        <f t="shared" si="34"/>
        <v>High Performer</v>
      </c>
      <c r="AI441" t="str" cm="1">
        <f t="array" ref="AI441">_xlfn.IFS($Z441 = "Passed", "High", $Z441="Completed", "Moderate", OR($Z441 = "Incomplete", $Z441="Failed"), "Low")</f>
        <v>Low</v>
      </c>
      <c r="AJ441" t="str" cm="1">
        <f t="array" ref="AJ441">_xlfn.IFS(OR(Z441= "Passed", Z441 = "Completed"), "Complete", OR(Z441 ="Failed", Z441 = "Incomplete"), "Incomplete")</f>
        <v>Incomplete</v>
      </c>
      <c r="AK441" cm="1">
        <f t="array" ref="AK441">_xlfn.IFS(HR_DATA[[#This Row],[Performance Category]] = "High Performer", 4,HR_DATA[[#This Row],[Performance Category]] = "Average Performer", 3, HR_DATA[[#This Row],[Performance Category]] = "Low Performer", 2, HR_DATA[[#This Row],[Performance Category]] = "At Risk", 1)</f>
        <v>4</v>
      </c>
    </row>
    <row r="442" spans="1:37" x14ac:dyDescent="0.25">
      <c r="A442">
        <v>3924</v>
      </c>
      <c r="B442" s="2">
        <v>44338</v>
      </c>
      <c r="C442" s="2">
        <f t="shared" ca="1" si="30"/>
        <v>46159</v>
      </c>
      <c r="D442" t="s">
        <v>114</v>
      </c>
      <c r="E442" t="s">
        <v>81</v>
      </c>
      <c r="F442" t="s">
        <v>30</v>
      </c>
      <c r="G442" t="s">
        <v>55</v>
      </c>
      <c r="H442" t="s">
        <v>56</v>
      </c>
      <c r="I442" t="s">
        <v>55</v>
      </c>
      <c r="J442" t="s">
        <v>95</v>
      </c>
      <c r="K442" t="s">
        <v>65</v>
      </c>
      <c r="L442" s="2">
        <v>34086</v>
      </c>
      <c r="M442" t="s">
        <v>71</v>
      </c>
      <c r="N442" t="s">
        <v>48</v>
      </c>
      <c r="O442" t="s">
        <v>60</v>
      </c>
      <c r="P442" t="s">
        <v>39</v>
      </c>
      <c r="Q442" t="s">
        <v>40</v>
      </c>
      <c r="R442">
        <v>3</v>
      </c>
      <c r="S442" s="2">
        <v>44872</v>
      </c>
      <c r="T442">
        <v>2</v>
      </c>
      <c r="U442">
        <v>4</v>
      </c>
      <c r="V442">
        <v>5</v>
      </c>
      <c r="W442" s="2">
        <v>44812</v>
      </c>
      <c r="X442" t="s">
        <v>50</v>
      </c>
      <c r="Y442" t="s">
        <v>51</v>
      </c>
      <c r="Z442" t="s">
        <v>73</v>
      </c>
      <c r="AA442">
        <v>2</v>
      </c>
      <c r="AB442">
        <v>715.98</v>
      </c>
      <c r="AC442">
        <v>28</v>
      </c>
      <c r="AD442" t="str" cm="1">
        <f t="array" ref="AD442">_xlfn.IFS($AC442&lt;= 24,"17-24", $AC442&lt;=34,"25-34", $AC442&lt;=44,"35-44", $AC442&lt;= 54,"45-54", $AC442 &gt;= 55, "55+")</f>
        <v>25-34</v>
      </c>
      <c r="AE442">
        <f t="shared" ca="1" si="31"/>
        <v>4</v>
      </c>
      <c r="AF442" t="str">
        <f t="shared" si="32"/>
        <v>Low</v>
      </c>
      <c r="AG442" t="str">
        <f t="shared" si="33"/>
        <v>Satisfied</v>
      </c>
      <c r="AH442" t="str">
        <f t="shared" si="34"/>
        <v>Average Performer</v>
      </c>
      <c r="AI442" t="str" cm="1">
        <f t="array" ref="AI442">_xlfn.IFS($Z442 = "Passed", "High", $Z442="Completed", "Moderate", OR($Z442 = "Incomplete", $Z442="Failed"), "Low")</f>
        <v>High</v>
      </c>
      <c r="AJ442" t="str" cm="1">
        <f t="array" ref="AJ442">_xlfn.IFS(OR(Z442= "Passed", Z442 = "Completed"), "Complete", OR(Z442 ="Failed", Z442 = "Incomplete"), "Incomplete")</f>
        <v>Complete</v>
      </c>
      <c r="AK442" cm="1">
        <f t="array" ref="AK442">_xlfn.IFS(HR_DATA[[#This Row],[Performance Category]] = "High Performer", 4,HR_DATA[[#This Row],[Performance Category]] = "Average Performer", 3, HR_DATA[[#This Row],[Performance Category]] = "Low Performer", 2, HR_DATA[[#This Row],[Performance Category]] = "At Risk", 1)</f>
        <v>3</v>
      </c>
    </row>
    <row r="443" spans="1:37" x14ac:dyDescent="0.25">
      <c r="A443">
        <v>3926</v>
      </c>
      <c r="B443" s="2">
        <v>43523</v>
      </c>
      <c r="C443" s="2">
        <f t="shared" ca="1" si="30"/>
        <v>46159</v>
      </c>
      <c r="D443" t="s">
        <v>114</v>
      </c>
      <c r="E443" t="s">
        <v>69</v>
      </c>
      <c r="F443" t="s">
        <v>30</v>
      </c>
      <c r="G443" t="s">
        <v>55</v>
      </c>
      <c r="H443" t="s">
        <v>32</v>
      </c>
      <c r="I443" t="s">
        <v>55</v>
      </c>
      <c r="J443" t="s">
        <v>95</v>
      </c>
      <c r="K443" t="s">
        <v>103</v>
      </c>
      <c r="L443" s="2">
        <v>15326</v>
      </c>
      <c r="M443" t="s">
        <v>36</v>
      </c>
      <c r="N443" t="s">
        <v>37</v>
      </c>
      <c r="O443" t="s">
        <v>49</v>
      </c>
      <c r="P443" t="s">
        <v>61</v>
      </c>
      <c r="Q443" t="s">
        <v>98</v>
      </c>
      <c r="R443">
        <v>3</v>
      </c>
      <c r="S443" s="2">
        <v>45122</v>
      </c>
      <c r="T443">
        <v>4</v>
      </c>
      <c r="U443">
        <v>1</v>
      </c>
      <c r="V443">
        <v>4</v>
      </c>
      <c r="W443" s="2">
        <v>45132</v>
      </c>
      <c r="X443" t="s">
        <v>50</v>
      </c>
      <c r="Y443" t="s">
        <v>42</v>
      </c>
      <c r="Z443" t="s">
        <v>52</v>
      </c>
      <c r="AA443">
        <v>2</v>
      </c>
      <c r="AB443">
        <v>449.35</v>
      </c>
      <c r="AC443">
        <v>78</v>
      </c>
      <c r="AD443" t="str" cm="1">
        <f t="array" ref="AD443">_xlfn.IFS($AC443&lt;= 24,"17-24", $AC443&lt;=34,"25-34", $AC443&lt;=44,"35-44", $AC443&lt;= 54,"45-54", $AC443 &gt;= 55, "55+")</f>
        <v>55+</v>
      </c>
      <c r="AE443">
        <f t="shared" ca="1" si="31"/>
        <v>7</v>
      </c>
      <c r="AF443" t="str">
        <f t="shared" si="32"/>
        <v>High</v>
      </c>
      <c r="AG443" t="str">
        <f t="shared" si="33"/>
        <v>Not satisfied</v>
      </c>
      <c r="AH443" t="str">
        <f t="shared" si="34"/>
        <v>Low Performer</v>
      </c>
      <c r="AI443" t="str" cm="1">
        <f t="array" ref="AI443">_xlfn.IFS($Z443 = "Passed", "High", $Z443="Completed", "Moderate", OR($Z443 = "Incomplete", $Z443="Failed"), "Low")</f>
        <v>Low</v>
      </c>
      <c r="AJ443" t="str" cm="1">
        <f t="array" ref="AJ443">_xlfn.IFS(OR(Z443= "Passed", Z443 = "Completed"), "Complete", OR(Z443 ="Failed", Z443 = "Incomplete"), "Incomplete")</f>
        <v>Incomplete</v>
      </c>
      <c r="AK443" cm="1">
        <f t="array" ref="AK443">_xlfn.IFS(HR_DATA[[#This Row],[Performance Category]] = "High Performer", 4,HR_DATA[[#This Row],[Performance Category]] = "Average Performer", 3, HR_DATA[[#This Row],[Performance Category]] = "Low Performer", 2, HR_DATA[[#This Row],[Performance Category]] = "At Risk", 1)</f>
        <v>2</v>
      </c>
    </row>
    <row r="444" spans="1:37" x14ac:dyDescent="0.25">
      <c r="A444">
        <v>3927</v>
      </c>
      <c r="B444" s="2">
        <v>43891</v>
      </c>
      <c r="C444" s="2">
        <f t="shared" ca="1" si="30"/>
        <v>46159</v>
      </c>
      <c r="D444" t="s">
        <v>113</v>
      </c>
      <c r="E444" t="s">
        <v>85</v>
      </c>
      <c r="F444" t="s">
        <v>30</v>
      </c>
      <c r="G444" t="s">
        <v>31</v>
      </c>
      <c r="H444" t="s">
        <v>32</v>
      </c>
      <c r="I444" t="s">
        <v>33</v>
      </c>
      <c r="J444" t="s">
        <v>115</v>
      </c>
      <c r="K444" t="s">
        <v>47</v>
      </c>
      <c r="L444" s="2">
        <v>30236</v>
      </c>
      <c r="M444" t="s">
        <v>36</v>
      </c>
      <c r="N444" t="s">
        <v>48</v>
      </c>
      <c r="O444" t="s">
        <v>60</v>
      </c>
      <c r="P444" t="s">
        <v>61</v>
      </c>
      <c r="Q444" t="s">
        <v>40</v>
      </c>
      <c r="R444">
        <v>3</v>
      </c>
      <c r="S444" s="2">
        <v>45050</v>
      </c>
      <c r="T444">
        <v>5</v>
      </c>
      <c r="U444">
        <v>4</v>
      </c>
      <c r="V444">
        <v>1</v>
      </c>
      <c r="W444" s="2">
        <v>44990</v>
      </c>
      <c r="X444" t="s">
        <v>50</v>
      </c>
      <c r="Y444" t="s">
        <v>51</v>
      </c>
      <c r="Z444" t="s">
        <v>63</v>
      </c>
      <c r="AA444">
        <v>2</v>
      </c>
      <c r="AB444">
        <v>878.67</v>
      </c>
      <c r="AC444">
        <v>38</v>
      </c>
      <c r="AD444" t="str" cm="1">
        <f t="array" ref="AD444">_xlfn.IFS($AC444&lt;= 24,"17-24", $AC444&lt;=34,"25-34", $AC444&lt;=44,"35-44", $AC444&lt;= 54,"45-54", $AC444 &gt;= 55, "55+")</f>
        <v>35-44</v>
      </c>
      <c r="AE444">
        <f t="shared" ca="1" si="31"/>
        <v>6</v>
      </c>
      <c r="AF444" t="str">
        <f t="shared" si="32"/>
        <v>High</v>
      </c>
      <c r="AG444" t="str">
        <f t="shared" si="33"/>
        <v>Satisfied</v>
      </c>
      <c r="AH444" t="str">
        <f t="shared" si="34"/>
        <v>Average Performer</v>
      </c>
      <c r="AI444" t="str" cm="1">
        <f t="array" ref="AI444">_xlfn.IFS($Z444 = "Passed", "High", $Z444="Completed", "Moderate", OR($Z444 = "Incomplete", $Z444="Failed"), "Low")</f>
        <v>Moderate</v>
      </c>
      <c r="AJ444" t="str" cm="1">
        <f t="array" ref="AJ444">_xlfn.IFS(OR(Z444= "Passed", Z444 = "Completed"), "Complete", OR(Z444 ="Failed", Z444 = "Incomplete"), "Incomplete")</f>
        <v>Complete</v>
      </c>
      <c r="AK444" cm="1">
        <f t="array" ref="AK444">_xlfn.IFS(HR_DATA[[#This Row],[Performance Category]] = "High Performer", 4,HR_DATA[[#This Row],[Performance Category]] = "Average Performer", 3, HR_DATA[[#This Row],[Performance Category]] = "Low Performer", 2, HR_DATA[[#This Row],[Performance Category]] = "At Risk", 1)</f>
        <v>3</v>
      </c>
    </row>
    <row r="445" spans="1:37" x14ac:dyDescent="0.25">
      <c r="A445">
        <v>3928</v>
      </c>
      <c r="B445" s="2">
        <v>44223</v>
      </c>
      <c r="C445" s="2">
        <f t="shared" ca="1" si="30"/>
        <v>46159</v>
      </c>
      <c r="D445" t="s">
        <v>113</v>
      </c>
      <c r="E445" t="s">
        <v>64</v>
      </c>
      <c r="F445" t="s">
        <v>30</v>
      </c>
      <c r="G445" t="s">
        <v>55</v>
      </c>
      <c r="H445" t="s">
        <v>45</v>
      </c>
      <c r="I445" t="s">
        <v>33</v>
      </c>
      <c r="J445" t="s">
        <v>95</v>
      </c>
      <c r="K445" t="s">
        <v>65</v>
      </c>
      <c r="L445" s="2">
        <v>20647</v>
      </c>
      <c r="M445" t="s">
        <v>36</v>
      </c>
      <c r="N445" t="s">
        <v>48</v>
      </c>
      <c r="O445" t="s">
        <v>38</v>
      </c>
      <c r="P445" t="s">
        <v>39</v>
      </c>
      <c r="Q445" t="s">
        <v>40</v>
      </c>
      <c r="R445">
        <v>3</v>
      </c>
      <c r="S445" s="2">
        <v>44930</v>
      </c>
      <c r="T445">
        <v>4</v>
      </c>
      <c r="U445">
        <v>2</v>
      </c>
      <c r="V445">
        <v>1</v>
      </c>
      <c r="W445" s="2">
        <v>44815</v>
      </c>
      <c r="X445" t="s">
        <v>41</v>
      </c>
      <c r="Y445" t="s">
        <v>42</v>
      </c>
      <c r="Z445" t="s">
        <v>43</v>
      </c>
      <c r="AA445">
        <v>1</v>
      </c>
      <c r="AB445">
        <v>799.99</v>
      </c>
      <c r="AC445">
        <v>65</v>
      </c>
      <c r="AD445" t="str" cm="1">
        <f t="array" ref="AD445">_xlfn.IFS($AC445&lt;= 24,"17-24", $AC445&lt;=34,"25-34", $AC445&lt;=44,"35-44", $AC445&lt;= 54,"45-54", $AC445 &gt;= 55, "55+")</f>
        <v>55+</v>
      </c>
      <c r="AE445">
        <f t="shared" ca="1" si="31"/>
        <v>5</v>
      </c>
      <c r="AF445" t="str">
        <f t="shared" si="32"/>
        <v>High</v>
      </c>
      <c r="AG445" t="str">
        <f t="shared" si="33"/>
        <v>Not satisfied</v>
      </c>
      <c r="AH445" t="str">
        <f t="shared" si="34"/>
        <v>Average Performer</v>
      </c>
      <c r="AI445" t="str" cm="1">
        <f t="array" ref="AI445">_xlfn.IFS($Z445 = "Passed", "High", $Z445="Completed", "Moderate", OR($Z445 = "Incomplete", $Z445="Failed"), "Low")</f>
        <v>Low</v>
      </c>
      <c r="AJ445" t="str" cm="1">
        <f t="array" ref="AJ445">_xlfn.IFS(OR(Z445= "Passed", Z445 = "Completed"), "Complete", OR(Z445 ="Failed", Z445 = "Incomplete"), "Incomplete")</f>
        <v>Incomplete</v>
      </c>
      <c r="AK445" cm="1">
        <f t="array" ref="AK445">_xlfn.IFS(HR_DATA[[#This Row],[Performance Category]] = "High Performer", 4,HR_DATA[[#This Row],[Performance Category]] = "Average Performer", 3, HR_DATA[[#This Row],[Performance Category]] = "Low Performer", 2, HR_DATA[[#This Row],[Performance Category]] = "At Risk", 1)</f>
        <v>3</v>
      </c>
    </row>
    <row r="446" spans="1:37" x14ac:dyDescent="0.25">
      <c r="A446">
        <v>3929</v>
      </c>
      <c r="B446" s="2">
        <v>45095</v>
      </c>
      <c r="C446" s="2">
        <f t="shared" ca="1" si="30"/>
        <v>46159</v>
      </c>
      <c r="D446" t="s">
        <v>113</v>
      </c>
      <c r="E446" t="s">
        <v>74</v>
      </c>
      <c r="F446" t="s">
        <v>30</v>
      </c>
      <c r="G446" t="s">
        <v>31</v>
      </c>
      <c r="H446" t="s">
        <v>32</v>
      </c>
      <c r="I446" t="s">
        <v>46</v>
      </c>
      <c r="J446" t="s">
        <v>95</v>
      </c>
      <c r="K446" t="s">
        <v>101</v>
      </c>
      <c r="L446" s="2">
        <v>28235</v>
      </c>
      <c r="M446" t="s">
        <v>36</v>
      </c>
      <c r="N446" t="s">
        <v>37</v>
      </c>
      <c r="O446" t="s">
        <v>84</v>
      </c>
      <c r="P446" t="s">
        <v>67</v>
      </c>
      <c r="Q446" t="s">
        <v>40</v>
      </c>
      <c r="R446">
        <v>3</v>
      </c>
      <c r="S446" s="2">
        <v>44862</v>
      </c>
      <c r="T446">
        <v>2</v>
      </c>
      <c r="U446">
        <v>5</v>
      </c>
      <c r="V446">
        <v>2</v>
      </c>
      <c r="W446" s="2">
        <v>45118</v>
      </c>
      <c r="X446" t="s">
        <v>68</v>
      </c>
      <c r="Y446" t="s">
        <v>42</v>
      </c>
      <c r="Z446" t="s">
        <v>43</v>
      </c>
      <c r="AA446">
        <v>3</v>
      </c>
      <c r="AB446">
        <v>617.52</v>
      </c>
      <c r="AC446">
        <v>46</v>
      </c>
      <c r="AD446" t="str" cm="1">
        <f t="array" ref="AD446">_xlfn.IFS($AC446&lt;= 24,"17-24", $AC446&lt;=34,"25-34", $AC446&lt;=44,"35-44", $AC446&lt;= 54,"45-54", $AC446 &gt;= 55, "55+")</f>
        <v>45-54</v>
      </c>
      <c r="AE446">
        <f t="shared" ca="1" si="31"/>
        <v>2</v>
      </c>
      <c r="AF446" t="str">
        <f t="shared" si="32"/>
        <v>Low</v>
      </c>
      <c r="AG446" t="str">
        <f t="shared" si="33"/>
        <v>Satisfied</v>
      </c>
      <c r="AH446" t="str">
        <f t="shared" si="34"/>
        <v>Average Performer</v>
      </c>
      <c r="AI446" t="str" cm="1">
        <f t="array" ref="AI446">_xlfn.IFS($Z446 = "Passed", "High", $Z446="Completed", "Moderate", OR($Z446 = "Incomplete", $Z446="Failed"), "Low")</f>
        <v>Low</v>
      </c>
      <c r="AJ446" t="str" cm="1">
        <f t="array" ref="AJ446">_xlfn.IFS(OR(Z446= "Passed", Z446 = "Completed"), "Complete", OR(Z446 ="Failed", Z446 = "Incomplete"), "Incomplete")</f>
        <v>Incomplete</v>
      </c>
      <c r="AK446" cm="1">
        <f t="array" ref="AK446">_xlfn.IFS(HR_DATA[[#This Row],[Performance Category]] = "High Performer", 4,HR_DATA[[#This Row],[Performance Category]] = "Average Performer", 3, HR_DATA[[#This Row],[Performance Category]] = "Low Performer", 2, HR_DATA[[#This Row],[Performance Category]] = "At Risk", 1)</f>
        <v>3</v>
      </c>
    </row>
    <row r="447" spans="1:37" x14ac:dyDescent="0.25">
      <c r="A447">
        <v>3930</v>
      </c>
      <c r="B447" s="2">
        <v>43793</v>
      </c>
      <c r="C447" s="2">
        <f t="shared" ca="1" si="30"/>
        <v>46159</v>
      </c>
      <c r="D447" t="s">
        <v>113</v>
      </c>
      <c r="E447" t="s">
        <v>69</v>
      </c>
      <c r="F447" t="s">
        <v>30</v>
      </c>
      <c r="G447" t="s">
        <v>31</v>
      </c>
      <c r="H447" t="s">
        <v>45</v>
      </c>
      <c r="I447" t="s">
        <v>46</v>
      </c>
      <c r="J447" t="s">
        <v>95</v>
      </c>
      <c r="K447" t="s">
        <v>65</v>
      </c>
      <c r="L447" s="2">
        <v>30781</v>
      </c>
      <c r="M447" t="s">
        <v>36</v>
      </c>
      <c r="N447" t="s">
        <v>37</v>
      </c>
      <c r="O447" t="s">
        <v>84</v>
      </c>
      <c r="P447" t="s">
        <v>67</v>
      </c>
      <c r="Q447" t="s">
        <v>40</v>
      </c>
      <c r="R447">
        <v>3</v>
      </c>
      <c r="S447" s="2">
        <v>45052</v>
      </c>
      <c r="T447">
        <v>4</v>
      </c>
      <c r="U447">
        <v>4</v>
      </c>
      <c r="V447">
        <v>4</v>
      </c>
      <c r="W447" s="2">
        <v>45076</v>
      </c>
      <c r="X447" t="s">
        <v>41</v>
      </c>
      <c r="Y447" t="s">
        <v>51</v>
      </c>
      <c r="Z447" t="s">
        <v>43</v>
      </c>
      <c r="AA447">
        <v>5</v>
      </c>
      <c r="AB447">
        <v>522.86</v>
      </c>
      <c r="AC447">
        <v>35</v>
      </c>
      <c r="AD447" t="str" cm="1">
        <f t="array" ref="AD447">_xlfn.IFS($AC447&lt;= 24,"17-24", $AC447&lt;=34,"25-34", $AC447&lt;=44,"35-44", $AC447&lt;= 54,"45-54", $AC447 &gt;= 55, "55+")</f>
        <v>35-44</v>
      </c>
      <c r="AE447">
        <f t="shared" ca="1" si="31"/>
        <v>6</v>
      </c>
      <c r="AF447" t="str">
        <f t="shared" si="32"/>
        <v>High</v>
      </c>
      <c r="AG447" t="str">
        <f t="shared" si="33"/>
        <v>Satisfied</v>
      </c>
      <c r="AH447" t="str">
        <f t="shared" si="34"/>
        <v>Average Performer</v>
      </c>
      <c r="AI447" t="str" cm="1">
        <f t="array" ref="AI447">_xlfn.IFS($Z447 = "Passed", "High", $Z447="Completed", "Moderate", OR($Z447 = "Incomplete", $Z447="Failed"), "Low")</f>
        <v>Low</v>
      </c>
      <c r="AJ447" t="str" cm="1">
        <f t="array" ref="AJ447">_xlfn.IFS(OR(Z447= "Passed", Z447 = "Completed"), "Complete", OR(Z447 ="Failed", Z447 = "Incomplete"), "Incomplete")</f>
        <v>Incomplete</v>
      </c>
      <c r="AK447" cm="1">
        <f t="array" ref="AK447">_xlfn.IFS(HR_DATA[[#This Row],[Performance Category]] = "High Performer", 4,HR_DATA[[#This Row],[Performance Category]] = "Average Performer", 3, HR_DATA[[#This Row],[Performance Category]] = "Low Performer", 2, HR_DATA[[#This Row],[Performance Category]] = "At Risk", 1)</f>
        <v>3</v>
      </c>
    </row>
    <row r="448" spans="1:37" x14ac:dyDescent="0.25">
      <c r="A448">
        <v>3931</v>
      </c>
      <c r="B448" s="2">
        <v>44463</v>
      </c>
      <c r="C448" s="2">
        <f t="shared" ca="1" si="30"/>
        <v>46159</v>
      </c>
      <c r="D448" t="s">
        <v>113</v>
      </c>
      <c r="E448" t="s">
        <v>29</v>
      </c>
      <c r="F448" t="s">
        <v>30</v>
      </c>
      <c r="G448" t="s">
        <v>46</v>
      </c>
      <c r="H448" t="s">
        <v>45</v>
      </c>
      <c r="I448" t="s">
        <v>33</v>
      </c>
      <c r="J448" t="s">
        <v>95</v>
      </c>
      <c r="K448" t="s">
        <v>79</v>
      </c>
      <c r="L448" s="2">
        <v>22093</v>
      </c>
      <c r="M448" t="s">
        <v>36</v>
      </c>
      <c r="N448" t="s">
        <v>48</v>
      </c>
      <c r="O448" t="s">
        <v>72</v>
      </c>
      <c r="P448" t="s">
        <v>39</v>
      </c>
      <c r="Q448" t="s">
        <v>40</v>
      </c>
      <c r="R448">
        <v>3</v>
      </c>
      <c r="S448" s="2">
        <v>44834</v>
      </c>
      <c r="T448">
        <v>2</v>
      </c>
      <c r="U448">
        <v>1</v>
      </c>
      <c r="V448">
        <v>5</v>
      </c>
      <c r="W448" s="2">
        <v>44877</v>
      </c>
      <c r="X448" t="s">
        <v>50</v>
      </c>
      <c r="Y448" t="s">
        <v>51</v>
      </c>
      <c r="Z448" t="s">
        <v>43</v>
      </c>
      <c r="AA448">
        <v>5</v>
      </c>
      <c r="AB448">
        <v>685.82</v>
      </c>
      <c r="AC448">
        <v>61</v>
      </c>
      <c r="AD448" t="str" cm="1">
        <f t="array" ref="AD448">_xlfn.IFS($AC448&lt;= 24,"17-24", $AC448&lt;=34,"25-34", $AC448&lt;=44,"35-44", $AC448&lt;= 54,"45-54", $AC448 &gt;= 55, "55+")</f>
        <v>55+</v>
      </c>
      <c r="AE448">
        <f t="shared" ca="1" si="31"/>
        <v>4</v>
      </c>
      <c r="AF448" t="str">
        <f t="shared" si="32"/>
        <v>Low</v>
      </c>
      <c r="AG448" t="str">
        <f t="shared" si="33"/>
        <v>Not satisfied</v>
      </c>
      <c r="AH448" t="str">
        <f t="shared" si="34"/>
        <v>Average Performer</v>
      </c>
      <c r="AI448" t="str" cm="1">
        <f t="array" ref="AI448">_xlfn.IFS($Z448 = "Passed", "High", $Z448="Completed", "Moderate", OR($Z448 = "Incomplete", $Z448="Failed"), "Low")</f>
        <v>Low</v>
      </c>
      <c r="AJ448" t="str" cm="1">
        <f t="array" ref="AJ448">_xlfn.IFS(OR(Z448= "Passed", Z448 = "Completed"), "Complete", OR(Z448 ="Failed", Z448 = "Incomplete"), "Incomplete")</f>
        <v>Incomplete</v>
      </c>
      <c r="AK448" cm="1">
        <f t="array" ref="AK448">_xlfn.IFS(HR_DATA[[#This Row],[Performance Category]] = "High Performer", 4,HR_DATA[[#This Row],[Performance Category]] = "Average Performer", 3, HR_DATA[[#This Row],[Performance Category]] = "Low Performer", 2, HR_DATA[[#This Row],[Performance Category]] = "At Risk", 1)</f>
        <v>3</v>
      </c>
    </row>
    <row r="449" spans="1:37" x14ac:dyDescent="0.25">
      <c r="A449">
        <v>3932</v>
      </c>
      <c r="B449" s="2">
        <v>44790</v>
      </c>
      <c r="C449" s="2">
        <f t="shared" ca="1" si="30"/>
        <v>46159</v>
      </c>
      <c r="D449" t="s">
        <v>112</v>
      </c>
      <c r="E449" t="s">
        <v>44</v>
      </c>
      <c r="F449" t="s">
        <v>30</v>
      </c>
      <c r="G449" t="s">
        <v>31</v>
      </c>
      <c r="H449" t="s">
        <v>56</v>
      </c>
      <c r="I449" t="s">
        <v>55</v>
      </c>
      <c r="J449" t="s">
        <v>95</v>
      </c>
      <c r="K449" t="s">
        <v>75</v>
      </c>
      <c r="L449" s="2">
        <v>23853</v>
      </c>
      <c r="M449" t="s">
        <v>36</v>
      </c>
      <c r="N449" t="s">
        <v>37</v>
      </c>
      <c r="O449" t="s">
        <v>72</v>
      </c>
      <c r="P449" t="s">
        <v>61</v>
      </c>
      <c r="Q449" t="s">
        <v>40</v>
      </c>
      <c r="R449">
        <v>3</v>
      </c>
      <c r="S449" s="2">
        <v>45100</v>
      </c>
      <c r="T449">
        <v>5</v>
      </c>
      <c r="U449">
        <v>5</v>
      </c>
      <c r="V449">
        <v>4</v>
      </c>
      <c r="W449" s="2">
        <v>44984</v>
      </c>
      <c r="X449" t="s">
        <v>68</v>
      </c>
      <c r="Y449" t="s">
        <v>42</v>
      </c>
      <c r="Z449" t="s">
        <v>63</v>
      </c>
      <c r="AA449">
        <v>5</v>
      </c>
      <c r="AB449">
        <v>898.93</v>
      </c>
      <c r="AC449">
        <v>57</v>
      </c>
      <c r="AD449" t="str" cm="1">
        <f t="array" ref="AD449">_xlfn.IFS($AC449&lt;= 24,"17-24", $AC449&lt;=34,"25-34", $AC449&lt;=44,"35-44", $AC449&lt;= 54,"45-54", $AC449 &gt;= 55, "55+")</f>
        <v>55+</v>
      </c>
      <c r="AE449">
        <f t="shared" ca="1" si="31"/>
        <v>3</v>
      </c>
      <c r="AF449" t="str">
        <f t="shared" si="32"/>
        <v>High</v>
      </c>
      <c r="AG449" t="str">
        <f t="shared" si="33"/>
        <v>Satisfied</v>
      </c>
      <c r="AH449" t="str">
        <f t="shared" si="34"/>
        <v>Average Performer</v>
      </c>
      <c r="AI449" t="str" cm="1">
        <f t="array" ref="AI449">_xlfn.IFS($Z449 = "Passed", "High", $Z449="Completed", "Moderate", OR($Z449 = "Incomplete", $Z449="Failed"), "Low")</f>
        <v>Moderate</v>
      </c>
      <c r="AJ449" t="str" cm="1">
        <f t="array" ref="AJ449">_xlfn.IFS(OR(Z449= "Passed", Z449 = "Completed"), "Complete", OR(Z449 ="Failed", Z449 = "Incomplete"), "Incomplete")</f>
        <v>Complete</v>
      </c>
      <c r="AK449" cm="1">
        <f t="array" ref="AK449">_xlfn.IFS(HR_DATA[[#This Row],[Performance Category]] = "High Performer", 4,HR_DATA[[#This Row],[Performance Category]] = "Average Performer", 3, HR_DATA[[#This Row],[Performance Category]] = "Low Performer", 2, HR_DATA[[#This Row],[Performance Category]] = "At Risk", 1)</f>
        <v>3</v>
      </c>
    </row>
    <row r="450" spans="1:37" x14ac:dyDescent="0.25">
      <c r="A450">
        <v>3933</v>
      </c>
      <c r="B450" s="2">
        <v>45034</v>
      </c>
      <c r="C450" s="2">
        <f t="shared" ca="1" si="30"/>
        <v>46159</v>
      </c>
      <c r="D450" t="s">
        <v>112</v>
      </c>
      <c r="E450" t="s">
        <v>87</v>
      </c>
      <c r="F450" t="s">
        <v>30</v>
      </c>
      <c r="G450" t="s">
        <v>31</v>
      </c>
      <c r="H450" t="s">
        <v>45</v>
      </c>
      <c r="I450" t="s">
        <v>46</v>
      </c>
      <c r="J450" t="s">
        <v>95</v>
      </c>
      <c r="K450" t="s">
        <v>79</v>
      </c>
      <c r="L450" s="2">
        <v>24705</v>
      </c>
      <c r="M450" t="s">
        <v>36</v>
      </c>
      <c r="N450" t="s">
        <v>37</v>
      </c>
      <c r="O450" t="s">
        <v>38</v>
      </c>
      <c r="P450" t="s">
        <v>67</v>
      </c>
      <c r="Q450" t="s">
        <v>40</v>
      </c>
      <c r="R450">
        <v>3</v>
      </c>
      <c r="S450" s="2">
        <v>45012</v>
      </c>
      <c r="T450">
        <v>3</v>
      </c>
      <c r="U450">
        <v>4</v>
      </c>
      <c r="V450">
        <v>5</v>
      </c>
      <c r="W450" s="2">
        <v>44796</v>
      </c>
      <c r="X450" t="s">
        <v>92</v>
      </c>
      <c r="Y450" t="s">
        <v>42</v>
      </c>
      <c r="Z450" t="s">
        <v>52</v>
      </c>
      <c r="AA450">
        <v>1</v>
      </c>
      <c r="AB450">
        <v>559.54999999999995</v>
      </c>
      <c r="AC450">
        <v>56</v>
      </c>
      <c r="AD450" t="str" cm="1">
        <f t="array" ref="AD450">_xlfn.IFS($AC450&lt;= 24,"17-24", $AC450&lt;=34,"25-34", $AC450&lt;=44,"35-44", $AC450&lt;= 54,"45-54", $AC450 &gt;= 55, "55+")</f>
        <v>55+</v>
      </c>
      <c r="AE450">
        <f t="shared" ca="1" si="31"/>
        <v>3</v>
      </c>
      <c r="AF450" t="str">
        <f t="shared" si="32"/>
        <v>Medium</v>
      </c>
      <c r="AG450" t="str">
        <f t="shared" si="33"/>
        <v>Satisfied</v>
      </c>
      <c r="AH450" t="str">
        <f t="shared" si="34"/>
        <v>Average Performer</v>
      </c>
      <c r="AI450" t="str" cm="1">
        <f t="array" ref="AI450">_xlfn.IFS($Z450 = "Passed", "High", $Z450="Completed", "Moderate", OR($Z450 = "Incomplete", $Z450="Failed"), "Low")</f>
        <v>Low</v>
      </c>
      <c r="AJ450" t="str" cm="1">
        <f t="array" ref="AJ450">_xlfn.IFS(OR(Z450= "Passed", Z450 = "Completed"), "Complete", OR(Z450 ="Failed", Z450 = "Incomplete"), "Incomplete")</f>
        <v>Incomplete</v>
      </c>
      <c r="AK450" cm="1">
        <f t="array" ref="AK450">_xlfn.IFS(HR_DATA[[#This Row],[Performance Category]] = "High Performer", 4,HR_DATA[[#This Row],[Performance Category]] = "Average Performer", 3, HR_DATA[[#This Row],[Performance Category]] = "Low Performer", 2, HR_DATA[[#This Row],[Performance Category]] = "At Risk", 1)</f>
        <v>3</v>
      </c>
    </row>
    <row r="451" spans="1:37" x14ac:dyDescent="0.25">
      <c r="A451">
        <v>3934</v>
      </c>
      <c r="B451" s="2">
        <v>43936</v>
      </c>
      <c r="C451" s="2">
        <f t="shared" ref="C451:C514" ca="1" si="35">TODAY()</f>
        <v>46159</v>
      </c>
      <c r="D451" t="s">
        <v>112</v>
      </c>
      <c r="E451" t="s">
        <v>81</v>
      </c>
      <c r="F451" t="s">
        <v>30</v>
      </c>
      <c r="G451" t="s">
        <v>55</v>
      </c>
      <c r="H451" t="s">
        <v>32</v>
      </c>
      <c r="I451" t="s">
        <v>33</v>
      </c>
      <c r="J451" t="s">
        <v>95</v>
      </c>
      <c r="K451" t="s">
        <v>82</v>
      </c>
      <c r="L451" s="2">
        <v>28858</v>
      </c>
      <c r="M451" t="s">
        <v>36</v>
      </c>
      <c r="N451" t="s">
        <v>37</v>
      </c>
      <c r="O451" t="s">
        <v>84</v>
      </c>
      <c r="P451" t="s">
        <v>39</v>
      </c>
      <c r="Q451" t="s">
        <v>40</v>
      </c>
      <c r="R451">
        <v>3</v>
      </c>
      <c r="S451" s="2">
        <v>45023</v>
      </c>
      <c r="T451">
        <v>3</v>
      </c>
      <c r="U451">
        <v>3</v>
      </c>
      <c r="V451">
        <v>2</v>
      </c>
      <c r="W451" s="2">
        <v>44973</v>
      </c>
      <c r="X451" t="s">
        <v>62</v>
      </c>
      <c r="Y451" t="s">
        <v>42</v>
      </c>
      <c r="Z451" t="s">
        <v>63</v>
      </c>
      <c r="AA451">
        <v>5</v>
      </c>
      <c r="AB451">
        <v>219.78</v>
      </c>
      <c r="AC451">
        <v>41</v>
      </c>
      <c r="AD451" t="str" cm="1">
        <f t="array" ref="AD451">_xlfn.IFS($AC451&lt;= 24,"17-24", $AC451&lt;=34,"25-34", $AC451&lt;=44,"35-44", $AC451&lt;= 54,"45-54", $AC451 &gt;= 55, "55+")</f>
        <v>35-44</v>
      </c>
      <c r="AE451">
        <f t="shared" ref="AE451:AE514" ca="1" si="36">INT(YEARFRAC($B451,$C451,3))</f>
        <v>6</v>
      </c>
      <c r="AF451" t="str">
        <f t="shared" ref="AF451:AF514" si="37">IF($T451&lt;= 2, "Low", IF($T451 =3, "Medium", "High"))</f>
        <v>Medium</v>
      </c>
      <c r="AG451" t="str">
        <f t="shared" ref="AG451:AG514" si="38">IF($U451 &lt;=2, "Not satisfied", IF($U451 =3, "Neutral", "Satisfied"))</f>
        <v>Neutral</v>
      </c>
      <c r="AH451" t="str">
        <f t="shared" ref="AH451:AH514" si="39">IF($Q451="Exceeds","High Performer",IF($Q451="Fully Meets","Average Performer",IF($Q451="Needs Improvement","Low Performer","At Risk")))</f>
        <v>Average Performer</v>
      </c>
      <c r="AI451" t="str" cm="1">
        <f t="array" ref="AI451">_xlfn.IFS($Z451 = "Passed", "High", $Z451="Completed", "Moderate", OR($Z451 = "Incomplete", $Z451="Failed"), "Low")</f>
        <v>Moderate</v>
      </c>
      <c r="AJ451" t="str" cm="1">
        <f t="array" ref="AJ451">_xlfn.IFS(OR(Z451= "Passed", Z451 = "Completed"), "Complete", OR(Z451 ="Failed", Z451 = "Incomplete"), "Incomplete")</f>
        <v>Complete</v>
      </c>
      <c r="AK451" cm="1">
        <f t="array" ref="AK451">_xlfn.IFS(HR_DATA[[#This Row],[Performance Category]] = "High Performer", 4,HR_DATA[[#This Row],[Performance Category]] = "Average Performer", 3, HR_DATA[[#This Row],[Performance Category]] = "Low Performer", 2, HR_DATA[[#This Row],[Performance Category]] = "At Risk", 1)</f>
        <v>3</v>
      </c>
    </row>
    <row r="452" spans="1:37" x14ac:dyDescent="0.25">
      <c r="A452">
        <v>3935</v>
      </c>
      <c r="B452" s="2">
        <v>44190</v>
      </c>
      <c r="C452" s="2">
        <f t="shared" ca="1" si="35"/>
        <v>46159</v>
      </c>
      <c r="D452" t="s">
        <v>112</v>
      </c>
      <c r="E452" t="s">
        <v>54</v>
      </c>
      <c r="F452" t="s">
        <v>30</v>
      </c>
      <c r="G452" t="s">
        <v>55</v>
      </c>
      <c r="H452" t="s">
        <v>32</v>
      </c>
      <c r="I452" t="s">
        <v>55</v>
      </c>
      <c r="J452" t="s">
        <v>95</v>
      </c>
      <c r="K452" t="s">
        <v>47</v>
      </c>
      <c r="L452" s="2">
        <v>34289</v>
      </c>
      <c r="M452" t="s">
        <v>36</v>
      </c>
      <c r="N452" t="s">
        <v>48</v>
      </c>
      <c r="O452" t="s">
        <v>38</v>
      </c>
      <c r="P452" t="s">
        <v>39</v>
      </c>
      <c r="Q452" t="s">
        <v>40</v>
      </c>
      <c r="R452">
        <v>3</v>
      </c>
      <c r="S452" s="2">
        <v>45021</v>
      </c>
      <c r="T452">
        <v>5</v>
      </c>
      <c r="U452">
        <v>1</v>
      </c>
      <c r="V452">
        <v>4</v>
      </c>
      <c r="W452" s="2">
        <v>45123</v>
      </c>
      <c r="X452" t="s">
        <v>50</v>
      </c>
      <c r="Y452" t="s">
        <v>42</v>
      </c>
      <c r="Z452" t="s">
        <v>73</v>
      </c>
      <c r="AA452">
        <v>5</v>
      </c>
      <c r="AB452">
        <v>223.6</v>
      </c>
      <c r="AC452">
        <v>27</v>
      </c>
      <c r="AD452" t="str" cm="1">
        <f t="array" ref="AD452">_xlfn.IFS($AC452&lt;= 24,"17-24", $AC452&lt;=34,"25-34", $AC452&lt;=44,"35-44", $AC452&lt;= 54,"45-54", $AC452 &gt;= 55, "55+")</f>
        <v>25-34</v>
      </c>
      <c r="AE452">
        <f t="shared" ca="1" si="36"/>
        <v>5</v>
      </c>
      <c r="AF452" t="str">
        <f t="shared" si="37"/>
        <v>High</v>
      </c>
      <c r="AG452" t="str">
        <f t="shared" si="38"/>
        <v>Not satisfied</v>
      </c>
      <c r="AH452" t="str">
        <f t="shared" si="39"/>
        <v>Average Performer</v>
      </c>
      <c r="AI452" t="str" cm="1">
        <f t="array" ref="AI452">_xlfn.IFS($Z452 = "Passed", "High", $Z452="Completed", "Moderate", OR($Z452 = "Incomplete", $Z452="Failed"), "Low")</f>
        <v>High</v>
      </c>
      <c r="AJ452" t="str" cm="1">
        <f t="array" ref="AJ452">_xlfn.IFS(OR(Z452= "Passed", Z452 = "Completed"), "Complete", OR(Z452 ="Failed", Z452 = "Incomplete"), "Incomplete")</f>
        <v>Complete</v>
      </c>
      <c r="AK452" cm="1">
        <f t="array" ref="AK452">_xlfn.IFS(HR_DATA[[#This Row],[Performance Category]] = "High Performer", 4,HR_DATA[[#This Row],[Performance Category]] = "Average Performer", 3, HR_DATA[[#This Row],[Performance Category]] = "Low Performer", 2, HR_DATA[[#This Row],[Performance Category]] = "At Risk", 1)</f>
        <v>3</v>
      </c>
    </row>
    <row r="453" spans="1:37" x14ac:dyDescent="0.25">
      <c r="A453">
        <v>3936</v>
      </c>
      <c r="B453" s="2">
        <v>44763</v>
      </c>
      <c r="C453" s="2">
        <f t="shared" ca="1" si="35"/>
        <v>46159</v>
      </c>
      <c r="D453" t="s">
        <v>117</v>
      </c>
      <c r="E453" t="s">
        <v>87</v>
      </c>
      <c r="F453" t="s">
        <v>108</v>
      </c>
      <c r="G453" t="s">
        <v>55</v>
      </c>
      <c r="H453" t="s">
        <v>56</v>
      </c>
      <c r="I453" t="s">
        <v>33</v>
      </c>
      <c r="J453" t="s">
        <v>95</v>
      </c>
      <c r="K453" t="s">
        <v>58</v>
      </c>
      <c r="L453" s="2">
        <v>35973</v>
      </c>
      <c r="M453" t="s">
        <v>71</v>
      </c>
      <c r="N453" t="s">
        <v>48</v>
      </c>
      <c r="O453" t="s">
        <v>60</v>
      </c>
      <c r="P453" t="s">
        <v>39</v>
      </c>
      <c r="Q453" t="s">
        <v>40</v>
      </c>
      <c r="R453">
        <v>3</v>
      </c>
      <c r="S453" s="2">
        <v>45010</v>
      </c>
      <c r="T453">
        <v>5</v>
      </c>
      <c r="U453">
        <v>3</v>
      </c>
      <c r="V453">
        <v>4</v>
      </c>
      <c r="W453" s="2">
        <v>45060</v>
      </c>
      <c r="X453" t="s">
        <v>92</v>
      </c>
      <c r="Y453" t="s">
        <v>42</v>
      </c>
      <c r="Z453" t="s">
        <v>63</v>
      </c>
      <c r="AA453">
        <v>4</v>
      </c>
      <c r="AB453">
        <v>283.29000000000002</v>
      </c>
      <c r="AC453">
        <v>24</v>
      </c>
      <c r="AD453" t="str" cm="1">
        <f t="array" ref="AD453">_xlfn.IFS($AC453&lt;= 24,"17-24", $AC453&lt;=34,"25-34", $AC453&lt;=44,"35-44", $AC453&lt;= 54,"45-54", $AC453 &gt;= 55, "55+")</f>
        <v>17-24</v>
      </c>
      <c r="AE453">
        <f t="shared" ca="1" si="36"/>
        <v>3</v>
      </c>
      <c r="AF453" t="str">
        <f t="shared" si="37"/>
        <v>High</v>
      </c>
      <c r="AG453" t="str">
        <f t="shared" si="38"/>
        <v>Neutral</v>
      </c>
      <c r="AH453" t="str">
        <f t="shared" si="39"/>
        <v>Average Performer</v>
      </c>
      <c r="AI453" t="str" cm="1">
        <f t="array" ref="AI453">_xlfn.IFS($Z453 = "Passed", "High", $Z453="Completed", "Moderate", OR($Z453 = "Incomplete", $Z453="Failed"), "Low")</f>
        <v>Moderate</v>
      </c>
      <c r="AJ453" t="str" cm="1">
        <f t="array" ref="AJ453">_xlfn.IFS(OR(Z453= "Passed", Z453 = "Completed"), "Complete", OR(Z453 ="Failed", Z453 = "Incomplete"), "Incomplete")</f>
        <v>Complete</v>
      </c>
      <c r="AK453" cm="1">
        <f t="array" ref="AK453">_xlfn.IFS(HR_DATA[[#This Row],[Performance Category]] = "High Performer", 4,HR_DATA[[#This Row],[Performance Category]] = "Average Performer", 3, HR_DATA[[#This Row],[Performance Category]] = "Low Performer", 2, HR_DATA[[#This Row],[Performance Category]] = "At Risk", 1)</f>
        <v>3</v>
      </c>
    </row>
    <row r="454" spans="1:37" x14ac:dyDescent="0.25">
      <c r="A454">
        <v>3937</v>
      </c>
      <c r="B454" s="2">
        <v>44869</v>
      </c>
      <c r="C454" s="2">
        <f t="shared" ca="1" si="35"/>
        <v>46159</v>
      </c>
      <c r="D454" t="s">
        <v>119</v>
      </c>
      <c r="E454" t="s">
        <v>44</v>
      </c>
      <c r="F454" t="s">
        <v>30</v>
      </c>
      <c r="G454" t="s">
        <v>31</v>
      </c>
      <c r="H454" t="s">
        <v>32</v>
      </c>
      <c r="I454" t="s">
        <v>46</v>
      </c>
      <c r="J454" t="s">
        <v>95</v>
      </c>
      <c r="K454" t="s">
        <v>70</v>
      </c>
      <c r="L454" s="2">
        <v>16328</v>
      </c>
      <c r="M454" t="s">
        <v>36</v>
      </c>
      <c r="N454" t="s">
        <v>48</v>
      </c>
      <c r="O454" t="s">
        <v>38</v>
      </c>
      <c r="P454" t="s">
        <v>39</v>
      </c>
      <c r="Q454" t="s">
        <v>40</v>
      </c>
      <c r="R454">
        <v>3</v>
      </c>
      <c r="S454" s="2">
        <v>44886</v>
      </c>
      <c r="T454">
        <v>1</v>
      </c>
      <c r="U454">
        <v>3</v>
      </c>
      <c r="V454">
        <v>1</v>
      </c>
      <c r="W454" s="2">
        <v>45018</v>
      </c>
      <c r="X454" t="s">
        <v>92</v>
      </c>
      <c r="Y454" t="s">
        <v>42</v>
      </c>
      <c r="Z454" t="s">
        <v>63</v>
      </c>
      <c r="AA454">
        <v>2</v>
      </c>
      <c r="AB454">
        <v>935.28</v>
      </c>
      <c r="AC454">
        <v>78</v>
      </c>
      <c r="AD454" t="str" cm="1">
        <f t="array" ref="AD454">_xlfn.IFS($AC454&lt;= 24,"17-24", $AC454&lt;=34,"25-34", $AC454&lt;=44,"35-44", $AC454&lt;= 54,"45-54", $AC454 &gt;= 55, "55+")</f>
        <v>55+</v>
      </c>
      <c r="AE454">
        <f t="shared" ca="1" si="36"/>
        <v>3</v>
      </c>
      <c r="AF454" t="str">
        <f t="shared" si="37"/>
        <v>Low</v>
      </c>
      <c r="AG454" t="str">
        <f t="shared" si="38"/>
        <v>Neutral</v>
      </c>
      <c r="AH454" t="str">
        <f t="shared" si="39"/>
        <v>Average Performer</v>
      </c>
      <c r="AI454" t="str" cm="1">
        <f t="array" ref="AI454">_xlfn.IFS($Z454 = "Passed", "High", $Z454="Completed", "Moderate", OR($Z454 = "Incomplete", $Z454="Failed"), "Low")</f>
        <v>Moderate</v>
      </c>
      <c r="AJ454" t="str" cm="1">
        <f t="array" ref="AJ454">_xlfn.IFS(OR(Z454= "Passed", Z454 = "Completed"), "Complete", OR(Z454 ="Failed", Z454 = "Incomplete"), "Incomplete")</f>
        <v>Complete</v>
      </c>
      <c r="AK454" cm="1">
        <f t="array" ref="AK454">_xlfn.IFS(HR_DATA[[#This Row],[Performance Category]] = "High Performer", 4,HR_DATA[[#This Row],[Performance Category]] = "Average Performer", 3, HR_DATA[[#This Row],[Performance Category]] = "Low Performer", 2, HR_DATA[[#This Row],[Performance Category]] = "At Risk", 1)</f>
        <v>3</v>
      </c>
    </row>
    <row r="455" spans="1:37" x14ac:dyDescent="0.25">
      <c r="A455">
        <v>3938</v>
      </c>
      <c r="B455" s="2">
        <v>43941</v>
      </c>
      <c r="C455" s="2">
        <f t="shared" ca="1" si="35"/>
        <v>46159</v>
      </c>
      <c r="D455" t="s">
        <v>120</v>
      </c>
      <c r="E455" t="s">
        <v>69</v>
      </c>
      <c r="F455" t="s">
        <v>30</v>
      </c>
      <c r="G455" t="s">
        <v>46</v>
      </c>
      <c r="H455" t="s">
        <v>56</v>
      </c>
      <c r="I455" t="s">
        <v>33</v>
      </c>
      <c r="J455" t="s">
        <v>95</v>
      </c>
      <c r="K455" t="s">
        <v>70</v>
      </c>
      <c r="L455" s="2">
        <v>20237</v>
      </c>
      <c r="M455" t="s">
        <v>36</v>
      </c>
      <c r="N455" t="s">
        <v>37</v>
      </c>
      <c r="O455" t="s">
        <v>49</v>
      </c>
      <c r="P455" t="s">
        <v>67</v>
      </c>
      <c r="Q455" t="s">
        <v>40</v>
      </c>
      <c r="R455">
        <v>3</v>
      </c>
      <c r="S455" s="2">
        <v>44911</v>
      </c>
      <c r="T455">
        <v>1</v>
      </c>
      <c r="U455">
        <v>1</v>
      </c>
      <c r="V455">
        <v>1</v>
      </c>
      <c r="W455" s="2">
        <v>45137</v>
      </c>
      <c r="X455" t="s">
        <v>68</v>
      </c>
      <c r="Y455" t="s">
        <v>51</v>
      </c>
      <c r="Z455" t="s">
        <v>63</v>
      </c>
      <c r="AA455">
        <v>2</v>
      </c>
      <c r="AB455">
        <v>892.83</v>
      </c>
      <c r="AC455">
        <v>65</v>
      </c>
      <c r="AD455" t="str" cm="1">
        <f t="array" ref="AD455">_xlfn.IFS($AC455&lt;= 24,"17-24", $AC455&lt;=34,"25-34", $AC455&lt;=44,"35-44", $AC455&lt;= 54,"45-54", $AC455 &gt;= 55, "55+")</f>
        <v>55+</v>
      </c>
      <c r="AE455">
        <f t="shared" ca="1" si="36"/>
        <v>6</v>
      </c>
      <c r="AF455" t="str">
        <f t="shared" si="37"/>
        <v>Low</v>
      </c>
      <c r="AG455" t="str">
        <f t="shared" si="38"/>
        <v>Not satisfied</v>
      </c>
      <c r="AH455" t="str">
        <f t="shared" si="39"/>
        <v>Average Performer</v>
      </c>
      <c r="AI455" t="str" cm="1">
        <f t="array" ref="AI455">_xlfn.IFS($Z455 = "Passed", "High", $Z455="Completed", "Moderate", OR($Z455 = "Incomplete", $Z455="Failed"), "Low")</f>
        <v>Moderate</v>
      </c>
      <c r="AJ455" t="str" cm="1">
        <f t="array" ref="AJ455">_xlfn.IFS(OR(Z455= "Passed", Z455 = "Completed"), "Complete", OR(Z455 ="Failed", Z455 = "Incomplete"), "Incomplete")</f>
        <v>Complete</v>
      </c>
      <c r="AK455" cm="1">
        <f t="array" ref="AK455">_xlfn.IFS(HR_DATA[[#This Row],[Performance Category]] = "High Performer", 4,HR_DATA[[#This Row],[Performance Category]] = "Average Performer", 3, HR_DATA[[#This Row],[Performance Category]] = "Low Performer", 2, HR_DATA[[#This Row],[Performance Category]] = "At Risk", 1)</f>
        <v>3</v>
      </c>
    </row>
    <row r="456" spans="1:37" x14ac:dyDescent="0.25">
      <c r="A456">
        <v>3939</v>
      </c>
      <c r="B456" s="2">
        <v>43713</v>
      </c>
      <c r="C456" s="2">
        <f t="shared" ca="1" si="35"/>
        <v>46159</v>
      </c>
      <c r="D456" t="s">
        <v>120</v>
      </c>
      <c r="E456" t="s">
        <v>29</v>
      </c>
      <c r="F456" t="s">
        <v>30</v>
      </c>
      <c r="G456" t="s">
        <v>46</v>
      </c>
      <c r="H456" t="s">
        <v>45</v>
      </c>
      <c r="I456" t="s">
        <v>46</v>
      </c>
      <c r="J456" t="s">
        <v>95</v>
      </c>
      <c r="K456" t="s">
        <v>65</v>
      </c>
      <c r="L456" s="2">
        <v>33851</v>
      </c>
      <c r="M456" t="s">
        <v>83</v>
      </c>
      <c r="N456" t="s">
        <v>48</v>
      </c>
      <c r="O456" t="s">
        <v>72</v>
      </c>
      <c r="P456" t="s">
        <v>67</v>
      </c>
      <c r="Q456" t="s">
        <v>40</v>
      </c>
      <c r="R456">
        <v>3</v>
      </c>
      <c r="S456" s="2">
        <v>44935</v>
      </c>
      <c r="T456">
        <v>5</v>
      </c>
      <c r="U456">
        <v>2</v>
      </c>
      <c r="V456">
        <v>4</v>
      </c>
      <c r="W456" s="2">
        <v>45064</v>
      </c>
      <c r="X456" t="s">
        <v>68</v>
      </c>
      <c r="Y456" t="s">
        <v>42</v>
      </c>
      <c r="Z456" t="s">
        <v>73</v>
      </c>
      <c r="AA456">
        <v>4</v>
      </c>
      <c r="AB456">
        <v>318.19</v>
      </c>
      <c r="AC456">
        <v>27</v>
      </c>
      <c r="AD456" t="str" cm="1">
        <f t="array" ref="AD456">_xlfn.IFS($AC456&lt;= 24,"17-24", $AC456&lt;=34,"25-34", $AC456&lt;=44,"35-44", $AC456&lt;= 54,"45-54", $AC456 &gt;= 55, "55+")</f>
        <v>25-34</v>
      </c>
      <c r="AE456">
        <f t="shared" ca="1" si="36"/>
        <v>6</v>
      </c>
      <c r="AF456" t="str">
        <f t="shared" si="37"/>
        <v>High</v>
      </c>
      <c r="AG456" t="str">
        <f t="shared" si="38"/>
        <v>Not satisfied</v>
      </c>
      <c r="AH456" t="str">
        <f t="shared" si="39"/>
        <v>Average Performer</v>
      </c>
      <c r="AI456" t="str" cm="1">
        <f t="array" ref="AI456">_xlfn.IFS($Z456 = "Passed", "High", $Z456="Completed", "Moderate", OR($Z456 = "Incomplete", $Z456="Failed"), "Low")</f>
        <v>High</v>
      </c>
      <c r="AJ456" t="str" cm="1">
        <f t="array" ref="AJ456">_xlfn.IFS(OR(Z456= "Passed", Z456 = "Completed"), "Complete", OR(Z456 ="Failed", Z456 = "Incomplete"), "Incomplete")</f>
        <v>Complete</v>
      </c>
      <c r="AK456" cm="1">
        <f t="array" ref="AK456">_xlfn.IFS(HR_DATA[[#This Row],[Performance Category]] = "High Performer", 4,HR_DATA[[#This Row],[Performance Category]] = "Average Performer", 3, HR_DATA[[#This Row],[Performance Category]] = "Low Performer", 2, HR_DATA[[#This Row],[Performance Category]] = "At Risk", 1)</f>
        <v>3</v>
      </c>
    </row>
    <row r="457" spans="1:37" x14ac:dyDescent="0.25">
      <c r="A457">
        <v>3940</v>
      </c>
      <c r="B457" s="2">
        <v>43688</v>
      </c>
      <c r="C457" s="2">
        <f t="shared" ca="1" si="35"/>
        <v>46159</v>
      </c>
      <c r="D457" t="s">
        <v>121</v>
      </c>
      <c r="E457" t="s">
        <v>44</v>
      </c>
      <c r="F457" t="s">
        <v>30</v>
      </c>
      <c r="G457" t="s">
        <v>31</v>
      </c>
      <c r="H457" t="s">
        <v>56</v>
      </c>
      <c r="I457" t="s">
        <v>55</v>
      </c>
      <c r="J457" t="s">
        <v>95</v>
      </c>
      <c r="K457" t="s">
        <v>65</v>
      </c>
      <c r="L457" s="2">
        <v>21406</v>
      </c>
      <c r="M457" t="s">
        <v>36</v>
      </c>
      <c r="N457" t="s">
        <v>48</v>
      </c>
      <c r="O457" t="s">
        <v>60</v>
      </c>
      <c r="P457" t="s">
        <v>77</v>
      </c>
      <c r="Q457" t="s">
        <v>40</v>
      </c>
      <c r="R457">
        <v>3</v>
      </c>
      <c r="S457" s="2">
        <v>44920</v>
      </c>
      <c r="T457">
        <v>5</v>
      </c>
      <c r="U457">
        <v>4</v>
      </c>
      <c r="V457">
        <v>3</v>
      </c>
      <c r="W457" s="2">
        <v>44784</v>
      </c>
      <c r="X457" t="s">
        <v>62</v>
      </c>
      <c r="Y457" t="s">
        <v>51</v>
      </c>
      <c r="Z457" t="s">
        <v>43</v>
      </c>
      <c r="AA457">
        <v>5</v>
      </c>
      <c r="AB457">
        <v>305.31</v>
      </c>
      <c r="AC457">
        <v>61</v>
      </c>
      <c r="AD457" t="str" cm="1">
        <f t="array" ref="AD457">_xlfn.IFS($AC457&lt;= 24,"17-24", $AC457&lt;=34,"25-34", $AC457&lt;=44,"35-44", $AC457&lt;= 54,"45-54", $AC457 &gt;= 55, "55+")</f>
        <v>55+</v>
      </c>
      <c r="AE457">
        <f t="shared" ca="1" si="36"/>
        <v>6</v>
      </c>
      <c r="AF457" t="str">
        <f t="shared" si="37"/>
        <v>High</v>
      </c>
      <c r="AG457" t="str">
        <f t="shared" si="38"/>
        <v>Satisfied</v>
      </c>
      <c r="AH457" t="str">
        <f t="shared" si="39"/>
        <v>Average Performer</v>
      </c>
      <c r="AI457" t="str" cm="1">
        <f t="array" ref="AI457">_xlfn.IFS($Z457 = "Passed", "High", $Z457="Completed", "Moderate", OR($Z457 = "Incomplete", $Z457="Failed"), "Low")</f>
        <v>Low</v>
      </c>
      <c r="AJ457" t="str" cm="1">
        <f t="array" ref="AJ457">_xlfn.IFS(OR(Z457= "Passed", Z457 = "Completed"), "Complete", OR(Z457 ="Failed", Z457 = "Incomplete"), "Incomplete")</f>
        <v>Incomplete</v>
      </c>
      <c r="AK457" cm="1">
        <f t="array" ref="AK457">_xlfn.IFS(HR_DATA[[#This Row],[Performance Category]] = "High Performer", 4,HR_DATA[[#This Row],[Performance Category]] = "Average Performer", 3, HR_DATA[[#This Row],[Performance Category]] = "Low Performer", 2, HR_DATA[[#This Row],[Performance Category]] = "At Risk", 1)</f>
        <v>3</v>
      </c>
    </row>
    <row r="458" spans="1:37" x14ac:dyDescent="0.25">
      <c r="A458">
        <v>3941</v>
      </c>
      <c r="B458" s="2">
        <v>43408</v>
      </c>
      <c r="C458" s="2">
        <f t="shared" ca="1" si="35"/>
        <v>46159</v>
      </c>
      <c r="D458" t="s">
        <v>120</v>
      </c>
      <c r="E458" t="s">
        <v>69</v>
      </c>
      <c r="F458" t="s">
        <v>30</v>
      </c>
      <c r="G458" t="s">
        <v>55</v>
      </c>
      <c r="H458" t="s">
        <v>56</v>
      </c>
      <c r="I458" t="s">
        <v>33</v>
      </c>
      <c r="J458" t="s">
        <v>95</v>
      </c>
      <c r="K458" t="s">
        <v>70</v>
      </c>
      <c r="L458" s="2">
        <v>31289</v>
      </c>
      <c r="M458" t="s">
        <v>36</v>
      </c>
      <c r="N458" t="s">
        <v>48</v>
      </c>
      <c r="O458" t="s">
        <v>38</v>
      </c>
      <c r="P458" t="s">
        <v>67</v>
      </c>
      <c r="Q458" t="s">
        <v>40</v>
      </c>
      <c r="R458">
        <v>3</v>
      </c>
      <c r="S458" s="2">
        <v>44952</v>
      </c>
      <c r="T458">
        <v>2</v>
      </c>
      <c r="U458">
        <v>3</v>
      </c>
      <c r="V458">
        <v>3</v>
      </c>
      <c r="W458" s="2">
        <v>44817</v>
      </c>
      <c r="X458" t="s">
        <v>62</v>
      </c>
      <c r="Y458" t="s">
        <v>51</v>
      </c>
      <c r="Z458" t="s">
        <v>52</v>
      </c>
      <c r="AA458">
        <v>5</v>
      </c>
      <c r="AB458">
        <v>756.43</v>
      </c>
      <c r="AC458">
        <v>33</v>
      </c>
      <c r="AD458" t="str" cm="1">
        <f t="array" ref="AD458">_xlfn.IFS($AC458&lt;= 24,"17-24", $AC458&lt;=34,"25-34", $AC458&lt;=44,"35-44", $AC458&lt;= 54,"45-54", $AC458 &gt;= 55, "55+")</f>
        <v>25-34</v>
      </c>
      <c r="AE458">
        <f t="shared" ca="1" si="36"/>
        <v>7</v>
      </c>
      <c r="AF458" t="str">
        <f t="shared" si="37"/>
        <v>Low</v>
      </c>
      <c r="AG458" t="str">
        <f t="shared" si="38"/>
        <v>Neutral</v>
      </c>
      <c r="AH458" t="str">
        <f t="shared" si="39"/>
        <v>Average Performer</v>
      </c>
      <c r="AI458" t="str" cm="1">
        <f t="array" ref="AI458">_xlfn.IFS($Z458 = "Passed", "High", $Z458="Completed", "Moderate", OR($Z458 = "Incomplete", $Z458="Failed"), "Low")</f>
        <v>Low</v>
      </c>
      <c r="AJ458" t="str" cm="1">
        <f t="array" ref="AJ458">_xlfn.IFS(OR(Z458= "Passed", Z458 = "Completed"), "Complete", OR(Z458 ="Failed", Z458 = "Incomplete"), "Incomplete")</f>
        <v>Incomplete</v>
      </c>
      <c r="AK458" cm="1">
        <f t="array" ref="AK458">_xlfn.IFS(HR_DATA[[#This Row],[Performance Category]] = "High Performer", 4,HR_DATA[[#This Row],[Performance Category]] = "Average Performer", 3, HR_DATA[[#This Row],[Performance Category]] = "Low Performer", 2, HR_DATA[[#This Row],[Performance Category]] = "At Risk", 1)</f>
        <v>3</v>
      </c>
    </row>
    <row r="459" spans="1:37" x14ac:dyDescent="0.25">
      <c r="A459">
        <v>3942</v>
      </c>
      <c r="B459" s="2">
        <v>43408</v>
      </c>
      <c r="C459" s="2">
        <f t="shared" ca="1" si="35"/>
        <v>46159</v>
      </c>
      <c r="D459" t="s">
        <v>116</v>
      </c>
      <c r="E459" t="s">
        <v>94</v>
      </c>
      <c r="F459" t="s">
        <v>108</v>
      </c>
      <c r="G459" t="s">
        <v>31</v>
      </c>
      <c r="H459" t="s">
        <v>56</v>
      </c>
      <c r="I459" t="s">
        <v>33</v>
      </c>
      <c r="J459" t="s">
        <v>95</v>
      </c>
      <c r="K459" t="s">
        <v>102</v>
      </c>
      <c r="L459" s="2">
        <v>18875</v>
      </c>
      <c r="M459" t="s">
        <v>36</v>
      </c>
      <c r="N459" t="s">
        <v>37</v>
      </c>
      <c r="O459" t="s">
        <v>84</v>
      </c>
      <c r="P459" t="s">
        <v>67</v>
      </c>
      <c r="Q459" t="s">
        <v>107</v>
      </c>
      <c r="R459">
        <v>3</v>
      </c>
      <c r="S459" s="2">
        <v>44959</v>
      </c>
      <c r="T459">
        <v>3</v>
      </c>
      <c r="U459">
        <v>4</v>
      </c>
      <c r="V459">
        <v>1</v>
      </c>
      <c r="W459" s="2">
        <v>44954</v>
      </c>
      <c r="X459" t="s">
        <v>50</v>
      </c>
      <c r="Y459" t="s">
        <v>51</v>
      </c>
      <c r="Z459" t="s">
        <v>63</v>
      </c>
      <c r="AA459">
        <v>5</v>
      </c>
      <c r="AB459">
        <v>940.22</v>
      </c>
      <c r="AC459">
        <v>67</v>
      </c>
      <c r="AD459" t="str" cm="1">
        <f t="array" ref="AD459">_xlfn.IFS($AC459&lt;= 24,"17-24", $AC459&lt;=34,"25-34", $AC459&lt;=44,"35-44", $AC459&lt;= 54,"45-54", $AC459 &gt;= 55, "55+")</f>
        <v>55+</v>
      </c>
      <c r="AE459">
        <f t="shared" ca="1" si="36"/>
        <v>7</v>
      </c>
      <c r="AF459" t="str">
        <f t="shared" si="37"/>
        <v>Medium</v>
      </c>
      <c r="AG459" t="str">
        <f t="shared" si="38"/>
        <v>Satisfied</v>
      </c>
      <c r="AH459" t="str">
        <f t="shared" si="39"/>
        <v>At Risk</v>
      </c>
      <c r="AI459" t="str" cm="1">
        <f t="array" ref="AI459">_xlfn.IFS($Z459 = "Passed", "High", $Z459="Completed", "Moderate", OR($Z459 = "Incomplete", $Z459="Failed"), "Low")</f>
        <v>Moderate</v>
      </c>
      <c r="AJ459" t="str" cm="1">
        <f t="array" ref="AJ459">_xlfn.IFS(OR(Z459= "Passed", Z459 = "Completed"), "Complete", OR(Z459 ="Failed", Z459 = "Incomplete"), "Incomplete")</f>
        <v>Complete</v>
      </c>
      <c r="AK459" cm="1">
        <f t="array" ref="AK459">_xlfn.IFS(HR_DATA[[#This Row],[Performance Category]] = "High Performer", 4,HR_DATA[[#This Row],[Performance Category]] = "Average Performer", 3, HR_DATA[[#This Row],[Performance Category]] = "Low Performer", 2, HR_DATA[[#This Row],[Performance Category]] = "At Risk", 1)</f>
        <v>1</v>
      </c>
    </row>
    <row r="460" spans="1:37" x14ac:dyDescent="0.25">
      <c r="A460">
        <v>3943</v>
      </c>
      <c r="B460" s="2">
        <v>43673</v>
      </c>
      <c r="C460" s="2">
        <f t="shared" ca="1" si="35"/>
        <v>46159</v>
      </c>
      <c r="D460" t="s">
        <v>122</v>
      </c>
      <c r="E460" t="s">
        <v>81</v>
      </c>
      <c r="F460" t="s">
        <v>108</v>
      </c>
      <c r="G460" t="s">
        <v>46</v>
      </c>
      <c r="H460" t="s">
        <v>45</v>
      </c>
      <c r="I460" t="s">
        <v>46</v>
      </c>
      <c r="J460" t="s">
        <v>95</v>
      </c>
      <c r="K460" t="s">
        <v>75</v>
      </c>
      <c r="L460" s="2">
        <v>26149</v>
      </c>
      <c r="M460" t="s">
        <v>36</v>
      </c>
      <c r="N460" t="s">
        <v>48</v>
      </c>
      <c r="O460" t="s">
        <v>72</v>
      </c>
      <c r="P460" t="s">
        <v>61</v>
      </c>
      <c r="Q460" t="s">
        <v>40</v>
      </c>
      <c r="R460">
        <v>3</v>
      </c>
      <c r="S460" s="2">
        <v>44779</v>
      </c>
      <c r="T460">
        <v>5</v>
      </c>
      <c r="U460">
        <v>2</v>
      </c>
      <c r="V460">
        <v>2</v>
      </c>
      <c r="W460" s="2">
        <v>45061</v>
      </c>
      <c r="X460" t="s">
        <v>92</v>
      </c>
      <c r="Y460" t="s">
        <v>51</v>
      </c>
      <c r="Z460" t="s">
        <v>43</v>
      </c>
      <c r="AA460">
        <v>3</v>
      </c>
      <c r="AB460">
        <v>282.37</v>
      </c>
      <c r="AC460">
        <v>48</v>
      </c>
      <c r="AD460" t="str" cm="1">
        <f t="array" ref="AD460">_xlfn.IFS($AC460&lt;= 24,"17-24", $AC460&lt;=34,"25-34", $AC460&lt;=44,"35-44", $AC460&lt;= 54,"45-54", $AC460 &gt;= 55, "55+")</f>
        <v>45-54</v>
      </c>
      <c r="AE460">
        <f t="shared" ca="1" si="36"/>
        <v>6</v>
      </c>
      <c r="AF460" t="str">
        <f t="shared" si="37"/>
        <v>High</v>
      </c>
      <c r="AG460" t="str">
        <f t="shared" si="38"/>
        <v>Not satisfied</v>
      </c>
      <c r="AH460" t="str">
        <f t="shared" si="39"/>
        <v>Average Performer</v>
      </c>
      <c r="AI460" t="str" cm="1">
        <f t="array" ref="AI460">_xlfn.IFS($Z460 = "Passed", "High", $Z460="Completed", "Moderate", OR($Z460 = "Incomplete", $Z460="Failed"), "Low")</f>
        <v>Low</v>
      </c>
      <c r="AJ460" t="str" cm="1">
        <f t="array" ref="AJ460">_xlfn.IFS(OR(Z460= "Passed", Z460 = "Completed"), "Complete", OR(Z460 ="Failed", Z460 = "Incomplete"), "Incomplete")</f>
        <v>Incomplete</v>
      </c>
      <c r="AK460" cm="1">
        <f t="array" ref="AK460">_xlfn.IFS(HR_DATA[[#This Row],[Performance Category]] = "High Performer", 4,HR_DATA[[#This Row],[Performance Category]] = "Average Performer", 3, HR_DATA[[#This Row],[Performance Category]] = "Low Performer", 2, HR_DATA[[#This Row],[Performance Category]] = "At Risk", 1)</f>
        <v>3</v>
      </c>
    </row>
    <row r="461" spans="1:37" x14ac:dyDescent="0.25">
      <c r="A461">
        <v>3944</v>
      </c>
      <c r="B461" s="2">
        <v>44186</v>
      </c>
      <c r="C461" s="2">
        <f t="shared" ca="1" si="35"/>
        <v>46159</v>
      </c>
      <c r="D461" t="s">
        <v>120</v>
      </c>
      <c r="E461" t="s">
        <v>85</v>
      </c>
      <c r="F461" t="s">
        <v>30</v>
      </c>
      <c r="G461" t="s">
        <v>55</v>
      </c>
      <c r="H461" t="s">
        <v>45</v>
      </c>
      <c r="I461" t="s">
        <v>55</v>
      </c>
      <c r="J461" t="s">
        <v>95</v>
      </c>
      <c r="K461" t="s">
        <v>58</v>
      </c>
      <c r="L461" s="2">
        <v>35616</v>
      </c>
      <c r="M461" t="s">
        <v>36</v>
      </c>
      <c r="N461" t="s">
        <v>37</v>
      </c>
      <c r="O461" t="s">
        <v>38</v>
      </c>
      <c r="P461" t="s">
        <v>61</v>
      </c>
      <c r="Q461" t="s">
        <v>40</v>
      </c>
      <c r="R461">
        <v>3</v>
      </c>
      <c r="S461" s="2">
        <v>44983</v>
      </c>
      <c r="T461">
        <v>5</v>
      </c>
      <c r="U461">
        <v>3</v>
      </c>
      <c r="V461">
        <v>4</v>
      </c>
      <c r="W461" s="2">
        <v>44792</v>
      </c>
      <c r="X461" t="s">
        <v>68</v>
      </c>
      <c r="Y461" t="s">
        <v>51</v>
      </c>
      <c r="Z461" t="s">
        <v>63</v>
      </c>
      <c r="AA461">
        <v>1</v>
      </c>
      <c r="AB461">
        <v>627.14</v>
      </c>
      <c r="AC461">
        <v>23</v>
      </c>
      <c r="AD461" t="str" cm="1">
        <f t="array" ref="AD461">_xlfn.IFS($AC461&lt;= 24,"17-24", $AC461&lt;=34,"25-34", $AC461&lt;=44,"35-44", $AC461&lt;= 54,"45-54", $AC461 &gt;= 55, "55+")</f>
        <v>17-24</v>
      </c>
      <c r="AE461">
        <f t="shared" ca="1" si="36"/>
        <v>5</v>
      </c>
      <c r="AF461" t="str">
        <f t="shared" si="37"/>
        <v>High</v>
      </c>
      <c r="AG461" t="str">
        <f t="shared" si="38"/>
        <v>Neutral</v>
      </c>
      <c r="AH461" t="str">
        <f t="shared" si="39"/>
        <v>Average Performer</v>
      </c>
      <c r="AI461" t="str" cm="1">
        <f t="array" ref="AI461">_xlfn.IFS($Z461 = "Passed", "High", $Z461="Completed", "Moderate", OR($Z461 = "Incomplete", $Z461="Failed"), "Low")</f>
        <v>Moderate</v>
      </c>
      <c r="AJ461" t="str" cm="1">
        <f t="array" ref="AJ461">_xlfn.IFS(OR(Z461= "Passed", Z461 = "Completed"), "Complete", OR(Z461 ="Failed", Z461 = "Incomplete"), "Incomplete")</f>
        <v>Complete</v>
      </c>
      <c r="AK461" cm="1">
        <f t="array" ref="AK461">_xlfn.IFS(HR_DATA[[#This Row],[Performance Category]] = "High Performer", 4,HR_DATA[[#This Row],[Performance Category]] = "Average Performer", 3, HR_DATA[[#This Row],[Performance Category]] = "Low Performer", 2, HR_DATA[[#This Row],[Performance Category]] = "At Risk", 1)</f>
        <v>3</v>
      </c>
    </row>
    <row r="462" spans="1:37" x14ac:dyDescent="0.25">
      <c r="A462">
        <v>3945</v>
      </c>
      <c r="B462" s="2">
        <v>44767</v>
      </c>
      <c r="C462" s="2">
        <f t="shared" ca="1" si="35"/>
        <v>46159</v>
      </c>
      <c r="D462" t="s">
        <v>120</v>
      </c>
      <c r="E462" t="s">
        <v>87</v>
      </c>
      <c r="F462" t="s">
        <v>30</v>
      </c>
      <c r="G462" t="s">
        <v>55</v>
      </c>
      <c r="H462" t="s">
        <v>32</v>
      </c>
      <c r="I462" t="s">
        <v>33</v>
      </c>
      <c r="J462" t="s">
        <v>95</v>
      </c>
      <c r="K462" t="s">
        <v>79</v>
      </c>
      <c r="L462" s="2">
        <v>35877</v>
      </c>
      <c r="M462" t="s">
        <v>36</v>
      </c>
      <c r="N462" t="s">
        <v>37</v>
      </c>
      <c r="O462" t="s">
        <v>72</v>
      </c>
      <c r="P462" t="s">
        <v>61</v>
      </c>
      <c r="Q462" t="s">
        <v>107</v>
      </c>
      <c r="R462">
        <v>3</v>
      </c>
      <c r="S462" s="2">
        <v>44929</v>
      </c>
      <c r="T462">
        <v>4</v>
      </c>
      <c r="U462">
        <v>4</v>
      </c>
      <c r="V462">
        <v>2</v>
      </c>
      <c r="W462" s="2">
        <v>44802</v>
      </c>
      <c r="X462" t="s">
        <v>92</v>
      </c>
      <c r="Y462" t="s">
        <v>51</v>
      </c>
      <c r="Z462" t="s">
        <v>52</v>
      </c>
      <c r="AA462">
        <v>2</v>
      </c>
      <c r="AB462">
        <v>864.5</v>
      </c>
      <c r="AC462">
        <v>24</v>
      </c>
      <c r="AD462" t="str" cm="1">
        <f t="array" ref="AD462">_xlfn.IFS($AC462&lt;= 24,"17-24", $AC462&lt;=34,"25-34", $AC462&lt;=44,"35-44", $AC462&lt;= 54,"45-54", $AC462 &gt;= 55, "55+")</f>
        <v>17-24</v>
      </c>
      <c r="AE462">
        <f t="shared" ca="1" si="36"/>
        <v>3</v>
      </c>
      <c r="AF462" t="str">
        <f t="shared" si="37"/>
        <v>High</v>
      </c>
      <c r="AG462" t="str">
        <f t="shared" si="38"/>
        <v>Satisfied</v>
      </c>
      <c r="AH462" t="str">
        <f t="shared" si="39"/>
        <v>At Risk</v>
      </c>
      <c r="AI462" t="str" cm="1">
        <f t="array" ref="AI462">_xlfn.IFS($Z462 = "Passed", "High", $Z462="Completed", "Moderate", OR($Z462 = "Incomplete", $Z462="Failed"), "Low")</f>
        <v>Low</v>
      </c>
      <c r="AJ462" t="str" cm="1">
        <f t="array" ref="AJ462">_xlfn.IFS(OR(Z462= "Passed", Z462 = "Completed"), "Complete", OR(Z462 ="Failed", Z462 = "Incomplete"), "Incomplete")</f>
        <v>Incomplete</v>
      </c>
      <c r="AK462" cm="1">
        <f t="array" ref="AK462">_xlfn.IFS(HR_DATA[[#This Row],[Performance Category]] = "High Performer", 4,HR_DATA[[#This Row],[Performance Category]] = "Average Performer", 3, HR_DATA[[#This Row],[Performance Category]] = "Low Performer", 2, HR_DATA[[#This Row],[Performance Category]] = "At Risk", 1)</f>
        <v>1</v>
      </c>
    </row>
    <row r="463" spans="1:37" x14ac:dyDescent="0.25">
      <c r="A463">
        <v>3946</v>
      </c>
      <c r="B463" s="2">
        <v>43631</v>
      </c>
      <c r="C463" s="2">
        <f t="shared" ca="1" si="35"/>
        <v>46159</v>
      </c>
      <c r="D463" t="s">
        <v>119</v>
      </c>
      <c r="E463" t="s">
        <v>81</v>
      </c>
      <c r="F463" t="s">
        <v>30</v>
      </c>
      <c r="G463" t="s">
        <v>31</v>
      </c>
      <c r="H463" t="s">
        <v>45</v>
      </c>
      <c r="I463" t="s">
        <v>33</v>
      </c>
      <c r="J463" t="s">
        <v>95</v>
      </c>
      <c r="K463" t="s">
        <v>100</v>
      </c>
      <c r="L463" s="2">
        <v>21021</v>
      </c>
      <c r="M463" t="s">
        <v>36</v>
      </c>
      <c r="N463" t="s">
        <v>37</v>
      </c>
      <c r="O463" t="s">
        <v>38</v>
      </c>
      <c r="P463" t="s">
        <v>67</v>
      </c>
      <c r="Q463" t="s">
        <v>40</v>
      </c>
      <c r="R463">
        <v>3</v>
      </c>
      <c r="S463" s="2">
        <v>45130</v>
      </c>
      <c r="T463">
        <v>1</v>
      </c>
      <c r="U463">
        <v>3</v>
      </c>
      <c r="V463">
        <v>4</v>
      </c>
      <c r="W463" s="2">
        <v>45122</v>
      </c>
      <c r="X463" t="s">
        <v>41</v>
      </c>
      <c r="Y463" t="s">
        <v>51</v>
      </c>
      <c r="Z463" t="s">
        <v>73</v>
      </c>
      <c r="AA463">
        <v>4</v>
      </c>
      <c r="AB463">
        <v>981.64</v>
      </c>
      <c r="AC463">
        <v>62</v>
      </c>
      <c r="AD463" t="str" cm="1">
        <f t="array" ref="AD463">_xlfn.IFS($AC463&lt;= 24,"17-24", $AC463&lt;=34,"25-34", $AC463&lt;=44,"35-44", $AC463&lt;= 54,"45-54", $AC463 &gt;= 55, "55+")</f>
        <v>55+</v>
      </c>
      <c r="AE463">
        <f t="shared" ca="1" si="36"/>
        <v>6</v>
      </c>
      <c r="AF463" t="str">
        <f t="shared" si="37"/>
        <v>Low</v>
      </c>
      <c r="AG463" t="str">
        <f t="shared" si="38"/>
        <v>Neutral</v>
      </c>
      <c r="AH463" t="str">
        <f t="shared" si="39"/>
        <v>Average Performer</v>
      </c>
      <c r="AI463" t="str" cm="1">
        <f t="array" ref="AI463">_xlfn.IFS($Z463 = "Passed", "High", $Z463="Completed", "Moderate", OR($Z463 = "Incomplete", $Z463="Failed"), "Low")</f>
        <v>High</v>
      </c>
      <c r="AJ463" t="str" cm="1">
        <f t="array" ref="AJ463">_xlfn.IFS(OR(Z463= "Passed", Z463 = "Completed"), "Complete", OR(Z463 ="Failed", Z463 = "Incomplete"), "Incomplete")</f>
        <v>Complete</v>
      </c>
      <c r="AK463" cm="1">
        <f t="array" ref="AK463">_xlfn.IFS(HR_DATA[[#This Row],[Performance Category]] = "High Performer", 4,HR_DATA[[#This Row],[Performance Category]] = "Average Performer", 3, HR_DATA[[#This Row],[Performance Category]] = "Low Performer", 2, HR_DATA[[#This Row],[Performance Category]] = "At Risk", 1)</f>
        <v>3</v>
      </c>
    </row>
    <row r="464" spans="1:37" x14ac:dyDescent="0.25">
      <c r="A464">
        <v>3947</v>
      </c>
      <c r="B464" s="2">
        <v>43925</v>
      </c>
      <c r="C464" s="2">
        <f t="shared" ca="1" si="35"/>
        <v>46159</v>
      </c>
      <c r="D464" t="s">
        <v>119</v>
      </c>
      <c r="E464" t="s">
        <v>44</v>
      </c>
      <c r="F464" t="s">
        <v>108</v>
      </c>
      <c r="G464" t="s">
        <v>55</v>
      </c>
      <c r="H464" t="s">
        <v>56</v>
      </c>
      <c r="I464" t="s">
        <v>55</v>
      </c>
      <c r="J464" t="s">
        <v>95</v>
      </c>
      <c r="K464" t="s">
        <v>70</v>
      </c>
      <c r="L464" s="2">
        <v>35402</v>
      </c>
      <c r="M464" t="s">
        <v>36</v>
      </c>
      <c r="N464" t="s">
        <v>37</v>
      </c>
      <c r="O464" t="s">
        <v>49</v>
      </c>
      <c r="P464" t="s">
        <v>67</v>
      </c>
      <c r="Q464" t="s">
        <v>40</v>
      </c>
      <c r="R464">
        <v>3</v>
      </c>
      <c r="S464" s="2">
        <v>45135</v>
      </c>
      <c r="T464">
        <v>4</v>
      </c>
      <c r="U464">
        <v>3</v>
      </c>
      <c r="V464">
        <v>1</v>
      </c>
      <c r="W464" s="2">
        <v>44940</v>
      </c>
      <c r="X464" t="s">
        <v>62</v>
      </c>
      <c r="Y464" t="s">
        <v>42</v>
      </c>
      <c r="Z464" t="s">
        <v>43</v>
      </c>
      <c r="AA464">
        <v>3</v>
      </c>
      <c r="AB464">
        <v>456.02</v>
      </c>
      <c r="AC464">
        <v>24</v>
      </c>
      <c r="AD464" t="str" cm="1">
        <f t="array" ref="AD464">_xlfn.IFS($AC464&lt;= 24,"17-24", $AC464&lt;=34,"25-34", $AC464&lt;=44,"35-44", $AC464&lt;= 54,"45-54", $AC464 &gt;= 55, "55+")</f>
        <v>17-24</v>
      </c>
      <c r="AE464">
        <f t="shared" ca="1" si="36"/>
        <v>6</v>
      </c>
      <c r="AF464" t="str">
        <f t="shared" si="37"/>
        <v>High</v>
      </c>
      <c r="AG464" t="str">
        <f t="shared" si="38"/>
        <v>Neutral</v>
      </c>
      <c r="AH464" t="str">
        <f t="shared" si="39"/>
        <v>Average Performer</v>
      </c>
      <c r="AI464" t="str" cm="1">
        <f t="array" ref="AI464">_xlfn.IFS($Z464 = "Passed", "High", $Z464="Completed", "Moderate", OR($Z464 = "Incomplete", $Z464="Failed"), "Low")</f>
        <v>Low</v>
      </c>
      <c r="AJ464" t="str" cm="1">
        <f t="array" ref="AJ464">_xlfn.IFS(OR(Z464= "Passed", Z464 = "Completed"), "Complete", OR(Z464 ="Failed", Z464 = "Incomplete"), "Incomplete")</f>
        <v>Incomplete</v>
      </c>
      <c r="AK464" cm="1">
        <f t="array" ref="AK464">_xlfn.IFS(HR_DATA[[#This Row],[Performance Category]] = "High Performer", 4,HR_DATA[[#This Row],[Performance Category]] = "Average Performer", 3, HR_DATA[[#This Row],[Performance Category]] = "Low Performer", 2, HR_DATA[[#This Row],[Performance Category]] = "At Risk", 1)</f>
        <v>3</v>
      </c>
    </row>
    <row r="465" spans="1:37" x14ac:dyDescent="0.25">
      <c r="A465">
        <v>3948</v>
      </c>
      <c r="B465" s="2">
        <v>44960</v>
      </c>
      <c r="C465" s="2">
        <f t="shared" ca="1" si="35"/>
        <v>46159</v>
      </c>
      <c r="D465" t="s">
        <v>120</v>
      </c>
      <c r="E465" t="s">
        <v>87</v>
      </c>
      <c r="F465" t="s">
        <v>108</v>
      </c>
      <c r="G465" t="s">
        <v>31</v>
      </c>
      <c r="H465" t="s">
        <v>32</v>
      </c>
      <c r="I465" t="s">
        <v>55</v>
      </c>
      <c r="J465" t="s">
        <v>95</v>
      </c>
      <c r="K465" t="s">
        <v>47</v>
      </c>
      <c r="L465" s="2">
        <v>16008</v>
      </c>
      <c r="M465" t="s">
        <v>36</v>
      </c>
      <c r="N465" t="s">
        <v>48</v>
      </c>
      <c r="O465" t="s">
        <v>49</v>
      </c>
      <c r="P465" t="s">
        <v>67</v>
      </c>
      <c r="Q465" t="s">
        <v>40</v>
      </c>
      <c r="R465">
        <v>3</v>
      </c>
      <c r="S465" s="2">
        <v>44995</v>
      </c>
      <c r="T465">
        <v>4</v>
      </c>
      <c r="U465">
        <v>4</v>
      </c>
      <c r="V465">
        <v>2</v>
      </c>
      <c r="W465" s="2">
        <v>45018</v>
      </c>
      <c r="X465" t="s">
        <v>41</v>
      </c>
      <c r="Y465" t="s">
        <v>51</v>
      </c>
      <c r="Z465" t="s">
        <v>73</v>
      </c>
      <c r="AA465">
        <v>5</v>
      </c>
      <c r="AB465">
        <v>350.68</v>
      </c>
      <c r="AC465">
        <v>80</v>
      </c>
      <c r="AD465" t="str" cm="1">
        <f t="array" ref="AD465">_xlfn.IFS($AC465&lt;= 24,"17-24", $AC465&lt;=34,"25-34", $AC465&lt;=44,"35-44", $AC465&lt;= 54,"45-54", $AC465 &gt;= 55, "55+")</f>
        <v>55+</v>
      </c>
      <c r="AE465">
        <f t="shared" ca="1" si="36"/>
        <v>3</v>
      </c>
      <c r="AF465" t="str">
        <f t="shared" si="37"/>
        <v>High</v>
      </c>
      <c r="AG465" t="str">
        <f t="shared" si="38"/>
        <v>Satisfied</v>
      </c>
      <c r="AH465" t="str">
        <f t="shared" si="39"/>
        <v>Average Performer</v>
      </c>
      <c r="AI465" t="str" cm="1">
        <f t="array" ref="AI465">_xlfn.IFS($Z465 = "Passed", "High", $Z465="Completed", "Moderate", OR($Z465 = "Incomplete", $Z465="Failed"), "Low")</f>
        <v>High</v>
      </c>
      <c r="AJ465" t="str" cm="1">
        <f t="array" ref="AJ465">_xlfn.IFS(OR(Z465= "Passed", Z465 = "Completed"), "Complete", OR(Z465 ="Failed", Z465 = "Incomplete"), "Incomplete")</f>
        <v>Complete</v>
      </c>
      <c r="AK465" cm="1">
        <f t="array" ref="AK465">_xlfn.IFS(HR_DATA[[#This Row],[Performance Category]] = "High Performer", 4,HR_DATA[[#This Row],[Performance Category]] = "Average Performer", 3, HR_DATA[[#This Row],[Performance Category]] = "Low Performer", 2, HR_DATA[[#This Row],[Performance Category]] = "At Risk", 1)</f>
        <v>3</v>
      </c>
    </row>
    <row r="466" spans="1:37" x14ac:dyDescent="0.25">
      <c r="A466">
        <v>3950</v>
      </c>
      <c r="B466" s="2">
        <v>45119</v>
      </c>
      <c r="C466" s="2">
        <f t="shared" ca="1" si="35"/>
        <v>46159</v>
      </c>
      <c r="D466" t="s">
        <v>119</v>
      </c>
      <c r="E466" t="s">
        <v>29</v>
      </c>
      <c r="F466" t="s">
        <v>30</v>
      </c>
      <c r="G466" t="s">
        <v>55</v>
      </c>
      <c r="H466" t="s">
        <v>45</v>
      </c>
      <c r="I466" t="s">
        <v>46</v>
      </c>
      <c r="J466" t="s">
        <v>95</v>
      </c>
      <c r="K466" t="s">
        <v>97</v>
      </c>
      <c r="L466" s="2">
        <v>32537</v>
      </c>
      <c r="M466" t="s">
        <v>36</v>
      </c>
      <c r="N466" t="s">
        <v>37</v>
      </c>
      <c r="O466" t="s">
        <v>49</v>
      </c>
      <c r="P466" t="s">
        <v>39</v>
      </c>
      <c r="Q466" t="s">
        <v>40</v>
      </c>
      <c r="R466">
        <v>3</v>
      </c>
      <c r="S466" s="2">
        <v>44852</v>
      </c>
      <c r="T466">
        <v>2</v>
      </c>
      <c r="U466">
        <v>3</v>
      </c>
      <c r="V466">
        <v>5</v>
      </c>
      <c r="W466" s="2">
        <v>45038</v>
      </c>
      <c r="X466" t="s">
        <v>68</v>
      </c>
      <c r="Y466" t="s">
        <v>42</v>
      </c>
      <c r="Z466" t="s">
        <v>63</v>
      </c>
      <c r="AA466">
        <v>2</v>
      </c>
      <c r="AB466">
        <v>119.24</v>
      </c>
      <c r="AC466">
        <v>34</v>
      </c>
      <c r="AD466" t="str" cm="1">
        <f t="array" ref="AD466">_xlfn.IFS($AC466&lt;= 24,"17-24", $AC466&lt;=34,"25-34", $AC466&lt;=44,"35-44", $AC466&lt;= 54,"45-54", $AC466 &gt;= 55, "55+")</f>
        <v>25-34</v>
      </c>
      <c r="AE466">
        <f t="shared" ca="1" si="36"/>
        <v>2</v>
      </c>
      <c r="AF466" t="str">
        <f t="shared" si="37"/>
        <v>Low</v>
      </c>
      <c r="AG466" t="str">
        <f t="shared" si="38"/>
        <v>Neutral</v>
      </c>
      <c r="AH466" t="str">
        <f t="shared" si="39"/>
        <v>Average Performer</v>
      </c>
      <c r="AI466" t="str" cm="1">
        <f t="array" ref="AI466">_xlfn.IFS($Z466 = "Passed", "High", $Z466="Completed", "Moderate", OR($Z466 = "Incomplete", $Z466="Failed"), "Low")</f>
        <v>Moderate</v>
      </c>
      <c r="AJ466" t="str" cm="1">
        <f t="array" ref="AJ466">_xlfn.IFS(OR(Z466= "Passed", Z466 = "Completed"), "Complete", OR(Z466 ="Failed", Z466 = "Incomplete"), "Incomplete")</f>
        <v>Complete</v>
      </c>
      <c r="AK466" cm="1">
        <f t="array" ref="AK466">_xlfn.IFS(HR_DATA[[#This Row],[Performance Category]] = "High Performer", 4,HR_DATA[[#This Row],[Performance Category]] = "Average Performer", 3, HR_DATA[[#This Row],[Performance Category]] = "Low Performer", 2, HR_DATA[[#This Row],[Performance Category]] = "At Risk", 1)</f>
        <v>3</v>
      </c>
    </row>
    <row r="467" spans="1:37" x14ac:dyDescent="0.25">
      <c r="A467">
        <v>3951</v>
      </c>
      <c r="B467" s="2">
        <v>44311</v>
      </c>
      <c r="C467" s="2">
        <f t="shared" ca="1" si="35"/>
        <v>46159</v>
      </c>
      <c r="D467" t="s">
        <v>119</v>
      </c>
      <c r="E467" t="s">
        <v>87</v>
      </c>
      <c r="F467" t="s">
        <v>108</v>
      </c>
      <c r="G467" t="s">
        <v>31</v>
      </c>
      <c r="H467" t="s">
        <v>45</v>
      </c>
      <c r="I467" t="s">
        <v>33</v>
      </c>
      <c r="J467" t="s">
        <v>95</v>
      </c>
      <c r="K467" t="s">
        <v>101</v>
      </c>
      <c r="L467" s="2">
        <v>22531</v>
      </c>
      <c r="M467" t="s">
        <v>36</v>
      </c>
      <c r="N467" t="s">
        <v>37</v>
      </c>
      <c r="O467" t="s">
        <v>84</v>
      </c>
      <c r="P467" t="s">
        <v>77</v>
      </c>
      <c r="Q467" t="s">
        <v>40</v>
      </c>
      <c r="R467">
        <v>3</v>
      </c>
      <c r="S467" s="2">
        <v>45017</v>
      </c>
      <c r="T467">
        <v>4</v>
      </c>
      <c r="U467">
        <v>1</v>
      </c>
      <c r="V467">
        <v>3</v>
      </c>
      <c r="W467" s="2">
        <v>45024</v>
      </c>
      <c r="X467" t="s">
        <v>62</v>
      </c>
      <c r="Y467" t="s">
        <v>42</v>
      </c>
      <c r="Z467" t="s">
        <v>63</v>
      </c>
      <c r="AA467">
        <v>5</v>
      </c>
      <c r="AB467">
        <v>532.41</v>
      </c>
      <c r="AC467">
        <v>60</v>
      </c>
      <c r="AD467" t="str" cm="1">
        <f t="array" ref="AD467">_xlfn.IFS($AC467&lt;= 24,"17-24", $AC467&lt;=34,"25-34", $AC467&lt;=44,"35-44", $AC467&lt;= 54,"45-54", $AC467 &gt;= 55, "55+")</f>
        <v>55+</v>
      </c>
      <c r="AE467">
        <f t="shared" ca="1" si="36"/>
        <v>5</v>
      </c>
      <c r="AF467" t="str">
        <f t="shared" si="37"/>
        <v>High</v>
      </c>
      <c r="AG467" t="str">
        <f t="shared" si="38"/>
        <v>Not satisfied</v>
      </c>
      <c r="AH467" t="str">
        <f t="shared" si="39"/>
        <v>Average Performer</v>
      </c>
      <c r="AI467" t="str" cm="1">
        <f t="array" ref="AI467">_xlfn.IFS($Z467 = "Passed", "High", $Z467="Completed", "Moderate", OR($Z467 = "Incomplete", $Z467="Failed"), "Low")</f>
        <v>Moderate</v>
      </c>
      <c r="AJ467" t="str" cm="1">
        <f t="array" ref="AJ467">_xlfn.IFS(OR(Z467= "Passed", Z467 = "Completed"), "Complete", OR(Z467 ="Failed", Z467 = "Incomplete"), "Incomplete")</f>
        <v>Complete</v>
      </c>
      <c r="AK467" cm="1">
        <f t="array" ref="AK467">_xlfn.IFS(HR_DATA[[#This Row],[Performance Category]] = "High Performer", 4,HR_DATA[[#This Row],[Performance Category]] = "Average Performer", 3, HR_DATA[[#This Row],[Performance Category]] = "Low Performer", 2, HR_DATA[[#This Row],[Performance Category]] = "At Risk", 1)</f>
        <v>3</v>
      </c>
    </row>
    <row r="468" spans="1:37" x14ac:dyDescent="0.25">
      <c r="A468">
        <v>3952</v>
      </c>
      <c r="B468" s="2">
        <v>44268</v>
      </c>
      <c r="C468" s="2">
        <f t="shared" ca="1" si="35"/>
        <v>46159</v>
      </c>
      <c r="D468" t="s">
        <v>120</v>
      </c>
      <c r="E468" t="s">
        <v>44</v>
      </c>
      <c r="F468" t="s">
        <v>30</v>
      </c>
      <c r="G468" t="s">
        <v>55</v>
      </c>
      <c r="H468" t="s">
        <v>45</v>
      </c>
      <c r="I468" t="s">
        <v>55</v>
      </c>
      <c r="J468" t="s">
        <v>95</v>
      </c>
      <c r="K468" t="s">
        <v>35</v>
      </c>
      <c r="L468" s="2">
        <v>18568</v>
      </c>
      <c r="M468" t="s">
        <v>36</v>
      </c>
      <c r="N468" t="s">
        <v>48</v>
      </c>
      <c r="O468" t="s">
        <v>72</v>
      </c>
      <c r="P468" t="s">
        <v>61</v>
      </c>
      <c r="Q468" t="s">
        <v>40</v>
      </c>
      <c r="R468">
        <v>3</v>
      </c>
      <c r="S468" s="2">
        <v>44908</v>
      </c>
      <c r="T468">
        <v>1</v>
      </c>
      <c r="U468">
        <v>4</v>
      </c>
      <c r="V468">
        <v>1</v>
      </c>
      <c r="W468" s="2">
        <v>45123</v>
      </c>
      <c r="X468" t="s">
        <v>62</v>
      </c>
      <c r="Y468" t="s">
        <v>51</v>
      </c>
      <c r="Z468" t="s">
        <v>52</v>
      </c>
      <c r="AA468">
        <v>5</v>
      </c>
      <c r="AB468">
        <v>625.95000000000005</v>
      </c>
      <c r="AC468">
        <v>71</v>
      </c>
      <c r="AD468" t="str" cm="1">
        <f t="array" ref="AD468">_xlfn.IFS($AC468&lt;= 24,"17-24", $AC468&lt;=34,"25-34", $AC468&lt;=44,"35-44", $AC468&lt;= 54,"45-54", $AC468 &gt;= 55, "55+")</f>
        <v>55+</v>
      </c>
      <c r="AE468">
        <f t="shared" ca="1" si="36"/>
        <v>5</v>
      </c>
      <c r="AF468" t="str">
        <f t="shared" si="37"/>
        <v>Low</v>
      </c>
      <c r="AG468" t="str">
        <f t="shared" si="38"/>
        <v>Satisfied</v>
      </c>
      <c r="AH468" t="str">
        <f t="shared" si="39"/>
        <v>Average Performer</v>
      </c>
      <c r="AI468" t="str" cm="1">
        <f t="array" ref="AI468">_xlfn.IFS($Z468 = "Passed", "High", $Z468="Completed", "Moderate", OR($Z468 = "Incomplete", $Z468="Failed"), "Low")</f>
        <v>Low</v>
      </c>
      <c r="AJ468" t="str" cm="1">
        <f t="array" ref="AJ468">_xlfn.IFS(OR(Z468= "Passed", Z468 = "Completed"), "Complete", OR(Z468 ="Failed", Z468 = "Incomplete"), "Incomplete")</f>
        <v>Incomplete</v>
      </c>
      <c r="AK468" cm="1">
        <f t="array" ref="AK468">_xlfn.IFS(HR_DATA[[#This Row],[Performance Category]] = "High Performer", 4,HR_DATA[[#This Row],[Performance Category]] = "Average Performer", 3, HR_DATA[[#This Row],[Performance Category]] = "Low Performer", 2, HR_DATA[[#This Row],[Performance Category]] = "At Risk", 1)</f>
        <v>3</v>
      </c>
    </row>
    <row r="469" spans="1:37" x14ac:dyDescent="0.25">
      <c r="A469">
        <v>3953</v>
      </c>
      <c r="B469" s="2">
        <v>44424</v>
      </c>
      <c r="C469" s="2">
        <f t="shared" ca="1" si="35"/>
        <v>46159</v>
      </c>
      <c r="D469" t="s">
        <v>120</v>
      </c>
      <c r="E469" t="s">
        <v>69</v>
      </c>
      <c r="F469" t="s">
        <v>30</v>
      </c>
      <c r="G469" t="s">
        <v>55</v>
      </c>
      <c r="H469" t="s">
        <v>56</v>
      </c>
      <c r="I469" t="s">
        <v>55</v>
      </c>
      <c r="J469" t="s">
        <v>95</v>
      </c>
      <c r="K469" t="s">
        <v>75</v>
      </c>
      <c r="L469" s="2">
        <v>23795</v>
      </c>
      <c r="M469" t="s">
        <v>36</v>
      </c>
      <c r="N469" t="s">
        <v>37</v>
      </c>
      <c r="O469" t="s">
        <v>38</v>
      </c>
      <c r="P469" t="s">
        <v>67</v>
      </c>
      <c r="Q469" t="s">
        <v>40</v>
      </c>
      <c r="R469">
        <v>3</v>
      </c>
      <c r="S469" s="2">
        <v>45001</v>
      </c>
      <c r="T469">
        <v>3</v>
      </c>
      <c r="U469">
        <v>4</v>
      </c>
      <c r="V469">
        <v>4</v>
      </c>
      <c r="W469" s="2">
        <v>45077</v>
      </c>
      <c r="X469" t="s">
        <v>50</v>
      </c>
      <c r="Y469" t="s">
        <v>42</v>
      </c>
      <c r="Z469" t="s">
        <v>73</v>
      </c>
      <c r="AA469">
        <v>2</v>
      </c>
      <c r="AB469">
        <v>779.08</v>
      </c>
      <c r="AC469">
        <v>56</v>
      </c>
      <c r="AD469" t="str" cm="1">
        <f t="array" ref="AD469">_xlfn.IFS($AC469&lt;= 24,"17-24", $AC469&lt;=34,"25-34", $AC469&lt;=44,"35-44", $AC469&lt;= 54,"45-54", $AC469 &gt;= 55, "55+")</f>
        <v>55+</v>
      </c>
      <c r="AE469">
        <f t="shared" ca="1" si="36"/>
        <v>4</v>
      </c>
      <c r="AF469" t="str">
        <f t="shared" si="37"/>
        <v>Medium</v>
      </c>
      <c r="AG469" t="str">
        <f t="shared" si="38"/>
        <v>Satisfied</v>
      </c>
      <c r="AH469" t="str">
        <f t="shared" si="39"/>
        <v>Average Performer</v>
      </c>
      <c r="AI469" t="str" cm="1">
        <f t="array" ref="AI469">_xlfn.IFS($Z469 = "Passed", "High", $Z469="Completed", "Moderate", OR($Z469 = "Incomplete", $Z469="Failed"), "Low")</f>
        <v>High</v>
      </c>
      <c r="AJ469" t="str" cm="1">
        <f t="array" ref="AJ469">_xlfn.IFS(OR(Z469= "Passed", Z469 = "Completed"), "Complete", OR(Z469 ="Failed", Z469 = "Incomplete"), "Incomplete")</f>
        <v>Complete</v>
      </c>
      <c r="AK469" cm="1">
        <f t="array" ref="AK469">_xlfn.IFS(HR_DATA[[#This Row],[Performance Category]] = "High Performer", 4,HR_DATA[[#This Row],[Performance Category]] = "Average Performer", 3, HR_DATA[[#This Row],[Performance Category]] = "Low Performer", 2, HR_DATA[[#This Row],[Performance Category]] = "At Risk", 1)</f>
        <v>3</v>
      </c>
    </row>
    <row r="470" spans="1:37" x14ac:dyDescent="0.25">
      <c r="A470">
        <v>3954</v>
      </c>
      <c r="B470" s="2">
        <v>44487</v>
      </c>
      <c r="C470" s="2">
        <f t="shared" ca="1" si="35"/>
        <v>46159</v>
      </c>
      <c r="D470" t="s">
        <v>119</v>
      </c>
      <c r="E470" t="s">
        <v>29</v>
      </c>
      <c r="F470" t="s">
        <v>30</v>
      </c>
      <c r="G470" t="s">
        <v>55</v>
      </c>
      <c r="H470" t="s">
        <v>56</v>
      </c>
      <c r="I470" t="s">
        <v>33</v>
      </c>
      <c r="J470" t="s">
        <v>95</v>
      </c>
      <c r="K470" t="s">
        <v>65</v>
      </c>
      <c r="L470" s="2">
        <v>17117</v>
      </c>
      <c r="M470" t="s">
        <v>36</v>
      </c>
      <c r="N470" t="s">
        <v>37</v>
      </c>
      <c r="O470" t="s">
        <v>49</v>
      </c>
      <c r="P470" t="s">
        <v>67</v>
      </c>
      <c r="Q470" t="s">
        <v>40</v>
      </c>
      <c r="R470">
        <v>3</v>
      </c>
      <c r="S470" s="2">
        <v>45095</v>
      </c>
      <c r="T470">
        <v>5</v>
      </c>
      <c r="U470">
        <v>1</v>
      </c>
      <c r="V470">
        <v>5</v>
      </c>
      <c r="W470" s="2">
        <v>45057</v>
      </c>
      <c r="X470" t="s">
        <v>41</v>
      </c>
      <c r="Y470" t="s">
        <v>51</v>
      </c>
      <c r="Z470" t="s">
        <v>63</v>
      </c>
      <c r="AA470">
        <v>1</v>
      </c>
      <c r="AB470">
        <v>497.09</v>
      </c>
      <c r="AC470">
        <v>75</v>
      </c>
      <c r="AD470" t="str" cm="1">
        <f t="array" ref="AD470">_xlfn.IFS($AC470&lt;= 24,"17-24", $AC470&lt;=34,"25-34", $AC470&lt;=44,"35-44", $AC470&lt;= 54,"45-54", $AC470 &gt;= 55, "55+")</f>
        <v>55+</v>
      </c>
      <c r="AE470">
        <f t="shared" ca="1" si="36"/>
        <v>4</v>
      </c>
      <c r="AF470" t="str">
        <f t="shared" si="37"/>
        <v>High</v>
      </c>
      <c r="AG470" t="str">
        <f t="shared" si="38"/>
        <v>Not satisfied</v>
      </c>
      <c r="AH470" t="str">
        <f t="shared" si="39"/>
        <v>Average Performer</v>
      </c>
      <c r="AI470" t="str" cm="1">
        <f t="array" ref="AI470">_xlfn.IFS($Z470 = "Passed", "High", $Z470="Completed", "Moderate", OR($Z470 = "Incomplete", $Z470="Failed"), "Low")</f>
        <v>Moderate</v>
      </c>
      <c r="AJ470" t="str" cm="1">
        <f t="array" ref="AJ470">_xlfn.IFS(OR(Z470= "Passed", Z470 = "Completed"), "Complete", OR(Z470 ="Failed", Z470 = "Incomplete"), "Incomplete")</f>
        <v>Complete</v>
      </c>
      <c r="AK470" cm="1">
        <f t="array" ref="AK470">_xlfn.IFS(HR_DATA[[#This Row],[Performance Category]] = "High Performer", 4,HR_DATA[[#This Row],[Performance Category]] = "Average Performer", 3, HR_DATA[[#This Row],[Performance Category]] = "Low Performer", 2, HR_DATA[[#This Row],[Performance Category]] = "At Risk", 1)</f>
        <v>3</v>
      </c>
    </row>
    <row r="471" spans="1:37" x14ac:dyDescent="0.25">
      <c r="A471">
        <v>3955</v>
      </c>
      <c r="B471" s="2">
        <v>43877</v>
      </c>
      <c r="C471" s="2">
        <f t="shared" ca="1" si="35"/>
        <v>46159</v>
      </c>
      <c r="D471" t="s">
        <v>119</v>
      </c>
      <c r="E471" t="s">
        <v>85</v>
      </c>
      <c r="F471" t="s">
        <v>30</v>
      </c>
      <c r="G471" t="s">
        <v>31</v>
      </c>
      <c r="H471" t="s">
        <v>32</v>
      </c>
      <c r="I471" t="s">
        <v>55</v>
      </c>
      <c r="J471" t="s">
        <v>95</v>
      </c>
      <c r="K471" t="s">
        <v>96</v>
      </c>
      <c r="L471" s="2">
        <v>36096</v>
      </c>
      <c r="M471" t="s">
        <v>36</v>
      </c>
      <c r="N471" t="s">
        <v>37</v>
      </c>
      <c r="O471" t="s">
        <v>49</v>
      </c>
      <c r="P471" t="s">
        <v>67</v>
      </c>
      <c r="Q471" t="s">
        <v>40</v>
      </c>
      <c r="R471">
        <v>3</v>
      </c>
      <c r="S471" s="2">
        <v>45087</v>
      </c>
      <c r="T471">
        <v>2</v>
      </c>
      <c r="U471">
        <v>1</v>
      </c>
      <c r="V471">
        <v>1</v>
      </c>
      <c r="W471" s="2">
        <v>44999</v>
      </c>
      <c r="X471" t="s">
        <v>68</v>
      </c>
      <c r="Y471" t="s">
        <v>51</v>
      </c>
      <c r="Z471" t="s">
        <v>43</v>
      </c>
      <c r="AA471">
        <v>1</v>
      </c>
      <c r="AB471">
        <v>762.36</v>
      </c>
      <c r="AC471">
        <v>22</v>
      </c>
      <c r="AD471" t="str" cm="1">
        <f t="array" ref="AD471">_xlfn.IFS($AC471&lt;= 24,"17-24", $AC471&lt;=34,"25-34", $AC471&lt;=44,"35-44", $AC471&lt;= 54,"45-54", $AC471 &gt;= 55, "55+")</f>
        <v>17-24</v>
      </c>
      <c r="AE471">
        <f t="shared" ca="1" si="36"/>
        <v>6</v>
      </c>
      <c r="AF471" t="str">
        <f t="shared" si="37"/>
        <v>Low</v>
      </c>
      <c r="AG471" t="str">
        <f t="shared" si="38"/>
        <v>Not satisfied</v>
      </c>
      <c r="AH471" t="str">
        <f t="shared" si="39"/>
        <v>Average Performer</v>
      </c>
      <c r="AI471" t="str" cm="1">
        <f t="array" ref="AI471">_xlfn.IFS($Z471 = "Passed", "High", $Z471="Completed", "Moderate", OR($Z471 = "Incomplete", $Z471="Failed"), "Low")</f>
        <v>Low</v>
      </c>
      <c r="AJ471" t="str" cm="1">
        <f t="array" ref="AJ471">_xlfn.IFS(OR(Z471= "Passed", Z471 = "Completed"), "Complete", OR(Z471 ="Failed", Z471 = "Incomplete"), "Incomplete")</f>
        <v>Incomplete</v>
      </c>
      <c r="AK471" cm="1">
        <f t="array" ref="AK471">_xlfn.IFS(HR_DATA[[#This Row],[Performance Category]] = "High Performer", 4,HR_DATA[[#This Row],[Performance Category]] = "Average Performer", 3, HR_DATA[[#This Row],[Performance Category]] = "Low Performer", 2, HR_DATA[[#This Row],[Performance Category]] = "At Risk", 1)</f>
        <v>3</v>
      </c>
    </row>
    <row r="472" spans="1:37" x14ac:dyDescent="0.25">
      <c r="A472">
        <v>3956</v>
      </c>
      <c r="B472" s="2">
        <v>43684</v>
      </c>
      <c r="C472" s="2">
        <f t="shared" ca="1" si="35"/>
        <v>46159</v>
      </c>
      <c r="D472" t="s">
        <v>119</v>
      </c>
      <c r="E472" t="s">
        <v>44</v>
      </c>
      <c r="F472" t="s">
        <v>30</v>
      </c>
      <c r="G472" t="s">
        <v>31</v>
      </c>
      <c r="H472" t="s">
        <v>45</v>
      </c>
      <c r="I472" t="s">
        <v>33</v>
      </c>
      <c r="J472" t="s">
        <v>95</v>
      </c>
      <c r="K472" t="s">
        <v>58</v>
      </c>
      <c r="L472" s="2">
        <v>35432</v>
      </c>
      <c r="M472" t="s">
        <v>83</v>
      </c>
      <c r="N472" t="s">
        <v>37</v>
      </c>
      <c r="O472" t="s">
        <v>72</v>
      </c>
      <c r="P472" t="s">
        <v>39</v>
      </c>
      <c r="Q472" t="s">
        <v>40</v>
      </c>
      <c r="R472">
        <v>3</v>
      </c>
      <c r="S472" s="2">
        <v>44830</v>
      </c>
      <c r="T472">
        <v>4</v>
      </c>
      <c r="U472">
        <v>5</v>
      </c>
      <c r="V472">
        <v>2</v>
      </c>
      <c r="W472" s="2">
        <v>44855</v>
      </c>
      <c r="X472" t="s">
        <v>50</v>
      </c>
      <c r="Y472" t="s">
        <v>51</v>
      </c>
      <c r="Z472" t="s">
        <v>43</v>
      </c>
      <c r="AA472">
        <v>4</v>
      </c>
      <c r="AB472">
        <v>611.15</v>
      </c>
      <c r="AC472">
        <v>22</v>
      </c>
      <c r="AD472" t="str" cm="1">
        <f t="array" ref="AD472">_xlfn.IFS($AC472&lt;= 24,"17-24", $AC472&lt;=34,"25-34", $AC472&lt;=44,"35-44", $AC472&lt;= 54,"45-54", $AC472 &gt;= 55, "55+")</f>
        <v>17-24</v>
      </c>
      <c r="AE472">
        <f t="shared" ca="1" si="36"/>
        <v>6</v>
      </c>
      <c r="AF472" t="str">
        <f t="shared" si="37"/>
        <v>High</v>
      </c>
      <c r="AG472" t="str">
        <f t="shared" si="38"/>
        <v>Satisfied</v>
      </c>
      <c r="AH472" t="str">
        <f t="shared" si="39"/>
        <v>Average Performer</v>
      </c>
      <c r="AI472" t="str" cm="1">
        <f t="array" ref="AI472">_xlfn.IFS($Z472 = "Passed", "High", $Z472="Completed", "Moderate", OR($Z472 = "Incomplete", $Z472="Failed"), "Low")</f>
        <v>Low</v>
      </c>
      <c r="AJ472" t="str" cm="1">
        <f t="array" ref="AJ472">_xlfn.IFS(OR(Z472= "Passed", Z472 = "Completed"), "Complete", OR(Z472 ="Failed", Z472 = "Incomplete"), "Incomplete")</f>
        <v>Incomplete</v>
      </c>
      <c r="AK472" cm="1">
        <f t="array" ref="AK472">_xlfn.IFS(HR_DATA[[#This Row],[Performance Category]] = "High Performer", 4,HR_DATA[[#This Row],[Performance Category]] = "Average Performer", 3, HR_DATA[[#This Row],[Performance Category]] = "Low Performer", 2, HR_DATA[[#This Row],[Performance Category]] = "At Risk", 1)</f>
        <v>3</v>
      </c>
    </row>
    <row r="473" spans="1:37" x14ac:dyDescent="0.25">
      <c r="A473">
        <v>3957</v>
      </c>
      <c r="B473" s="2">
        <v>44564</v>
      </c>
      <c r="C473" s="2">
        <f t="shared" ca="1" si="35"/>
        <v>46159</v>
      </c>
      <c r="D473" t="s">
        <v>119</v>
      </c>
      <c r="E473" t="s">
        <v>87</v>
      </c>
      <c r="F473" t="s">
        <v>30</v>
      </c>
      <c r="G473" t="s">
        <v>31</v>
      </c>
      <c r="H473" t="s">
        <v>32</v>
      </c>
      <c r="I473" t="s">
        <v>33</v>
      </c>
      <c r="J473" t="s">
        <v>95</v>
      </c>
      <c r="K473" t="s">
        <v>70</v>
      </c>
      <c r="L473" s="2">
        <v>33240</v>
      </c>
      <c r="M473" t="s">
        <v>83</v>
      </c>
      <c r="N473" t="s">
        <v>37</v>
      </c>
      <c r="O473" t="s">
        <v>60</v>
      </c>
      <c r="P473" t="s">
        <v>77</v>
      </c>
      <c r="Q473" t="s">
        <v>40</v>
      </c>
      <c r="R473">
        <v>3</v>
      </c>
      <c r="S473" s="2">
        <v>45084</v>
      </c>
      <c r="T473">
        <v>3</v>
      </c>
      <c r="U473">
        <v>2</v>
      </c>
      <c r="V473">
        <v>4</v>
      </c>
      <c r="W473" s="2">
        <v>45099</v>
      </c>
      <c r="X473" t="s">
        <v>92</v>
      </c>
      <c r="Y473" t="s">
        <v>42</v>
      </c>
      <c r="Z473" t="s">
        <v>73</v>
      </c>
      <c r="AA473">
        <v>3</v>
      </c>
      <c r="AB473">
        <v>724.95</v>
      </c>
      <c r="AC473">
        <v>31</v>
      </c>
      <c r="AD473" t="str" cm="1">
        <f t="array" ref="AD473">_xlfn.IFS($AC473&lt;= 24,"17-24", $AC473&lt;=34,"25-34", $AC473&lt;=44,"35-44", $AC473&lt;= 54,"45-54", $AC473 &gt;= 55, "55+")</f>
        <v>25-34</v>
      </c>
      <c r="AE473">
        <f t="shared" ca="1" si="36"/>
        <v>4</v>
      </c>
      <c r="AF473" t="str">
        <f t="shared" si="37"/>
        <v>Medium</v>
      </c>
      <c r="AG473" t="str">
        <f t="shared" si="38"/>
        <v>Not satisfied</v>
      </c>
      <c r="AH473" t="str">
        <f t="shared" si="39"/>
        <v>Average Performer</v>
      </c>
      <c r="AI473" t="str" cm="1">
        <f t="array" ref="AI473">_xlfn.IFS($Z473 = "Passed", "High", $Z473="Completed", "Moderate", OR($Z473 = "Incomplete", $Z473="Failed"), "Low")</f>
        <v>High</v>
      </c>
      <c r="AJ473" t="str" cm="1">
        <f t="array" ref="AJ473">_xlfn.IFS(OR(Z473= "Passed", Z473 = "Completed"), "Complete", OR(Z473 ="Failed", Z473 = "Incomplete"), "Incomplete")</f>
        <v>Complete</v>
      </c>
      <c r="AK473" cm="1">
        <f t="array" ref="AK473">_xlfn.IFS(HR_DATA[[#This Row],[Performance Category]] = "High Performer", 4,HR_DATA[[#This Row],[Performance Category]] = "Average Performer", 3, HR_DATA[[#This Row],[Performance Category]] = "Low Performer", 2, HR_DATA[[#This Row],[Performance Category]] = "At Risk", 1)</f>
        <v>3</v>
      </c>
    </row>
    <row r="474" spans="1:37" x14ac:dyDescent="0.25">
      <c r="A474">
        <v>3958</v>
      </c>
      <c r="B474" s="2">
        <v>44096</v>
      </c>
      <c r="C474" s="2">
        <f t="shared" ca="1" si="35"/>
        <v>46159</v>
      </c>
      <c r="D474" t="s">
        <v>119</v>
      </c>
      <c r="E474" t="s">
        <v>64</v>
      </c>
      <c r="F474" t="s">
        <v>30</v>
      </c>
      <c r="G474" t="s">
        <v>46</v>
      </c>
      <c r="H474" t="s">
        <v>32</v>
      </c>
      <c r="I474" t="s">
        <v>55</v>
      </c>
      <c r="J474" t="s">
        <v>95</v>
      </c>
      <c r="K474" t="s">
        <v>70</v>
      </c>
      <c r="L474" s="2">
        <v>27290</v>
      </c>
      <c r="M474" t="s">
        <v>83</v>
      </c>
      <c r="N474" t="s">
        <v>37</v>
      </c>
      <c r="O474" t="s">
        <v>49</v>
      </c>
      <c r="P474" t="s">
        <v>67</v>
      </c>
      <c r="Q474" t="s">
        <v>107</v>
      </c>
      <c r="R474">
        <v>3</v>
      </c>
      <c r="S474" s="2">
        <v>45026</v>
      </c>
      <c r="T474">
        <v>5</v>
      </c>
      <c r="U474">
        <v>3</v>
      </c>
      <c r="V474">
        <v>1</v>
      </c>
      <c r="W474" s="2">
        <v>44916</v>
      </c>
      <c r="X474" t="s">
        <v>68</v>
      </c>
      <c r="Y474" t="s">
        <v>42</v>
      </c>
      <c r="Z474" t="s">
        <v>63</v>
      </c>
      <c r="AA474">
        <v>5</v>
      </c>
      <c r="AB474">
        <v>332.9</v>
      </c>
      <c r="AC474">
        <v>46</v>
      </c>
      <c r="AD474" t="str" cm="1">
        <f t="array" ref="AD474">_xlfn.IFS($AC474&lt;= 24,"17-24", $AC474&lt;=34,"25-34", $AC474&lt;=44,"35-44", $AC474&lt;= 54,"45-54", $AC474 &gt;= 55, "55+")</f>
        <v>45-54</v>
      </c>
      <c r="AE474">
        <f t="shared" ca="1" si="36"/>
        <v>5</v>
      </c>
      <c r="AF474" t="str">
        <f t="shared" si="37"/>
        <v>High</v>
      </c>
      <c r="AG474" t="str">
        <f t="shared" si="38"/>
        <v>Neutral</v>
      </c>
      <c r="AH474" t="str">
        <f t="shared" si="39"/>
        <v>At Risk</v>
      </c>
      <c r="AI474" t="str" cm="1">
        <f t="array" ref="AI474">_xlfn.IFS($Z474 = "Passed", "High", $Z474="Completed", "Moderate", OR($Z474 = "Incomplete", $Z474="Failed"), "Low")</f>
        <v>Moderate</v>
      </c>
      <c r="AJ474" t="str" cm="1">
        <f t="array" ref="AJ474">_xlfn.IFS(OR(Z474= "Passed", Z474 = "Completed"), "Complete", OR(Z474 ="Failed", Z474 = "Incomplete"), "Incomplete")</f>
        <v>Complete</v>
      </c>
      <c r="AK474" cm="1">
        <f t="array" ref="AK474">_xlfn.IFS(HR_DATA[[#This Row],[Performance Category]] = "High Performer", 4,HR_DATA[[#This Row],[Performance Category]] = "Average Performer", 3, HR_DATA[[#This Row],[Performance Category]] = "Low Performer", 2, HR_DATA[[#This Row],[Performance Category]] = "At Risk", 1)</f>
        <v>1</v>
      </c>
    </row>
    <row r="475" spans="1:37" x14ac:dyDescent="0.25">
      <c r="A475">
        <v>3959</v>
      </c>
      <c r="B475" s="2">
        <v>44876</v>
      </c>
      <c r="C475" s="2">
        <f t="shared" ca="1" si="35"/>
        <v>46159</v>
      </c>
      <c r="D475" t="s">
        <v>123</v>
      </c>
      <c r="E475" t="s">
        <v>94</v>
      </c>
      <c r="F475" t="s">
        <v>108</v>
      </c>
      <c r="G475" t="s">
        <v>46</v>
      </c>
      <c r="H475" t="s">
        <v>45</v>
      </c>
      <c r="I475" t="s">
        <v>55</v>
      </c>
      <c r="J475" t="s">
        <v>95</v>
      </c>
      <c r="K475" t="s">
        <v>65</v>
      </c>
      <c r="L475" s="2">
        <v>32375</v>
      </c>
      <c r="M475" t="s">
        <v>83</v>
      </c>
      <c r="N475" t="s">
        <v>48</v>
      </c>
      <c r="O475" t="s">
        <v>49</v>
      </c>
      <c r="P475" t="s">
        <v>61</v>
      </c>
      <c r="Q475" t="s">
        <v>40</v>
      </c>
      <c r="R475">
        <v>3</v>
      </c>
      <c r="S475" s="2">
        <v>45107</v>
      </c>
      <c r="T475">
        <v>5</v>
      </c>
      <c r="U475">
        <v>4</v>
      </c>
      <c r="V475">
        <v>5</v>
      </c>
      <c r="W475" s="2">
        <v>44956</v>
      </c>
      <c r="X475" t="s">
        <v>92</v>
      </c>
      <c r="Y475" t="s">
        <v>42</v>
      </c>
      <c r="Z475" t="s">
        <v>52</v>
      </c>
      <c r="AA475">
        <v>5</v>
      </c>
      <c r="AB475">
        <v>116.9</v>
      </c>
      <c r="AC475">
        <v>34</v>
      </c>
      <c r="AD475" t="str" cm="1">
        <f t="array" ref="AD475">_xlfn.IFS($AC475&lt;= 24,"17-24", $AC475&lt;=34,"25-34", $AC475&lt;=44,"35-44", $AC475&lt;= 54,"45-54", $AC475 &gt;= 55, "55+")</f>
        <v>25-34</v>
      </c>
      <c r="AE475">
        <f t="shared" ca="1" si="36"/>
        <v>3</v>
      </c>
      <c r="AF475" t="str">
        <f t="shared" si="37"/>
        <v>High</v>
      </c>
      <c r="AG475" t="str">
        <f t="shared" si="38"/>
        <v>Satisfied</v>
      </c>
      <c r="AH475" t="str">
        <f t="shared" si="39"/>
        <v>Average Performer</v>
      </c>
      <c r="AI475" t="str" cm="1">
        <f t="array" ref="AI475">_xlfn.IFS($Z475 = "Passed", "High", $Z475="Completed", "Moderate", OR($Z475 = "Incomplete", $Z475="Failed"), "Low")</f>
        <v>Low</v>
      </c>
      <c r="AJ475" t="str" cm="1">
        <f t="array" ref="AJ475">_xlfn.IFS(OR(Z475= "Passed", Z475 = "Completed"), "Complete", OR(Z475 ="Failed", Z475 = "Incomplete"), "Incomplete")</f>
        <v>Incomplete</v>
      </c>
      <c r="AK475" cm="1">
        <f t="array" ref="AK475">_xlfn.IFS(HR_DATA[[#This Row],[Performance Category]] = "High Performer", 4,HR_DATA[[#This Row],[Performance Category]] = "Average Performer", 3, HR_DATA[[#This Row],[Performance Category]] = "Low Performer", 2, HR_DATA[[#This Row],[Performance Category]] = "At Risk", 1)</f>
        <v>3</v>
      </c>
    </row>
    <row r="476" spans="1:37" x14ac:dyDescent="0.25">
      <c r="A476">
        <v>3960</v>
      </c>
      <c r="B476" s="2">
        <v>43323</v>
      </c>
      <c r="C476" s="2">
        <f t="shared" ca="1" si="35"/>
        <v>46159</v>
      </c>
      <c r="D476" t="s">
        <v>124</v>
      </c>
      <c r="E476" t="s">
        <v>74</v>
      </c>
      <c r="F476" t="s">
        <v>30</v>
      </c>
      <c r="G476" t="s">
        <v>46</v>
      </c>
      <c r="H476" t="s">
        <v>45</v>
      </c>
      <c r="I476" t="s">
        <v>55</v>
      </c>
      <c r="J476" t="s">
        <v>95</v>
      </c>
      <c r="K476" t="s">
        <v>70</v>
      </c>
      <c r="L476" s="2">
        <v>17262</v>
      </c>
      <c r="M476" t="s">
        <v>83</v>
      </c>
      <c r="N476" t="s">
        <v>48</v>
      </c>
      <c r="O476" t="s">
        <v>38</v>
      </c>
      <c r="P476" t="s">
        <v>67</v>
      </c>
      <c r="Q476" t="s">
        <v>40</v>
      </c>
      <c r="R476">
        <v>3</v>
      </c>
      <c r="S476" s="2">
        <v>45121</v>
      </c>
      <c r="T476">
        <v>3</v>
      </c>
      <c r="U476">
        <v>4</v>
      </c>
      <c r="V476">
        <v>1</v>
      </c>
      <c r="W476" s="2">
        <v>45004</v>
      </c>
      <c r="X476" t="s">
        <v>92</v>
      </c>
      <c r="Y476" t="s">
        <v>51</v>
      </c>
      <c r="Z476" t="s">
        <v>63</v>
      </c>
      <c r="AA476">
        <v>1</v>
      </c>
      <c r="AB476">
        <v>430.46</v>
      </c>
      <c r="AC476">
        <v>71</v>
      </c>
      <c r="AD476" t="str" cm="1">
        <f t="array" ref="AD476">_xlfn.IFS($AC476&lt;= 24,"17-24", $AC476&lt;=34,"25-34", $AC476&lt;=44,"35-44", $AC476&lt;= 54,"45-54", $AC476 &gt;= 55, "55+")</f>
        <v>55+</v>
      </c>
      <c r="AE476">
        <f t="shared" ca="1" si="36"/>
        <v>7</v>
      </c>
      <c r="AF476" t="str">
        <f t="shared" si="37"/>
        <v>Medium</v>
      </c>
      <c r="AG476" t="str">
        <f t="shared" si="38"/>
        <v>Satisfied</v>
      </c>
      <c r="AH476" t="str">
        <f t="shared" si="39"/>
        <v>Average Performer</v>
      </c>
      <c r="AI476" t="str" cm="1">
        <f t="array" ref="AI476">_xlfn.IFS($Z476 = "Passed", "High", $Z476="Completed", "Moderate", OR($Z476 = "Incomplete", $Z476="Failed"), "Low")</f>
        <v>Moderate</v>
      </c>
      <c r="AJ476" t="str" cm="1">
        <f t="array" ref="AJ476">_xlfn.IFS(OR(Z476= "Passed", Z476 = "Completed"), "Complete", OR(Z476 ="Failed", Z476 = "Incomplete"), "Incomplete")</f>
        <v>Complete</v>
      </c>
      <c r="AK476" cm="1">
        <f t="array" ref="AK476">_xlfn.IFS(HR_DATA[[#This Row],[Performance Category]] = "High Performer", 4,HR_DATA[[#This Row],[Performance Category]] = "Average Performer", 3, HR_DATA[[#This Row],[Performance Category]] = "Low Performer", 2, HR_DATA[[#This Row],[Performance Category]] = "At Risk", 1)</f>
        <v>3</v>
      </c>
    </row>
    <row r="477" spans="1:37" x14ac:dyDescent="0.25">
      <c r="A477">
        <v>3961</v>
      </c>
      <c r="B477" s="2">
        <v>45016</v>
      </c>
      <c r="C477" s="2">
        <f t="shared" ca="1" si="35"/>
        <v>46159</v>
      </c>
      <c r="D477" t="s">
        <v>125</v>
      </c>
      <c r="E477" t="s">
        <v>81</v>
      </c>
      <c r="F477" t="s">
        <v>30</v>
      </c>
      <c r="G477" t="s">
        <v>55</v>
      </c>
      <c r="H477" t="s">
        <v>45</v>
      </c>
      <c r="I477" t="s">
        <v>55</v>
      </c>
      <c r="J477" t="s">
        <v>95</v>
      </c>
      <c r="K477" t="s">
        <v>47</v>
      </c>
      <c r="L477" s="2">
        <v>28660</v>
      </c>
      <c r="M477" t="s">
        <v>36</v>
      </c>
      <c r="N477" t="s">
        <v>48</v>
      </c>
      <c r="O477" t="s">
        <v>72</v>
      </c>
      <c r="P477" t="s">
        <v>77</v>
      </c>
      <c r="Q477" t="s">
        <v>40</v>
      </c>
      <c r="R477">
        <v>3</v>
      </c>
      <c r="S477" s="2">
        <v>44885</v>
      </c>
      <c r="T477">
        <v>2</v>
      </c>
      <c r="U477">
        <v>5</v>
      </c>
      <c r="V477">
        <v>2</v>
      </c>
      <c r="W477" s="2">
        <v>44962</v>
      </c>
      <c r="X477" t="s">
        <v>41</v>
      </c>
      <c r="Y477" t="s">
        <v>42</v>
      </c>
      <c r="Z477" t="s">
        <v>73</v>
      </c>
      <c r="AA477">
        <v>5</v>
      </c>
      <c r="AB477">
        <v>881.61</v>
      </c>
      <c r="AC477">
        <v>45</v>
      </c>
      <c r="AD477" t="str" cm="1">
        <f t="array" ref="AD477">_xlfn.IFS($AC477&lt;= 24,"17-24", $AC477&lt;=34,"25-34", $AC477&lt;=44,"35-44", $AC477&lt;= 54,"45-54", $AC477 &gt;= 55, "55+")</f>
        <v>45-54</v>
      </c>
      <c r="AE477">
        <f t="shared" ca="1" si="36"/>
        <v>3</v>
      </c>
      <c r="AF477" t="str">
        <f t="shared" si="37"/>
        <v>Low</v>
      </c>
      <c r="AG477" t="str">
        <f t="shared" si="38"/>
        <v>Satisfied</v>
      </c>
      <c r="AH477" t="str">
        <f t="shared" si="39"/>
        <v>Average Performer</v>
      </c>
      <c r="AI477" t="str" cm="1">
        <f t="array" ref="AI477">_xlfn.IFS($Z477 = "Passed", "High", $Z477="Completed", "Moderate", OR($Z477 = "Incomplete", $Z477="Failed"), "Low")</f>
        <v>High</v>
      </c>
      <c r="AJ477" t="str" cm="1">
        <f t="array" ref="AJ477">_xlfn.IFS(OR(Z477= "Passed", Z477 = "Completed"), "Complete", OR(Z477 ="Failed", Z477 = "Incomplete"), "Incomplete")</f>
        <v>Complete</v>
      </c>
      <c r="AK477" cm="1">
        <f t="array" ref="AK477">_xlfn.IFS(HR_DATA[[#This Row],[Performance Category]] = "High Performer", 4,HR_DATA[[#This Row],[Performance Category]] = "Average Performer", 3, HR_DATA[[#This Row],[Performance Category]] = "Low Performer", 2, HR_DATA[[#This Row],[Performance Category]] = "At Risk", 1)</f>
        <v>3</v>
      </c>
    </row>
    <row r="478" spans="1:37" x14ac:dyDescent="0.25">
      <c r="A478">
        <v>3962</v>
      </c>
      <c r="B478" s="2">
        <v>44265</v>
      </c>
      <c r="C478" s="2">
        <f t="shared" ca="1" si="35"/>
        <v>46159</v>
      </c>
      <c r="D478" t="s">
        <v>121</v>
      </c>
      <c r="E478" t="s">
        <v>87</v>
      </c>
      <c r="F478" t="s">
        <v>30</v>
      </c>
      <c r="G478" t="s">
        <v>31</v>
      </c>
      <c r="H478" t="s">
        <v>56</v>
      </c>
      <c r="I478" t="s">
        <v>46</v>
      </c>
      <c r="J478" t="s">
        <v>95</v>
      </c>
      <c r="K478" t="s">
        <v>47</v>
      </c>
      <c r="L478" s="2">
        <v>33195</v>
      </c>
      <c r="M478" t="s">
        <v>36</v>
      </c>
      <c r="N478" t="s">
        <v>37</v>
      </c>
      <c r="O478" t="s">
        <v>49</v>
      </c>
      <c r="P478" t="s">
        <v>77</v>
      </c>
      <c r="Q478" t="s">
        <v>40</v>
      </c>
      <c r="R478">
        <v>3</v>
      </c>
      <c r="S478" s="2">
        <v>45076</v>
      </c>
      <c r="T478">
        <v>4</v>
      </c>
      <c r="U478">
        <v>3</v>
      </c>
      <c r="V478">
        <v>3</v>
      </c>
      <c r="W478" s="2">
        <v>44869</v>
      </c>
      <c r="X478" t="s">
        <v>50</v>
      </c>
      <c r="Y478" t="s">
        <v>42</v>
      </c>
      <c r="Z478" t="s">
        <v>43</v>
      </c>
      <c r="AA478">
        <v>3</v>
      </c>
      <c r="AB478">
        <v>454.92</v>
      </c>
      <c r="AC478">
        <v>31</v>
      </c>
      <c r="AD478" t="str" cm="1">
        <f t="array" ref="AD478">_xlfn.IFS($AC478&lt;= 24,"17-24", $AC478&lt;=34,"25-34", $AC478&lt;=44,"35-44", $AC478&lt;= 54,"45-54", $AC478 &gt;= 55, "55+")</f>
        <v>25-34</v>
      </c>
      <c r="AE478">
        <f t="shared" ca="1" si="36"/>
        <v>5</v>
      </c>
      <c r="AF478" t="str">
        <f t="shared" si="37"/>
        <v>High</v>
      </c>
      <c r="AG478" t="str">
        <f t="shared" si="38"/>
        <v>Neutral</v>
      </c>
      <c r="AH478" t="str">
        <f t="shared" si="39"/>
        <v>Average Performer</v>
      </c>
      <c r="AI478" t="str" cm="1">
        <f t="array" ref="AI478">_xlfn.IFS($Z478 = "Passed", "High", $Z478="Completed", "Moderate", OR($Z478 = "Incomplete", $Z478="Failed"), "Low")</f>
        <v>Low</v>
      </c>
      <c r="AJ478" t="str" cm="1">
        <f t="array" ref="AJ478">_xlfn.IFS(OR(Z478= "Passed", Z478 = "Completed"), "Complete", OR(Z478 ="Failed", Z478 = "Incomplete"), "Incomplete")</f>
        <v>Incomplete</v>
      </c>
      <c r="AK478" cm="1">
        <f t="array" ref="AK478">_xlfn.IFS(HR_DATA[[#This Row],[Performance Category]] = "High Performer", 4,HR_DATA[[#This Row],[Performance Category]] = "Average Performer", 3, HR_DATA[[#This Row],[Performance Category]] = "Low Performer", 2, HR_DATA[[#This Row],[Performance Category]] = "At Risk", 1)</f>
        <v>3</v>
      </c>
    </row>
    <row r="479" spans="1:37" x14ac:dyDescent="0.25">
      <c r="A479">
        <v>3963</v>
      </c>
      <c r="B479" s="2">
        <v>43707</v>
      </c>
      <c r="C479" s="2">
        <f t="shared" ca="1" si="35"/>
        <v>46159</v>
      </c>
      <c r="D479" t="s">
        <v>126</v>
      </c>
      <c r="E479" t="s">
        <v>64</v>
      </c>
      <c r="F479" t="s">
        <v>30</v>
      </c>
      <c r="G479" t="s">
        <v>46</v>
      </c>
      <c r="H479" t="s">
        <v>56</v>
      </c>
      <c r="I479" t="s">
        <v>33</v>
      </c>
      <c r="J479" t="s">
        <v>95</v>
      </c>
      <c r="K479" t="s">
        <v>70</v>
      </c>
      <c r="L479" s="2">
        <v>35934</v>
      </c>
      <c r="M479" t="s">
        <v>36</v>
      </c>
      <c r="N479" t="s">
        <v>37</v>
      </c>
      <c r="O479" t="s">
        <v>72</v>
      </c>
      <c r="P479" t="s">
        <v>39</v>
      </c>
      <c r="Q479" t="s">
        <v>40</v>
      </c>
      <c r="R479">
        <v>3</v>
      </c>
      <c r="S479" s="2">
        <v>45135</v>
      </c>
      <c r="T479">
        <v>4</v>
      </c>
      <c r="U479">
        <v>1</v>
      </c>
      <c r="V479">
        <v>5</v>
      </c>
      <c r="W479" s="2">
        <v>45031</v>
      </c>
      <c r="X479" t="s">
        <v>50</v>
      </c>
      <c r="Y479" t="s">
        <v>51</v>
      </c>
      <c r="Z479" t="s">
        <v>63</v>
      </c>
      <c r="AA479">
        <v>2</v>
      </c>
      <c r="AB479">
        <v>381.88</v>
      </c>
      <c r="AC479">
        <v>21</v>
      </c>
      <c r="AD479" t="str" cm="1">
        <f t="array" ref="AD479">_xlfn.IFS($AC479&lt;= 24,"17-24", $AC479&lt;=34,"25-34", $AC479&lt;=44,"35-44", $AC479&lt;= 54,"45-54", $AC479 &gt;= 55, "55+")</f>
        <v>17-24</v>
      </c>
      <c r="AE479">
        <f t="shared" ca="1" si="36"/>
        <v>6</v>
      </c>
      <c r="AF479" t="str">
        <f t="shared" si="37"/>
        <v>High</v>
      </c>
      <c r="AG479" t="str">
        <f t="shared" si="38"/>
        <v>Not satisfied</v>
      </c>
      <c r="AH479" t="str">
        <f t="shared" si="39"/>
        <v>Average Performer</v>
      </c>
      <c r="AI479" t="str" cm="1">
        <f t="array" ref="AI479">_xlfn.IFS($Z479 = "Passed", "High", $Z479="Completed", "Moderate", OR($Z479 = "Incomplete", $Z479="Failed"), "Low")</f>
        <v>Moderate</v>
      </c>
      <c r="AJ479" t="str" cm="1">
        <f t="array" ref="AJ479">_xlfn.IFS(OR(Z479= "Passed", Z479 = "Completed"), "Complete", OR(Z479 ="Failed", Z479 = "Incomplete"), "Incomplete")</f>
        <v>Complete</v>
      </c>
      <c r="AK479" cm="1">
        <f t="array" ref="AK479">_xlfn.IFS(HR_DATA[[#This Row],[Performance Category]] = "High Performer", 4,HR_DATA[[#This Row],[Performance Category]] = "Average Performer", 3, HR_DATA[[#This Row],[Performance Category]] = "Low Performer", 2, HR_DATA[[#This Row],[Performance Category]] = "At Risk", 1)</f>
        <v>3</v>
      </c>
    </row>
    <row r="480" spans="1:37" x14ac:dyDescent="0.25">
      <c r="A480">
        <v>3965</v>
      </c>
      <c r="B480" s="2">
        <v>43943</v>
      </c>
      <c r="C480" s="2">
        <f t="shared" ca="1" si="35"/>
        <v>46159</v>
      </c>
      <c r="D480" t="s">
        <v>127</v>
      </c>
      <c r="E480" t="s">
        <v>74</v>
      </c>
      <c r="F480" t="s">
        <v>30</v>
      </c>
      <c r="G480" t="s">
        <v>31</v>
      </c>
      <c r="H480" t="s">
        <v>56</v>
      </c>
      <c r="I480" t="s">
        <v>46</v>
      </c>
      <c r="J480" t="s">
        <v>95</v>
      </c>
      <c r="K480" t="s">
        <v>65</v>
      </c>
      <c r="L480" s="2">
        <v>36100</v>
      </c>
      <c r="M480" t="s">
        <v>36</v>
      </c>
      <c r="N480" t="s">
        <v>37</v>
      </c>
      <c r="O480" t="s">
        <v>60</v>
      </c>
      <c r="P480" t="s">
        <v>67</v>
      </c>
      <c r="Q480" t="s">
        <v>40</v>
      </c>
      <c r="R480">
        <v>3</v>
      </c>
      <c r="S480" s="2">
        <v>45085</v>
      </c>
      <c r="T480">
        <v>4</v>
      </c>
      <c r="U480">
        <v>1</v>
      </c>
      <c r="V480">
        <v>2</v>
      </c>
      <c r="W480" s="2">
        <v>45097</v>
      </c>
      <c r="X480" t="s">
        <v>68</v>
      </c>
      <c r="Y480" t="s">
        <v>42</v>
      </c>
      <c r="Z480" t="s">
        <v>63</v>
      </c>
      <c r="AA480">
        <v>4</v>
      </c>
      <c r="AB480">
        <v>198.58</v>
      </c>
      <c r="AC480">
        <v>22</v>
      </c>
      <c r="AD480" t="str" cm="1">
        <f t="array" ref="AD480">_xlfn.IFS($AC480&lt;= 24,"17-24", $AC480&lt;=34,"25-34", $AC480&lt;=44,"35-44", $AC480&lt;= 54,"45-54", $AC480 &gt;= 55, "55+")</f>
        <v>17-24</v>
      </c>
      <c r="AE480">
        <f t="shared" ca="1" si="36"/>
        <v>6</v>
      </c>
      <c r="AF480" t="str">
        <f t="shared" si="37"/>
        <v>High</v>
      </c>
      <c r="AG480" t="str">
        <f t="shared" si="38"/>
        <v>Not satisfied</v>
      </c>
      <c r="AH480" t="str">
        <f t="shared" si="39"/>
        <v>Average Performer</v>
      </c>
      <c r="AI480" t="str" cm="1">
        <f t="array" ref="AI480">_xlfn.IFS($Z480 = "Passed", "High", $Z480="Completed", "Moderate", OR($Z480 = "Incomplete", $Z480="Failed"), "Low")</f>
        <v>Moderate</v>
      </c>
      <c r="AJ480" t="str" cm="1">
        <f t="array" ref="AJ480">_xlfn.IFS(OR(Z480= "Passed", Z480 = "Completed"), "Complete", OR(Z480 ="Failed", Z480 = "Incomplete"), "Incomplete")</f>
        <v>Complete</v>
      </c>
      <c r="AK480" cm="1">
        <f t="array" ref="AK480">_xlfn.IFS(HR_DATA[[#This Row],[Performance Category]] = "High Performer", 4,HR_DATA[[#This Row],[Performance Category]] = "Average Performer", 3, HR_DATA[[#This Row],[Performance Category]] = "Low Performer", 2, HR_DATA[[#This Row],[Performance Category]] = "At Risk", 1)</f>
        <v>3</v>
      </c>
    </row>
    <row r="481" spans="1:37" x14ac:dyDescent="0.25">
      <c r="A481">
        <v>3967</v>
      </c>
      <c r="B481" s="2">
        <v>43437</v>
      </c>
      <c r="C481" s="2">
        <f t="shared" ca="1" si="35"/>
        <v>46159</v>
      </c>
      <c r="D481" t="s">
        <v>120</v>
      </c>
      <c r="E481" t="s">
        <v>87</v>
      </c>
      <c r="F481" t="s">
        <v>30</v>
      </c>
      <c r="G481" t="s">
        <v>55</v>
      </c>
      <c r="H481" t="s">
        <v>45</v>
      </c>
      <c r="I481" t="s">
        <v>33</v>
      </c>
      <c r="J481" t="s">
        <v>95</v>
      </c>
      <c r="K481" t="s">
        <v>35</v>
      </c>
      <c r="L481" s="2">
        <v>20289</v>
      </c>
      <c r="M481" t="s">
        <v>36</v>
      </c>
      <c r="N481" t="s">
        <v>37</v>
      </c>
      <c r="O481" t="s">
        <v>72</v>
      </c>
      <c r="P481" t="s">
        <v>67</v>
      </c>
      <c r="Q481" t="s">
        <v>40</v>
      </c>
      <c r="R481">
        <v>3</v>
      </c>
      <c r="S481" s="2">
        <v>44931</v>
      </c>
      <c r="T481">
        <v>5</v>
      </c>
      <c r="U481">
        <v>3</v>
      </c>
      <c r="V481">
        <v>4</v>
      </c>
      <c r="W481" s="2">
        <v>45062</v>
      </c>
      <c r="X481" t="s">
        <v>50</v>
      </c>
      <c r="Y481" t="s">
        <v>51</v>
      </c>
      <c r="Z481" t="s">
        <v>43</v>
      </c>
      <c r="AA481">
        <v>4</v>
      </c>
      <c r="AB481">
        <v>683.96</v>
      </c>
      <c r="AC481">
        <v>63</v>
      </c>
      <c r="AD481" t="str" cm="1">
        <f t="array" ref="AD481">_xlfn.IFS($AC481&lt;= 24,"17-24", $AC481&lt;=34,"25-34", $AC481&lt;=44,"35-44", $AC481&lt;= 54,"45-54", $AC481 &gt;= 55, "55+")</f>
        <v>55+</v>
      </c>
      <c r="AE481">
        <f t="shared" ca="1" si="36"/>
        <v>7</v>
      </c>
      <c r="AF481" t="str">
        <f t="shared" si="37"/>
        <v>High</v>
      </c>
      <c r="AG481" t="str">
        <f t="shared" si="38"/>
        <v>Neutral</v>
      </c>
      <c r="AH481" t="str">
        <f t="shared" si="39"/>
        <v>Average Performer</v>
      </c>
      <c r="AI481" t="str" cm="1">
        <f t="array" ref="AI481">_xlfn.IFS($Z481 = "Passed", "High", $Z481="Completed", "Moderate", OR($Z481 = "Incomplete", $Z481="Failed"), "Low")</f>
        <v>Low</v>
      </c>
      <c r="AJ481" t="str" cm="1">
        <f t="array" ref="AJ481">_xlfn.IFS(OR(Z481= "Passed", Z481 = "Completed"), "Complete", OR(Z481 ="Failed", Z481 = "Incomplete"), "Incomplete")</f>
        <v>Incomplete</v>
      </c>
      <c r="AK481" cm="1">
        <f t="array" ref="AK481">_xlfn.IFS(HR_DATA[[#This Row],[Performance Category]] = "High Performer", 4,HR_DATA[[#This Row],[Performance Category]] = "Average Performer", 3, HR_DATA[[#This Row],[Performance Category]] = "Low Performer", 2, HR_DATA[[#This Row],[Performance Category]] = "At Risk", 1)</f>
        <v>3</v>
      </c>
    </row>
    <row r="482" spans="1:37" x14ac:dyDescent="0.25">
      <c r="A482">
        <v>3968</v>
      </c>
      <c r="B482" s="2">
        <v>44247</v>
      </c>
      <c r="C482" s="2">
        <f t="shared" ca="1" si="35"/>
        <v>46159</v>
      </c>
      <c r="D482" t="s">
        <v>120</v>
      </c>
      <c r="E482" t="s">
        <v>81</v>
      </c>
      <c r="F482" t="s">
        <v>30</v>
      </c>
      <c r="G482" t="s">
        <v>31</v>
      </c>
      <c r="H482" t="s">
        <v>56</v>
      </c>
      <c r="I482" t="s">
        <v>33</v>
      </c>
      <c r="J482" t="s">
        <v>95</v>
      </c>
      <c r="K482" t="s">
        <v>79</v>
      </c>
      <c r="L482" s="2">
        <v>24667</v>
      </c>
      <c r="M482" t="s">
        <v>36</v>
      </c>
      <c r="N482" t="s">
        <v>37</v>
      </c>
      <c r="O482" t="s">
        <v>60</v>
      </c>
      <c r="P482" t="s">
        <v>67</v>
      </c>
      <c r="Q482" t="s">
        <v>40</v>
      </c>
      <c r="R482">
        <v>3</v>
      </c>
      <c r="S482" s="2">
        <v>44909</v>
      </c>
      <c r="T482">
        <v>5</v>
      </c>
      <c r="U482">
        <v>5</v>
      </c>
      <c r="V482">
        <v>1</v>
      </c>
      <c r="W482" s="2">
        <v>44897</v>
      </c>
      <c r="X482" t="s">
        <v>68</v>
      </c>
      <c r="Y482" t="s">
        <v>51</v>
      </c>
      <c r="Z482" t="s">
        <v>63</v>
      </c>
      <c r="AA482">
        <v>3</v>
      </c>
      <c r="AB482">
        <v>891.63</v>
      </c>
      <c r="AC482">
        <v>54</v>
      </c>
      <c r="AD482" t="str" cm="1">
        <f t="array" ref="AD482">_xlfn.IFS($AC482&lt;= 24,"17-24", $AC482&lt;=34,"25-34", $AC482&lt;=44,"35-44", $AC482&lt;= 54,"45-54", $AC482 &gt;= 55, "55+")</f>
        <v>45-54</v>
      </c>
      <c r="AE482">
        <f t="shared" ca="1" si="36"/>
        <v>5</v>
      </c>
      <c r="AF482" t="str">
        <f t="shared" si="37"/>
        <v>High</v>
      </c>
      <c r="AG482" t="str">
        <f t="shared" si="38"/>
        <v>Satisfied</v>
      </c>
      <c r="AH482" t="str">
        <f t="shared" si="39"/>
        <v>Average Performer</v>
      </c>
      <c r="AI482" t="str" cm="1">
        <f t="array" ref="AI482">_xlfn.IFS($Z482 = "Passed", "High", $Z482="Completed", "Moderate", OR($Z482 = "Incomplete", $Z482="Failed"), "Low")</f>
        <v>Moderate</v>
      </c>
      <c r="AJ482" t="str" cm="1">
        <f t="array" ref="AJ482">_xlfn.IFS(OR(Z482= "Passed", Z482 = "Completed"), "Complete", OR(Z482 ="Failed", Z482 = "Incomplete"), "Incomplete")</f>
        <v>Complete</v>
      </c>
      <c r="AK482" cm="1">
        <f t="array" ref="AK482">_xlfn.IFS(HR_DATA[[#This Row],[Performance Category]] = "High Performer", 4,HR_DATA[[#This Row],[Performance Category]] = "Average Performer", 3, HR_DATA[[#This Row],[Performance Category]] = "Low Performer", 2, HR_DATA[[#This Row],[Performance Category]] = "At Risk", 1)</f>
        <v>3</v>
      </c>
    </row>
    <row r="483" spans="1:37" x14ac:dyDescent="0.25">
      <c r="A483">
        <v>3969</v>
      </c>
      <c r="B483" s="2">
        <v>44213</v>
      </c>
      <c r="C483" s="2">
        <f t="shared" ca="1" si="35"/>
        <v>46159</v>
      </c>
      <c r="D483" t="s">
        <v>119</v>
      </c>
      <c r="E483" t="s">
        <v>54</v>
      </c>
      <c r="F483" t="s">
        <v>30</v>
      </c>
      <c r="G483" t="s">
        <v>31</v>
      </c>
      <c r="H483" t="s">
        <v>45</v>
      </c>
      <c r="I483" t="s">
        <v>55</v>
      </c>
      <c r="J483" t="s">
        <v>95</v>
      </c>
      <c r="K483" t="s">
        <v>47</v>
      </c>
      <c r="L483" s="2">
        <v>24276</v>
      </c>
      <c r="M483" t="s">
        <v>36</v>
      </c>
      <c r="N483" t="s">
        <v>37</v>
      </c>
      <c r="O483" t="s">
        <v>84</v>
      </c>
      <c r="P483" t="s">
        <v>77</v>
      </c>
      <c r="Q483" t="s">
        <v>78</v>
      </c>
      <c r="R483">
        <v>3</v>
      </c>
      <c r="S483" s="2">
        <v>44782</v>
      </c>
      <c r="T483">
        <v>4</v>
      </c>
      <c r="U483">
        <v>5</v>
      </c>
      <c r="V483">
        <v>2</v>
      </c>
      <c r="W483" s="2">
        <v>44986</v>
      </c>
      <c r="X483" t="s">
        <v>68</v>
      </c>
      <c r="Y483" t="s">
        <v>42</v>
      </c>
      <c r="Z483" t="s">
        <v>43</v>
      </c>
      <c r="AA483">
        <v>4</v>
      </c>
      <c r="AB483">
        <v>701.87</v>
      </c>
      <c r="AC483">
        <v>55</v>
      </c>
      <c r="AD483" t="str" cm="1">
        <f t="array" ref="AD483">_xlfn.IFS($AC483&lt;= 24,"17-24", $AC483&lt;=34,"25-34", $AC483&lt;=44,"35-44", $AC483&lt;= 54,"45-54", $AC483 &gt;= 55, "55+")</f>
        <v>55+</v>
      </c>
      <c r="AE483">
        <f t="shared" ca="1" si="36"/>
        <v>5</v>
      </c>
      <c r="AF483" t="str">
        <f t="shared" si="37"/>
        <v>High</v>
      </c>
      <c r="AG483" t="str">
        <f t="shared" si="38"/>
        <v>Satisfied</v>
      </c>
      <c r="AH483" t="str">
        <f t="shared" si="39"/>
        <v>High Performer</v>
      </c>
      <c r="AI483" t="str" cm="1">
        <f t="array" ref="AI483">_xlfn.IFS($Z483 = "Passed", "High", $Z483="Completed", "Moderate", OR($Z483 = "Incomplete", $Z483="Failed"), "Low")</f>
        <v>Low</v>
      </c>
      <c r="AJ483" t="str" cm="1">
        <f t="array" ref="AJ483">_xlfn.IFS(OR(Z483= "Passed", Z483 = "Completed"), "Complete", OR(Z483 ="Failed", Z483 = "Incomplete"), "Incomplete")</f>
        <v>Incomplete</v>
      </c>
      <c r="AK483" cm="1">
        <f t="array" ref="AK483">_xlfn.IFS(HR_DATA[[#This Row],[Performance Category]] = "High Performer", 4,HR_DATA[[#This Row],[Performance Category]] = "Average Performer", 3, HR_DATA[[#This Row],[Performance Category]] = "Low Performer", 2, HR_DATA[[#This Row],[Performance Category]] = "At Risk", 1)</f>
        <v>4</v>
      </c>
    </row>
    <row r="484" spans="1:37" x14ac:dyDescent="0.25">
      <c r="A484">
        <v>3970</v>
      </c>
      <c r="B484" s="2">
        <v>44108</v>
      </c>
      <c r="C484" s="2">
        <f t="shared" ca="1" si="35"/>
        <v>46159</v>
      </c>
      <c r="D484" t="s">
        <v>119</v>
      </c>
      <c r="E484" t="s">
        <v>94</v>
      </c>
      <c r="F484" t="s">
        <v>30</v>
      </c>
      <c r="G484" t="s">
        <v>46</v>
      </c>
      <c r="H484" t="s">
        <v>56</v>
      </c>
      <c r="I484" t="s">
        <v>55</v>
      </c>
      <c r="J484" t="s">
        <v>95</v>
      </c>
      <c r="K484" t="s">
        <v>70</v>
      </c>
      <c r="L484" s="2">
        <v>18575</v>
      </c>
      <c r="M484" t="s">
        <v>36</v>
      </c>
      <c r="N484" t="s">
        <v>37</v>
      </c>
      <c r="O484" t="s">
        <v>60</v>
      </c>
      <c r="P484" t="s">
        <v>67</v>
      </c>
      <c r="Q484" t="s">
        <v>78</v>
      </c>
      <c r="R484">
        <v>3</v>
      </c>
      <c r="S484" s="2">
        <v>44940</v>
      </c>
      <c r="T484">
        <v>5</v>
      </c>
      <c r="U484">
        <v>1</v>
      </c>
      <c r="V484">
        <v>5</v>
      </c>
      <c r="W484" s="2">
        <v>44982</v>
      </c>
      <c r="X484" t="s">
        <v>68</v>
      </c>
      <c r="Y484" t="s">
        <v>42</v>
      </c>
      <c r="Z484" t="s">
        <v>52</v>
      </c>
      <c r="AA484">
        <v>4</v>
      </c>
      <c r="AB484">
        <v>216.73</v>
      </c>
      <c r="AC484">
        <v>70</v>
      </c>
      <c r="AD484" t="str" cm="1">
        <f t="array" ref="AD484">_xlfn.IFS($AC484&lt;= 24,"17-24", $AC484&lt;=34,"25-34", $AC484&lt;=44,"35-44", $AC484&lt;= 54,"45-54", $AC484 &gt;= 55, "55+")</f>
        <v>55+</v>
      </c>
      <c r="AE484">
        <f t="shared" ca="1" si="36"/>
        <v>5</v>
      </c>
      <c r="AF484" t="str">
        <f t="shared" si="37"/>
        <v>High</v>
      </c>
      <c r="AG484" t="str">
        <f t="shared" si="38"/>
        <v>Not satisfied</v>
      </c>
      <c r="AH484" t="str">
        <f t="shared" si="39"/>
        <v>High Performer</v>
      </c>
      <c r="AI484" t="str" cm="1">
        <f t="array" ref="AI484">_xlfn.IFS($Z484 = "Passed", "High", $Z484="Completed", "Moderate", OR($Z484 = "Incomplete", $Z484="Failed"), "Low")</f>
        <v>Low</v>
      </c>
      <c r="AJ484" t="str" cm="1">
        <f t="array" ref="AJ484">_xlfn.IFS(OR(Z484= "Passed", Z484 = "Completed"), "Complete", OR(Z484 ="Failed", Z484 = "Incomplete"), "Incomplete")</f>
        <v>Incomplete</v>
      </c>
      <c r="AK484" cm="1">
        <f t="array" ref="AK484">_xlfn.IFS(HR_DATA[[#This Row],[Performance Category]] = "High Performer", 4,HR_DATA[[#This Row],[Performance Category]] = "Average Performer", 3, HR_DATA[[#This Row],[Performance Category]] = "Low Performer", 2, HR_DATA[[#This Row],[Performance Category]] = "At Risk", 1)</f>
        <v>4</v>
      </c>
    </row>
    <row r="485" spans="1:37" x14ac:dyDescent="0.25">
      <c r="A485">
        <v>3971</v>
      </c>
      <c r="B485" s="2">
        <v>44225</v>
      </c>
      <c r="C485" s="2">
        <f t="shared" ca="1" si="35"/>
        <v>46159</v>
      </c>
      <c r="D485" t="s">
        <v>119</v>
      </c>
      <c r="E485" t="s">
        <v>85</v>
      </c>
      <c r="F485" t="s">
        <v>30</v>
      </c>
      <c r="G485" t="s">
        <v>46</v>
      </c>
      <c r="H485" t="s">
        <v>45</v>
      </c>
      <c r="I485" t="s">
        <v>33</v>
      </c>
      <c r="J485" t="s">
        <v>95</v>
      </c>
      <c r="K485" t="s">
        <v>65</v>
      </c>
      <c r="L485" s="2">
        <v>21489</v>
      </c>
      <c r="M485" t="s">
        <v>83</v>
      </c>
      <c r="N485" t="s">
        <v>37</v>
      </c>
      <c r="O485" t="s">
        <v>60</v>
      </c>
      <c r="P485" t="s">
        <v>39</v>
      </c>
      <c r="Q485" t="s">
        <v>40</v>
      </c>
      <c r="R485">
        <v>3</v>
      </c>
      <c r="S485" s="2">
        <v>45008</v>
      </c>
      <c r="T485">
        <v>3</v>
      </c>
      <c r="U485">
        <v>3</v>
      </c>
      <c r="V485">
        <v>2</v>
      </c>
      <c r="W485" s="2">
        <v>44789</v>
      </c>
      <c r="X485" t="s">
        <v>62</v>
      </c>
      <c r="Y485" t="s">
        <v>51</v>
      </c>
      <c r="Z485" t="s">
        <v>73</v>
      </c>
      <c r="AA485">
        <v>5</v>
      </c>
      <c r="AB485">
        <v>482.47</v>
      </c>
      <c r="AC485">
        <v>63</v>
      </c>
      <c r="AD485" t="str" cm="1">
        <f t="array" ref="AD485">_xlfn.IFS($AC485&lt;= 24,"17-24", $AC485&lt;=34,"25-34", $AC485&lt;=44,"35-44", $AC485&lt;= 54,"45-54", $AC485 &gt;= 55, "55+")</f>
        <v>55+</v>
      </c>
      <c r="AE485">
        <f t="shared" ca="1" si="36"/>
        <v>5</v>
      </c>
      <c r="AF485" t="str">
        <f t="shared" si="37"/>
        <v>Medium</v>
      </c>
      <c r="AG485" t="str">
        <f t="shared" si="38"/>
        <v>Neutral</v>
      </c>
      <c r="AH485" t="str">
        <f t="shared" si="39"/>
        <v>Average Performer</v>
      </c>
      <c r="AI485" t="str" cm="1">
        <f t="array" ref="AI485">_xlfn.IFS($Z485 = "Passed", "High", $Z485="Completed", "Moderate", OR($Z485 = "Incomplete", $Z485="Failed"), "Low")</f>
        <v>High</v>
      </c>
      <c r="AJ485" t="str" cm="1">
        <f t="array" ref="AJ485">_xlfn.IFS(OR(Z485= "Passed", Z485 = "Completed"), "Complete", OR(Z485 ="Failed", Z485 = "Incomplete"), "Incomplete")</f>
        <v>Complete</v>
      </c>
      <c r="AK485" cm="1">
        <f t="array" ref="AK485">_xlfn.IFS(HR_DATA[[#This Row],[Performance Category]] = "High Performer", 4,HR_DATA[[#This Row],[Performance Category]] = "Average Performer", 3, HR_DATA[[#This Row],[Performance Category]] = "Low Performer", 2, HR_DATA[[#This Row],[Performance Category]] = "At Risk", 1)</f>
        <v>3</v>
      </c>
    </row>
    <row r="486" spans="1:37" x14ac:dyDescent="0.25">
      <c r="A486">
        <v>3972</v>
      </c>
      <c r="B486" s="2">
        <v>44768</v>
      </c>
      <c r="C486" s="2">
        <f t="shared" ca="1" si="35"/>
        <v>46159</v>
      </c>
      <c r="D486" t="s">
        <v>119</v>
      </c>
      <c r="E486" t="s">
        <v>64</v>
      </c>
      <c r="F486" t="s">
        <v>30</v>
      </c>
      <c r="G486" t="s">
        <v>46</v>
      </c>
      <c r="H486" t="s">
        <v>56</v>
      </c>
      <c r="I486" t="s">
        <v>46</v>
      </c>
      <c r="J486" t="s">
        <v>95</v>
      </c>
      <c r="K486" t="s">
        <v>65</v>
      </c>
      <c r="L486" s="2">
        <v>20247</v>
      </c>
      <c r="M486" t="s">
        <v>83</v>
      </c>
      <c r="N486" t="s">
        <v>37</v>
      </c>
      <c r="O486" t="s">
        <v>72</v>
      </c>
      <c r="P486" t="s">
        <v>77</v>
      </c>
      <c r="Q486" t="s">
        <v>40</v>
      </c>
      <c r="R486">
        <v>3</v>
      </c>
      <c r="S486" s="2">
        <v>44863</v>
      </c>
      <c r="T486">
        <v>5</v>
      </c>
      <c r="U486">
        <v>4</v>
      </c>
      <c r="V486">
        <v>1</v>
      </c>
      <c r="W486" s="2">
        <v>45041</v>
      </c>
      <c r="X486" t="s">
        <v>41</v>
      </c>
      <c r="Y486" t="s">
        <v>51</v>
      </c>
      <c r="Z486" t="s">
        <v>52</v>
      </c>
      <c r="AA486">
        <v>5</v>
      </c>
      <c r="AB486">
        <v>853.57</v>
      </c>
      <c r="AC486">
        <v>67</v>
      </c>
      <c r="AD486" t="str" cm="1">
        <f t="array" ref="AD486">_xlfn.IFS($AC486&lt;= 24,"17-24", $AC486&lt;=34,"25-34", $AC486&lt;=44,"35-44", $AC486&lt;= 54,"45-54", $AC486 &gt;= 55, "55+")</f>
        <v>55+</v>
      </c>
      <c r="AE486">
        <f t="shared" ca="1" si="36"/>
        <v>3</v>
      </c>
      <c r="AF486" t="str">
        <f t="shared" si="37"/>
        <v>High</v>
      </c>
      <c r="AG486" t="str">
        <f t="shared" si="38"/>
        <v>Satisfied</v>
      </c>
      <c r="AH486" t="str">
        <f t="shared" si="39"/>
        <v>Average Performer</v>
      </c>
      <c r="AI486" t="str" cm="1">
        <f t="array" ref="AI486">_xlfn.IFS($Z486 = "Passed", "High", $Z486="Completed", "Moderate", OR($Z486 = "Incomplete", $Z486="Failed"), "Low")</f>
        <v>Low</v>
      </c>
      <c r="AJ486" t="str" cm="1">
        <f t="array" ref="AJ486">_xlfn.IFS(OR(Z486= "Passed", Z486 = "Completed"), "Complete", OR(Z486 ="Failed", Z486 = "Incomplete"), "Incomplete")</f>
        <v>Incomplete</v>
      </c>
      <c r="AK486" cm="1">
        <f t="array" ref="AK486">_xlfn.IFS(HR_DATA[[#This Row],[Performance Category]] = "High Performer", 4,HR_DATA[[#This Row],[Performance Category]] = "Average Performer", 3, HR_DATA[[#This Row],[Performance Category]] = "Low Performer", 2, HR_DATA[[#This Row],[Performance Category]] = "At Risk", 1)</f>
        <v>3</v>
      </c>
    </row>
    <row r="487" spans="1:37" x14ac:dyDescent="0.25">
      <c r="A487">
        <v>3973</v>
      </c>
      <c r="B487" s="2">
        <v>43364</v>
      </c>
      <c r="C487" s="2">
        <f t="shared" ca="1" si="35"/>
        <v>46159</v>
      </c>
      <c r="D487" t="s">
        <v>119</v>
      </c>
      <c r="E487" t="s">
        <v>74</v>
      </c>
      <c r="F487" t="s">
        <v>108</v>
      </c>
      <c r="G487" t="s">
        <v>46</v>
      </c>
      <c r="H487" t="s">
        <v>32</v>
      </c>
      <c r="I487" t="s">
        <v>33</v>
      </c>
      <c r="J487" t="s">
        <v>95</v>
      </c>
      <c r="K487" t="s">
        <v>70</v>
      </c>
      <c r="L487" s="2">
        <v>26806</v>
      </c>
      <c r="M487" t="s">
        <v>83</v>
      </c>
      <c r="N487" t="s">
        <v>37</v>
      </c>
      <c r="O487" t="s">
        <v>49</v>
      </c>
      <c r="P487" t="s">
        <v>61</v>
      </c>
      <c r="Q487" t="s">
        <v>78</v>
      </c>
      <c r="R487">
        <v>3</v>
      </c>
      <c r="S487" s="2">
        <v>44790</v>
      </c>
      <c r="T487">
        <v>3</v>
      </c>
      <c r="U487">
        <v>2</v>
      </c>
      <c r="V487">
        <v>1</v>
      </c>
      <c r="W487" s="2">
        <v>44879</v>
      </c>
      <c r="X487" t="s">
        <v>41</v>
      </c>
      <c r="Y487" t="s">
        <v>42</v>
      </c>
      <c r="Z487" t="s">
        <v>73</v>
      </c>
      <c r="AA487">
        <v>1</v>
      </c>
      <c r="AB487">
        <v>202.97</v>
      </c>
      <c r="AC487">
        <v>45</v>
      </c>
      <c r="AD487" t="str" cm="1">
        <f t="array" ref="AD487">_xlfn.IFS($AC487&lt;= 24,"17-24", $AC487&lt;=34,"25-34", $AC487&lt;=44,"35-44", $AC487&lt;= 54,"45-54", $AC487 &gt;= 55, "55+")</f>
        <v>45-54</v>
      </c>
      <c r="AE487">
        <f t="shared" ca="1" si="36"/>
        <v>7</v>
      </c>
      <c r="AF487" t="str">
        <f t="shared" si="37"/>
        <v>Medium</v>
      </c>
      <c r="AG487" t="str">
        <f t="shared" si="38"/>
        <v>Not satisfied</v>
      </c>
      <c r="AH487" t="str">
        <f t="shared" si="39"/>
        <v>High Performer</v>
      </c>
      <c r="AI487" t="str" cm="1">
        <f t="array" ref="AI487">_xlfn.IFS($Z487 = "Passed", "High", $Z487="Completed", "Moderate", OR($Z487 = "Incomplete", $Z487="Failed"), "Low")</f>
        <v>High</v>
      </c>
      <c r="AJ487" t="str" cm="1">
        <f t="array" ref="AJ487">_xlfn.IFS(OR(Z487= "Passed", Z487 = "Completed"), "Complete", OR(Z487 ="Failed", Z487 = "Incomplete"), "Incomplete")</f>
        <v>Complete</v>
      </c>
      <c r="AK487" cm="1">
        <f t="array" ref="AK487">_xlfn.IFS(HR_DATA[[#This Row],[Performance Category]] = "High Performer", 4,HR_DATA[[#This Row],[Performance Category]] = "Average Performer", 3, HR_DATA[[#This Row],[Performance Category]] = "Low Performer", 2, HR_DATA[[#This Row],[Performance Category]] = "At Risk", 1)</f>
        <v>4</v>
      </c>
    </row>
    <row r="488" spans="1:37" x14ac:dyDescent="0.25">
      <c r="A488">
        <v>3974</v>
      </c>
      <c r="B488" s="2">
        <v>43459</v>
      </c>
      <c r="C488" s="2">
        <f t="shared" ca="1" si="35"/>
        <v>46159</v>
      </c>
      <c r="D488" t="s">
        <v>123</v>
      </c>
      <c r="E488" t="s">
        <v>69</v>
      </c>
      <c r="F488" t="s">
        <v>108</v>
      </c>
      <c r="G488" t="s">
        <v>46</v>
      </c>
      <c r="H488" t="s">
        <v>32</v>
      </c>
      <c r="I488" t="s">
        <v>55</v>
      </c>
      <c r="J488" t="s">
        <v>95</v>
      </c>
      <c r="K488" t="s">
        <v>75</v>
      </c>
      <c r="L488" s="2">
        <v>31419</v>
      </c>
      <c r="M488" t="s">
        <v>83</v>
      </c>
      <c r="N488" t="s">
        <v>48</v>
      </c>
      <c r="O488" t="s">
        <v>60</v>
      </c>
      <c r="P488" t="s">
        <v>67</v>
      </c>
      <c r="Q488" t="s">
        <v>78</v>
      </c>
      <c r="R488">
        <v>3</v>
      </c>
      <c r="S488" s="2">
        <v>45020</v>
      </c>
      <c r="T488">
        <v>4</v>
      </c>
      <c r="U488">
        <v>5</v>
      </c>
      <c r="V488">
        <v>1</v>
      </c>
      <c r="W488" s="2">
        <v>45043</v>
      </c>
      <c r="X488" t="s">
        <v>92</v>
      </c>
      <c r="Y488" t="s">
        <v>42</v>
      </c>
      <c r="Z488" t="s">
        <v>73</v>
      </c>
      <c r="AA488">
        <v>1</v>
      </c>
      <c r="AB488">
        <v>487.4</v>
      </c>
      <c r="AC488">
        <v>32</v>
      </c>
      <c r="AD488" t="str" cm="1">
        <f t="array" ref="AD488">_xlfn.IFS($AC488&lt;= 24,"17-24", $AC488&lt;=34,"25-34", $AC488&lt;=44,"35-44", $AC488&lt;= 54,"45-54", $AC488 &gt;= 55, "55+")</f>
        <v>25-34</v>
      </c>
      <c r="AE488">
        <f t="shared" ca="1" si="36"/>
        <v>7</v>
      </c>
      <c r="AF488" t="str">
        <f t="shared" si="37"/>
        <v>High</v>
      </c>
      <c r="AG488" t="str">
        <f t="shared" si="38"/>
        <v>Satisfied</v>
      </c>
      <c r="AH488" t="str">
        <f t="shared" si="39"/>
        <v>High Performer</v>
      </c>
      <c r="AI488" t="str" cm="1">
        <f t="array" ref="AI488">_xlfn.IFS($Z488 = "Passed", "High", $Z488="Completed", "Moderate", OR($Z488 = "Incomplete", $Z488="Failed"), "Low")</f>
        <v>High</v>
      </c>
      <c r="AJ488" t="str" cm="1">
        <f t="array" ref="AJ488">_xlfn.IFS(OR(Z488= "Passed", Z488 = "Completed"), "Complete", OR(Z488 ="Failed", Z488 = "Incomplete"), "Incomplete")</f>
        <v>Complete</v>
      </c>
      <c r="AK488" cm="1">
        <f t="array" ref="AK488">_xlfn.IFS(HR_DATA[[#This Row],[Performance Category]] = "High Performer", 4,HR_DATA[[#This Row],[Performance Category]] = "Average Performer", 3, HR_DATA[[#This Row],[Performance Category]] = "Low Performer", 2, HR_DATA[[#This Row],[Performance Category]] = "At Risk", 1)</f>
        <v>4</v>
      </c>
    </row>
    <row r="489" spans="1:37" x14ac:dyDescent="0.25">
      <c r="A489">
        <v>3975</v>
      </c>
      <c r="B489" s="2">
        <v>44138</v>
      </c>
      <c r="C489" s="2">
        <f t="shared" ca="1" si="35"/>
        <v>46159</v>
      </c>
      <c r="D489" t="s">
        <v>124</v>
      </c>
      <c r="E489" t="s">
        <v>29</v>
      </c>
      <c r="F489" t="s">
        <v>108</v>
      </c>
      <c r="G489" t="s">
        <v>46</v>
      </c>
      <c r="H489" t="s">
        <v>56</v>
      </c>
      <c r="I489" t="s">
        <v>33</v>
      </c>
      <c r="J489" t="s">
        <v>95</v>
      </c>
      <c r="K489" t="s">
        <v>70</v>
      </c>
      <c r="L489" s="2">
        <v>36185</v>
      </c>
      <c r="M489" t="s">
        <v>83</v>
      </c>
      <c r="N489" t="s">
        <v>48</v>
      </c>
      <c r="O489" t="s">
        <v>84</v>
      </c>
      <c r="P489" t="s">
        <v>61</v>
      </c>
      <c r="Q489" t="s">
        <v>40</v>
      </c>
      <c r="R489">
        <v>3</v>
      </c>
      <c r="S489" s="2">
        <v>44892</v>
      </c>
      <c r="T489">
        <v>1</v>
      </c>
      <c r="U489">
        <v>4</v>
      </c>
      <c r="V489">
        <v>3</v>
      </c>
      <c r="W489" s="2">
        <v>45054</v>
      </c>
      <c r="X489" t="s">
        <v>41</v>
      </c>
      <c r="Y489" t="s">
        <v>51</v>
      </c>
      <c r="Z489" t="s">
        <v>63</v>
      </c>
      <c r="AA489">
        <v>2</v>
      </c>
      <c r="AB489">
        <v>669.81</v>
      </c>
      <c r="AC489">
        <v>21</v>
      </c>
      <c r="AD489" t="str" cm="1">
        <f t="array" ref="AD489">_xlfn.IFS($AC489&lt;= 24,"17-24", $AC489&lt;=34,"25-34", $AC489&lt;=44,"35-44", $AC489&lt;= 54,"45-54", $AC489 &gt;= 55, "55+")</f>
        <v>17-24</v>
      </c>
      <c r="AE489">
        <f t="shared" ca="1" si="36"/>
        <v>5</v>
      </c>
      <c r="AF489" t="str">
        <f t="shared" si="37"/>
        <v>Low</v>
      </c>
      <c r="AG489" t="str">
        <f t="shared" si="38"/>
        <v>Satisfied</v>
      </c>
      <c r="AH489" t="str">
        <f t="shared" si="39"/>
        <v>Average Performer</v>
      </c>
      <c r="AI489" t="str" cm="1">
        <f t="array" ref="AI489">_xlfn.IFS($Z489 = "Passed", "High", $Z489="Completed", "Moderate", OR($Z489 = "Incomplete", $Z489="Failed"), "Low")</f>
        <v>Moderate</v>
      </c>
      <c r="AJ489" t="str" cm="1">
        <f t="array" ref="AJ489">_xlfn.IFS(OR(Z489= "Passed", Z489 = "Completed"), "Complete", OR(Z489 ="Failed", Z489 = "Incomplete"), "Incomplete")</f>
        <v>Complete</v>
      </c>
      <c r="AK489" cm="1">
        <f t="array" ref="AK489">_xlfn.IFS(HR_DATA[[#This Row],[Performance Category]] = "High Performer", 4,HR_DATA[[#This Row],[Performance Category]] = "Average Performer", 3, HR_DATA[[#This Row],[Performance Category]] = "Low Performer", 2, HR_DATA[[#This Row],[Performance Category]] = "At Risk", 1)</f>
        <v>3</v>
      </c>
    </row>
    <row r="490" spans="1:37" x14ac:dyDescent="0.25">
      <c r="A490">
        <v>3976</v>
      </c>
      <c r="B490" s="2">
        <v>44491</v>
      </c>
      <c r="C490" s="2">
        <f t="shared" ca="1" si="35"/>
        <v>46159</v>
      </c>
      <c r="D490" t="s">
        <v>121</v>
      </c>
      <c r="E490" t="s">
        <v>87</v>
      </c>
      <c r="F490" t="s">
        <v>30</v>
      </c>
      <c r="G490" t="s">
        <v>55</v>
      </c>
      <c r="H490" t="s">
        <v>32</v>
      </c>
      <c r="I490" t="s">
        <v>33</v>
      </c>
      <c r="J490" t="s">
        <v>95</v>
      </c>
      <c r="K490" t="s">
        <v>70</v>
      </c>
      <c r="L490" s="2">
        <v>33559</v>
      </c>
      <c r="M490" t="s">
        <v>36</v>
      </c>
      <c r="N490" t="s">
        <v>37</v>
      </c>
      <c r="O490" t="s">
        <v>38</v>
      </c>
      <c r="P490" t="s">
        <v>77</v>
      </c>
      <c r="Q490" t="s">
        <v>40</v>
      </c>
      <c r="R490">
        <v>3</v>
      </c>
      <c r="S490" s="2">
        <v>45041</v>
      </c>
      <c r="T490">
        <v>4</v>
      </c>
      <c r="U490">
        <v>5</v>
      </c>
      <c r="V490">
        <v>1</v>
      </c>
      <c r="W490" s="2">
        <v>45038</v>
      </c>
      <c r="X490" t="s">
        <v>41</v>
      </c>
      <c r="Y490" t="s">
        <v>42</v>
      </c>
      <c r="Z490" t="s">
        <v>63</v>
      </c>
      <c r="AA490">
        <v>1</v>
      </c>
      <c r="AB490">
        <v>645.02</v>
      </c>
      <c r="AC490">
        <v>30</v>
      </c>
      <c r="AD490" t="str" cm="1">
        <f t="array" ref="AD490">_xlfn.IFS($AC490&lt;= 24,"17-24", $AC490&lt;=34,"25-34", $AC490&lt;=44,"35-44", $AC490&lt;= 54,"45-54", $AC490 &gt;= 55, "55+")</f>
        <v>25-34</v>
      </c>
      <c r="AE490">
        <f t="shared" ca="1" si="36"/>
        <v>4</v>
      </c>
      <c r="AF490" t="str">
        <f t="shared" si="37"/>
        <v>High</v>
      </c>
      <c r="AG490" t="str">
        <f t="shared" si="38"/>
        <v>Satisfied</v>
      </c>
      <c r="AH490" t="str">
        <f t="shared" si="39"/>
        <v>Average Performer</v>
      </c>
      <c r="AI490" t="str" cm="1">
        <f t="array" ref="AI490">_xlfn.IFS($Z490 = "Passed", "High", $Z490="Completed", "Moderate", OR($Z490 = "Incomplete", $Z490="Failed"), "Low")</f>
        <v>Moderate</v>
      </c>
      <c r="AJ490" t="str" cm="1">
        <f t="array" ref="AJ490">_xlfn.IFS(OR(Z490= "Passed", Z490 = "Completed"), "Complete", OR(Z490 ="Failed", Z490 = "Incomplete"), "Incomplete")</f>
        <v>Complete</v>
      </c>
      <c r="AK490" cm="1">
        <f t="array" ref="AK490">_xlfn.IFS(HR_DATA[[#This Row],[Performance Category]] = "High Performer", 4,HR_DATA[[#This Row],[Performance Category]] = "Average Performer", 3, HR_DATA[[#This Row],[Performance Category]] = "Low Performer", 2, HR_DATA[[#This Row],[Performance Category]] = "At Risk", 1)</f>
        <v>3</v>
      </c>
    </row>
    <row r="491" spans="1:37" x14ac:dyDescent="0.25">
      <c r="A491">
        <v>3977</v>
      </c>
      <c r="B491" s="2">
        <v>43339</v>
      </c>
      <c r="C491" s="2">
        <f t="shared" ca="1" si="35"/>
        <v>46159</v>
      </c>
      <c r="D491" t="s">
        <v>126</v>
      </c>
      <c r="E491" t="s">
        <v>64</v>
      </c>
      <c r="F491" t="s">
        <v>30</v>
      </c>
      <c r="G491" t="s">
        <v>55</v>
      </c>
      <c r="H491" t="s">
        <v>45</v>
      </c>
      <c r="I491" t="s">
        <v>55</v>
      </c>
      <c r="J491" t="s">
        <v>95</v>
      </c>
      <c r="K491" t="s">
        <v>101</v>
      </c>
      <c r="L491" s="2">
        <v>15937</v>
      </c>
      <c r="M491" t="s">
        <v>36</v>
      </c>
      <c r="N491" t="s">
        <v>37</v>
      </c>
      <c r="O491" t="s">
        <v>72</v>
      </c>
      <c r="P491" t="s">
        <v>77</v>
      </c>
      <c r="Q491" t="s">
        <v>40</v>
      </c>
      <c r="R491">
        <v>3</v>
      </c>
      <c r="S491" s="2">
        <v>44932</v>
      </c>
      <c r="T491">
        <v>1</v>
      </c>
      <c r="U491">
        <v>5</v>
      </c>
      <c r="V491">
        <v>4</v>
      </c>
      <c r="W491" s="2">
        <v>44847</v>
      </c>
      <c r="X491" t="s">
        <v>68</v>
      </c>
      <c r="Y491" t="s">
        <v>51</v>
      </c>
      <c r="Z491" t="s">
        <v>63</v>
      </c>
      <c r="AA491">
        <v>2</v>
      </c>
      <c r="AB491">
        <v>157.4</v>
      </c>
      <c r="AC491">
        <v>75</v>
      </c>
      <c r="AD491" t="str" cm="1">
        <f t="array" ref="AD491">_xlfn.IFS($AC491&lt;= 24,"17-24", $AC491&lt;=34,"25-34", $AC491&lt;=44,"35-44", $AC491&lt;= 54,"45-54", $AC491 &gt;= 55, "55+")</f>
        <v>55+</v>
      </c>
      <c r="AE491">
        <f t="shared" ca="1" si="36"/>
        <v>7</v>
      </c>
      <c r="AF491" t="str">
        <f t="shared" si="37"/>
        <v>Low</v>
      </c>
      <c r="AG491" t="str">
        <f t="shared" si="38"/>
        <v>Satisfied</v>
      </c>
      <c r="AH491" t="str">
        <f t="shared" si="39"/>
        <v>Average Performer</v>
      </c>
      <c r="AI491" t="str" cm="1">
        <f t="array" ref="AI491">_xlfn.IFS($Z491 = "Passed", "High", $Z491="Completed", "Moderate", OR($Z491 = "Incomplete", $Z491="Failed"), "Low")</f>
        <v>Moderate</v>
      </c>
      <c r="AJ491" t="str" cm="1">
        <f t="array" ref="AJ491">_xlfn.IFS(OR(Z491= "Passed", Z491 = "Completed"), "Complete", OR(Z491 ="Failed", Z491 = "Incomplete"), "Incomplete")</f>
        <v>Complete</v>
      </c>
      <c r="AK491" cm="1">
        <f t="array" ref="AK491">_xlfn.IFS(HR_DATA[[#This Row],[Performance Category]] = "High Performer", 4,HR_DATA[[#This Row],[Performance Category]] = "Average Performer", 3, HR_DATA[[#This Row],[Performance Category]] = "Low Performer", 2, HR_DATA[[#This Row],[Performance Category]] = "At Risk", 1)</f>
        <v>3</v>
      </c>
    </row>
    <row r="492" spans="1:37" x14ac:dyDescent="0.25">
      <c r="A492">
        <v>3978</v>
      </c>
      <c r="B492" s="2">
        <v>44024</v>
      </c>
      <c r="C492" s="2">
        <f t="shared" ca="1" si="35"/>
        <v>46159</v>
      </c>
      <c r="D492" t="s">
        <v>126</v>
      </c>
      <c r="E492" t="s">
        <v>94</v>
      </c>
      <c r="F492" t="s">
        <v>30</v>
      </c>
      <c r="G492" t="s">
        <v>46</v>
      </c>
      <c r="H492" t="s">
        <v>56</v>
      </c>
      <c r="I492" t="s">
        <v>46</v>
      </c>
      <c r="J492" t="s">
        <v>95</v>
      </c>
      <c r="K492" t="s">
        <v>65</v>
      </c>
      <c r="L492" s="2">
        <v>29337</v>
      </c>
      <c r="M492" t="s">
        <v>36</v>
      </c>
      <c r="N492" t="s">
        <v>48</v>
      </c>
      <c r="O492" t="s">
        <v>84</v>
      </c>
      <c r="P492" t="s">
        <v>39</v>
      </c>
      <c r="Q492" t="s">
        <v>40</v>
      </c>
      <c r="R492">
        <v>3</v>
      </c>
      <c r="S492" s="2">
        <v>44808</v>
      </c>
      <c r="T492">
        <v>4</v>
      </c>
      <c r="U492">
        <v>3</v>
      </c>
      <c r="V492">
        <v>5</v>
      </c>
      <c r="W492" s="2">
        <v>45061</v>
      </c>
      <c r="X492" t="s">
        <v>62</v>
      </c>
      <c r="Y492" t="s">
        <v>51</v>
      </c>
      <c r="Z492" t="s">
        <v>43</v>
      </c>
      <c r="AA492">
        <v>1</v>
      </c>
      <c r="AB492">
        <v>131.97999999999999</v>
      </c>
      <c r="AC492">
        <v>40</v>
      </c>
      <c r="AD492" t="str" cm="1">
        <f t="array" ref="AD492">_xlfn.IFS($AC492&lt;= 24,"17-24", $AC492&lt;=34,"25-34", $AC492&lt;=44,"35-44", $AC492&lt;= 54,"45-54", $AC492 &gt;= 55, "55+")</f>
        <v>35-44</v>
      </c>
      <c r="AE492">
        <f t="shared" ca="1" si="36"/>
        <v>5</v>
      </c>
      <c r="AF492" t="str">
        <f t="shared" si="37"/>
        <v>High</v>
      </c>
      <c r="AG492" t="str">
        <f t="shared" si="38"/>
        <v>Neutral</v>
      </c>
      <c r="AH492" t="str">
        <f t="shared" si="39"/>
        <v>Average Performer</v>
      </c>
      <c r="AI492" t="str" cm="1">
        <f t="array" ref="AI492">_xlfn.IFS($Z492 = "Passed", "High", $Z492="Completed", "Moderate", OR($Z492 = "Incomplete", $Z492="Failed"), "Low")</f>
        <v>Low</v>
      </c>
      <c r="AJ492" t="str" cm="1">
        <f t="array" ref="AJ492">_xlfn.IFS(OR(Z492= "Passed", Z492 = "Completed"), "Complete", OR(Z492 ="Failed", Z492 = "Incomplete"), "Incomplete")</f>
        <v>Incomplete</v>
      </c>
      <c r="AK492" cm="1">
        <f t="array" ref="AK492">_xlfn.IFS(HR_DATA[[#This Row],[Performance Category]] = "High Performer", 4,HR_DATA[[#This Row],[Performance Category]] = "Average Performer", 3, HR_DATA[[#This Row],[Performance Category]] = "Low Performer", 2, HR_DATA[[#This Row],[Performance Category]] = "At Risk", 1)</f>
        <v>3</v>
      </c>
    </row>
    <row r="493" spans="1:37" x14ac:dyDescent="0.25">
      <c r="A493">
        <v>3980</v>
      </c>
      <c r="B493" s="2">
        <v>43962</v>
      </c>
      <c r="C493" s="2">
        <f t="shared" ca="1" si="35"/>
        <v>46159</v>
      </c>
      <c r="D493" t="s">
        <v>120</v>
      </c>
      <c r="E493" t="s">
        <v>54</v>
      </c>
      <c r="F493" t="s">
        <v>30</v>
      </c>
      <c r="G493" t="s">
        <v>55</v>
      </c>
      <c r="H493" t="s">
        <v>32</v>
      </c>
      <c r="I493" t="s">
        <v>55</v>
      </c>
      <c r="J493" t="s">
        <v>95</v>
      </c>
      <c r="K493" t="s">
        <v>96</v>
      </c>
      <c r="L493" s="2">
        <v>27730</v>
      </c>
      <c r="M493" t="s">
        <v>36</v>
      </c>
      <c r="N493" t="s">
        <v>37</v>
      </c>
      <c r="O493" t="s">
        <v>38</v>
      </c>
      <c r="P493" t="s">
        <v>67</v>
      </c>
      <c r="Q493" t="s">
        <v>78</v>
      </c>
      <c r="R493">
        <v>3</v>
      </c>
      <c r="S493" s="2">
        <v>44837</v>
      </c>
      <c r="T493">
        <v>4</v>
      </c>
      <c r="U493">
        <v>2</v>
      </c>
      <c r="V493">
        <v>5</v>
      </c>
      <c r="W493" s="2">
        <v>45134</v>
      </c>
      <c r="X493" t="s">
        <v>92</v>
      </c>
      <c r="Y493" t="s">
        <v>51</v>
      </c>
      <c r="Z493" t="s">
        <v>52</v>
      </c>
      <c r="AA493">
        <v>1</v>
      </c>
      <c r="AB493">
        <v>695.56</v>
      </c>
      <c r="AC493">
        <v>45</v>
      </c>
      <c r="AD493" t="str" cm="1">
        <f t="array" ref="AD493">_xlfn.IFS($AC493&lt;= 24,"17-24", $AC493&lt;=34,"25-34", $AC493&lt;=44,"35-44", $AC493&lt;= 54,"45-54", $AC493 &gt;= 55, "55+")</f>
        <v>45-54</v>
      </c>
      <c r="AE493">
        <f t="shared" ca="1" si="36"/>
        <v>6</v>
      </c>
      <c r="AF493" t="str">
        <f t="shared" si="37"/>
        <v>High</v>
      </c>
      <c r="AG493" t="str">
        <f t="shared" si="38"/>
        <v>Not satisfied</v>
      </c>
      <c r="AH493" t="str">
        <f t="shared" si="39"/>
        <v>High Performer</v>
      </c>
      <c r="AI493" t="str" cm="1">
        <f t="array" ref="AI493">_xlfn.IFS($Z493 = "Passed", "High", $Z493="Completed", "Moderate", OR($Z493 = "Incomplete", $Z493="Failed"), "Low")</f>
        <v>Low</v>
      </c>
      <c r="AJ493" t="str" cm="1">
        <f t="array" ref="AJ493">_xlfn.IFS(OR(Z493= "Passed", Z493 = "Completed"), "Complete", OR(Z493 ="Failed", Z493 = "Incomplete"), "Incomplete")</f>
        <v>Incomplete</v>
      </c>
      <c r="AK493" cm="1">
        <f t="array" ref="AK493">_xlfn.IFS(HR_DATA[[#This Row],[Performance Category]] = "High Performer", 4,HR_DATA[[#This Row],[Performance Category]] = "Average Performer", 3, HR_DATA[[#This Row],[Performance Category]] = "Low Performer", 2, HR_DATA[[#This Row],[Performance Category]] = "At Risk", 1)</f>
        <v>4</v>
      </c>
    </row>
    <row r="494" spans="1:37" x14ac:dyDescent="0.25">
      <c r="A494">
        <v>3981</v>
      </c>
      <c r="B494" s="2">
        <v>44036</v>
      </c>
      <c r="C494" s="2">
        <f t="shared" ca="1" si="35"/>
        <v>46159</v>
      </c>
      <c r="D494" t="s">
        <v>120</v>
      </c>
      <c r="E494" t="s">
        <v>69</v>
      </c>
      <c r="F494" t="s">
        <v>30</v>
      </c>
      <c r="G494" t="s">
        <v>55</v>
      </c>
      <c r="H494" t="s">
        <v>45</v>
      </c>
      <c r="I494" t="s">
        <v>33</v>
      </c>
      <c r="J494" t="s">
        <v>95</v>
      </c>
      <c r="K494" t="s">
        <v>70</v>
      </c>
      <c r="L494" s="2">
        <v>21953</v>
      </c>
      <c r="M494" t="s">
        <v>36</v>
      </c>
      <c r="N494" t="s">
        <v>37</v>
      </c>
      <c r="O494" t="s">
        <v>72</v>
      </c>
      <c r="P494" t="s">
        <v>77</v>
      </c>
      <c r="Q494" t="s">
        <v>40</v>
      </c>
      <c r="R494">
        <v>3</v>
      </c>
      <c r="S494" s="2">
        <v>44865</v>
      </c>
      <c r="T494">
        <v>1</v>
      </c>
      <c r="U494">
        <v>2</v>
      </c>
      <c r="V494">
        <v>4</v>
      </c>
      <c r="W494" s="2">
        <v>44917</v>
      </c>
      <c r="X494" t="s">
        <v>92</v>
      </c>
      <c r="Y494" t="s">
        <v>51</v>
      </c>
      <c r="Z494" t="s">
        <v>73</v>
      </c>
      <c r="AA494">
        <v>2</v>
      </c>
      <c r="AB494">
        <v>869.96</v>
      </c>
      <c r="AC494">
        <v>60</v>
      </c>
      <c r="AD494" t="str" cm="1">
        <f t="array" ref="AD494">_xlfn.IFS($AC494&lt;= 24,"17-24", $AC494&lt;=34,"25-34", $AC494&lt;=44,"35-44", $AC494&lt;= 54,"45-54", $AC494 &gt;= 55, "55+")</f>
        <v>55+</v>
      </c>
      <c r="AE494">
        <f t="shared" ca="1" si="36"/>
        <v>5</v>
      </c>
      <c r="AF494" t="str">
        <f t="shared" si="37"/>
        <v>Low</v>
      </c>
      <c r="AG494" t="str">
        <f t="shared" si="38"/>
        <v>Not satisfied</v>
      </c>
      <c r="AH494" t="str">
        <f t="shared" si="39"/>
        <v>Average Performer</v>
      </c>
      <c r="AI494" t="str" cm="1">
        <f t="array" ref="AI494">_xlfn.IFS($Z494 = "Passed", "High", $Z494="Completed", "Moderate", OR($Z494 = "Incomplete", $Z494="Failed"), "Low")</f>
        <v>High</v>
      </c>
      <c r="AJ494" t="str" cm="1">
        <f t="array" ref="AJ494">_xlfn.IFS(OR(Z494= "Passed", Z494 = "Completed"), "Complete", OR(Z494 ="Failed", Z494 = "Incomplete"), "Incomplete")</f>
        <v>Complete</v>
      </c>
      <c r="AK494" cm="1">
        <f t="array" ref="AK494">_xlfn.IFS(HR_DATA[[#This Row],[Performance Category]] = "High Performer", 4,HR_DATA[[#This Row],[Performance Category]] = "Average Performer", 3, HR_DATA[[#This Row],[Performance Category]] = "Low Performer", 2, HR_DATA[[#This Row],[Performance Category]] = "At Risk", 1)</f>
        <v>3</v>
      </c>
    </row>
    <row r="495" spans="1:37" x14ac:dyDescent="0.25">
      <c r="A495">
        <v>3982</v>
      </c>
      <c r="B495" s="2">
        <v>44782</v>
      </c>
      <c r="C495" s="2">
        <f t="shared" ca="1" si="35"/>
        <v>46159</v>
      </c>
      <c r="D495" t="s">
        <v>119</v>
      </c>
      <c r="E495" t="s">
        <v>29</v>
      </c>
      <c r="F495" t="s">
        <v>30</v>
      </c>
      <c r="G495" t="s">
        <v>46</v>
      </c>
      <c r="H495" t="s">
        <v>56</v>
      </c>
      <c r="I495" t="s">
        <v>46</v>
      </c>
      <c r="J495" t="s">
        <v>95</v>
      </c>
      <c r="K495" t="s">
        <v>47</v>
      </c>
      <c r="L495" s="2">
        <v>20983</v>
      </c>
      <c r="M495" t="s">
        <v>36</v>
      </c>
      <c r="N495" t="s">
        <v>37</v>
      </c>
      <c r="O495" t="s">
        <v>60</v>
      </c>
      <c r="P495" t="s">
        <v>67</v>
      </c>
      <c r="Q495" t="s">
        <v>98</v>
      </c>
      <c r="R495">
        <v>3</v>
      </c>
      <c r="S495" s="2">
        <v>44843</v>
      </c>
      <c r="T495">
        <v>1</v>
      </c>
      <c r="U495">
        <v>1</v>
      </c>
      <c r="V495">
        <v>1</v>
      </c>
      <c r="W495" s="2">
        <v>44904</v>
      </c>
      <c r="X495" t="s">
        <v>68</v>
      </c>
      <c r="Y495" t="s">
        <v>42</v>
      </c>
      <c r="Z495" t="s">
        <v>63</v>
      </c>
      <c r="AA495">
        <v>1</v>
      </c>
      <c r="AB495">
        <v>189.91</v>
      </c>
      <c r="AC495">
        <v>65</v>
      </c>
      <c r="AD495" t="str" cm="1">
        <f t="array" ref="AD495">_xlfn.IFS($AC495&lt;= 24,"17-24", $AC495&lt;=34,"25-34", $AC495&lt;=44,"35-44", $AC495&lt;= 54,"45-54", $AC495 &gt;= 55, "55+")</f>
        <v>55+</v>
      </c>
      <c r="AE495">
        <f t="shared" ca="1" si="36"/>
        <v>3</v>
      </c>
      <c r="AF495" t="str">
        <f t="shared" si="37"/>
        <v>Low</v>
      </c>
      <c r="AG495" t="str">
        <f t="shared" si="38"/>
        <v>Not satisfied</v>
      </c>
      <c r="AH495" t="str">
        <f t="shared" si="39"/>
        <v>Low Performer</v>
      </c>
      <c r="AI495" t="str" cm="1">
        <f t="array" ref="AI495">_xlfn.IFS($Z495 = "Passed", "High", $Z495="Completed", "Moderate", OR($Z495 = "Incomplete", $Z495="Failed"), "Low")</f>
        <v>Moderate</v>
      </c>
      <c r="AJ495" t="str" cm="1">
        <f t="array" ref="AJ495">_xlfn.IFS(OR(Z495= "Passed", Z495 = "Completed"), "Complete", OR(Z495 ="Failed", Z495 = "Incomplete"), "Incomplete")</f>
        <v>Complete</v>
      </c>
      <c r="AK495" cm="1">
        <f t="array" ref="AK495">_xlfn.IFS(HR_DATA[[#This Row],[Performance Category]] = "High Performer", 4,HR_DATA[[#This Row],[Performance Category]] = "Average Performer", 3, HR_DATA[[#This Row],[Performance Category]] = "Low Performer", 2, HR_DATA[[#This Row],[Performance Category]] = "At Risk", 1)</f>
        <v>2</v>
      </c>
    </row>
    <row r="496" spans="1:37" x14ac:dyDescent="0.25">
      <c r="A496">
        <v>3983</v>
      </c>
      <c r="B496" s="2">
        <v>44724</v>
      </c>
      <c r="C496" s="2">
        <f t="shared" ca="1" si="35"/>
        <v>46159</v>
      </c>
      <c r="D496" t="s">
        <v>119</v>
      </c>
      <c r="E496" t="s">
        <v>85</v>
      </c>
      <c r="F496" t="s">
        <v>30</v>
      </c>
      <c r="G496" t="s">
        <v>55</v>
      </c>
      <c r="H496" t="s">
        <v>45</v>
      </c>
      <c r="I496" t="s">
        <v>55</v>
      </c>
      <c r="J496" t="s">
        <v>95</v>
      </c>
      <c r="K496" t="s">
        <v>70</v>
      </c>
      <c r="L496" s="2">
        <v>23479</v>
      </c>
      <c r="M496" t="s">
        <v>36</v>
      </c>
      <c r="N496" t="s">
        <v>37</v>
      </c>
      <c r="O496" t="s">
        <v>49</v>
      </c>
      <c r="P496" t="s">
        <v>67</v>
      </c>
      <c r="Q496" t="s">
        <v>78</v>
      </c>
      <c r="R496">
        <v>3</v>
      </c>
      <c r="S496" s="2">
        <v>44898</v>
      </c>
      <c r="T496">
        <v>4</v>
      </c>
      <c r="U496">
        <v>3</v>
      </c>
      <c r="V496">
        <v>1</v>
      </c>
      <c r="W496" s="2">
        <v>45131</v>
      </c>
      <c r="X496" t="s">
        <v>62</v>
      </c>
      <c r="Y496" t="s">
        <v>51</v>
      </c>
      <c r="Z496" t="s">
        <v>43</v>
      </c>
      <c r="AA496">
        <v>5</v>
      </c>
      <c r="AB496">
        <v>407.96</v>
      </c>
      <c r="AC496">
        <v>58</v>
      </c>
      <c r="AD496" t="str" cm="1">
        <f t="array" ref="AD496">_xlfn.IFS($AC496&lt;= 24,"17-24", $AC496&lt;=34,"25-34", $AC496&lt;=44,"35-44", $AC496&lt;= 54,"45-54", $AC496 &gt;= 55, "55+")</f>
        <v>55+</v>
      </c>
      <c r="AE496">
        <f t="shared" ca="1" si="36"/>
        <v>3</v>
      </c>
      <c r="AF496" t="str">
        <f t="shared" si="37"/>
        <v>High</v>
      </c>
      <c r="AG496" t="str">
        <f t="shared" si="38"/>
        <v>Neutral</v>
      </c>
      <c r="AH496" t="str">
        <f t="shared" si="39"/>
        <v>High Performer</v>
      </c>
      <c r="AI496" t="str" cm="1">
        <f t="array" ref="AI496">_xlfn.IFS($Z496 = "Passed", "High", $Z496="Completed", "Moderate", OR($Z496 = "Incomplete", $Z496="Failed"), "Low")</f>
        <v>Low</v>
      </c>
      <c r="AJ496" t="str" cm="1">
        <f t="array" ref="AJ496">_xlfn.IFS(OR(Z496= "Passed", Z496 = "Completed"), "Complete", OR(Z496 ="Failed", Z496 = "Incomplete"), "Incomplete")</f>
        <v>Incomplete</v>
      </c>
      <c r="AK496" cm="1">
        <f t="array" ref="AK496">_xlfn.IFS(HR_DATA[[#This Row],[Performance Category]] = "High Performer", 4,HR_DATA[[#This Row],[Performance Category]] = "Average Performer", 3, HR_DATA[[#This Row],[Performance Category]] = "Low Performer", 2, HR_DATA[[#This Row],[Performance Category]] = "At Risk", 1)</f>
        <v>4</v>
      </c>
    </row>
    <row r="497" spans="1:37" x14ac:dyDescent="0.25">
      <c r="A497">
        <v>3984</v>
      </c>
      <c r="B497" s="2">
        <v>44602</v>
      </c>
      <c r="C497" s="2">
        <f t="shared" ca="1" si="35"/>
        <v>46159</v>
      </c>
      <c r="D497" t="s">
        <v>119</v>
      </c>
      <c r="E497" t="s">
        <v>44</v>
      </c>
      <c r="F497" t="s">
        <v>30</v>
      </c>
      <c r="G497" t="s">
        <v>31</v>
      </c>
      <c r="H497" t="s">
        <v>56</v>
      </c>
      <c r="I497" t="s">
        <v>55</v>
      </c>
      <c r="J497" t="s">
        <v>95</v>
      </c>
      <c r="K497" t="s">
        <v>101</v>
      </c>
      <c r="L497" s="2">
        <v>23215</v>
      </c>
      <c r="M497" t="s">
        <v>83</v>
      </c>
      <c r="N497" t="s">
        <v>37</v>
      </c>
      <c r="O497" t="s">
        <v>49</v>
      </c>
      <c r="P497" t="s">
        <v>61</v>
      </c>
      <c r="Q497" t="s">
        <v>40</v>
      </c>
      <c r="R497">
        <v>3</v>
      </c>
      <c r="S497" s="2">
        <v>44981</v>
      </c>
      <c r="T497">
        <v>5</v>
      </c>
      <c r="U497">
        <v>5</v>
      </c>
      <c r="V497">
        <v>4</v>
      </c>
      <c r="W497" s="2">
        <v>44780</v>
      </c>
      <c r="X497" t="s">
        <v>92</v>
      </c>
      <c r="Y497" t="s">
        <v>42</v>
      </c>
      <c r="Z497" t="s">
        <v>52</v>
      </c>
      <c r="AA497">
        <v>1</v>
      </c>
      <c r="AB497">
        <v>202.91</v>
      </c>
      <c r="AC497">
        <v>59</v>
      </c>
      <c r="AD497" t="str" cm="1">
        <f t="array" ref="AD497">_xlfn.IFS($AC497&lt;= 24,"17-24", $AC497&lt;=34,"25-34", $AC497&lt;=44,"35-44", $AC497&lt;= 54,"45-54", $AC497 &gt;= 55, "55+")</f>
        <v>55+</v>
      </c>
      <c r="AE497">
        <f t="shared" ca="1" si="36"/>
        <v>4</v>
      </c>
      <c r="AF497" t="str">
        <f t="shared" si="37"/>
        <v>High</v>
      </c>
      <c r="AG497" t="str">
        <f t="shared" si="38"/>
        <v>Satisfied</v>
      </c>
      <c r="AH497" t="str">
        <f t="shared" si="39"/>
        <v>Average Performer</v>
      </c>
      <c r="AI497" t="str" cm="1">
        <f t="array" ref="AI497">_xlfn.IFS($Z497 = "Passed", "High", $Z497="Completed", "Moderate", OR($Z497 = "Incomplete", $Z497="Failed"), "Low")</f>
        <v>Low</v>
      </c>
      <c r="AJ497" t="str" cm="1">
        <f t="array" ref="AJ497">_xlfn.IFS(OR(Z497= "Passed", Z497 = "Completed"), "Complete", OR(Z497 ="Failed", Z497 = "Incomplete"), "Incomplete")</f>
        <v>Incomplete</v>
      </c>
      <c r="AK497" cm="1">
        <f t="array" ref="AK497">_xlfn.IFS(HR_DATA[[#This Row],[Performance Category]] = "High Performer", 4,HR_DATA[[#This Row],[Performance Category]] = "Average Performer", 3, HR_DATA[[#This Row],[Performance Category]] = "Low Performer", 2, HR_DATA[[#This Row],[Performance Category]] = "At Risk", 1)</f>
        <v>3</v>
      </c>
    </row>
    <row r="498" spans="1:37" x14ac:dyDescent="0.25">
      <c r="A498">
        <v>3985</v>
      </c>
      <c r="B498" s="2">
        <v>44939</v>
      </c>
      <c r="C498" s="2">
        <f t="shared" ca="1" si="35"/>
        <v>46159</v>
      </c>
      <c r="D498" t="s">
        <v>119</v>
      </c>
      <c r="E498" t="s">
        <v>87</v>
      </c>
      <c r="F498" t="s">
        <v>108</v>
      </c>
      <c r="G498" t="s">
        <v>46</v>
      </c>
      <c r="H498" t="s">
        <v>45</v>
      </c>
      <c r="I498" t="s">
        <v>46</v>
      </c>
      <c r="J498" t="s">
        <v>95</v>
      </c>
      <c r="K498" t="s">
        <v>104</v>
      </c>
      <c r="L498" s="2">
        <v>33621</v>
      </c>
      <c r="M498" t="s">
        <v>83</v>
      </c>
      <c r="N498" t="s">
        <v>48</v>
      </c>
      <c r="O498" t="s">
        <v>38</v>
      </c>
      <c r="P498" t="s">
        <v>39</v>
      </c>
      <c r="Q498" t="s">
        <v>40</v>
      </c>
      <c r="R498">
        <v>3</v>
      </c>
      <c r="S498" s="2">
        <v>44832</v>
      </c>
      <c r="T498">
        <v>5</v>
      </c>
      <c r="U498">
        <v>4</v>
      </c>
      <c r="V498">
        <v>2</v>
      </c>
      <c r="W498" s="2">
        <v>44850</v>
      </c>
      <c r="X498" t="s">
        <v>92</v>
      </c>
      <c r="Y498" t="s">
        <v>42</v>
      </c>
      <c r="Z498" t="s">
        <v>73</v>
      </c>
      <c r="AA498">
        <v>4</v>
      </c>
      <c r="AB498">
        <v>956.95</v>
      </c>
      <c r="AC498">
        <v>31</v>
      </c>
      <c r="AD498" t="str" cm="1">
        <f t="array" ref="AD498">_xlfn.IFS($AC498&lt;= 24,"17-24", $AC498&lt;=34,"25-34", $AC498&lt;=44,"35-44", $AC498&lt;= 54,"45-54", $AC498 &gt;= 55, "55+")</f>
        <v>25-34</v>
      </c>
      <c r="AE498">
        <f t="shared" ca="1" si="36"/>
        <v>3</v>
      </c>
      <c r="AF498" t="str">
        <f t="shared" si="37"/>
        <v>High</v>
      </c>
      <c r="AG498" t="str">
        <f t="shared" si="38"/>
        <v>Satisfied</v>
      </c>
      <c r="AH498" t="str">
        <f t="shared" si="39"/>
        <v>Average Performer</v>
      </c>
      <c r="AI498" t="str" cm="1">
        <f t="array" ref="AI498">_xlfn.IFS($Z498 = "Passed", "High", $Z498="Completed", "Moderate", OR($Z498 = "Incomplete", $Z498="Failed"), "Low")</f>
        <v>High</v>
      </c>
      <c r="AJ498" t="str" cm="1">
        <f t="array" ref="AJ498">_xlfn.IFS(OR(Z498= "Passed", Z498 = "Completed"), "Complete", OR(Z498 ="Failed", Z498 = "Incomplete"), "Incomplete")</f>
        <v>Complete</v>
      </c>
      <c r="AK498" cm="1">
        <f t="array" ref="AK498">_xlfn.IFS(HR_DATA[[#This Row],[Performance Category]] = "High Performer", 4,HR_DATA[[#This Row],[Performance Category]] = "Average Performer", 3, HR_DATA[[#This Row],[Performance Category]] = "Low Performer", 2, HR_DATA[[#This Row],[Performance Category]] = "At Risk", 1)</f>
        <v>3</v>
      </c>
    </row>
    <row r="499" spans="1:37" x14ac:dyDescent="0.25">
      <c r="A499">
        <v>3986</v>
      </c>
      <c r="B499" s="2">
        <v>43900</v>
      </c>
      <c r="C499" s="2">
        <f t="shared" ca="1" si="35"/>
        <v>46159</v>
      </c>
      <c r="D499" t="s">
        <v>119</v>
      </c>
      <c r="E499" t="s">
        <v>64</v>
      </c>
      <c r="F499" t="s">
        <v>30</v>
      </c>
      <c r="G499" t="s">
        <v>46</v>
      </c>
      <c r="H499" t="s">
        <v>45</v>
      </c>
      <c r="I499" t="s">
        <v>33</v>
      </c>
      <c r="J499" t="s">
        <v>95</v>
      </c>
      <c r="K499" t="s">
        <v>102</v>
      </c>
      <c r="L499" s="2">
        <v>26630</v>
      </c>
      <c r="M499" t="s">
        <v>83</v>
      </c>
      <c r="N499" t="s">
        <v>37</v>
      </c>
      <c r="O499" t="s">
        <v>49</v>
      </c>
      <c r="P499" t="s">
        <v>67</v>
      </c>
      <c r="Q499" t="s">
        <v>40</v>
      </c>
      <c r="R499">
        <v>3</v>
      </c>
      <c r="S499" s="2">
        <v>44842</v>
      </c>
      <c r="T499">
        <v>4</v>
      </c>
      <c r="U499">
        <v>3</v>
      </c>
      <c r="V499">
        <v>2</v>
      </c>
      <c r="W499" s="2">
        <v>44849</v>
      </c>
      <c r="X499" t="s">
        <v>68</v>
      </c>
      <c r="Y499" t="s">
        <v>51</v>
      </c>
      <c r="Z499" t="s">
        <v>73</v>
      </c>
      <c r="AA499">
        <v>5</v>
      </c>
      <c r="AB499">
        <v>813.03</v>
      </c>
      <c r="AC499">
        <v>48</v>
      </c>
      <c r="AD499" t="str" cm="1">
        <f t="array" ref="AD499">_xlfn.IFS($AC499&lt;= 24,"17-24", $AC499&lt;=34,"25-34", $AC499&lt;=44,"35-44", $AC499&lt;= 54,"45-54", $AC499 &gt;= 55, "55+")</f>
        <v>45-54</v>
      </c>
      <c r="AE499">
        <f t="shared" ca="1" si="36"/>
        <v>6</v>
      </c>
      <c r="AF499" t="str">
        <f t="shared" si="37"/>
        <v>High</v>
      </c>
      <c r="AG499" t="str">
        <f t="shared" si="38"/>
        <v>Neutral</v>
      </c>
      <c r="AH499" t="str">
        <f t="shared" si="39"/>
        <v>Average Performer</v>
      </c>
      <c r="AI499" t="str" cm="1">
        <f t="array" ref="AI499">_xlfn.IFS($Z499 = "Passed", "High", $Z499="Completed", "Moderate", OR($Z499 = "Incomplete", $Z499="Failed"), "Low")</f>
        <v>High</v>
      </c>
      <c r="AJ499" t="str" cm="1">
        <f t="array" ref="AJ499">_xlfn.IFS(OR(Z499= "Passed", Z499 = "Completed"), "Complete", OR(Z499 ="Failed", Z499 = "Incomplete"), "Incomplete")</f>
        <v>Complete</v>
      </c>
      <c r="AK499" cm="1">
        <f t="array" ref="AK499">_xlfn.IFS(HR_DATA[[#This Row],[Performance Category]] = "High Performer", 4,HR_DATA[[#This Row],[Performance Category]] = "Average Performer", 3, HR_DATA[[#This Row],[Performance Category]] = "Low Performer", 2, HR_DATA[[#This Row],[Performance Category]] = "At Risk", 1)</f>
        <v>3</v>
      </c>
    </row>
    <row r="500" spans="1:37" x14ac:dyDescent="0.25">
      <c r="A500">
        <v>3987</v>
      </c>
      <c r="B500" s="2">
        <v>44617</v>
      </c>
      <c r="C500" s="2">
        <f t="shared" ca="1" si="35"/>
        <v>46159</v>
      </c>
      <c r="D500" t="s">
        <v>123</v>
      </c>
      <c r="E500" t="s">
        <v>94</v>
      </c>
      <c r="F500" t="s">
        <v>108</v>
      </c>
      <c r="G500" t="s">
        <v>55</v>
      </c>
      <c r="H500" t="s">
        <v>45</v>
      </c>
      <c r="I500" t="s">
        <v>55</v>
      </c>
      <c r="J500" t="s">
        <v>95</v>
      </c>
      <c r="K500" t="s">
        <v>102</v>
      </c>
      <c r="L500" s="2">
        <v>30074</v>
      </c>
      <c r="M500" t="s">
        <v>83</v>
      </c>
      <c r="N500" t="s">
        <v>48</v>
      </c>
      <c r="O500" t="s">
        <v>60</v>
      </c>
      <c r="P500" t="s">
        <v>39</v>
      </c>
      <c r="Q500" t="s">
        <v>78</v>
      </c>
      <c r="R500">
        <v>3</v>
      </c>
      <c r="S500" s="2">
        <v>44917</v>
      </c>
      <c r="T500">
        <v>5</v>
      </c>
      <c r="U500">
        <v>4</v>
      </c>
      <c r="V500">
        <v>1</v>
      </c>
      <c r="W500" s="2">
        <v>44797</v>
      </c>
      <c r="X500" t="s">
        <v>62</v>
      </c>
      <c r="Y500" t="s">
        <v>51</v>
      </c>
      <c r="Z500" t="s">
        <v>73</v>
      </c>
      <c r="AA500">
        <v>1</v>
      </c>
      <c r="AB500">
        <v>962.54</v>
      </c>
      <c r="AC500">
        <v>40</v>
      </c>
      <c r="AD500" t="str" cm="1">
        <f t="array" ref="AD500">_xlfn.IFS($AC500&lt;= 24,"17-24", $AC500&lt;=34,"25-34", $AC500&lt;=44,"35-44", $AC500&lt;= 54,"45-54", $AC500 &gt;= 55, "55+")</f>
        <v>35-44</v>
      </c>
      <c r="AE500">
        <f t="shared" ca="1" si="36"/>
        <v>4</v>
      </c>
      <c r="AF500" t="str">
        <f t="shared" si="37"/>
        <v>High</v>
      </c>
      <c r="AG500" t="str">
        <f t="shared" si="38"/>
        <v>Satisfied</v>
      </c>
      <c r="AH500" t="str">
        <f t="shared" si="39"/>
        <v>High Performer</v>
      </c>
      <c r="AI500" t="str" cm="1">
        <f t="array" ref="AI500">_xlfn.IFS($Z500 = "Passed", "High", $Z500="Completed", "Moderate", OR($Z500 = "Incomplete", $Z500="Failed"), "Low")</f>
        <v>High</v>
      </c>
      <c r="AJ500" t="str" cm="1">
        <f t="array" ref="AJ500">_xlfn.IFS(OR(Z500= "Passed", Z500 = "Completed"), "Complete", OR(Z500 ="Failed", Z500 = "Incomplete"), "Incomplete")</f>
        <v>Complete</v>
      </c>
      <c r="AK500" cm="1">
        <f t="array" ref="AK500">_xlfn.IFS(HR_DATA[[#This Row],[Performance Category]] = "High Performer", 4,HR_DATA[[#This Row],[Performance Category]] = "Average Performer", 3, HR_DATA[[#This Row],[Performance Category]] = "Low Performer", 2, HR_DATA[[#This Row],[Performance Category]] = "At Risk", 1)</f>
        <v>4</v>
      </c>
    </row>
    <row r="501" spans="1:37" x14ac:dyDescent="0.25">
      <c r="A501">
        <v>3989</v>
      </c>
      <c r="B501" s="2">
        <v>44753</v>
      </c>
      <c r="C501" s="2">
        <f t="shared" ca="1" si="35"/>
        <v>46159</v>
      </c>
      <c r="D501" t="s">
        <v>121</v>
      </c>
      <c r="E501" t="s">
        <v>64</v>
      </c>
      <c r="F501" t="s">
        <v>30</v>
      </c>
      <c r="G501" t="s">
        <v>55</v>
      </c>
      <c r="H501" t="s">
        <v>32</v>
      </c>
      <c r="I501" t="s">
        <v>46</v>
      </c>
      <c r="J501" t="s">
        <v>95</v>
      </c>
      <c r="K501" t="s">
        <v>65</v>
      </c>
      <c r="L501" s="2">
        <v>19163</v>
      </c>
      <c r="M501" t="s">
        <v>36</v>
      </c>
      <c r="N501" t="s">
        <v>37</v>
      </c>
      <c r="O501" t="s">
        <v>84</v>
      </c>
      <c r="P501" t="s">
        <v>39</v>
      </c>
      <c r="Q501" t="s">
        <v>40</v>
      </c>
      <c r="R501">
        <v>3</v>
      </c>
      <c r="S501" s="2">
        <v>45042</v>
      </c>
      <c r="T501">
        <v>2</v>
      </c>
      <c r="U501">
        <v>1</v>
      </c>
      <c r="V501">
        <v>1</v>
      </c>
      <c r="W501" s="2">
        <v>44948</v>
      </c>
      <c r="X501" t="s">
        <v>92</v>
      </c>
      <c r="Y501" t="s">
        <v>42</v>
      </c>
      <c r="Z501" t="s">
        <v>73</v>
      </c>
      <c r="AA501">
        <v>5</v>
      </c>
      <c r="AB501">
        <v>866.51</v>
      </c>
      <c r="AC501">
        <v>70</v>
      </c>
      <c r="AD501" t="str" cm="1">
        <f t="array" ref="AD501">_xlfn.IFS($AC501&lt;= 24,"17-24", $AC501&lt;=34,"25-34", $AC501&lt;=44,"35-44", $AC501&lt;= 54,"45-54", $AC501 &gt;= 55, "55+")</f>
        <v>55+</v>
      </c>
      <c r="AE501">
        <f t="shared" ca="1" si="36"/>
        <v>3</v>
      </c>
      <c r="AF501" t="str">
        <f t="shared" si="37"/>
        <v>Low</v>
      </c>
      <c r="AG501" t="str">
        <f t="shared" si="38"/>
        <v>Not satisfied</v>
      </c>
      <c r="AH501" t="str">
        <f t="shared" si="39"/>
        <v>Average Performer</v>
      </c>
      <c r="AI501" t="str" cm="1">
        <f t="array" ref="AI501">_xlfn.IFS($Z501 = "Passed", "High", $Z501="Completed", "Moderate", OR($Z501 = "Incomplete", $Z501="Failed"), "Low")</f>
        <v>High</v>
      </c>
      <c r="AJ501" t="str" cm="1">
        <f t="array" ref="AJ501">_xlfn.IFS(OR(Z501= "Passed", Z501 = "Completed"), "Complete", OR(Z501 ="Failed", Z501 = "Incomplete"), "Incomplete")</f>
        <v>Complete</v>
      </c>
      <c r="AK501" cm="1">
        <f t="array" ref="AK501">_xlfn.IFS(HR_DATA[[#This Row],[Performance Category]] = "High Performer", 4,HR_DATA[[#This Row],[Performance Category]] = "Average Performer", 3, HR_DATA[[#This Row],[Performance Category]] = "Low Performer", 2, HR_DATA[[#This Row],[Performance Category]] = "At Risk", 1)</f>
        <v>3</v>
      </c>
    </row>
    <row r="502" spans="1:37" x14ac:dyDescent="0.25">
      <c r="A502">
        <v>3991</v>
      </c>
      <c r="B502" s="2">
        <v>45026</v>
      </c>
      <c r="C502" s="2">
        <f t="shared" ca="1" si="35"/>
        <v>46159</v>
      </c>
      <c r="D502" t="s">
        <v>126</v>
      </c>
      <c r="E502" t="s">
        <v>69</v>
      </c>
      <c r="F502" t="s">
        <v>30</v>
      </c>
      <c r="G502" t="s">
        <v>31</v>
      </c>
      <c r="H502" t="s">
        <v>56</v>
      </c>
      <c r="I502" t="s">
        <v>55</v>
      </c>
      <c r="J502" t="s">
        <v>95</v>
      </c>
      <c r="K502" t="s">
        <v>96</v>
      </c>
      <c r="L502" s="2">
        <v>27097</v>
      </c>
      <c r="M502" t="s">
        <v>36</v>
      </c>
      <c r="N502" t="s">
        <v>48</v>
      </c>
      <c r="O502" t="s">
        <v>72</v>
      </c>
      <c r="P502" t="s">
        <v>61</v>
      </c>
      <c r="Q502" t="s">
        <v>40</v>
      </c>
      <c r="R502">
        <v>3</v>
      </c>
      <c r="S502" s="2">
        <v>44845</v>
      </c>
      <c r="T502">
        <v>2</v>
      </c>
      <c r="U502">
        <v>3</v>
      </c>
      <c r="V502">
        <v>2</v>
      </c>
      <c r="W502" s="2">
        <v>44823</v>
      </c>
      <c r="X502" t="s">
        <v>50</v>
      </c>
      <c r="Y502" t="s">
        <v>42</v>
      </c>
      <c r="Z502" t="s">
        <v>63</v>
      </c>
      <c r="AA502">
        <v>4</v>
      </c>
      <c r="AB502">
        <v>716.52</v>
      </c>
      <c r="AC502">
        <v>49</v>
      </c>
      <c r="AD502" t="str" cm="1">
        <f t="array" ref="AD502">_xlfn.IFS($AC502&lt;= 24,"17-24", $AC502&lt;=34,"25-34", $AC502&lt;=44,"35-44", $AC502&lt;= 54,"45-54", $AC502 &gt;= 55, "55+")</f>
        <v>45-54</v>
      </c>
      <c r="AE502">
        <f t="shared" ca="1" si="36"/>
        <v>3</v>
      </c>
      <c r="AF502" t="str">
        <f t="shared" si="37"/>
        <v>Low</v>
      </c>
      <c r="AG502" t="str">
        <f t="shared" si="38"/>
        <v>Neutral</v>
      </c>
      <c r="AH502" t="str">
        <f t="shared" si="39"/>
        <v>Average Performer</v>
      </c>
      <c r="AI502" t="str" cm="1">
        <f t="array" ref="AI502">_xlfn.IFS($Z502 = "Passed", "High", $Z502="Completed", "Moderate", OR($Z502 = "Incomplete", $Z502="Failed"), "Low")</f>
        <v>Moderate</v>
      </c>
      <c r="AJ502" t="str" cm="1">
        <f t="array" ref="AJ502">_xlfn.IFS(OR(Z502= "Passed", Z502 = "Completed"), "Complete", OR(Z502 ="Failed", Z502 = "Incomplete"), "Incomplete")</f>
        <v>Complete</v>
      </c>
      <c r="AK502" cm="1">
        <f t="array" ref="AK502">_xlfn.IFS(HR_DATA[[#This Row],[Performance Category]] = "High Performer", 4,HR_DATA[[#This Row],[Performance Category]] = "Average Performer", 3, HR_DATA[[#This Row],[Performance Category]] = "Low Performer", 2, HR_DATA[[#This Row],[Performance Category]] = "At Risk", 1)</f>
        <v>3</v>
      </c>
    </row>
    <row r="503" spans="1:37" x14ac:dyDescent="0.25">
      <c r="A503">
        <v>3992</v>
      </c>
      <c r="B503" s="2">
        <v>44903</v>
      </c>
      <c r="C503" s="2">
        <f t="shared" ca="1" si="35"/>
        <v>46159</v>
      </c>
      <c r="D503" t="s">
        <v>120</v>
      </c>
      <c r="E503" t="s">
        <v>85</v>
      </c>
      <c r="F503" t="s">
        <v>30</v>
      </c>
      <c r="G503" t="s">
        <v>46</v>
      </c>
      <c r="H503" t="s">
        <v>45</v>
      </c>
      <c r="I503" t="s">
        <v>55</v>
      </c>
      <c r="J503" t="s">
        <v>95</v>
      </c>
      <c r="K503" t="s">
        <v>75</v>
      </c>
      <c r="L503" s="2">
        <v>22643</v>
      </c>
      <c r="M503" t="s">
        <v>36</v>
      </c>
      <c r="N503" t="s">
        <v>48</v>
      </c>
      <c r="O503" t="s">
        <v>72</v>
      </c>
      <c r="P503" t="s">
        <v>67</v>
      </c>
      <c r="Q503" t="s">
        <v>40</v>
      </c>
      <c r="R503">
        <v>3</v>
      </c>
      <c r="S503" s="2">
        <v>45121</v>
      </c>
      <c r="T503">
        <v>4</v>
      </c>
      <c r="U503">
        <v>3</v>
      </c>
      <c r="V503">
        <v>1</v>
      </c>
      <c r="W503" s="2">
        <v>44817</v>
      </c>
      <c r="X503" t="s">
        <v>62</v>
      </c>
      <c r="Y503" t="s">
        <v>51</v>
      </c>
      <c r="Z503" t="s">
        <v>63</v>
      </c>
      <c r="AA503">
        <v>3</v>
      </c>
      <c r="AB503">
        <v>323.25</v>
      </c>
      <c r="AC503">
        <v>61</v>
      </c>
      <c r="AD503" t="str" cm="1">
        <f t="array" ref="AD503">_xlfn.IFS($AC503&lt;= 24,"17-24", $AC503&lt;=34,"25-34", $AC503&lt;=44,"35-44", $AC503&lt;= 54,"45-54", $AC503 &gt;= 55, "55+")</f>
        <v>55+</v>
      </c>
      <c r="AE503">
        <f t="shared" ca="1" si="36"/>
        <v>3</v>
      </c>
      <c r="AF503" t="str">
        <f t="shared" si="37"/>
        <v>High</v>
      </c>
      <c r="AG503" t="str">
        <f t="shared" si="38"/>
        <v>Neutral</v>
      </c>
      <c r="AH503" t="str">
        <f t="shared" si="39"/>
        <v>Average Performer</v>
      </c>
      <c r="AI503" t="str" cm="1">
        <f t="array" ref="AI503">_xlfn.IFS($Z503 = "Passed", "High", $Z503="Completed", "Moderate", OR($Z503 = "Incomplete", $Z503="Failed"), "Low")</f>
        <v>Moderate</v>
      </c>
      <c r="AJ503" t="str" cm="1">
        <f t="array" ref="AJ503">_xlfn.IFS(OR(Z503= "Passed", Z503 = "Completed"), "Complete", OR(Z503 ="Failed", Z503 = "Incomplete"), "Incomplete")</f>
        <v>Complete</v>
      </c>
      <c r="AK503" cm="1">
        <f t="array" ref="AK503">_xlfn.IFS(HR_DATA[[#This Row],[Performance Category]] = "High Performer", 4,HR_DATA[[#This Row],[Performance Category]] = "Average Performer", 3, HR_DATA[[#This Row],[Performance Category]] = "Low Performer", 2, HR_DATA[[#This Row],[Performance Category]] = "At Risk", 1)</f>
        <v>3</v>
      </c>
    </row>
    <row r="504" spans="1:37" x14ac:dyDescent="0.25">
      <c r="A504">
        <v>3993</v>
      </c>
      <c r="B504" s="2">
        <v>44734</v>
      </c>
      <c r="C504" s="2">
        <f t="shared" ca="1" si="35"/>
        <v>46159</v>
      </c>
      <c r="D504" t="s">
        <v>120</v>
      </c>
      <c r="E504" t="s">
        <v>94</v>
      </c>
      <c r="F504" t="s">
        <v>30</v>
      </c>
      <c r="G504" t="s">
        <v>31</v>
      </c>
      <c r="H504" t="s">
        <v>32</v>
      </c>
      <c r="I504" t="s">
        <v>55</v>
      </c>
      <c r="J504" t="s">
        <v>95</v>
      </c>
      <c r="K504" t="s">
        <v>70</v>
      </c>
      <c r="L504" s="2">
        <v>35209</v>
      </c>
      <c r="M504" t="s">
        <v>36</v>
      </c>
      <c r="N504" t="s">
        <v>37</v>
      </c>
      <c r="O504" t="s">
        <v>84</v>
      </c>
      <c r="P504" t="s">
        <v>67</v>
      </c>
      <c r="Q504" t="s">
        <v>40</v>
      </c>
      <c r="R504">
        <v>3</v>
      </c>
      <c r="S504" s="2">
        <v>44850</v>
      </c>
      <c r="T504">
        <v>3</v>
      </c>
      <c r="U504">
        <v>4</v>
      </c>
      <c r="V504">
        <v>4</v>
      </c>
      <c r="W504" s="2">
        <v>44953</v>
      </c>
      <c r="X504" t="s">
        <v>92</v>
      </c>
      <c r="Y504" t="s">
        <v>42</v>
      </c>
      <c r="Z504" t="s">
        <v>43</v>
      </c>
      <c r="AA504">
        <v>2</v>
      </c>
      <c r="AB504">
        <v>229</v>
      </c>
      <c r="AC504">
        <v>26</v>
      </c>
      <c r="AD504" t="str" cm="1">
        <f t="array" ref="AD504">_xlfn.IFS($AC504&lt;= 24,"17-24", $AC504&lt;=34,"25-34", $AC504&lt;=44,"35-44", $AC504&lt;= 54,"45-54", $AC504 &gt;= 55, "55+")</f>
        <v>25-34</v>
      </c>
      <c r="AE504">
        <f t="shared" ca="1" si="36"/>
        <v>3</v>
      </c>
      <c r="AF504" t="str">
        <f t="shared" si="37"/>
        <v>Medium</v>
      </c>
      <c r="AG504" t="str">
        <f t="shared" si="38"/>
        <v>Satisfied</v>
      </c>
      <c r="AH504" t="str">
        <f t="shared" si="39"/>
        <v>Average Performer</v>
      </c>
      <c r="AI504" t="str" cm="1">
        <f t="array" ref="AI504">_xlfn.IFS($Z504 = "Passed", "High", $Z504="Completed", "Moderate", OR($Z504 = "Incomplete", $Z504="Failed"), "Low")</f>
        <v>Low</v>
      </c>
      <c r="AJ504" t="str" cm="1">
        <f t="array" ref="AJ504">_xlfn.IFS(OR(Z504= "Passed", Z504 = "Completed"), "Complete", OR(Z504 ="Failed", Z504 = "Incomplete"), "Incomplete")</f>
        <v>Incomplete</v>
      </c>
      <c r="AK504" cm="1">
        <f t="array" ref="AK504">_xlfn.IFS(HR_DATA[[#This Row],[Performance Category]] = "High Performer", 4,HR_DATA[[#This Row],[Performance Category]] = "Average Performer", 3, HR_DATA[[#This Row],[Performance Category]] = "Low Performer", 2, HR_DATA[[#This Row],[Performance Category]] = "At Risk", 1)</f>
        <v>3</v>
      </c>
    </row>
    <row r="505" spans="1:37" x14ac:dyDescent="0.25">
      <c r="A505">
        <v>3994</v>
      </c>
      <c r="B505" s="2">
        <v>44826</v>
      </c>
      <c r="C505" s="2">
        <f t="shared" ca="1" si="35"/>
        <v>46159</v>
      </c>
      <c r="D505" t="s">
        <v>120</v>
      </c>
      <c r="E505" t="s">
        <v>54</v>
      </c>
      <c r="F505" t="s">
        <v>30</v>
      </c>
      <c r="G505" t="s">
        <v>55</v>
      </c>
      <c r="H505" t="s">
        <v>45</v>
      </c>
      <c r="I505" t="s">
        <v>55</v>
      </c>
      <c r="J505" t="s">
        <v>95</v>
      </c>
      <c r="K505" t="s">
        <v>70</v>
      </c>
      <c r="L505" s="2">
        <v>31816</v>
      </c>
      <c r="M505" t="s">
        <v>36</v>
      </c>
      <c r="N505" t="s">
        <v>37</v>
      </c>
      <c r="O505" t="s">
        <v>84</v>
      </c>
      <c r="P505" t="s">
        <v>61</v>
      </c>
      <c r="Q505" t="s">
        <v>40</v>
      </c>
      <c r="R505">
        <v>3</v>
      </c>
      <c r="S505" s="2">
        <v>44971</v>
      </c>
      <c r="T505">
        <v>3</v>
      </c>
      <c r="U505">
        <v>5</v>
      </c>
      <c r="V505">
        <v>2</v>
      </c>
      <c r="W505" s="2">
        <v>44968</v>
      </c>
      <c r="X505" t="s">
        <v>50</v>
      </c>
      <c r="Y505" t="s">
        <v>42</v>
      </c>
      <c r="Z505" t="s">
        <v>43</v>
      </c>
      <c r="AA505">
        <v>1</v>
      </c>
      <c r="AB505">
        <v>861.91</v>
      </c>
      <c r="AC505">
        <v>35</v>
      </c>
      <c r="AD505" t="str" cm="1">
        <f t="array" ref="AD505">_xlfn.IFS($AC505&lt;= 24,"17-24", $AC505&lt;=34,"25-34", $AC505&lt;=44,"35-44", $AC505&lt;= 54,"45-54", $AC505 &gt;= 55, "55+")</f>
        <v>35-44</v>
      </c>
      <c r="AE505">
        <f t="shared" ca="1" si="36"/>
        <v>3</v>
      </c>
      <c r="AF505" t="str">
        <f t="shared" si="37"/>
        <v>Medium</v>
      </c>
      <c r="AG505" t="str">
        <f t="shared" si="38"/>
        <v>Satisfied</v>
      </c>
      <c r="AH505" t="str">
        <f t="shared" si="39"/>
        <v>Average Performer</v>
      </c>
      <c r="AI505" t="str" cm="1">
        <f t="array" ref="AI505">_xlfn.IFS($Z505 = "Passed", "High", $Z505="Completed", "Moderate", OR($Z505 = "Incomplete", $Z505="Failed"), "Low")</f>
        <v>Low</v>
      </c>
      <c r="AJ505" t="str" cm="1">
        <f t="array" ref="AJ505">_xlfn.IFS(OR(Z505= "Passed", Z505 = "Completed"), "Complete", OR(Z505 ="Failed", Z505 = "Incomplete"), "Incomplete")</f>
        <v>Incomplete</v>
      </c>
      <c r="AK505" cm="1">
        <f t="array" ref="AK505">_xlfn.IFS(HR_DATA[[#This Row],[Performance Category]] = "High Performer", 4,HR_DATA[[#This Row],[Performance Category]] = "Average Performer", 3, HR_DATA[[#This Row],[Performance Category]] = "Low Performer", 2, HR_DATA[[#This Row],[Performance Category]] = "At Risk", 1)</f>
        <v>3</v>
      </c>
    </row>
    <row r="506" spans="1:37" x14ac:dyDescent="0.25">
      <c r="A506">
        <v>3995</v>
      </c>
      <c r="B506" s="2">
        <v>43661</v>
      </c>
      <c r="C506" s="2">
        <f t="shared" ca="1" si="35"/>
        <v>46159</v>
      </c>
      <c r="D506" t="s">
        <v>119</v>
      </c>
      <c r="E506" t="s">
        <v>81</v>
      </c>
      <c r="F506" t="s">
        <v>30</v>
      </c>
      <c r="G506" t="s">
        <v>55</v>
      </c>
      <c r="H506" t="s">
        <v>45</v>
      </c>
      <c r="I506" t="s">
        <v>33</v>
      </c>
      <c r="J506" t="s">
        <v>95</v>
      </c>
      <c r="K506" t="s">
        <v>101</v>
      </c>
      <c r="L506" s="2">
        <v>17144</v>
      </c>
      <c r="M506" t="s">
        <v>36</v>
      </c>
      <c r="N506" t="s">
        <v>37</v>
      </c>
      <c r="O506" t="s">
        <v>72</v>
      </c>
      <c r="P506" t="s">
        <v>39</v>
      </c>
      <c r="Q506" t="s">
        <v>78</v>
      </c>
      <c r="R506">
        <v>3</v>
      </c>
      <c r="S506" s="2">
        <v>44931</v>
      </c>
      <c r="T506">
        <v>4</v>
      </c>
      <c r="U506">
        <v>5</v>
      </c>
      <c r="V506">
        <v>2</v>
      </c>
      <c r="W506" s="2">
        <v>44918</v>
      </c>
      <c r="X506" t="s">
        <v>62</v>
      </c>
      <c r="Y506" t="s">
        <v>51</v>
      </c>
      <c r="Z506" t="s">
        <v>52</v>
      </c>
      <c r="AA506">
        <v>3</v>
      </c>
      <c r="AB506">
        <v>803.73</v>
      </c>
      <c r="AC506">
        <v>73</v>
      </c>
      <c r="AD506" t="str" cm="1">
        <f t="array" ref="AD506">_xlfn.IFS($AC506&lt;= 24,"17-24", $AC506&lt;=34,"25-34", $AC506&lt;=44,"35-44", $AC506&lt;= 54,"45-54", $AC506 &gt;= 55, "55+")</f>
        <v>55+</v>
      </c>
      <c r="AE506">
        <f t="shared" ca="1" si="36"/>
        <v>6</v>
      </c>
      <c r="AF506" t="str">
        <f t="shared" si="37"/>
        <v>High</v>
      </c>
      <c r="AG506" t="str">
        <f t="shared" si="38"/>
        <v>Satisfied</v>
      </c>
      <c r="AH506" t="str">
        <f t="shared" si="39"/>
        <v>High Performer</v>
      </c>
      <c r="AI506" t="str" cm="1">
        <f t="array" ref="AI506">_xlfn.IFS($Z506 = "Passed", "High", $Z506="Completed", "Moderate", OR($Z506 = "Incomplete", $Z506="Failed"), "Low")</f>
        <v>Low</v>
      </c>
      <c r="AJ506" t="str" cm="1">
        <f t="array" ref="AJ506">_xlfn.IFS(OR(Z506= "Passed", Z506 = "Completed"), "Complete", OR(Z506 ="Failed", Z506 = "Incomplete"), "Incomplete")</f>
        <v>Incomplete</v>
      </c>
      <c r="AK506" cm="1">
        <f t="array" ref="AK506">_xlfn.IFS(HR_DATA[[#This Row],[Performance Category]] = "High Performer", 4,HR_DATA[[#This Row],[Performance Category]] = "Average Performer", 3, HR_DATA[[#This Row],[Performance Category]] = "Low Performer", 2, HR_DATA[[#This Row],[Performance Category]] = "At Risk", 1)</f>
        <v>4</v>
      </c>
    </row>
    <row r="507" spans="1:37" x14ac:dyDescent="0.25">
      <c r="A507">
        <v>3996</v>
      </c>
      <c r="B507" s="2">
        <v>44440</v>
      </c>
      <c r="C507" s="2">
        <f t="shared" ca="1" si="35"/>
        <v>46159</v>
      </c>
      <c r="D507" t="s">
        <v>119</v>
      </c>
      <c r="E507" t="s">
        <v>87</v>
      </c>
      <c r="F507" t="s">
        <v>30</v>
      </c>
      <c r="G507" t="s">
        <v>46</v>
      </c>
      <c r="H507" t="s">
        <v>32</v>
      </c>
      <c r="I507" t="s">
        <v>55</v>
      </c>
      <c r="J507" t="s">
        <v>95</v>
      </c>
      <c r="K507" t="s">
        <v>102</v>
      </c>
      <c r="L507" s="2">
        <v>36493</v>
      </c>
      <c r="M507" t="s">
        <v>36</v>
      </c>
      <c r="N507" t="s">
        <v>37</v>
      </c>
      <c r="O507" t="s">
        <v>38</v>
      </c>
      <c r="P507" t="s">
        <v>39</v>
      </c>
      <c r="Q507" t="s">
        <v>40</v>
      </c>
      <c r="R507">
        <v>3</v>
      </c>
      <c r="S507" s="2">
        <v>45030</v>
      </c>
      <c r="T507">
        <v>3</v>
      </c>
      <c r="U507">
        <v>5</v>
      </c>
      <c r="V507">
        <v>1</v>
      </c>
      <c r="W507" s="2">
        <v>44935</v>
      </c>
      <c r="X507" t="s">
        <v>50</v>
      </c>
      <c r="Y507" t="s">
        <v>42</v>
      </c>
      <c r="Z507" t="s">
        <v>43</v>
      </c>
      <c r="AA507">
        <v>2</v>
      </c>
      <c r="AB507">
        <v>808.51</v>
      </c>
      <c r="AC507">
        <v>22</v>
      </c>
      <c r="AD507" t="str" cm="1">
        <f t="array" ref="AD507">_xlfn.IFS($AC507&lt;= 24,"17-24", $AC507&lt;=34,"25-34", $AC507&lt;=44,"35-44", $AC507&lt;= 54,"45-54", $AC507 &gt;= 55, "55+")</f>
        <v>17-24</v>
      </c>
      <c r="AE507">
        <f t="shared" ca="1" si="36"/>
        <v>4</v>
      </c>
      <c r="AF507" t="str">
        <f t="shared" si="37"/>
        <v>Medium</v>
      </c>
      <c r="AG507" t="str">
        <f t="shared" si="38"/>
        <v>Satisfied</v>
      </c>
      <c r="AH507" t="str">
        <f t="shared" si="39"/>
        <v>Average Performer</v>
      </c>
      <c r="AI507" t="str" cm="1">
        <f t="array" ref="AI507">_xlfn.IFS($Z507 = "Passed", "High", $Z507="Completed", "Moderate", OR($Z507 = "Incomplete", $Z507="Failed"), "Low")</f>
        <v>Low</v>
      </c>
      <c r="AJ507" t="str" cm="1">
        <f t="array" ref="AJ507">_xlfn.IFS(OR(Z507= "Passed", Z507 = "Completed"), "Complete", OR(Z507 ="Failed", Z507 = "Incomplete"), "Incomplete")</f>
        <v>Incomplete</v>
      </c>
      <c r="AK507" cm="1">
        <f t="array" ref="AK507">_xlfn.IFS(HR_DATA[[#This Row],[Performance Category]] = "High Performer", 4,HR_DATA[[#This Row],[Performance Category]] = "Average Performer", 3, HR_DATA[[#This Row],[Performance Category]] = "Low Performer", 2, HR_DATA[[#This Row],[Performance Category]] = "At Risk", 1)</f>
        <v>3</v>
      </c>
    </row>
    <row r="508" spans="1:37" x14ac:dyDescent="0.25">
      <c r="A508">
        <v>3997</v>
      </c>
      <c r="B508" s="2">
        <v>43662</v>
      </c>
      <c r="C508" s="2">
        <f t="shared" ca="1" si="35"/>
        <v>46159</v>
      </c>
      <c r="D508" t="s">
        <v>119</v>
      </c>
      <c r="E508" t="s">
        <v>44</v>
      </c>
      <c r="F508" t="s">
        <v>30</v>
      </c>
      <c r="G508" t="s">
        <v>31</v>
      </c>
      <c r="H508" t="s">
        <v>45</v>
      </c>
      <c r="I508" t="s">
        <v>33</v>
      </c>
      <c r="J508" t="s">
        <v>95</v>
      </c>
      <c r="K508" t="s">
        <v>79</v>
      </c>
      <c r="L508" s="2">
        <v>17138</v>
      </c>
      <c r="M508" t="s">
        <v>83</v>
      </c>
      <c r="N508" t="s">
        <v>48</v>
      </c>
      <c r="O508" t="s">
        <v>72</v>
      </c>
      <c r="P508" t="s">
        <v>61</v>
      </c>
      <c r="Q508" t="s">
        <v>98</v>
      </c>
      <c r="R508">
        <v>3</v>
      </c>
      <c r="S508" s="2">
        <v>44814</v>
      </c>
      <c r="T508">
        <v>2</v>
      </c>
      <c r="U508">
        <v>4</v>
      </c>
      <c r="V508">
        <v>1</v>
      </c>
      <c r="W508" s="2">
        <v>44823</v>
      </c>
      <c r="X508" t="s">
        <v>62</v>
      </c>
      <c r="Y508" t="s">
        <v>51</v>
      </c>
      <c r="Z508" t="s">
        <v>43</v>
      </c>
      <c r="AA508">
        <v>4</v>
      </c>
      <c r="AB508">
        <v>629.16</v>
      </c>
      <c r="AC508">
        <v>73</v>
      </c>
      <c r="AD508" t="str" cm="1">
        <f t="array" ref="AD508">_xlfn.IFS($AC508&lt;= 24,"17-24", $AC508&lt;=34,"25-34", $AC508&lt;=44,"35-44", $AC508&lt;= 54,"45-54", $AC508 &gt;= 55, "55+")</f>
        <v>55+</v>
      </c>
      <c r="AE508">
        <f t="shared" ca="1" si="36"/>
        <v>6</v>
      </c>
      <c r="AF508" t="str">
        <f t="shared" si="37"/>
        <v>Low</v>
      </c>
      <c r="AG508" t="str">
        <f t="shared" si="38"/>
        <v>Satisfied</v>
      </c>
      <c r="AH508" t="str">
        <f t="shared" si="39"/>
        <v>Low Performer</v>
      </c>
      <c r="AI508" t="str" cm="1">
        <f t="array" ref="AI508">_xlfn.IFS($Z508 = "Passed", "High", $Z508="Completed", "Moderate", OR($Z508 = "Incomplete", $Z508="Failed"), "Low")</f>
        <v>Low</v>
      </c>
      <c r="AJ508" t="str" cm="1">
        <f t="array" ref="AJ508">_xlfn.IFS(OR(Z508= "Passed", Z508 = "Completed"), "Complete", OR(Z508 ="Failed", Z508 = "Incomplete"), "Incomplete")</f>
        <v>Incomplete</v>
      </c>
      <c r="AK508" cm="1">
        <f t="array" ref="AK508">_xlfn.IFS(HR_DATA[[#This Row],[Performance Category]] = "High Performer", 4,HR_DATA[[#This Row],[Performance Category]] = "Average Performer", 3, HR_DATA[[#This Row],[Performance Category]] = "Low Performer", 2, HR_DATA[[#This Row],[Performance Category]] = "At Risk", 1)</f>
        <v>2</v>
      </c>
    </row>
    <row r="509" spans="1:37" x14ac:dyDescent="0.25">
      <c r="A509">
        <v>3998</v>
      </c>
      <c r="B509" s="2">
        <v>44554</v>
      </c>
      <c r="C509" s="2">
        <f t="shared" ca="1" si="35"/>
        <v>46159</v>
      </c>
      <c r="D509" t="s">
        <v>119</v>
      </c>
      <c r="E509" t="s">
        <v>29</v>
      </c>
      <c r="F509" t="s">
        <v>108</v>
      </c>
      <c r="G509" t="s">
        <v>55</v>
      </c>
      <c r="H509" t="s">
        <v>56</v>
      </c>
      <c r="I509" t="s">
        <v>55</v>
      </c>
      <c r="J509" t="s">
        <v>95</v>
      </c>
      <c r="K509" t="s">
        <v>105</v>
      </c>
      <c r="L509" s="2">
        <v>25955</v>
      </c>
      <c r="M509" t="s">
        <v>83</v>
      </c>
      <c r="N509" t="s">
        <v>37</v>
      </c>
      <c r="O509" t="s">
        <v>60</v>
      </c>
      <c r="P509" t="s">
        <v>67</v>
      </c>
      <c r="Q509" t="s">
        <v>40</v>
      </c>
      <c r="R509">
        <v>3</v>
      </c>
      <c r="S509" s="2">
        <v>44979</v>
      </c>
      <c r="T509">
        <v>5</v>
      </c>
      <c r="U509">
        <v>5</v>
      </c>
      <c r="V509">
        <v>2</v>
      </c>
      <c r="W509" s="2">
        <v>44830</v>
      </c>
      <c r="X509" t="s">
        <v>50</v>
      </c>
      <c r="Y509" t="s">
        <v>51</v>
      </c>
      <c r="Z509" t="s">
        <v>63</v>
      </c>
      <c r="AA509">
        <v>1</v>
      </c>
      <c r="AB509">
        <v>994.09</v>
      </c>
      <c r="AC509">
        <v>50</v>
      </c>
      <c r="AD509" t="str" cm="1">
        <f t="array" ref="AD509">_xlfn.IFS($AC509&lt;= 24,"17-24", $AC509&lt;=34,"25-34", $AC509&lt;=44,"35-44", $AC509&lt;= 54,"45-54", $AC509 &gt;= 55, "55+")</f>
        <v>45-54</v>
      </c>
      <c r="AE509">
        <f t="shared" ca="1" si="36"/>
        <v>4</v>
      </c>
      <c r="AF509" t="str">
        <f t="shared" si="37"/>
        <v>High</v>
      </c>
      <c r="AG509" t="str">
        <f t="shared" si="38"/>
        <v>Satisfied</v>
      </c>
      <c r="AH509" t="str">
        <f t="shared" si="39"/>
        <v>Average Performer</v>
      </c>
      <c r="AI509" t="str" cm="1">
        <f t="array" ref="AI509">_xlfn.IFS($Z509 = "Passed", "High", $Z509="Completed", "Moderate", OR($Z509 = "Incomplete", $Z509="Failed"), "Low")</f>
        <v>Moderate</v>
      </c>
      <c r="AJ509" t="str" cm="1">
        <f t="array" ref="AJ509">_xlfn.IFS(OR(Z509= "Passed", Z509 = "Completed"), "Complete", OR(Z509 ="Failed", Z509 = "Incomplete"), "Incomplete")</f>
        <v>Complete</v>
      </c>
      <c r="AK509" cm="1">
        <f t="array" ref="AK509">_xlfn.IFS(HR_DATA[[#This Row],[Performance Category]] = "High Performer", 4,HR_DATA[[#This Row],[Performance Category]] = "Average Performer", 3, HR_DATA[[#This Row],[Performance Category]] = "Low Performer", 2, HR_DATA[[#This Row],[Performance Category]] = "At Risk", 1)</f>
        <v>3</v>
      </c>
    </row>
    <row r="510" spans="1:37" x14ac:dyDescent="0.25">
      <c r="A510">
        <v>3999</v>
      </c>
      <c r="B510" s="2">
        <v>43572</v>
      </c>
      <c r="C510" s="2">
        <f t="shared" ca="1" si="35"/>
        <v>46159</v>
      </c>
      <c r="D510" t="s">
        <v>119</v>
      </c>
      <c r="E510" t="s">
        <v>69</v>
      </c>
      <c r="F510" t="s">
        <v>108</v>
      </c>
      <c r="G510" t="s">
        <v>55</v>
      </c>
      <c r="H510" t="s">
        <v>56</v>
      </c>
      <c r="I510" t="s">
        <v>55</v>
      </c>
      <c r="J510" t="s">
        <v>95</v>
      </c>
      <c r="K510" t="s">
        <v>79</v>
      </c>
      <c r="L510" s="2">
        <v>15738</v>
      </c>
      <c r="M510" t="s">
        <v>83</v>
      </c>
      <c r="N510" t="s">
        <v>48</v>
      </c>
      <c r="O510" t="s">
        <v>84</v>
      </c>
      <c r="P510" t="s">
        <v>61</v>
      </c>
      <c r="Q510" t="s">
        <v>78</v>
      </c>
      <c r="R510">
        <v>3</v>
      </c>
      <c r="S510" s="2">
        <v>44836</v>
      </c>
      <c r="T510">
        <v>5</v>
      </c>
      <c r="U510">
        <v>4</v>
      </c>
      <c r="V510">
        <v>2</v>
      </c>
      <c r="W510" s="2">
        <v>45109</v>
      </c>
      <c r="X510" t="s">
        <v>41</v>
      </c>
      <c r="Y510" t="s">
        <v>42</v>
      </c>
      <c r="Z510" t="s">
        <v>52</v>
      </c>
      <c r="AA510">
        <v>5</v>
      </c>
      <c r="AB510">
        <v>477.78</v>
      </c>
      <c r="AC510">
        <v>76</v>
      </c>
      <c r="AD510" t="str" cm="1">
        <f t="array" ref="AD510">_xlfn.IFS($AC510&lt;= 24,"17-24", $AC510&lt;=34,"25-34", $AC510&lt;=44,"35-44", $AC510&lt;= 54,"45-54", $AC510 &gt;= 55, "55+")</f>
        <v>55+</v>
      </c>
      <c r="AE510">
        <f t="shared" ca="1" si="36"/>
        <v>7</v>
      </c>
      <c r="AF510" t="str">
        <f t="shared" si="37"/>
        <v>High</v>
      </c>
      <c r="AG510" t="str">
        <f t="shared" si="38"/>
        <v>Satisfied</v>
      </c>
      <c r="AH510" t="str">
        <f t="shared" si="39"/>
        <v>High Performer</v>
      </c>
      <c r="AI510" t="str" cm="1">
        <f t="array" ref="AI510">_xlfn.IFS($Z510 = "Passed", "High", $Z510="Completed", "Moderate", OR($Z510 = "Incomplete", $Z510="Failed"), "Low")</f>
        <v>Low</v>
      </c>
      <c r="AJ510" t="str" cm="1">
        <f t="array" ref="AJ510">_xlfn.IFS(OR(Z510= "Passed", Z510 = "Completed"), "Complete", OR(Z510 ="Failed", Z510 = "Incomplete"), "Incomplete")</f>
        <v>Incomplete</v>
      </c>
      <c r="AK510" cm="1">
        <f t="array" ref="AK510">_xlfn.IFS(HR_DATA[[#This Row],[Performance Category]] = "High Performer", 4,HR_DATA[[#This Row],[Performance Category]] = "Average Performer", 3, HR_DATA[[#This Row],[Performance Category]] = "Low Performer", 2, HR_DATA[[#This Row],[Performance Category]] = "At Risk", 1)</f>
        <v>4</v>
      </c>
    </row>
    <row r="511" spans="1:37" x14ac:dyDescent="0.25">
      <c r="A511">
        <v>4000</v>
      </c>
      <c r="B511" s="2">
        <v>43764</v>
      </c>
      <c r="C511" s="2">
        <f t="shared" ca="1" si="35"/>
        <v>46159</v>
      </c>
      <c r="D511" t="s">
        <v>123</v>
      </c>
      <c r="E511" t="s">
        <v>94</v>
      </c>
      <c r="F511" t="s">
        <v>108</v>
      </c>
      <c r="G511" t="s">
        <v>31</v>
      </c>
      <c r="H511" t="s">
        <v>32</v>
      </c>
      <c r="I511" t="s">
        <v>55</v>
      </c>
      <c r="J511" t="s">
        <v>95</v>
      </c>
      <c r="K511" t="s">
        <v>70</v>
      </c>
      <c r="L511" s="2">
        <v>22006</v>
      </c>
      <c r="M511" t="s">
        <v>83</v>
      </c>
      <c r="N511" t="s">
        <v>48</v>
      </c>
      <c r="O511" t="s">
        <v>72</v>
      </c>
      <c r="P511" t="s">
        <v>77</v>
      </c>
      <c r="Q511" t="s">
        <v>40</v>
      </c>
      <c r="R511">
        <v>3</v>
      </c>
      <c r="S511" s="2">
        <v>45037</v>
      </c>
      <c r="T511">
        <v>3</v>
      </c>
      <c r="U511">
        <v>2</v>
      </c>
      <c r="V511">
        <v>1</v>
      </c>
      <c r="W511" s="2">
        <v>44840</v>
      </c>
      <c r="X511" t="s">
        <v>41</v>
      </c>
      <c r="Y511" t="s">
        <v>42</v>
      </c>
      <c r="Z511" t="s">
        <v>63</v>
      </c>
      <c r="AA511">
        <v>4</v>
      </c>
      <c r="AB511">
        <v>951.27</v>
      </c>
      <c r="AC511">
        <v>59</v>
      </c>
      <c r="AD511" t="str" cm="1">
        <f t="array" ref="AD511">_xlfn.IFS($AC511&lt;= 24,"17-24", $AC511&lt;=34,"25-34", $AC511&lt;=44,"35-44", $AC511&lt;= 54,"45-54", $AC511 &gt;= 55, "55+")</f>
        <v>55+</v>
      </c>
      <c r="AE511">
        <f t="shared" ca="1" si="36"/>
        <v>6</v>
      </c>
      <c r="AF511" t="str">
        <f t="shared" si="37"/>
        <v>Medium</v>
      </c>
      <c r="AG511" t="str">
        <f t="shared" si="38"/>
        <v>Not satisfied</v>
      </c>
      <c r="AH511" t="str">
        <f t="shared" si="39"/>
        <v>Average Performer</v>
      </c>
      <c r="AI511" t="str" cm="1">
        <f t="array" ref="AI511">_xlfn.IFS($Z511 = "Passed", "High", $Z511="Completed", "Moderate", OR($Z511 = "Incomplete", $Z511="Failed"), "Low")</f>
        <v>Moderate</v>
      </c>
      <c r="AJ511" t="str" cm="1">
        <f t="array" ref="AJ511">_xlfn.IFS(OR(Z511= "Passed", Z511 = "Completed"), "Complete", OR(Z511 ="Failed", Z511 = "Incomplete"), "Incomplete")</f>
        <v>Complete</v>
      </c>
      <c r="AK511" cm="1">
        <f t="array" ref="AK511">_xlfn.IFS(HR_DATA[[#This Row],[Performance Category]] = "High Performer", 4,HR_DATA[[#This Row],[Performance Category]] = "Average Performer", 3, HR_DATA[[#This Row],[Performance Category]] = "Low Performer", 2, HR_DATA[[#This Row],[Performance Category]] = "At Risk", 1)</f>
        <v>3</v>
      </c>
    </row>
    <row r="512" spans="1:37" x14ac:dyDescent="0.25">
      <c r="A512">
        <v>1001</v>
      </c>
      <c r="B512" s="2">
        <v>43706</v>
      </c>
      <c r="C512" s="2">
        <f t="shared" ca="1" si="35"/>
        <v>46159</v>
      </c>
      <c r="D512" t="s">
        <v>128</v>
      </c>
      <c r="E512" t="s">
        <v>69</v>
      </c>
      <c r="F512" t="s">
        <v>30</v>
      </c>
      <c r="G512" t="s">
        <v>46</v>
      </c>
      <c r="H512" t="s">
        <v>45</v>
      </c>
      <c r="I512" t="s">
        <v>46</v>
      </c>
      <c r="J512" t="s">
        <v>129</v>
      </c>
      <c r="K512" t="s">
        <v>79</v>
      </c>
      <c r="L512" s="2">
        <v>21084</v>
      </c>
      <c r="M512" t="s">
        <v>36</v>
      </c>
      <c r="N512" t="s">
        <v>37</v>
      </c>
      <c r="O512" t="s">
        <v>72</v>
      </c>
      <c r="P512" t="s">
        <v>67</v>
      </c>
      <c r="Q512" t="s">
        <v>40</v>
      </c>
      <c r="R512">
        <v>3</v>
      </c>
      <c r="S512" s="2">
        <v>44844</v>
      </c>
      <c r="T512">
        <v>2</v>
      </c>
      <c r="U512">
        <v>5</v>
      </c>
      <c r="V512">
        <v>5</v>
      </c>
      <c r="W512" s="2">
        <v>44825</v>
      </c>
      <c r="X512" t="s">
        <v>50</v>
      </c>
      <c r="Y512" t="s">
        <v>42</v>
      </c>
      <c r="Z512" t="s">
        <v>43</v>
      </c>
      <c r="AA512">
        <v>4</v>
      </c>
      <c r="AB512">
        <v>510.83</v>
      </c>
      <c r="AC512">
        <v>62</v>
      </c>
      <c r="AD512" t="str" cm="1">
        <f t="array" ref="AD512">_xlfn.IFS($AC512&lt;= 24,"17-24", $AC512&lt;=34,"25-34", $AC512&lt;=44,"35-44", $AC512&lt;= 54,"45-54", $AC512 &gt;= 55, "55+")</f>
        <v>55+</v>
      </c>
      <c r="AE512">
        <f t="shared" ca="1" si="36"/>
        <v>6</v>
      </c>
      <c r="AF512" t="str">
        <f t="shared" si="37"/>
        <v>Low</v>
      </c>
      <c r="AG512" t="str">
        <f t="shared" si="38"/>
        <v>Satisfied</v>
      </c>
      <c r="AH512" t="str">
        <f t="shared" si="39"/>
        <v>Average Performer</v>
      </c>
      <c r="AI512" t="str" cm="1">
        <f t="array" ref="AI512">_xlfn.IFS($Z512 = "Passed", "High", $Z512="Completed", "Moderate", OR($Z512 = "Incomplete", $Z512="Failed"), "Low")</f>
        <v>Low</v>
      </c>
      <c r="AJ512" t="str" cm="1">
        <f t="array" ref="AJ512">_xlfn.IFS(OR(Z512= "Passed", Z512 = "Completed"), "Complete", OR(Z512 ="Failed", Z512 = "Incomplete"), "Incomplete")</f>
        <v>Incomplete</v>
      </c>
      <c r="AK512" cm="1">
        <f t="array" ref="AK512">_xlfn.IFS(HR_DATA[[#This Row],[Performance Category]] = "High Performer", 4,HR_DATA[[#This Row],[Performance Category]] = "Average Performer", 3, HR_DATA[[#This Row],[Performance Category]] = "Low Performer", 2, HR_DATA[[#This Row],[Performance Category]] = "At Risk", 1)</f>
        <v>3</v>
      </c>
    </row>
    <row r="513" spans="1:37" x14ac:dyDescent="0.25">
      <c r="A513">
        <v>1002</v>
      </c>
      <c r="B513" s="2">
        <v>44907</v>
      </c>
      <c r="C513" s="2">
        <f t="shared" ca="1" si="35"/>
        <v>46159</v>
      </c>
      <c r="D513" t="s">
        <v>128</v>
      </c>
      <c r="E513" t="s">
        <v>81</v>
      </c>
      <c r="F513" t="s">
        <v>30</v>
      </c>
      <c r="G513" t="s">
        <v>46</v>
      </c>
      <c r="H513" t="s">
        <v>45</v>
      </c>
      <c r="I513" t="s">
        <v>33</v>
      </c>
      <c r="J513" t="s">
        <v>129</v>
      </c>
      <c r="K513" t="s">
        <v>102</v>
      </c>
      <c r="L513" s="2">
        <v>18452</v>
      </c>
      <c r="M513" t="s">
        <v>36</v>
      </c>
      <c r="N513" t="s">
        <v>37</v>
      </c>
      <c r="O513" t="s">
        <v>84</v>
      </c>
      <c r="P513" t="s">
        <v>39</v>
      </c>
      <c r="Q513" t="s">
        <v>40</v>
      </c>
      <c r="R513">
        <v>3</v>
      </c>
      <c r="S513" s="2">
        <v>45141</v>
      </c>
      <c r="T513">
        <v>4</v>
      </c>
      <c r="U513">
        <v>5</v>
      </c>
      <c r="V513">
        <v>3</v>
      </c>
      <c r="W513" s="2">
        <v>45126</v>
      </c>
      <c r="X513" t="s">
        <v>41</v>
      </c>
      <c r="Y513" t="s">
        <v>42</v>
      </c>
      <c r="Z513" t="s">
        <v>43</v>
      </c>
      <c r="AA513">
        <v>2</v>
      </c>
      <c r="AB513">
        <v>582.37</v>
      </c>
      <c r="AC513">
        <v>72</v>
      </c>
      <c r="AD513" t="str" cm="1">
        <f t="array" ref="AD513">_xlfn.IFS($AC513&lt;= 24,"17-24", $AC513&lt;=34,"25-34", $AC513&lt;=44,"35-44", $AC513&lt;= 54,"45-54", $AC513 &gt;= 55, "55+")</f>
        <v>55+</v>
      </c>
      <c r="AE513">
        <f t="shared" ca="1" si="36"/>
        <v>3</v>
      </c>
      <c r="AF513" t="str">
        <f t="shared" si="37"/>
        <v>High</v>
      </c>
      <c r="AG513" t="str">
        <f t="shared" si="38"/>
        <v>Satisfied</v>
      </c>
      <c r="AH513" t="str">
        <f t="shared" si="39"/>
        <v>Average Performer</v>
      </c>
      <c r="AI513" t="str" cm="1">
        <f t="array" ref="AI513">_xlfn.IFS($Z513 = "Passed", "High", $Z513="Completed", "Moderate", OR($Z513 = "Incomplete", $Z513="Failed"), "Low")</f>
        <v>Low</v>
      </c>
      <c r="AJ513" t="str" cm="1">
        <f t="array" ref="AJ513">_xlfn.IFS(OR(Z513= "Passed", Z513 = "Completed"), "Complete", OR(Z513 ="Failed", Z513 = "Incomplete"), "Incomplete")</f>
        <v>Incomplete</v>
      </c>
      <c r="AK513" cm="1">
        <f t="array" ref="AK513">_xlfn.IFS(HR_DATA[[#This Row],[Performance Category]] = "High Performer", 4,HR_DATA[[#This Row],[Performance Category]] = "Average Performer", 3, HR_DATA[[#This Row],[Performance Category]] = "Low Performer", 2, HR_DATA[[#This Row],[Performance Category]] = "At Risk", 1)</f>
        <v>3</v>
      </c>
    </row>
    <row r="514" spans="1:37" x14ac:dyDescent="0.25">
      <c r="A514">
        <v>1003</v>
      </c>
      <c r="B514" s="2">
        <v>44993</v>
      </c>
      <c r="C514" s="2">
        <f t="shared" ca="1" si="35"/>
        <v>46159</v>
      </c>
      <c r="D514" t="s">
        <v>128</v>
      </c>
      <c r="E514" t="s">
        <v>74</v>
      </c>
      <c r="F514" t="s">
        <v>30</v>
      </c>
      <c r="G514" t="s">
        <v>31</v>
      </c>
      <c r="H514" t="s">
        <v>45</v>
      </c>
      <c r="I514" t="s">
        <v>46</v>
      </c>
      <c r="J514" t="s">
        <v>129</v>
      </c>
      <c r="K514" t="s">
        <v>70</v>
      </c>
      <c r="L514" s="2">
        <v>26991</v>
      </c>
      <c r="M514" t="s">
        <v>36</v>
      </c>
      <c r="N514" t="s">
        <v>37</v>
      </c>
      <c r="O514" t="s">
        <v>38</v>
      </c>
      <c r="P514" t="s">
        <v>67</v>
      </c>
      <c r="Q514" t="s">
        <v>40</v>
      </c>
      <c r="R514">
        <v>3</v>
      </c>
      <c r="S514" s="2">
        <v>44929</v>
      </c>
      <c r="T514">
        <v>2</v>
      </c>
      <c r="U514">
        <v>5</v>
      </c>
      <c r="V514">
        <v>2</v>
      </c>
      <c r="W514" s="2">
        <v>44981</v>
      </c>
      <c r="X514" t="s">
        <v>68</v>
      </c>
      <c r="Y514" t="s">
        <v>42</v>
      </c>
      <c r="Z514" t="s">
        <v>52</v>
      </c>
      <c r="AA514">
        <v>4</v>
      </c>
      <c r="AB514">
        <v>777.06</v>
      </c>
      <c r="AC514">
        <v>50</v>
      </c>
      <c r="AD514" t="str" cm="1">
        <f t="array" ref="AD514">_xlfn.IFS($AC514&lt;= 24,"17-24", $AC514&lt;=34,"25-34", $AC514&lt;=44,"35-44", $AC514&lt;= 54,"45-54", $AC514 &gt;= 55, "55+")</f>
        <v>45-54</v>
      </c>
      <c r="AE514">
        <f t="shared" ca="1" si="36"/>
        <v>3</v>
      </c>
      <c r="AF514" t="str">
        <f t="shared" si="37"/>
        <v>Low</v>
      </c>
      <c r="AG514" t="str">
        <f t="shared" si="38"/>
        <v>Satisfied</v>
      </c>
      <c r="AH514" t="str">
        <f t="shared" si="39"/>
        <v>Average Performer</v>
      </c>
      <c r="AI514" t="str" cm="1">
        <f t="array" ref="AI514">_xlfn.IFS($Z514 = "Passed", "High", $Z514="Completed", "Moderate", OR($Z514 = "Incomplete", $Z514="Failed"), "Low")</f>
        <v>Low</v>
      </c>
      <c r="AJ514" t="str" cm="1">
        <f t="array" ref="AJ514">_xlfn.IFS(OR(Z514= "Passed", Z514 = "Completed"), "Complete", OR(Z514 ="Failed", Z514 = "Incomplete"), "Incomplete")</f>
        <v>Incomplete</v>
      </c>
      <c r="AK514" cm="1">
        <f t="array" ref="AK514">_xlfn.IFS(HR_DATA[[#This Row],[Performance Category]] = "High Performer", 4,HR_DATA[[#This Row],[Performance Category]] = "Average Performer", 3, HR_DATA[[#This Row],[Performance Category]] = "Low Performer", 2, HR_DATA[[#This Row],[Performance Category]] = "At Risk", 1)</f>
        <v>3</v>
      </c>
    </row>
    <row r="515" spans="1:37" x14ac:dyDescent="0.25">
      <c r="A515">
        <v>1004</v>
      </c>
      <c r="B515" s="2">
        <v>43980</v>
      </c>
      <c r="C515" s="2">
        <f t="shared" ref="C515:C578" ca="1" si="40">TODAY()</f>
        <v>46159</v>
      </c>
      <c r="D515" t="s">
        <v>128</v>
      </c>
      <c r="E515" t="s">
        <v>94</v>
      </c>
      <c r="F515" t="s">
        <v>30</v>
      </c>
      <c r="G515" t="s">
        <v>46</v>
      </c>
      <c r="H515" t="s">
        <v>32</v>
      </c>
      <c r="I515" t="s">
        <v>46</v>
      </c>
      <c r="J515" t="s">
        <v>129</v>
      </c>
      <c r="K515" t="s">
        <v>96</v>
      </c>
      <c r="L515" s="2">
        <v>20847</v>
      </c>
      <c r="M515" t="s">
        <v>36</v>
      </c>
      <c r="N515" t="s">
        <v>48</v>
      </c>
      <c r="O515" t="s">
        <v>72</v>
      </c>
      <c r="P515" t="s">
        <v>61</v>
      </c>
      <c r="Q515" t="s">
        <v>40</v>
      </c>
      <c r="R515">
        <v>3</v>
      </c>
      <c r="S515" s="2">
        <v>45137</v>
      </c>
      <c r="T515">
        <v>3</v>
      </c>
      <c r="U515">
        <v>5</v>
      </c>
      <c r="V515">
        <v>3</v>
      </c>
      <c r="W515" s="2">
        <v>44938</v>
      </c>
      <c r="X515" t="s">
        <v>50</v>
      </c>
      <c r="Y515" t="s">
        <v>42</v>
      </c>
      <c r="Z515" t="s">
        <v>63</v>
      </c>
      <c r="AA515">
        <v>2</v>
      </c>
      <c r="AB515">
        <v>824.3</v>
      </c>
      <c r="AC515">
        <v>63</v>
      </c>
      <c r="AD515" t="str" cm="1">
        <f t="array" ref="AD515">_xlfn.IFS($AC515&lt;= 24,"17-24", $AC515&lt;=34,"25-34", $AC515&lt;=44,"35-44", $AC515&lt;= 54,"45-54", $AC515 &gt;= 55, "55+")</f>
        <v>55+</v>
      </c>
      <c r="AE515">
        <f t="shared" ref="AE515:AE578" ca="1" si="41">INT(YEARFRAC($B515,$C515,3))</f>
        <v>5</v>
      </c>
      <c r="AF515" t="str">
        <f t="shared" ref="AF515:AF578" si="42">IF($T515&lt;= 2, "Low", IF($T515 =3, "Medium", "High"))</f>
        <v>Medium</v>
      </c>
      <c r="AG515" t="str">
        <f t="shared" ref="AG515:AG578" si="43">IF($U515 &lt;=2, "Not satisfied", IF($U515 =3, "Neutral", "Satisfied"))</f>
        <v>Satisfied</v>
      </c>
      <c r="AH515" t="str">
        <f t="shared" ref="AH515:AH578" si="44">IF($Q515="Exceeds","High Performer",IF($Q515="Fully Meets","Average Performer",IF($Q515="Needs Improvement","Low Performer","At Risk")))</f>
        <v>Average Performer</v>
      </c>
      <c r="AI515" t="str" cm="1">
        <f t="array" ref="AI515">_xlfn.IFS($Z515 = "Passed", "High", $Z515="Completed", "Moderate", OR($Z515 = "Incomplete", $Z515="Failed"), "Low")</f>
        <v>Moderate</v>
      </c>
      <c r="AJ515" t="str" cm="1">
        <f t="array" ref="AJ515">_xlfn.IFS(OR(Z515= "Passed", Z515 = "Completed"), "Complete", OR(Z515 ="Failed", Z515 = "Incomplete"), "Incomplete")</f>
        <v>Complete</v>
      </c>
      <c r="AK515" cm="1">
        <f t="array" ref="AK515">_xlfn.IFS(HR_DATA[[#This Row],[Performance Category]] = "High Performer", 4,HR_DATA[[#This Row],[Performance Category]] = "Average Performer", 3, HR_DATA[[#This Row],[Performance Category]] = "Low Performer", 2, HR_DATA[[#This Row],[Performance Category]] = "At Risk", 1)</f>
        <v>3</v>
      </c>
    </row>
    <row r="516" spans="1:37" x14ac:dyDescent="0.25">
      <c r="A516">
        <v>1005</v>
      </c>
      <c r="B516" s="2">
        <v>44820</v>
      </c>
      <c r="C516" s="2">
        <f t="shared" ca="1" si="40"/>
        <v>46159</v>
      </c>
      <c r="D516" t="s">
        <v>128</v>
      </c>
      <c r="E516" t="s">
        <v>85</v>
      </c>
      <c r="F516" t="s">
        <v>30</v>
      </c>
      <c r="G516" t="s">
        <v>55</v>
      </c>
      <c r="H516" t="s">
        <v>56</v>
      </c>
      <c r="I516" t="s">
        <v>33</v>
      </c>
      <c r="J516" t="s">
        <v>129</v>
      </c>
      <c r="K516" t="s">
        <v>70</v>
      </c>
      <c r="L516" s="2">
        <v>25777</v>
      </c>
      <c r="M516" t="s">
        <v>36</v>
      </c>
      <c r="N516" t="s">
        <v>48</v>
      </c>
      <c r="O516" t="s">
        <v>72</v>
      </c>
      <c r="P516" t="s">
        <v>77</v>
      </c>
      <c r="Q516" t="s">
        <v>40</v>
      </c>
      <c r="R516">
        <v>3</v>
      </c>
      <c r="S516" s="2">
        <v>45096</v>
      </c>
      <c r="T516">
        <v>2</v>
      </c>
      <c r="U516">
        <v>4</v>
      </c>
      <c r="V516">
        <v>5</v>
      </c>
      <c r="W516" s="2">
        <v>45058</v>
      </c>
      <c r="X516" t="s">
        <v>92</v>
      </c>
      <c r="Y516" t="s">
        <v>51</v>
      </c>
      <c r="Z516" t="s">
        <v>73</v>
      </c>
      <c r="AA516">
        <v>4</v>
      </c>
      <c r="AB516">
        <v>145.99</v>
      </c>
      <c r="AC516">
        <v>52</v>
      </c>
      <c r="AD516" t="str" cm="1">
        <f t="array" ref="AD516">_xlfn.IFS($AC516&lt;= 24,"17-24", $AC516&lt;=34,"25-34", $AC516&lt;=44,"35-44", $AC516&lt;= 54,"45-54", $AC516 &gt;= 55, "55+")</f>
        <v>45-54</v>
      </c>
      <c r="AE516">
        <f t="shared" ca="1" si="41"/>
        <v>3</v>
      </c>
      <c r="AF516" t="str">
        <f t="shared" si="42"/>
        <v>Low</v>
      </c>
      <c r="AG516" t="str">
        <f t="shared" si="43"/>
        <v>Satisfied</v>
      </c>
      <c r="AH516" t="str">
        <f t="shared" si="44"/>
        <v>Average Performer</v>
      </c>
      <c r="AI516" t="str" cm="1">
        <f t="array" ref="AI516">_xlfn.IFS($Z516 = "Passed", "High", $Z516="Completed", "Moderate", OR($Z516 = "Incomplete", $Z516="Failed"), "Low")</f>
        <v>High</v>
      </c>
      <c r="AJ516" t="str" cm="1">
        <f t="array" ref="AJ516">_xlfn.IFS(OR(Z516= "Passed", Z516 = "Completed"), "Complete", OR(Z516 ="Failed", Z516 = "Incomplete"), "Incomplete")</f>
        <v>Complete</v>
      </c>
      <c r="AK516" cm="1">
        <f t="array" ref="AK516">_xlfn.IFS(HR_DATA[[#This Row],[Performance Category]] = "High Performer", 4,HR_DATA[[#This Row],[Performance Category]] = "Average Performer", 3, HR_DATA[[#This Row],[Performance Category]] = "Low Performer", 2, HR_DATA[[#This Row],[Performance Category]] = "At Risk", 1)</f>
        <v>3</v>
      </c>
    </row>
    <row r="517" spans="1:37" x14ac:dyDescent="0.25">
      <c r="A517">
        <v>1006</v>
      </c>
      <c r="B517" s="2">
        <v>44423</v>
      </c>
      <c r="C517" s="2">
        <f t="shared" ca="1" si="40"/>
        <v>46159</v>
      </c>
      <c r="D517" t="s">
        <v>128</v>
      </c>
      <c r="E517" t="s">
        <v>87</v>
      </c>
      <c r="F517" t="s">
        <v>30</v>
      </c>
      <c r="G517" t="s">
        <v>55</v>
      </c>
      <c r="H517" t="s">
        <v>32</v>
      </c>
      <c r="I517" t="s">
        <v>46</v>
      </c>
      <c r="J517" t="s">
        <v>129</v>
      </c>
      <c r="K517" t="s">
        <v>79</v>
      </c>
      <c r="L517" s="2">
        <v>21600</v>
      </c>
      <c r="M517" t="s">
        <v>36</v>
      </c>
      <c r="N517" t="s">
        <v>37</v>
      </c>
      <c r="O517" t="s">
        <v>38</v>
      </c>
      <c r="P517" t="s">
        <v>39</v>
      </c>
      <c r="Q517" t="s">
        <v>40</v>
      </c>
      <c r="R517">
        <v>3</v>
      </c>
      <c r="S517" s="2">
        <v>45049</v>
      </c>
      <c r="T517">
        <v>5</v>
      </c>
      <c r="U517">
        <v>2</v>
      </c>
      <c r="V517">
        <v>1</v>
      </c>
      <c r="W517" s="2">
        <v>45054</v>
      </c>
      <c r="X517" t="s">
        <v>62</v>
      </c>
      <c r="Y517" t="s">
        <v>42</v>
      </c>
      <c r="Z517" t="s">
        <v>43</v>
      </c>
      <c r="AA517">
        <v>2</v>
      </c>
      <c r="AB517">
        <v>838.07</v>
      </c>
      <c r="AC517">
        <v>62</v>
      </c>
      <c r="AD517" t="str" cm="1">
        <f t="array" ref="AD517">_xlfn.IFS($AC517&lt;= 24,"17-24", $AC517&lt;=34,"25-34", $AC517&lt;=44,"35-44", $AC517&lt;= 54,"45-54", $AC517 &gt;= 55, "55+")</f>
        <v>55+</v>
      </c>
      <c r="AE517">
        <f t="shared" ca="1" si="41"/>
        <v>4</v>
      </c>
      <c r="AF517" t="str">
        <f t="shared" si="42"/>
        <v>High</v>
      </c>
      <c r="AG517" t="str">
        <f t="shared" si="43"/>
        <v>Not satisfied</v>
      </c>
      <c r="AH517" t="str">
        <f t="shared" si="44"/>
        <v>Average Performer</v>
      </c>
      <c r="AI517" t="str" cm="1">
        <f t="array" ref="AI517">_xlfn.IFS($Z517 = "Passed", "High", $Z517="Completed", "Moderate", OR($Z517 = "Incomplete", $Z517="Failed"), "Low")</f>
        <v>Low</v>
      </c>
      <c r="AJ517" t="str" cm="1">
        <f t="array" ref="AJ517">_xlfn.IFS(OR(Z517= "Passed", Z517 = "Completed"), "Complete", OR(Z517 ="Failed", Z517 = "Incomplete"), "Incomplete")</f>
        <v>Incomplete</v>
      </c>
      <c r="AK517" cm="1">
        <f t="array" ref="AK517">_xlfn.IFS(HR_DATA[[#This Row],[Performance Category]] = "High Performer", 4,HR_DATA[[#This Row],[Performance Category]] = "Average Performer", 3, HR_DATA[[#This Row],[Performance Category]] = "Low Performer", 2, HR_DATA[[#This Row],[Performance Category]] = "At Risk", 1)</f>
        <v>3</v>
      </c>
    </row>
    <row r="518" spans="1:37" x14ac:dyDescent="0.25">
      <c r="A518">
        <v>1007</v>
      </c>
      <c r="B518" s="2">
        <v>44129</v>
      </c>
      <c r="C518" s="2">
        <f t="shared" ca="1" si="40"/>
        <v>46159</v>
      </c>
      <c r="D518" t="s">
        <v>128</v>
      </c>
      <c r="E518" t="s">
        <v>85</v>
      </c>
      <c r="F518" t="s">
        <v>108</v>
      </c>
      <c r="G518" t="s">
        <v>46</v>
      </c>
      <c r="H518" t="s">
        <v>45</v>
      </c>
      <c r="I518" t="s">
        <v>46</v>
      </c>
      <c r="J518" t="s">
        <v>129</v>
      </c>
      <c r="K518" t="s">
        <v>65</v>
      </c>
      <c r="L518" s="2">
        <v>36603</v>
      </c>
      <c r="M518" t="s">
        <v>36</v>
      </c>
      <c r="N518" t="s">
        <v>48</v>
      </c>
      <c r="O518" t="s">
        <v>72</v>
      </c>
      <c r="P518" t="s">
        <v>39</v>
      </c>
      <c r="Q518" t="s">
        <v>40</v>
      </c>
      <c r="R518">
        <v>3</v>
      </c>
      <c r="S518" s="2">
        <v>45125</v>
      </c>
      <c r="T518">
        <v>2</v>
      </c>
      <c r="U518">
        <v>1</v>
      </c>
      <c r="V518">
        <v>5</v>
      </c>
      <c r="W518" s="2">
        <v>45060</v>
      </c>
      <c r="X518" t="s">
        <v>41</v>
      </c>
      <c r="Y518" t="s">
        <v>51</v>
      </c>
      <c r="Z518" t="s">
        <v>43</v>
      </c>
      <c r="AA518">
        <v>2</v>
      </c>
      <c r="AB518">
        <v>667.32</v>
      </c>
      <c r="AC518">
        <v>20</v>
      </c>
      <c r="AD518" t="str" cm="1">
        <f t="array" ref="AD518">_xlfn.IFS($AC518&lt;= 24,"17-24", $AC518&lt;=34,"25-34", $AC518&lt;=44,"35-44", $AC518&lt;= 54,"45-54", $AC518 &gt;= 55, "55+")</f>
        <v>17-24</v>
      </c>
      <c r="AE518">
        <f t="shared" ca="1" si="41"/>
        <v>5</v>
      </c>
      <c r="AF518" t="str">
        <f t="shared" si="42"/>
        <v>Low</v>
      </c>
      <c r="AG518" t="str">
        <f t="shared" si="43"/>
        <v>Not satisfied</v>
      </c>
      <c r="AH518" t="str">
        <f t="shared" si="44"/>
        <v>Average Performer</v>
      </c>
      <c r="AI518" t="str" cm="1">
        <f t="array" ref="AI518">_xlfn.IFS($Z518 = "Passed", "High", $Z518="Completed", "Moderate", OR($Z518 = "Incomplete", $Z518="Failed"), "Low")</f>
        <v>Low</v>
      </c>
      <c r="AJ518" t="str" cm="1">
        <f t="array" ref="AJ518">_xlfn.IFS(OR(Z518= "Passed", Z518 = "Completed"), "Complete", OR(Z518 ="Failed", Z518 = "Incomplete"), "Incomplete")</f>
        <v>Incomplete</v>
      </c>
      <c r="AK518" cm="1">
        <f t="array" ref="AK518">_xlfn.IFS(HR_DATA[[#This Row],[Performance Category]] = "High Performer", 4,HR_DATA[[#This Row],[Performance Category]] = "Average Performer", 3, HR_DATA[[#This Row],[Performance Category]] = "Low Performer", 2, HR_DATA[[#This Row],[Performance Category]] = "At Risk", 1)</f>
        <v>3</v>
      </c>
    </row>
    <row r="519" spans="1:37" x14ac:dyDescent="0.25">
      <c r="A519">
        <v>1008</v>
      </c>
      <c r="B519" s="2">
        <v>43705</v>
      </c>
      <c r="C519" s="2">
        <f t="shared" ca="1" si="40"/>
        <v>46159</v>
      </c>
      <c r="D519" t="s">
        <v>128</v>
      </c>
      <c r="E519" t="s">
        <v>69</v>
      </c>
      <c r="F519" t="s">
        <v>30</v>
      </c>
      <c r="G519" t="s">
        <v>31</v>
      </c>
      <c r="H519" t="s">
        <v>56</v>
      </c>
      <c r="I519" t="s">
        <v>33</v>
      </c>
      <c r="J519" t="s">
        <v>129</v>
      </c>
      <c r="K519" t="s">
        <v>65</v>
      </c>
      <c r="L519" s="2">
        <v>29941</v>
      </c>
      <c r="M519" t="s">
        <v>36</v>
      </c>
      <c r="N519" t="s">
        <v>37</v>
      </c>
      <c r="O519" t="s">
        <v>49</v>
      </c>
      <c r="P519" t="s">
        <v>67</v>
      </c>
      <c r="Q519" t="s">
        <v>40</v>
      </c>
      <c r="R519">
        <v>3</v>
      </c>
      <c r="S519" s="2">
        <v>45098</v>
      </c>
      <c r="T519">
        <v>5</v>
      </c>
      <c r="U519">
        <v>2</v>
      </c>
      <c r="V519">
        <v>2</v>
      </c>
      <c r="W519" s="2">
        <v>45140</v>
      </c>
      <c r="X519" t="s">
        <v>68</v>
      </c>
      <c r="Y519" t="s">
        <v>51</v>
      </c>
      <c r="Z519" t="s">
        <v>52</v>
      </c>
      <c r="AA519">
        <v>2</v>
      </c>
      <c r="AB519">
        <v>758.18</v>
      </c>
      <c r="AC519">
        <v>38</v>
      </c>
      <c r="AD519" t="str" cm="1">
        <f t="array" ref="AD519">_xlfn.IFS($AC519&lt;= 24,"17-24", $AC519&lt;=34,"25-34", $AC519&lt;=44,"35-44", $AC519&lt;= 54,"45-54", $AC519 &gt;= 55, "55+")</f>
        <v>35-44</v>
      </c>
      <c r="AE519">
        <f t="shared" ca="1" si="41"/>
        <v>6</v>
      </c>
      <c r="AF519" t="str">
        <f t="shared" si="42"/>
        <v>High</v>
      </c>
      <c r="AG519" t="str">
        <f t="shared" si="43"/>
        <v>Not satisfied</v>
      </c>
      <c r="AH519" t="str">
        <f t="shared" si="44"/>
        <v>Average Performer</v>
      </c>
      <c r="AI519" t="str" cm="1">
        <f t="array" ref="AI519">_xlfn.IFS($Z519 = "Passed", "High", $Z519="Completed", "Moderate", OR($Z519 = "Incomplete", $Z519="Failed"), "Low")</f>
        <v>Low</v>
      </c>
      <c r="AJ519" t="str" cm="1">
        <f t="array" ref="AJ519">_xlfn.IFS(OR(Z519= "Passed", Z519 = "Completed"), "Complete", OR(Z519 ="Failed", Z519 = "Incomplete"), "Incomplete")</f>
        <v>Incomplete</v>
      </c>
      <c r="AK519" cm="1">
        <f t="array" ref="AK519">_xlfn.IFS(HR_DATA[[#This Row],[Performance Category]] = "High Performer", 4,HR_DATA[[#This Row],[Performance Category]] = "Average Performer", 3, HR_DATA[[#This Row],[Performance Category]] = "Low Performer", 2, HR_DATA[[#This Row],[Performance Category]] = "At Risk", 1)</f>
        <v>3</v>
      </c>
    </row>
    <row r="520" spans="1:37" x14ac:dyDescent="0.25">
      <c r="A520">
        <v>1009</v>
      </c>
      <c r="B520" s="2">
        <v>43629</v>
      </c>
      <c r="C520" s="2">
        <f t="shared" ca="1" si="40"/>
        <v>46159</v>
      </c>
      <c r="D520" t="s">
        <v>128</v>
      </c>
      <c r="E520" t="s">
        <v>81</v>
      </c>
      <c r="F520" t="s">
        <v>30</v>
      </c>
      <c r="G520" t="s">
        <v>46</v>
      </c>
      <c r="H520" t="s">
        <v>32</v>
      </c>
      <c r="I520" t="s">
        <v>33</v>
      </c>
      <c r="J520" t="s">
        <v>129</v>
      </c>
      <c r="K520" t="s">
        <v>65</v>
      </c>
      <c r="L520" s="2">
        <v>31837</v>
      </c>
      <c r="M520" t="s">
        <v>36</v>
      </c>
      <c r="N520" t="s">
        <v>37</v>
      </c>
      <c r="O520" t="s">
        <v>60</v>
      </c>
      <c r="P520" t="s">
        <v>61</v>
      </c>
      <c r="Q520" t="s">
        <v>40</v>
      </c>
      <c r="R520">
        <v>3</v>
      </c>
      <c r="S520" s="2">
        <v>45083</v>
      </c>
      <c r="T520">
        <v>2</v>
      </c>
      <c r="U520">
        <v>5</v>
      </c>
      <c r="V520">
        <v>1</v>
      </c>
      <c r="W520" s="2">
        <v>44794</v>
      </c>
      <c r="X520" t="s">
        <v>50</v>
      </c>
      <c r="Y520" t="s">
        <v>42</v>
      </c>
      <c r="Z520" t="s">
        <v>52</v>
      </c>
      <c r="AA520">
        <v>2</v>
      </c>
      <c r="AB520">
        <v>101.21</v>
      </c>
      <c r="AC520">
        <v>32</v>
      </c>
      <c r="AD520" t="str" cm="1">
        <f t="array" ref="AD520">_xlfn.IFS($AC520&lt;= 24,"17-24", $AC520&lt;=34,"25-34", $AC520&lt;=44,"35-44", $AC520&lt;= 54,"45-54", $AC520 &gt;= 55, "55+")</f>
        <v>25-34</v>
      </c>
      <c r="AE520">
        <f t="shared" ca="1" si="41"/>
        <v>6</v>
      </c>
      <c r="AF520" t="str">
        <f t="shared" si="42"/>
        <v>Low</v>
      </c>
      <c r="AG520" t="str">
        <f t="shared" si="43"/>
        <v>Satisfied</v>
      </c>
      <c r="AH520" t="str">
        <f t="shared" si="44"/>
        <v>Average Performer</v>
      </c>
      <c r="AI520" t="str" cm="1">
        <f t="array" ref="AI520">_xlfn.IFS($Z520 = "Passed", "High", $Z520="Completed", "Moderate", OR($Z520 = "Incomplete", $Z520="Failed"), "Low")</f>
        <v>Low</v>
      </c>
      <c r="AJ520" t="str" cm="1">
        <f t="array" ref="AJ520">_xlfn.IFS(OR(Z520= "Passed", Z520 = "Completed"), "Complete", OR(Z520 ="Failed", Z520 = "Incomplete"), "Incomplete")</f>
        <v>Incomplete</v>
      </c>
      <c r="AK520" cm="1">
        <f t="array" ref="AK520">_xlfn.IFS(HR_DATA[[#This Row],[Performance Category]] = "High Performer", 4,HR_DATA[[#This Row],[Performance Category]] = "Average Performer", 3, HR_DATA[[#This Row],[Performance Category]] = "Low Performer", 2, HR_DATA[[#This Row],[Performance Category]] = "At Risk", 1)</f>
        <v>3</v>
      </c>
    </row>
    <row r="521" spans="1:37" x14ac:dyDescent="0.25">
      <c r="A521">
        <v>1010</v>
      </c>
      <c r="B521" s="2">
        <v>44208</v>
      </c>
      <c r="C521" s="2">
        <f t="shared" ca="1" si="40"/>
        <v>46159</v>
      </c>
      <c r="D521" t="s">
        <v>128</v>
      </c>
      <c r="E521" t="s">
        <v>44</v>
      </c>
      <c r="F521" t="s">
        <v>108</v>
      </c>
      <c r="G521" t="s">
        <v>46</v>
      </c>
      <c r="H521" t="s">
        <v>32</v>
      </c>
      <c r="I521" t="s">
        <v>33</v>
      </c>
      <c r="J521" t="s">
        <v>129</v>
      </c>
      <c r="K521" t="s">
        <v>70</v>
      </c>
      <c r="L521" s="2">
        <v>33898</v>
      </c>
      <c r="M521" t="s">
        <v>36</v>
      </c>
      <c r="N521" t="s">
        <v>48</v>
      </c>
      <c r="O521" t="s">
        <v>49</v>
      </c>
      <c r="P521" t="s">
        <v>77</v>
      </c>
      <c r="Q521" t="s">
        <v>40</v>
      </c>
      <c r="R521">
        <v>3</v>
      </c>
      <c r="S521" s="2">
        <v>44819</v>
      </c>
      <c r="T521">
        <v>2</v>
      </c>
      <c r="U521">
        <v>4</v>
      </c>
      <c r="V521">
        <v>2</v>
      </c>
      <c r="W521" s="2">
        <v>44792</v>
      </c>
      <c r="X521" t="s">
        <v>92</v>
      </c>
      <c r="Y521" t="s">
        <v>51</v>
      </c>
      <c r="Z521" t="s">
        <v>52</v>
      </c>
      <c r="AA521">
        <v>5</v>
      </c>
      <c r="AB521">
        <v>332.25</v>
      </c>
      <c r="AC521">
        <v>29</v>
      </c>
      <c r="AD521" t="str" cm="1">
        <f t="array" ref="AD521">_xlfn.IFS($AC521&lt;= 24,"17-24", $AC521&lt;=34,"25-34", $AC521&lt;=44,"35-44", $AC521&lt;= 54,"45-54", $AC521 &gt;= 55, "55+")</f>
        <v>25-34</v>
      </c>
      <c r="AE521">
        <f t="shared" ca="1" si="41"/>
        <v>5</v>
      </c>
      <c r="AF521" t="str">
        <f t="shared" si="42"/>
        <v>Low</v>
      </c>
      <c r="AG521" t="str">
        <f t="shared" si="43"/>
        <v>Satisfied</v>
      </c>
      <c r="AH521" t="str">
        <f t="shared" si="44"/>
        <v>Average Performer</v>
      </c>
      <c r="AI521" t="str" cm="1">
        <f t="array" ref="AI521">_xlfn.IFS($Z521 = "Passed", "High", $Z521="Completed", "Moderate", OR($Z521 = "Incomplete", $Z521="Failed"), "Low")</f>
        <v>Low</v>
      </c>
      <c r="AJ521" t="str" cm="1">
        <f t="array" ref="AJ521">_xlfn.IFS(OR(Z521= "Passed", Z521 = "Completed"), "Complete", OR(Z521 ="Failed", Z521 = "Incomplete"), "Incomplete")</f>
        <v>Incomplete</v>
      </c>
      <c r="AK521" cm="1">
        <f t="array" ref="AK521">_xlfn.IFS(HR_DATA[[#This Row],[Performance Category]] = "High Performer", 4,HR_DATA[[#This Row],[Performance Category]] = "Average Performer", 3, HR_DATA[[#This Row],[Performance Category]] = "Low Performer", 2, HR_DATA[[#This Row],[Performance Category]] = "At Risk", 1)</f>
        <v>3</v>
      </c>
    </row>
    <row r="522" spans="1:37" x14ac:dyDescent="0.25">
      <c r="A522">
        <v>1011</v>
      </c>
      <c r="B522" s="2">
        <v>44599</v>
      </c>
      <c r="C522" s="2">
        <f t="shared" ca="1" si="40"/>
        <v>46159</v>
      </c>
      <c r="D522" t="s">
        <v>128</v>
      </c>
      <c r="E522" t="s">
        <v>87</v>
      </c>
      <c r="F522" t="s">
        <v>108</v>
      </c>
      <c r="G522" t="s">
        <v>31</v>
      </c>
      <c r="H522" t="s">
        <v>45</v>
      </c>
      <c r="I522" t="s">
        <v>33</v>
      </c>
      <c r="J522" t="s">
        <v>129</v>
      </c>
      <c r="K522" t="s">
        <v>65</v>
      </c>
      <c r="L522" s="2">
        <v>17585</v>
      </c>
      <c r="M522" t="s">
        <v>36</v>
      </c>
      <c r="N522" t="s">
        <v>48</v>
      </c>
      <c r="O522" t="s">
        <v>49</v>
      </c>
      <c r="P522" t="s">
        <v>67</v>
      </c>
      <c r="Q522" t="s">
        <v>40</v>
      </c>
      <c r="R522">
        <v>3</v>
      </c>
      <c r="S522" s="2">
        <v>44903</v>
      </c>
      <c r="T522">
        <v>1</v>
      </c>
      <c r="U522">
        <v>2</v>
      </c>
      <c r="V522">
        <v>3</v>
      </c>
      <c r="W522" s="2">
        <v>44871</v>
      </c>
      <c r="X522" t="s">
        <v>92</v>
      </c>
      <c r="Y522" t="s">
        <v>42</v>
      </c>
      <c r="Z522" t="s">
        <v>63</v>
      </c>
      <c r="AA522">
        <v>1</v>
      </c>
      <c r="AB522">
        <v>803.98</v>
      </c>
      <c r="AC522">
        <v>74</v>
      </c>
      <c r="AD522" t="str" cm="1">
        <f t="array" ref="AD522">_xlfn.IFS($AC522&lt;= 24,"17-24", $AC522&lt;=34,"25-34", $AC522&lt;=44,"35-44", $AC522&lt;= 54,"45-54", $AC522 &gt;= 55, "55+")</f>
        <v>55+</v>
      </c>
      <c r="AE522">
        <f t="shared" ca="1" si="41"/>
        <v>4</v>
      </c>
      <c r="AF522" t="str">
        <f t="shared" si="42"/>
        <v>Low</v>
      </c>
      <c r="AG522" t="str">
        <f t="shared" si="43"/>
        <v>Not satisfied</v>
      </c>
      <c r="AH522" t="str">
        <f t="shared" si="44"/>
        <v>Average Performer</v>
      </c>
      <c r="AI522" t="str" cm="1">
        <f t="array" ref="AI522">_xlfn.IFS($Z522 = "Passed", "High", $Z522="Completed", "Moderate", OR($Z522 = "Incomplete", $Z522="Failed"), "Low")</f>
        <v>Moderate</v>
      </c>
      <c r="AJ522" t="str" cm="1">
        <f t="array" ref="AJ522">_xlfn.IFS(OR(Z522= "Passed", Z522 = "Completed"), "Complete", OR(Z522 ="Failed", Z522 = "Incomplete"), "Incomplete")</f>
        <v>Complete</v>
      </c>
      <c r="AK522" cm="1">
        <f t="array" ref="AK522">_xlfn.IFS(HR_DATA[[#This Row],[Performance Category]] = "High Performer", 4,HR_DATA[[#This Row],[Performance Category]] = "Average Performer", 3, HR_DATA[[#This Row],[Performance Category]] = "Low Performer", 2, HR_DATA[[#This Row],[Performance Category]] = "At Risk", 1)</f>
        <v>3</v>
      </c>
    </row>
    <row r="523" spans="1:37" x14ac:dyDescent="0.25">
      <c r="A523">
        <v>1012</v>
      </c>
      <c r="B523" s="2">
        <v>44144</v>
      </c>
      <c r="C523" s="2">
        <f t="shared" ca="1" si="40"/>
        <v>46159</v>
      </c>
      <c r="D523" t="s">
        <v>128</v>
      </c>
      <c r="E523" t="s">
        <v>64</v>
      </c>
      <c r="F523" t="s">
        <v>108</v>
      </c>
      <c r="G523" t="s">
        <v>31</v>
      </c>
      <c r="H523" t="s">
        <v>45</v>
      </c>
      <c r="I523" t="s">
        <v>33</v>
      </c>
      <c r="J523" t="s">
        <v>129</v>
      </c>
      <c r="K523" t="s">
        <v>75</v>
      </c>
      <c r="L523" s="2">
        <v>28766</v>
      </c>
      <c r="M523" t="s">
        <v>36</v>
      </c>
      <c r="N523" t="s">
        <v>48</v>
      </c>
      <c r="O523" t="s">
        <v>38</v>
      </c>
      <c r="P523" t="s">
        <v>61</v>
      </c>
      <c r="Q523" t="s">
        <v>40</v>
      </c>
      <c r="R523">
        <v>3</v>
      </c>
      <c r="S523" s="2">
        <v>44939</v>
      </c>
      <c r="T523">
        <v>3</v>
      </c>
      <c r="U523">
        <v>5</v>
      </c>
      <c r="V523">
        <v>4</v>
      </c>
      <c r="W523" s="2">
        <v>45013</v>
      </c>
      <c r="X523" t="s">
        <v>68</v>
      </c>
      <c r="Y523" t="s">
        <v>51</v>
      </c>
      <c r="Z523" t="s">
        <v>43</v>
      </c>
      <c r="AA523">
        <v>3</v>
      </c>
      <c r="AB523">
        <v>887.08</v>
      </c>
      <c r="AC523">
        <v>42</v>
      </c>
      <c r="AD523" t="str" cm="1">
        <f t="array" ref="AD523">_xlfn.IFS($AC523&lt;= 24,"17-24", $AC523&lt;=34,"25-34", $AC523&lt;=44,"35-44", $AC523&lt;= 54,"45-54", $AC523 &gt;= 55, "55+")</f>
        <v>35-44</v>
      </c>
      <c r="AE523">
        <f t="shared" ca="1" si="41"/>
        <v>5</v>
      </c>
      <c r="AF523" t="str">
        <f t="shared" si="42"/>
        <v>Medium</v>
      </c>
      <c r="AG523" t="str">
        <f t="shared" si="43"/>
        <v>Satisfied</v>
      </c>
      <c r="AH523" t="str">
        <f t="shared" si="44"/>
        <v>Average Performer</v>
      </c>
      <c r="AI523" t="str" cm="1">
        <f t="array" ref="AI523">_xlfn.IFS($Z523 = "Passed", "High", $Z523="Completed", "Moderate", OR($Z523 = "Incomplete", $Z523="Failed"), "Low")</f>
        <v>Low</v>
      </c>
      <c r="AJ523" t="str" cm="1">
        <f t="array" ref="AJ523">_xlfn.IFS(OR(Z523= "Passed", Z523 = "Completed"), "Complete", OR(Z523 ="Failed", Z523 = "Incomplete"), "Incomplete")</f>
        <v>Incomplete</v>
      </c>
      <c r="AK523" cm="1">
        <f t="array" ref="AK523">_xlfn.IFS(HR_DATA[[#This Row],[Performance Category]] = "High Performer", 4,HR_DATA[[#This Row],[Performance Category]] = "Average Performer", 3, HR_DATA[[#This Row],[Performance Category]] = "Low Performer", 2, HR_DATA[[#This Row],[Performance Category]] = "At Risk", 1)</f>
        <v>3</v>
      </c>
    </row>
    <row r="524" spans="1:37" x14ac:dyDescent="0.25">
      <c r="A524">
        <v>1013</v>
      </c>
      <c r="B524" s="2">
        <v>43964</v>
      </c>
      <c r="C524" s="2">
        <f t="shared" ca="1" si="40"/>
        <v>46159</v>
      </c>
      <c r="D524" t="s">
        <v>128</v>
      </c>
      <c r="E524" t="s">
        <v>94</v>
      </c>
      <c r="F524" t="s">
        <v>30</v>
      </c>
      <c r="G524" t="s">
        <v>46</v>
      </c>
      <c r="H524" t="s">
        <v>56</v>
      </c>
      <c r="I524" t="s">
        <v>55</v>
      </c>
      <c r="J524" t="s">
        <v>129</v>
      </c>
      <c r="K524" t="s">
        <v>79</v>
      </c>
      <c r="L524" s="2">
        <v>27352</v>
      </c>
      <c r="M524" t="s">
        <v>36</v>
      </c>
      <c r="N524" t="s">
        <v>48</v>
      </c>
      <c r="O524" t="s">
        <v>84</v>
      </c>
      <c r="P524" t="s">
        <v>61</v>
      </c>
      <c r="Q524" t="s">
        <v>40</v>
      </c>
      <c r="R524">
        <v>3</v>
      </c>
      <c r="S524" s="2">
        <v>44908</v>
      </c>
      <c r="T524">
        <v>5</v>
      </c>
      <c r="U524">
        <v>4</v>
      </c>
      <c r="V524">
        <v>3</v>
      </c>
      <c r="W524" s="2">
        <v>45024</v>
      </c>
      <c r="X524" t="s">
        <v>62</v>
      </c>
      <c r="Y524" t="s">
        <v>51</v>
      </c>
      <c r="Z524" t="s">
        <v>52</v>
      </c>
      <c r="AA524">
        <v>2</v>
      </c>
      <c r="AB524">
        <v>657.85</v>
      </c>
      <c r="AC524">
        <v>46</v>
      </c>
      <c r="AD524" t="str" cm="1">
        <f t="array" ref="AD524">_xlfn.IFS($AC524&lt;= 24,"17-24", $AC524&lt;=34,"25-34", $AC524&lt;=44,"35-44", $AC524&lt;= 54,"45-54", $AC524 &gt;= 55, "55+")</f>
        <v>45-54</v>
      </c>
      <c r="AE524">
        <f t="shared" ca="1" si="41"/>
        <v>6</v>
      </c>
      <c r="AF524" t="str">
        <f t="shared" si="42"/>
        <v>High</v>
      </c>
      <c r="AG524" t="str">
        <f t="shared" si="43"/>
        <v>Satisfied</v>
      </c>
      <c r="AH524" t="str">
        <f t="shared" si="44"/>
        <v>Average Performer</v>
      </c>
      <c r="AI524" t="str" cm="1">
        <f t="array" ref="AI524">_xlfn.IFS($Z524 = "Passed", "High", $Z524="Completed", "Moderate", OR($Z524 = "Incomplete", $Z524="Failed"), "Low")</f>
        <v>Low</v>
      </c>
      <c r="AJ524" t="str" cm="1">
        <f t="array" ref="AJ524">_xlfn.IFS(OR(Z524= "Passed", Z524 = "Completed"), "Complete", OR(Z524 ="Failed", Z524 = "Incomplete"), "Incomplete")</f>
        <v>Incomplete</v>
      </c>
      <c r="AK524" cm="1">
        <f t="array" ref="AK524">_xlfn.IFS(HR_DATA[[#This Row],[Performance Category]] = "High Performer", 4,HR_DATA[[#This Row],[Performance Category]] = "Average Performer", 3, HR_DATA[[#This Row],[Performance Category]] = "Low Performer", 2, HR_DATA[[#This Row],[Performance Category]] = "At Risk", 1)</f>
        <v>3</v>
      </c>
    </row>
    <row r="525" spans="1:37" x14ac:dyDescent="0.25">
      <c r="A525">
        <v>1014</v>
      </c>
      <c r="B525" s="2">
        <v>44926</v>
      </c>
      <c r="C525" s="2">
        <f t="shared" ca="1" si="40"/>
        <v>46159</v>
      </c>
      <c r="D525" t="s">
        <v>130</v>
      </c>
      <c r="E525" t="s">
        <v>74</v>
      </c>
      <c r="F525" t="s">
        <v>30</v>
      </c>
      <c r="G525" t="s">
        <v>46</v>
      </c>
      <c r="H525" t="s">
        <v>45</v>
      </c>
      <c r="I525" t="s">
        <v>55</v>
      </c>
      <c r="J525" t="s">
        <v>129</v>
      </c>
      <c r="K525" t="s">
        <v>102</v>
      </c>
      <c r="L525" s="2">
        <v>19553</v>
      </c>
      <c r="M525" t="s">
        <v>36</v>
      </c>
      <c r="N525" t="s">
        <v>48</v>
      </c>
      <c r="O525" t="s">
        <v>60</v>
      </c>
      <c r="P525" t="s">
        <v>61</v>
      </c>
      <c r="Q525" t="s">
        <v>40</v>
      </c>
      <c r="R525">
        <v>3</v>
      </c>
      <c r="S525" s="2">
        <v>45105</v>
      </c>
      <c r="T525">
        <v>4</v>
      </c>
      <c r="U525">
        <v>4</v>
      </c>
      <c r="V525">
        <v>1</v>
      </c>
      <c r="W525" s="2">
        <v>44978</v>
      </c>
      <c r="X525" t="s">
        <v>50</v>
      </c>
      <c r="Y525" t="s">
        <v>51</v>
      </c>
      <c r="Z525" t="s">
        <v>52</v>
      </c>
      <c r="AA525">
        <v>2</v>
      </c>
      <c r="AB525">
        <v>895.49</v>
      </c>
      <c r="AC525">
        <v>69</v>
      </c>
      <c r="AD525" t="str" cm="1">
        <f t="array" ref="AD525">_xlfn.IFS($AC525&lt;= 24,"17-24", $AC525&lt;=34,"25-34", $AC525&lt;=44,"35-44", $AC525&lt;= 54,"45-54", $AC525 &gt;= 55, "55+")</f>
        <v>55+</v>
      </c>
      <c r="AE525">
        <f t="shared" ca="1" si="41"/>
        <v>3</v>
      </c>
      <c r="AF525" t="str">
        <f t="shared" si="42"/>
        <v>High</v>
      </c>
      <c r="AG525" t="str">
        <f t="shared" si="43"/>
        <v>Satisfied</v>
      </c>
      <c r="AH525" t="str">
        <f t="shared" si="44"/>
        <v>Average Performer</v>
      </c>
      <c r="AI525" t="str" cm="1">
        <f t="array" ref="AI525">_xlfn.IFS($Z525 = "Passed", "High", $Z525="Completed", "Moderate", OR($Z525 = "Incomplete", $Z525="Failed"), "Low")</f>
        <v>Low</v>
      </c>
      <c r="AJ525" t="str" cm="1">
        <f t="array" ref="AJ525">_xlfn.IFS(OR(Z525= "Passed", Z525 = "Completed"), "Complete", OR(Z525 ="Failed", Z525 = "Incomplete"), "Incomplete")</f>
        <v>Incomplete</v>
      </c>
      <c r="AK525" cm="1">
        <f t="array" ref="AK525">_xlfn.IFS(HR_DATA[[#This Row],[Performance Category]] = "High Performer", 4,HR_DATA[[#This Row],[Performance Category]] = "Average Performer", 3, HR_DATA[[#This Row],[Performance Category]] = "Low Performer", 2, HR_DATA[[#This Row],[Performance Category]] = "At Risk", 1)</f>
        <v>3</v>
      </c>
    </row>
    <row r="526" spans="1:37" x14ac:dyDescent="0.25">
      <c r="A526">
        <v>1015</v>
      </c>
      <c r="B526" s="2">
        <v>43437</v>
      </c>
      <c r="C526" s="2">
        <f t="shared" ca="1" si="40"/>
        <v>46159</v>
      </c>
      <c r="D526" t="s">
        <v>130</v>
      </c>
      <c r="E526" t="s">
        <v>81</v>
      </c>
      <c r="F526" t="s">
        <v>30</v>
      </c>
      <c r="G526" t="s">
        <v>31</v>
      </c>
      <c r="H526" t="s">
        <v>45</v>
      </c>
      <c r="I526" t="s">
        <v>46</v>
      </c>
      <c r="J526" t="s">
        <v>129</v>
      </c>
      <c r="K526" t="s">
        <v>104</v>
      </c>
      <c r="L526" s="2">
        <v>22619</v>
      </c>
      <c r="M526" t="s">
        <v>36</v>
      </c>
      <c r="N526" t="s">
        <v>37</v>
      </c>
      <c r="O526" t="s">
        <v>38</v>
      </c>
      <c r="P526" t="s">
        <v>67</v>
      </c>
      <c r="Q526" t="s">
        <v>40</v>
      </c>
      <c r="R526">
        <v>3</v>
      </c>
      <c r="S526" s="2">
        <v>45118</v>
      </c>
      <c r="T526">
        <v>1</v>
      </c>
      <c r="U526">
        <v>1</v>
      </c>
      <c r="V526">
        <v>3</v>
      </c>
      <c r="W526" s="2">
        <v>45059</v>
      </c>
      <c r="X526" t="s">
        <v>41</v>
      </c>
      <c r="Y526" t="s">
        <v>51</v>
      </c>
      <c r="Z526" t="s">
        <v>73</v>
      </c>
      <c r="AA526">
        <v>1</v>
      </c>
      <c r="AB526">
        <v>539</v>
      </c>
      <c r="AC526">
        <v>57</v>
      </c>
      <c r="AD526" t="str" cm="1">
        <f t="array" ref="AD526">_xlfn.IFS($AC526&lt;= 24,"17-24", $AC526&lt;=34,"25-34", $AC526&lt;=44,"35-44", $AC526&lt;= 54,"45-54", $AC526 &gt;= 55, "55+")</f>
        <v>55+</v>
      </c>
      <c r="AE526">
        <f t="shared" ca="1" si="41"/>
        <v>7</v>
      </c>
      <c r="AF526" t="str">
        <f t="shared" si="42"/>
        <v>Low</v>
      </c>
      <c r="AG526" t="str">
        <f t="shared" si="43"/>
        <v>Not satisfied</v>
      </c>
      <c r="AH526" t="str">
        <f t="shared" si="44"/>
        <v>Average Performer</v>
      </c>
      <c r="AI526" t="str" cm="1">
        <f t="array" ref="AI526">_xlfn.IFS($Z526 = "Passed", "High", $Z526="Completed", "Moderate", OR($Z526 = "Incomplete", $Z526="Failed"), "Low")</f>
        <v>High</v>
      </c>
      <c r="AJ526" t="str" cm="1">
        <f t="array" ref="AJ526">_xlfn.IFS(OR(Z526= "Passed", Z526 = "Completed"), "Complete", OR(Z526 ="Failed", Z526 = "Incomplete"), "Incomplete")</f>
        <v>Complete</v>
      </c>
      <c r="AK526" cm="1">
        <f t="array" ref="AK526">_xlfn.IFS(HR_DATA[[#This Row],[Performance Category]] = "High Performer", 4,HR_DATA[[#This Row],[Performance Category]] = "Average Performer", 3, HR_DATA[[#This Row],[Performance Category]] = "Low Performer", 2, HR_DATA[[#This Row],[Performance Category]] = "At Risk", 1)</f>
        <v>3</v>
      </c>
    </row>
    <row r="527" spans="1:37" x14ac:dyDescent="0.25">
      <c r="A527">
        <v>1016</v>
      </c>
      <c r="B527" s="2">
        <v>43882</v>
      </c>
      <c r="C527" s="2">
        <f t="shared" ca="1" si="40"/>
        <v>46159</v>
      </c>
      <c r="D527" t="s">
        <v>131</v>
      </c>
      <c r="E527" t="s">
        <v>54</v>
      </c>
      <c r="F527" t="s">
        <v>30</v>
      </c>
      <c r="G527" t="s">
        <v>46</v>
      </c>
      <c r="H527" t="s">
        <v>56</v>
      </c>
      <c r="I527" t="s">
        <v>46</v>
      </c>
      <c r="J527" t="s">
        <v>132</v>
      </c>
      <c r="K527" t="s">
        <v>100</v>
      </c>
      <c r="L527" s="2">
        <v>20522</v>
      </c>
      <c r="M527" t="s">
        <v>36</v>
      </c>
      <c r="N527" t="s">
        <v>37</v>
      </c>
      <c r="O527" t="s">
        <v>38</v>
      </c>
      <c r="P527" t="s">
        <v>61</v>
      </c>
      <c r="Q527" t="s">
        <v>40</v>
      </c>
      <c r="R527">
        <v>3</v>
      </c>
      <c r="S527" s="2">
        <v>44904</v>
      </c>
      <c r="T527">
        <v>2</v>
      </c>
      <c r="U527">
        <v>3</v>
      </c>
      <c r="V527">
        <v>2</v>
      </c>
      <c r="W527" s="2">
        <v>45046</v>
      </c>
      <c r="X527" t="s">
        <v>92</v>
      </c>
      <c r="Y527" t="s">
        <v>51</v>
      </c>
      <c r="Z527" t="s">
        <v>63</v>
      </c>
      <c r="AA527">
        <v>2</v>
      </c>
      <c r="AB527">
        <v>606.67999999999995</v>
      </c>
      <c r="AC527">
        <v>64</v>
      </c>
      <c r="AD527" t="str" cm="1">
        <f t="array" ref="AD527">_xlfn.IFS($AC527&lt;= 24,"17-24", $AC527&lt;=34,"25-34", $AC527&lt;=44,"35-44", $AC527&lt;= 54,"45-54", $AC527 &gt;= 55, "55+")</f>
        <v>55+</v>
      </c>
      <c r="AE527">
        <f t="shared" ca="1" si="41"/>
        <v>6</v>
      </c>
      <c r="AF527" t="str">
        <f t="shared" si="42"/>
        <v>Low</v>
      </c>
      <c r="AG527" t="str">
        <f t="shared" si="43"/>
        <v>Neutral</v>
      </c>
      <c r="AH527" t="str">
        <f t="shared" si="44"/>
        <v>Average Performer</v>
      </c>
      <c r="AI527" t="str" cm="1">
        <f t="array" ref="AI527">_xlfn.IFS($Z527 = "Passed", "High", $Z527="Completed", "Moderate", OR($Z527 = "Incomplete", $Z527="Failed"), "Low")</f>
        <v>Moderate</v>
      </c>
      <c r="AJ527" t="str" cm="1">
        <f t="array" ref="AJ527">_xlfn.IFS(OR(Z527= "Passed", Z527 = "Completed"), "Complete", OR(Z527 ="Failed", Z527 = "Incomplete"), "Incomplete")</f>
        <v>Complete</v>
      </c>
      <c r="AK527" cm="1">
        <f t="array" ref="AK527">_xlfn.IFS(HR_DATA[[#This Row],[Performance Category]] = "High Performer", 4,HR_DATA[[#This Row],[Performance Category]] = "Average Performer", 3, HR_DATA[[#This Row],[Performance Category]] = "Low Performer", 2, HR_DATA[[#This Row],[Performance Category]] = "At Risk", 1)</f>
        <v>3</v>
      </c>
    </row>
    <row r="528" spans="1:37" x14ac:dyDescent="0.25">
      <c r="A528">
        <v>1017</v>
      </c>
      <c r="B528" s="2">
        <v>44081</v>
      </c>
      <c r="C528" s="2">
        <f t="shared" ca="1" si="40"/>
        <v>46159</v>
      </c>
      <c r="D528" t="s">
        <v>131</v>
      </c>
      <c r="E528" t="s">
        <v>69</v>
      </c>
      <c r="F528" t="s">
        <v>30</v>
      </c>
      <c r="G528" t="s">
        <v>55</v>
      </c>
      <c r="H528" t="s">
        <v>56</v>
      </c>
      <c r="I528" t="s">
        <v>55</v>
      </c>
      <c r="J528" t="s">
        <v>132</v>
      </c>
      <c r="K528" t="s">
        <v>70</v>
      </c>
      <c r="L528" s="2">
        <v>17353</v>
      </c>
      <c r="M528" t="s">
        <v>36</v>
      </c>
      <c r="N528" t="s">
        <v>37</v>
      </c>
      <c r="O528" t="s">
        <v>72</v>
      </c>
      <c r="P528" t="s">
        <v>61</v>
      </c>
      <c r="Q528" t="s">
        <v>40</v>
      </c>
      <c r="R528">
        <v>3</v>
      </c>
      <c r="S528" s="2">
        <v>45123</v>
      </c>
      <c r="T528">
        <v>4</v>
      </c>
      <c r="U528">
        <v>1</v>
      </c>
      <c r="V528">
        <v>3</v>
      </c>
      <c r="W528" s="2">
        <v>44879</v>
      </c>
      <c r="X528" t="s">
        <v>68</v>
      </c>
      <c r="Y528" t="s">
        <v>51</v>
      </c>
      <c r="Z528" t="s">
        <v>73</v>
      </c>
      <c r="AA528">
        <v>3</v>
      </c>
      <c r="AB528">
        <v>265.73</v>
      </c>
      <c r="AC528">
        <v>73</v>
      </c>
      <c r="AD528" t="str" cm="1">
        <f t="array" ref="AD528">_xlfn.IFS($AC528&lt;= 24,"17-24", $AC528&lt;=34,"25-34", $AC528&lt;=44,"35-44", $AC528&lt;= 54,"45-54", $AC528 &gt;= 55, "55+")</f>
        <v>55+</v>
      </c>
      <c r="AE528">
        <f t="shared" ca="1" si="41"/>
        <v>5</v>
      </c>
      <c r="AF528" t="str">
        <f t="shared" si="42"/>
        <v>High</v>
      </c>
      <c r="AG528" t="str">
        <f t="shared" si="43"/>
        <v>Not satisfied</v>
      </c>
      <c r="AH528" t="str">
        <f t="shared" si="44"/>
        <v>Average Performer</v>
      </c>
      <c r="AI528" t="str" cm="1">
        <f t="array" ref="AI528">_xlfn.IFS($Z528 = "Passed", "High", $Z528="Completed", "Moderate", OR($Z528 = "Incomplete", $Z528="Failed"), "Low")</f>
        <v>High</v>
      </c>
      <c r="AJ528" t="str" cm="1">
        <f t="array" ref="AJ528">_xlfn.IFS(OR(Z528= "Passed", Z528 = "Completed"), "Complete", OR(Z528 ="Failed", Z528 = "Incomplete"), "Incomplete")</f>
        <v>Complete</v>
      </c>
      <c r="AK528" cm="1">
        <f t="array" ref="AK528">_xlfn.IFS(HR_DATA[[#This Row],[Performance Category]] = "High Performer", 4,HR_DATA[[#This Row],[Performance Category]] = "Average Performer", 3, HR_DATA[[#This Row],[Performance Category]] = "Low Performer", 2, HR_DATA[[#This Row],[Performance Category]] = "At Risk", 1)</f>
        <v>3</v>
      </c>
    </row>
    <row r="529" spans="1:37" x14ac:dyDescent="0.25">
      <c r="A529">
        <v>1018</v>
      </c>
      <c r="B529" s="2">
        <v>44001</v>
      </c>
      <c r="C529" s="2">
        <f t="shared" ca="1" si="40"/>
        <v>46159</v>
      </c>
      <c r="D529" t="s">
        <v>131</v>
      </c>
      <c r="E529" t="s">
        <v>29</v>
      </c>
      <c r="F529" t="s">
        <v>30</v>
      </c>
      <c r="G529" t="s">
        <v>46</v>
      </c>
      <c r="H529" t="s">
        <v>45</v>
      </c>
      <c r="I529" t="s">
        <v>46</v>
      </c>
      <c r="J529" t="s">
        <v>132</v>
      </c>
      <c r="K529" t="s">
        <v>65</v>
      </c>
      <c r="L529" s="2">
        <v>15396</v>
      </c>
      <c r="M529" t="s">
        <v>36</v>
      </c>
      <c r="N529" t="s">
        <v>37</v>
      </c>
      <c r="O529" t="s">
        <v>38</v>
      </c>
      <c r="P529" t="s">
        <v>67</v>
      </c>
      <c r="Q529" t="s">
        <v>40</v>
      </c>
      <c r="R529">
        <v>3</v>
      </c>
      <c r="S529" s="2">
        <v>45098</v>
      </c>
      <c r="T529">
        <v>4</v>
      </c>
      <c r="U529">
        <v>1</v>
      </c>
      <c r="V529">
        <v>4</v>
      </c>
      <c r="W529" s="2">
        <v>45010</v>
      </c>
      <c r="X529" t="s">
        <v>62</v>
      </c>
      <c r="Y529" t="s">
        <v>42</v>
      </c>
      <c r="Z529" t="s">
        <v>52</v>
      </c>
      <c r="AA529">
        <v>2</v>
      </c>
      <c r="AB529">
        <v>673.29</v>
      </c>
      <c r="AC529">
        <v>78</v>
      </c>
      <c r="AD529" t="str" cm="1">
        <f t="array" ref="AD529">_xlfn.IFS($AC529&lt;= 24,"17-24", $AC529&lt;=34,"25-34", $AC529&lt;=44,"35-44", $AC529&lt;= 54,"45-54", $AC529 &gt;= 55, "55+")</f>
        <v>55+</v>
      </c>
      <c r="AE529">
        <f t="shared" ca="1" si="41"/>
        <v>5</v>
      </c>
      <c r="AF529" t="str">
        <f t="shared" si="42"/>
        <v>High</v>
      </c>
      <c r="AG529" t="str">
        <f t="shared" si="43"/>
        <v>Not satisfied</v>
      </c>
      <c r="AH529" t="str">
        <f t="shared" si="44"/>
        <v>Average Performer</v>
      </c>
      <c r="AI529" t="str" cm="1">
        <f t="array" ref="AI529">_xlfn.IFS($Z529 = "Passed", "High", $Z529="Completed", "Moderate", OR($Z529 = "Incomplete", $Z529="Failed"), "Low")</f>
        <v>Low</v>
      </c>
      <c r="AJ529" t="str" cm="1">
        <f t="array" ref="AJ529">_xlfn.IFS(OR(Z529= "Passed", Z529 = "Completed"), "Complete", OR(Z529 ="Failed", Z529 = "Incomplete"), "Incomplete")</f>
        <v>Incomplete</v>
      </c>
      <c r="AK529" cm="1">
        <f t="array" ref="AK529">_xlfn.IFS(HR_DATA[[#This Row],[Performance Category]] = "High Performer", 4,HR_DATA[[#This Row],[Performance Category]] = "Average Performer", 3, HR_DATA[[#This Row],[Performance Category]] = "Low Performer", 2, HR_DATA[[#This Row],[Performance Category]] = "At Risk", 1)</f>
        <v>3</v>
      </c>
    </row>
    <row r="530" spans="1:37" x14ac:dyDescent="0.25">
      <c r="A530">
        <v>1019</v>
      </c>
      <c r="B530" s="2">
        <v>44848</v>
      </c>
      <c r="C530" s="2">
        <f t="shared" ca="1" si="40"/>
        <v>46159</v>
      </c>
      <c r="D530" t="s">
        <v>128</v>
      </c>
      <c r="E530" t="s">
        <v>44</v>
      </c>
      <c r="F530" t="s">
        <v>108</v>
      </c>
      <c r="G530" t="s">
        <v>55</v>
      </c>
      <c r="H530" t="s">
        <v>45</v>
      </c>
      <c r="I530" t="s">
        <v>33</v>
      </c>
      <c r="J530" t="s">
        <v>129</v>
      </c>
      <c r="K530" t="s">
        <v>97</v>
      </c>
      <c r="L530" s="2">
        <v>28822</v>
      </c>
      <c r="M530" t="s">
        <v>36</v>
      </c>
      <c r="N530" t="s">
        <v>48</v>
      </c>
      <c r="O530" t="s">
        <v>49</v>
      </c>
      <c r="P530" t="s">
        <v>39</v>
      </c>
      <c r="Q530" t="s">
        <v>40</v>
      </c>
      <c r="R530">
        <v>3</v>
      </c>
      <c r="S530" s="2">
        <v>45098</v>
      </c>
      <c r="T530">
        <v>1</v>
      </c>
      <c r="U530">
        <v>3</v>
      </c>
      <c r="V530">
        <v>5</v>
      </c>
      <c r="W530" s="2">
        <v>44860</v>
      </c>
      <c r="X530" t="s">
        <v>62</v>
      </c>
      <c r="Y530" t="s">
        <v>51</v>
      </c>
      <c r="Z530" t="s">
        <v>73</v>
      </c>
      <c r="AA530">
        <v>5</v>
      </c>
      <c r="AB530">
        <v>436.98</v>
      </c>
      <c r="AC530">
        <v>44</v>
      </c>
      <c r="AD530" t="str" cm="1">
        <f t="array" ref="AD530">_xlfn.IFS($AC530&lt;= 24,"17-24", $AC530&lt;=34,"25-34", $AC530&lt;=44,"35-44", $AC530&lt;= 54,"45-54", $AC530 &gt;= 55, "55+")</f>
        <v>35-44</v>
      </c>
      <c r="AE530">
        <f t="shared" ca="1" si="41"/>
        <v>3</v>
      </c>
      <c r="AF530" t="str">
        <f t="shared" si="42"/>
        <v>Low</v>
      </c>
      <c r="AG530" t="str">
        <f t="shared" si="43"/>
        <v>Neutral</v>
      </c>
      <c r="AH530" t="str">
        <f t="shared" si="44"/>
        <v>Average Performer</v>
      </c>
      <c r="AI530" t="str" cm="1">
        <f t="array" ref="AI530">_xlfn.IFS($Z530 = "Passed", "High", $Z530="Completed", "Moderate", OR($Z530 = "Incomplete", $Z530="Failed"), "Low")</f>
        <v>High</v>
      </c>
      <c r="AJ530" t="str" cm="1">
        <f t="array" ref="AJ530">_xlfn.IFS(OR(Z530= "Passed", Z530 = "Completed"), "Complete", OR(Z530 ="Failed", Z530 = "Incomplete"), "Incomplete")</f>
        <v>Complete</v>
      </c>
      <c r="AK530" cm="1">
        <f t="array" ref="AK530">_xlfn.IFS(HR_DATA[[#This Row],[Performance Category]] = "High Performer", 4,HR_DATA[[#This Row],[Performance Category]] = "Average Performer", 3, HR_DATA[[#This Row],[Performance Category]] = "Low Performer", 2, HR_DATA[[#This Row],[Performance Category]] = "At Risk", 1)</f>
        <v>3</v>
      </c>
    </row>
    <row r="531" spans="1:37" x14ac:dyDescent="0.25">
      <c r="A531">
        <v>1020</v>
      </c>
      <c r="B531" s="2">
        <v>45097</v>
      </c>
      <c r="C531" s="2">
        <f t="shared" ca="1" si="40"/>
        <v>46159</v>
      </c>
      <c r="D531" t="s">
        <v>128</v>
      </c>
      <c r="E531" t="s">
        <v>87</v>
      </c>
      <c r="F531" t="s">
        <v>108</v>
      </c>
      <c r="G531" t="s">
        <v>31</v>
      </c>
      <c r="H531" t="s">
        <v>32</v>
      </c>
      <c r="I531" t="s">
        <v>55</v>
      </c>
      <c r="J531" t="s">
        <v>129</v>
      </c>
      <c r="K531" t="s">
        <v>70</v>
      </c>
      <c r="L531" s="2">
        <v>33227</v>
      </c>
      <c r="M531" t="s">
        <v>36</v>
      </c>
      <c r="N531" t="s">
        <v>37</v>
      </c>
      <c r="O531" t="s">
        <v>72</v>
      </c>
      <c r="P531" t="s">
        <v>39</v>
      </c>
      <c r="Q531" t="s">
        <v>40</v>
      </c>
      <c r="R531">
        <v>3</v>
      </c>
      <c r="S531" s="2">
        <v>45139</v>
      </c>
      <c r="T531">
        <v>2</v>
      </c>
      <c r="U531">
        <v>1</v>
      </c>
      <c r="V531">
        <v>2</v>
      </c>
      <c r="W531" s="2">
        <v>44925</v>
      </c>
      <c r="X531" t="s">
        <v>68</v>
      </c>
      <c r="Y531" t="s">
        <v>51</v>
      </c>
      <c r="Z531" t="s">
        <v>73</v>
      </c>
      <c r="AA531">
        <v>4</v>
      </c>
      <c r="AB531">
        <v>578.58000000000004</v>
      </c>
      <c r="AC531">
        <v>33</v>
      </c>
      <c r="AD531" t="str" cm="1">
        <f t="array" ref="AD531">_xlfn.IFS($AC531&lt;= 24,"17-24", $AC531&lt;=34,"25-34", $AC531&lt;=44,"35-44", $AC531&lt;= 54,"45-54", $AC531 &gt;= 55, "55+")</f>
        <v>25-34</v>
      </c>
      <c r="AE531">
        <f t="shared" ca="1" si="41"/>
        <v>2</v>
      </c>
      <c r="AF531" t="str">
        <f t="shared" si="42"/>
        <v>Low</v>
      </c>
      <c r="AG531" t="str">
        <f t="shared" si="43"/>
        <v>Not satisfied</v>
      </c>
      <c r="AH531" t="str">
        <f t="shared" si="44"/>
        <v>Average Performer</v>
      </c>
      <c r="AI531" t="str" cm="1">
        <f t="array" ref="AI531">_xlfn.IFS($Z531 = "Passed", "High", $Z531="Completed", "Moderate", OR($Z531 = "Incomplete", $Z531="Failed"), "Low")</f>
        <v>High</v>
      </c>
      <c r="AJ531" t="str" cm="1">
        <f t="array" ref="AJ531">_xlfn.IFS(OR(Z531= "Passed", Z531 = "Completed"), "Complete", OR(Z531 ="Failed", Z531 = "Incomplete"), "Incomplete")</f>
        <v>Complete</v>
      </c>
      <c r="AK531" cm="1">
        <f t="array" ref="AK531">_xlfn.IFS(HR_DATA[[#This Row],[Performance Category]] = "High Performer", 4,HR_DATA[[#This Row],[Performance Category]] = "Average Performer", 3, HR_DATA[[#This Row],[Performance Category]] = "Low Performer", 2, HR_DATA[[#This Row],[Performance Category]] = "At Risk", 1)</f>
        <v>3</v>
      </c>
    </row>
    <row r="532" spans="1:37" x14ac:dyDescent="0.25">
      <c r="A532">
        <v>1021</v>
      </c>
      <c r="B532" s="2">
        <v>44144</v>
      </c>
      <c r="C532" s="2">
        <f t="shared" ca="1" si="40"/>
        <v>46159</v>
      </c>
      <c r="D532" t="s">
        <v>128</v>
      </c>
      <c r="E532" t="s">
        <v>64</v>
      </c>
      <c r="F532" t="s">
        <v>108</v>
      </c>
      <c r="G532" t="s">
        <v>55</v>
      </c>
      <c r="H532" t="s">
        <v>32</v>
      </c>
      <c r="I532" t="s">
        <v>55</v>
      </c>
      <c r="J532" t="s">
        <v>129</v>
      </c>
      <c r="K532" t="s">
        <v>75</v>
      </c>
      <c r="L532" s="2">
        <v>32533</v>
      </c>
      <c r="M532" t="s">
        <v>36</v>
      </c>
      <c r="N532" t="s">
        <v>48</v>
      </c>
      <c r="O532" t="s">
        <v>49</v>
      </c>
      <c r="P532" t="s">
        <v>61</v>
      </c>
      <c r="Q532" t="s">
        <v>40</v>
      </c>
      <c r="R532">
        <v>3</v>
      </c>
      <c r="S532" s="2">
        <v>44994</v>
      </c>
      <c r="T532">
        <v>5</v>
      </c>
      <c r="U532">
        <v>1</v>
      </c>
      <c r="V532">
        <v>4</v>
      </c>
      <c r="W532" s="2">
        <v>44995</v>
      </c>
      <c r="X532" t="s">
        <v>68</v>
      </c>
      <c r="Y532" t="s">
        <v>42</v>
      </c>
      <c r="Z532" t="s">
        <v>43</v>
      </c>
      <c r="AA532">
        <v>1</v>
      </c>
      <c r="AB532">
        <v>647.16</v>
      </c>
      <c r="AC532">
        <v>31</v>
      </c>
      <c r="AD532" t="str" cm="1">
        <f t="array" ref="AD532">_xlfn.IFS($AC532&lt;= 24,"17-24", $AC532&lt;=34,"25-34", $AC532&lt;=44,"35-44", $AC532&lt;= 54,"45-54", $AC532 &gt;= 55, "55+")</f>
        <v>25-34</v>
      </c>
      <c r="AE532">
        <f t="shared" ca="1" si="41"/>
        <v>5</v>
      </c>
      <c r="AF532" t="str">
        <f t="shared" si="42"/>
        <v>High</v>
      </c>
      <c r="AG532" t="str">
        <f t="shared" si="43"/>
        <v>Not satisfied</v>
      </c>
      <c r="AH532" t="str">
        <f t="shared" si="44"/>
        <v>Average Performer</v>
      </c>
      <c r="AI532" t="str" cm="1">
        <f t="array" ref="AI532">_xlfn.IFS($Z532 = "Passed", "High", $Z532="Completed", "Moderate", OR($Z532 = "Incomplete", $Z532="Failed"), "Low")</f>
        <v>Low</v>
      </c>
      <c r="AJ532" t="str" cm="1">
        <f t="array" ref="AJ532">_xlfn.IFS(OR(Z532= "Passed", Z532 = "Completed"), "Complete", OR(Z532 ="Failed", Z532 = "Incomplete"), "Incomplete")</f>
        <v>Incomplete</v>
      </c>
      <c r="AK532" cm="1">
        <f t="array" ref="AK532">_xlfn.IFS(HR_DATA[[#This Row],[Performance Category]] = "High Performer", 4,HR_DATA[[#This Row],[Performance Category]] = "Average Performer", 3, HR_DATA[[#This Row],[Performance Category]] = "Low Performer", 2, HR_DATA[[#This Row],[Performance Category]] = "At Risk", 1)</f>
        <v>3</v>
      </c>
    </row>
    <row r="533" spans="1:37" x14ac:dyDescent="0.25">
      <c r="A533">
        <v>1022</v>
      </c>
      <c r="B533" s="2">
        <v>44823</v>
      </c>
      <c r="C533" s="2">
        <f t="shared" ca="1" si="40"/>
        <v>46159</v>
      </c>
      <c r="D533" t="s">
        <v>128</v>
      </c>
      <c r="E533" t="s">
        <v>94</v>
      </c>
      <c r="F533" t="s">
        <v>30</v>
      </c>
      <c r="G533" t="s">
        <v>46</v>
      </c>
      <c r="H533" t="s">
        <v>45</v>
      </c>
      <c r="I533" t="s">
        <v>33</v>
      </c>
      <c r="J533" t="s">
        <v>129</v>
      </c>
      <c r="K533" t="s">
        <v>70</v>
      </c>
      <c r="L533" s="2">
        <v>22808</v>
      </c>
      <c r="M533" t="s">
        <v>36</v>
      </c>
      <c r="N533" t="s">
        <v>48</v>
      </c>
      <c r="O533" t="s">
        <v>72</v>
      </c>
      <c r="P533" t="s">
        <v>77</v>
      </c>
      <c r="Q533" t="s">
        <v>40</v>
      </c>
      <c r="R533">
        <v>3</v>
      </c>
      <c r="S533" s="2">
        <v>44969</v>
      </c>
      <c r="T533">
        <v>1</v>
      </c>
      <c r="U533">
        <v>4</v>
      </c>
      <c r="V533">
        <v>4</v>
      </c>
      <c r="W533" s="2">
        <v>44938</v>
      </c>
      <c r="X533" t="s">
        <v>62</v>
      </c>
      <c r="Y533" t="s">
        <v>42</v>
      </c>
      <c r="Z533" t="s">
        <v>43</v>
      </c>
      <c r="AA533">
        <v>1</v>
      </c>
      <c r="AB533">
        <v>664.23</v>
      </c>
      <c r="AC533">
        <v>60</v>
      </c>
      <c r="AD533" t="str" cm="1">
        <f t="array" ref="AD533">_xlfn.IFS($AC533&lt;= 24,"17-24", $AC533&lt;=34,"25-34", $AC533&lt;=44,"35-44", $AC533&lt;= 54,"45-54", $AC533 &gt;= 55, "55+")</f>
        <v>55+</v>
      </c>
      <c r="AE533">
        <f t="shared" ca="1" si="41"/>
        <v>3</v>
      </c>
      <c r="AF533" t="str">
        <f t="shared" si="42"/>
        <v>Low</v>
      </c>
      <c r="AG533" t="str">
        <f t="shared" si="43"/>
        <v>Satisfied</v>
      </c>
      <c r="AH533" t="str">
        <f t="shared" si="44"/>
        <v>Average Performer</v>
      </c>
      <c r="AI533" t="str" cm="1">
        <f t="array" ref="AI533">_xlfn.IFS($Z533 = "Passed", "High", $Z533="Completed", "Moderate", OR($Z533 = "Incomplete", $Z533="Failed"), "Low")</f>
        <v>Low</v>
      </c>
      <c r="AJ533" t="str" cm="1">
        <f t="array" ref="AJ533">_xlfn.IFS(OR(Z533= "Passed", Z533 = "Completed"), "Complete", OR(Z533 ="Failed", Z533 = "Incomplete"), "Incomplete")</f>
        <v>Incomplete</v>
      </c>
      <c r="AK533" cm="1">
        <f t="array" ref="AK533">_xlfn.IFS(HR_DATA[[#This Row],[Performance Category]] = "High Performer", 4,HR_DATA[[#This Row],[Performance Category]] = "Average Performer", 3, HR_DATA[[#This Row],[Performance Category]] = "Low Performer", 2, HR_DATA[[#This Row],[Performance Category]] = "At Risk", 1)</f>
        <v>3</v>
      </c>
    </row>
    <row r="534" spans="1:37" x14ac:dyDescent="0.25">
      <c r="A534">
        <v>1023</v>
      </c>
      <c r="B534" s="2">
        <v>43413</v>
      </c>
      <c r="C534" s="2">
        <f t="shared" ca="1" si="40"/>
        <v>46159</v>
      </c>
      <c r="D534" t="s">
        <v>130</v>
      </c>
      <c r="E534" t="s">
        <v>74</v>
      </c>
      <c r="F534" t="s">
        <v>30</v>
      </c>
      <c r="G534" t="s">
        <v>31</v>
      </c>
      <c r="H534" t="s">
        <v>32</v>
      </c>
      <c r="I534" t="s">
        <v>46</v>
      </c>
      <c r="J534" t="s">
        <v>129</v>
      </c>
      <c r="K534" t="s">
        <v>65</v>
      </c>
      <c r="L534" s="2">
        <v>33699</v>
      </c>
      <c r="M534" t="s">
        <v>36</v>
      </c>
      <c r="N534" t="s">
        <v>48</v>
      </c>
      <c r="O534" t="s">
        <v>49</v>
      </c>
      <c r="P534" t="s">
        <v>77</v>
      </c>
      <c r="Q534" t="s">
        <v>40</v>
      </c>
      <c r="R534">
        <v>3</v>
      </c>
      <c r="S534" s="2">
        <v>44943</v>
      </c>
      <c r="T534">
        <v>4</v>
      </c>
      <c r="U534">
        <v>4</v>
      </c>
      <c r="V534">
        <v>3</v>
      </c>
      <c r="W534" s="2">
        <v>44853</v>
      </c>
      <c r="X534" t="s">
        <v>62</v>
      </c>
      <c r="Y534" t="s">
        <v>42</v>
      </c>
      <c r="Z534" t="s">
        <v>43</v>
      </c>
      <c r="AA534">
        <v>4</v>
      </c>
      <c r="AB534">
        <v>893.07</v>
      </c>
      <c r="AC534">
        <v>26</v>
      </c>
      <c r="AD534" t="str" cm="1">
        <f t="array" ref="AD534">_xlfn.IFS($AC534&lt;= 24,"17-24", $AC534&lt;=34,"25-34", $AC534&lt;=44,"35-44", $AC534&lt;= 54,"45-54", $AC534 &gt;= 55, "55+")</f>
        <v>25-34</v>
      </c>
      <c r="AE534">
        <f t="shared" ca="1" si="41"/>
        <v>7</v>
      </c>
      <c r="AF534" t="str">
        <f t="shared" si="42"/>
        <v>High</v>
      </c>
      <c r="AG534" t="str">
        <f t="shared" si="43"/>
        <v>Satisfied</v>
      </c>
      <c r="AH534" t="str">
        <f t="shared" si="44"/>
        <v>Average Performer</v>
      </c>
      <c r="AI534" t="str" cm="1">
        <f t="array" ref="AI534">_xlfn.IFS($Z534 = "Passed", "High", $Z534="Completed", "Moderate", OR($Z534 = "Incomplete", $Z534="Failed"), "Low")</f>
        <v>Low</v>
      </c>
      <c r="AJ534" t="str" cm="1">
        <f t="array" ref="AJ534">_xlfn.IFS(OR(Z534= "Passed", Z534 = "Completed"), "Complete", OR(Z534 ="Failed", Z534 = "Incomplete"), "Incomplete")</f>
        <v>Incomplete</v>
      </c>
      <c r="AK534" cm="1">
        <f t="array" ref="AK534">_xlfn.IFS(HR_DATA[[#This Row],[Performance Category]] = "High Performer", 4,HR_DATA[[#This Row],[Performance Category]] = "Average Performer", 3, HR_DATA[[#This Row],[Performance Category]] = "Low Performer", 2, HR_DATA[[#This Row],[Performance Category]] = "At Risk", 1)</f>
        <v>3</v>
      </c>
    </row>
    <row r="535" spans="1:37" x14ac:dyDescent="0.25">
      <c r="A535">
        <v>1024</v>
      </c>
      <c r="B535" s="2">
        <v>43464</v>
      </c>
      <c r="C535" s="2">
        <f t="shared" ca="1" si="40"/>
        <v>46159</v>
      </c>
      <c r="D535" t="s">
        <v>130</v>
      </c>
      <c r="E535" t="s">
        <v>81</v>
      </c>
      <c r="F535" t="s">
        <v>30</v>
      </c>
      <c r="G535" t="s">
        <v>31</v>
      </c>
      <c r="H535" t="s">
        <v>45</v>
      </c>
      <c r="I535" t="s">
        <v>46</v>
      </c>
      <c r="J535" t="s">
        <v>129</v>
      </c>
      <c r="K535" t="s">
        <v>97</v>
      </c>
      <c r="L535" s="2">
        <v>31866</v>
      </c>
      <c r="M535" t="s">
        <v>36</v>
      </c>
      <c r="N535" t="s">
        <v>37</v>
      </c>
      <c r="O535" t="s">
        <v>60</v>
      </c>
      <c r="P535" t="s">
        <v>77</v>
      </c>
      <c r="Q535" t="s">
        <v>40</v>
      </c>
      <c r="R535">
        <v>3</v>
      </c>
      <c r="S535" s="2">
        <v>44846</v>
      </c>
      <c r="T535">
        <v>5</v>
      </c>
      <c r="U535">
        <v>3</v>
      </c>
      <c r="V535">
        <v>1</v>
      </c>
      <c r="W535" s="2">
        <v>44845</v>
      </c>
      <c r="X535" t="s">
        <v>62</v>
      </c>
      <c r="Y535" t="s">
        <v>51</v>
      </c>
      <c r="Z535" t="s">
        <v>63</v>
      </c>
      <c r="AA535">
        <v>5</v>
      </c>
      <c r="AB535">
        <v>868.98</v>
      </c>
      <c r="AC535">
        <v>31</v>
      </c>
      <c r="AD535" t="str" cm="1">
        <f t="array" ref="AD535">_xlfn.IFS($AC535&lt;= 24,"17-24", $AC535&lt;=34,"25-34", $AC535&lt;=44,"35-44", $AC535&lt;= 54,"45-54", $AC535 &gt;= 55, "55+")</f>
        <v>25-34</v>
      </c>
      <c r="AE535">
        <f t="shared" ca="1" si="41"/>
        <v>7</v>
      </c>
      <c r="AF535" t="str">
        <f t="shared" si="42"/>
        <v>High</v>
      </c>
      <c r="AG535" t="str">
        <f t="shared" si="43"/>
        <v>Neutral</v>
      </c>
      <c r="AH535" t="str">
        <f t="shared" si="44"/>
        <v>Average Performer</v>
      </c>
      <c r="AI535" t="str" cm="1">
        <f t="array" ref="AI535">_xlfn.IFS($Z535 = "Passed", "High", $Z535="Completed", "Moderate", OR($Z535 = "Incomplete", $Z535="Failed"), "Low")</f>
        <v>Moderate</v>
      </c>
      <c r="AJ535" t="str" cm="1">
        <f t="array" ref="AJ535">_xlfn.IFS(OR(Z535= "Passed", Z535 = "Completed"), "Complete", OR(Z535 ="Failed", Z535 = "Incomplete"), "Incomplete")</f>
        <v>Complete</v>
      </c>
      <c r="AK535" cm="1">
        <f t="array" ref="AK535">_xlfn.IFS(HR_DATA[[#This Row],[Performance Category]] = "High Performer", 4,HR_DATA[[#This Row],[Performance Category]] = "Average Performer", 3, HR_DATA[[#This Row],[Performance Category]] = "Low Performer", 2, HR_DATA[[#This Row],[Performance Category]] = "At Risk", 1)</f>
        <v>3</v>
      </c>
    </row>
    <row r="536" spans="1:37" x14ac:dyDescent="0.25">
      <c r="A536">
        <v>1025</v>
      </c>
      <c r="B536" s="2">
        <v>45057</v>
      </c>
      <c r="C536" s="2">
        <f t="shared" ca="1" si="40"/>
        <v>46159</v>
      </c>
      <c r="D536" t="s">
        <v>131</v>
      </c>
      <c r="E536" t="s">
        <v>54</v>
      </c>
      <c r="F536" t="s">
        <v>30</v>
      </c>
      <c r="G536" t="s">
        <v>55</v>
      </c>
      <c r="H536" t="s">
        <v>45</v>
      </c>
      <c r="I536" t="s">
        <v>33</v>
      </c>
      <c r="J536" t="s">
        <v>132</v>
      </c>
      <c r="K536" t="s">
        <v>70</v>
      </c>
      <c r="L536" s="2">
        <v>22233</v>
      </c>
      <c r="M536" t="s">
        <v>36</v>
      </c>
      <c r="N536" t="s">
        <v>37</v>
      </c>
      <c r="O536" t="s">
        <v>60</v>
      </c>
      <c r="P536" t="s">
        <v>77</v>
      </c>
      <c r="Q536" t="s">
        <v>40</v>
      </c>
      <c r="R536">
        <v>3</v>
      </c>
      <c r="S536" s="2">
        <v>44950</v>
      </c>
      <c r="T536">
        <v>4</v>
      </c>
      <c r="U536">
        <v>1</v>
      </c>
      <c r="V536">
        <v>4</v>
      </c>
      <c r="W536" s="2">
        <v>44939</v>
      </c>
      <c r="X536" t="s">
        <v>62</v>
      </c>
      <c r="Y536" t="s">
        <v>42</v>
      </c>
      <c r="Z536" t="s">
        <v>52</v>
      </c>
      <c r="AA536">
        <v>5</v>
      </c>
      <c r="AB536">
        <v>761.95</v>
      </c>
      <c r="AC536">
        <v>63</v>
      </c>
      <c r="AD536" t="str" cm="1">
        <f t="array" ref="AD536">_xlfn.IFS($AC536&lt;= 24,"17-24", $AC536&lt;=34,"25-34", $AC536&lt;=44,"35-44", $AC536&lt;= 54,"45-54", $AC536 &gt;= 55, "55+")</f>
        <v>55+</v>
      </c>
      <c r="AE536">
        <f t="shared" ca="1" si="41"/>
        <v>3</v>
      </c>
      <c r="AF536" t="str">
        <f t="shared" si="42"/>
        <v>High</v>
      </c>
      <c r="AG536" t="str">
        <f t="shared" si="43"/>
        <v>Not satisfied</v>
      </c>
      <c r="AH536" t="str">
        <f t="shared" si="44"/>
        <v>Average Performer</v>
      </c>
      <c r="AI536" t="str" cm="1">
        <f t="array" ref="AI536">_xlfn.IFS($Z536 = "Passed", "High", $Z536="Completed", "Moderate", OR($Z536 = "Incomplete", $Z536="Failed"), "Low")</f>
        <v>Low</v>
      </c>
      <c r="AJ536" t="str" cm="1">
        <f t="array" ref="AJ536">_xlfn.IFS(OR(Z536= "Passed", Z536 = "Completed"), "Complete", OR(Z536 ="Failed", Z536 = "Incomplete"), "Incomplete")</f>
        <v>Incomplete</v>
      </c>
      <c r="AK536" cm="1">
        <f t="array" ref="AK536">_xlfn.IFS(HR_DATA[[#This Row],[Performance Category]] = "High Performer", 4,HR_DATA[[#This Row],[Performance Category]] = "Average Performer", 3, HR_DATA[[#This Row],[Performance Category]] = "Low Performer", 2, HR_DATA[[#This Row],[Performance Category]] = "At Risk", 1)</f>
        <v>3</v>
      </c>
    </row>
    <row r="537" spans="1:37" x14ac:dyDescent="0.25">
      <c r="A537">
        <v>1026</v>
      </c>
      <c r="B537" s="2">
        <v>44868</v>
      </c>
      <c r="C537" s="2">
        <f t="shared" ca="1" si="40"/>
        <v>46159</v>
      </c>
      <c r="D537" t="s">
        <v>131</v>
      </c>
      <c r="E537" t="s">
        <v>69</v>
      </c>
      <c r="F537" t="s">
        <v>30</v>
      </c>
      <c r="G537" t="s">
        <v>31</v>
      </c>
      <c r="H537" t="s">
        <v>45</v>
      </c>
      <c r="I537" t="s">
        <v>46</v>
      </c>
      <c r="J537" t="s">
        <v>132</v>
      </c>
      <c r="K537" t="s">
        <v>79</v>
      </c>
      <c r="L537" s="2">
        <v>18574</v>
      </c>
      <c r="M537" t="s">
        <v>36</v>
      </c>
      <c r="N537" t="s">
        <v>37</v>
      </c>
      <c r="O537" t="s">
        <v>60</v>
      </c>
      <c r="P537" t="s">
        <v>39</v>
      </c>
      <c r="Q537" t="s">
        <v>40</v>
      </c>
      <c r="R537">
        <v>3</v>
      </c>
      <c r="S537" s="2">
        <v>44843</v>
      </c>
      <c r="T537">
        <v>5</v>
      </c>
      <c r="U537">
        <v>2</v>
      </c>
      <c r="V537">
        <v>5</v>
      </c>
      <c r="W537" s="2">
        <v>45033</v>
      </c>
      <c r="X537" t="s">
        <v>92</v>
      </c>
      <c r="Y537" t="s">
        <v>51</v>
      </c>
      <c r="Z537" t="s">
        <v>52</v>
      </c>
      <c r="AA537">
        <v>4</v>
      </c>
      <c r="AB537">
        <v>431.57</v>
      </c>
      <c r="AC537">
        <v>72</v>
      </c>
      <c r="AD537" t="str" cm="1">
        <f t="array" ref="AD537">_xlfn.IFS($AC537&lt;= 24,"17-24", $AC537&lt;=34,"25-34", $AC537&lt;=44,"35-44", $AC537&lt;= 54,"45-54", $AC537 &gt;= 55, "55+")</f>
        <v>55+</v>
      </c>
      <c r="AE537">
        <f t="shared" ca="1" si="41"/>
        <v>3</v>
      </c>
      <c r="AF537" t="str">
        <f t="shared" si="42"/>
        <v>High</v>
      </c>
      <c r="AG537" t="str">
        <f t="shared" si="43"/>
        <v>Not satisfied</v>
      </c>
      <c r="AH537" t="str">
        <f t="shared" si="44"/>
        <v>Average Performer</v>
      </c>
      <c r="AI537" t="str" cm="1">
        <f t="array" ref="AI537">_xlfn.IFS($Z537 = "Passed", "High", $Z537="Completed", "Moderate", OR($Z537 = "Incomplete", $Z537="Failed"), "Low")</f>
        <v>Low</v>
      </c>
      <c r="AJ537" t="str" cm="1">
        <f t="array" ref="AJ537">_xlfn.IFS(OR(Z537= "Passed", Z537 = "Completed"), "Complete", OR(Z537 ="Failed", Z537 = "Incomplete"), "Incomplete")</f>
        <v>Incomplete</v>
      </c>
      <c r="AK537" cm="1">
        <f t="array" ref="AK537">_xlfn.IFS(HR_DATA[[#This Row],[Performance Category]] = "High Performer", 4,HR_DATA[[#This Row],[Performance Category]] = "Average Performer", 3, HR_DATA[[#This Row],[Performance Category]] = "Low Performer", 2, HR_DATA[[#This Row],[Performance Category]] = "At Risk", 1)</f>
        <v>3</v>
      </c>
    </row>
    <row r="538" spans="1:37" x14ac:dyDescent="0.25">
      <c r="A538">
        <v>1027</v>
      </c>
      <c r="B538" s="2">
        <v>43996</v>
      </c>
      <c r="C538" s="2">
        <f t="shared" ca="1" si="40"/>
        <v>46159</v>
      </c>
      <c r="D538" t="s">
        <v>131</v>
      </c>
      <c r="E538" t="s">
        <v>29</v>
      </c>
      <c r="F538" t="s">
        <v>30</v>
      </c>
      <c r="G538" t="s">
        <v>46</v>
      </c>
      <c r="H538" t="s">
        <v>45</v>
      </c>
      <c r="I538" t="s">
        <v>55</v>
      </c>
      <c r="J538" t="s">
        <v>132</v>
      </c>
      <c r="K538" t="s">
        <v>65</v>
      </c>
      <c r="L538" s="2">
        <v>23001</v>
      </c>
      <c r="M538" t="s">
        <v>36</v>
      </c>
      <c r="N538" t="s">
        <v>48</v>
      </c>
      <c r="O538" t="s">
        <v>60</v>
      </c>
      <c r="P538" t="s">
        <v>61</v>
      </c>
      <c r="Q538" t="s">
        <v>40</v>
      </c>
      <c r="R538">
        <v>3</v>
      </c>
      <c r="S538" s="2">
        <v>45021</v>
      </c>
      <c r="T538">
        <v>2</v>
      </c>
      <c r="U538">
        <v>3</v>
      </c>
      <c r="V538">
        <v>5</v>
      </c>
      <c r="W538" s="2">
        <v>45001</v>
      </c>
      <c r="X538" t="s">
        <v>92</v>
      </c>
      <c r="Y538" t="s">
        <v>51</v>
      </c>
      <c r="Z538" t="s">
        <v>52</v>
      </c>
      <c r="AA538">
        <v>4</v>
      </c>
      <c r="AB538">
        <v>357.57</v>
      </c>
      <c r="AC538">
        <v>58</v>
      </c>
      <c r="AD538" t="str" cm="1">
        <f t="array" ref="AD538">_xlfn.IFS($AC538&lt;= 24,"17-24", $AC538&lt;=34,"25-34", $AC538&lt;=44,"35-44", $AC538&lt;= 54,"45-54", $AC538 &gt;= 55, "55+")</f>
        <v>55+</v>
      </c>
      <c r="AE538">
        <f t="shared" ca="1" si="41"/>
        <v>5</v>
      </c>
      <c r="AF538" t="str">
        <f t="shared" si="42"/>
        <v>Low</v>
      </c>
      <c r="AG538" t="str">
        <f t="shared" si="43"/>
        <v>Neutral</v>
      </c>
      <c r="AH538" t="str">
        <f t="shared" si="44"/>
        <v>Average Performer</v>
      </c>
      <c r="AI538" t="str" cm="1">
        <f t="array" ref="AI538">_xlfn.IFS($Z538 = "Passed", "High", $Z538="Completed", "Moderate", OR($Z538 = "Incomplete", $Z538="Failed"), "Low")</f>
        <v>Low</v>
      </c>
      <c r="AJ538" t="str" cm="1">
        <f t="array" ref="AJ538">_xlfn.IFS(OR(Z538= "Passed", Z538 = "Completed"), "Complete", OR(Z538 ="Failed", Z538 = "Incomplete"), "Incomplete")</f>
        <v>Incomplete</v>
      </c>
      <c r="AK538" cm="1">
        <f t="array" ref="AK538">_xlfn.IFS(HR_DATA[[#This Row],[Performance Category]] = "High Performer", 4,HR_DATA[[#This Row],[Performance Category]] = "Average Performer", 3, HR_DATA[[#This Row],[Performance Category]] = "Low Performer", 2, HR_DATA[[#This Row],[Performance Category]] = "At Risk", 1)</f>
        <v>3</v>
      </c>
    </row>
    <row r="539" spans="1:37" x14ac:dyDescent="0.25">
      <c r="A539">
        <v>1028</v>
      </c>
      <c r="B539" s="2">
        <v>43753</v>
      </c>
      <c r="C539" s="2">
        <f t="shared" ca="1" si="40"/>
        <v>46159</v>
      </c>
      <c r="D539" t="s">
        <v>128</v>
      </c>
      <c r="E539" t="s">
        <v>94</v>
      </c>
      <c r="F539" t="s">
        <v>108</v>
      </c>
      <c r="G539" t="s">
        <v>55</v>
      </c>
      <c r="H539" t="s">
        <v>32</v>
      </c>
      <c r="I539" t="s">
        <v>46</v>
      </c>
      <c r="J539" t="s">
        <v>129</v>
      </c>
      <c r="K539" t="s">
        <v>65</v>
      </c>
      <c r="L539" s="2">
        <v>36821</v>
      </c>
      <c r="M539" t="s">
        <v>36</v>
      </c>
      <c r="N539" t="s">
        <v>48</v>
      </c>
      <c r="O539" t="s">
        <v>84</v>
      </c>
      <c r="P539" t="s">
        <v>61</v>
      </c>
      <c r="Q539" t="s">
        <v>40</v>
      </c>
      <c r="R539">
        <v>3</v>
      </c>
      <c r="S539" s="2">
        <v>45011</v>
      </c>
      <c r="T539">
        <v>5</v>
      </c>
      <c r="U539">
        <v>5</v>
      </c>
      <c r="V539">
        <v>4</v>
      </c>
      <c r="W539" s="2">
        <v>44945</v>
      </c>
      <c r="X539" t="s">
        <v>68</v>
      </c>
      <c r="Y539" t="s">
        <v>42</v>
      </c>
      <c r="Z539" t="s">
        <v>52</v>
      </c>
      <c r="AA539">
        <v>3</v>
      </c>
      <c r="AB539">
        <v>804.06</v>
      </c>
      <c r="AC539">
        <v>19</v>
      </c>
      <c r="AD539" t="str" cm="1">
        <f t="array" ref="AD539">_xlfn.IFS($AC539&lt;= 24,"17-24", $AC539&lt;=34,"25-34", $AC539&lt;=44,"35-44", $AC539&lt;= 54,"45-54", $AC539 &gt;= 55, "55+")</f>
        <v>17-24</v>
      </c>
      <c r="AE539">
        <f t="shared" ca="1" si="41"/>
        <v>6</v>
      </c>
      <c r="AF539" t="str">
        <f t="shared" si="42"/>
        <v>High</v>
      </c>
      <c r="AG539" t="str">
        <f t="shared" si="43"/>
        <v>Satisfied</v>
      </c>
      <c r="AH539" t="str">
        <f t="shared" si="44"/>
        <v>Average Performer</v>
      </c>
      <c r="AI539" t="str" cm="1">
        <f t="array" ref="AI539">_xlfn.IFS($Z539 = "Passed", "High", $Z539="Completed", "Moderate", OR($Z539 = "Incomplete", $Z539="Failed"), "Low")</f>
        <v>Low</v>
      </c>
      <c r="AJ539" t="str" cm="1">
        <f t="array" ref="AJ539">_xlfn.IFS(OR(Z539= "Passed", Z539 = "Completed"), "Complete", OR(Z539 ="Failed", Z539 = "Incomplete"), "Incomplete")</f>
        <v>Incomplete</v>
      </c>
      <c r="AK539" cm="1">
        <f t="array" ref="AK539">_xlfn.IFS(HR_DATA[[#This Row],[Performance Category]] = "High Performer", 4,HR_DATA[[#This Row],[Performance Category]] = "Average Performer", 3, HR_DATA[[#This Row],[Performance Category]] = "Low Performer", 2, HR_DATA[[#This Row],[Performance Category]] = "At Risk", 1)</f>
        <v>3</v>
      </c>
    </row>
    <row r="540" spans="1:37" x14ac:dyDescent="0.25">
      <c r="A540">
        <v>1029</v>
      </c>
      <c r="B540" s="2">
        <v>43949</v>
      </c>
      <c r="C540" s="2">
        <f t="shared" ca="1" si="40"/>
        <v>46159</v>
      </c>
      <c r="D540" t="s">
        <v>128</v>
      </c>
      <c r="E540" t="s">
        <v>85</v>
      </c>
      <c r="F540" t="s">
        <v>30</v>
      </c>
      <c r="G540" t="s">
        <v>46</v>
      </c>
      <c r="H540" t="s">
        <v>56</v>
      </c>
      <c r="I540" t="s">
        <v>46</v>
      </c>
      <c r="J540" t="s">
        <v>129</v>
      </c>
      <c r="K540" t="s">
        <v>70</v>
      </c>
      <c r="L540" s="2">
        <v>29007</v>
      </c>
      <c r="M540" t="s">
        <v>36</v>
      </c>
      <c r="N540" t="s">
        <v>37</v>
      </c>
      <c r="O540" t="s">
        <v>84</v>
      </c>
      <c r="P540" t="s">
        <v>77</v>
      </c>
      <c r="Q540" t="s">
        <v>40</v>
      </c>
      <c r="R540">
        <v>3</v>
      </c>
      <c r="S540" s="2">
        <v>44872</v>
      </c>
      <c r="T540">
        <v>3</v>
      </c>
      <c r="U540">
        <v>5</v>
      </c>
      <c r="V540">
        <v>4</v>
      </c>
      <c r="W540" s="2">
        <v>44982</v>
      </c>
      <c r="X540" t="s">
        <v>62</v>
      </c>
      <c r="Y540" t="s">
        <v>42</v>
      </c>
      <c r="Z540" t="s">
        <v>43</v>
      </c>
      <c r="AA540">
        <v>5</v>
      </c>
      <c r="AB540">
        <v>729.41</v>
      </c>
      <c r="AC540">
        <v>41</v>
      </c>
      <c r="AD540" t="str" cm="1">
        <f t="array" ref="AD540">_xlfn.IFS($AC540&lt;= 24,"17-24", $AC540&lt;=34,"25-34", $AC540&lt;=44,"35-44", $AC540&lt;= 54,"45-54", $AC540 &gt;= 55, "55+")</f>
        <v>35-44</v>
      </c>
      <c r="AE540">
        <f t="shared" ca="1" si="41"/>
        <v>6</v>
      </c>
      <c r="AF540" t="str">
        <f t="shared" si="42"/>
        <v>Medium</v>
      </c>
      <c r="AG540" t="str">
        <f t="shared" si="43"/>
        <v>Satisfied</v>
      </c>
      <c r="AH540" t="str">
        <f t="shared" si="44"/>
        <v>Average Performer</v>
      </c>
      <c r="AI540" t="str" cm="1">
        <f t="array" ref="AI540">_xlfn.IFS($Z540 = "Passed", "High", $Z540="Completed", "Moderate", OR($Z540 = "Incomplete", $Z540="Failed"), "Low")</f>
        <v>Low</v>
      </c>
      <c r="AJ540" t="str" cm="1">
        <f t="array" ref="AJ540">_xlfn.IFS(OR(Z540= "Passed", Z540 = "Completed"), "Complete", OR(Z540 ="Failed", Z540 = "Incomplete"), "Incomplete")</f>
        <v>Incomplete</v>
      </c>
      <c r="AK540" cm="1">
        <f t="array" ref="AK540">_xlfn.IFS(HR_DATA[[#This Row],[Performance Category]] = "High Performer", 4,HR_DATA[[#This Row],[Performance Category]] = "Average Performer", 3, HR_DATA[[#This Row],[Performance Category]] = "Low Performer", 2, HR_DATA[[#This Row],[Performance Category]] = "At Risk", 1)</f>
        <v>3</v>
      </c>
    </row>
    <row r="541" spans="1:37" x14ac:dyDescent="0.25">
      <c r="A541">
        <v>1030</v>
      </c>
      <c r="B541" s="2">
        <v>43767</v>
      </c>
      <c r="C541" s="2">
        <f t="shared" ca="1" si="40"/>
        <v>46159</v>
      </c>
      <c r="D541" t="s">
        <v>128</v>
      </c>
      <c r="E541" t="s">
        <v>64</v>
      </c>
      <c r="F541" t="s">
        <v>30</v>
      </c>
      <c r="G541" t="s">
        <v>31</v>
      </c>
      <c r="H541" t="s">
        <v>32</v>
      </c>
      <c r="I541" t="s">
        <v>33</v>
      </c>
      <c r="J541" t="s">
        <v>129</v>
      </c>
      <c r="K541" t="s">
        <v>70</v>
      </c>
      <c r="L541" s="2">
        <v>20276</v>
      </c>
      <c r="M541" t="s">
        <v>36</v>
      </c>
      <c r="N541" t="s">
        <v>48</v>
      </c>
      <c r="O541" t="s">
        <v>72</v>
      </c>
      <c r="P541" t="s">
        <v>61</v>
      </c>
      <c r="Q541" t="s">
        <v>40</v>
      </c>
      <c r="R541">
        <v>3</v>
      </c>
      <c r="S541" s="2">
        <v>44929</v>
      </c>
      <c r="T541">
        <v>4</v>
      </c>
      <c r="U541">
        <v>4</v>
      </c>
      <c r="V541">
        <v>1</v>
      </c>
      <c r="W541" s="2">
        <v>44930</v>
      </c>
      <c r="X541" t="s">
        <v>92</v>
      </c>
      <c r="Y541" t="s">
        <v>42</v>
      </c>
      <c r="Z541" t="s">
        <v>63</v>
      </c>
      <c r="AA541">
        <v>1</v>
      </c>
      <c r="AB541">
        <v>169.46</v>
      </c>
      <c r="AC541">
        <v>64</v>
      </c>
      <c r="AD541" t="str" cm="1">
        <f t="array" ref="AD541">_xlfn.IFS($AC541&lt;= 24,"17-24", $AC541&lt;=34,"25-34", $AC541&lt;=44,"35-44", $AC541&lt;= 54,"45-54", $AC541 &gt;= 55, "55+")</f>
        <v>55+</v>
      </c>
      <c r="AE541">
        <f t="shared" ca="1" si="41"/>
        <v>6</v>
      </c>
      <c r="AF541" t="str">
        <f t="shared" si="42"/>
        <v>High</v>
      </c>
      <c r="AG541" t="str">
        <f t="shared" si="43"/>
        <v>Satisfied</v>
      </c>
      <c r="AH541" t="str">
        <f t="shared" si="44"/>
        <v>Average Performer</v>
      </c>
      <c r="AI541" t="str" cm="1">
        <f t="array" ref="AI541">_xlfn.IFS($Z541 = "Passed", "High", $Z541="Completed", "Moderate", OR($Z541 = "Incomplete", $Z541="Failed"), "Low")</f>
        <v>Moderate</v>
      </c>
      <c r="AJ541" t="str" cm="1">
        <f t="array" ref="AJ541">_xlfn.IFS(OR(Z541= "Passed", Z541 = "Completed"), "Complete", OR(Z541 ="Failed", Z541 = "Incomplete"), "Incomplete")</f>
        <v>Complete</v>
      </c>
      <c r="AK541" cm="1">
        <f t="array" ref="AK541">_xlfn.IFS(HR_DATA[[#This Row],[Performance Category]] = "High Performer", 4,HR_DATA[[#This Row],[Performance Category]] = "Average Performer", 3, HR_DATA[[#This Row],[Performance Category]] = "Low Performer", 2, HR_DATA[[#This Row],[Performance Category]] = "At Risk", 1)</f>
        <v>3</v>
      </c>
    </row>
    <row r="542" spans="1:37" x14ac:dyDescent="0.25">
      <c r="A542">
        <v>1031</v>
      </c>
      <c r="B542" s="2">
        <v>44314</v>
      </c>
      <c r="C542" s="2">
        <f t="shared" ca="1" si="40"/>
        <v>46159</v>
      </c>
      <c r="D542" t="s">
        <v>128</v>
      </c>
      <c r="E542" t="s">
        <v>74</v>
      </c>
      <c r="F542" t="s">
        <v>30</v>
      </c>
      <c r="G542" t="s">
        <v>46</v>
      </c>
      <c r="H542" t="s">
        <v>56</v>
      </c>
      <c r="I542" t="s">
        <v>33</v>
      </c>
      <c r="J542" t="s">
        <v>129</v>
      </c>
      <c r="K542" t="s">
        <v>65</v>
      </c>
      <c r="L542" s="2">
        <v>26601</v>
      </c>
      <c r="M542" t="s">
        <v>36</v>
      </c>
      <c r="N542" t="s">
        <v>48</v>
      </c>
      <c r="O542" t="s">
        <v>38</v>
      </c>
      <c r="P542" t="s">
        <v>39</v>
      </c>
      <c r="Q542" t="s">
        <v>40</v>
      </c>
      <c r="R542">
        <v>3</v>
      </c>
      <c r="S542" s="2">
        <v>44984</v>
      </c>
      <c r="T542">
        <v>5</v>
      </c>
      <c r="U542">
        <v>3</v>
      </c>
      <c r="V542">
        <v>2</v>
      </c>
      <c r="W542" s="2">
        <v>44921</v>
      </c>
      <c r="X542" t="s">
        <v>92</v>
      </c>
      <c r="Y542" t="s">
        <v>42</v>
      </c>
      <c r="Z542" t="s">
        <v>43</v>
      </c>
      <c r="AA542">
        <v>1</v>
      </c>
      <c r="AB542">
        <v>833.28</v>
      </c>
      <c r="AC542">
        <v>49</v>
      </c>
      <c r="AD542" t="str" cm="1">
        <f t="array" ref="AD542">_xlfn.IFS($AC542&lt;= 24,"17-24", $AC542&lt;=34,"25-34", $AC542&lt;=44,"35-44", $AC542&lt;= 54,"45-54", $AC542 &gt;= 55, "55+")</f>
        <v>45-54</v>
      </c>
      <c r="AE542">
        <f t="shared" ca="1" si="41"/>
        <v>5</v>
      </c>
      <c r="AF542" t="str">
        <f t="shared" si="42"/>
        <v>High</v>
      </c>
      <c r="AG542" t="str">
        <f t="shared" si="43"/>
        <v>Neutral</v>
      </c>
      <c r="AH542" t="str">
        <f t="shared" si="44"/>
        <v>Average Performer</v>
      </c>
      <c r="AI542" t="str" cm="1">
        <f t="array" ref="AI542">_xlfn.IFS($Z542 = "Passed", "High", $Z542="Completed", "Moderate", OR($Z542 = "Incomplete", $Z542="Failed"), "Low")</f>
        <v>Low</v>
      </c>
      <c r="AJ542" t="str" cm="1">
        <f t="array" ref="AJ542">_xlfn.IFS(OR(Z542= "Passed", Z542 = "Completed"), "Complete", OR(Z542 ="Failed", Z542 = "Incomplete"), "Incomplete")</f>
        <v>Incomplete</v>
      </c>
      <c r="AK542" cm="1">
        <f t="array" ref="AK542">_xlfn.IFS(HR_DATA[[#This Row],[Performance Category]] = "High Performer", 4,HR_DATA[[#This Row],[Performance Category]] = "Average Performer", 3, HR_DATA[[#This Row],[Performance Category]] = "Low Performer", 2, HR_DATA[[#This Row],[Performance Category]] = "At Risk", 1)</f>
        <v>3</v>
      </c>
    </row>
    <row r="543" spans="1:37" x14ac:dyDescent="0.25">
      <c r="A543">
        <v>1032</v>
      </c>
      <c r="B543" s="2">
        <v>44670</v>
      </c>
      <c r="C543" s="2">
        <f t="shared" ca="1" si="40"/>
        <v>46159</v>
      </c>
      <c r="D543" t="s">
        <v>128</v>
      </c>
      <c r="E543" t="s">
        <v>94</v>
      </c>
      <c r="F543" t="s">
        <v>30</v>
      </c>
      <c r="G543" t="s">
        <v>55</v>
      </c>
      <c r="H543" t="s">
        <v>32</v>
      </c>
      <c r="I543" t="s">
        <v>46</v>
      </c>
      <c r="J543" t="s">
        <v>129</v>
      </c>
      <c r="K543" t="s">
        <v>47</v>
      </c>
      <c r="L543" s="2">
        <v>19906</v>
      </c>
      <c r="M543" t="s">
        <v>36</v>
      </c>
      <c r="N543" t="s">
        <v>48</v>
      </c>
      <c r="O543" t="s">
        <v>84</v>
      </c>
      <c r="P543" t="s">
        <v>39</v>
      </c>
      <c r="Q543" t="s">
        <v>40</v>
      </c>
      <c r="R543">
        <v>3</v>
      </c>
      <c r="S543" s="2">
        <v>45068</v>
      </c>
      <c r="T543">
        <v>5</v>
      </c>
      <c r="U543">
        <v>4</v>
      </c>
      <c r="V543">
        <v>4</v>
      </c>
      <c r="W543" s="2">
        <v>44902</v>
      </c>
      <c r="X543" t="s">
        <v>68</v>
      </c>
      <c r="Y543" t="s">
        <v>51</v>
      </c>
      <c r="Z543" t="s">
        <v>63</v>
      </c>
      <c r="AA543">
        <v>3</v>
      </c>
      <c r="AB543">
        <v>482.23</v>
      </c>
      <c r="AC543">
        <v>68</v>
      </c>
      <c r="AD543" t="str" cm="1">
        <f t="array" ref="AD543">_xlfn.IFS($AC543&lt;= 24,"17-24", $AC543&lt;=34,"25-34", $AC543&lt;=44,"35-44", $AC543&lt;= 54,"45-54", $AC543 &gt;= 55, "55+")</f>
        <v>55+</v>
      </c>
      <c r="AE543">
        <f t="shared" ca="1" si="41"/>
        <v>4</v>
      </c>
      <c r="AF543" t="str">
        <f t="shared" si="42"/>
        <v>High</v>
      </c>
      <c r="AG543" t="str">
        <f t="shared" si="43"/>
        <v>Satisfied</v>
      </c>
      <c r="AH543" t="str">
        <f t="shared" si="44"/>
        <v>Average Performer</v>
      </c>
      <c r="AI543" t="str" cm="1">
        <f t="array" ref="AI543">_xlfn.IFS($Z543 = "Passed", "High", $Z543="Completed", "Moderate", OR($Z543 = "Incomplete", $Z543="Failed"), "Low")</f>
        <v>Moderate</v>
      </c>
      <c r="AJ543" t="str" cm="1">
        <f t="array" ref="AJ543">_xlfn.IFS(OR(Z543= "Passed", Z543 = "Completed"), "Complete", OR(Z543 ="Failed", Z543 = "Incomplete"), "Incomplete")</f>
        <v>Complete</v>
      </c>
      <c r="AK543" cm="1">
        <f t="array" ref="AK543">_xlfn.IFS(HR_DATA[[#This Row],[Performance Category]] = "High Performer", 4,HR_DATA[[#This Row],[Performance Category]] = "Average Performer", 3, HR_DATA[[#This Row],[Performance Category]] = "Low Performer", 2, HR_DATA[[#This Row],[Performance Category]] = "At Risk", 1)</f>
        <v>3</v>
      </c>
    </row>
    <row r="544" spans="1:37" x14ac:dyDescent="0.25">
      <c r="A544">
        <v>1033</v>
      </c>
      <c r="B544" s="2">
        <v>45013</v>
      </c>
      <c r="C544" s="2">
        <f t="shared" ca="1" si="40"/>
        <v>46159</v>
      </c>
      <c r="D544" t="s">
        <v>130</v>
      </c>
      <c r="E544" t="s">
        <v>74</v>
      </c>
      <c r="F544" t="s">
        <v>30</v>
      </c>
      <c r="G544" t="s">
        <v>31</v>
      </c>
      <c r="H544" t="s">
        <v>56</v>
      </c>
      <c r="I544" t="s">
        <v>55</v>
      </c>
      <c r="J544" t="s">
        <v>129</v>
      </c>
      <c r="K544" t="s">
        <v>70</v>
      </c>
      <c r="L544" s="2">
        <v>35517</v>
      </c>
      <c r="M544" t="s">
        <v>36</v>
      </c>
      <c r="N544" t="s">
        <v>48</v>
      </c>
      <c r="O544" t="s">
        <v>60</v>
      </c>
      <c r="P544" t="s">
        <v>61</v>
      </c>
      <c r="Q544" t="s">
        <v>40</v>
      </c>
      <c r="R544">
        <v>3</v>
      </c>
      <c r="S544" s="2">
        <v>45109</v>
      </c>
      <c r="T544">
        <v>3</v>
      </c>
      <c r="U544">
        <v>1</v>
      </c>
      <c r="V544">
        <v>3</v>
      </c>
      <c r="W544" s="2">
        <v>45097</v>
      </c>
      <c r="X544" t="s">
        <v>92</v>
      </c>
      <c r="Y544" t="s">
        <v>42</v>
      </c>
      <c r="Z544" t="s">
        <v>52</v>
      </c>
      <c r="AA544">
        <v>4</v>
      </c>
      <c r="AB544">
        <v>169.85</v>
      </c>
      <c r="AC544">
        <v>26</v>
      </c>
      <c r="AD544" t="str" cm="1">
        <f t="array" ref="AD544">_xlfn.IFS($AC544&lt;= 24,"17-24", $AC544&lt;=34,"25-34", $AC544&lt;=44,"35-44", $AC544&lt;= 54,"45-54", $AC544 &gt;= 55, "55+")</f>
        <v>25-34</v>
      </c>
      <c r="AE544">
        <f t="shared" ca="1" si="41"/>
        <v>3</v>
      </c>
      <c r="AF544" t="str">
        <f t="shared" si="42"/>
        <v>Medium</v>
      </c>
      <c r="AG544" t="str">
        <f t="shared" si="43"/>
        <v>Not satisfied</v>
      </c>
      <c r="AH544" t="str">
        <f t="shared" si="44"/>
        <v>Average Performer</v>
      </c>
      <c r="AI544" t="str" cm="1">
        <f t="array" ref="AI544">_xlfn.IFS($Z544 = "Passed", "High", $Z544="Completed", "Moderate", OR($Z544 = "Incomplete", $Z544="Failed"), "Low")</f>
        <v>Low</v>
      </c>
      <c r="AJ544" t="str" cm="1">
        <f t="array" ref="AJ544">_xlfn.IFS(OR(Z544= "Passed", Z544 = "Completed"), "Complete", OR(Z544 ="Failed", Z544 = "Incomplete"), "Incomplete")</f>
        <v>Incomplete</v>
      </c>
      <c r="AK544" cm="1">
        <f t="array" ref="AK544">_xlfn.IFS(HR_DATA[[#This Row],[Performance Category]] = "High Performer", 4,HR_DATA[[#This Row],[Performance Category]] = "Average Performer", 3, HR_DATA[[#This Row],[Performance Category]] = "Low Performer", 2, HR_DATA[[#This Row],[Performance Category]] = "At Risk", 1)</f>
        <v>3</v>
      </c>
    </row>
    <row r="545" spans="1:37" x14ac:dyDescent="0.25">
      <c r="A545">
        <v>1034</v>
      </c>
      <c r="B545" s="2">
        <v>43591</v>
      </c>
      <c r="C545" s="2">
        <f t="shared" ca="1" si="40"/>
        <v>46159</v>
      </c>
      <c r="D545" t="s">
        <v>130</v>
      </c>
      <c r="E545" t="s">
        <v>81</v>
      </c>
      <c r="F545" t="s">
        <v>30</v>
      </c>
      <c r="G545" t="s">
        <v>55</v>
      </c>
      <c r="H545" t="s">
        <v>32</v>
      </c>
      <c r="I545" t="s">
        <v>46</v>
      </c>
      <c r="J545" t="s">
        <v>129</v>
      </c>
      <c r="K545" t="s">
        <v>96</v>
      </c>
      <c r="L545" s="2">
        <v>28467</v>
      </c>
      <c r="M545" t="s">
        <v>36</v>
      </c>
      <c r="N545" t="s">
        <v>37</v>
      </c>
      <c r="O545" t="s">
        <v>72</v>
      </c>
      <c r="P545" t="s">
        <v>61</v>
      </c>
      <c r="Q545" t="s">
        <v>40</v>
      </c>
      <c r="R545">
        <v>3</v>
      </c>
      <c r="S545" s="2">
        <v>45116</v>
      </c>
      <c r="T545">
        <v>2</v>
      </c>
      <c r="U545">
        <v>5</v>
      </c>
      <c r="V545">
        <v>1</v>
      </c>
      <c r="W545" s="2">
        <v>44875</v>
      </c>
      <c r="X545" t="s">
        <v>41</v>
      </c>
      <c r="Y545" t="s">
        <v>42</v>
      </c>
      <c r="Z545" t="s">
        <v>43</v>
      </c>
      <c r="AA545">
        <v>1</v>
      </c>
      <c r="AB545">
        <v>570.62</v>
      </c>
      <c r="AC545">
        <v>42</v>
      </c>
      <c r="AD545" t="str" cm="1">
        <f t="array" ref="AD545">_xlfn.IFS($AC545&lt;= 24,"17-24", $AC545&lt;=34,"25-34", $AC545&lt;=44,"35-44", $AC545&lt;= 54,"45-54", $AC545 &gt;= 55, "55+")</f>
        <v>35-44</v>
      </c>
      <c r="AE545">
        <f t="shared" ca="1" si="41"/>
        <v>7</v>
      </c>
      <c r="AF545" t="str">
        <f t="shared" si="42"/>
        <v>Low</v>
      </c>
      <c r="AG545" t="str">
        <f t="shared" si="43"/>
        <v>Satisfied</v>
      </c>
      <c r="AH545" t="str">
        <f t="shared" si="44"/>
        <v>Average Performer</v>
      </c>
      <c r="AI545" t="str" cm="1">
        <f t="array" ref="AI545">_xlfn.IFS($Z545 = "Passed", "High", $Z545="Completed", "Moderate", OR($Z545 = "Incomplete", $Z545="Failed"), "Low")</f>
        <v>Low</v>
      </c>
      <c r="AJ545" t="str" cm="1">
        <f t="array" ref="AJ545">_xlfn.IFS(OR(Z545= "Passed", Z545 = "Completed"), "Complete", OR(Z545 ="Failed", Z545 = "Incomplete"), "Incomplete")</f>
        <v>Incomplete</v>
      </c>
      <c r="AK545" cm="1">
        <f t="array" ref="AK545">_xlfn.IFS(HR_DATA[[#This Row],[Performance Category]] = "High Performer", 4,HR_DATA[[#This Row],[Performance Category]] = "Average Performer", 3, HR_DATA[[#This Row],[Performance Category]] = "Low Performer", 2, HR_DATA[[#This Row],[Performance Category]] = "At Risk", 1)</f>
        <v>3</v>
      </c>
    </row>
    <row r="546" spans="1:37" x14ac:dyDescent="0.25">
      <c r="A546">
        <v>1035</v>
      </c>
      <c r="B546" s="2">
        <v>44117</v>
      </c>
      <c r="C546" s="2">
        <f t="shared" ca="1" si="40"/>
        <v>46159</v>
      </c>
      <c r="D546" t="s">
        <v>131</v>
      </c>
      <c r="E546" t="s">
        <v>54</v>
      </c>
      <c r="F546" t="s">
        <v>30</v>
      </c>
      <c r="G546" t="s">
        <v>55</v>
      </c>
      <c r="H546" t="s">
        <v>45</v>
      </c>
      <c r="I546" t="s">
        <v>33</v>
      </c>
      <c r="J546" t="s">
        <v>132</v>
      </c>
      <c r="K546" t="s">
        <v>111</v>
      </c>
      <c r="L546" s="2">
        <v>28902</v>
      </c>
      <c r="M546" t="s">
        <v>36</v>
      </c>
      <c r="N546" t="s">
        <v>37</v>
      </c>
      <c r="O546" t="s">
        <v>84</v>
      </c>
      <c r="P546" t="s">
        <v>77</v>
      </c>
      <c r="Q546" t="s">
        <v>40</v>
      </c>
      <c r="R546">
        <v>3</v>
      </c>
      <c r="S546" s="2">
        <v>45126</v>
      </c>
      <c r="T546">
        <v>1</v>
      </c>
      <c r="U546">
        <v>5</v>
      </c>
      <c r="V546">
        <v>5</v>
      </c>
      <c r="W546" s="2">
        <v>44996</v>
      </c>
      <c r="X546" t="s">
        <v>92</v>
      </c>
      <c r="Y546" t="s">
        <v>42</v>
      </c>
      <c r="Z546" t="s">
        <v>63</v>
      </c>
      <c r="AA546">
        <v>2</v>
      </c>
      <c r="AB546">
        <v>724.14</v>
      </c>
      <c r="AC546">
        <v>41</v>
      </c>
      <c r="AD546" t="str" cm="1">
        <f t="array" ref="AD546">_xlfn.IFS($AC546&lt;= 24,"17-24", $AC546&lt;=34,"25-34", $AC546&lt;=44,"35-44", $AC546&lt;= 54,"45-54", $AC546 &gt;= 55, "55+")</f>
        <v>35-44</v>
      </c>
      <c r="AE546">
        <f t="shared" ca="1" si="41"/>
        <v>5</v>
      </c>
      <c r="AF546" t="str">
        <f t="shared" si="42"/>
        <v>Low</v>
      </c>
      <c r="AG546" t="str">
        <f t="shared" si="43"/>
        <v>Satisfied</v>
      </c>
      <c r="AH546" t="str">
        <f t="shared" si="44"/>
        <v>Average Performer</v>
      </c>
      <c r="AI546" t="str" cm="1">
        <f t="array" ref="AI546">_xlfn.IFS($Z546 = "Passed", "High", $Z546="Completed", "Moderate", OR($Z546 = "Incomplete", $Z546="Failed"), "Low")</f>
        <v>Moderate</v>
      </c>
      <c r="AJ546" t="str" cm="1">
        <f t="array" ref="AJ546">_xlfn.IFS(OR(Z546= "Passed", Z546 = "Completed"), "Complete", OR(Z546 ="Failed", Z546 = "Incomplete"), "Incomplete")</f>
        <v>Complete</v>
      </c>
      <c r="AK546" cm="1">
        <f t="array" ref="AK546">_xlfn.IFS(HR_DATA[[#This Row],[Performance Category]] = "High Performer", 4,HR_DATA[[#This Row],[Performance Category]] = "Average Performer", 3, HR_DATA[[#This Row],[Performance Category]] = "Low Performer", 2, HR_DATA[[#This Row],[Performance Category]] = "At Risk", 1)</f>
        <v>3</v>
      </c>
    </row>
    <row r="547" spans="1:37" x14ac:dyDescent="0.25">
      <c r="A547">
        <v>1036</v>
      </c>
      <c r="B547" s="2">
        <v>44383</v>
      </c>
      <c r="C547" s="2">
        <f t="shared" ca="1" si="40"/>
        <v>46159</v>
      </c>
      <c r="D547" t="s">
        <v>131</v>
      </c>
      <c r="E547" t="s">
        <v>69</v>
      </c>
      <c r="F547" t="s">
        <v>30</v>
      </c>
      <c r="G547" t="s">
        <v>46</v>
      </c>
      <c r="H547" t="s">
        <v>45</v>
      </c>
      <c r="I547" t="s">
        <v>46</v>
      </c>
      <c r="J547" t="s">
        <v>132</v>
      </c>
      <c r="K547" t="s">
        <v>70</v>
      </c>
      <c r="L547" s="2">
        <v>34189</v>
      </c>
      <c r="M547" t="s">
        <v>36</v>
      </c>
      <c r="N547" t="s">
        <v>48</v>
      </c>
      <c r="O547" t="s">
        <v>84</v>
      </c>
      <c r="P547" t="s">
        <v>61</v>
      </c>
      <c r="Q547" t="s">
        <v>40</v>
      </c>
      <c r="R547">
        <v>3</v>
      </c>
      <c r="S547" s="2">
        <v>44782</v>
      </c>
      <c r="T547">
        <v>5</v>
      </c>
      <c r="U547">
        <v>2</v>
      </c>
      <c r="V547">
        <v>1</v>
      </c>
      <c r="W547" s="2">
        <v>44905</v>
      </c>
      <c r="X547" t="s">
        <v>50</v>
      </c>
      <c r="Y547" t="s">
        <v>51</v>
      </c>
      <c r="Z547" t="s">
        <v>43</v>
      </c>
      <c r="AA547">
        <v>3</v>
      </c>
      <c r="AB547">
        <v>305.98</v>
      </c>
      <c r="AC547">
        <v>28</v>
      </c>
      <c r="AD547" t="str" cm="1">
        <f t="array" ref="AD547">_xlfn.IFS($AC547&lt;= 24,"17-24", $AC547&lt;=34,"25-34", $AC547&lt;=44,"35-44", $AC547&lt;= 54,"45-54", $AC547 &gt;= 55, "55+")</f>
        <v>25-34</v>
      </c>
      <c r="AE547">
        <f t="shared" ca="1" si="41"/>
        <v>4</v>
      </c>
      <c r="AF547" t="str">
        <f t="shared" si="42"/>
        <v>High</v>
      </c>
      <c r="AG547" t="str">
        <f t="shared" si="43"/>
        <v>Not satisfied</v>
      </c>
      <c r="AH547" t="str">
        <f t="shared" si="44"/>
        <v>Average Performer</v>
      </c>
      <c r="AI547" t="str" cm="1">
        <f t="array" ref="AI547">_xlfn.IFS($Z547 = "Passed", "High", $Z547="Completed", "Moderate", OR($Z547 = "Incomplete", $Z547="Failed"), "Low")</f>
        <v>Low</v>
      </c>
      <c r="AJ547" t="str" cm="1">
        <f t="array" ref="AJ547">_xlfn.IFS(OR(Z547= "Passed", Z547 = "Completed"), "Complete", OR(Z547 ="Failed", Z547 = "Incomplete"), "Incomplete")</f>
        <v>Incomplete</v>
      </c>
      <c r="AK547" cm="1">
        <f t="array" ref="AK547">_xlfn.IFS(HR_DATA[[#This Row],[Performance Category]] = "High Performer", 4,HR_DATA[[#This Row],[Performance Category]] = "Average Performer", 3, HR_DATA[[#This Row],[Performance Category]] = "Low Performer", 2, HR_DATA[[#This Row],[Performance Category]] = "At Risk", 1)</f>
        <v>3</v>
      </c>
    </row>
    <row r="548" spans="1:37" x14ac:dyDescent="0.25">
      <c r="A548">
        <v>1037</v>
      </c>
      <c r="B548" s="2">
        <v>44098</v>
      </c>
      <c r="C548" s="2">
        <f t="shared" ca="1" si="40"/>
        <v>46159</v>
      </c>
      <c r="D548" t="s">
        <v>128</v>
      </c>
      <c r="E548" t="s">
        <v>29</v>
      </c>
      <c r="F548" t="s">
        <v>108</v>
      </c>
      <c r="G548" t="s">
        <v>46</v>
      </c>
      <c r="H548" t="s">
        <v>32</v>
      </c>
      <c r="I548" t="s">
        <v>55</v>
      </c>
      <c r="J548" t="s">
        <v>129</v>
      </c>
      <c r="K548" t="s">
        <v>97</v>
      </c>
      <c r="L548" s="2">
        <v>34177</v>
      </c>
      <c r="M548" t="s">
        <v>36</v>
      </c>
      <c r="N548" t="s">
        <v>48</v>
      </c>
      <c r="O548" t="s">
        <v>60</v>
      </c>
      <c r="P548" t="s">
        <v>39</v>
      </c>
      <c r="Q548" t="s">
        <v>40</v>
      </c>
      <c r="R548">
        <v>3</v>
      </c>
      <c r="S548" s="2">
        <v>44890</v>
      </c>
      <c r="T548">
        <v>5</v>
      </c>
      <c r="U548">
        <v>1</v>
      </c>
      <c r="V548">
        <v>4</v>
      </c>
      <c r="W548" s="2">
        <v>44859</v>
      </c>
      <c r="X548" t="s">
        <v>41</v>
      </c>
      <c r="Y548" t="s">
        <v>42</v>
      </c>
      <c r="Z548" t="s">
        <v>43</v>
      </c>
      <c r="AA548">
        <v>2</v>
      </c>
      <c r="AB548">
        <v>646.76</v>
      </c>
      <c r="AC548">
        <v>27</v>
      </c>
      <c r="AD548" t="str" cm="1">
        <f t="array" ref="AD548">_xlfn.IFS($AC548&lt;= 24,"17-24", $AC548&lt;=34,"25-34", $AC548&lt;=44,"35-44", $AC548&lt;= 54,"45-54", $AC548 &gt;= 55, "55+")</f>
        <v>25-34</v>
      </c>
      <c r="AE548">
        <f t="shared" ca="1" si="41"/>
        <v>5</v>
      </c>
      <c r="AF548" t="str">
        <f t="shared" si="42"/>
        <v>High</v>
      </c>
      <c r="AG548" t="str">
        <f t="shared" si="43"/>
        <v>Not satisfied</v>
      </c>
      <c r="AH548" t="str">
        <f t="shared" si="44"/>
        <v>Average Performer</v>
      </c>
      <c r="AI548" t="str" cm="1">
        <f t="array" ref="AI548">_xlfn.IFS($Z548 = "Passed", "High", $Z548="Completed", "Moderate", OR($Z548 = "Incomplete", $Z548="Failed"), "Low")</f>
        <v>Low</v>
      </c>
      <c r="AJ548" t="str" cm="1">
        <f t="array" ref="AJ548">_xlfn.IFS(OR(Z548= "Passed", Z548 = "Completed"), "Complete", OR(Z548 ="Failed", Z548 = "Incomplete"), "Incomplete")</f>
        <v>Incomplete</v>
      </c>
      <c r="AK548" cm="1">
        <f t="array" ref="AK548">_xlfn.IFS(HR_DATA[[#This Row],[Performance Category]] = "High Performer", 4,HR_DATA[[#This Row],[Performance Category]] = "Average Performer", 3, HR_DATA[[#This Row],[Performance Category]] = "Low Performer", 2, HR_DATA[[#This Row],[Performance Category]] = "At Risk", 1)</f>
        <v>3</v>
      </c>
    </row>
    <row r="549" spans="1:37" x14ac:dyDescent="0.25">
      <c r="A549">
        <v>1038</v>
      </c>
      <c r="B549" s="2">
        <v>44944</v>
      </c>
      <c r="C549" s="2">
        <f t="shared" ca="1" si="40"/>
        <v>46159</v>
      </c>
      <c r="D549" t="s">
        <v>128</v>
      </c>
      <c r="E549" t="s">
        <v>85</v>
      </c>
      <c r="F549" t="s">
        <v>30</v>
      </c>
      <c r="G549" t="s">
        <v>31</v>
      </c>
      <c r="H549" t="s">
        <v>56</v>
      </c>
      <c r="I549" t="s">
        <v>46</v>
      </c>
      <c r="J549" t="s">
        <v>129</v>
      </c>
      <c r="K549" t="s">
        <v>70</v>
      </c>
      <c r="L549" s="2">
        <v>26057</v>
      </c>
      <c r="M549" t="s">
        <v>36</v>
      </c>
      <c r="N549" t="s">
        <v>48</v>
      </c>
      <c r="O549" t="s">
        <v>49</v>
      </c>
      <c r="P549" t="s">
        <v>67</v>
      </c>
      <c r="Q549" t="s">
        <v>40</v>
      </c>
      <c r="R549">
        <v>3</v>
      </c>
      <c r="S549" s="2">
        <v>44995</v>
      </c>
      <c r="T549">
        <v>5</v>
      </c>
      <c r="U549">
        <v>1</v>
      </c>
      <c r="V549">
        <v>2</v>
      </c>
      <c r="W549" s="2">
        <v>45135</v>
      </c>
      <c r="X549" t="s">
        <v>50</v>
      </c>
      <c r="Y549" t="s">
        <v>51</v>
      </c>
      <c r="Z549" t="s">
        <v>43</v>
      </c>
      <c r="AA549">
        <v>2</v>
      </c>
      <c r="AB549">
        <v>516.89</v>
      </c>
      <c r="AC549">
        <v>52</v>
      </c>
      <c r="AD549" t="str" cm="1">
        <f t="array" ref="AD549">_xlfn.IFS($AC549&lt;= 24,"17-24", $AC549&lt;=34,"25-34", $AC549&lt;=44,"35-44", $AC549&lt;= 54,"45-54", $AC549 &gt;= 55, "55+")</f>
        <v>45-54</v>
      </c>
      <c r="AE549">
        <f t="shared" ca="1" si="41"/>
        <v>3</v>
      </c>
      <c r="AF549" t="str">
        <f t="shared" si="42"/>
        <v>High</v>
      </c>
      <c r="AG549" t="str">
        <f t="shared" si="43"/>
        <v>Not satisfied</v>
      </c>
      <c r="AH549" t="str">
        <f t="shared" si="44"/>
        <v>Average Performer</v>
      </c>
      <c r="AI549" t="str" cm="1">
        <f t="array" ref="AI549">_xlfn.IFS($Z549 = "Passed", "High", $Z549="Completed", "Moderate", OR($Z549 = "Incomplete", $Z549="Failed"), "Low")</f>
        <v>Low</v>
      </c>
      <c r="AJ549" t="str" cm="1">
        <f t="array" ref="AJ549">_xlfn.IFS(OR(Z549= "Passed", Z549 = "Completed"), "Complete", OR(Z549 ="Failed", Z549 = "Incomplete"), "Incomplete")</f>
        <v>Incomplete</v>
      </c>
      <c r="AK549" cm="1">
        <f t="array" ref="AK549">_xlfn.IFS(HR_DATA[[#This Row],[Performance Category]] = "High Performer", 4,HR_DATA[[#This Row],[Performance Category]] = "Average Performer", 3, HR_DATA[[#This Row],[Performance Category]] = "Low Performer", 2, HR_DATA[[#This Row],[Performance Category]] = "At Risk", 1)</f>
        <v>3</v>
      </c>
    </row>
    <row r="550" spans="1:37" x14ac:dyDescent="0.25">
      <c r="A550">
        <v>1039</v>
      </c>
      <c r="B550" s="2">
        <v>43699</v>
      </c>
      <c r="C550" s="2">
        <f t="shared" ca="1" si="40"/>
        <v>46159</v>
      </c>
      <c r="D550" t="s">
        <v>128</v>
      </c>
      <c r="E550" t="s">
        <v>44</v>
      </c>
      <c r="F550" t="s">
        <v>108</v>
      </c>
      <c r="G550" t="s">
        <v>46</v>
      </c>
      <c r="H550" t="s">
        <v>56</v>
      </c>
      <c r="I550" t="s">
        <v>46</v>
      </c>
      <c r="J550" t="s">
        <v>129</v>
      </c>
      <c r="K550" t="s">
        <v>35</v>
      </c>
      <c r="L550" s="2">
        <v>30272</v>
      </c>
      <c r="M550" t="s">
        <v>36</v>
      </c>
      <c r="N550" t="s">
        <v>37</v>
      </c>
      <c r="O550" t="s">
        <v>60</v>
      </c>
      <c r="P550" t="s">
        <v>39</v>
      </c>
      <c r="Q550" t="s">
        <v>40</v>
      </c>
      <c r="R550">
        <v>3</v>
      </c>
      <c r="S550" s="2">
        <v>44898</v>
      </c>
      <c r="T550">
        <v>2</v>
      </c>
      <c r="U550">
        <v>4</v>
      </c>
      <c r="V550">
        <v>5</v>
      </c>
      <c r="W550" s="2">
        <v>44950</v>
      </c>
      <c r="X550" t="s">
        <v>50</v>
      </c>
      <c r="Y550" t="s">
        <v>51</v>
      </c>
      <c r="Z550" t="s">
        <v>73</v>
      </c>
      <c r="AA550">
        <v>5</v>
      </c>
      <c r="AB550">
        <v>520.41</v>
      </c>
      <c r="AC550">
        <v>37</v>
      </c>
      <c r="AD550" t="str" cm="1">
        <f t="array" ref="AD550">_xlfn.IFS($AC550&lt;= 24,"17-24", $AC550&lt;=34,"25-34", $AC550&lt;=44,"35-44", $AC550&lt;= 54,"45-54", $AC550 &gt;= 55, "55+")</f>
        <v>35-44</v>
      </c>
      <c r="AE550">
        <f t="shared" ca="1" si="41"/>
        <v>6</v>
      </c>
      <c r="AF550" t="str">
        <f t="shared" si="42"/>
        <v>Low</v>
      </c>
      <c r="AG550" t="str">
        <f t="shared" si="43"/>
        <v>Satisfied</v>
      </c>
      <c r="AH550" t="str">
        <f t="shared" si="44"/>
        <v>Average Performer</v>
      </c>
      <c r="AI550" t="str" cm="1">
        <f t="array" ref="AI550">_xlfn.IFS($Z550 = "Passed", "High", $Z550="Completed", "Moderate", OR($Z550 = "Incomplete", $Z550="Failed"), "Low")</f>
        <v>High</v>
      </c>
      <c r="AJ550" t="str" cm="1">
        <f t="array" ref="AJ550">_xlfn.IFS(OR(Z550= "Passed", Z550 = "Completed"), "Complete", OR(Z550 ="Failed", Z550 = "Incomplete"), "Incomplete")</f>
        <v>Complete</v>
      </c>
      <c r="AK550" cm="1">
        <f t="array" ref="AK550">_xlfn.IFS(HR_DATA[[#This Row],[Performance Category]] = "High Performer", 4,HR_DATA[[#This Row],[Performance Category]] = "Average Performer", 3, HR_DATA[[#This Row],[Performance Category]] = "Low Performer", 2, HR_DATA[[#This Row],[Performance Category]] = "At Risk", 1)</f>
        <v>3</v>
      </c>
    </row>
    <row r="551" spans="1:37" x14ac:dyDescent="0.25">
      <c r="A551">
        <v>1040</v>
      </c>
      <c r="B551" s="2">
        <v>43671</v>
      </c>
      <c r="C551" s="2">
        <f t="shared" ca="1" si="40"/>
        <v>46159</v>
      </c>
      <c r="D551" t="s">
        <v>128</v>
      </c>
      <c r="E551" t="s">
        <v>87</v>
      </c>
      <c r="F551" t="s">
        <v>108</v>
      </c>
      <c r="G551" t="s">
        <v>31</v>
      </c>
      <c r="H551" t="s">
        <v>45</v>
      </c>
      <c r="I551" t="s">
        <v>46</v>
      </c>
      <c r="J551" t="s">
        <v>129</v>
      </c>
      <c r="K551" t="s">
        <v>70</v>
      </c>
      <c r="L551" s="2">
        <v>26414</v>
      </c>
      <c r="M551" t="s">
        <v>36</v>
      </c>
      <c r="N551" t="s">
        <v>48</v>
      </c>
      <c r="O551" t="s">
        <v>38</v>
      </c>
      <c r="P551" t="s">
        <v>77</v>
      </c>
      <c r="Q551" t="s">
        <v>40</v>
      </c>
      <c r="R551">
        <v>3</v>
      </c>
      <c r="S551" s="2">
        <v>44831</v>
      </c>
      <c r="T551">
        <v>5</v>
      </c>
      <c r="U551">
        <v>3</v>
      </c>
      <c r="V551">
        <v>1</v>
      </c>
      <c r="W551" s="2">
        <v>44896</v>
      </c>
      <c r="X551" t="s">
        <v>68</v>
      </c>
      <c r="Y551" t="s">
        <v>42</v>
      </c>
      <c r="Z551" t="s">
        <v>63</v>
      </c>
      <c r="AA551">
        <v>5</v>
      </c>
      <c r="AB551">
        <v>712.84</v>
      </c>
      <c r="AC551">
        <v>47</v>
      </c>
      <c r="AD551" t="str" cm="1">
        <f t="array" ref="AD551">_xlfn.IFS($AC551&lt;= 24,"17-24", $AC551&lt;=34,"25-34", $AC551&lt;=44,"35-44", $AC551&lt;= 54,"45-54", $AC551 &gt;= 55, "55+")</f>
        <v>45-54</v>
      </c>
      <c r="AE551">
        <f t="shared" ca="1" si="41"/>
        <v>6</v>
      </c>
      <c r="AF551" t="str">
        <f t="shared" si="42"/>
        <v>High</v>
      </c>
      <c r="AG551" t="str">
        <f t="shared" si="43"/>
        <v>Neutral</v>
      </c>
      <c r="AH551" t="str">
        <f t="shared" si="44"/>
        <v>Average Performer</v>
      </c>
      <c r="AI551" t="str" cm="1">
        <f t="array" ref="AI551">_xlfn.IFS($Z551 = "Passed", "High", $Z551="Completed", "Moderate", OR($Z551 = "Incomplete", $Z551="Failed"), "Low")</f>
        <v>Moderate</v>
      </c>
      <c r="AJ551" t="str" cm="1">
        <f t="array" ref="AJ551">_xlfn.IFS(OR(Z551= "Passed", Z551 = "Completed"), "Complete", OR(Z551 ="Failed", Z551 = "Incomplete"), "Incomplete")</f>
        <v>Complete</v>
      </c>
      <c r="AK551" cm="1">
        <f t="array" ref="AK551">_xlfn.IFS(HR_DATA[[#This Row],[Performance Category]] = "High Performer", 4,HR_DATA[[#This Row],[Performance Category]] = "Average Performer", 3, HR_DATA[[#This Row],[Performance Category]] = "Low Performer", 2, HR_DATA[[#This Row],[Performance Category]] = "At Risk", 1)</f>
        <v>3</v>
      </c>
    </row>
    <row r="552" spans="1:37" x14ac:dyDescent="0.25">
      <c r="A552">
        <v>1041</v>
      </c>
      <c r="B552" s="2">
        <v>43780</v>
      </c>
      <c r="C552" s="2">
        <f t="shared" ca="1" si="40"/>
        <v>46159</v>
      </c>
      <c r="D552" t="s">
        <v>128</v>
      </c>
      <c r="E552" t="s">
        <v>64</v>
      </c>
      <c r="F552" t="s">
        <v>108</v>
      </c>
      <c r="G552" t="s">
        <v>55</v>
      </c>
      <c r="H552" t="s">
        <v>45</v>
      </c>
      <c r="I552" t="s">
        <v>55</v>
      </c>
      <c r="J552" t="s">
        <v>129</v>
      </c>
      <c r="K552" t="s">
        <v>79</v>
      </c>
      <c r="L552" s="2">
        <v>28068</v>
      </c>
      <c r="M552" t="s">
        <v>36</v>
      </c>
      <c r="N552" t="s">
        <v>48</v>
      </c>
      <c r="O552" t="s">
        <v>38</v>
      </c>
      <c r="P552" t="s">
        <v>61</v>
      </c>
      <c r="Q552" t="s">
        <v>40</v>
      </c>
      <c r="R552">
        <v>3</v>
      </c>
      <c r="S552" s="2">
        <v>44945</v>
      </c>
      <c r="T552">
        <v>3</v>
      </c>
      <c r="U552">
        <v>1</v>
      </c>
      <c r="V552">
        <v>4</v>
      </c>
      <c r="W552" s="2">
        <v>44992</v>
      </c>
      <c r="X552" t="s">
        <v>50</v>
      </c>
      <c r="Y552" t="s">
        <v>42</v>
      </c>
      <c r="Z552" t="s">
        <v>63</v>
      </c>
      <c r="AA552">
        <v>3</v>
      </c>
      <c r="AB552">
        <v>871.12</v>
      </c>
      <c r="AC552">
        <v>43</v>
      </c>
      <c r="AD552" t="str" cm="1">
        <f t="array" ref="AD552">_xlfn.IFS($AC552&lt;= 24,"17-24", $AC552&lt;=34,"25-34", $AC552&lt;=44,"35-44", $AC552&lt;= 54,"45-54", $AC552 &gt;= 55, "55+")</f>
        <v>35-44</v>
      </c>
      <c r="AE552">
        <f t="shared" ca="1" si="41"/>
        <v>6</v>
      </c>
      <c r="AF552" t="str">
        <f t="shared" si="42"/>
        <v>Medium</v>
      </c>
      <c r="AG552" t="str">
        <f t="shared" si="43"/>
        <v>Not satisfied</v>
      </c>
      <c r="AH552" t="str">
        <f t="shared" si="44"/>
        <v>Average Performer</v>
      </c>
      <c r="AI552" t="str" cm="1">
        <f t="array" ref="AI552">_xlfn.IFS($Z552 = "Passed", "High", $Z552="Completed", "Moderate", OR($Z552 = "Incomplete", $Z552="Failed"), "Low")</f>
        <v>Moderate</v>
      </c>
      <c r="AJ552" t="str" cm="1">
        <f t="array" ref="AJ552">_xlfn.IFS(OR(Z552= "Passed", Z552 = "Completed"), "Complete", OR(Z552 ="Failed", Z552 = "Incomplete"), "Incomplete")</f>
        <v>Complete</v>
      </c>
      <c r="AK552" cm="1">
        <f t="array" ref="AK552">_xlfn.IFS(HR_DATA[[#This Row],[Performance Category]] = "High Performer", 4,HR_DATA[[#This Row],[Performance Category]] = "Average Performer", 3, HR_DATA[[#This Row],[Performance Category]] = "Low Performer", 2, HR_DATA[[#This Row],[Performance Category]] = "At Risk", 1)</f>
        <v>3</v>
      </c>
    </row>
    <row r="553" spans="1:37" x14ac:dyDescent="0.25">
      <c r="A553">
        <v>1042</v>
      </c>
      <c r="B553" s="2">
        <v>44758</v>
      </c>
      <c r="C553" s="2">
        <f t="shared" ca="1" si="40"/>
        <v>46159</v>
      </c>
      <c r="D553" t="s">
        <v>128</v>
      </c>
      <c r="E553" t="s">
        <v>94</v>
      </c>
      <c r="F553" t="s">
        <v>30</v>
      </c>
      <c r="G553" t="s">
        <v>31</v>
      </c>
      <c r="H553" t="s">
        <v>56</v>
      </c>
      <c r="I553" t="s">
        <v>33</v>
      </c>
      <c r="J553" t="s">
        <v>129</v>
      </c>
      <c r="K553" t="s">
        <v>70</v>
      </c>
      <c r="L553" s="2">
        <v>15571</v>
      </c>
      <c r="M553" t="s">
        <v>36</v>
      </c>
      <c r="N553" t="s">
        <v>48</v>
      </c>
      <c r="O553" t="s">
        <v>72</v>
      </c>
      <c r="P553" t="s">
        <v>39</v>
      </c>
      <c r="Q553" t="s">
        <v>40</v>
      </c>
      <c r="R553">
        <v>3</v>
      </c>
      <c r="S553" s="2">
        <v>44974</v>
      </c>
      <c r="T553">
        <v>1</v>
      </c>
      <c r="U553">
        <v>3</v>
      </c>
      <c r="V553">
        <v>4</v>
      </c>
      <c r="W553" s="2">
        <v>44839</v>
      </c>
      <c r="X553" t="s">
        <v>62</v>
      </c>
      <c r="Y553" t="s">
        <v>42</v>
      </c>
      <c r="Z553" t="s">
        <v>73</v>
      </c>
      <c r="AA553">
        <v>1</v>
      </c>
      <c r="AB553">
        <v>228.11</v>
      </c>
      <c r="AC553">
        <v>80</v>
      </c>
      <c r="AD553" t="str" cm="1">
        <f t="array" ref="AD553">_xlfn.IFS($AC553&lt;= 24,"17-24", $AC553&lt;=34,"25-34", $AC553&lt;=44,"35-44", $AC553&lt;= 54,"45-54", $AC553 &gt;= 55, "55+")</f>
        <v>55+</v>
      </c>
      <c r="AE553">
        <f t="shared" ca="1" si="41"/>
        <v>3</v>
      </c>
      <c r="AF553" t="str">
        <f t="shared" si="42"/>
        <v>Low</v>
      </c>
      <c r="AG553" t="str">
        <f t="shared" si="43"/>
        <v>Neutral</v>
      </c>
      <c r="AH553" t="str">
        <f t="shared" si="44"/>
        <v>Average Performer</v>
      </c>
      <c r="AI553" t="str" cm="1">
        <f t="array" ref="AI553">_xlfn.IFS($Z553 = "Passed", "High", $Z553="Completed", "Moderate", OR($Z553 = "Incomplete", $Z553="Failed"), "Low")</f>
        <v>High</v>
      </c>
      <c r="AJ553" t="str" cm="1">
        <f t="array" ref="AJ553">_xlfn.IFS(OR(Z553= "Passed", Z553 = "Completed"), "Complete", OR(Z553 ="Failed", Z553 = "Incomplete"), "Incomplete")</f>
        <v>Complete</v>
      </c>
      <c r="AK553" cm="1">
        <f t="array" ref="AK553">_xlfn.IFS(HR_DATA[[#This Row],[Performance Category]] = "High Performer", 4,HR_DATA[[#This Row],[Performance Category]] = "Average Performer", 3, HR_DATA[[#This Row],[Performance Category]] = "Low Performer", 2, HR_DATA[[#This Row],[Performance Category]] = "At Risk", 1)</f>
        <v>3</v>
      </c>
    </row>
    <row r="554" spans="1:37" x14ac:dyDescent="0.25">
      <c r="A554">
        <v>1043</v>
      </c>
      <c r="B554" s="2">
        <v>44914</v>
      </c>
      <c r="C554" s="2">
        <f t="shared" ca="1" si="40"/>
        <v>46159</v>
      </c>
      <c r="D554" t="s">
        <v>130</v>
      </c>
      <c r="E554" t="s">
        <v>74</v>
      </c>
      <c r="F554" t="s">
        <v>30</v>
      </c>
      <c r="G554" t="s">
        <v>55</v>
      </c>
      <c r="H554" t="s">
        <v>32</v>
      </c>
      <c r="I554" t="s">
        <v>46</v>
      </c>
      <c r="J554" t="s">
        <v>129</v>
      </c>
      <c r="K554" t="s">
        <v>89</v>
      </c>
      <c r="L554" s="2">
        <v>20439</v>
      </c>
      <c r="M554" t="s">
        <v>36</v>
      </c>
      <c r="N554" t="s">
        <v>37</v>
      </c>
      <c r="O554" t="s">
        <v>38</v>
      </c>
      <c r="P554" t="s">
        <v>67</v>
      </c>
      <c r="Q554" t="s">
        <v>40</v>
      </c>
      <c r="R554">
        <v>3</v>
      </c>
      <c r="S554" s="2">
        <v>44982</v>
      </c>
      <c r="T554">
        <v>1</v>
      </c>
      <c r="U554">
        <v>1</v>
      </c>
      <c r="V554">
        <v>3</v>
      </c>
      <c r="W554" s="2">
        <v>44783</v>
      </c>
      <c r="X554" t="s">
        <v>92</v>
      </c>
      <c r="Y554" t="s">
        <v>51</v>
      </c>
      <c r="Z554" t="s">
        <v>63</v>
      </c>
      <c r="AA554">
        <v>2</v>
      </c>
      <c r="AB554">
        <v>289.93</v>
      </c>
      <c r="AC554">
        <v>67</v>
      </c>
      <c r="AD554" t="str" cm="1">
        <f t="array" ref="AD554">_xlfn.IFS($AC554&lt;= 24,"17-24", $AC554&lt;=34,"25-34", $AC554&lt;=44,"35-44", $AC554&lt;= 54,"45-54", $AC554 &gt;= 55, "55+")</f>
        <v>55+</v>
      </c>
      <c r="AE554">
        <f t="shared" ca="1" si="41"/>
        <v>3</v>
      </c>
      <c r="AF554" t="str">
        <f t="shared" si="42"/>
        <v>Low</v>
      </c>
      <c r="AG554" t="str">
        <f t="shared" si="43"/>
        <v>Not satisfied</v>
      </c>
      <c r="AH554" t="str">
        <f t="shared" si="44"/>
        <v>Average Performer</v>
      </c>
      <c r="AI554" t="str" cm="1">
        <f t="array" ref="AI554">_xlfn.IFS($Z554 = "Passed", "High", $Z554="Completed", "Moderate", OR($Z554 = "Incomplete", $Z554="Failed"), "Low")</f>
        <v>Moderate</v>
      </c>
      <c r="AJ554" t="str" cm="1">
        <f t="array" ref="AJ554">_xlfn.IFS(OR(Z554= "Passed", Z554 = "Completed"), "Complete", OR(Z554 ="Failed", Z554 = "Incomplete"), "Incomplete")</f>
        <v>Complete</v>
      </c>
      <c r="AK554" cm="1">
        <f t="array" ref="AK554">_xlfn.IFS(HR_DATA[[#This Row],[Performance Category]] = "High Performer", 4,HR_DATA[[#This Row],[Performance Category]] = "Average Performer", 3, HR_DATA[[#This Row],[Performance Category]] = "Low Performer", 2, HR_DATA[[#This Row],[Performance Category]] = "At Risk", 1)</f>
        <v>3</v>
      </c>
    </row>
    <row r="555" spans="1:37" x14ac:dyDescent="0.25">
      <c r="A555">
        <v>1044</v>
      </c>
      <c r="B555" s="2">
        <v>44089</v>
      </c>
      <c r="C555" s="2">
        <f t="shared" ca="1" si="40"/>
        <v>46159</v>
      </c>
      <c r="D555" t="s">
        <v>130</v>
      </c>
      <c r="E555" t="s">
        <v>81</v>
      </c>
      <c r="F555" t="s">
        <v>30</v>
      </c>
      <c r="G555" t="s">
        <v>31</v>
      </c>
      <c r="H555" t="s">
        <v>45</v>
      </c>
      <c r="I555" t="s">
        <v>33</v>
      </c>
      <c r="J555" t="s">
        <v>129</v>
      </c>
      <c r="K555" t="s">
        <v>70</v>
      </c>
      <c r="L555" s="2">
        <v>20714</v>
      </c>
      <c r="M555" t="s">
        <v>36</v>
      </c>
      <c r="N555" t="s">
        <v>37</v>
      </c>
      <c r="O555" t="s">
        <v>49</v>
      </c>
      <c r="P555" t="s">
        <v>77</v>
      </c>
      <c r="Q555" t="s">
        <v>40</v>
      </c>
      <c r="R555">
        <v>3</v>
      </c>
      <c r="S555" s="2">
        <v>44891</v>
      </c>
      <c r="T555">
        <v>2</v>
      </c>
      <c r="U555">
        <v>4</v>
      </c>
      <c r="V555">
        <v>5</v>
      </c>
      <c r="W555" s="2">
        <v>44817</v>
      </c>
      <c r="X555" t="s">
        <v>68</v>
      </c>
      <c r="Y555" t="s">
        <v>51</v>
      </c>
      <c r="Z555" t="s">
        <v>52</v>
      </c>
      <c r="AA555">
        <v>4</v>
      </c>
      <c r="AB555">
        <v>920.78</v>
      </c>
      <c r="AC555">
        <v>64</v>
      </c>
      <c r="AD555" t="str" cm="1">
        <f t="array" ref="AD555">_xlfn.IFS($AC555&lt;= 24,"17-24", $AC555&lt;=34,"25-34", $AC555&lt;=44,"35-44", $AC555&lt;= 54,"45-54", $AC555 &gt;= 55, "55+")</f>
        <v>55+</v>
      </c>
      <c r="AE555">
        <f t="shared" ca="1" si="41"/>
        <v>5</v>
      </c>
      <c r="AF555" t="str">
        <f t="shared" si="42"/>
        <v>Low</v>
      </c>
      <c r="AG555" t="str">
        <f t="shared" si="43"/>
        <v>Satisfied</v>
      </c>
      <c r="AH555" t="str">
        <f t="shared" si="44"/>
        <v>Average Performer</v>
      </c>
      <c r="AI555" t="str" cm="1">
        <f t="array" ref="AI555">_xlfn.IFS($Z555 = "Passed", "High", $Z555="Completed", "Moderate", OR($Z555 = "Incomplete", $Z555="Failed"), "Low")</f>
        <v>Low</v>
      </c>
      <c r="AJ555" t="str" cm="1">
        <f t="array" ref="AJ555">_xlfn.IFS(OR(Z555= "Passed", Z555 = "Completed"), "Complete", OR(Z555 ="Failed", Z555 = "Incomplete"), "Incomplete")</f>
        <v>Incomplete</v>
      </c>
      <c r="AK555" cm="1">
        <f t="array" ref="AK555">_xlfn.IFS(HR_DATA[[#This Row],[Performance Category]] = "High Performer", 4,HR_DATA[[#This Row],[Performance Category]] = "Average Performer", 3, HR_DATA[[#This Row],[Performance Category]] = "Low Performer", 2, HR_DATA[[#This Row],[Performance Category]] = "At Risk", 1)</f>
        <v>3</v>
      </c>
    </row>
    <row r="556" spans="1:37" x14ac:dyDescent="0.25">
      <c r="A556">
        <v>1045</v>
      </c>
      <c r="B556" s="2">
        <v>44108</v>
      </c>
      <c r="C556" s="2">
        <f t="shared" ca="1" si="40"/>
        <v>46159</v>
      </c>
      <c r="D556" t="s">
        <v>131</v>
      </c>
      <c r="E556" t="s">
        <v>54</v>
      </c>
      <c r="F556" t="s">
        <v>30</v>
      </c>
      <c r="G556" t="s">
        <v>55</v>
      </c>
      <c r="H556" t="s">
        <v>32</v>
      </c>
      <c r="I556" t="s">
        <v>33</v>
      </c>
      <c r="J556" t="s">
        <v>132</v>
      </c>
      <c r="K556" t="s">
        <v>102</v>
      </c>
      <c r="L556" s="2">
        <v>23172</v>
      </c>
      <c r="M556" t="s">
        <v>36</v>
      </c>
      <c r="N556" t="s">
        <v>37</v>
      </c>
      <c r="O556" t="s">
        <v>72</v>
      </c>
      <c r="P556" t="s">
        <v>61</v>
      </c>
      <c r="Q556" t="s">
        <v>40</v>
      </c>
      <c r="R556">
        <v>3</v>
      </c>
      <c r="S556" s="2">
        <v>44781</v>
      </c>
      <c r="T556">
        <v>1</v>
      </c>
      <c r="U556">
        <v>4</v>
      </c>
      <c r="V556">
        <v>1</v>
      </c>
      <c r="W556" s="2">
        <v>45088</v>
      </c>
      <c r="X556" t="s">
        <v>50</v>
      </c>
      <c r="Y556" t="s">
        <v>51</v>
      </c>
      <c r="Z556" t="s">
        <v>63</v>
      </c>
      <c r="AA556">
        <v>2</v>
      </c>
      <c r="AB556">
        <v>690.41</v>
      </c>
      <c r="AC556">
        <v>57</v>
      </c>
      <c r="AD556" t="str" cm="1">
        <f t="array" ref="AD556">_xlfn.IFS($AC556&lt;= 24,"17-24", $AC556&lt;=34,"25-34", $AC556&lt;=44,"35-44", $AC556&lt;= 54,"45-54", $AC556 &gt;= 55, "55+")</f>
        <v>55+</v>
      </c>
      <c r="AE556">
        <f t="shared" ca="1" si="41"/>
        <v>5</v>
      </c>
      <c r="AF556" t="str">
        <f t="shared" si="42"/>
        <v>Low</v>
      </c>
      <c r="AG556" t="str">
        <f t="shared" si="43"/>
        <v>Satisfied</v>
      </c>
      <c r="AH556" t="str">
        <f t="shared" si="44"/>
        <v>Average Performer</v>
      </c>
      <c r="AI556" t="str" cm="1">
        <f t="array" ref="AI556">_xlfn.IFS($Z556 = "Passed", "High", $Z556="Completed", "Moderate", OR($Z556 = "Incomplete", $Z556="Failed"), "Low")</f>
        <v>Moderate</v>
      </c>
      <c r="AJ556" t="str" cm="1">
        <f t="array" ref="AJ556">_xlfn.IFS(OR(Z556= "Passed", Z556 = "Completed"), "Complete", OR(Z556 ="Failed", Z556 = "Incomplete"), "Incomplete")</f>
        <v>Complete</v>
      </c>
      <c r="AK556" cm="1">
        <f t="array" ref="AK556">_xlfn.IFS(HR_DATA[[#This Row],[Performance Category]] = "High Performer", 4,HR_DATA[[#This Row],[Performance Category]] = "Average Performer", 3, HR_DATA[[#This Row],[Performance Category]] = "Low Performer", 2, HR_DATA[[#This Row],[Performance Category]] = "At Risk", 1)</f>
        <v>3</v>
      </c>
    </row>
    <row r="557" spans="1:37" x14ac:dyDescent="0.25">
      <c r="A557">
        <v>1046</v>
      </c>
      <c r="B557" s="2">
        <v>44674</v>
      </c>
      <c r="C557" s="2">
        <f t="shared" ca="1" si="40"/>
        <v>46159</v>
      </c>
      <c r="D557" t="s">
        <v>128</v>
      </c>
      <c r="E557" t="s">
        <v>29</v>
      </c>
      <c r="F557" t="s">
        <v>108</v>
      </c>
      <c r="G557" t="s">
        <v>55</v>
      </c>
      <c r="H557" t="s">
        <v>45</v>
      </c>
      <c r="I557" t="s">
        <v>33</v>
      </c>
      <c r="J557" t="s">
        <v>129</v>
      </c>
      <c r="K557" t="s">
        <v>111</v>
      </c>
      <c r="L557" s="2">
        <v>22967</v>
      </c>
      <c r="M557" t="s">
        <v>36</v>
      </c>
      <c r="N557" t="s">
        <v>48</v>
      </c>
      <c r="O557" t="s">
        <v>38</v>
      </c>
      <c r="P557" t="s">
        <v>61</v>
      </c>
      <c r="Q557" t="s">
        <v>40</v>
      </c>
      <c r="R557">
        <v>3</v>
      </c>
      <c r="S557" s="2">
        <v>44975</v>
      </c>
      <c r="T557">
        <v>3</v>
      </c>
      <c r="U557">
        <v>5</v>
      </c>
      <c r="V557">
        <v>4</v>
      </c>
      <c r="W557" s="2">
        <v>45135</v>
      </c>
      <c r="X557" t="s">
        <v>41</v>
      </c>
      <c r="Y557" t="s">
        <v>42</v>
      </c>
      <c r="Z557" t="s">
        <v>43</v>
      </c>
      <c r="AA557">
        <v>2</v>
      </c>
      <c r="AB557">
        <v>211.39</v>
      </c>
      <c r="AC557">
        <v>60</v>
      </c>
      <c r="AD557" t="str" cm="1">
        <f t="array" ref="AD557">_xlfn.IFS($AC557&lt;= 24,"17-24", $AC557&lt;=34,"25-34", $AC557&lt;=44,"35-44", $AC557&lt;= 54,"45-54", $AC557 &gt;= 55, "55+")</f>
        <v>55+</v>
      </c>
      <c r="AE557">
        <f t="shared" ca="1" si="41"/>
        <v>4</v>
      </c>
      <c r="AF557" t="str">
        <f t="shared" si="42"/>
        <v>Medium</v>
      </c>
      <c r="AG557" t="str">
        <f t="shared" si="43"/>
        <v>Satisfied</v>
      </c>
      <c r="AH557" t="str">
        <f t="shared" si="44"/>
        <v>Average Performer</v>
      </c>
      <c r="AI557" t="str" cm="1">
        <f t="array" ref="AI557">_xlfn.IFS($Z557 = "Passed", "High", $Z557="Completed", "Moderate", OR($Z557 = "Incomplete", $Z557="Failed"), "Low")</f>
        <v>Low</v>
      </c>
      <c r="AJ557" t="str" cm="1">
        <f t="array" ref="AJ557">_xlfn.IFS(OR(Z557= "Passed", Z557 = "Completed"), "Complete", OR(Z557 ="Failed", Z557 = "Incomplete"), "Incomplete")</f>
        <v>Incomplete</v>
      </c>
      <c r="AK557" cm="1">
        <f t="array" ref="AK557">_xlfn.IFS(HR_DATA[[#This Row],[Performance Category]] = "High Performer", 4,HR_DATA[[#This Row],[Performance Category]] = "Average Performer", 3, HR_DATA[[#This Row],[Performance Category]] = "Low Performer", 2, HR_DATA[[#This Row],[Performance Category]] = "At Risk", 1)</f>
        <v>3</v>
      </c>
    </row>
    <row r="558" spans="1:37" x14ac:dyDescent="0.25">
      <c r="A558">
        <v>1047</v>
      </c>
      <c r="B558" s="2">
        <v>44527</v>
      </c>
      <c r="C558" s="2">
        <f t="shared" ca="1" si="40"/>
        <v>46159</v>
      </c>
      <c r="D558" t="s">
        <v>128</v>
      </c>
      <c r="E558" t="s">
        <v>85</v>
      </c>
      <c r="F558" t="s">
        <v>30</v>
      </c>
      <c r="G558" t="s">
        <v>31</v>
      </c>
      <c r="H558" t="s">
        <v>45</v>
      </c>
      <c r="I558" t="s">
        <v>46</v>
      </c>
      <c r="J558" t="s">
        <v>129</v>
      </c>
      <c r="K558" t="s">
        <v>70</v>
      </c>
      <c r="L558" s="2">
        <v>17495</v>
      </c>
      <c r="M558" t="s">
        <v>36</v>
      </c>
      <c r="N558" t="s">
        <v>37</v>
      </c>
      <c r="O558" t="s">
        <v>49</v>
      </c>
      <c r="P558" t="s">
        <v>61</v>
      </c>
      <c r="Q558" t="s">
        <v>40</v>
      </c>
      <c r="R558">
        <v>3</v>
      </c>
      <c r="S558" s="2">
        <v>45058</v>
      </c>
      <c r="T558">
        <v>4</v>
      </c>
      <c r="U558">
        <v>2</v>
      </c>
      <c r="V558">
        <v>3</v>
      </c>
      <c r="W558" s="2">
        <v>44892</v>
      </c>
      <c r="X558" t="s">
        <v>62</v>
      </c>
      <c r="Y558" t="s">
        <v>42</v>
      </c>
      <c r="Z558" t="s">
        <v>73</v>
      </c>
      <c r="AA558">
        <v>2</v>
      </c>
      <c r="AB558">
        <v>606.63</v>
      </c>
      <c r="AC558">
        <v>74</v>
      </c>
      <c r="AD558" t="str" cm="1">
        <f t="array" ref="AD558">_xlfn.IFS($AC558&lt;= 24,"17-24", $AC558&lt;=34,"25-34", $AC558&lt;=44,"35-44", $AC558&lt;= 54,"45-54", $AC558 &gt;= 55, "55+")</f>
        <v>55+</v>
      </c>
      <c r="AE558">
        <f t="shared" ca="1" si="41"/>
        <v>4</v>
      </c>
      <c r="AF558" t="str">
        <f t="shared" si="42"/>
        <v>High</v>
      </c>
      <c r="AG558" t="str">
        <f t="shared" si="43"/>
        <v>Not satisfied</v>
      </c>
      <c r="AH558" t="str">
        <f t="shared" si="44"/>
        <v>Average Performer</v>
      </c>
      <c r="AI558" t="str" cm="1">
        <f t="array" ref="AI558">_xlfn.IFS($Z558 = "Passed", "High", $Z558="Completed", "Moderate", OR($Z558 = "Incomplete", $Z558="Failed"), "Low")</f>
        <v>High</v>
      </c>
      <c r="AJ558" t="str" cm="1">
        <f t="array" ref="AJ558">_xlfn.IFS(OR(Z558= "Passed", Z558 = "Completed"), "Complete", OR(Z558 ="Failed", Z558 = "Incomplete"), "Incomplete")</f>
        <v>Complete</v>
      </c>
      <c r="AK558" cm="1">
        <f t="array" ref="AK558">_xlfn.IFS(HR_DATA[[#This Row],[Performance Category]] = "High Performer", 4,HR_DATA[[#This Row],[Performance Category]] = "Average Performer", 3, HR_DATA[[#This Row],[Performance Category]] = "Low Performer", 2, HR_DATA[[#This Row],[Performance Category]] = "At Risk", 1)</f>
        <v>3</v>
      </c>
    </row>
    <row r="559" spans="1:37" x14ac:dyDescent="0.25">
      <c r="A559">
        <v>1048</v>
      </c>
      <c r="B559" s="2">
        <v>43798</v>
      </c>
      <c r="C559" s="2">
        <f t="shared" ca="1" si="40"/>
        <v>46159</v>
      </c>
      <c r="D559" t="s">
        <v>128</v>
      </c>
      <c r="E559" t="s">
        <v>44</v>
      </c>
      <c r="F559" t="s">
        <v>30</v>
      </c>
      <c r="G559" t="s">
        <v>46</v>
      </c>
      <c r="H559" t="s">
        <v>45</v>
      </c>
      <c r="I559" t="s">
        <v>33</v>
      </c>
      <c r="J559" t="s">
        <v>129</v>
      </c>
      <c r="K559" t="s">
        <v>65</v>
      </c>
      <c r="L559" s="2">
        <v>20655</v>
      </c>
      <c r="M559" t="s">
        <v>36</v>
      </c>
      <c r="N559" t="s">
        <v>48</v>
      </c>
      <c r="O559" t="s">
        <v>84</v>
      </c>
      <c r="P559" t="s">
        <v>39</v>
      </c>
      <c r="Q559" t="s">
        <v>40</v>
      </c>
      <c r="R559">
        <v>3</v>
      </c>
      <c r="S559" s="2">
        <v>44853</v>
      </c>
      <c r="T559">
        <v>3</v>
      </c>
      <c r="U559">
        <v>1</v>
      </c>
      <c r="V559">
        <v>4</v>
      </c>
      <c r="W559" s="2">
        <v>44897</v>
      </c>
      <c r="X559" t="s">
        <v>41</v>
      </c>
      <c r="Y559" t="s">
        <v>42</v>
      </c>
      <c r="Z559" t="s">
        <v>63</v>
      </c>
      <c r="AA559">
        <v>5</v>
      </c>
      <c r="AB559">
        <v>503.99</v>
      </c>
      <c r="AC559">
        <v>63</v>
      </c>
      <c r="AD559" t="str" cm="1">
        <f t="array" ref="AD559">_xlfn.IFS($AC559&lt;= 24,"17-24", $AC559&lt;=34,"25-34", $AC559&lt;=44,"35-44", $AC559&lt;= 54,"45-54", $AC559 &gt;= 55, "55+")</f>
        <v>55+</v>
      </c>
      <c r="AE559">
        <f t="shared" ca="1" si="41"/>
        <v>6</v>
      </c>
      <c r="AF559" t="str">
        <f t="shared" si="42"/>
        <v>Medium</v>
      </c>
      <c r="AG559" t="str">
        <f t="shared" si="43"/>
        <v>Not satisfied</v>
      </c>
      <c r="AH559" t="str">
        <f t="shared" si="44"/>
        <v>Average Performer</v>
      </c>
      <c r="AI559" t="str" cm="1">
        <f t="array" ref="AI559">_xlfn.IFS($Z559 = "Passed", "High", $Z559="Completed", "Moderate", OR($Z559 = "Incomplete", $Z559="Failed"), "Low")</f>
        <v>Moderate</v>
      </c>
      <c r="AJ559" t="str" cm="1">
        <f t="array" ref="AJ559">_xlfn.IFS(OR(Z559= "Passed", Z559 = "Completed"), "Complete", OR(Z559 ="Failed", Z559 = "Incomplete"), "Incomplete")</f>
        <v>Complete</v>
      </c>
      <c r="AK559" cm="1">
        <f t="array" ref="AK559">_xlfn.IFS(HR_DATA[[#This Row],[Performance Category]] = "High Performer", 4,HR_DATA[[#This Row],[Performance Category]] = "Average Performer", 3, HR_DATA[[#This Row],[Performance Category]] = "Low Performer", 2, HR_DATA[[#This Row],[Performance Category]] = "At Risk", 1)</f>
        <v>3</v>
      </c>
    </row>
    <row r="560" spans="1:37" x14ac:dyDescent="0.25">
      <c r="A560">
        <v>1049</v>
      </c>
      <c r="B560" s="2">
        <v>43615</v>
      </c>
      <c r="C560" s="2">
        <f t="shared" ca="1" si="40"/>
        <v>46159</v>
      </c>
      <c r="D560" t="s">
        <v>128</v>
      </c>
      <c r="E560" t="s">
        <v>87</v>
      </c>
      <c r="F560" t="s">
        <v>108</v>
      </c>
      <c r="G560" t="s">
        <v>46</v>
      </c>
      <c r="H560" t="s">
        <v>56</v>
      </c>
      <c r="I560" t="s">
        <v>46</v>
      </c>
      <c r="J560" t="s">
        <v>129</v>
      </c>
      <c r="K560" t="s">
        <v>70</v>
      </c>
      <c r="L560" s="2">
        <v>19993</v>
      </c>
      <c r="M560" t="s">
        <v>36</v>
      </c>
      <c r="N560" t="s">
        <v>48</v>
      </c>
      <c r="O560" t="s">
        <v>38</v>
      </c>
      <c r="P560" t="s">
        <v>67</v>
      </c>
      <c r="Q560" t="s">
        <v>40</v>
      </c>
      <c r="R560">
        <v>3</v>
      </c>
      <c r="S560" s="2">
        <v>45134</v>
      </c>
      <c r="T560">
        <v>3</v>
      </c>
      <c r="U560">
        <v>5</v>
      </c>
      <c r="V560">
        <v>2</v>
      </c>
      <c r="W560" s="2">
        <v>44885</v>
      </c>
      <c r="X560" t="s">
        <v>41</v>
      </c>
      <c r="Y560" t="s">
        <v>42</v>
      </c>
      <c r="Z560" t="s">
        <v>63</v>
      </c>
      <c r="AA560">
        <v>2</v>
      </c>
      <c r="AB560">
        <v>518.54</v>
      </c>
      <c r="AC560">
        <v>65</v>
      </c>
      <c r="AD560" t="str" cm="1">
        <f t="array" ref="AD560">_xlfn.IFS($AC560&lt;= 24,"17-24", $AC560&lt;=34,"25-34", $AC560&lt;=44,"35-44", $AC560&lt;= 54,"45-54", $AC560 &gt;= 55, "55+")</f>
        <v>55+</v>
      </c>
      <c r="AE560">
        <f t="shared" ca="1" si="41"/>
        <v>6</v>
      </c>
      <c r="AF560" t="str">
        <f t="shared" si="42"/>
        <v>Medium</v>
      </c>
      <c r="AG560" t="str">
        <f t="shared" si="43"/>
        <v>Satisfied</v>
      </c>
      <c r="AH560" t="str">
        <f t="shared" si="44"/>
        <v>Average Performer</v>
      </c>
      <c r="AI560" t="str" cm="1">
        <f t="array" ref="AI560">_xlfn.IFS($Z560 = "Passed", "High", $Z560="Completed", "Moderate", OR($Z560 = "Incomplete", $Z560="Failed"), "Low")</f>
        <v>Moderate</v>
      </c>
      <c r="AJ560" t="str" cm="1">
        <f t="array" ref="AJ560">_xlfn.IFS(OR(Z560= "Passed", Z560 = "Completed"), "Complete", OR(Z560 ="Failed", Z560 = "Incomplete"), "Incomplete")</f>
        <v>Complete</v>
      </c>
      <c r="AK560" cm="1">
        <f t="array" ref="AK560">_xlfn.IFS(HR_DATA[[#This Row],[Performance Category]] = "High Performer", 4,HR_DATA[[#This Row],[Performance Category]] = "Average Performer", 3, HR_DATA[[#This Row],[Performance Category]] = "Low Performer", 2, HR_DATA[[#This Row],[Performance Category]] = "At Risk", 1)</f>
        <v>3</v>
      </c>
    </row>
    <row r="561" spans="1:37" x14ac:dyDescent="0.25">
      <c r="A561">
        <v>1050</v>
      </c>
      <c r="B561" s="2">
        <v>44158</v>
      </c>
      <c r="C561" s="2">
        <f t="shared" ca="1" si="40"/>
        <v>46159</v>
      </c>
      <c r="D561" t="s">
        <v>128</v>
      </c>
      <c r="E561" t="s">
        <v>64</v>
      </c>
      <c r="F561" t="s">
        <v>30</v>
      </c>
      <c r="G561" t="s">
        <v>31</v>
      </c>
      <c r="H561" t="s">
        <v>56</v>
      </c>
      <c r="I561" t="s">
        <v>33</v>
      </c>
      <c r="J561" t="s">
        <v>129</v>
      </c>
      <c r="K561" t="s">
        <v>35</v>
      </c>
      <c r="L561" s="2">
        <v>34154</v>
      </c>
      <c r="M561" t="s">
        <v>36</v>
      </c>
      <c r="N561" t="s">
        <v>48</v>
      </c>
      <c r="O561" t="s">
        <v>72</v>
      </c>
      <c r="P561" t="s">
        <v>39</v>
      </c>
      <c r="Q561" t="s">
        <v>40</v>
      </c>
      <c r="R561">
        <v>3</v>
      </c>
      <c r="S561" s="2">
        <v>45110</v>
      </c>
      <c r="T561">
        <v>4</v>
      </c>
      <c r="U561">
        <v>5</v>
      </c>
      <c r="V561">
        <v>1</v>
      </c>
      <c r="W561" s="2">
        <v>45141</v>
      </c>
      <c r="X561" t="s">
        <v>50</v>
      </c>
      <c r="Y561" t="s">
        <v>42</v>
      </c>
      <c r="Z561" t="s">
        <v>63</v>
      </c>
      <c r="AA561">
        <v>1</v>
      </c>
      <c r="AB561">
        <v>846.43</v>
      </c>
      <c r="AC561">
        <v>27</v>
      </c>
      <c r="AD561" t="str" cm="1">
        <f t="array" ref="AD561">_xlfn.IFS($AC561&lt;= 24,"17-24", $AC561&lt;=34,"25-34", $AC561&lt;=44,"35-44", $AC561&lt;= 54,"45-54", $AC561 &gt;= 55, "55+")</f>
        <v>25-34</v>
      </c>
      <c r="AE561">
        <f t="shared" ca="1" si="41"/>
        <v>5</v>
      </c>
      <c r="AF561" t="str">
        <f t="shared" si="42"/>
        <v>High</v>
      </c>
      <c r="AG561" t="str">
        <f t="shared" si="43"/>
        <v>Satisfied</v>
      </c>
      <c r="AH561" t="str">
        <f t="shared" si="44"/>
        <v>Average Performer</v>
      </c>
      <c r="AI561" t="str" cm="1">
        <f t="array" ref="AI561">_xlfn.IFS($Z561 = "Passed", "High", $Z561="Completed", "Moderate", OR($Z561 = "Incomplete", $Z561="Failed"), "Low")</f>
        <v>Moderate</v>
      </c>
      <c r="AJ561" t="str" cm="1">
        <f t="array" ref="AJ561">_xlfn.IFS(OR(Z561= "Passed", Z561 = "Completed"), "Complete", OR(Z561 ="Failed", Z561 = "Incomplete"), "Incomplete")</f>
        <v>Complete</v>
      </c>
      <c r="AK561" cm="1">
        <f t="array" ref="AK561">_xlfn.IFS(HR_DATA[[#This Row],[Performance Category]] = "High Performer", 4,HR_DATA[[#This Row],[Performance Category]] = "Average Performer", 3, HR_DATA[[#This Row],[Performance Category]] = "Low Performer", 2, HR_DATA[[#This Row],[Performance Category]] = "At Risk", 1)</f>
        <v>3</v>
      </c>
    </row>
    <row r="562" spans="1:37" x14ac:dyDescent="0.25">
      <c r="A562">
        <v>1051</v>
      </c>
      <c r="B562" s="2">
        <v>44659</v>
      </c>
      <c r="C562" s="2">
        <f t="shared" ca="1" si="40"/>
        <v>46159</v>
      </c>
      <c r="D562" t="s">
        <v>128</v>
      </c>
      <c r="E562" t="s">
        <v>94</v>
      </c>
      <c r="F562" t="s">
        <v>30</v>
      </c>
      <c r="G562" t="s">
        <v>55</v>
      </c>
      <c r="H562" t="s">
        <v>32</v>
      </c>
      <c r="I562" t="s">
        <v>46</v>
      </c>
      <c r="J562" t="s">
        <v>129</v>
      </c>
      <c r="K562" t="s">
        <v>70</v>
      </c>
      <c r="L562" s="2">
        <v>29705</v>
      </c>
      <c r="M562" t="s">
        <v>36</v>
      </c>
      <c r="N562" t="s">
        <v>48</v>
      </c>
      <c r="O562" t="s">
        <v>38</v>
      </c>
      <c r="P562" t="s">
        <v>77</v>
      </c>
      <c r="Q562" t="s">
        <v>40</v>
      </c>
      <c r="R562">
        <v>3</v>
      </c>
      <c r="S562" s="2">
        <v>44927</v>
      </c>
      <c r="T562">
        <v>2</v>
      </c>
      <c r="U562">
        <v>4</v>
      </c>
      <c r="V562">
        <v>5</v>
      </c>
      <c r="W562" s="2">
        <v>44847</v>
      </c>
      <c r="X562" t="s">
        <v>41</v>
      </c>
      <c r="Y562" t="s">
        <v>42</v>
      </c>
      <c r="Z562" t="s">
        <v>73</v>
      </c>
      <c r="AA562">
        <v>3</v>
      </c>
      <c r="AB562">
        <v>572.94000000000005</v>
      </c>
      <c r="AC562">
        <v>41</v>
      </c>
      <c r="AD562" t="str" cm="1">
        <f t="array" ref="AD562">_xlfn.IFS($AC562&lt;= 24,"17-24", $AC562&lt;=34,"25-34", $AC562&lt;=44,"35-44", $AC562&lt;= 54,"45-54", $AC562 &gt;= 55, "55+")</f>
        <v>35-44</v>
      </c>
      <c r="AE562">
        <f t="shared" ca="1" si="41"/>
        <v>4</v>
      </c>
      <c r="AF562" t="str">
        <f t="shared" si="42"/>
        <v>Low</v>
      </c>
      <c r="AG562" t="str">
        <f t="shared" si="43"/>
        <v>Satisfied</v>
      </c>
      <c r="AH562" t="str">
        <f t="shared" si="44"/>
        <v>Average Performer</v>
      </c>
      <c r="AI562" t="str" cm="1">
        <f t="array" ref="AI562">_xlfn.IFS($Z562 = "Passed", "High", $Z562="Completed", "Moderate", OR($Z562 = "Incomplete", $Z562="Failed"), "Low")</f>
        <v>High</v>
      </c>
      <c r="AJ562" t="str" cm="1">
        <f t="array" ref="AJ562">_xlfn.IFS(OR(Z562= "Passed", Z562 = "Completed"), "Complete", OR(Z562 ="Failed", Z562 = "Incomplete"), "Incomplete")</f>
        <v>Complete</v>
      </c>
      <c r="AK562" cm="1">
        <f t="array" ref="AK562">_xlfn.IFS(HR_DATA[[#This Row],[Performance Category]] = "High Performer", 4,HR_DATA[[#This Row],[Performance Category]] = "Average Performer", 3, HR_DATA[[#This Row],[Performance Category]] = "Low Performer", 2, HR_DATA[[#This Row],[Performance Category]] = "At Risk", 1)</f>
        <v>3</v>
      </c>
    </row>
    <row r="563" spans="1:37" x14ac:dyDescent="0.25">
      <c r="A563">
        <v>1052</v>
      </c>
      <c r="B563" s="2">
        <v>44252</v>
      </c>
      <c r="C563" s="2">
        <f t="shared" ca="1" si="40"/>
        <v>46159</v>
      </c>
      <c r="D563" t="s">
        <v>130</v>
      </c>
      <c r="E563" t="s">
        <v>74</v>
      </c>
      <c r="F563" t="s">
        <v>30</v>
      </c>
      <c r="G563" t="s">
        <v>31</v>
      </c>
      <c r="H563" t="s">
        <v>56</v>
      </c>
      <c r="I563" t="s">
        <v>46</v>
      </c>
      <c r="J563" t="s">
        <v>129</v>
      </c>
      <c r="K563" t="s">
        <v>65</v>
      </c>
      <c r="L563" s="2">
        <v>29393</v>
      </c>
      <c r="M563" t="s">
        <v>36</v>
      </c>
      <c r="N563" t="s">
        <v>37</v>
      </c>
      <c r="O563" t="s">
        <v>49</v>
      </c>
      <c r="P563" t="s">
        <v>61</v>
      </c>
      <c r="Q563" t="s">
        <v>40</v>
      </c>
      <c r="R563">
        <v>3</v>
      </c>
      <c r="S563" s="2">
        <v>44884</v>
      </c>
      <c r="T563">
        <v>1</v>
      </c>
      <c r="U563">
        <v>4</v>
      </c>
      <c r="V563">
        <v>4</v>
      </c>
      <c r="W563" s="2">
        <v>44859</v>
      </c>
      <c r="X563" t="s">
        <v>92</v>
      </c>
      <c r="Y563" t="s">
        <v>42</v>
      </c>
      <c r="Z563" t="s">
        <v>52</v>
      </c>
      <c r="AA563">
        <v>4</v>
      </c>
      <c r="AB563">
        <v>234.76</v>
      </c>
      <c r="AC563">
        <v>41</v>
      </c>
      <c r="AD563" t="str" cm="1">
        <f t="array" ref="AD563">_xlfn.IFS($AC563&lt;= 24,"17-24", $AC563&lt;=34,"25-34", $AC563&lt;=44,"35-44", $AC563&lt;= 54,"45-54", $AC563 &gt;= 55, "55+")</f>
        <v>35-44</v>
      </c>
      <c r="AE563">
        <f t="shared" ca="1" si="41"/>
        <v>5</v>
      </c>
      <c r="AF563" t="str">
        <f t="shared" si="42"/>
        <v>Low</v>
      </c>
      <c r="AG563" t="str">
        <f t="shared" si="43"/>
        <v>Satisfied</v>
      </c>
      <c r="AH563" t="str">
        <f t="shared" si="44"/>
        <v>Average Performer</v>
      </c>
      <c r="AI563" t="str" cm="1">
        <f t="array" ref="AI563">_xlfn.IFS($Z563 = "Passed", "High", $Z563="Completed", "Moderate", OR($Z563 = "Incomplete", $Z563="Failed"), "Low")</f>
        <v>Low</v>
      </c>
      <c r="AJ563" t="str" cm="1">
        <f t="array" ref="AJ563">_xlfn.IFS(OR(Z563= "Passed", Z563 = "Completed"), "Complete", OR(Z563 ="Failed", Z563 = "Incomplete"), "Incomplete")</f>
        <v>Incomplete</v>
      </c>
      <c r="AK563" cm="1">
        <f t="array" ref="AK563">_xlfn.IFS(HR_DATA[[#This Row],[Performance Category]] = "High Performer", 4,HR_DATA[[#This Row],[Performance Category]] = "Average Performer", 3, HR_DATA[[#This Row],[Performance Category]] = "Low Performer", 2, HR_DATA[[#This Row],[Performance Category]] = "At Risk", 1)</f>
        <v>3</v>
      </c>
    </row>
    <row r="564" spans="1:37" x14ac:dyDescent="0.25">
      <c r="A564">
        <v>1053</v>
      </c>
      <c r="B564" s="2">
        <v>43537</v>
      </c>
      <c r="C564" s="2">
        <f t="shared" ca="1" si="40"/>
        <v>46159</v>
      </c>
      <c r="D564" t="s">
        <v>130</v>
      </c>
      <c r="E564" t="s">
        <v>81</v>
      </c>
      <c r="F564" t="s">
        <v>30</v>
      </c>
      <c r="G564" t="s">
        <v>31</v>
      </c>
      <c r="H564" t="s">
        <v>32</v>
      </c>
      <c r="I564" t="s">
        <v>55</v>
      </c>
      <c r="J564" t="s">
        <v>129</v>
      </c>
      <c r="K564" t="s">
        <v>96</v>
      </c>
      <c r="L564" s="2">
        <v>17373</v>
      </c>
      <c r="M564" t="s">
        <v>36</v>
      </c>
      <c r="N564" t="s">
        <v>37</v>
      </c>
      <c r="O564" t="s">
        <v>49</v>
      </c>
      <c r="P564" t="s">
        <v>77</v>
      </c>
      <c r="Q564" t="s">
        <v>40</v>
      </c>
      <c r="R564">
        <v>3</v>
      </c>
      <c r="S564" s="2">
        <v>44846</v>
      </c>
      <c r="T564">
        <v>2</v>
      </c>
      <c r="U564">
        <v>1</v>
      </c>
      <c r="V564">
        <v>4</v>
      </c>
      <c r="W564" s="2">
        <v>44914</v>
      </c>
      <c r="X564" t="s">
        <v>92</v>
      </c>
      <c r="Y564" t="s">
        <v>51</v>
      </c>
      <c r="Z564" t="s">
        <v>73</v>
      </c>
      <c r="AA564">
        <v>4</v>
      </c>
      <c r="AB564">
        <v>704.7</v>
      </c>
      <c r="AC564">
        <v>72</v>
      </c>
      <c r="AD564" t="str" cm="1">
        <f t="array" ref="AD564">_xlfn.IFS($AC564&lt;= 24,"17-24", $AC564&lt;=34,"25-34", $AC564&lt;=44,"35-44", $AC564&lt;= 54,"45-54", $AC564 &gt;= 55, "55+")</f>
        <v>55+</v>
      </c>
      <c r="AE564">
        <f t="shared" ca="1" si="41"/>
        <v>7</v>
      </c>
      <c r="AF564" t="str">
        <f t="shared" si="42"/>
        <v>Low</v>
      </c>
      <c r="AG564" t="str">
        <f t="shared" si="43"/>
        <v>Not satisfied</v>
      </c>
      <c r="AH564" t="str">
        <f t="shared" si="44"/>
        <v>Average Performer</v>
      </c>
      <c r="AI564" t="str" cm="1">
        <f t="array" ref="AI564">_xlfn.IFS($Z564 = "Passed", "High", $Z564="Completed", "Moderate", OR($Z564 = "Incomplete", $Z564="Failed"), "Low")</f>
        <v>High</v>
      </c>
      <c r="AJ564" t="str" cm="1">
        <f t="array" ref="AJ564">_xlfn.IFS(OR(Z564= "Passed", Z564 = "Completed"), "Complete", OR(Z564 ="Failed", Z564 = "Incomplete"), "Incomplete")</f>
        <v>Complete</v>
      </c>
      <c r="AK564" cm="1">
        <f t="array" ref="AK564">_xlfn.IFS(HR_DATA[[#This Row],[Performance Category]] = "High Performer", 4,HR_DATA[[#This Row],[Performance Category]] = "Average Performer", 3, HR_DATA[[#This Row],[Performance Category]] = "Low Performer", 2, HR_DATA[[#This Row],[Performance Category]] = "At Risk", 1)</f>
        <v>3</v>
      </c>
    </row>
    <row r="565" spans="1:37" x14ac:dyDescent="0.25">
      <c r="A565">
        <v>1054</v>
      </c>
      <c r="B565" s="2">
        <v>44969</v>
      </c>
      <c r="C565" s="2">
        <f t="shared" ca="1" si="40"/>
        <v>46159</v>
      </c>
      <c r="D565" t="s">
        <v>128</v>
      </c>
      <c r="E565" t="s">
        <v>54</v>
      </c>
      <c r="F565" t="s">
        <v>30</v>
      </c>
      <c r="G565" t="s">
        <v>46</v>
      </c>
      <c r="H565" t="s">
        <v>45</v>
      </c>
      <c r="I565" t="s">
        <v>55</v>
      </c>
      <c r="J565" t="s">
        <v>129</v>
      </c>
      <c r="K565" t="s">
        <v>79</v>
      </c>
      <c r="L565" s="2">
        <v>34099</v>
      </c>
      <c r="M565" t="s">
        <v>36</v>
      </c>
      <c r="N565" t="s">
        <v>48</v>
      </c>
      <c r="O565" t="s">
        <v>38</v>
      </c>
      <c r="P565" t="s">
        <v>61</v>
      </c>
      <c r="Q565" t="s">
        <v>40</v>
      </c>
      <c r="R565">
        <v>3</v>
      </c>
      <c r="S565" s="2">
        <v>45112</v>
      </c>
      <c r="T565">
        <v>1</v>
      </c>
      <c r="U565">
        <v>5</v>
      </c>
      <c r="V565">
        <v>2</v>
      </c>
      <c r="W565" s="2">
        <v>44869</v>
      </c>
      <c r="X565" t="s">
        <v>68</v>
      </c>
      <c r="Y565" t="s">
        <v>51</v>
      </c>
      <c r="Z565" t="s">
        <v>43</v>
      </c>
      <c r="AA565">
        <v>3</v>
      </c>
      <c r="AB565">
        <v>533.97</v>
      </c>
      <c r="AC565">
        <v>30</v>
      </c>
      <c r="AD565" t="str" cm="1">
        <f t="array" ref="AD565">_xlfn.IFS($AC565&lt;= 24,"17-24", $AC565&lt;=34,"25-34", $AC565&lt;=44,"35-44", $AC565&lt;= 54,"45-54", $AC565 &gt;= 55, "55+")</f>
        <v>25-34</v>
      </c>
      <c r="AE565">
        <f t="shared" ca="1" si="41"/>
        <v>3</v>
      </c>
      <c r="AF565" t="str">
        <f t="shared" si="42"/>
        <v>Low</v>
      </c>
      <c r="AG565" t="str">
        <f t="shared" si="43"/>
        <v>Satisfied</v>
      </c>
      <c r="AH565" t="str">
        <f t="shared" si="44"/>
        <v>Average Performer</v>
      </c>
      <c r="AI565" t="str" cm="1">
        <f t="array" ref="AI565">_xlfn.IFS($Z565 = "Passed", "High", $Z565="Completed", "Moderate", OR($Z565 = "Incomplete", $Z565="Failed"), "Low")</f>
        <v>Low</v>
      </c>
      <c r="AJ565" t="str" cm="1">
        <f t="array" ref="AJ565">_xlfn.IFS(OR(Z565= "Passed", Z565 = "Completed"), "Complete", OR(Z565 ="Failed", Z565 = "Incomplete"), "Incomplete")</f>
        <v>Incomplete</v>
      </c>
      <c r="AK565" cm="1">
        <f t="array" ref="AK565">_xlfn.IFS(HR_DATA[[#This Row],[Performance Category]] = "High Performer", 4,HR_DATA[[#This Row],[Performance Category]] = "Average Performer", 3, HR_DATA[[#This Row],[Performance Category]] = "Low Performer", 2, HR_DATA[[#This Row],[Performance Category]] = "At Risk", 1)</f>
        <v>3</v>
      </c>
    </row>
    <row r="566" spans="1:37" x14ac:dyDescent="0.25">
      <c r="A566">
        <v>1055</v>
      </c>
      <c r="B566" s="2">
        <v>43351</v>
      </c>
      <c r="C566" s="2">
        <f t="shared" ca="1" si="40"/>
        <v>46159</v>
      </c>
      <c r="D566" t="s">
        <v>128</v>
      </c>
      <c r="E566" t="s">
        <v>94</v>
      </c>
      <c r="F566" t="s">
        <v>30</v>
      </c>
      <c r="G566" t="s">
        <v>31</v>
      </c>
      <c r="H566" t="s">
        <v>32</v>
      </c>
      <c r="I566" t="s">
        <v>55</v>
      </c>
      <c r="J566" t="s">
        <v>129</v>
      </c>
      <c r="K566" t="s">
        <v>70</v>
      </c>
      <c r="L566" s="2">
        <v>35027</v>
      </c>
      <c r="M566" t="s">
        <v>36</v>
      </c>
      <c r="N566" t="s">
        <v>37</v>
      </c>
      <c r="O566" t="s">
        <v>38</v>
      </c>
      <c r="P566" t="s">
        <v>39</v>
      </c>
      <c r="Q566" t="s">
        <v>40</v>
      </c>
      <c r="R566">
        <v>3</v>
      </c>
      <c r="S566" s="2">
        <v>44827</v>
      </c>
      <c r="T566">
        <v>3</v>
      </c>
      <c r="U566">
        <v>4</v>
      </c>
      <c r="V566">
        <v>1</v>
      </c>
      <c r="W566" s="2">
        <v>44880</v>
      </c>
      <c r="X566" t="s">
        <v>50</v>
      </c>
      <c r="Y566" t="s">
        <v>42</v>
      </c>
      <c r="Z566" t="s">
        <v>73</v>
      </c>
      <c r="AA566">
        <v>2</v>
      </c>
      <c r="AB566">
        <v>125.7</v>
      </c>
      <c r="AC566">
        <v>23</v>
      </c>
      <c r="AD566" t="str" cm="1">
        <f t="array" ref="AD566">_xlfn.IFS($AC566&lt;= 24,"17-24", $AC566&lt;=34,"25-34", $AC566&lt;=44,"35-44", $AC566&lt;= 54,"45-54", $AC566 &gt;= 55, "55+")</f>
        <v>17-24</v>
      </c>
      <c r="AE566">
        <f t="shared" ca="1" si="41"/>
        <v>7</v>
      </c>
      <c r="AF566" t="str">
        <f t="shared" si="42"/>
        <v>Medium</v>
      </c>
      <c r="AG566" t="str">
        <f t="shared" si="43"/>
        <v>Satisfied</v>
      </c>
      <c r="AH566" t="str">
        <f t="shared" si="44"/>
        <v>Average Performer</v>
      </c>
      <c r="AI566" t="str" cm="1">
        <f t="array" ref="AI566">_xlfn.IFS($Z566 = "Passed", "High", $Z566="Completed", "Moderate", OR($Z566 = "Incomplete", $Z566="Failed"), "Low")</f>
        <v>High</v>
      </c>
      <c r="AJ566" t="str" cm="1">
        <f t="array" ref="AJ566">_xlfn.IFS(OR(Z566= "Passed", Z566 = "Completed"), "Complete", OR(Z566 ="Failed", Z566 = "Incomplete"), "Incomplete")</f>
        <v>Complete</v>
      </c>
      <c r="AK566" cm="1">
        <f t="array" ref="AK566">_xlfn.IFS(HR_DATA[[#This Row],[Performance Category]] = "High Performer", 4,HR_DATA[[#This Row],[Performance Category]] = "Average Performer", 3, HR_DATA[[#This Row],[Performance Category]] = "Low Performer", 2, HR_DATA[[#This Row],[Performance Category]] = "At Risk", 1)</f>
        <v>3</v>
      </c>
    </row>
    <row r="567" spans="1:37" x14ac:dyDescent="0.25">
      <c r="A567">
        <v>1056</v>
      </c>
      <c r="B567" s="2">
        <v>44518</v>
      </c>
      <c r="C567" s="2">
        <f t="shared" ca="1" si="40"/>
        <v>46159</v>
      </c>
      <c r="D567" t="s">
        <v>128</v>
      </c>
      <c r="E567" t="s">
        <v>85</v>
      </c>
      <c r="F567" t="s">
        <v>30</v>
      </c>
      <c r="G567" t="s">
        <v>31</v>
      </c>
      <c r="H567" t="s">
        <v>32</v>
      </c>
      <c r="I567" t="s">
        <v>33</v>
      </c>
      <c r="J567" t="s">
        <v>129</v>
      </c>
      <c r="K567" t="s">
        <v>101</v>
      </c>
      <c r="L567" s="2">
        <v>15950</v>
      </c>
      <c r="M567" t="s">
        <v>36</v>
      </c>
      <c r="N567" t="s">
        <v>48</v>
      </c>
      <c r="O567" t="s">
        <v>49</v>
      </c>
      <c r="P567" t="s">
        <v>39</v>
      </c>
      <c r="Q567" t="s">
        <v>40</v>
      </c>
      <c r="R567">
        <v>3</v>
      </c>
      <c r="S567" s="2">
        <v>44943</v>
      </c>
      <c r="T567">
        <v>4</v>
      </c>
      <c r="U567">
        <v>2</v>
      </c>
      <c r="V567">
        <v>2</v>
      </c>
      <c r="W567" s="2">
        <v>44973</v>
      </c>
      <c r="X567" t="s">
        <v>41</v>
      </c>
      <c r="Y567" t="s">
        <v>42</v>
      </c>
      <c r="Z567" t="s">
        <v>63</v>
      </c>
      <c r="AA567">
        <v>2</v>
      </c>
      <c r="AB567">
        <v>442.06</v>
      </c>
      <c r="AC567">
        <v>78</v>
      </c>
      <c r="AD567" t="str" cm="1">
        <f t="array" ref="AD567">_xlfn.IFS($AC567&lt;= 24,"17-24", $AC567&lt;=34,"25-34", $AC567&lt;=44,"35-44", $AC567&lt;= 54,"45-54", $AC567 &gt;= 55, "55+")</f>
        <v>55+</v>
      </c>
      <c r="AE567">
        <f t="shared" ca="1" si="41"/>
        <v>4</v>
      </c>
      <c r="AF567" t="str">
        <f t="shared" si="42"/>
        <v>High</v>
      </c>
      <c r="AG567" t="str">
        <f t="shared" si="43"/>
        <v>Not satisfied</v>
      </c>
      <c r="AH567" t="str">
        <f t="shared" si="44"/>
        <v>Average Performer</v>
      </c>
      <c r="AI567" t="str" cm="1">
        <f t="array" ref="AI567">_xlfn.IFS($Z567 = "Passed", "High", $Z567="Completed", "Moderate", OR($Z567 = "Incomplete", $Z567="Failed"), "Low")</f>
        <v>Moderate</v>
      </c>
      <c r="AJ567" t="str" cm="1">
        <f t="array" ref="AJ567">_xlfn.IFS(OR(Z567= "Passed", Z567 = "Completed"), "Complete", OR(Z567 ="Failed", Z567 = "Incomplete"), "Incomplete")</f>
        <v>Complete</v>
      </c>
      <c r="AK567" cm="1">
        <f t="array" ref="AK567">_xlfn.IFS(HR_DATA[[#This Row],[Performance Category]] = "High Performer", 4,HR_DATA[[#This Row],[Performance Category]] = "Average Performer", 3, HR_DATA[[#This Row],[Performance Category]] = "Low Performer", 2, HR_DATA[[#This Row],[Performance Category]] = "At Risk", 1)</f>
        <v>3</v>
      </c>
    </row>
    <row r="568" spans="1:37" x14ac:dyDescent="0.25">
      <c r="A568">
        <v>1057</v>
      </c>
      <c r="B568" s="2">
        <v>45108</v>
      </c>
      <c r="C568" s="2">
        <f t="shared" ca="1" si="40"/>
        <v>46159</v>
      </c>
      <c r="D568" t="s">
        <v>128</v>
      </c>
      <c r="E568" t="s">
        <v>64</v>
      </c>
      <c r="F568" t="s">
        <v>30</v>
      </c>
      <c r="G568" t="s">
        <v>55</v>
      </c>
      <c r="H568" t="s">
        <v>45</v>
      </c>
      <c r="I568" t="s">
        <v>55</v>
      </c>
      <c r="J568" t="s">
        <v>129</v>
      </c>
      <c r="K568" t="s">
        <v>101</v>
      </c>
      <c r="L568" s="2">
        <v>36095</v>
      </c>
      <c r="M568" t="s">
        <v>36</v>
      </c>
      <c r="N568" t="s">
        <v>48</v>
      </c>
      <c r="O568" t="s">
        <v>84</v>
      </c>
      <c r="P568" t="s">
        <v>39</v>
      </c>
      <c r="Q568" t="s">
        <v>40</v>
      </c>
      <c r="R568">
        <v>3</v>
      </c>
      <c r="S568" s="2">
        <v>44997</v>
      </c>
      <c r="T568">
        <v>3</v>
      </c>
      <c r="U568">
        <v>2</v>
      </c>
      <c r="V568">
        <v>5</v>
      </c>
      <c r="W568" s="2">
        <v>44857</v>
      </c>
      <c r="X568" t="s">
        <v>62</v>
      </c>
      <c r="Y568" t="s">
        <v>42</v>
      </c>
      <c r="Z568" t="s">
        <v>43</v>
      </c>
      <c r="AA568">
        <v>4</v>
      </c>
      <c r="AB568">
        <v>649.23</v>
      </c>
      <c r="AC568">
        <v>25</v>
      </c>
      <c r="AD568" t="str" cm="1">
        <f t="array" ref="AD568">_xlfn.IFS($AC568&lt;= 24,"17-24", $AC568&lt;=34,"25-34", $AC568&lt;=44,"35-44", $AC568&lt;= 54,"45-54", $AC568 &gt;= 55, "55+")</f>
        <v>25-34</v>
      </c>
      <c r="AE568">
        <f t="shared" ca="1" si="41"/>
        <v>2</v>
      </c>
      <c r="AF568" t="str">
        <f t="shared" si="42"/>
        <v>Medium</v>
      </c>
      <c r="AG568" t="str">
        <f t="shared" si="43"/>
        <v>Not satisfied</v>
      </c>
      <c r="AH568" t="str">
        <f t="shared" si="44"/>
        <v>Average Performer</v>
      </c>
      <c r="AI568" t="str" cm="1">
        <f t="array" ref="AI568">_xlfn.IFS($Z568 = "Passed", "High", $Z568="Completed", "Moderate", OR($Z568 = "Incomplete", $Z568="Failed"), "Low")</f>
        <v>Low</v>
      </c>
      <c r="AJ568" t="str" cm="1">
        <f t="array" ref="AJ568">_xlfn.IFS(OR(Z568= "Passed", Z568 = "Completed"), "Complete", OR(Z568 ="Failed", Z568 = "Incomplete"), "Incomplete")</f>
        <v>Incomplete</v>
      </c>
      <c r="AK568" cm="1">
        <f t="array" ref="AK568">_xlfn.IFS(HR_DATA[[#This Row],[Performance Category]] = "High Performer", 4,HR_DATA[[#This Row],[Performance Category]] = "Average Performer", 3, HR_DATA[[#This Row],[Performance Category]] = "Low Performer", 2, HR_DATA[[#This Row],[Performance Category]] = "At Risk", 1)</f>
        <v>3</v>
      </c>
    </row>
    <row r="569" spans="1:37" x14ac:dyDescent="0.25">
      <c r="A569">
        <v>1058</v>
      </c>
      <c r="B569" s="2">
        <v>44669</v>
      </c>
      <c r="C569" s="2">
        <f t="shared" ca="1" si="40"/>
        <v>46159</v>
      </c>
      <c r="D569" t="s">
        <v>128</v>
      </c>
      <c r="E569" t="s">
        <v>74</v>
      </c>
      <c r="F569" t="s">
        <v>30</v>
      </c>
      <c r="G569" t="s">
        <v>31</v>
      </c>
      <c r="H569" t="s">
        <v>32</v>
      </c>
      <c r="I569" t="s">
        <v>33</v>
      </c>
      <c r="J569" t="s">
        <v>129</v>
      </c>
      <c r="K569" t="s">
        <v>109</v>
      </c>
      <c r="L569" s="2">
        <v>15413</v>
      </c>
      <c r="M569" t="s">
        <v>36</v>
      </c>
      <c r="N569" t="s">
        <v>48</v>
      </c>
      <c r="O569" t="s">
        <v>49</v>
      </c>
      <c r="P569" t="s">
        <v>67</v>
      </c>
      <c r="Q569" t="s">
        <v>40</v>
      </c>
      <c r="R569">
        <v>3</v>
      </c>
      <c r="S569" s="2">
        <v>44991</v>
      </c>
      <c r="T569">
        <v>4</v>
      </c>
      <c r="U569">
        <v>2</v>
      </c>
      <c r="V569">
        <v>1</v>
      </c>
      <c r="W569" s="2">
        <v>45017</v>
      </c>
      <c r="X569" t="s">
        <v>62</v>
      </c>
      <c r="Y569" t="s">
        <v>51</v>
      </c>
      <c r="Z569" t="s">
        <v>52</v>
      </c>
      <c r="AA569">
        <v>1</v>
      </c>
      <c r="AB569">
        <v>855.67</v>
      </c>
      <c r="AC569">
        <v>80</v>
      </c>
      <c r="AD569" t="str" cm="1">
        <f t="array" ref="AD569">_xlfn.IFS($AC569&lt;= 24,"17-24", $AC569&lt;=34,"25-34", $AC569&lt;=44,"35-44", $AC569&lt;= 54,"45-54", $AC569 &gt;= 55, "55+")</f>
        <v>55+</v>
      </c>
      <c r="AE569">
        <f t="shared" ca="1" si="41"/>
        <v>4</v>
      </c>
      <c r="AF569" t="str">
        <f t="shared" si="42"/>
        <v>High</v>
      </c>
      <c r="AG569" t="str">
        <f t="shared" si="43"/>
        <v>Not satisfied</v>
      </c>
      <c r="AH569" t="str">
        <f t="shared" si="44"/>
        <v>Average Performer</v>
      </c>
      <c r="AI569" t="str" cm="1">
        <f t="array" ref="AI569">_xlfn.IFS($Z569 = "Passed", "High", $Z569="Completed", "Moderate", OR($Z569 = "Incomplete", $Z569="Failed"), "Low")</f>
        <v>Low</v>
      </c>
      <c r="AJ569" t="str" cm="1">
        <f t="array" ref="AJ569">_xlfn.IFS(OR(Z569= "Passed", Z569 = "Completed"), "Complete", OR(Z569 ="Failed", Z569 = "Incomplete"), "Incomplete")</f>
        <v>Incomplete</v>
      </c>
      <c r="AK569" cm="1">
        <f t="array" ref="AK569">_xlfn.IFS(HR_DATA[[#This Row],[Performance Category]] = "High Performer", 4,HR_DATA[[#This Row],[Performance Category]] = "Average Performer", 3, HR_DATA[[#This Row],[Performance Category]] = "Low Performer", 2, HR_DATA[[#This Row],[Performance Category]] = "At Risk", 1)</f>
        <v>3</v>
      </c>
    </row>
    <row r="570" spans="1:37" x14ac:dyDescent="0.25">
      <c r="A570">
        <v>1059</v>
      </c>
      <c r="B570" s="2">
        <v>45045</v>
      </c>
      <c r="C570" s="2">
        <f t="shared" ca="1" si="40"/>
        <v>46159</v>
      </c>
      <c r="D570" t="s">
        <v>128</v>
      </c>
      <c r="E570" t="s">
        <v>69</v>
      </c>
      <c r="F570" t="s">
        <v>30</v>
      </c>
      <c r="G570" t="s">
        <v>46</v>
      </c>
      <c r="H570" t="s">
        <v>32</v>
      </c>
      <c r="I570" t="s">
        <v>55</v>
      </c>
      <c r="J570" t="s">
        <v>129</v>
      </c>
      <c r="K570" t="s">
        <v>79</v>
      </c>
      <c r="L570" s="2">
        <v>27172</v>
      </c>
      <c r="M570" t="s">
        <v>36</v>
      </c>
      <c r="N570" t="s">
        <v>37</v>
      </c>
      <c r="O570" t="s">
        <v>84</v>
      </c>
      <c r="P570" t="s">
        <v>39</v>
      </c>
      <c r="Q570" t="s">
        <v>40</v>
      </c>
      <c r="R570">
        <v>3</v>
      </c>
      <c r="S570" s="2">
        <v>45014</v>
      </c>
      <c r="T570">
        <v>4</v>
      </c>
      <c r="U570">
        <v>3</v>
      </c>
      <c r="V570">
        <v>3</v>
      </c>
      <c r="W570" s="2">
        <v>44820</v>
      </c>
      <c r="X570" t="s">
        <v>68</v>
      </c>
      <c r="Y570" t="s">
        <v>42</v>
      </c>
      <c r="Z570" t="s">
        <v>52</v>
      </c>
      <c r="AA570">
        <v>3</v>
      </c>
      <c r="AB570">
        <v>256.82</v>
      </c>
      <c r="AC570">
        <v>49</v>
      </c>
      <c r="AD570" t="str" cm="1">
        <f t="array" ref="AD570">_xlfn.IFS($AC570&lt;= 24,"17-24", $AC570&lt;=34,"25-34", $AC570&lt;=44,"35-44", $AC570&lt;= 54,"45-54", $AC570 &gt;= 55, "55+")</f>
        <v>45-54</v>
      </c>
      <c r="AE570">
        <f t="shared" ca="1" si="41"/>
        <v>3</v>
      </c>
      <c r="AF570" t="str">
        <f t="shared" si="42"/>
        <v>High</v>
      </c>
      <c r="AG570" t="str">
        <f t="shared" si="43"/>
        <v>Neutral</v>
      </c>
      <c r="AH570" t="str">
        <f t="shared" si="44"/>
        <v>Average Performer</v>
      </c>
      <c r="AI570" t="str" cm="1">
        <f t="array" ref="AI570">_xlfn.IFS($Z570 = "Passed", "High", $Z570="Completed", "Moderate", OR($Z570 = "Incomplete", $Z570="Failed"), "Low")</f>
        <v>Low</v>
      </c>
      <c r="AJ570" t="str" cm="1">
        <f t="array" ref="AJ570">_xlfn.IFS(OR(Z570= "Passed", Z570 = "Completed"), "Complete", OR(Z570 ="Failed", Z570 = "Incomplete"), "Incomplete")</f>
        <v>Incomplete</v>
      </c>
      <c r="AK570" cm="1">
        <f t="array" ref="AK570">_xlfn.IFS(HR_DATA[[#This Row],[Performance Category]] = "High Performer", 4,HR_DATA[[#This Row],[Performance Category]] = "Average Performer", 3, HR_DATA[[#This Row],[Performance Category]] = "Low Performer", 2, HR_DATA[[#This Row],[Performance Category]] = "At Risk", 1)</f>
        <v>3</v>
      </c>
    </row>
    <row r="571" spans="1:37" x14ac:dyDescent="0.25">
      <c r="A571">
        <v>1060</v>
      </c>
      <c r="B571" s="2">
        <v>43383</v>
      </c>
      <c r="C571" s="2">
        <f t="shared" ca="1" si="40"/>
        <v>46159</v>
      </c>
      <c r="D571" t="s">
        <v>130</v>
      </c>
      <c r="E571" t="s">
        <v>29</v>
      </c>
      <c r="F571" t="s">
        <v>30</v>
      </c>
      <c r="G571" t="s">
        <v>46</v>
      </c>
      <c r="H571" t="s">
        <v>56</v>
      </c>
      <c r="I571" t="s">
        <v>55</v>
      </c>
      <c r="J571" t="s">
        <v>129</v>
      </c>
      <c r="K571" t="s">
        <v>65</v>
      </c>
      <c r="L571" s="2">
        <v>27795</v>
      </c>
      <c r="M571" t="s">
        <v>36</v>
      </c>
      <c r="N571" t="s">
        <v>37</v>
      </c>
      <c r="O571" t="s">
        <v>72</v>
      </c>
      <c r="P571" t="s">
        <v>61</v>
      </c>
      <c r="Q571" t="s">
        <v>40</v>
      </c>
      <c r="R571">
        <v>3</v>
      </c>
      <c r="S571" s="2">
        <v>45108</v>
      </c>
      <c r="T571">
        <v>5</v>
      </c>
      <c r="U571">
        <v>5</v>
      </c>
      <c r="V571">
        <v>4</v>
      </c>
      <c r="W571" s="2">
        <v>44810</v>
      </c>
      <c r="X571" t="s">
        <v>62</v>
      </c>
      <c r="Y571" t="s">
        <v>42</v>
      </c>
      <c r="Z571" t="s">
        <v>63</v>
      </c>
      <c r="AA571">
        <v>1</v>
      </c>
      <c r="AB571">
        <v>770.84</v>
      </c>
      <c r="AC571">
        <v>42</v>
      </c>
      <c r="AD571" t="str" cm="1">
        <f t="array" ref="AD571">_xlfn.IFS($AC571&lt;= 24,"17-24", $AC571&lt;=34,"25-34", $AC571&lt;=44,"35-44", $AC571&lt;= 54,"45-54", $AC571 &gt;= 55, "55+")</f>
        <v>35-44</v>
      </c>
      <c r="AE571">
        <f t="shared" ca="1" si="41"/>
        <v>7</v>
      </c>
      <c r="AF571" t="str">
        <f t="shared" si="42"/>
        <v>High</v>
      </c>
      <c r="AG571" t="str">
        <f t="shared" si="43"/>
        <v>Satisfied</v>
      </c>
      <c r="AH571" t="str">
        <f t="shared" si="44"/>
        <v>Average Performer</v>
      </c>
      <c r="AI571" t="str" cm="1">
        <f t="array" ref="AI571">_xlfn.IFS($Z571 = "Passed", "High", $Z571="Completed", "Moderate", OR($Z571 = "Incomplete", $Z571="Failed"), "Low")</f>
        <v>Moderate</v>
      </c>
      <c r="AJ571" t="str" cm="1">
        <f t="array" ref="AJ571">_xlfn.IFS(OR(Z571= "Passed", Z571 = "Completed"), "Complete", OR(Z571 ="Failed", Z571 = "Incomplete"), "Incomplete")</f>
        <v>Complete</v>
      </c>
      <c r="AK571" cm="1">
        <f t="array" ref="AK571">_xlfn.IFS(HR_DATA[[#This Row],[Performance Category]] = "High Performer", 4,HR_DATA[[#This Row],[Performance Category]] = "Average Performer", 3, HR_DATA[[#This Row],[Performance Category]] = "Low Performer", 2, HR_DATA[[#This Row],[Performance Category]] = "At Risk", 1)</f>
        <v>3</v>
      </c>
    </row>
    <row r="572" spans="1:37" x14ac:dyDescent="0.25">
      <c r="A572">
        <v>1061</v>
      </c>
      <c r="B572" s="2">
        <v>44885</v>
      </c>
      <c r="C572" s="2">
        <f t="shared" ca="1" si="40"/>
        <v>46159</v>
      </c>
      <c r="D572" t="s">
        <v>130</v>
      </c>
      <c r="E572" t="s">
        <v>44</v>
      </c>
      <c r="F572" t="s">
        <v>30</v>
      </c>
      <c r="G572" t="s">
        <v>46</v>
      </c>
      <c r="H572" t="s">
        <v>32</v>
      </c>
      <c r="I572" t="s">
        <v>46</v>
      </c>
      <c r="J572" t="s">
        <v>129</v>
      </c>
      <c r="K572" t="s">
        <v>58</v>
      </c>
      <c r="L572" s="2">
        <v>34110</v>
      </c>
      <c r="M572" t="s">
        <v>36</v>
      </c>
      <c r="N572" t="s">
        <v>37</v>
      </c>
      <c r="O572" t="s">
        <v>60</v>
      </c>
      <c r="P572" t="s">
        <v>61</v>
      </c>
      <c r="Q572" t="s">
        <v>40</v>
      </c>
      <c r="R572">
        <v>3</v>
      </c>
      <c r="S572" s="2">
        <v>44962</v>
      </c>
      <c r="T572">
        <v>3</v>
      </c>
      <c r="U572">
        <v>3</v>
      </c>
      <c r="V572">
        <v>1</v>
      </c>
      <c r="W572" s="2">
        <v>45139</v>
      </c>
      <c r="X572" t="s">
        <v>62</v>
      </c>
      <c r="Y572" t="s">
        <v>42</v>
      </c>
      <c r="Z572" t="s">
        <v>52</v>
      </c>
      <c r="AA572">
        <v>2</v>
      </c>
      <c r="AB572">
        <v>862.33</v>
      </c>
      <c r="AC572">
        <v>29</v>
      </c>
      <c r="AD572" t="str" cm="1">
        <f t="array" ref="AD572">_xlfn.IFS($AC572&lt;= 24,"17-24", $AC572&lt;=34,"25-34", $AC572&lt;=44,"35-44", $AC572&lt;= 54,"45-54", $AC572 &gt;= 55, "55+")</f>
        <v>25-34</v>
      </c>
      <c r="AE572">
        <f t="shared" ca="1" si="41"/>
        <v>3</v>
      </c>
      <c r="AF572" t="str">
        <f t="shared" si="42"/>
        <v>Medium</v>
      </c>
      <c r="AG572" t="str">
        <f t="shared" si="43"/>
        <v>Neutral</v>
      </c>
      <c r="AH572" t="str">
        <f t="shared" si="44"/>
        <v>Average Performer</v>
      </c>
      <c r="AI572" t="str" cm="1">
        <f t="array" ref="AI572">_xlfn.IFS($Z572 = "Passed", "High", $Z572="Completed", "Moderate", OR($Z572 = "Incomplete", $Z572="Failed"), "Low")</f>
        <v>Low</v>
      </c>
      <c r="AJ572" t="str" cm="1">
        <f t="array" ref="AJ572">_xlfn.IFS(OR(Z572= "Passed", Z572 = "Completed"), "Complete", OR(Z572 ="Failed", Z572 = "Incomplete"), "Incomplete")</f>
        <v>Incomplete</v>
      </c>
      <c r="AK572" cm="1">
        <f t="array" ref="AK572">_xlfn.IFS(HR_DATA[[#This Row],[Performance Category]] = "High Performer", 4,HR_DATA[[#This Row],[Performance Category]] = "Average Performer", 3, HR_DATA[[#This Row],[Performance Category]] = "Low Performer", 2, HR_DATA[[#This Row],[Performance Category]] = "At Risk", 1)</f>
        <v>3</v>
      </c>
    </row>
    <row r="573" spans="1:37" x14ac:dyDescent="0.25">
      <c r="A573">
        <v>1062</v>
      </c>
      <c r="B573" s="2">
        <v>43603</v>
      </c>
      <c r="C573" s="2">
        <f t="shared" ca="1" si="40"/>
        <v>46159</v>
      </c>
      <c r="D573" t="s">
        <v>128</v>
      </c>
      <c r="E573" t="s">
        <v>69</v>
      </c>
      <c r="F573" t="s">
        <v>108</v>
      </c>
      <c r="G573" t="s">
        <v>46</v>
      </c>
      <c r="H573" t="s">
        <v>45</v>
      </c>
      <c r="I573" t="s">
        <v>46</v>
      </c>
      <c r="J573" t="s">
        <v>129</v>
      </c>
      <c r="K573" t="s">
        <v>79</v>
      </c>
      <c r="L573" s="2">
        <v>25510</v>
      </c>
      <c r="M573" t="s">
        <v>36</v>
      </c>
      <c r="N573" t="s">
        <v>48</v>
      </c>
      <c r="O573" t="s">
        <v>49</v>
      </c>
      <c r="P573" t="s">
        <v>67</v>
      </c>
      <c r="Q573" t="s">
        <v>40</v>
      </c>
      <c r="R573">
        <v>3</v>
      </c>
      <c r="S573" s="2">
        <v>44929</v>
      </c>
      <c r="T573">
        <v>3</v>
      </c>
      <c r="U573">
        <v>2</v>
      </c>
      <c r="V573">
        <v>1</v>
      </c>
      <c r="W573" s="2">
        <v>44892</v>
      </c>
      <c r="X573" t="s">
        <v>68</v>
      </c>
      <c r="Y573" t="s">
        <v>42</v>
      </c>
      <c r="Z573" t="s">
        <v>43</v>
      </c>
      <c r="AA573">
        <v>5</v>
      </c>
      <c r="AB573">
        <v>702.84</v>
      </c>
      <c r="AC573">
        <v>50</v>
      </c>
      <c r="AD573" t="str" cm="1">
        <f t="array" ref="AD573">_xlfn.IFS($AC573&lt;= 24,"17-24", $AC573&lt;=34,"25-34", $AC573&lt;=44,"35-44", $AC573&lt;= 54,"45-54", $AC573 &gt;= 55, "55+")</f>
        <v>45-54</v>
      </c>
      <c r="AE573">
        <f t="shared" ca="1" si="41"/>
        <v>7</v>
      </c>
      <c r="AF573" t="str">
        <f t="shared" si="42"/>
        <v>Medium</v>
      </c>
      <c r="AG573" t="str">
        <f t="shared" si="43"/>
        <v>Not satisfied</v>
      </c>
      <c r="AH573" t="str">
        <f t="shared" si="44"/>
        <v>Average Performer</v>
      </c>
      <c r="AI573" t="str" cm="1">
        <f t="array" ref="AI573">_xlfn.IFS($Z573 = "Passed", "High", $Z573="Completed", "Moderate", OR($Z573 = "Incomplete", $Z573="Failed"), "Low")</f>
        <v>Low</v>
      </c>
      <c r="AJ573" t="str" cm="1">
        <f t="array" ref="AJ573">_xlfn.IFS(OR(Z573= "Passed", Z573 = "Completed"), "Complete", OR(Z573 ="Failed", Z573 = "Incomplete"), "Incomplete")</f>
        <v>Incomplete</v>
      </c>
      <c r="AK573" cm="1">
        <f t="array" ref="AK573">_xlfn.IFS(HR_DATA[[#This Row],[Performance Category]] = "High Performer", 4,HR_DATA[[#This Row],[Performance Category]] = "Average Performer", 3, HR_DATA[[#This Row],[Performance Category]] = "Low Performer", 2, HR_DATA[[#This Row],[Performance Category]] = "At Risk", 1)</f>
        <v>3</v>
      </c>
    </row>
    <row r="574" spans="1:37" x14ac:dyDescent="0.25">
      <c r="A574">
        <v>1063</v>
      </c>
      <c r="B574" s="2">
        <v>44369</v>
      </c>
      <c r="C574" s="2">
        <f t="shared" ca="1" si="40"/>
        <v>46159</v>
      </c>
      <c r="D574" t="s">
        <v>128</v>
      </c>
      <c r="E574" t="s">
        <v>29</v>
      </c>
      <c r="F574" t="s">
        <v>30</v>
      </c>
      <c r="G574" t="s">
        <v>55</v>
      </c>
      <c r="H574" t="s">
        <v>56</v>
      </c>
      <c r="I574" t="s">
        <v>33</v>
      </c>
      <c r="J574" t="s">
        <v>129</v>
      </c>
      <c r="K574" t="s">
        <v>47</v>
      </c>
      <c r="L574" s="2">
        <v>16546</v>
      </c>
      <c r="M574" t="s">
        <v>36</v>
      </c>
      <c r="N574" t="s">
        <v>37</v>
      </c>
      <c r="O574" t="s">
        <v>72</v>
      </c>
      <c r="P574" t="s">
        <v>61</v>
      </c>
      <c r="Q574" t="s">
        <v>40</v>
      </c>
      <c r="R574">
        <v>3</v>
      </c>
      <c r="S574" s="2">
        <v>45132</v>
      </c>
      <c r="T574">
        <v>5</v>
      </c>
      <c r="U574">
        <v>2</v>
      </c>
      <c r="V574">
        <v>4</v>
      </c>
      <c r="W574" s="2">
        <v>44849</v>
      </c>
      <c r="X574" t="s">
        <v>68</v>
      </c>
      <c r="Y574" t="s">
        <v>42</v>
      </c>
      <c r="Z574" t="s">
        <v>63</v>
      </c>
      <c r="AA574">
        <v>1</v>
      </c>
      <c r="AB574">
        <v>523.82000000000005</v>
      </c>
      <c r="AC574">
        <v>76</v>
      </c>
      <c r="AD574" t="str" cm="1">
        <f t="array" ref="AD574">_xlfn.IFS($AC574&lt;= 24,"17-24", $AC574&lt;=34,"25-34", $AC574&lt;=44,"35-44", $AC574&lt;= 54,"45-54", $AC574 &gt;= 55, "55+")</f>
        <v>55+</v>
      </c>
      <c r="AE574">
        <f t="shared" ca="1" si="41"/>
        <v>4</v>
      </c>
      <c r="AF574" t="str">
        <f t="shared" si="42"/>
        <v>High</v>
      </c>
      <c r="AG574" t="str">
        <f t="shared" si="43"/>
        <v>Not satisfied</v>
      </c>
      <c r="AH574" t="str">
        <f t="shared" si="44"/>
        <v>Average Performer</v>
      </c>
      <c r="AI574" t="str" cm="1">
        <f t="array" ref="AI574">_xlfn.IFS($Z574 = "Passed", "High", $Z574="Completed", "Moderate", OR($Z574 = "Incomplete", $Z574="Failed"), "Low")</f>
        <v>Moderate</v>
      </c>
      <c r="AJ574" t="str" cm="1">
        <f t="array" ref="AJ574">_xlfn.IFS(OR(Z574= "Passed", Z574 = "Completed"), "Complete", OR(Z574 ="Failed", Z574 = "Incomplete"), "Incomplete")</f>
        <v>Complete</v>
      </c>
      <c r="AK574" cm="1">
        <f t="array" ref="AK574">_xlfn.IFS(HR_DATA[[#This Row],[Performance Category]] = "High Performer", 4,HR_DATA[[#This Row],[Performance Category]] = "Average Performer", 3, HR_DATA[[#This Row],[Performance Category]] = "Low Performer", 2, HR_DATA[[#This Row],[Performance Category]] = "At Risk", 1)</f>
        <v>3</v>
      </c>
    </row>
    <row r="575" spans="1:37" x14ac:dyDescent="0.25">
      <c r="A575">
        <v>1064</v>
      </c>
      <c r="B575" s="2">
        <v>44650</v>
      </c>
      <c r="C575" s="2">
        <f t="shared" ca="1" si="40"/>
        <v>46159</v>
      </c>
      <c r="D575" t="s">
        <v>128</v>
      </c>
      <c r="E575" t="s">
        <v>85</v>
      </c>
      <c r="F575" t="s">
        <v>108</v>
      </c>
      <c r="G575" t="s">
        <v>46</v>
      </c>
      <c r="H575" t="s">
        <v>45</v>
      </c>
      <c r="I575" t="s">
        <v>46</v>
      </c>
      <c r="J575" t="s">
        <v>129</v>
      </c>
      <c r="K575" t="s">
        <v>70</v>
      </c>
      <c r="L575" s="2">
        <v>31832</v>
      </c>
      <c r="M575" t="s">
        <v>36</v>
      </c>
      <c r="N575" t="s">
        <v>48</v>
      </c>
      <c r="O575" t="s">
        <v>38</v>
      </c>
      <c r="P575" t="s">
        <v>77</v>
      </c>
      <c r="Q575" t="s">
        <v>40</v>
      </c>
      <c r="R575">
        <v>3</v>
      </c>
      <c r="S575" s="2">
        <v>44909</v>
      </c>
      <c r="T575">
        <v>5</v>
      </c>
      <c r="U575">
        <v>4</v>
      </c>
      <c r="V575">
        <v>4</v>
      </c>
      <c r="W575" s="2">
        <v>44840</v>
      </c>
      <c r="X575" t="s">
        <v>41</v>
      </c>
      <c r="Y575" t="s">
        <v>51</v>
      </c>
      <c r="Z575" t="s">
        <v>73</v>
      </c>
      <c r="AA575">
        <v>1</v>
      </c>
      <c r="AB575">
        <v>819.86</v>
      </c>
      <c r="AC575">
        <v>35</v>
      </c>
      <c r="AD575" t="str" cm="1">
        <f t="array" ref="AD575">_xlfn.IFS($AC575&lt;= 24,"17-24", $AC575&lt;=34,"25-34", $AC575&lt;=44,"35-44", $AC575&lt;= 54,"45-54", $AC575 &gt;= 55, "55+")</f>
        <v>35-44</v>
      </c>
      <c r="AE575">
        <f t="shared" ca="1" si="41"/>
        <v>4</v>
      </c>
      <c r="AF575" t="str">
        <f t="shared" si="42"/>
        <v>High</v>
      </c>
      <c r="AG575" t="str">
        <f t="shared" si="43"/>
        <v>Satisfied</v>
      </c>
      <c r="AH575" t="str">
        <f t="shared" si="44"/>
        <v>Average Performer</v>
      </c>
      <c r="AI575" t="str" cm="1">
        <f t="array" ref="AI575">_xlfn.IFS($Z575 = "Passed", "High", $Z575="Completed", "Moderate", OR($Z575 = "Incomplete", $Z575="Failed"), "Low")</f>
        <v>High</v>
      </c>
      <c r="AJ575" t="str" cm="1">
        <f t="array" ref="AJ575">_xlfn.IFS(OR(Z575= "Passed", Z575 = "Completed"), "Complete", OR(Z575 ="Failed", Z575 = "Incomplete"), "Incomplete")</f>
        <v>Complete</v>
      </c>
      <c r="AK575" cm="1">
        <f t="array" ref="AK575">_xlfn.IFS(HR_DATA[[#This Row],[Performance Category]] = "High Performer", 4,HR_DATA[[#This Row],[Performance Category]] = "Average Performer", 3, HR_DATA[[#This Row],[Performance Category]] = "Low Performer", 2, HR_DATA[[#This Row],[Performance Category]] = "At Risk", 1)</f>
        <v>3</v>
      </c>
    </row>
    <row r="576" spans="1:37" x14ac:dyDescent="0.25">
      <c r="A576">
        <v>1065</v>
      </c>
      <c r="B576" s="2">
        <v>43340</v>
      </c>
      <c r="C576" s="2">
        <f t="shared" ca="1" si="40"/>
        <v>46159</v>
      </c>
      <c r="D576" t="s">
        <v>128</v>
      </c>
      <c r="E576" t="s">
        <v>44</v>
      </c>
      <c r="F576" t="s">
        <v>30</v>
      </c>
      <c r="G576" t="s">
        <v>31</v>
      </c>
      <c r="H576" t="s">
        <v>32</v>
      </c>
      <c r="I576" t="s">
        <v>33</v>
      </c>
      <c r="J576" t="s">
        <v>129</v>
      </c>
      <c r="K576" t="s">
        <v>79</v>
      </c>
      <c r="L576" s="2">
        <v>34876</v>
      </c>
      <c r="M576" t="s">
        <v>36</v>
      </c>
      <c r="N576" t="s">
        <v>48</v>
      </c>
      <c r="O576" t="s">
        <v>60</v>
      </c>
      <c r="P576" t="s">
        <v>39</v>
      </c>
      <c r="Q576" t="s">
        <v>40</v>
      </c>
      <c r="R576">
        <v>3</v>
      </c>
      <c r="S576" s="2">
        <v>44946</v>
      </c>
      <c r="T576">
        <v>5</v>
      </c>
      <c r="U576">
        <v>3</v>
      </c>
      <c r="V576">
        <v>4</v>
      </c>
      <c r="W576" s="2">
        <v>44904</v>
      </c>
      <c r="X576" t="s">
        <v>68</v>
      </c>
      <c r="Y576" t="s">
        <v>51</v>
      </c>
      <c r="Z576" t="s">
        <v>73</v>
      </c>
      <c r="AA576">
        <v>4</v>
      </c>
      <c r="AB576">
        <v>486.01</v>
      </c>
      <c r="AC576">
        <v>23</v>
      </c>
      <c r="AD576" t="str" cm="1">
        <f t="array" ref="AD576">_xlfn.IFS($AC576&lt;= 24,"17-24", $AC576&lt;=34,"25-34", $AC576&lt;=44,"35-44", $AC576&lt;= 54,"45-54", $AC576 &gt;= 55, "55+")</f>
        <v>17-24</v>
      </c>
      <c r="AE576">
        <f t="shared" ca="1" si="41"/>
        <v>7</v>
      </c>
      <c r="AF576" t="str">
        <f t="shared" si="42"/>
        <v>High</v>
      </c>
      <c r="AG576" t="str">
        <f t="shared" si="43"/>
        <v>Neutral</v>
      </c>
      <c r="AH576" t="str">
        <f t="shared" si="44"/>
        <v>Average Performer</v>
      </c>
      <c r="AI576" t="str" cm="1">
        <f t="array" ref="AI576">_xlfn.IFS($Z576 = "Passed", "High", $Z576="Completed", "Moderate", OR($Z576 = "Incomplete", $Z576="Failed"), "Low")</f>
        <v>High</v>
      </c>
      <c r="AJ576" t="str" cm="1">
        <f t="array" ref="AJ576">_xlfn.IFS(OR(Z576= "Passed", Z576 = "Completed"), "Complete", OR(Z576 ="Failed", Z576 = "Incomplete"), "Incomplete")</f>
        <v>Complete</v>
      </c>
      <c r="AK576" cm="1">
        <f t="array" ref="AK576">_xlfn.IFS(HR_DATA[[#This Row],[Performance Category]] = "High Performer", 4,HR_DATA[[#This Row],[Performance Category]] = "Average Performer", 3, HR_DATA[[#This Row],[Performance Category]] = "Low Performer", 2, HR_DATA[[#This Row],[Performance Category]] = "At Risk", 1)</f>
        <v>3</v>
      </c>
    </row>
    <row r="577" spans="1:37" x14ac:dyDescent="0.25">
      <c r="A577">
        <v>1066</v>
      </c>
      <c r="B577" s="2">
        <v>44557</v>
      </c>
      <c r="C577" s="2">
        <f t="shared" ca="1" si="40"/>
        <v>46159</v>
      </c>
      <c r="D577" t="s">
        <v>128</v>
      </c>
      <c r="E577" t="s">
        <v>87</v>
      </c>
      <c r="F577" t="s">
        <v>30</v>
      </c>
      <c r="G577" t="s">
        <v>55</v>
      </c>
      <c r="H577" t="s">
        <v>32</v>
      </c>
      <c r="I577" t="s">
        <v>33</v>
      </c>
      <c r="J577" t="s">
        <v>129</v>
      </c>
      <c r="K577" t="s">
        <v>102</v>
      </c>
      <c r="L577" s="2">
        <v>29699</v>
      </c>
      <c r="M577" t="s">
        <v>36</v>
      </c>
      <c r="N577" t="s">
        <v>48</v>
      </c>
      <c r="O577" t="s">
        <v>49</v>
      </c>
      <c r="P577" t="s">
        <v>61</v>
      </c>
      <c r="Q577" t="s">
        <v>40</v>
      </c>
      <c r="R577">
        <v>3</v>
      </c>
      <c r="S577" s="2">
        <v>45122</v>
      </c>
      <c r="T577">
        <v>4</v>
      </c>
      <c r="U577">
        <v>3</v>
      </c>
      <c r="V577">
        <v>5</v>
      </c>
      <c r="W577" s="2">
        <v>45091</v>
      </c>
      <c r="X577" t="s">
        <v>92</v>
      </c>
      <c r="Y577" t="s">
        <v>42</v>
      </c>
      <c r="Z577" t="s">
        <v>63</v>
      </c>
      <c r="AA577">
        <v>5</v>
      </c>
      <c r="AB577">
        <v>769.42</v>
      </c>
      <c r="AC577">
        <v>40</v>
      </c>
      <c r="AD577" t="str" cm="1">
        <f t="array" ref="AD577">_xlfn.IFS($AC577&lt;= 24,"17-24", $AC577&lt;=34,"25-34", $AC577&lt;=44,"35-44", $AC577&lt;= 54,"45-54", $AC577 &gt;= 55, "55+")</f>
        <v>35-44</v>
      </c>
      <c r="AE577">
        <f t="shared" ca="1" si="41"/>
        <v>4</v>
      </c>
      <c r="AF577" t="str">
        <f t="shared" si="42"/>
        <v>High</v>
      </c>
      <c r="AG577" t="str">
        <f t="shared" si="43"/>
        <v>Neutral</v>
      </c>
      <c r="AH577" t="str">
        <f t="shared" si="44"/>
        <v>Average Performer</v>
      </c>
      <c r="AI577" t="str" cm="1">
        <f t="array" ref="AI577">_xlfn.IFS($Z577 = "Passed", "High", $Z577="Completed", "Moderate", OR($Z577 = "Incomplete", $Z577="Failed"), "Low")</f>
        <v>Moderate</v>
      </c>
      <c r="AJ577" t="str" cm="1">
        <f t="array" ref="AJ577">_xlfn.IFS(OR(Z577= "Passed", Z577 = "Completed"), "Complete", OR(Z577 ="Failed", Z577 = "Incomplete"), "Incomplete")</f>
        <v>Complete</v>
      </c>
      <c r="AK577" cm="1">
        <f t="array" ref="AK577">_xlfn.IFS(HR_DATA[[#This Row],[Performance Category]] = "High Performer", 4,HR_DATA[[#This Row],[Performance Category]] = "Average Performer", 3, HR_DATA[[#This Row],[Performance Category]] = "Low Performer", 2, HR_DATA[[#This Row],[Performance Category]] = "At Risk", 1)</f>
        <v>3</v>
      </c>
    </row>
    <row r="578" spans="1:37" x14ac:dyDescent="0.25">
      <c r="A578">
        <v>1067</v>
      </c>
      <c r="B578" s="2">
        <v>44149</v>
      </c>
      <c r="C578" s="2">
        <f t="shared" ca="1" si="40"/>
        <v>46159</v>
      </c>
      <c r="D578" t="s">
        <v>128</v>
      </c>
      <c r="E578" t="s">
        <v>64</v>
      </c>
      <c r="F578" t="s">
        <v>30</v>
      </c>
      <c r="G578" t="s">
        <v>46</v>
      </c>
      <c r="H578" t="s">
        <v>45</v>
      </c>
      <c r="I578" t="s">
        <v>33</v>
      </c>
      <c r="J578" t="s">
        <v>129</v>
      </c>
      <c r="K578" t="s">
        <v>70</v>
      </c>
      <c r="L578" s="2">
        <v>17874</v>
      </c>
      <c r="M578" t="s">
        <v>36</v>
      </c>
      <c r="N578" t="s">
        <v>37</v>
      </c>
      <c r="O578" t="s">
        <v>38</v>
      </c>
      <c r="P578" t="s">
        <v>67</v>
      </c>
      <c r="Q578" t="s">
        <v>40</v>
      </c>
      <c r="R578">
        <v>3</v>
      </c>
      <c r="S578" s="2">
        <v>45087</v>
      </c>
      <c r="T578">
        <v>3</v>
      </c>
      <c r="U578">
        <v>2</v>
      </c>
      <c r="V578">
        <v>5</v>
      </c>
      <c r="W578" s="2">
        <v>45101</v>
      </c>
      <c r="X578" t="s">
        <v>62</v>
      </c>
      <c r="Y578" t="s">
        <v>51</v>
      </c>
      <c r="Z578" t="s">
        <v>63</v>
      </c>
      <c r="AA578">
        <v>5</v>
      </c>
      <c r="AB578">
        <v>857.65</v>
      </c>
      <c r="AC578">
        <v>72</v>
      </c>
      <c r="AD578" t="str" cm="1">
        <f t="array" ref="AD578">_xlfn.IFS($AC578&lt;= 24,"17-24", $AC578&lt;=34,"25-34", $AC578&lt;=44,"35-44", $AC578&lt;= 54,"45-54", $AC578 &gt;= 55, "55+")</f>
        <v>55+</v>
      </c>
      <c r="AE578">
        <f t="shared" ca="1" si="41"/>
        <v>5</v>
      </c>
      <c r="AF578" t="str">
        <f t="shared" si="42"/>
        <v>Medium</v>
      </c>
      <c r="AG578" t="str">
        <f t="shared" si="43"/>
        <v>Not satisfied</v>
      </c>
      <c r="AH578" t="str">
        <f t="shared" si="44"/>
        <v>Average Performer</v>
      </c>
      <c r="AI578" t="str" cm="1">
        <f t="array" ref="AI578">_xlfn.IFS($Z578 = "Passed", "High", $Z578="Completed", "Moderate", OR($Z578 = "Incomplete", $Z578="Failed"), "Low")</f>
        <v>Moderate</v>
      </c>
      <c r="AJ578" t="str" cm="1">
        <f t="array" ref="AJ578">_xlfn.IFS(OR(Z578= "Passed", Z578 = "Completed"), "Complete", OR(Z578 ="Failed", Z578 = "Incomplete"), "Incomplete")</f>
        <v>Complete</v>
      </c>
      <c r="AK578" cm="1">
        <f t="array" ref="AK578">_xlfn.IFS(HR_DATA[[#This Row],[Performance Category]] = "High Performer", 4,HR_DATA[[#This Row],[Performance Category]] = "Average Performer", 3, HR_DATA[[#This Row],[Performance Category]] = "Low Performer", 2, HR_DATA[[#This Row],[Performance Category]] = "At Risk", 1)</f>
        <v>3</v>
      </c>
    </row>
    <row r="579" spans="1:37" x14ac:dyDescent="0.25">
      <c r="A579">
        <v>1068</v>
      </c>
      <c r="B579" s="2">
        <v>44470</v>
      </c>
      <c r="C579" s="2">
        <f t="shared" ref="C579:C642" ca="1" si="45">TODAY()</f>
        <v>46159</v>
      </c>
      <c r="D579" t="s">
        <v>128</v>
      </c>
      <c r="E579" t="s">
        <v>94</v>
      </c>
      <c r="F579" t="s">
        <v>30</v>
      </c>
      <c r="G579" t="s">
        <v>55</v>
      </c>
      <c r="H579" t="s">
        <v>56</v>
      </c>
      <c r="I579" t="s">
        <v>46</v>
      </c>
      <c r="J579" t="s">
        <v>129</v>
      </c>
      <c r="K579" t="s">
        <v>101</v>
      </c>
      <c r="L579" s="2">
        <v>36153</v>
      </c>
      <c r="M579" t="s">
        <v>36</v>
      </c>
      <c r="N579" t="s">
        <v>37</v>
      </c>
      <c r="O579" t="s">
        <v>72</v>
      </c>
      <c r="P579" t="s">
        <v>39</v>
      </c>
      <c r="Q579" t="s">
        <v>40</v>
      </c>
      <c r="R579">
        <v>3</v>
      </c>
      <c r="S579" s="2">
        <v>44843</v>
      </c>
      <c r="T579">
        <v>3</v>
      </c>
      <c r="U579">
        <v>2</v>
      </c>
      <c r="V579">
        <v>2</v>
      </c>
      <c r="W579" s="2">
        <v>44871</v>
      </c>
      <c r="X579" t="s">
        <v>92</v>
      </c>
      <c r="Y579" t="s">
        <v>51</v>
      </c>
      <c r="Z579" t="s">
        <v>63</v>
      </c>
      <c r="AA579">
        <v>1</v>
      </c>
      <c r="AB579">
        <v>238.27</v>
      </c>
      <c r="AC579">
        <v>23</v>
      </c>
      <c r="AD579" t="str" cm="1">
        <f t="array" ref="AD579">_xlfn.IFS($AC579&lt;= 24,"17-24", $AC579&lt;=34,"25-34", $AC579&lt;=44,"35-44", $AC579&lt;= 54,"45-54", $AC579 &gt;= 55, "55+")</f>
        <v>17-24</v>
      </c>
      <c r="AE579">
        <f t="shared" ref="AE579:AE642" ca="1" si="46">INT(YEARFRAC($B579,$C579,3))</f>
        <v>4</v>
      </c>
      <c r="AF579" t="str">
        <f t="shared" ref="AF579:AF642" si="47">IF($T579&lt;= 2, "Low", IF($T579 =3, "Medium", "High"))</f>
        <v>Medium</v>
      </c>
      <c r="AG579" t="str">
        <f t="shared" ref="AG579:AG642" si="48">IF($U579 &lt;=2, "Not satisfied", IF($U579 =3, "Neutral", "Satisfied"))</f>
        <v>Not satisfied</v>
      </c>
      <c r="AH579" t="str">
        <f t="shared" ref="AH579:AH642" si="49">IF($Q579="Exceeds","High Performer",IF($Q579="Fully Meets","Average Performer",IF($Q579="Needs Improvement","Low Performer","At Risk")))</f>
        <v>Average Performer</v>
      </c>
      <c r="AI579" t="str" cm="1">
        <f t="array" ref="AI579">_xlfn.IFS($Z579 = "Passed", "High", $Z579="Completed", "Moderate", OR($Z579 = "Incomplete", $Z579="Failed"), "Low")</f>
        <v>Moderate</v>
      </c>
      <c r="AJ579" t="str" cm="1">
        <f t="array" ref="AJ579">_xlfn.IFS(OR(Z579= "Passed", Z579 = "Completed"), "Complete", OR(Z579 ="Failed", Z579 = "Incomplete"), "Incomplete")</f>
        <v>Complete</v>
      </c>
      <c r="AK579" cm="1">
        <f t="array" ref="AK579">_xlfn.IFS(HR_DATA[[#This Row],[Performance Category]] = "High Performer", 4,HR_DATA[[#This Row],[Performance Category]] = "Average Performer", 3, HR_DATA[[#This Row],[Performance Category]] = "Low Performer", 2, HR_DATA[[#This Row],[Performance Category]] = "At Risk", 1)</f>
        <v>3</v>
      </c>
    </row>
    <row r="580" spans="1:37" x14ac:dyDescent="0.25">
      <c r="A580">
        <v>1069</v>
      </c>
      <c r="B580" s="2">
        <v>43386</v>
      </c>
      <c r="C580" s="2">
        <f t="shared" ca="1" si="45"/>
        <v>46159</v>
      </c>
      <c r="D580" t="s">
        <v>130</v>
      </c>
      <c r="E580" t="s">
        <v>74</v>
      </c>
      <c r="F580" t="s">
        <v>30</v>
      </c>
      <c r="G580" t="s">
        <v>55</v>
      </c>
      <c r="H580" t="s">
        <v>56</v>
      </c>
      <c r="I580" t="s">
        <v>46</v>
      </c>
      <c r="J580" t="s">
        <v>129</v>
      </c>
      <c r="K580" t="s">
        <v>65</v>
      </c>
      <c r="L580" s="2">
        <v>27650</v>
      </c>
      <c r="M580" t="s">
        <v>36</v>
      </c>
      <c r="N580" t="s">
        <v>37</v>
      </c>
      <c r="O580" t="s">
        <v>60</v>
      </c>
      <c r="P580" t="s">
        <v>39</v>
      </c>
      <c r="Q580" t="s">
        <v>40</v>
      </c>
      <c r="R580">
        <v>3</v>
      </c>
      <c r="S580" s="2">
        <v>44961</v>
      </c>
      <c r="T580">
        <v>3</v>
      </c>
      <c r="U580">
        <v>1</v>
      </c>
      <c r="V580">
        <v>2</v>
      </c>
      <c r="W580" s="2">
        <v>44795</v>
      </c>
      <c r="X580" t="s">
        <v>92</v>
      </c>
      <c r="Y580" t="s">
        <v>42</v>
      </c>
      <c r="Z580" t="s">
        <v>43</v>
      </c>
      <c r="AA580">
        <v>5</v>
      </c>
      <c r="AB580">
        <v>886.06</v>
      </c>
      <c r="AC580">
        <v>43</v>
      </c>
      <c r="AD580" t="str" cm="1">
        <f t="array" ref="AD580">_xlfn.IFS($AC580&lt;= 24,"17-24", $AC580&lt;=34,"25-34", $AC580&lt;=44,"35-44", $AC580&lt;= 54,"45-54", $AC580 &gt;= 55, "55+")</f>
        <v>35-44</v>
      </c>
      <c r="AE580">
        <f t="shared" ca="1" si="46"/>
        <v>7</v>
      </c>
      <c r="AF580" t="str">
        <f t="shared" si="47"/>
        <v>Medium</v>
      </c>
      <c r="AG580" t="str">
        <f t="shared" si="48"/>
        <v>Not satisfied</v>
      </c>
      <c r="AH580" t="str">
        <f t="shared" si="49"/>
        <v>Average Performer</v>
      </c>
      <c r="AI580" t="str" cm="1">
        <f t="array" ref="AI580">_xlfn.IFS($Z580 = "Passed", "High", $Z580="Completed", "Moderate", OR($Z580 = "Incomplete", $Z580="Failed"), "Low")</f>
        <v>Low</v>
      </c>
      <c r="AJ580" t="str" cm="1">
        <f t="array" ref="AJ580">_xlfn.IFS(OR(Z580= "Passed", Z580 = "Completed"), "Complete", OR(Z580 ="Failed", Z580 = "Incomplete"), "Incomplete")</f>
        <v>Incomplete</v>
      </c>
      <c r="AK580" cm="1">
        <f t="array" ref="AK580">_xlfn.IFS(HR_DATA[[#This Row],[Performance Category]] = "High Performer", 4,HR_DATA[[#This Row],[Performance Category]] = "Average Performer", 3, HR_DATA[[#This Row],[Performance Category]] = "Low Performer", 2, HR_DATA[[#This Row],[Performance Category]] = "At Risk", 1)</f>
        <v>3</v>
      </c>
    </row>
    <row r="581" spans="1:37" x14ac:dyDescent="0.25">
      <c r="A581">
        <v>1070</v>
      </c>
      <c r="B581" s="2">
        <v>43449</v>
      </c>
      <c r="C581" s="2">
        <f t="shared" ca="1" si="45"/>
        <v>46159</v>
      </c>
      <c r="D581" t="s">
        <v>130</v>
      </c>
      <c r="E581" t="s">
        <v>81</v>
      </c>
      <c r="F581" t="s">
        <v>30</v>
      </c>
      <c r="G581" t="s">
        <v>55</v>
      </c>
      <c r="H581" t="s">
        <v>32</v>
      </c>
      <c r="I581" t="s">
        <v>33</v>
      </c>
      <c r="J581" t="s">
        <v>129</v>
      </c>
      <c r="K581" t="s">
        <v>58</v>
      </c>
      <c r="L581" s="2">
        <v>36103</v>
      </c>
      <c r="M581" t="s">
        <v>36</v>
      </c>
      <c r="N581" t="s">
        <v>48</v>
      </c>
      <c r="O581" t="s">
        <v>72</v>
      </c>
      <c r="P581" t="s">
        <v>67</v>
      </c>
      <c r="Q581" t="s">
        <v>40</v>
      </c>
      <c r="R581">
        <v>3</v>
      </c>
      <c r="S581" s="2">
        <v>44990</v>
      </c>
      <c r="T581">
        <v>3</v>
      </c>
      <c r="U581">
        <v>1</v>
      </c>
      <c r="V581">
        <v>2</v>
      </c>
      <c r="W581" s="2">
        <v>44940</v>
      </c>
      <c r="X581" t="s">
        <v>68</v>
      </c>
      <c r="Y581" t="s">
        <v>42</v>
      </c>
      <c r="Z581" t="s">
        <v>43</v>
      </c>
      <c r="AA581">
        <v>1</v>
      </c>
      <c r="AB581">
        <v>943.8</v>
      </c>
      <c r="AC581">
        <v>20</v>
      </c>
      <c r="AD581" t="str" cm="1">
        <f t="array" ref="AD581">_xlfn.IFS($AC581&lt;= 24,"17-24", $AC581&lt;=34,"25-34", $AC581&lt;=44,"35-44", $AC581&lt;= 54,"45-54", $AC581 &gt;= 55, "55+")</f>
        <v>17-24</v>
      </c>
      <c r="AE581">
        <f t="shared" ca="1" si="46"/>
        <v>7</v>
      </c>
      <c r="AF581" t="str">
        <f t="shared" si="47"/>
        <v>Medium</v>
      </c>
      <c r="AG581" t="str">
        <f t="shared" si="48"/>
        <v>Not satisfied</v>
      </c>
      <c r="AH581" t="str">
        <f t="shared" si="49"/>
        <v>Average Performer</v>
      </c>
      <c r="AI581" t="str" cm="1">
        <f t="array" ref="AI581">_xlfn.IFS($Z581 = "Passed", "High", $Z581="Completed", "Moderate", OR($Z581 = "Incomplete", $Z581="Failed"), "Low")</f>
        <v>Low</v>
      </c>
      <c r="AJ581" t="str" cm="1">
        <f t="array" ref="AJ581">_xlfn.IFS(OR(Z581= "Passed", Z581 = "Completed"), "Complete", OR(Z581 ="Failed", Z581 = "Incomplete"), "Incomplete")</f>
        <v>Incomplete</v>
      </c>
      <c r="AK581" cm="1">
        <f t="array" ref="AK581">_xlfn.IFS(HR_DATA[[#This Row],[Performance Category]] = "High Performer", 4,HR_DATA[[#This Row],[Performance Category]] = "Average Performer", 3, HR_DATA[[#This Row],[Performance Category]] = "Low Performer", 2, HR_DATA[[#This Row],[Performance Category]] = "At Risk", 1)</f>
        <v>3</v>
      </c>
    </row>
    <row r="582" spans="1:37" x14ac:dyDescent="0.25">
      <c r="A582">
        <v>1071</v>
      </c>
      <c r="B582" s="2">
        <v>43552</v>
      </c>
      <c r="C582" s="2">
        <f t="shared" ca="1" si="45"/>
        <v>46159</v>
      </c>
      <c r="D582" t="s">
        <v>128</v>
      </c>
      <c r="E582" t="s">
        <v>54</v>
      </c>
      <c r="F582" t="s">
        <v>108</v>
      </c>
      <c r="G582" t="s">
        <v>31</v>
      </c>
      <c r="H582" t="s">
        <v>45</v>
      </c>
      <c r="I582" t="s">
        <v>46</v>
      </c>
      <c r="J582" t="s">
        <v>129</v>
      </c>
      <c r="K582" t="s">
        <v>70</v>
      </c>
      <c r="L582" s="2">
        <v>25012</v>
      </c>
      <c r="M582" t="s">
        <v>36</v>
      </c>
      <c r="N582" t="s">
        <v>48</v>
      </c>
      <c r="O582" t="s">
        <v>72</v>
      </c>
      <c r="P582" t="s">
        <v>67</v>
      </c>
      <c r="Q582" t="s">
        <v>40</v>
      </c>
      <c r="R582">
        <v>3</v>
      </c>
      <c r="S582" s="2">
        <v>45061</v>
      </c>
      <c r="T582">
        <v>1</v>
      </c>
      <c r="U582">
        <v>2</v>
      </c>
      <c r="V582">
        <v>2</v>
      </c>
      <c r="W582" s="2">
        <v>45001</v>
      </c>
      <c r="X582" t="s">
        <v>92</v>
      </c>
      <c r="Y582" t="s">
        <v>42</v>
      </c>
      <c r="Z582" t="s">
        <v>63</v>
      </c>
      <c r="AA582">
        <v>5</v>
      </c>
      <c r="AB582">
        <v>234.26</v>
      </c>
      <c r="AC582">
        <v>51</v>
      </c>
      <c r="AD582" t="str" cm="1">
        <f t="array" ref="AD582">_xlfn.IFS($AC582&lt;= 24,"17-24", $AC582&lt;=34,"25-34", $AC582&lt;=44,"35-44", $AC582&lt;= 54,"45-54", $AC582 &gt;= 55, "55+")</f>
        <v>45-54</v>
      </c>
      <c r="AE582">
        <f t="shared" ca="1" si="46"/>
        <v>7</v>
      </c>
      <c r="AF582" t="str">
        <f t="shared" si="47"/>
        <v>Low</v>
      </c>
      <c r="AG582" t="str">
        <f t="shared" si="48"/>
        <v>Not satisfied</v>
      </c>
      <c r="AH582" t="str">
        <f t="shared" si="49"/>
        <v>Average Performer</v>
      </c>
      <c r="AI582" t="str" cm="1">
        <f t="array" ref="AI582">_xlfn.IFS($Z582 = "Passed", "High", $Z582="Completed", "Moderate", OR($Z582 = "Incomplete", $Z582="Failed"), "Low")</f>
        <v>Moderate</v>
      </c>
      <c r="AJ582" t="str" cm="1">
        <f t="array" ref="AJ582">_xlfn.IFS(OR(Z582= "Passed", Z582 = "Completed"), "Complete", OR(Z582 ="Failed", Z582 = "Incomplete"), "Incomplete")</f>
        <v>Complete</v>
      </c>
      <c r="AK582" cm="1">
        <f t="array" ref="AK582">_xlfn.IFS(HR_DATA[[#This Row],[Performance Category]] = "High Performer", 4,HR_DATA[[#This Row],[Performance Category]] = "Average Performer", 3, HR_DATA[[#This Row],[Performance Category]] = "Low Performer", 2, HR_DATA[[#This Row],[Performance Category]] = "At Risk", 1)</f>
        <v>3</v>
      </c>
    </row>
    <row r="583" spans="1:37" x14ac:dyDescent="0.25">
      <c r="A583">
        <v>1072</v>
      </c>
      <c r="B583" s="2">
        <v>43461</v>
      </c>
      <c r="C583" s="2">
        <f t="shared" ca="1" si="45"/>
        <v>46159</v>
      </c>
      <c r="D583" t="s">
        <v>128</v>
      </c>
      <c r="E583" t="s">
        <v>69</v>
      </c>
      <c r="F583" t="s">
        <v>30</v>
      </c>
      <c r="G583" t="s">
        <v>46</v>
      </c>
      <c r="H583" t="s">
        <v>32</v>
      </c>
      <c r="I583" t="s">
        <v>46</v>
      </c>
      <c r="J583" t="s">
        <v>129</v>
      </c>
      <c r="K583" t="s">
        <v>70</v>
      </c>
      <c r="L583" s="2">
        <v>28145</v>
      </c>
      <c r="M583" t="s">
        <v>36</v>
      </c>
      <c r="N583" t="s">
        <v>37</v>
      </c>
      <c r="O583" t="s">
        <v>84</v>
      </c>
      <c r="P583" t="s">
        <v>39</v>
      </c>
      <c r="Q583" t="s">
        <v>40</v>
      </c>
      <c r="R583">
        <v>3</v>
      </c>
      <c r="S583" s="2">
        <v>44975</v>
      </c>
      <c r="T583">
        <v>2</v>
      </c>
      <c r="U583">
        <v>2</v>
      </c>
      <c r="V583">
        <v>3</v>
      </c>
      <c r="W583" s="2">
        <v>45065</v>
      </c>
      <c r="X583" t="s">
        <v>68</v>
      </c>
      <c r="Y583" t="s">
        <v>42</v>
      </c>
      <c r="Z583" t="s">
        <v>73</v>
      </c>
      <c r="AA583">
        <v>5</v>
      </c>
      <c r="AB583">
        <v>179.91</v>
      </c>
      <c r="AC583">
        <v>41</v>
      </c>
      <c r="AD583" t="str" cm="1">
        <f t="array" ref="AD583">_xlfn.IFS($AC583&lt;= 24,"17-24", $AC583&lt;=34,"25-34", $AC583&lt;=44,"35-44", $AC583&lt;= 54,"45-54", $AC583 &gt;= 55, "55+")</f>
        <v>35-44</v>
      </c>
      <c r="AE583">
        <f t="shared" ca="1" si="46"/>
        <v>7</v>
      </c>
      <c r="AF583" t="str">
        <f t="shared" si="47"/>
        <v>Low</v>
      </c>
      <c r="AG583" t="str">
        <f t="shared" si="48"/>
        <v>Not satisfied</v>
      </c>
      <c r="AH583" t="str">
        <f t="shared" si="49"/>
        <v>Average Performer</v>
      </c>
      <c r="AI583" t="str" cm="1">
        <f t="array" ref="AI583">_xlfn.IFS($Z583 = "Passed", "High", $Z583="Completed", "Moderate", OR($Z583 = "Incomplete", $Z583="Failed"), "Low")</f>
        <v>High</v>
      </c>
      <c r="AJ583" t="str" cm="1">
        <f t="array" ref="AJ583">_xlfn.IFS(OR(Z583= "Passed", Z583 = "Completed"), "Complete", OR(Z583 ="Failed", Z583 = "Incomplete"), "Incomplete")</f>
        <v>Complete</v>
      </c>
      <c r="AK583" cm="1">
        <f t="array" ref="AK583">_xlfn.IFS(HR_DATA[[#This Row],[Performance Category]] = "High Performer", 4,HR_DATA[[#This Row],[Performance Category]] = "Average Performer", 3, HR_DATA[[#This Row],[Performance Category]] = "Low Performer", 2, HR_DATA[[#This Row],[Performance Category]] = "At Risk", 1)</f>
        <v>3</v>
      </c>
    </row>
    <row r="584" spans="1:37" x14ac:dyDescent="0.25">
      <c r="A584">
        <v>1073</v>
      </c>
      <c r="B584" s="2">
        <v>43596</v>
      </c>
      <c r="C584" s="2">
        <f t="shared" ca="1" si="45"/>
        <v>46159</v>
      </c>
      <c r="D584" t="s">
        <v>128</v>
      </c>
      <c r="E584" t="s">
        <v>29</v>
      </c>
      <c r="F584" t="s">
        <v>30</v>
      </c>
      <c r="G584" t="s">
        <v>55</v>
      </c>
      <c r="H584" t="s">
        <v>45</v>
      </c>
      <c r="I584" t="s">
        <v>55</v>
      </c>
      <c r="J584" t="s">
        <v>129</v>
      </c>
      <c r="K584" t="s">
        <v>70</v>
      </c>
      <c r="L584" s="2">
        <v>36062</v>
      </c>
      <c r="M584" t="s">
        <v>36</v>
      </c>
      <c r="N584" t="s">
        <v>48</v>
      </c>
      <c r="O584" t="s">
        <v>38</v>
      </c>
      <c r="P584" t="s">
        <v>61</v>
      </c>
      <c r="Q584" t="s">
        <v>40</v>
      </c>
      <c r="R584">
        <v>3</v>
      </c>
      <c r="S584" s="2">
        <v>44973</v>
      </c>
      <c r="T584">
        <v>4</v>
      </c>
      <c r="U584">
        <v>4</v>
      </c>
      <c r="V584">
        <v>2</v>
      </c>
      <c r="W584" s="2">
        <v>44837</v>
      </c>
      <c r="X584" t="s">
        <v>62</v>
      </c>
      <c r="Y584" t="s">
        <v>42</v>
      </c>
      <c r="Z584" t="s">
        <v>43</v>
      </c>
      <c r="AA584">
        <v>4</v>
      </c>
      <c r="AB584">
        <v>306.3</v>
      </c>
      <c r="AC584">
        <v>21</v>
      </c>
      <c r="AD584" t="str" cm="1">
        <f t="array" ref="AD584">_xlfn.IFS($AC584&lt;= 24,"17-24", $AC584&lt;=34,"25-34", $AC584&lt;=44,"35-44", $AC584&lt;= 54,"45-54", $AC584 &gt;= 55, "55+")</f>
        <v>17-24</v>
      </c>
      <c r="AE584">
        <f t="shared" ca="1" si="46"/>
        <v>7</v>
      </c>
      <c r="AF584" t="str">
        <f t="shared" si="47"/>
        <v>High</v>
      </c>
      <c r="AG584" t="str">
        <f t="shared" si="48"/>
        <v>Satisfied</v>
      </c>
      <c r="AH584" t="str">
        <f t="shared" si="49"/>
        <v>Average Performer</v>
      </c>
      <c r="AI584" t="str" cm="1">
        <f t="array" ref="AI584">_xlfn.IFS($Z584 = "Passed", "High", $Z584="Completed", "Moderate", OR($Z584 = "Incomplete", $Z584="Failed"), "Low")</f>
        <v>Low</v>
      </c>
      <c r="AJ584" t="str" cm="1">
        <f t="array" ref="AJ584">_xlfn.IFS(OR(Z584= "Passed", Z584 = "Completed"), "Complete", OR(Z584 ="Failed", Z584 = "Incomplete"), "Incomplete")</f>
        <v>Incomplete</v>
      </c>
      <c r="AK584" cm="1">
        <f t="array" ref="AK584">_xlfn.IFS(HR_DATA[[#This Row],[Performance Category]] = "High Performer", 4,HR_DATA[[#This Row],[Performance Category]] = "Average Performer", 3, HR_DATA[[#This Row],[Performance Category]] = "Low Performer", 2, HR_DATA[[#This Row],[Performance Category]] = "At Risk", 1)</f>
        <v>3</v>
      </c>
    </row>
    <row r="585" spans="1:37" x14ac:dyDescent="0.25">
      <c r="A585">
        <v>1074</v>
      </c>
      <c r="B585" s="2">
        <v>44246</v>
      </c>
      <c r="C585" s="2">
        <f t="shared" ca="1" si="45"/>
        <v>46159</v>
      </c>
      <c r="D585" t="s">
        <v>128</v>
      </c>
      <c r="E585" t="s">
        <v>85</v>
      </c>
      <c r="F585" t="s">
        <v>108</v>
      </c>
      <c r="G585" t="s">
        <v>55</v>
      </c>
      <c r="H585" t="s">
        <v>45</v>
      </c>
      <c r="I585" t="s">
        <v>33</v>
      </c>
      <c r="J585" t="s">
        <v>129</v>
      </c>
      <c r="K585" t="s">
        <v>65</v>
      </c>
      <c r="L585" s="2">
        <v>30505</v>
      </c>
      <c r="M585" t="s">
        <v>36</v>
      </c>
      <c r="N585" t="s">
        <v>48</v>
      </c>
      <c r="O585" t="s">
        <v>84</v>
      </c>
      <c r="P585" t="s">
        <v>77</v>
      </c>
      <c r="Q585" t="s">
        <v>40</v>
      </c>
      <c r="R585">
        <v>3</v>
      </c>
      <c r="S585" s="2">
        <v>44967</v>
      </c>
      <c r="T585">
        <v>3</v>
      </c>
      <c r="U585">
        <v>4</v>
      </c>
      <c r="V585">
        <v>1</v>
      </c>
      <c r="W585" s="2">
        <v>45114</v>
      </c>
      <c r="X585" t="s">
        <v>62</v>
      </c>
      <c r="Y585" t="s">
        <v>42</v>
      </c>
      <c r="Z585" t="s">
        <v>73</v>
      </c>
      <c r="AA585">
        <v>5</v>
      </c>
      <c r="AB585">
        <v>103.42</v>
      </c>
      <c r="AC585">
        <v>38</v>
      </c>
      <c r="AD585" t="str" cm="1">
        <f t="array" ref="AD585">_xlfn.IFS($AC585&lt;= 24,"17-24", $AC585&lt;=34,"25-34", $AC585&lt;=44,"35-44", $AC585&lt;= 54,"45-54", $AC585 &gt;= 55, "55+")</f>
        <v>35-44</v>
      </c>
      <c r="AE585">
        <f t="shared" ca="1" si="46"/>
        <v>5</v>
      </c>
      <c r="AF585" t="str">
        <f t="shared" si="47"/>
        <v>Medium</v>
      </c>
      <c r="AG585" t="str">
        <f t="shared" si="48"/>
        <v>Satisfied</v>
      </c>
      <c r="AH585" t="str">
        <f t="shared" si="49"/>
        <v>Average Performer</v>
      </c>
      <c r="AI585" t="str" cm="1">
        <f t="array" ref="AI585">_xlfn.IFS($Z585 = "Passed", "High", $Z585="Completed", "Moderate", OR($Z585 = "Incomplete", $Z585="Failed"), "Low")</f>
        <v>High</v>
      </c>
      <c r="AJ585" t="str" cm="1">
        <f t="array" ref="AJ585">_xlfn.IFS(OR(Z585= "Passed", Z585 = "Completed"), "Complete", OR(Z585 ="Failed", Z585 = "Incomplete"), "Incomplete")</f>
        <v>Complete</v>
      </c>
      <c r="AK585" cm="1">
        <f t="array" ref="AK585">_xlfn.IFS(HR_DATA[[#This Row],[Performance Category]] = "High Performer", 4,HR_DATA[[#This Row],[Performance Category]] = "Average Performer", 3, HR_DATA[[#This Row],[Performance Category]] = "Low Performer", 2, HR_DATA[[#This Row],[Performance Category]] = "At Risk", 1)</f>
        <v>3</v>
      </c>
    </row>
    <row r="586" spans="1:37" x14ac:dyDescent="0.25">
      <c r="A586">
        <v>1075</v>
      </c>
      <c r="B586" s="2">
        <v>44870</v>
      </c>
      <c r="C586" s="2">
        <f t="shared" ca="1" si="45"/>
        <v>46159</v>
      </c>
      <c r="D586" t="s">
        <v>128</v>
      </c>
      <c r="E586" t="s">
        <v>44</v>
      </c>
      <c r="F586" t="s">
        <v>30</v>
      </c>
      <c r="G586" t="s">
        <v>46</v>
      </c>
      <c r="H586" t="s">
        <v>56</v>
      </c>
      <c r="I586" t="s">
        <v>55</v>
      </c>
      <c r="J586" t="s">
        <v>129</v>
      </c>
      <c r="K586" t="s">
        <v>79</v>
      </c>
      <c r="L586" s="2">
        <v>24951</v>
      </c>
      <c r="M586" t="s">
        <v>36</v>
      </c>
      <c r="N586" t="s">
        <v>48</v>
      </c>
      <c r="O586" t="s">
        <v>84</v>
      </c>
      <c r="P586" t="s">
        <v>67</v>
      </c>
      <c r="Q586" t="s">
        <v>40</v>
      </c>
      <c r="R586">
        <v>3</v>
      </c>
      <c r="S586" s="2">
        <v>45026</v>
      </c>
      <c r="T586">
        <v>1</v>
      </c>
      <c r="U586">
        <v>2</v>
      </c>
      <c r="V586">
        <v>3</v>
      </c>
      <c r="W586" s="2">
        <v>45062</v>
      </c>
      <c r="X586" t="s">
        <v>62</v>
      </c>
      <c r="Y586" t="s">
        <v>42</v>
      </c>
      <c r="Z586" t="s">
        <v>73</v>
      </c>
      <c r="AA586">
        <v>4</v>
      </c>
      <c r="AB586">
        <v>573.29</v>
      </c>
      <c r="AC586">
        <v>54</v>
      </c>
      <c r="AD586" t="str" cm="1">
        <f t="array" ref="AD586">_xlfn.IFS($AC586&lt;= 24,"17-24", $AC586&lt;=34,"25-34", $AC586&lt;=44,"35-44", $AC586&lt;= 54,"45-54", $AC586 &gt;= 55, "55+")</f>
        <v>45-54</v>
      </c>
      <c r="AE586">
        <f t="shared" ca="1" si="46"/>
        <v>3</v>
      </c>
      <c r="AF586" t="str">
        <f t="shared" si="47"/>
        <v>Low</v>
      </c>
      <c r="AG586" t="str">
        <f t="shared" si="48"/>
        <v>Not satisfied</v>
      </c>
      <c r="AH586" t="str">
        <f t="shared" si="49"/>
        <v>Average Performer</v>
      </c>
      <c r="AI586" t="str" cm="1">
        <f t="array" ref="AI586">_xlfn.IFS($Z586 = "Passed", "High", $Z586="Completed", "Moderate", OR($Z586 = "Incomplete", $Z586="Failed"), "Low")</f>
        <v>High</v>
      </c>
      <c r="AJ586" t="str" cm="1">
        <f t="array" ref="AJ586">_xlfn.IFS(OR(Z586= "Passed", Z586 = "Completed"), "Complete", OR(Z586 ="Failed", Z586 = "Incomplete"), "Incomplete")</f>
        <v>Complete</v>
      </c>
      <c r="AK586" cm="1">
        <f t="array" ref="AK586">_xlfn.IFS(HR_DATA[[#This Row],[Performance Category]] = "High Performer", 4,HR_DATA[[#This Row],[Performance Category]] = "Average Performer", 3, HR_DATA[[#This Row],[Performance Category]] = "Low Performer", 2, HR_DATA[[#This Row],[Performance Category]] = "At Risk", 1)</f>
        <v>3</v>
      </c>
    </row>
    <row r="587" spans="1:37" x14ac:dyDescent="0.25">
      <c r="A587">
        <v>1076</v>
      </c>
      <c r="B587" s="2">
        <v>43912</v>
      </c>
      <c r="C587" s="2">
        <f t="shared" ca="1" si="45"/>
        <v>46159</v>
      </c>
      <c r="D587" t="s">
        <v>128</v>
      </c>
      <c r="E587" t="s">
        <v>87</v>
      </c>
      <c r="F587" t="s">
        <v>30</v>
      </c>
      <c r="G587" t="s">
        <v>31</v>
      </c>
      <c r="H587" t="s">
        <v>32</v>
      </c>
      <c r="I587" t="s">
        <v>46</v>
      </c>
      <c r="J587" t="s">
        <v>129</v>
      </c>
      <c r="K587" t="s">
        <v>75</v>
      </c>
      <c r="L587" s="2">
        <v>15734</v>
      </c>
      <c r="M587" t="s">
        <v>36</v>
      </c>
      <c r="N587" t="s">
        <v>37</v>
      </c>
      <c r="O587" t="s">
        <v>38</v>
      </c>
      <c r="P587" t="s">
        <v>39</v>
      </c>
      <c r="Q587" t="s">
        <v>40</v>
      </c>
      <c r="R587">
        <v>3</v>
      </c>
      <c r="S587" s="2">
        <v>45027</v>
      </c>
      <c r="T587">
        <v>1</v>
      </c>
      <c r="U587">
        <v>3</v>
      </c>
      <c r="V587">
        <v>1</v>
      </c>
      <c r="W587" s="2">
        <v>44872</v>
      </c>
      <c r="X587" t="s">
        <v>68</v>
      </c>
      <c r="Y587" t="s">
        <v>51</v>
      </c>
      <c r="Z587" t="s">
        <v>52</v>
      </c>
      <c r="AA587">
        <v>4</v>
      </c>
      <c r="AB587">
        <v>619.61</v>
      </c>
      <c r="AC587">
        <v>77</v>
      </c>
      <c r="AD587" t="str" cm="1">
        <f t="array" ref="AD587">_xlfn.IFS($AC587&lt;= 24,"17-24", $AC587&lt;=34,"25-34", $AC587&lt;=44,"35-44", $AC587&lt;= 54,"45-54", $AC587 &gt;= 55, "55+")</f>
        <v>55+</v>
      </c>
      <c r="AE587">
        <f t="shared" ca="1" si="46"/>
        <v>6</v>
      </c>
      <c r="AF587" t="str">
        <f t="shared" si="47"/>
        <v>Low</v>
      </c>
      <c r="AG587" t="str">
        <f t="shared" si="48"/>
        <v>Neutral</v>
      </c>
      <c r="AH587" t="str">
        <f t="shared" si="49"/>
        <v>Average Performer</v>
      </c>
      <c r="AI587" t="str" cm="1">
        <f t="array" ref="AI587">_xlfn.IFS($Z587 = "Passed", "High", $Z587="Completed", "Moderate", OR($Z587 = "Incomplete", $Z587="Failed"), "Low")</f>
        <v>Low</v>
      </c>
      <c r="AJ587" t="str" cm="1">
        <f t="array" ref="AJ587">_xlfn.IFS(OR(Z587= "Passed", Z587 = "Completed"), "Complete", OR(Z587 ="Failed", Z587 = "Incomplete"), "Incomplete")</f>
        <v>Incomplete</v>
      </c>
      <c r="AK587" cm="1">
        <f t="array" ref="AK587">_xlfn.IFS(HR_DATA[[#This Row],[Performance Category]] = "High Performer", 4,HR_DATA[[#This Row],[Performance Category]] = "Average Performer", 3, HR_DATA[[#This Row],[Performance Category]] = "Low Performer", 2, HR_DATA[[#This Row],[Performance Category]] = "At Risk", 1)</f>
        <v>3</v>
      </c>
    </row>
    <row r="588" spans="1:37" x14ac:dyDescent="0.25">
      <c r="A588">
        <v>1077</v>
      </c>
      <c r="B588" s="2">
        <v>43498</v>
      </c>
      <c r="C588" s="2">
        <f t="shared" ca="1" si="45"/>
        <v>46159</v>
      </c>
      <c r="D588" t="s">
        <v>128</v>
      </c>
      <c r="E588" t="s">
        <v>64</v>
      </c>
      <c r="F588" t="s">
        <v>30</v>
      </c>
      <c r="G588" t="s">
        <v>31</v>
      </c>
      <c r="H588" t="s">
        <v>56</v>
      </c>
      <c r="I588" t="s">
        <v>33</v>
      </c>
      <c r="J588" t="s">
        <v>129</v>
      </c>
      <c r="K588" t="s">
        <v>103</v>
      </c>
      <c r="L588" s="2">
        <v>33734</v>
      </c>
      <c r="M588" t="s">
        <v>36</v>
      </c>
      <c r="N588" t="s">
        <v>37</v>
      </c>
      <c r="O588" t="s">
        <v>72</v>
      </c>
      <c r="P588" t="s">
        <v>61</v>
      </c>
      <c r="Q588" t="s">
        <v>40</v>
      </c>
      <c r="R588">
        <v>3</v>
      </c>
      <c r="S588" s="2">
        <v>44846</v>
      </c>
      <c r="T588">
        <v>5</v>
      </c>
      <c r="U588">
        <v>2</v>
      </c>
      <c r="V588">
        <v>4</v>
      </c>
      <c r="W588" s="2">
        <v>44916</v>
      </c>
      <c r="X588" t="s">
        <v>62</v>
      </c>
      <c r="Y588" t="s">
        <v>42</v>
      </c>
      <c r="Z588" t="s">
        <v>52</v>
      </c>
      <c r="AA588">
        <v>1</v>
      </c>
      <c r="AB588">
        <v>947.17</v>
      </c>
      <c r="AC588">
        <v>27</v>
      </c>
      <c r="AD588" t="str" cm="1">
        <f t="array" ref="AD588">_xlfn.IFS($AC588&lt;= 24,"17-24", $AC588&lt;=34,"25-34", $AC588&lt;=44,"35-44", $AC588&lt;= 54,"45-54", $AC588 &gt;= 55, "55+")</f>
        <v>25-34</v>
      </c>
      <c r="AE588">
        <f t="shared" ca="1" si="46"/>
        <v>7</v>
      </c>
      <c r="AF588" t="str">
        <f t="shared" si="47"/>
        <v>High</v>
      </c>
      <c r="AG588" t="str">
        <f t="shared" si="48"/>
        <v>Not satisfied</v>
      </c>
      <c r="AH588" t="str">
        <f t="shared" si="49"/>
        <v>Average Performer</v>
      </c>
      <c r="AI588" t="str" cm="1">
        <f t="array" ref="AI588">_xlfn.IFS($Z588 = "Passed", "High", $Z588="Completed", "Moderate", OR($Z588 = "Incomplete", $Z588="Failed"), "Low")</f>
        <v>Low</v>
      </c>
      <c r="AJ588" t="str" cm="1">
        <f t="array" ref="AJ588">_xlfn.IFS(OR(Z588= "Passed", Z588 = "Completed"), "Complete", OR(Z588 ="Failed", Z588 = "Incomplete"), "Incomplete")</f>
        <v>Incomplete</v>
      </c>
      <c r="AK588" cm="1">
        <f t="array" ref="AK588">_xlfn.IFS(HR_DATA[[#This Row],[Performance Category]] = "High Performer", 4,HR_DATA[[#This Row],[Performance Category]] = "Average Performer", 3, HR_DATA[[#This Row],[Performance Category]] = "Low Performer", 2, HR_DATA[[#This Row],[Performance Category]] = "At Risk", 1)</f>
        <v>3</v>
      </c>
    </row>
    <row r="589" spans="1:37" x14ac:dyDescent="0.25">
      <c r="A589">
        <v>1078</v>
      </c>
      <c r="B589" s="2">
        <v>43885</v>
      </c>
      <c r="C589" s="2">
        <f t="shared" ca="1" si="45"/>
        <v>46159</v>
      </c>
      <c r="D589" t="s">
        <v>128</v>
      </c>
      <c r="E589" t="s">
        <v>94</v>
      </c>
      <c r="F589" t="s">
        <v>30</v>
      </c>
      <c r="G589" t="s">
        <v>31</v>
      </c>
      <c r="H589" t="s">
        <v>32</v>
      </c>
      <c r="I589" t="s">
        <v>33</v>
      </c>
      <c r="J589" t="s">
        <v>129</v>
      </c>
      <c r="K589" t="s">
        <v>47</v>
      </c>
      <c r="L589" s="2">
        <v>35508</v>
      </c>
      <c r="M589" t="s">
        <v>36</v>
      </c>
      <c r="N589" t="s">
        <v>37</v>
      </c>
      <c r="O589" t="s">
        <v>84</v>
      </c>
      <c r="P589" t="s">
        <v>77</v>
      </c>
      <c r="Q589" t="s">
        <v>40</v>
      </c>
      <c r="R589">
        <v>3</v>
      </c>
      <c r="S589" s="2">
        <v>45135</v>
      </c>
      <c r="T589">
        <v>3</v>
      </c>
      <c r="U589">
        <v>3</v>
      </c>
      <c r="V589">
        <v>4</v>
      </c>
      <c r="W589" s="2">
        <v>45009</v>
      </c>
      <c r="X589" t="s">
        <v>62</v>
      </c>
      <c r="Y589" t="s">
        <v>51</v>
      </c>
      <c r="Z589" t="s">
        <v>73</v>
      </c>
      <c r="AA589">
        <v>1</v>
      </c>
      <c r="AB589">
        <v>597.64</v>
      </c>
      <c r="AC589">
        <v>23</v>
      </c>
      <c r="AD589" t="str" cm="1">
        <f t="array" ref="AD589">_xlfn.IFS($AC589&lt;= 24,"17-24", $AC589&lt;=34,"25-34", $AC589&lt;=44,"35-44", $AC589&lt;= 54,"45-54", $AC589 &gt;= 55, "55+")</f>
        <v>17-24</v>
      </c>
      <c r="AE589">
        <f t="shared" ca="1" si="46"/>
        <v>6</v>
      </c>
      <c r="AF589" t="str">
        <f t="shared" si="47"/>
        <v>Medium</v>
      </c>
      <c r="AG589" t="str">
        <f t="shared" si="48"/>
        <v>Neutral</v>
      </c>
      <c r="AH589" t="str">
        <f t="shared" si="49"/>
        <v>Average Performer</v>
      </c>
      <c r="AI589" t="str" cm="1">
        <f t="array" ref="AI589">_xlfn.IFS($Z589 = "Passed", "High", $Z589="Completed", "Moderate", OR($Z589 = "Incomplete", $Z589="Failed"), "Low")</f>
        <v>High</v>
      </c>
      <c r="AJ589" t="str" cm="1">
        <f t="array" ref="AJ589">_xlfn.IFS(OR(Z589= "Passed", Z589 = "Completed"), "Complete", OR(Z589 ="Failed", Z589 = "Incomplete"), "Incomplete")</f>
        <v>Complete</v>
      </c>
      <c r="AK589" cm="1">
        <f t="array" ref="AK589">_xlfn.IFS(HR_DATA[[#This Row],[Performance Category]] = "High Performer", 4,HR_DATA[[#This Row],[Performance Category]] = "Average Performer", 3, HR_DATA[[#This Row],[Performance Category]] = "Low Performer", 2, HR_DATA[[#This Row],[Performance Category]] = "At Risk", 1)</f>
        <v>3</v>
      </c>
    </row>
    <row r="590" spans="1:37" x14ac:dyDescent="0.25">
      <c r="A590">
        <v>1079</v>
      </c>
      <c r="B590" s="2">
        <v>44293</v>
      </c>
      <c r="C590" s="2">
        <f t="shared" ca="1" si="45"/>
        <v>46159</v>
      </c>
      <c r="D590" t="s">
        <v>130</v>
      </c>
      <c r="E590" t="s">
        <v>74</v>
      </c>
      <c r="F590" t="s">
        <v>30</v>
      </c>
      <c r="G590" t="s">
        <v>46</v>
      </c>
      <c r="H590" t="s">
        <v>56</v>
      </c>
      <c r="I590" t="s">
        <v>55</v>
      </c>
      <c r="J590" t="s">
        <v>129</v>
      </c>
      <c r="K590" t="s">
        <v>99</v>
      </c>
      <c r="L590" s="2">
        <v>36627</v>
      </c>
      <c r="M590" t="s">
        <v>36</v>
      </c>
      <c r="N590" t="s">
        <v>37</v>
      </c>
      <c r="O590" t="s">
        <v>49</v>
      </c>
      <c r="P590" t="s">
        <v>77</v>
      </c>
      <c r="Q590" t="s">
        <v>40</v>
      </c>
      <c r="R590">
        <v>3</v>
      </c>
      <c r="S590" s="2">
        <v>44842</v>
      </c>
      <c r="T590">
        <v>2</v>
      </c>
      <c r="U590">
        <v>2</v>
      </c>
      <c r="V590">
        <v>1</v>
      </c>
      <c r="W590" s="2">
        <v>45031</v>
      </c>
      <c r="X590" t="s">
        <v>92</v>
      </c>
      <c r="Y590" t="s">
        <v>51</v>
      </c>
      <c r="Z590" t="s">
        <v>52</v>
      </c>
      <c r="AA590">
        <v>5</v>
      </c>
      <c r="AB590">
        <v>861.1</v>
      </c>
      <c r="AC590">
        <v>21</v>
      </c>
      <c r="AD590" t="str" cm="1">
        <f t="array" ref="AD590">_xlfn.IFS($AC590&lt;= 24,"17-24", $AC590&lt;=34,"25-34", $AC590&lt;=44,"35-44", $AC590&lt;= 54,"45-54", $AC590 &gt;= 55, "55+")</f>
        <v>17-24</v>
      </c>
      <c r="AE590">
        <f t="shared" ca="1" si="46"/>
        <v>5</v>
      </c>
      <c r="AF590" t="str">
        <f t="shared" si="47"/>
        <v>Low</v>
      </c>
      <c r="AG590" t="str">
        <f t="shared" si="48"/>
        <v>Not satisfied</v>
      </c>
      <c r="AH590" t="str">
        <f t="shared" si="49"/>
        <v>Average Performer</v>
      </c>
      <c r="AI590" t="str" cm="1">
        <f t="array" ref="AI590">_xlfn.IFS($Z590 = "Passed", "High", $Z590="Completed", "Moderate", OR($Z590 = "Incomplete", $Z590="Failed"), "Low")</f>
        <v>Low</v>
      </c>
      <c r="AJ590" t="str" cm="1">
        <f t="array" ref="AJ590">_xlfn.IFS(OR(Z590= "Passed", Z590 = "Completed"), "Complete", OR(Z590 ="Failed", Z590 = "Incomplete"), "Incomplete")</f>
        <v>Incomplete</v>
      </c>
      <c r="AK590" cm="1">
        <f t="array" ref="AK590">_xlfn.IFS(HR_DATA[[#This Row],[Performance Category]] = "High Performer", 4,HR_DATA[[#This Row],[Performance Category]] = "Average Performer", 3, HR_DATA[[#This Row],[Performance Category]] = "Low Performer", 2, HR_DATA[[#This Row],[Performance Category]] = "At Risk", 1)</f>
        <v>3</v>
      </c>
    </row>
    <row r="591" spans="1:37" x14ac:dyDescent="0.25">
      <c r="A591">
        <v>1080</v>
      </c>
      <c r="B591" s="2">
        <v>44149</v>
      </c>
      <c r="C591" s="2">
        <f t="shared" ca="1" si="45"/>
        <v>46159</v>
      </c>
      <c r="D591" t="s">
        <v>130</v>
      </c>
      <c r="E591" t="s">
        <v>81</v>
      </c>
      <c r="F591" t="s">
        <v>30</v>
      </c>
      <c r="G591" t="s">
        <v>46</v>
      </c>
      <c r="H591" t="s">
        <v>32</v>
      </c>
      <c r="I591" t="s">
        <v>55</v>
      </c>
      <c r="J591" t="s">
        <v>129</v>
      </c>
      <c r="K591" t="s">
        <v>97</v>
      </c>
      <c r="L591" s="2">
        <v>32359</v>
      </c>
      <c r="M591" t="s">
        <v>36</v>
      </c>
      <c r="N591" t="s">
        <v>48</v>
      </c>
      <c r="O591" t="s">
        <v>72</v>
      </c>
      <c r="P591" t="s">
        <v>39</v>
      </c>
      <c r="Q591" t="s">
        <v>40</v>
      </c>
      <c r="R591">
        <v>3</v>
      </c>
      <c r="S591" s="2">
        <v>44989</v>
      </c>
      <c r="T591">
        <v>3</v>
      </c>
      <c r="U591">
        <v>1</v>
      </c>
      <c r="V591">
        <v>3</v>
      </c>
      <c r="W591" s="2">
        <v>45038</v>
      </c>
      <c r="X591" t="s">
        <v>50</v>
      </c>
      <c r="Y591" t="s">
        <v>51</v>
      </c>
      <c r="Z591" t="s">
        <v>73</v>
      </c>
      <c r="AA591">
        <v>4</v>
      </c>
      <c r="AB591">
        <v>199.14</v>
      </c>
      <c r="AC591">
        <v>32</v>
      </c>
      <c r="AD591" t="str" cm="1">
        <f t="array" ref="AD591">_xlfn.IFS($AC591&lt;= 24,"17-24", $AC591&lt;=34,"25-34", $AC591&lt;=44,"35-44", $AC591&lt;= 54,"45-54", $AC591 &gt;= 55, "55+")</f>
        <v>25-34</v>
      </c>
      <c r="AE591">
        <f t="shared" ca="1" si="46"/>
        <v>5</v>
      </c>
      <c r="AF591" t="str">
        <f t="shared" si="47"/>
        <v>Medium</v>
      </c>
      <c r="AG591" t="str">
        <f t="shared" si="48"/>
        <v>Not satisfied</v>
      </c>
      <c r="AH591" t="str">
        <f t="shared" si="49"/>
        <v>Average Performer</v>
      </c>
      <c r="AI591" t="str" cm="1">
        <f t="array" ref="AI591">_xlfn.IFS($Z591 = "Passed", "High", $Z591="Completed", "Moderate", OR($Z591 = "Incomplete", $Z591="Failed"), "Low")</f>
        <v>High</v>
      </c>
      <c r="AJ591" t="str" cm="1">
        <f t="array" ref="AJ591">_xlfn.IFS(OR(Z591= "Passed", Z591 = "Completed"), "Complete", OR(Z591 ="Failed", Z591 = "Incomplete"), "Incomplete")</f>
        <v>Complete</v>
      </c>
      <c r="AK591" cm="1">
        <f t="array" ref="AK591">_xlfn.IFS(HR_DATA[[#This Row],[Performance Category]] = "High Performer", 4,HR_DATA[[#This Row],[Performance Category]] = "Average Performer", 3, HR_DATA[[#This Row],[Performance Category]] = "Low Performer", 2, HR_DATA[[#This Row],[Performance Category]] = "At Risk", 1)</f>
        <v>3</v>
      </c>
    </row>
    <row r="592" spans="1:37" x14ac:dyDescent="0.25">
      <c r="A592">
        <v>1081</v>
      </c>
      <c r="B592" s="2">
        <v>44578</v>
      </c>
      <c r="C592" s="2">
        <f t="shared" ca="1" si="45"/>
        <v>46159</v>
      </c>
      <c r="D592" t="s">
        <v>128</v>
      </c>
      <c r="E592" t="s">
        <v>44</v>
      </c>
      <c r="F592" t="s">
        <v>108</v>
      </c>
      <c r="G592" t="s">
        <v>31</v>
      </c>
      <c r="H592" t="s">
        <v>56</v>
      </c>
      <c r="I592" t="s">
        <v>46</v>
      </c>
      <c r="J592" t="s">
        <v>129</v>
      </c>
      <c r="K592" t="s">
        <v>65</v>
      </c>
      <c r="L592" s="2">
        <v>23978</v>
      </c>
      <c r="M592" t="s">
        <v>36</v>
      </c>
      <c r="N592" t="s">
        <v>48</v>
      </c>
      <c r="O592" t="s">
        <v>84</v>
      </c>
      <c r="P592" t="s">
        <v>77</v>
      </c>
      <c r="Q592" t="s">
        <v>40</v>
      </c>
      <c r="R592">
        <v>3</v>
      </c>
      <c r="S592" s="2">
        <v>44988</v>
      </c>
      <c r="T592">
        <v>1</v>
      </c>
      <c r="U592">
        <v>3</v>
      </c>
      <c r="V592">
        <v>3</v>
      </c>
      <c r="W592" s="2">
        <v>45082</v>
      </c>
      <c r="X592" t="s">
        <v>92</v>
      </c>
      <c r="Y592" t="s">
        <v>51</v>
      </c>
      <c r="Z592" t="s">
        <v>43</v>
      </c>
      <c r="AA592">
        <v>3</v>
      </c>
      <c r="AB592">
        <v>526.08000000000004</v>
      </c>
      <c r="AC592">
        <v>57</v>
      </c>
      <c r="AD592" t="str" cm="1">
        <f t="array" ref="AD592">_xlfn.IFS($AC592&lt;= 24,"17-24", $AC592&lt;=34,"25-34", $AC592&lt;=44,"35-44", $AC592&lt;= 54,"45-54", $AC592 &gt;= 55, "55+")</f>
        <v>55+</v>
      </c>
      <c r="AE592">
        <f t="shared" ca="1" si="46"/>
        <v>4</v>
      </c>
      <c r="AF592" t="str">
        <f t="shared" si="47"/>
        <v>Low</v>
      </c>
      <c r="AG592" t="str">
        <f t="shared" si="48"/>
        <v>Neutral</v>
      </c>
      <c r="AH592" t="str">
        <f t="shared" si="49"/>
        <v>Average Performer</v>
      </c>
      <c r="AI592" t="str" cm="1">
        <f t="array" ref="AI592">_xlfn.IFS($Z592 = "Passed", "High", $Z592="Completed", "Moderate", OR($Z592 = "Incomplete", $Z592="Failed"), "Low")</f>
        <v>Low</v>
      </c>
      <c r="AJ592" t="str" cm="1">
        <f t="array" ref="AJ592">_xlfn.IFS(OR(Z592= "Passed", Z592 = "Completed"), "Complete", OR(Z592 ="Failed", Z592 = "Incomplete"), "Incomplete")</f>
        <v>Incomplete</v>
      </c>
      <c r="AK592" cm="1">
        <f t="array" ref="AK592">_xlfn.IFS(HR_DATA[[#This Row],[Performance Category]] = "High Performer", 4,HR_DATA[[#This Row],[Performance Category]] = "Average Performer", 3, HR_DATA[[#This Row],[Performance Category]] = "Low Performer", 2, HR_DATA[[#This Row],[Performance Category]] = "At Risk", 1)</f>
        <v>3</v>
      </c>
    </row>
    <row r="593" spans="1:37" x14ac:dyDescent="0.25">
      <c r="A593">
        <v>1082</v>
      </c>
      <c r="B593" s="2">
        <v>44441</v>
      </c>
      <c r="C593" s="2">
        <f t="shared" ca="1" si="45"/>
        <v>46159</v>
      </c>
      <c r="D593" t="s">
        <v>128</v>
      </c>
      <c r="E593" t="s">
        <v>87</v>
      </c>
      <c r="F593" t="s">
        <v>30</v>
      </c>
      <c r="G593" t="s">
        <v>46</v>
      </c>
      <c r="H593" t="s">
        <v>56</v>
      </c>
      <c r="I593" t="s">
        <v>46</v>
      </c>
      <c r="J593" t="s">
        <v>129</v>
      </c>
      <c r="K593" t="s">
        <v>65</v>
      </c>
      <c r="L593" s="2">
        <v>27822</v>
      </c>
      <c r="M593" t="s">
        <v>36</v>
      </c>
      <c r="N593" t="s">
        <v>48</v>
      </c>
      <c r="O593" t="s">
        <v>60</v>
      </c>
      <c r="P593" t="s">
        <v>67</v>
      </c>
      <c r="Q593" t="s">
        <v>40</v>
      </c>
      <c r="R593">
        <v>3</v>
      </c>
      <c r="S593" s="2">
        <v>44984</v>
      </c>
      <c r="T593">
        <v>1</v>
      </c>
      <c r="U593">
        <v>4</v>
      </c>
      <c r="V593">
        <v>1</v>
      </c>
      <c r="W593" s="2">
        <v>45038</v>
      </c>
      <c r="X593" t="s">
        <v>50</v>
      </c>
      <c r="Y593" t="s">
        <v>51</v>
      </c>
      <c r="Z593" t="s">
        <v>52</v>
      </c>
      <c r="AA593">
        <v>5</v>
      </c>
      <c r="AB593">
        <v>662.15</v>
      </c>
      <c r="AC593">
        <v>45</v>
      </c>
      <c r="AD593" t="str" cm="1">
        <f t="array" ref="AD593">_xlfn.IFS($AC593&lt;= 24,"17-24", $AC593&lt;=34,"25-34", $AC593&lt;=44,"35-44", $AC593&lt;= 54,"45-54", $AC593 &gt;= 55, "55+")</f>
        <v>45-54</v>
      </c>
      <c r="AE593">
        <f t="shared" ca="1" si="46"/>
        <v>4</v>
      </c>
      <c r="AF593" t="str">
        <f t="shared" si="47"/>
        <v>Low</v>
      </c>
      <c r="AG593" t="str">
        <f t="shared" si="48"/>
        <v>Satisfied</v>
      </c>
      <c r="AH593" t="str">
        <f t="shared" si="49"/>
        <v>Average Performer</v>
      </c>
      <c r="AI593" t="str" cm="1">
        <f t="array" ref="AI593">_xlfn.IFS($Z593 = "Passed", "High", $Z593="Completed", "Moderate", OR($Z593 = "Incomplete", $Z593="Failed"), "Low")</f>
        <v>Low</v>
      </c>
      <c r="AJ593" t="str" cm="1">
        <f t="array" ref="AJ593">_xlfn.IFS(OR(Z593= "Passed", Z593 = "Completed"), "Complete", OR(Z593 ="Failed", Z593 = "Incomplete"), "Incomplete")</f>
        <v>Incomplete</v>
      </c>
      <c r="AK593" cm="1">
        <f t="array" ref="AK593">_xlfn.IFS(HR_DATA[[#This Row],[Performance Category]] = "High Performer", 4,HR_DATA[[#This Row],[Performance Category]] = "Average Performer", 3, HR_DATA[[#This Row],[Performance Category]] = "Low Performer", 2, HR_DATA[[#This Row],[Performance Category]] = "At Risk", 1)</f>
        <v>3</v>
      </c>
    </row>
    <row r="594" spans="1:37" x14ac:dyDescent="0.25">
      <c r="A594">
        <v>1083</v>
      </c>
      <c r="B594" s="2">
        <v>45137</v>
      </c>
      <c r="C594" s="2">
        <f t="shared" ca="1" si="45"/>
        <v>46159</v>
      </c>
      <c r="D594" t="s">
        <v>128</v>
      </c>
      <c r="E594" t="s">
        <v>81</v>
      </c>
      <c r="F594" t="s">
        <v>30</v>
      </c>
      <c r="G594" t="s">
        <v>46</v>
      </c>
      <c r="H594" t="s">
        <v>45</v>
      </c>
      <c r="I594" t="s">
        <v>55</v>
      </c>
      <c r="J594" t="s">
        <v>129</v>
      </c>
      <c r="K594" t="s">
        <v>47</v>
      </c>
      <c r="L594" s="2">
        <v>23020</v>
      </c>
      <c r="M594" t="s">
        <v>36</v>
      </c>
      <c r="N594" t="s">
        <v>37</v>
      </c>
      <c r="O594" t="s">
        <v>84</v>
      </c>
      <c r="P594" t="s">
        <v>77</v>
      </c>
      <c r="Q594" t="s">
        <v>40</v>
      </c>
      <c r="R594">
        <v>3</v>
      </c>
      <c r="S594" s="2">
        <v>44935</v>
      </c>
      <c r="T594">
        <v>5</v>
      </c>
      <c r="U594">
        <v>5</v>
      </c>
      <c r="V594">
        <v>3</v>
      </c>
      <c r="W594" s="2">
        <v>44883</v>
      </c>
      <c r="X594" t="s">
        <v>62</v>
      </c>
      <c r="Y594" t="s">
        <v>51</v>
      </c>
      <c r="Z594" t="s">
        <v>63</v>
      </c>
      <c r="AA594">
        <v>4</v>
      </c>
      <c r="AB594">
        <v>869.89</v>
      </c>
      <c r="AC594">
        <v>60</v>
      </c>
      <c r="AD594" t="str" cm="1">
        <f t="array" ref="AD594">_xlfn.IFS($AC594&lt;= 24,"17-24", $AC594&lt;=34,"25-34", $AC594&lt;=44,"35-44", $AC594&lt;= 54,"45-54", $AC594 &gt;= 55, "55+")</f>
        <v>55+</v>
      </c>
      <c r="AE594">
        <f t="shared" ca="1" si="46"/>
        <v>2</v>
      </c>
      <c r="AF594" t="str">
        <f t="shared" si="47"/>
        <v>High</v>
      </c>
      <c r="AG594" t="str">
        <f t="shared" si="48"/>
        <v>Satisfied</v>
      </c>
      <c r="AH594" t="str">
        <f t="shared" si="49"/>
        <v>Average Performer</v>
      </c>
      <c r="AI594" t="str" cm="1">
        <f t="array" ref="AI594">_xlfn.IFS($Z594 = "Passed", "High", $Z594="Completed", "Moderate", OR($Z594 = "Incomplete", $Z594="Failed"), "Low")</f>
        <v>Moderate</v>
      </c>
      <c r="AJ594" t="str" cm="1">
        <f t="array" ref="AJ594">_xlfn.IFS(OR(Z594= "Passed", Z594 = "Completed"), "Complete", OR(Z594 ="Failed", Z594 = "Incomplete"), "Incomplete")</f>
        <v>Complete</v>
      </c>
      <c r="AK594" cm="1">
        <f t="array" ref="AK594">_xlfn.IFS(HR_DATA[[#This Row],[Performance Category]] = "High Performer", 4,HR_DATA[[#This Row],[Performance Category]] = "Average Performer", 3, HR_DATA[[#This Row],[Performance Category]] = "Low Performer", 2, HR_DATA[[#This Row],[Performance Category]] = "At Risk", 1)</f>
        <v>3</v>
      </c>
    </row>
    <row r="595" spans="1:37" x14ac:dyDescent="0.25">
      <c r="A595">
        <v>1084</v>
      </c>
      <c r="B595" s="2">
        <v>45104</v>
      </c>
      <c r="C595" s="2">
        <f t="shared" ca="1" si="45"/>
        <v>46159</v>
      </c>
      <c r="D595" t="s">
        <v>128</v>
      </c>
      <c r="E595" t="s">
        <v>54</v>
      </c>
      <c r="F595" t="s">
        <v>30</v>
      </c>
      <c r="G595" t="s">
        <v>31</v>
      </c>
      <c r="H595" t="s">
        <v>32</v>
      </c>
      <c r="I595" t="s">
        <v>46</v>
      </c>
      <c r="J595" t="s">
        <v>129</v>
      </c>
      <c r="K595" t="s">
        <v>82</v>
      </c>
      <c r="L595" s="2">
        <v>32732</v>
      </c>
      <c r="M595" t="s">
        <v>36</v>
      </c>
      <c r="N595" t="s">
        <v>48</v>
      </c>
      <c r="O595" t="s">
        <v>38</v>
      </c>
      <c r="P595" t="s">
        <v>61</v>
      </c>
      <c r="Q595" t="s">
        <v>40</v>
      </c>
      <c r="R595">
        <v>3</v>
      </c>
      <c r="S595" s="2">
        <v>44976</v>
      </c>
      <c r="T595">
        <v>1</v>
      </c>
      <c r="U595">
        <v>2</v>
      </c>
      <c r="V595">
        <v>4</v>
      </c>
      <c r="W595" s="2">
        <v>44912</v>
      </c>
      <c r="X595" t="s">
        <v>41</v>
      </c>
      <c r="Y595" t="s">
        <v>51</v>
      </c>
      <c r="Z595" t="s">
        <v>63</v>
      </c>
      <c r="AA595">
        <v>3</v>
      </c>
      <c r="AB595">
        <v>295.39999999999998</v>
      </c>
      <c r="AC595">
        <v>34</v>
      </c>
      <c r="AD595" t="str" cm="1">
        <f t="array" ref="AD595">_xlfn.IFS($AC595&lt;= 24,"17-24", $AC595&lt;=34,"25-34", $AC595&lt;=44,"35-44", $AC595&lt;= 54,"45-54", $AC595 &gt;= 55, "55+")</f>
        <v>25-34</v>
      </c>
      <c r="AE595">
        <f t="shared" ca="1" si="46"/>
        <v>2</v>
      </c>
      <c r="AF595" t="str">
        <f t="shared" si="47"/>
        <v>Low</v>
      </c>
      <c r="AG595" t="str">
        <f t="shared" si="48"/>
        <v>Not satisfied</v>
      </c>
      <c r="AH595" t="str">
        <f t="shared" si="49"/>
        <v>Average Performer</v>
      </c>
      <c r="AI595" t="str" cm="1">
        <f t="array" ref="AI595">_xlfn.IFS($Z595 = "Passed", "High", $Z595="Completed", "Moderate", OR($Z595 = "Incomplete", $Z595="Failed"), "Low")</f>
        <v>Moderate</v>
      </c>
      <c r="AJ595" t="str" cm="1">
        <f t="array" ref="AJ595">_xlfn.IFS(OR(Z595= "Passed", Z595 = "Completed"), "Complete", OR(Z595 ="Failed", Z595 = "Incomplete"), "Incomplete")</f>
        <v>Complete</v>
      </c>
      <c r="AK595" cm="1">
        <f t="array" ref="AK595">_xlfn.IFS(HR_DATA[[#This Row],[Performance Category]] = "High Performer", 4,HR_DATA[[#This Row],[Performance Category]] = "Average Performer", 3, HR_DATA[[#This Row],[Performance Category]] = "Low Performer", 2, HR_DATA[[#This Row],[Performance Category]] = "At Risk", 1)</f>
        <v>3</v>
      </c>
    </row>
    <row r="596" spans="1:37" x14ac:dyDescent="0.25">
      <c r="A596">
        <v>1085</v>
      </c>
      <c r="B596" s="2">
        <v>44647</v>
      </c>
      <c r="C596" s="2">
        <f t="shared" ca="1" si="45"/>
        <v>46159</v>
      </c>
      <c r="D596" t="s">
        <v>128</v>
      </c>
      <c r="E596" t="s">
        <v>94</v>
      </c>
      <c r="F596" t="s">
        <v>30</v>
      </c>
      <c r="G596" t="s">
        <v>31</v>
      </c>
      <c r="H596" t="s">
        <v>56</v>
      </c>
      <c r="I596" t="s">
        <v>55</v>
      </c>
      <c r="J596" t="s">
        <v>129</v>
      </c>
      <c r="K596" t="s">
        <v>65</v>
      </c>
      <c r="L596" s="2">
        <v>19063</v>
      </c>
      <c r="M596" t="s">
        <v>36</v>
      </c>
      <c r="N596" t="s">
        <v>48</v>
      </c>
      <c r="O596" t="s">
        <v>60</v>
      </c>
      <c r="P596" t="s">
        <v>77</v>
      </c>
      <c r="Q596" t="s">
        <v>40</v>
      </c>
      <c r="R596">
        <v>3</v>
      </c>
      <c r="S596" s="2">
        <v>44935</v>
      </c>
      <c r="T596">
        <v>5</v>
      </c>
      <c r="U596">
        <v>5</v>
      </c>
      <c r="V596">
        <v>3</v>
      </c>
      <c r="W596" s="2">
        <v>44866</v>
      </c>
      <c r="X596" t="s">
        <v>50</v>
      </c>
      <c r="Y596" t="s">
        <v>51</v>
      </c>
      <c r="Z596" t="s">
        <v>73</v>
      </c>
      <c r="AA596">
        <v>5</v>
      </c>
      <c r="AB596">
        <v>993.13</v>
      </c>
      <c r="AC596">
        <v>70</v>
      </c>
      <c r="AD596" t="str" cm="1">
        <f t="array" ref="AD596">_xlfn.IFS($AC596&lt;= 24,"17-24", $AC596&lt;=34,"25-34", $AC596&lt;=44,"35-44", $AC596&lt;= 54,"45-54", $AC596 &gt;= 55, "55+")</f>
        <v>55+</v>
      </c>
      <c r="AE596">
        <f t="shared" ca="1" si="46"/>
        <v>4</v>
      </c>
      <c r="AF596" t="str">
        <f t="shared" si="47"/>
        <v>High</v>
      </c>
      <c r="AG596" t="str">
        <f t="shared" si="48"/>
        <v>Satisfied</v>
      </c>
      <c r="AH596" t="str">
        <f t="shared" si="49"/>
        <v>Average Performer</v>
      </c>
      <c r="AI596" t="str" cm="1">
        <f t="array" ref="AI596">_xlfn.IFS($Z596 = "Passed", "High", $Z596="Completed", "Moderate", OR($Z596 = "Incomplete", $Z596="Failed"), "Low")</f>
        <v>High</v>
      </c>
      <c r="AJ596" t="str" cm="1">
        <f t="array" ref="AJ596">_xlfn.IFS(OR(Z596= "Passed", Z596 = "Completed"), "Complete", OR(Z596 ="Failed", Z596 = "Incomplete"), "Incomplete")</f>
        <v>Complete</v>
      </c>
      <c r="AK596" cm="1">
        <f t="array" ref="AK596">_xlfn.IFS(HR_DATA[[#This Row],[Performance Category]] = "High Performer", 4,HR_DATA[[#This Row],[Performance Category]] = "Average Performer", 3, HR_DATA[[#This Row],[Performance Category]] = "Low Performer", 2, HR_DATA[[#This Row],[Performance Category]] = "At Risk", 1)</f>
        <v>3</v>
      </c>
    </row>
    <row r="597" spans="1:37" x14ac:dyDescent="0.25">
      <c r="A597">
        <v>1086</v>
      </c>
      <c r="B597" s="2">
        <v>44785</v>
      </c>
      <c r="C597" s="2">
        <f t="shared" ca="1" si="45"/>
        <v>46159</v>
      </c>
      <c r="D597" t="s">
        <v>128</v>
      </c>
      <c r="E597" t="s">
        <v>85</v>
      </c>
      <c r="F597" t="s">
        <v>30</v>
      </c>
      <c r="G597" t="s">
        <v>31</v>
      </c>
      <c r="H597" t="s">
        <v>45</v>
      </c>
      <c r="I597" t="s">
        <v>33</v>
      </c>
      <c r="J597" t="s">
        <v>129</v>
      </c>
      <c r="K597" t="s">
        <v>70</v>
      </c>
      <c r="L597" s="2">
        <v>26875</v>
      </c>
      <c r="M597" t="s">
        <v>36</v>
      </c>
      <c r="N597" t="s">
        <v>37</v>
      </c>
      <c r="O597" t="s">
        <v>72</v>
      </c>
      <c r="P597" t="s">
        <v>61</v>
      </c>
      <c r="Q597" t="s">
        <v>40</v>
      </c>
      <c r="R597">
        <v>3</v>
      </c>
      <c r="S597" s="2">
        <v>44999</v>
      </c>
      <c r="T597">
        <v>1</v>
      </c>
      <c r="U597">
        <v>1</v>
      </c>
      <c r="V597">
        <v>5</v>
      </c>
      <c r="W597" s="2">
        <v>45122</v>
      </c>
      <c r="X597" t="s">
        <v>41</v>
      </c>
      <c r="Y597" t="s">
        <v>51</v>
      </c>
      <c r="Z597" t="s">
        <v>63</v>
      </c>
      <c r="AA597">
        <v>2</v>
      </c>
      <c r="AB597">
        <v>641.69000000000005</v>
      </c>
      <c r="AC597">
        <v>49</v>
      </c>
      <c r="AD597" t="str" cm="1">
        <f t="array" ref="AD597">_xlfn.IFS($AC597&lt;= 24,"17-24", $AC597&lt;=34,"25-34", $AC597&lt;=44,"35-44", $AC597&lt;= 54,"45-54", $AC597 &gt;= 55, "55+")</f>
        <v>45-54</v>
      </c>
      <c r="AE597">
        <f t="shared" ca="1" si="46"/>
        <v>3</v>
      </c>
      <c r="AF597" t="str">
        <f t="shared" si="47"/>
        <v>Low</v>
      </c>
      <c r="AG597" t="str">
        <f t="shared" si="48"/>
        <v>Not satisfied</v>
      </c>
      <c r="AH597" t="str">
        <f t="shared" si="49"/>
        <v>Average Performer</v>
      </c>
      <c r="AI597" t="str" cm="1">
        <f t="array" ref="AI597">_xlfn.IFS($Z597 = "Passed", "High", $Z597="Completed", "Moderate", OR($Z597 = "Incomplete", $Z597="Failed"), "Low")</f>
        <v>Moderate</v>
      </c>
      <c r="AJ597" t="str" cm="1">
        <f t="array" ref="AJ597">_xlfn.IFS(OR(Z597= "Passed", Z597 = "Completed"), "Complete", OR(Z597 ="Failed", Z597 = "Incomplete"), "Incomplete")</f>
        <v>Complete</v>
      </c>
      <c r="AK597" cm="1">
        <f t="array" ref="AK597">_xlfn.IFS(HR_DATA[[#This Row],[Performance Category]] = "High Performer", 4,HR_DATA[[#This Row],[Performance Category]] = "Average Performer", 3, HR_DATA[[#This Row],[Performance Category]] = "Low Performer", 2, HR_DATA[[#This Row],[Performance Category]] = "At Risk", 1)</f>
        <v>3</v>
      </c>
    </row>
    <row r="598" spans="1:37" x14ac:dyDescent="0.25">
      <c r="A598">
        <v>1087</v>
      </c>
      <c r="B598" s="2">
        <v>44750</v>
      </c>
      <c r="C598" s="2">
        <f t="shared" ca="1" si="45"/>
        <v>46159</v>
      </c>
      <c r="D598" t="s">
        <v>128</v>
      </c>
      <c r="E598" t="s">
        <v>64</v>
      </c>
      <c r="F598" t="s">
        <v>30</v>
      </c>
      <c r="G598" t="s">
        <v>46</v>
      </c>
      <c r="H598" t="s">
        <v>45</v>
      </c>
      <c r="I598" t="s">
        <v>46</v>
      </c>
      <c r="J598" t="s">
        <v>129</v>
      </c>
      <c r="K598" t="s">
        <v>70</v>
      </c>
      <c r="L598" s="2">
        <v>27246</v>
      </c>
      <c r="M598" t="s">
        <v>36</v>
      </c>
      <c r="N598" t="s">
        <v>37</v>
      </c>
      <c r="O598" t="s">
        <v>60</v>
      </c>
      <c r="P598" t="s">
        <v>67</v>
      </c>
      <c r="Q598" t="s">
        <v>40</v>
      </c>
      <c r="R598">
        <v>3</v>
      </c>
      <c r="S598" s="2">
        <v>45049</v>
      </c>
      <c r="T598">
        <v>1</v>
      </c>
      <c r="U598">
        <v>5</v>
      </c>
      <c r="V598">
        <v>2</v>
      </c>
      <c r="W598" s="2">
        <v>45056</v>
      </c>
      <c r="X598" t="s">
        <v>68</v>
      </c>
      <c r="Y598" t="s">
        <v>42</v>
      </c>
      <c r="Z598" t="s">
        <v>52</v>
      </c>
      <c r="AA598">
        <v>5</v>
      </c>
      <c r="AB598">
        <v>197.34</v>
      </c>
      <c r="AC598">
        <v>48</v>
      </c>
      <c r="AD598" t="str" cm="1">
        <f t="array" ref="AD598">_xlfn.IFS($AC598&lt;= 24,"17-24", $AC598&lt;=34,"25-34", $AC598&lt;=44,"35-44", $AC598&lt;= 54,"45-54", $AC598 &gt;= 55, "55+")</f>
        <v>45-54</v>
      </c>
      <c r="AE598">
        <f t="shared" ca="1" si="46"/>
        <v>3</v>
      </c>
      <c r="AF598" t="str">
        <f t="shared" si="47"/>
        <v>Low</v>
      </c>
      <c r="AG598" t="str">
        <f t="shared" si="48"/>
        <v>Satisfied</v>
      </c>
      <c r="AH598" t="str">
        <f t="shared" si="49"/>
        <v>Average Performer</v>
      </c>
      <c r="AI598" t="str" cm="1">
        <f t="array" ref="AI598">_xlfn.IFS($Z598 = "Passed", "High", $Z598="Completed", "Moderate", OR($Z598 = "Incomplete", $Z598="Failed"), "Low")</f>
        <v>Low</v>
      </c>
      <c r="AJ598" t="str" cm="1">
        <f t="array" ref="AJ598">_xlfn.IFS(OR(Z598= "Passed", Z598 = "Completed"), "Complete", OR(Z598 ="Failed", Z598 = "Incomplete"), "Incomplete")</f>
        <v>Incomplete</v>
      </c>
      <c r="AK598" cm="1">
        <f t="array" ref="AK598">_xlfn.IFS(HR_DATA[[#This Row],[Performance Category]] = "High Performer", 4,HR_DATA[[#This Row],[Performance Category]] = "Average Performer", 3, HR_DATA[[#This Row],[Performance Category]] = "Low Performer", 2, HR_DATA[[#This Row],[Performance Category]] = "At Risk", 1)</f>
        <v>3</v>
      </c>
    </row>
    <row r="599" spans="1:37" x14ac:dyDescent="0.25">
      <c r="A599">
        <v>1088</v>
      </c>
      <c r="B599" s="2">
        <v>44058</v>
      </c>
      <c r="C599" s="2">
        <f t="shared" ca="1" si="45"/>
        <v>46159</v>
      </c>
      <c r="D599" t="s">
        <v>128</v>
      </c>
      <c r="E599" t="s">
        <v>74</v>
      </c>
      <c r="F599" t="s">
        <v>30</v>
      </c>
      <c r="G599" t="s">
        <v>31</v>
      </c>
      <c r="H599" t="s">
        <v>56</v>
      </c>
      <c r="I599" t="s">
        <v>46</v>
      </c>
      <c r="J599" t="s">
        <v>129</v>
      </c>
      <c r="K599" t="s">
        <v>65</v>
      </c>
      <c r="L599" s="2">
        <v>33336</v>
      </c>
      <c r="M599" t="s">
        <v>36</v>
      </c>
      <c r="N599" t="s">
        <v>37</v>
      </c>
      <c r="O599" t="s">
        <v>38</v>
      </c>
      <c r="P599" t="s">
        <v>39</v>
      </c>
      <c r="Q599" t="s">
        <v>40</v>
      </c>
      <c r="R599">
        <v>3</v>
      </c>
      <c r="S599" s="2">
        <v>45036</v>
      </c>
      <c r="T599">
        <v>4</v>
      </c>
      <c r="U599">
        <v>3</v>
      </c>
      <c r="V599">
        <v>1</v>
      </c>
      <c r="W599" s="2">
        <v>45063</v>
      </c>
      <c r="X599" t="s">
        <v>41</v>
      </c>
      <c r="Y599" t="s">
        <v>51</v>
      </c>
      <c r="Z599" t="s">
        <v>43</v>
      </c>
      <c r="AA599">
        <v>2</v>
      </c>
      <c r="AB599">
        <v>235.15</v>
      </c>
      <c r="AC599">
        <v>29</v>
      </c>
      <c r="AD599" t="str" cm="1">
        <f t="array" ref="AD599">_xlfn.IFS($AC599&lt;= 24,"17-24", $AC599&lt;=34,"25-34", $AC599&lt;=44,"35-44", $AC599&lt;= 54,"45-54", $AC599 &gt;= 55, "55+")</f>
        <v>25-34</v>
      </c>
      <c r="AE599">
        <f t="shared" ca="1" si="46"/>
        <v>5</v>
      </c>
      <c r="AF599" t="str">
        <f t="shared" si="47"/>
        <v>High</v>
      </c>
      <c r="AG599" t="str">
        <f t="shared" si="48"/>
        <v>Neutral</v>
      </c>
      <c r="AH599" t="str">
        <f t="shared" si="49"/>
        <v>Average Performer</v>
      </c>
      <c r="AI599" t="str" cm="1">
        <f t="array" ref="AI599">_xlfn.IFS($Z599 = "Passed", "High", $Z599="Completed", "Moderate", OR($Z599 = "Incomplete", $Z599="Failed"), "Low")</f>
        <v>Low</v>
      </c>
      <c r="AJ599" t="str" cm="1">
        <f t="array" ref="AJ599">_xlfn.IFS(OR(Z599= "Passed", Z599 = "Completed"), "Complete", OR(Z599 ="Failed", Z599 = "Incomplete"), "Incomplete")</f>
        <v>Incomplete</v>
      </c>
      <c r="AK599" cm="1">
        <f t="array" ref="AK599">_xlfn.IFS(HR_DATA[[#This Row],[Performance Category]] = "High Performer", 4,HR_DATA[[#This Row],[Performance Category]] = "Average Performer", 3, HR_DATA[[#This Row],[Performance Category]] = "Low Performer", 2, HR_DATA[[#This Row],[Performance Category]] = "At Risk", 1)</f>
        <v>3</v>
      </c>
    </row>
    <row r="600" spans="1:37" x14ac:dyDescent="0.25">
      <c r="A600">
        <v>1089</v>
      </c>
      <c r="B600" s="2">
        <v>45073</v>
      </c>
      <c r="C600" s="2">
        <f t="shared" ca="1" si="45"/>
        <v>46159</v>
      </c>
      <c r="D600" t="s">
        <v>128</v>
      </c>
      <c r="E600" t="s">
        <v>69</v>
      </c>
      <c r="F600" t="s">
        <v>30</v>
      </c>
      <c r="G600" t="s">
        <v>55</v>
      </c>
      <c r="H600" t="s">
        <v>45</v>
      </c>
      <c r="I600" t="s">
        <v>33</v>
      </c>
      <c r="J600" t="s">
        <v>129</v>
      </c>
      <c r="K600" t="s">
        <v>101</v>
      </c>
      <c r="L600" s="2">
        <v>19478</v>
      </c>
      <c r="M600" t="s">
        <v>36</v>
      </c>
      <c r="N600" t="s">
        <v>37</v>
      </c>
      <c r="O600" t="s">
        <v>72</v>
      </c>
      <c r="P600" t="s">
        <v>67</v>
      </c>
      <c r="Q600" t="s">
        <v>40</v>
      </c>
      <c r="R600">
        <v>3</v>
      </c>
      <c r="S600" s="2">
        <v>45035</v>
      </c>
      <c r="T600">
        <v>3</v>
      </c>
      <c r="U600">
        <v>1</v>
      </c>
      <c r="V600">
        <v>5</v>
      </c>
      <c r="W600" s="2">
        <v>45073</v>
      </c>
      <c r="X600" t="s">
        <v>68</v>
      </c>
      <c r="Y600" t="s">
        <v>42</v>
      </c>
      <c r="Z600" t="s">
        <v>73</v>
      </c>
      <c r="AA600">
        <v>2</v>
      </c>
      <c r="AB600">
        <v>697.28</v>
      </c>
      <c r="AC600">
        <v>70</v>
      </c>
      <c r="AD600" t="str" cm="1">
        <f t="array" ref="AD600">_xlfn.IFS($AC600&lt;= 24,"17-24", $AC600&lt;=34,"25-34", $AC600&lt;=44,"35-44", $AC600&lt;= 54,"45-54", $AC600 &gt;= 55, "55+")</f>
        <v>55+</v>
      </c>
      <c r="AE600">
        <f t="shared" ca="1" si="46"/>
        <v>2</v>
      </c>
      <c r="AF600" t="str">
        <f t="shared" si="47"/>
        <v>Medium</v>
      </c>
      <c r="AG600" t="str">
        <f t="shared" si="48"/>
        <v>Not satisfied</v>
      </c>
      <c r="AH600" t="str">
        <f t="shared" si="49"/>
        <v>Average Performer</v>
      </c>
      <c r="AI600" t="str" cm="1">
        <f t="array" ref="AI600">_xlfn.IFS($Z600 = "Passed", "High", $Z600="Completed", "Moderate", OR($Z600 = "Incomplete", $Z600="Failed"), "Low")</f>
        <v>High</v>
      </c>
      <c r="AJ600" t="str" cm="1">
        <f t="array" ref="AJ600">_xlfn.IFS(OR(Z600= "Passed", Z600 = "Completed"), "Complete", OR(Z600 ="Failed", Z600 = "Incomplete"), "Incomplete")</f>
        <v>Complete</v>
      </c>
      <c r="AK600" cm="1">
        <f t="array" ref="AK600">_xlfn.IFS(HR_DATA[[#This Row],[Performance Category]] = "High Performer", 4,HR_DATA[[#This Row],[Performance Category]] = "Average Performer", 3, HR_DATA[[#This Row],[Performance Category]] = "Low Performer", 2, HR_DATA[[#This Row],[Performance Category]] = "At Risk", 1)</f>
        <v>3</v>
      </c>
    </row>
    <row r="601" spans="1:37" x14ac:dyDescent="0.25">
      <c r="A601">
        <v>1090</v>
      </c>
      <c r="B601" s="2">
        <v>44928</v>
      </c>
      <c r="C601" s="2">
        <f t="shared" ca="1" si="45"/>
        <v>46159</v>
      </c>
      <c r="D601" t="s">
        <v>130</v>
      </c>
      <c r="E601" t="s">
        <v>29</v>
      </c>
      <c r="F601" t="s">
        <v>30</v>
      </c>
      <c r="G601" t="s">
        <v>46</v>
      </c>
      <c r="H601" t="s">
        <v>32</v>
      </c>
      <c r="I601" t="s">
        <v>55</v>
      </c>
      <c r="J601" t="s">
        <v>129</v>
      </c>
      <c r="K601" t="s">
        <v>70</v>
      </c>
      <c r="L601" s="2">
        <v>23982</v>
      </c>
      <c r="M601" t="s">
        <v>36</v>
      </c>
      <c r="N601" t="s">
        <v>37</v>
      </c>
      <c r="O601" t="s">
        <v>72</v>
      </c>
      <c r="P601" t="s">
        <v>77</v>
      </c>
      <c r="Q601" t="s">
        <v>40</v>
      </c>
      <c r="R601">
        <v>3</v>
      </c>
      <c r="S601" s="2">
        <v>45062</v>
      </c>
      <c r="T601">
        <v>4</v>
      </c>
      <c r="U601">
        <v>3</v>
      </c>
      <c r="V601">
        <v>4</v>
      </c>
      <c r="W601" s="2">
        <v>45006</v>
      </c>
      <c r="X601" t="s">
        <v>92</v>
      </c>
      <c r="Y601" t="s">
        <v>51</v>
      </c>
      <c r="Z601" t="s">
        <v>63</v>
      </c>
      <c r="AA601">
        <v>1</v>
      </c>
      <c r="AB601">
        <v>910.33</v>
      </c>
      <c r="AC601">
        <v>58</v>
      </c>
      <c r="AD601" t="str" cm="1">
        <f t="array" ref="AD601">_xlfn.IFS($AC601&lt;= 24,"17-24", $AC601&lt;=34,"25-34", $AC601&lt;=44,"35-44", $AC601&lt;= 54,"45-54", $AC601 &gt;= 55, "55+")</f>
        <v>55+</v>
      </c>
      <c r="AE601">
        <f t="shared" ca="1" si="46"/>
        <v>3</v>
      </c>
      <c r="AF601" t="str">
        <f t="shared" si="47"/>
        <v>High</v>
      </c>
      <c r="AG601" t="str">
        <f t="shared" si="48"/>
        <v>Neutral</v>
      </c>
      <c r="AH601" t="str">
        <f t="shared" si="49"/>
        <v>Average Performer</v>
      </c>
      <c r="AI601" t="str" cm="1">
        <f t="array" ref="AI601">_xlfn.IFS($Z601 = "Passed", "High", $Z601="Completed", "Moderate", OR($Z601 = "Incomplete", $Z601="Failed"), "Low")</f>
        <v>Moderate</v>
      </c>
      <c r="AJ601" t="str" cm="1">
        <f t="array" ref="AJ601">_xlfn.IFS(OR(Z601= "Passed", Z601 = "Completed"), "Complete", OR(Z601 ="Failed", Z601 = "Incomplete"), "Incomplete")</f>
        <v>Complete</v>
      </c>
      <c r="AK601" cm="1">
        <f t="array" ref="AK601">_xlfn.IFS(HR_DATA[[#This Row],[Performance Category]] = "High Performer", 4,HR_DATA[[#This Row],[Performance Category]] = "Average Performer", 3, HR_DATA[[#This Row],[Performance Category]] = "Low Performer", 2, HR_DATA[[#This Row],[Performance Category]] = "At Risk", 1)</f>
        <v>3</v>
      </c>
    </row>
    <row r="602" spans="1:37" x14ac:dyDescent="0.25">
      <c r="A602">
        <v>1091</v>
      </c>
      <c r="B602" s="2">
        <v>43420</v>
      </c>
      <c r="C602" s="2">
        <f t="shared" ca="1" si="45"/>
        <v>46159</v>
      </c>
      <c r="D602" t="s">
        <v>28</v>
      </c>
      <c r="E602" t="s">
        <v>94</v>
      </c>
      <c r="F602" t="s">
        <v>30</v>
      </c>
      <c r="G602" t="s">
        <v>31</v>
      </c>
      <c r="H602" t="s">
        <v>56</v>
      </c>
      <c r="I602" t="s">
        <v>33</v>
      </c>
      <c r="J602" t="s">
        <v>34</v>
      </c>
      <c r="K602" t="s">
        <v>58</v>
      </c>
      <c r="L602" s="2">
        <v>31650</v>
      </c>
      <c r="M602" t="s">
        <v>36</v>
      </c>
      <c r="N602" t="s">
        <v>48</v>
      </c>
      <c r="O602" t="s">
        <v>84</v>
      </c>
      <c r="P602" t="s">
        <v>61</v>
      </c>
      <c r="Q602" t="s">
        <v>40</v>
      </c>
      <c r="R602">
        <v>3</v>
      </c>
      <c r="S602" s="2">
        <v>45038</v>
      </c>
      <c r="T602">
        <v>2</v>
      </c>
      <c r="U602">
        <v>4</v>
      </c>
      <c r="V602">
        <v>3</v>
      </c>
      <c r="W602" s="2">
        <v>44854</v>
      </c>
      <c r="X602" t="s">
        <v>50</v>
      </c>
      <c r="Y602" t="s">
        <v>42</v>
      </c>
      <c r="Z602" t="s">
        <v>52</v>
      </c>
      <c r="AA602">
        <v>2</v>
      </c>
      <c r="AB602">
        <v>213.91</v>
      </c>
      <c r="AC602">
        <v>32</v>
      </c>
      <c r="AD602" t="str" cm="1">
        <f t="array" ref="AD602">_xlfn.IFS($AC602&lt;= 24,"17-24", $AC602&lt;=34,"25-34", $AC602&lt;=44,"35-44", $AC602&lt;= 54,"45-54", $AC602 &gt;= 55, "55+")</f>
        <v>25-34</v>
      </c>
      <c r="AE602">
        <f t="shared" ca="1" si="46"/>
        <v>7</v>
      </c>
      <c r="AF602" t="str">
        <f t="shared" si="47"/>
        <v>Low</v>
      </c>
      <c r="AG602" t="str">
        <f t="shared" si="48"/>
        <v>Satisfied</v>
      </c>
      <c r="AH602" t="str">
        <f t="shared" si="49"/>
        <v>Average Performer</v>
      </c>
      <c r="AI602" t="str" cm="1">
        <f t="array" ref="AI602">_xlfn.IFS($Z602 = "Passed", "High", $Z602="Completed", "Moderate", OR($Z602 = "Incomplete", $Z602="Failed"), "Low")</f>
        <v>Low</v>
      </c>
      <c r="AJ602" t="str" cm="1">
        <f t="array" ref="AJ602">_xlfn.IFS(OR(Z602= "Passed", Z602 = "Completed"), "Complete", OR(Z602 ="Failed", Z602 = "Incomplete"), "Incomplete")</f>
        <v>Incomplete</v>
      </c>
      <c r="AK602" cm="1">
        <f t="array" ref="AK602">_xlfn.IFS(HR_DATA[[#This Row],[Performance Category]] = "High Performer", 4,HR_DATA[[#This Row],[Performance Category]] = "Average Performer", 3, HR_DATA[[#This Row],[Performance Category]] = "Low Performer", 2, HR_DATA[[#This Row],[Performance Category]] = "At Risk", 1)</f>
        <v>3</v>
      </c>
    </row>
    <row r="603" spans="1:37" x14ac:dyDescent="0.25">
      <c r="A603">
        <v>1092</v>
      </c>
      <c r="B603" s="2">
        <v>44754</v>
      </c>
      <c r="C603" s="2">
        <f t="shared" ca="1" si="45"/>
        <v>46159</v>
      </c>
      <c r="D603" t="s">
        <v>28</v>
      </c>
      <c r="E603" t="s">
        <v>94</v>
      </c>
      <c r="F603" t="s">
        <v>30</v>
      </c>
      <c r="G603" t="s">
        <v>46</v>
      </c>
      <c r="H603" t="s">
        <v>32</v>
      </c>
      <c r="I603" t="s">
        <v>55</v>
      </c>
      <c r="J603" t="s">
        <v>34</v>
      </c>
      <c r="K603" t="s">
        <v>70</v>
      </c>
      <c r="L603" s="2">
        <v>25595</v>
      </c>
      <c r="M603" t="s">
        <v>36</v>
      </c>
      <c r="N603" t="s">
        <v>37</v>
      </c>
      <c r="O603" t="s">
        <v>49</v>
      </c>
      <c r="P603" t="s">
        <v>77</v>
      </c>
      <c r="Q603" t="s">
        <v>40</v>
      </c>
      <c r="R603">
        <v>3</v>
      </c>
      <c r="S603" s="2">
        <v>44993</v>
      </c>
      <c r="T603">
        <v>1</v>
      </c>
      <c r="U603">
        <v>4</v>
      </c>
      <c r="V603">
        <v>1</v>
      </c>
      <c r="W603" s="2">
        <v>44824</v>
      </c>
      <c r="X603" t="s">
        <v>92</v>
      </c>
      <c r="Y603" t="s">
        <v>42</v>
      </c>
      <c r="Z603" t="s">
        <v>63</v>
      </c>
      <c r="AA603">
        <v>5</v>
      </c>
      <c r="AB603">
        <v>971.46</v>
      </c>
      <c r="AC603">
        <v>52</v>
      </c>
      <c r="AD603" t="str" cm="1">
        <f t="array" ref="AD603">_xlfn.IFS($AC603&lt;= 24,"17-24", $AC603&lt;=34,"25-34", $AC603&lt;=44,"35-44", $AC603&lt;= 54,"45-54", $AC603 &gt;= 55, "55+")</f>
        <v>45-54</v>
      </c>
      <c r="AE603">
        <f t="shared" ca="1" si="46"/>
        <v>3</v>
      </c>
      <c r="AF603" t="str">
        <f t="shared" si="47"/>
        <v>Low</v>
      </c>
      <c r="AG603" t="str">
        <f t="shared" si="48"/>
        <v>Satisfied</v>
      </c>
      <c r="AH603" t="str">
        <f t="shared" si="49"/>
        <v>Average Performer</v>
      </c>
      <c r="AI603" t="str" cm="1">
        <f t="array" ref="AI603">_xlfn.IFS($Z603 = "Passed", "High", $Z603="Completed", "Moderate", OR($Z603 = "Incomplete", $Z603="Failed"), "Low")</f>
        <v>Moderate</v>
      </c>
      <c r="AJ603" t="str" cm="1">
        <f t="array" ref="AJ603">_xlfn.IFS(OR(Z603= "Passed", Z603 = "Completed"), "Complete", OR(Z603 ="Failed", Z603 = "Incomplete"), "Incomplete")</f>
        <v>Complete</v>
      </c>
      <c r="AK603" cm="1">
        <f t="array" ref="AK603">_xlfn.IFS(HR_DATA[[#This Row],[Performance Category]] = "High Performer", 4,HR_DATA[[#This Row],[Performance Category]] = "Average Performer", 3, HR_DATA[[#This Row],[Performance Category]] = "Low Performer", 2, HR_DATA[[#This Row],[Performance Category]] = "At Risk", 1)</f>
        <v>3</v>
      </c>
    </row>
    <row r="604" spans="1:37" x14ac:dyDescent="0.25">
      <c r="A604">
        <v>1093</v>
      </c>
      <c r="B604" s="2">
        <v>44911</v>
      </c>
      <c r="C604" s="2">
        <f t="shared" ca="1" si="45"/>
        <v>46159</v>
      </c>
      <c r="D604" t="s">
        <v>28</v>
      </c>
      <c r="E604" t="s">
        <v>81</v>
      </c>
      <c r="F604" t="s">
        <v>30</v>
      </c>
      <c r="G604" t="s">
        <v>31</v>
      </c>
      <c r="H604" t="s">
        <v>56</v>
      </c>
      <c r="I604" t="s">
        <v>46</v>
      </c>
      <c r="J604" t="s">
        <v>34</v>
      </c>
      <c r="K604" t="s">
        <v>79</v>
      </c>
      <c r="L604" s="2">
        <v>28971</v>
      </c>
      <c r="M604" t="s">
        <v>36</v>
      </c>
      <c r="N604" t="s">
        <v>37</v>
      </c>
      <c r="O604" t="s">
        <v>84</v>
      </c>
      <c r="P604" t="s">
        <v>39</v>
      </c>
      <c r="Q604" t="s">
        <v>40</v>
      </c>
      <c r="R604">
        <v>3</v>
      </c>
      <c r="S604" s="2">
        <v>44990</v>
      </c>
      <c r="T604">
        <v>3</v>
      </c>
      <c r="U604">
        <v>1</v>
      </c>
      <c r="V604">
        <v>4</v>
      </c>
      <c r="W604" s="2">
        <v>45114</v>
      </c>
      <c r="X604" t="s">
        <v>50</v>
      </c>
      <c r="Y604" t="s">
        <v>51</v>
      </c>
      <c r="Z604" t="s">
        <v>43</v>
      </c>
      <c r="AA604">
        <v>5</v>
      </c>
      <c r="AB604">
        <v>995.52</v>
      </c>
      <c r="AC604">
        <v>43</v>
      </c>
      <c r="AD604" t="str" cm="1">
        <f t="array" ref="AD604">_xlfn.IFS($AC604&lt;= 24,"17-24", $AC604&lt;=34,"25-34", $AC604&lt;=44,"35-44", $AC604&lt;= 54,"45-54", $AC604 &gt;= 55, "55+")</f>
        <v>35-44</v>
      </c>
      <c r="AE604">
        <f t="shared" ca="1" si="46"/>
        <v>3</v>
      </c>
      <c r="AF604" t="str">
        <f t="shared" si="47"/>
        <v>Medium</v>
      </c>
      <c r="AG604" t="str">
        <f t="shared" si="48"/>
        <v>Not satisfied</v>
      </c>
      <c r="AH604" t="str">
        <f t="shared" si="49"/>
        <v>Average Performer</v>
      </c>
      <c r="AI604" t="str" cm="1">
        <f t="array" ref="AI604">_xlfn.IFS($Z604 = "Passed", "High", $Z604="Completed", "Moderate", OR($Z604 = "Incomplete", $Z604="Failed"), "Low")</f>
        <v>Low</v>
      </c>
      <c r="AJ604" t="str" cm="1">
        <f t="array" ref="AJ604">_xlfn.IFS(OR(Z604= "Passed", Z604 = "Completed"), "Complete", OR(Z604 ="Failed", Z604 = "Incomplete"), "Incomplete")</f>
        <v>Incomplete</v>
      </c>
      <c r="AK604" cm="1">
        <f t="array" ref="AK604">_xlfn.IFS(HR_DATA[[#This Row],[Performance Category]] = "High Performer", 4,HR_DATA[[#This Row],[Performance Category]] = "Average Performer", 3, HR_DATA[[#This Row],[Performance Category]] = "Low Performer", 2, HR_DATA[[#This Row],[Performance Category]] = "At Risk", 1)</f>
        <v>3</v>
      </c>
    </row>
    <row r="605" spans="1:37" x14ac:dyDescent="0.25">
      <c r="A605">
        <v>1094</v>
      </c>
      <c r="B605" s="2">
        <v>45054</v>
      </c>
      <c r="C605" s="2">
        <f t="shared" ca="1" si="45"/>
        <v>46159</v>
      </c>
      <c r="D605" t="s">
        <v>106</v>
      </c>
      <c r="E605" t="s">
        <v>44</v>
      </c>
      <c r="F605" t="s">
        <v>30</v>
      </c>
      <c r="G605" t="s">
        <v>46</v>
      </c>
      <c r="H605" t="s">
        <v>45</v>
      </c>
      <c r="I605" t="s">
        <v>55</v>
      </c>
      <c r="J605" t="s">
        <v>34</v>
      </c>
      <c r="K605" t="s">
        <v>70</v>
      </c>
      <c r="L605" s="2">
        <v>34411</v>
      </c>
      <c r="M605" t="s">
        <v>36</v>
      </c>
      <c r="N605" t="s">
        <v>37</v>
      </c>
      <c r="O605" t="s">
        <v>60</v>
      </c>
      <c r="P605" t="s">
        <v>61</v>
      </c>
      <c r="Q605" t="s">
        <v>40</v>
      </c>
      <c r="R605">
        <v>3</v>
      </c>
      <c r="S605" s="2">
        <v>44948</v>
      </c>
      <c r="T605">
        <v>5</v>
      </c>
      <c r="U605">
        <v>4</v>
      </c>
      <c r="V605">
        <v>5</v>
      </c>
      <c r="W605" s="2">
        <v>44791</v>
      </c>
      <c r="X605" t="s">
        <v>92</v>
      </c>
      <c r="Y605" t="s">
        <v>42</v>
      </c>
      <c r="Z605" t="s">
        <v>43</v>
      </c>
      <c r="AA605">
        <v>4</v>
      </c>
      <c r="AB605">
        <v>161.4</v>
      </c>
      <c r="AC605">
        <v>29</v>
      </c>
      <c r="AD605" t="str" cm="1">
        <f t="array" ref="AD605">_xlfn.IFS($AC605&lt;= 24,"17-24", $AC605&lt;=34,"25-34", $AC605&lt;=44,"35-44", $AC605&lt;= 54,"45-54", $AC605 &gt;= 55, "55+")</f>
        <v>25-34</v>
      </c>
      <c r="AE605">
        <f t="shared" ca="1" si="46"/>
        <v>3</v>
      </c>
      <c r="AF605" t="str">
        <f t="shared" si="47"/>
        <v>High</v>
      </c>
      <c r="AG605" t="str">
        <f t="shared" si="48"/>
        <v>Satisfied</v>
      </c>
      <c r="AH605" t="str">
        <f t="shared" si="49"/>
        <v>Average Performer</v>
      </c>
      <c r="AI605" t="str" cm="1">
        <f t="array" ref="AI605">_xlfn.IFS($Z605 = "Passed", "High", $Z605="Completed", "Moderate", OR($Z605 = "Incomplete", $Z605="Failed"), "Low")</f>
        <v>Low</v>
      </c>
      <c r="AJ605" t="str" cm="1">
        <f t="array" ref="AJ605">_xlfn.IFS(OR(Z605= "Passed", Z605 = "Completed"), "Complete", OR(Z605 ="Failed", Z605 = "Incomplete"), "Incomplete")</f>
        <v>Incomplete</v>
      </c>
      <c r="AK605" cm="1">
        <f t="array" ref="AK605">_xlfn.IFS(HR_DATA[[#This Row],[Performance Category]] = "High Performer", 4,HR_DATA[[#This Row],[Performance Category]] = "Average Performer", 3, HR_DATA[[#This Row],[Performance Category]] = "Low Performer", 2, HR_DATA[[#This Row],[Performance Category]] = "At Risk", 1)</f>
        <v>3</v>
      </c>
    </row>
    <row r="606" spans="1:37" x14ac:dyDescent="0.25">
      <c r="A606">
        <v>1095</v>
      </c>
      <c r="B606" s="2">
        <v>45023</v>
      </c>
      <c r="C606" s="2">
        <f t="shared" ca="1" si="45"/>
        <v>46159</v>
      </c>
      <c r="D606" t="s">
        <v>106</v>
      </c>
      <c r="E606" t="s">
        <v>74</v>
      </c>
      <c r="F606" t="s">
        <v>30</v>
      </c>
      <c r="G606" t="s">
        <v>55</v>
      </c>
      <c r="H606" t="s">
        <v>45</v>
      </c>
      <c r="I606" t="s">
        <v>33</v>
      </c>
      <c r="J606" t="s">
        <v>34</v>
      </c>
      <c r="K606" t="s">
        <v>79</v>
      </c>
      <c r="L606" s="2">
        <v>15308</v>
      </c>
      <c r="M606" t="s">
        <v>36</v>
      </c>
      <c r="N606" t="s">
        <v>37</v>
      </c>
      <c r="O606" t="s">
        <v>49</v>
      </c>
      <c r="P606" t="s">
        <v>77</v>
      </c>
      <c r="Q606" t="s">
        <v>40</v>
      </c>
      <c r="R606">
        <v>3</v>
      </c>
      <c r="S606" s="2">
        <v>45002</v>
      </c>
      <c r="T606">
        <v>1</v>
      </c>
      <c r="U606">
        <v>2</v>
      </c>
      <c r="V606">
        <v>1</v>
      </c>
      <c r="W606" s="2">
        <v>44790</v>
      </c>
      <c r="X606" t="s">
        <v>50</v>
      </c>
      <c r="Y606" t="s">
        <v>42</v>
      </c>
      <c r="Z606" t="s">
        <v>73</v>
      </c>
      <c r="AA606">
        <v>4</v>
      </c>
      <c r="AB606">
        <v>715.87</v>
      </c>
      <c r="AC606">
        <v>82</v>
      </c>
      <c r="AD606" t="str" cm="1">
        <f t="array" ref="AD606">_xlfn.IFS($AC606&lt;= 24,"17-24", $AC606&lt;=34,"25-34", $AC606&lt;=44,"35-44", $AC606&lt;= 54,"45-54", $AC606 &gt;= 55, "55+")</f>
        <v>55+</v>
      </c>
      <c r="AE606">
        <f t="shared" ca="1" si="46"/>
        <v>3</v>
      </c>
      <c r="AF606" t="str">
        <f t="shared" si="47"/>
        <v>Low</v>
      </c>
      <c r="AG606" t="str">
        <f t="shared" si="48"/>
        <v>Not satisfied</v>
      </c>
      <c r="AH606" t="str">
        <f t="shared" si="49"/>
        <v>Average Performer</v>
      </c>
      <c r="AI606" t="str" cm="1">
        <f t="array" ref="AI606">_xlfn.IFS($Z606 = "Passed", "High", $Z606="Completed", "Moderate", OR($Z606 = "Incomplete", $Z606="Failed"), "Low")</f>
        <v>High</v>
      </c>
      <c r="AJ606" t="str" cm="1">
        <f t="array" ref="AJ606">_xlfn.IFS(OR(Z606= "Passed", Z606 = "Completed"), "Complete", OR(Z606 ="Failed", Z606 = "Incomplete"), "Incomplete")</f>
        <v>Complete</v>
      </c>
      <c r="AK606" cm="1">
        <f t="array" ref="AK606">_xlfn.IFS(HR_DATA[[#This Row],[Performance Category]] = "High Performer", 4,HR_DATA[[#This Row],[Performance Category]] = "Average Performer", 3, HR_DATA[[#This Row],[Performance Category]] = "Low Performer", 2, HR_DATA[[#This Row],[Performance Category]] = "At Risk", 1)</f>
        <v>3</v>
      </c>
    </row>
    <row r="607" spans="1:37" x14ac:dyDescent="0.25">
      <c r="A607">
        <v>1096</v>
      </c>
      <c r="B607" s="2">
        <v>44607</v>
      </c>
      <c r="C607" s="2">
        <f t="shared" ca="1" si="45"/>
        <v>46159</v>
      </c>
      <c r="D607" t="s">
        <v>28</v>
      </c>
      <c r="E607" t="s">
        <v>94</v>
      </c>
      <c r="F607" t="s">
        <v>30</v>
      </c>
      <c r="G607" t="s">
        <v>46</v>
      </c>
      <c r="H607" t="s">
        <v>32</v>
      </c>
      <c r="I607" t="s">
        <v>46</v>
      </c>
      <c r="J607" t="s">
        <v>34</v>
      </c>
      <c r="K607" t="s">
        <v>100</v>
      </c>
      <c r="L607" s="2">
        <v>26675</v>
      </c>
      <c r="M607" t="s">
        <v>36</v>
      </c>
      <c r="N607" t="s">
        <v>37</v>
      </c>
      <c r="O607" t="s">
        <v>84</v>
      </c>
      <c r="P607" t="s">
        <v>67</v>
      </c>
      <c r="Q607" t="s">
        <v>40</v>
      </c>
      <c r="R607">
        <v>3</v>
      </c>
      <c r="S607" s="2">
        <v>44912</v>
      </c>
      <c r="T607">
        <v>1</v>
      </c>
      <c r="U607">
        <v>3</v>
      </c>
      <c r="V607">
        <v>2</v>
      </c>
      <c r="W607" s="2">
        <v>44829</v>
      </c>
      <c r="X607" t="s">
        <v>68</v>
      </c>
      <c r="Y607" t="s">
        <v>51</v>
      </c>
      <c r="Z607" t="s">
        <v>52</v>
      </c>
      <c r="AA607">
        <v>5</v>
      </c>
      <c r="AB607">
        <v>778.25</v>
      </c>
      <c r="AC607">
        <v>49</v>
      </c>
      <c r="AD607" t="str" cm="1">
        <f t="array" ref="AD607">_xlfn.IFS($AC607&lt;= 24,"17-24", $AC607&lt;=34,"25-34", $AC607&lt;=44,"35-44", $AC607&lt;= 54,"45-54", $AC607 &gt;= 55, "55+")</f>
        <v>45-54</v>
      </c>
      <c r="AE607">
        <f t="shared" ca="1" si="46"/>
        <v>4</v>
      </c>
      <c r="AF607" t="str">
        <f t="shared" si="47"/>
        <v>Low</v>
      </c>
      <c r="AG607" t="str">
        <f t="shared" si="48"/>
        <v>Neutral</v>
      </c>
      <c r="AH607" t="str">
        <f t="shared" si="49"/>
        <v>Average Performer</v>
      </c>
      <c r="AI607" t="str" cm="1">
        <f t="array" ref="AI607">_xlfn.IFS($Z607 = "Passed", "High", $Z607="Completed", "Moderate", OR($Z607 = "Incomplete", $Z607="Failed"), "Low")</f>
        <v>Low</v>
      </c>
      <c r="AJ607" t="str" cm="1">
        <f t="array" ref="AJ607">_xlfn.IFS(OR(Z607= "Passed", Z607 = "Completed"), "Complete", OR(Z607 ="Failed", Z607 = "Incomplete"), "Incomplete")</f>
        <v>Incomplete</v>
      </c>
      <c r="AK607" cm="1">
        <f t="array" ref="AK607">_xlfn.IFS(HR_DATA[[#This Row],[Performance Category]] = "High Performer", 4,HR_DATA[[#This Row],[Performance Category]] = "Average Performer", 3, HR_DATA[[#This Row],[Performance Category]] = "Low Performer", 2, HR_DATA[[#This Row],[Performance Category]] = "At Risk", 1)</f>
        <v>3</v>
      </c>
    </row>
    <row r="608" spans="1:37" x14ac:dyDescent="0.25">
      <c r="A608">
        <v>1097</v>
      </c>
      <c r="B608" s="2">
        <v>45124</v>
      </c>
      <c r="C608" s="2">
        <f t="shared" ca="1" si="45"/>
        <v>46159</v>
      </c>
      <c r="D608" t="s">
        <v>28</v>
      </c>
      <c r="E608" t="s">
        <v>85</v>
      </c>
      <c r="F608" t="s">
        <v>30</v>
      </c>
      <c r="G608" t="s">
        <v>31</v>
      </c>
      <c r="H608" t="s">
        <v>56</v>
      </c>
      <c r="I608" t="s">
        <v>46</v>
      </c>
      <c r="J608" t="s">
        <v>34</v>
      </c>
      <c r="K608" t="s">
        <v>70</v>
      </c>
      <c r="L608" s="2">
        <v>36374</v>
      </c>
      <c r="M608" t="s">
        <v>36</v>
      </c>
      <c r="N608" t="s">
        <v>48</v>
      </c>
      <c r="O608" t="s">
        <v>49</v>
      </c>
      <c r="P608" t="s">
        <v>77</v>
      </c>
      <c r="Q608" t="s">
        <v>40</v>
      </c>
      <c r="R608">
        <v>3</v>
      </c>
      <c r="S608" s="2">
        <v>44865</v>
      </c>
      <c r="T608">
        <v>1</v>
      </c>
      <c r="U608">
        <v>2</v>
      </c>
      <c r="V608">
        <v>5</v>
      </c>
      <c r="W608" s="2">
        <v>44784</v>
      </c>
      <c r="X608" t="s">
        <v>50</v>
      </c>
      <c r="Y608" t="s">
        <v>42</v>
      </c>
      <c r="Z608" t="s">
        <v>63</v>
      </c>
      <c r="AA608">
        <v>1</v>
      </c>
      <c r="AB608">
        <v>609.5</v>
      </c>
      <c r="AC608">
        <v>24</v>
      </c>
      <c r="AD608" t="str" cm="1">
        <f t="array" ref="AD608">_xlfn.IFS($AC608&lt;= 24,"17-24", $AC608&lt;=34,"25-34", $AC608&lt;=44,"35-44", $AC608&lt;= 54,"45-54", $AC608 &gt;= 55, "55+")</f>
        <v>17-24</v>
      </c>
      <c r="AE608">
        <f t="shared" ca="1" si="46"/>
        <v>2</v>
      </c>
      <c r="AF608" t="str">
        <f t="shared" si="47"/>
        <v>Low</v>
      </c>
      <c r="AG608" t="str">
        <f t="shared" si="48"/>
        <v>Not satisfied</v>
      </c>
      <c r="AH608" t="str">
        <f t="shared" si="49"/>
        <v>Average Performer</v>
      </c>
      <c r="AI608" t="str" cm="1">
        <f t="array" ref="AI608">_xlfn.IFS($Z608 = "Passed", "High", $Z608="Completed", "Moderate", OR($Z608 = "Incomplete", $Z608="Failed"), "Low")</f>
        <v>Moderate</v>
      </c>
      <c r="AJ608" t="str" cm="1">
        <f t="array" ref="AJ608">_xlfn.IFS(OR(Z608= "Passed", Z608 = "Completed"), "Complete", OR(Z608 ="Failed", Z608 = "Incomplete"), "Incomplete")</f>
        <v>Complete</v>
      </c>
      <c r="AK608" cm="1">
        <f t="array" ref="AK608">_xlfn.IFS(HR_DATA[[#This Row],[Performance Category]] = "High Performer", 4,HR_DATA[[#This Row],[Performance Category]] = "Average Performer", 3, HR_DATA[[#This Row],[Performance Category]] = "Low Performer", 2, HR_DATA[[#This Row],[Performance Category]] = "At Risk", 1)</f>
        <v>3</v>
      </c>
    </row>
    <row r="609" spans="1:37" x14ac:dyDescent="0.25">
      <c r="A609">
        <v>1098</v>
      </c>
      <c r="B609" s="2">
        <v>43588</v>
      </c>
      <c r="C609" s="2">
        <f t="shared" ca="1" si="45"/>
        <v>46159</v>
      </c>
      <c r="D609" t="s">
        <v>28</v>
      </c>
      <c r="E609" t="s">
        <v>54</v>
      </c>
      <c r="F609" t="s">
        <v>108</v>
      </c>
      <c r="G609" t="s">
        <v>46</v>
      </c>
      <c r="H609" t="s">
        <v>45</v>
      </c>
      <c r="I609" t="s">
        <v>33</v>
      </c>
      <c r="J609" t="s">
        <v>34</v>
      </c>
      <c r="K609" t="s">
        <v>75</v>
      </c>
      <c r="L609" s="2">
        <v>33979</v>
      </c>
      <c r="M609" t="s">
        <v>36</v>
      </c>
      <c r="N609" t="s">
        <v>48</v>
      </c>
      <c r="O609" t="s">
        <v>84</v>
      </c>
      <c r="P609" t="s">
        <v>39</v>
      </c>
      <c r="Q609" t="s">
        <v>40</v>
      </c>
      <c r="R609">
        <v>3</v>
      </c>
      <c r="S609" s="2">
        <v>44923</v>
      </c>
      <c r="T609">
        <v>2</v>
      </c>
      <c r="U609">
        <v>2</v>
      </c>
      <c r="V609">
        <v>2</v>
      </c>
      <c r="W609" s="2">
        <v>45059</v>
      </c>
      <c r="X609" t="s">
        <v>41</v>
      </c>
      <c r="Y609" t="s">
        <v>51</v>
      </c>
      <c r="Z609" t="s">
        <v>43</v>
      </c>
      <c r="AA609">
        <v>5</v>
      </c>
      <c r="AB609">
        <v>666.67</v>
      </c>
      <c r="AC609">
        <v>26</v>
      </c>
      <c r="AD609" t="str" cm="1">
        <f t="array" ref="AD609">_xlfn.IFS($AC609&lt;= 24,"17-24", $AC609&lt;=34,"25-34", $AC609&lt;=44,"35-44", $AC609&lt;= 54,"45-54", $AC609 &gt;= 55, "55+")</f>
        <v>25-34</v>
      </c>
      <c r="AE609">
        <f t="shared" ca="1" si="46"/>
        <v>7</v>
      </c>
      <c r="AF609" t="str">
        <f t="shared" si="47"/>
        <v>Low</v>
      </c>
      <c r="AG609" t="str">
        <f t="shared" si="48"/>
        <v>Not satisfied</v>
      </c>
      <c r="AH609" t="str">
        <f t="shared" si="49"/>
        <v>Average Performer</v>
      </c>
      <c r="AI609" t="str" cm="1">
        <f t="array" ref="AI609">_xlfn.IFS($Z609 = "Passed", "High", $Z609="Completed", "Moderate", OR($Z609 = "Incomplete", $Z609="Failed"), "Low")</f>
        <v>Low</v>
      </c>
      <c r="AJ609" t="str" cm="1">
        <f t="array" ref="AJ609">_xlfn.IFS(OR(Z609= "Passed", Z609 = "Completed"), "Complete", OR(Z609 ="Failed", Z609 = "Incomplete"), "Incomplete")</f>
        <v>Incomplete</v>
      </c>
      <c r="AK609" cm="1">
        <f t="array" ref="AK609">_xlfn.IFS(HR_DATA[[#This Row],[Performance Category]] = "High Performer", 4,HR_DATA[[#This Row],[Performance Category]] = "Average Performer", 3, HR_DATA[[#This Row],[Performance Category]] = "Low Performer", 2, HR_DATA[[#This Row],[Performance Category]] = "At Risk", 1)</f>
        <v>3</v>
      </c>
    </row>
    <row r="610" spans="1:37" x14ac:dyDescent="0.25">
      <c r="A610">
        <v>1099</v>
      </c>
      <c r="B610" s="2">
        <v>44645</v>
      </c>
      <c r="C610" s="2">
        <f t="shared" ca="1" si="45"/>
        <v>46159</v>
      </c>
      <c r="D610" t="s">
        <v>28</v>
      </c>
      <c r="E610" t="s">
        <v>85</v>
      </c>
      <c r="F610" t="s">
        <v>30</v>
      </c>
      <c r="G610" t="s">
        <v>46</v>
      </c>
      <c r="H610" t="s">
        <v>45</v>
      </c>
      <c r="I610" t="s">
        <v>46</v>
      </c>
      <c r="J610" t="s">
        <v>34</v>
      </c>
      <c r="K610" t="s">
        <v>70</v>
      </c>
      <c r="L610" s="2">
        <v>26291</v>
      </c>
      <c r="M610" t="s">
        <v>36</v>
      </c>
      <c r="N610" t="s">
        <v>37</v>
      </c>
      <c r="O610" t="s">
        <v>60</v>
      </c>
      <c r="P610" t="s">
        <v>61</v>
      </c>
      <c r="Q610" t="s">
        <v>40</v>
      </c>
      <c r="R610">
        <v>3</v>
      </c>
      <c r="S610" s="2">
        <v>45142</v>
      </c>
      <c r="T610">
        <v>1</v>
      </c>
      <c r="U610">
        <v>5</v>
      </c>
      <c r="V610">
        <v>5</v>
      </c>
      <c r="W610" s="2">
        <v>44864</v>
      </c>
      <c r="X610" t="s">
        <v>62</v>
      </c>
      <c r="Y610" t="s">
        <v>51</v>
      </c>
      <c r="Z610" t="s">
        <v>52</v>
      </c>
      <c r="AA610">
        <v>5</v>
      </c>
      <c r="AB610">
        <v>797.05</v>
      </c>
      <c r="AC610">
        <v>51</v>
      </c>
      <c r="AD610" t="str" cm="1">
        <f t="array" ref="AD610">_xlfn.IFS($AC610&lt;= 24,"17-24", $AC610&lt;=34,"25-34", $AC610&lt;=44,"35-44", $AC610&lt;= 54,"45-54", $AC610 &gt;= 55, "55+")</f>
        <v>45-54</v>
      </c>
      <c r="AE610">
        <f t="shared" ca="1" si="46"/>
        <v>4</v>
      </c>
      <c r="AF610" t="str">
        <f t="shared" si="47"/>
        <v>Low</v>
      </c>
      <c r="AG610" t="str">
        <f t="shared" si="48"/>
        <v>Satisfied</v>
      </c>
      <c r="AH610" t="str">
        <f t="shared" si="49"/>
        <v>Average Performer</v>
      </c>
      <c r="AI610" t="str" cm="1">
        <f t="array" ref="AI610">_xlfn.IFS($Z610 = "Passed", "High", $Z610="Completed", "Moderate", OR($Z610 = "Incomplete", $Z610="Failed"), "Low")</f>
        <v>Low</v>
      </c>
      <c r="AJ610" t="str" cm="1">
        <f t="array" ref="AJ610">_xlfn.IFS(OR(Z610= "Passed", Z610 = "Completed"), "Complete", OR(Z610 ="Failed", Z610 = "Incomplete"), "Incomplete")</f>
        <v>Incomplete</v>
      </c>
      <c r="AK610" cm="1">
        <f t="array" ref="AK610">_xlfn.IFS(HR_DATA[[#This Row],[Performance Category]] = "High Performer", 4,HR_DATA[[#This Row],[Performance Category]] = "Average Performer", 3, HR_DATA[[#This Row],[Performance Category]] = "Low Performer", 2, HR_DATA[[#This Row],[Performance Category]] = "At Risk", 1)</f>
        <v>3</v>
      </c>
    </row>
    <row r="611" spans="1:37" x14ac:dyDescent="0.25">
      <c r="A611">
        <v>1100</v>
      </c>
      <c r="B611" s="2">
        <v>43928</v>
      </c>
      <c r="C611" s="2">
        <f t="shared" ca="1" si="45"/>
        <v>46159</v>
      </c>
      <c r="D611" t="s">
        <v>28</v>
      </c>
      <c r="E611" t="s">
        <v>44</v>
      </c>
      <c r="F611" t="s">
        <v>30</v>
      </c>
      <c r="G611" t="s">
        <v>55</v>
      </c>
      <c r="H611" t="s">
        <v>32</v>
      </c>
      <c r="I611" t="s">
        <v>33</v>
      </c>
      <c r="J611" t="s">
        <v>34</v>
      </c>
      <c r="K611" t="s">
        <v>70</v>
      </c>
      <c r="L611" s="2">
        <v>23507</v>
      </c>
      <c r="M611" t="s">
        <v>36</v>
      </c>
      <c r="N611" t="s">
        <v>48</v>
      </c>
      <c r="O611" t="s">
        <v>38</v>
      </c>
      <c r="P611" t="s">
        <v>77</v>
      </c>
      <c r="Q611" t="s">
        <v>40</v>
      </c>
      <c r="R611">
        <v>3</v>
      </c>
      <c r="S611" s="2">
        <v>44814</v>
      </c>
      <c r="T611">
        <v>1</v>
      </c>
      <c r="U611">
        <v>4</v>
      </c>
      <c r="V611">
        <v>5</v>
      </c>
      <c r="W611" s="2">
        <v>44982</v>
      </c>
      <c r="X611" t="s">
        <v>92</v>
      </c>
      <c r="Y611" t="s">
        <v>51</v>
      </c>
      <c r="Z611" t="s">
        <v>63</v>
      </c>
      <c r="AA611">
        <v>3</v>
      </c>
      <c r="AB611">
        <v>518.55999999999995</v>
      </c>
      <c r="AC611">
        <v>56</v>
      </c>
      <c r="AD611" t="str" cm="1">
        <f t="array" ref="AD611">_xlfn.IFS($AC611&lt;= 24,"17-24", $AC611&lt;=34,"25-34", $AC611&lt;=44,"35-44", $AC611&lt;= 54,"45-54", $AC611 &gt;= 55, "55+")</f>
        <v>55+</v>
      </c>
      <c r="AE611">
        <f t="shared" ca="1" si="46"/>
        <v>6</v>
      </c>
      <c r="AF611" t="str">
        <f t="shared" si="47"/>
        <v>Low</v>
      </c>
      <c r="AG611" t="str">
        <f t="shared" si="48"/>
        <v>Satisfied</v>
      </c>
      <c r="AH611" t="str">
        <f t="shared" si="49"/>
        <v>Average Performer</v>
      </c>
      <c r="AI611" t="str" cm="1">
        <f t="array" ref="AI611">_xlfn.IFS($Z611 = "Passed", "High", $Z611="Completed", "Moderate", OR($Z611 = "Incomplete", $Z611="Failed"), "Low")</f>
        <v>Moderate</v>
      </c>
      <c r="AJ611" t="str" cm="1">
        <f t="array" ref="AJ611">_xlfn.IFS(OR(Z611= "Passed", Z611 = "Completed"), "Complete", OR(Z611 ="Failed", Z611 = "Incomplete"), "Incomplete")</f>
        <v>Complete</v>
      </c>
      <c r="AK611" cm="1">
        <f t="array" ref="AK611">_xlfn.IFS(HR_DATA[[#This Row],[Performance Category]] = "High Performer", 4,HR_DATA[[#This Row],[Performance Category]] = "Average Performer", 3, HR_DATA[[#This Row],[Performance Category]] = "Low Performer", 2, HR_DATA[[#This Row],[Performance Category]] = "At Risk", 1)</f>
        <v>3</v>
      </c>
    </row>
    <row r="612" spans="1:37" x14ac:dyDescent="0.25">
      <c r="A612">
        <v>1101</v>
      </c>
      <c r="B612" s="2">
        <v>44265</v>
      </c>
      <c r="C612" s="2">
        <f t="shared" ca="1" si="45"/>
        <v>46159</v>
      </c>
      <c r="D612" t="s">
        <v>28</v>
      </c>
      <c r="E612" t="s">
        <v>64</v>
      </c>
      <c r="F612" t="s">
        <v>30</v>
      </c>
      <c r="G612" t="s">
        <v>55</v>
      </c>
      <c r="H612" t="s">
        <v>45</v>
      </c>
      <c r="I612" t="s">
        <v>46</v>
      </c>
      <c r="J612" t="s">
        <v>34</v>
      </c>
      <c r="K612" t="s">
        <v>79</v>
      </c>
      <c r="L612" s="2">
        <v>16150</v>
      </c>
      <c r="M612" t="s">
        <v>36</v>
      </c>
      <c r="N612" t="s">
        <v>37</v>
      </c>
      <c r="O612" t="s">
        <v>38</v>
      </c>
      <c r="P612" t="s">
        <v>39</v>
      </c>
      <c r="Q612" t="s">
        <v>40</v>
      </c>
      <c r="R612">
        <v>3</v>
      </c>
      <c r="S612" s="2">
        <v>45006</v>
      </c>
      <c r="T612">
        <v>1</v>
      </c>
      <c r="U612">
        <v>1</v>
      </c>
      <c r="V612">
        <v>3</v>
      </c>
      <c r="W612" s="2">
        <v>45016</v>
      </c>
      <c r="X612" t="s">
        <v>92</v>
      </c>
      <c r="Y612" t="s">
        <v>42</v>
      </c>
      <c r="Z612" t="s">
        <v>73</v>
      </c>
      <c r="AA612">
        <v>5</v>
      </c>
      <c r="AB612">
        <v>426.82</v>
      </c>
      <c r="AC612">
        <v>77</v>
      </c>
      <c r="AD612" t="str" cm="1">
        <f t="array" ref="AD612">_xlfn.IFS($AC612&lt;= 24,"17-24", $AC612&lt;=34,"25-34", $AC612&lt;=44,"35-44", $AC612&lt;= 54,"45-54", $AC612 &gt;= 55, "55+")</f>
        <v>55+</v>
      </c>
      <c r="AE612">
        <f t="shared" ca="1" si="46"/>
        <v>5</v>
      </c>
      <c r="AF612" t="str">
        <f t="shared" si="47"/>
        <v>Low</v>
      </c>
      <c r="AG612" t="str">
        <f t="shared" si="48"/>
        <v>Not satisfied</v>
      </c>
      <c r="AH612" t="str">
        <f t="shared" si="49"/>
        <v>Average Performer</v>
      </c>
      <c r="AI612" t="str" cm="1">
        <f t="array" ref="AI612">_xlfn.IFS($Z612 = "Passed", "High", $Z612="Completed", "Moderate", OR($Z612 = "Incomplete", $Z612="Failed"), "Low")</f>
        <v>High</v>
      </c>
      <c r="AJ612" t="str" cm="1">
        <f t="array" ref="AJ612">_xlfn.IFS(OR(Z612= "Passed", Z612 = "Completed"), "Complete", OR(Z612 ="Failed", Z612 = "Incomplete"), "Incomplete")</f>
        <v>Complete</v>
      </c>
      <c r="AK612" cm="1">
        <f t="array" ref="AK612">_xlfn.IFS(HR_DATA[[#This Row],[Performance Category]] = "High Performer", 4,HR_DATA[[#This Row],[Performance Category]] = "Average Performer", 3, HR_DATA[[#This Row],[Performance Category]] = "Low Performer", 2, HR_DATA[[#This Row],[Performance Category]] = "At Risk", 1)</f>
        <v>3</v>
      </c>
    </row>
    <row r="613" spans="1:37" x14ac:dyDescent="0.25">
      <c r="A613">
        <v>1102</v>
      </c>
      <c r="B613" s="2">
        <v>43681</v>
      </c>
      <c r="C613" s="2">
        <f t="shared" ca="1" si="45"/>
        <v>46159</v>
      </c>
      <c r="D613" t="s">
        <v>106</v>
      </c>
      <c r="E613" t="s">
        <v>44</v>
      </c>
      <c r="F613" t="s">
        <v>30</v>
      </c>
      <c r="G613" t="s">
        <v>46</v>
      </c>
      <c r="H613" t="s">
        <v>45</v>
      </c>
      <c r="I613" t="s">
        <v>46</v>
      </c>
      <c r="J613" t="s">
        <v>34</v>
      </c>
      <c r="K613" t="s">
        <v>65</v>
      </c>
      <c r="L613" s="2">
        <v>19621</v>
      </c>
      <c r="M613" t="s">
        <v>36</v>
      </c>
      <c r="N613" t="s">
        <v>37</v>
      </c>
      <c r="O613" t="s">
        <v>72</v>
      </c>
      <c r="P613" t="s">
        <v>61</v>
      </c>
      <c r="Q613" t="s">
        <v>40</v>
      </c>
      <c r="R613">
        <v>3</v>
      </c>
      <c r="S613" s="2">
        <v>44987</v>
      </c>
      <c r="T613">
        <v>5</v>
      </c>
      <c r="U613">
        <v>1</v>
      </c>
      <c r="V613">
        <v>4</v>
      </c>
      <c r="W613" s="2">
        <v>44926</v>
      </c>
      <c r="X613" t="s">
        <v>62</v>
      </c>
      <c r="Y613" t="s">
        <v>51</v>
      </c>
      <c r="Z613" t="s">
        <v>43</v>
      </c>
      <c r="AA613">
        <v>2</v>
      </c>
      <c r="AB613">
        <v>150.04</v>
      </c>
      <c r="AC613">
        <v>66</v>
      </c>
      <c r="AD613" t="str" cm="1">
        <f t="array" ref="AD613">_xlfn.IFS($AC613&lt;= 24,"17-24", $AC613&lt;=34,"25-34", $AC613&lt;=44,"35-44", $AC613&lt;= 54,"45-54", $AC613 &gt;= 55, "55+")</f>
        <v>55+</v>
      </c>
      <c r="AE613">
        <f t="shared" ca="1" si="46"/>
        <v>6</v>
      </c>
      <c r="AF613" t="str">
        <f t="shared" si="47"/>
        <v>High</v>
      </c>
      <c r="AG613" t="str">
        <f t="shared" si="48"/>
        <v>Not satisfied</v>
      </c>
      <c r="AH613" t="str">
        <f t="shared" si="49"/>
        <v>Average Performer</v>
      </c>
      <c r="AI613" t="str" cm="1">
        <f t="array" ref="AI613">_xlfn.IFS($Z613 = "Passed", "High", $Z613="Completed", "Moderate", OR($Z613 = "Incomplete", $Z613="Failed"), "Low")</f>
        <v>Low</v>
      </c>
      <c r="AJ613" t="str" cm="1">
        <f t="array" ref="AJ613">_xlfn.IFS(OR(Z613= "Passed", Z613 = "Completed"), "Complete", OR(Z613 ="Failed", Z613 = "Incomplete"), "Incomplete")</f>
        <v>Incomplete</v>
      </c>
      <c r="AK613" cm="1">
        <f t="array" ref="AK613">_xlfn.IFS(HR_DATA[[#This Row],[Performance Category]] = "High Performer", 4,HR_DATA[[#This Row],[Performance Category]] = "Average Performer", 3, HR_DATA[[#This Row],[Performance Category]] = "Low Performer", 2, HR_DATA[[#This Row],[Performance Category]] = "At Risk", 1)</f>
        <v>3</v>
      </c>
    </row>
    <row r="614" spans="1:37" x14ac:dyDescent="0.25">
      <c r="A614">
        <v>1103</v>
      </c>
      <c r="B614" s="2">
        <v>44297</v>
      </c>
      <c r="C614" s="2">
        <f t="shared" ca="1" si="45"/>
        <v>46159</v>
      </c>
      <c r="D614" t="s">
        <v>28</v>
      </c>
      <c r="E614" t="s">
        <v>69</v>
      </c>
      <c r="F614" t="s">
        <v>108</v>
      </c>
      <c r="G614" t="s">
        <v>55</v>
      </c>
      <c r="H614" t="s">
        <v>32</v>
      </c>
      <c r="I614" t="s">
        <v>33</v>
      </c>
      <c r="J614" t="s">
        <v>34</v>
      </c>
      <c r="K614" t="s">
        <v>89</v>
      </c>
      <c r="L614" s="2">
        <v>20912</v>
      </c>
      <c r="M614" t="s">
        <v>36</v>
      </c>
      <c r="N614" t="s">
        <v>48</v>
      </c>
      <c r="O614" t="s">
        <v>84</v>
      </c>
      <c r="P614" t="s">
        <v>39</v>
      </c>
      <c r="Q614" t="s">
        <v>40</v>
      </c>
      <c r="R614">
        <v>3</v>
      </c>
      <c r="S614" s="2">
        <v>44871</v>
      </c>
      <c r="T614">
        <v>5</v>
      </c>
      <c r="U614">
        <v>3</v>
      </c>
      <c r="V614">
        <v>1</v>
      </c>
      <c r="W614" s="2">
        <v>45112</v>
      </c>
      <c r="X614" t="s">
        <v>41</v>
      </c>
      <c r="Y614" t="s">
        <v>51</v>
      </c>
      <c r="Z614" t="s">
        <v>73</v>
      </c>
      <c r="AA614">
        <v>3</v>
      </c>
      <c r="AB614">
        <v>308.20999999999998</v>
      </c>
      <c r="AC614">
        <v>64</v>
      </c>
      <c r="AD614" t="str" cm="1">
        <f t="array" ref="AD614">_xlfn.IFS($AC614&lt;= 24,"17-24", $AC614&lt;=34,"25-34", $AC614&lt;=44,"35-44", $AC614&lt;= 54,"45-54", $AC614 &gt;= 55, "55+")</f>
        <v>55+</v>
      </c>
      <c r="AE614">
        <f t="shared" ca="1" si="46"/>
        <v>5</v>
      </c>
      <c r="AF614" t="str">
        <f t="shared" si="47"/>
        <v>High</v>
      </c>
      <c r="AG614" t="str">
        <f t="shared" si="48"/>
        <v>Neutral</v>
      </c>
      <c r="AH614" t="str">
        <f t="shared" si="49"/>
        <v>Average Performer</v>
      </c>
      <c r="AI614" t="str" cm="1">
        <f t="array" ref="AI614">_xlfn.IFS($Z614 = "Passed", "High", $Z614="Completed", "Moderate", OR($Z614 = "Incomplete", $Z614="Failed"), "Low")</f>
        <v>High</v>
      </c>
      <c r="AJ614" t="str" cm="1">
        <f t="array" ref="AJ614">_xlfn.IFS(OR(Z614= "Passed", Z614 = "Completed"), "Complete", OR(Z614 ="Failed", Z614 = "Incomplete"), "Incomplete")</f>
        <v>Complete</v>
      </c>
      <c r="AK614" cm="1">
        <f t="array" ref="AK614">_xlfn.IFS(HR_DATA[[#This Row],[Performance Category]] = "High Performer", 4,HR_DATA[[#This Row],[Performance Category]] = "Average Performer", 3, HR_DATA[[#This Row],[Performance Category]] = "Low Performer", 2, HR_DATA[[#This Row],[Performance Category]] = "At Risk", 1)</f>
        <v>3</v>
      </c>
    </row>
    <row r="615" spans="1:37" x14ac:dyDescent="0.25">
      <c r="A615">
        <v>1104</v>
      </c>
      <c r="B615" s="2">
        <v>43632</v>
      </c>
      <c r="C615" s="2">
        <f t="shared" ca="1" si="45"/>
        <v>46159</v>
      </c>
      <c r="D615" t="s">
        <v>28</v>
      </c>
      <c r="E615" t="s">
        <v>94</v>
      </c>
      <c r="F615" t="s">
        <v>30</v>
      </c>
      <c r="G615" t="s">
        <v>46</v>
      </c>
      <c r="H615" t="s">
        <v>32</v>
      </c>
      <c r="I615" t="s">
        <v>33</v>
      </c>
      <c r="J615" t="s">
        <v>34</v>
      </c>
      <c r="K615" t="s">
        <v>75</v>
      </c>
      <c r="L615" s="2">
        <v>34956</v>
      </c>
      <c r="M615" t="s">
        <v>36</v>
      </c>
      <c r="N615" t="s">
        <v>48</v>
      </c>
      <c r="O615" t="s">
        <v>84</v>
      </c>
      <c r="P615" t="s">
        <v>77</v>
      </c>
      <c r="Q615" t="s">
        <v>40</v>
      </c>
      <c r="R615">
        <v>3</v>
      </c>
      <c r="S615" s="2">
        <v>44916</v>
      </c>
      <c r="T615">
        <v>1</v>
      </c>
      <c r="U615">
        <v>4</v>
      </c>
      <c r="V615">
        <v>2</v>
      </c>
      <c r="W615" s="2">
        <v>44784</v>
      </c>
      <c r="X615" t="s">
        <v>92</v>
      </c>
      <c r="Y615" t="s">
        <v>42</v>
      </c>
      <c r="Z615" t="s">
        <v>63</v>
      </c>
      <c r="AA615">
        <v>4</v>
      </c>
      <c r="AB615">
        <v>766.77</v>
      </c>
      <c r="AC615">
        <v>24</v>
      </c>
      <c r="AD615" t="str" cm="1">
        <f t="array" ref="AD615">_xlfn.IFS($AC615&lt;= 24,"17-24", $AC615&lt;=34,"25-34", $AC615&lt;=44,"35-44", $AC615&lt;= 54,"45-54", $AC615 &gt;= 55, "55+")</f>
        <v>17-24</v>
      </c>
      <c r="AE615">
        <f t="shared" ca="1" si="46"/>
        <v>6</v>
      </c>
      <c r="AF615" t="str">
        <f t="shared" si="47"/>
        <v>Low</v>
      </c>
      <c r="AG615" t="str">
        <f t="shared" si="48"/>
        <v>Satisfied</v>
      </c>
      <c r="AH615" t="str">
        <f t="shared" si="49"/>
        <v>Average Performer</v>
      </c>
      <c r="AI615" t="str" cm="1">
        <f t="array" ref="AI615">_xlfn.IFS($Z615 = "Passed", "High", $Z615="Completed", "Moderate", OR($Z615 = "Incomplete", $Z615="Failed"), "Low")</f>
        <v>Moderate</v>
      </c>
      <c r="AJ615" t="str" cm="1">
        <f t="array" ref="AJ615">_xlfn.IFS(OR(Z615= "Passed", Z615 = "Completed"), "Complete", OR(Z615 ="Failed", Z615 = "Incomplete"), "Incomplete")</f>
        <v>Complete</v>
      </c>
      <c r="AK615" cm="1">
        <f t="array" ref="AK615">_xlfn.IFS(HR_DATA[[#This Row],[Performance Category]] = "High Performer", 4,HR_DATA[[#This Row],[Performance Category]] = "Average Performer", 3, HR_DATA[[#This Row],[Performance Category]] = "Low Performer", 2, HR_DATA[[#This Row],[Performance Category]] = "At Risk", 1)</f>
        <v>3</v>
      </c>
    </row>
    <row r="616" spans="1:37" x14ac:dyDescent="0.25">
      <c r="A616">
        <v>1105</v>
      </c>
      <c r="B616" s="2">
        <v>44112</v>
      </c>
      <c r="C616" s="2">
        <f t="shared" ca="1" si="45"/>
        <v>46159</v>
      </c>
      <c r="D616" t="s">
        <v>28</v>
      </c>
      <c r="E616" t="s">
        <v>54</v>
      </c>
      <c r="F616" t="s">
        <v>108</v>
      </c>
      <c r="G616" t="s">
        <v>31</v>
      </c>
      <c r="H616" t="s">
        <v>45</v>
      </c>
      <c r="I616" t="s">
        <v>55</v>
      </c>
      <c r="J616" t="s">
        <v>34</v>
      </c>
      <c r="K616" t="s">
        <v>65</v>
      </c>
      <c r="L616" s="2">
        <v>17817</v>
      </c>
      <c r="M616" t="s">
        <v>36</v>
      </c>
      <c r="N616" t="s">
        <v>37</v>
      </c>
      <c r="O616" t="s">
        <v>49</v>
      </c>
      <c r="P616" t="s">
        <v>61</v>
      </c>
      <c r="Q616" t="s">
        <v>40</v>
      </c>
      <c r="R616">
        <v>3</v>
      </c>
      <c r="S616" s="2">
        <v>44972</v>
      </c>
      <c r="T616">
        <v>1</v>
      </c>
      <c r="U616">
        <v>4</v>
      </c>
      <c r="V616">
        <v>1</v>
      </c>
      <c r="W616" s="2">
        <v>44943</v>
      </c>
      <c r="X616" t="s">
        <v>68</v>
      </c>
      <c r="Y616" t="s">
        <v>42</v>
      </c>
      <c r="Z616" t="s">
        <v>52</v>
      </c>
      <c r="AA616">
        <v>4</v>
      </c>
      <c r="AB616">
        <v>172.19</v>
      </c>
      <c r="AC616">
        <v>72</v>
      </c>
      <c r="AD616" t="str" cm="1">
        <f t="array" ref="AD616">_xlfn.IFS($AC616&lt;= 24,"17-24", $AC616&lt;=34,"25-34", $AC616&lt;=44,"35-44", $AC616&lt;= 54,"45-54", $AC616 &gt;= 55, "55+")</f>
        <v>55+</v>
      </c>
      <c r="AE616">
        <f t="shared" ca="1" si="46"/>
        <v>5</v>
      </c>
      <c r="AF616" t="str">
        <f t="shared" si="47"/>
        <v>Low</v>
      </c>
      <c r="AG616" t="str">
        <f t="shared" si="48"/>
        <v>Satisfied</v>
      </c>
      <c r="AH616" t="str">
        <f t="shared" si="49"/>
        <v>Average Performer</v>
      </c>
      <c r="AI616" t="str" cm="1">
        <f t="array" ref="AI616">_xlfn.IFS($Z616 = "Passed", "High", $Z616="Completed", "Moderate", OR($Z616 = "Incomplete", $Z616="Failed"), "Low")</f>
        <v>Low</v>
      </c>
      <c r="AJ616" t="str" cm="1">
        <f t="array" ref="AJ616">_xlfn.IFS(OR(Z616= "Passed", Z616 = "Completed"), "Complete", OR(Z616 ="Failed", Z616 = "Incomplete"), "Incomplete")</f>
        <v>Incomplete</v>
      </c>
      <c r="AK616" cm="1">
        <f t="array" ref="AK616">_xlfn.IFS(HR_DATA[[#This Row],[Performance Category]] = "High Performer", 4,HR_DATA[[#This Row],[Performance Category]] = "Average Performer", 3, HR_DATA[[#This Row],[Performance Category]] = "Low Performer", 2, HR_DATA[[#This Row],[Performance Category]] = "At Risk", 1)</f>
        <v>3</v>
      </c>
    </row>
    <row r="617" spans="1:37" x14ac:dyDescent="0.25">
      <c r="A617">
        <v>1106</v>
      </c>
      <c r="B617" s="2">
        <v>44426</v>
      </c>
      <c r="C617" s="2">
        <f t="shared" ca="1" si="45"/>
        <v>46159</v>
      </c>
      <c r="D617" t="s">
        <v>106</v>
      </c>
      <c r="E617" t="s">
        <v>69</v>
      </c>
      <c r="F617" t="s">
        <v>30</v>
      </c>
      <c r="G617" t="s">
        <v>55</v>
      </c>
      <c r="H617" t="s">
        <v>56</v>
      </c>
      <c r="I617" t="s">
        <v>33</v>
      </c>
      <c r="J617" t="s">
        <v>34</v>
      </c>
      <c r="K617" t="s">
        <v>47</v>
      </c>
      <c r="L617" s="2">
        <v>34700</v>
      </c>
      <c r="M617" t="s">
        <v>36</v>
      </c>
      <c r="N617" t="s">
        <v>48</v>
      </c>
      <c r="O617" t="s">
        <v>60</v>
      </c>
      <c r="P617" t="s">
        <v>61</v>
      </c>
      <c r="Q617" t="s">
        <v>40</v>
      </c>
      <c r="R617">
        <v>3</v>
      </c>
      <c r="S617" s="2">
        <v>44957</v>
      </c>
      <c r="T617">
        <v>2</v>
      </c>
      <c r="U617">
        <v>3</v>
      </c>
      <c r="V617">
        <v>3</v>
      </c>
      <c r="W617" s="2">
        <v>44865</v>
      </c>
      <c r="X617" t="s">
        <v>62</v>
      </c>
      <c r="Y617" t="s">
        <v>42</v>
      </c>
      <c r="Z617" t="s">
        <v>63</v>
      </c>
      <c r="AA617">
        <v>1</v>
      </c>
      <c r="AB617">
        <v>742.55</v>
      </c>
      <c r="AC617">
        <v>26</v>
      </c>
      <c r="AD617" t="str" cm="1">
        <f t="array" ref="AD617">_xlfn.IFS($AC617&lt;= 24,"17-24", $AC617&lt;=34,"25-34", $AC617&lt;=44,"35-44", $AC617&lt;= 54,"45-54", $AC617 &gt;= 55, "55+")</f>
        <v>25-34</v>
      </c>
      <c r="AE617">
        <f t="shared" ca="1" si="46"/>
        <v>4</v>
      </c>
      <c r="AF617" t="str">
        <f t="shared" si="47"/>
        <v>Low</v>
      </c>
      <c r="AG617" t="str">
        <f t="shared" si="48"/>
        <v>Neutral</v>
      </c>
      <c r="AH617" t="str">
        <f t="shared" si="49"/>
        <v>Average Performer</v>
      </c>
      <c r="AI617" t="str" cm="1">
        <f t="array" ref="AI617">_xlfn.IFS($Z617 = "Passed", "High", $Z617="Completed", "Moderate", OR($Z617 = "Incomplete", $Z617="Failed"), "Low")</f>
        <v>Moderate</v>
      </c>
      <c r="AJ617" t="str" cm="1">
        <f t="array" ref="AJ617">_xlfn.IFS(OR(Z617= "Passed", Z617 = "Completed"), "Complete", OR(Z617 ="Failed", Z617 = "Incomplete"), "Incomplete")</f>
        <v>Complete</v>
      </c>
      <c r="AK617" cm="1">
        <f t="array" ref="AK617">_xlfn.IFS(HR_DATA[[#This Row],[Performance Category]] = "High Performer", 4,HR_DATA[[#This Row],[Performance Category]] = "Average Performer", 3, HR_DATA[[#This Row],[Performance Category]] = "Low Performer", 2, HR_DATA[[#This Row],[Performance Category]] = "At Risk", 1)</f>
        <v>3</v>
      </c>
    </row>
    <row r="618" spans="1:37" x14ac:dyDescent="0.25">
      <c r="A618">
        <v>1107</v>
      </c>
      <c r="B618" s="2">
        <v>43906</v>
      </c>
      <c r="C618" s="2">
        <f t="shared" ca="1" si="45"/>
        <v>46159</v>
      </c>
      <c r="D618" t="s">
        <v>106</v>
      </c>
      <c r="E618" t="s">
        <v>69</v>
      </c>
      <c r="F618" t="s">
        <v>30</v>
      </c>
      <c r="G618" t="s">
        <v>31</v>
      </c>
      <c r="H618" t="s">
        <v>45</v>
      </c>
      <c r="I618" t="s">
        <v>46</v>
      </c>
      <c r="J618" t="s">
        <v>34</v>
      </c>
      <c r="K618" t="s">
        <v>101</v>
      </c>
      <c r="L618" s="2">
        <v>33643</v>
      </c>
      <c r="M618" t="s">
        <v>36</v>
      </c>
      <c r="N618" t="s">
        <v>37</v>
      </c>
      <c r="O618" t="s">
        <v>60</v>
      </c>
      <c r="P618" t="s">
        <v>61</v>
      </c>
      <c r="Q618" t="s">
        <v>40</v>
      </c>
      <c r="R618">
        <v>3</v>
      </c>
      <c r="S618" s="2">
        <v>44852</v>
      </c>
      <c r="T618">
        <v>4</v>
      </c>
      <c r="U618">
        <v>5</v>
      </c>
      <c r="V618">
        <v>1</v>
      </c>
      <c r="W618" s="2">
        <v>44952</v>
      </c>
      <c r="X618" t="s">
        <v>68</v>
      </c>
      <c r="Y618" t="s">
        <v>42</v>
      </c>
      <c r="Z618" t="s">
        <v>43</v>
      </c>
      <c r="AA618">
        <v>2</v>
      </c>
      <c r="AB618">
        <v>231.28</v>
      </c>
      <c r="AC618">
        <v>28</v>
      </c>
      <c r="AD618" t="str" cm="1">
        <f t="array" ref="AD618">_xlfn.IFS($AC618&lt;= 24,"17-24", $AC618&lt;=34,"25-34", $AC618&lt;=44,"35-44", $AC618&lt;= 54,"45-54", $AC618 &gt;= 55, "55+")</f>
        <v>25-34</v>
      </c>
      <c r="AE618">
        <f t="shared" ca="1" si="46"/>
        <v>6</v>
      </c>
      <c r="AF618" t="str">
        <f t="shared" si="47"/>
        <v>High</v>
      </c>
      <c r="AG618" t="str">
        <f t="shared" si="48"/>
        <v>Satisfied</v>
      </c>
      <c r="AH618" t="str">
        <f t="shared" si="49"/>
        <v>Average Performer</v>
      </c>
      <c r="AI618" t="str" cm="1">
        <f t="array" ref="AI618">_xlfn.IFS($Z618 = "Passed", "High", $Z618="Completed", "Moderate", OR($Z618 = "Incomplete", $Z618="Failed"), "Low")</f>
        <v>Low</v>
      </c>
      <c r="AJ618" t="str" cm="1">
        <f t="array" ref="AJ618">_xlfn.IFS(OR(Z618= "Passed", Z618 = "Completed"), "Complete", OR(Z618 ="Failed", Z618 = "Incomplete"), "Incomplete")</f>
        <v>Incomplete</v>
      </c>
      <c r="AK618" cm="1">
        <f t="array" ref="AK618">_xlfn.IFS(HR_DATA[[#This Row],[Performance Category]] = "High Performer", 4,HR_DATA[[#This Row],[Performance Category]] = "Average Performer", 3, HR_DATA[[#This Row],[Performance Category]] = "Low Performer", 2, HR_DATA[[#This Row],[Performance Category]] = "At Risk", 1)</f>
        <v>3</v>
      </c>
    </row>
    <row r="619" spans="1:37" x14ac:dyDescent="0.25">
      <c r="A619">
        <v>1108</v>
      </c>
      <c r="B619" s="2">
        <v>43489</v>
      </c>
      <c r="C619" s="2">
        <f t="shared" ca="1" si="45"/>
        <v>46159</v>
      </c>
      <c r="D619" t="s">
        <v>28</v>
      </c>
      <c r="E619" t="s">
        <v>64</v>
      </c>
      <c r="F619" t="s">
        <v>30</v>
      </c>
      <c r="G619" t="s">
        <v>55</v>
      </c>
      <c r="H619" t="s">
        <v>45</v>
      </c>
      <c r="I619" t="s">
        <v>55</v>
      </c>
      <c r="J619" t="s">
        <v>34</v>
      </c>
      <c r="K619" t="s">
        <v>65</v>
      </c>
      <c r="L619" s="2">
        <v>25311</v>
      </c>
      <c r="M619" t="s">
        <v>36</v>
      </c>
      <c r="N619" t="s">
        <v>48</v>
      </c>
      <c r="O619" t="s">
        <v>38</v>
      </c>
      <c r="P619" t="s">
        <v>67</v>
      </c>
      <c r="Q619" t="s">
        <v>40</v>
      </c>
      <c r="R619">
        <v>3</v>
      </c>
      <c r="S619" s="2">
        <v>45131</v>
      </c>
      <c r="T619">
        <v>4</v>
      </c>
      <c r="U619">
        <v>5</v>
      </c>
      <c r="V619">
        <v>3</v>
      </c>
      <c r="W619" s="2">
        <v>45069</v>
      </c>
      <c r="X619" t="s">
        <v>50</v>
      </c>
      <c r="Y619" t="s">
        <v>42</v>
      </c>
      <c r="Z619" t="s">
        <v>63</v>
      </c>
      <c r="AA619">
        <v>5</v>
      </c>
      <c r="AB619">
        <v>124.54</v>
      </c>
      <c r="AC619">
        <v>50</v>
      </c>
      <c r="AD619" t="str" cm="1">
        <f t="array" ref="AD619">_xlfn.IFS($AC619&lt;= 24,"17-24", $AC619&lt;=34,"25-34", $AC619&lt;=44,"35-44", $AC619&lt;= 54,"45-54", $AC619 &gt;= 55, "55+")</f>
        <v>45-54</v>
      </c>
      <c r="AE619">
        <f t="shared" ca="1" si="46"/>
        <v>7</v>
      </c>
      <c r="AF619" t="str">
        <f t="shared" si="47"/>
        <v>High</v>
      </c>
      <c r="AG619" t="str">
        <f t="shared" si="48"/>
        <v>Satisfied</v>
      </c>
      <c r="AH619" t="str">
        <f t="shared" si="49"/>
        <v>Average Performer</v>
      </c>
      <c r="AI619" t="str" cm="1">
        <f t="array" ref="AI619">_xlfn.IFS($Z619 = "Passed", "High", $Z619="Completed", "Moderate", OR($Z619 = "Incomplete", $Z619="Failed"), "Low")</f>
        <v>Moderate</v>
      </c>
      <c r="AJ619" t="str" cm="1">
        <f t="array" ref="AJ619">_xlfn.IFS(OR(Z619= "Passed", Z619 = "Completed"), "Complete", OR(Z619 ="Failed", Z619 = "Incomplete"), "Incomplete")</f>
        <v>Complete</v>
      </c>
      <c r="AK619" cm="1">
        <f t="array" ref="AK619">_xlfn.IFS(HR_DATA[[#This Row],[Performance Category]] = "High Performer", 4,HR_DATA[[#This Row],[Performance Category]] = "Average Performer", 3, HR_DATA[[#This Row],[Performance Category]] = "Low Performer", 2, HR_DATA[[#This Row],[Performance Category]] = "At Risk", 1)</f>
        <v>3</v>
      </c>
    </row>
    <row r="620" spans="1:37" x14ac:dyDescent="0.25">
      <c r="A620">
        <v>1109</v>
      </c>
      <c r="B620" s="2">
        <v>44723</v>
      </c>
      <c r="C620" s="2">
        <f t="shared" ca="1" si="45"/>
        <v>46159</v>
      </c>
      <c r="D620" t="s">
        <v>28</v>
      </c>
      <c r="E620" t="s">
        <v>44</v>
      </c>
      <c r="F620" t="s">
        <v>108</v>
      </c>
      <c r="G620" t="s">
        <v>55</v>
      </c>
      <c r="H620" t="s">
        <v>32</v>
      </c>
      <c r="I620" t="s">
        <v>46</v>
      </c>
      <c r="J620" t="s">
        <v>34</v>
      </c>
      <c r="K620" t="s">
        <v>70</v>
      </c>
      <c r="L620" s="2">
        <v>29860</v>
      </c>
      <c r="M620" t="s">
        <v>36</v>
      </c>
      <c r="N620" t="s">
        <v>37</v>
      </c>
      <c r="O620" t="s">
        <v>38</v>
      </c>
      <c r="P620" t="s">
        <v>77</v>
      </c>
      <c r="Q620" t="s">
        <v>40</v>
      </c>
      <c r="R620">
        <v>3</v>
      </c>
      <c r="S620" s="2">
        <v>44850</v>
      </c>
      <c r="T620">
        <v>4</v>
      </c>
      <c r="U620">
        <v>5</v>
      </c>
      <c r="V620">
        <v>4</v>
      </c>
      <c r="W620" s="2">
        <v>44947</v>
      </c>
      <c r="X620" t="s">
        <v>41</v>
      </c>
      <c r="Y620" t="s">
        <v>51</v>
      </c>
      <c r="Z620" t="s">
        <v>63</v>
      </c>
      <c r="AA620">
        <v>5</v>
      </c>
      <c r="AB620">
        <v>898.37</v>
      </c>
      <c r="AC620">
        <v>41</v>
      </c>
      <c r="AD620" t="str" cm="1">
        <f t="array" ref="AD620">_xlfn.IFS($AC620&lt;= 24,"17-24", $AC620&lt;=34,"25-34", $AC620&lt;=44,"35-44", $AC620&lt;= 54,"45-54", $AC620 &gt;= 55, "55+")</f>
        <v>35-44</v>
      </c>
      <c r="AE620">
        <f t="shared" ca="1" si="46"/>
        <v>3</v>
      </c>
      <c r="AF620" t="str">
        <f t="shared" si="47"/>
        <v>High</v>
      </c>
      <c r="AG620" t="str">
        <f t="shared" si="48"/>
        <v>Satisfied</v>
      </c>
      <c r="AH620" t="str">
        <f t="shared" si="49"/>
        <v>Average Performer</v>
      </c>
      <c r="AI620" t="str" cm="1">
        <f t="array" ref="AI620">_xlfn.IFS($Z620 = "Passed", "High", $Z620="Completed", "Moderate", OR($Z620 = "Incomplete", $Z620="Failed"), "Low")</f>
        <v>Moderate</v>
      </c>
      <c r="AJ620" t="str" cm="1">
        <f t="array" ref="AJ620">_xlfn.IFS(OR(Z620= "Passed", Z620 = "Completed"), "Complete", OR(Z620 ="Failed", Z620 = "Incomplete"), "Incomplete")</f>
        <v>Complete</v>
      </c>
      <c r="AK620" cm="1">
        <f t="array" ref="AK620">_xlfn.IFS(HR_DATA[[#This Row],[Performance Category]] = "High Performer", 4,HR_DATA[[#This Row],[Performance Category]] = "Average Performer", 3, HR_DATA[[#This Row],[Performance Category]] = "Low Performer", 2, HR_DATA[[#This Row],[Performance Category]] = "At Risk", 1)</f>
        <v>3</v>
      </c>
    </row>
    <row r="621" spans="1:37" x14ac:dyDescent="0.25">
      <c r="A621">
        <v>1110</v>
      </c>
      <c r="B621" s="2">
        <v>44744</v>
      </c>
      <c r="C621" s="2">
        <f t="shared" ca="1" si="45"/>
        <v>46159</v>
      </c>
      <c r="D621" t="s">
        <v>106</v>
      </c>
      <c r="E621" t="s">
        <v>81</v>
      </c>
      <c r="F621" t="s">
        <v>30</v>
      </c>
      <c r="G621" t="s">
        <v>55</v>
      </c>
      <c r="H621" t="s">
        <v>56</v>
      </c>
      <c r="I621" t="s">
        <v>33</v>
      </c>
      <c r="J621" t="s">
        <v>34</v>
      </c>
      <c r="K621" t="s">
        <v>65</v>
      </c>
      <c r="L621" s="2">
        <v>31902</v>
      </c>
      <c r="M621" t="s">
        <v>36</v>
      </c>
      <c r="N621" t="s">
        <v>37</v>
      </c>
      <c r="O621" t="s">
        <v>84</v>
      </c>
      <c r="P621" t="s">
        <v>61</v>
      </c>
      <c r="Q621" t="s">
        <v>40</v>
      </c>
      <c r="R621">
        <v>3</v>
      </c>
      <c r="S621" s="2">
        <v>44980</v>
      </c>
      <c r="T621">
        <v>1</v>
      </c>
      <c r="U621">
        <v>1</v>
      </c>
      <c r="V621">
        <v>4</v>
      </c>
      <c r="W621" s="2">
        <v>44847</v>
      </c>
      <c r="X621" t="s">
        <v>50</v>
      </c>
      <c r="Y621" t="s">
        <v>42</v>
      </c>
      <c r="Z621" t="s">
        <v>73</v>
      </c>
      <c r="AA621">
        <v>2</v>
      </c>
      <c r="AB621">
        <v>764.36</v>
      </c>
      <c r="AC621">
        <v>35</v>
      </c>
      <c r="AD621" t="str" cm="1">
        <f t="array" ref="AD621">_xlfn.IFS($AC621&lt;= 24,"17-24", $AC621&lt;=34,"25-34", $AC621&lt;=44,"35-44", $AC621&lt;= 54,"45-54", $AC621 &gt;= 55, "55+")</f>
        <v>35-44</v>
      </c>
      <c r="AE621">
        <f t="shared" ca="1" si="46"/>
        <v>3</v>
      </c>
      <c r="AF621" t="str">
        <f t="shared" si="47"/>
        <v>Low</v>
      </c>
      <c r="AG621" t="str">
        <f t="shared" si="48"/>
        <v>Not satisfied</v>
      </c>
      <c r="AH621" t="str">
        <f t="shared" si="49"/>
        <v>Average Performer</v>
      </c>
      <c r="AI621" t="str" cm="1">
        <f t="array" ref="AI621">_xlfn.IFS($Z621 = "Passed", "High", $Z621="Completed", "Moderate", OR($Z621 = "Incomplete", $Z621="Failed"), "Low")</f>
        <v>High</v>
      </c>
      <c r="AJ621" t="str" cm="1">
        <f t="array" ref="AJ621">_xlfn.IFS(OR(Z621= "Passed", Z621 = "Completed"), "Complete", OR(Z621 ="Failed", Z621 = "Incomplete"), "Incomplete")</f>
        <v>Complete</v>
      </c>
      <c r="AK621" cm="1">
        <f t="array" ref="AK621">_xlfn.IFS(HR_DATA[[#This Row],[Performance Category]] = "High Performer", 4,HR_DATA[[#This Row],[Performance Category]] = "Average Performer", 3, HR_DATA[[#This Row],[Performance Category]] = "Low Performer", 2, HR_DATA[[#This Row],[Performance Category]] = "At Risk", 1)</f>
        <v>3</v>
      </c>
    </row>
    <row r="622" spans="1:37" x14ac:dyDescent="0.25">
      <c r="A622">
        <v>1111</v>
      </c>
      <c r="B622" s="2">
        <v>43716</v>
      </c>
      <c r="C622" s="2">
        <f t="shared" ca="1" si="45"/>
        <v>46159</v>
      </c>
      <c r="D622" t="s">
        <v>28</v>
      </c>
      <c r="E622" t="s">
        <v>69</v>
      </c>
      <c r="F622" t="s">
        <v>108</v>
      </c>
      <c r="G622" t="s">
        <v>55</v>
      </c>
      <c r="H622" t="s">
        <v>45</v>
      </c>
      <c r="I622" t="s">
        <v>46</v>
      </c>
      <c r="J622" t="s">
        <v>34</v>
      </c>
      <c r="K622" t="s">
        <v>89</v>
      </c>
      <c r="L622" s="2">
        <v>19145</v>
      </c>
      <c r="M622" t="s">
        <v>36</v>
      </c>
      <c r="N622" t="s">
        <v>37</v>
      </c>
      <c r="O622" t="s">
        <v>38</v>
      </c>
      <c r="P622" t="s">
        <v>39</v>
      </c>
      <c r="Q622" t="s">
        <v>40</v>
      </c>
      <c r="R622">
        <v>3</v>
      </c>
      <c r="S622" s="2">
        <v>45057</v>
      </c>
      <c r="T622">
        <v>4</v>
      </c>
      <c r="U622">
        <v>1</v>
      </c>
      <c r="V622">
        <v>1</v>
      </c>
      <c r="W622" s="2">
        <v>44900</v>
      </c>
      <c r="X622" t="s">
        <v>62</v>
      </c>
      <c r="Y622" t="s">
        <v>42</v>
      </c>
      <c r="Z622" t="s">
        <v>43</v>
      </c>
      <c r="AA622">
        <v>5</v>
      </c>
      <c r="AB622">
        <v>786.57</v>
      </c>
      <c r="AC622">
        <v>67</v>
      </c>
      <c r="AD622" t="str" cm="1">
        <f t="array" ref="AD622">_xlfn.IFS($AC622&lt;= 24,"17-24", $AC622&lt;=34,"25-34", $AC622&lt;=44,"35-44", $AC622&lt;= 54,"45-54", $AC622 &gt;= 55, "55+")</f>
        <v>55+</v>
      </c>
      <c r="AE622">
        <f t="shared" ca="1" si="46"/>
        <v>6</v>
      </c>
      <c r="AF622" t="str">
        <f t="shared" si="47"/>
        <v>High</v>
      </c>
      <c r="AG622" t="str">
        <f t="shared" si="48"/>
        <v>Not satisfied</v>
      </c>
      <c r="AH622" t="str">
        <f t="shared" si="49"/>
        <v>Average Performer</v>
      </c>
      <c r="AI622" t="str" cm="1">
        <f t="array" ref="AI622">_xlfn.IFS($Z622 = "Passed", "High", $Z622="Completed", "Moderate", OR($Z622 = "Incomplete", $Z622="Failed"), "Low")</f>
        <v>Low</v>
      </c>
      <c r="AJ622" t="str" cm="1">
        <f t="array" ref="AJ622">_xlfn.IFS(OR(Z622= "Passed", Z622 = "Completed"), "Complete", OR(Z622 ="Failed", Z622 = "Incomplete"), "Incomplete")</f>
        <v>Incomplete</v>
      </c>
      <c r="AK622" cm="1">
        <f t="array" ref="AK622">_xlfn.IFS(HR_DATA[[#This Row],[Performance Category]] = "High Performer", 4,HR_DATA[[#This Row],[Performance Category]] = "Average Performer", 3, HR_DATA[[#This Row],[Performance Category]] = "Low Performer", 2, HR_DATA[[#This Row],[Performance Category]] = "At Risk", 1)</f>
        <v>3</v>
      </c>
    </row>
    <row r="623" spans="1:37" x14ac:dyDescent="0.25">
      <c r="A623">
        <v>1112</v>
      </c>
      <c r="B623" s="2">
        <v>44752</v>
      </c>
      <c r="C623" s="2">
        <f t="shared" ca="1" si="45"/>
        <v>46159</v>
      </c>
      <c r="D623" t="s">
        <v>28</v>
      </c>
      <c r="E623" t="s">
        <v>87</v>
      </c>
      <c r="F623" t="s">
        <v>30</v>
      </c>
      <c r="G623" t="s">
        <v>55</v>
      </c>
      <c r="H623" t="s">
        <v>45</v>
      </c>
      <c r="I623" t="s">
        <v>46</v>
      </c>
      <c r="J623" t="s">
        <v>34</v>
      </c>
      <c r="K623" t="s">
        <v>79</v>
      </c>
      <c r="L623" s="2">
        <v>27590</v>
      </c>
      <c r="M623" t="s">
        <v>36</v>
      </c>
      <c r="N623" t="s">
        <v>37</v>
      </c>
      <c r="O623" t="s">
        <v>38</v>
      </c>
      <c r="P623" t="s">
        <v>61</v>
      </c>
      <c r="Q623" t="s">
        <v>40</v>
      </c>
      <c r="R623">
        <v>3</v>
      </c>
      <c r="S623" s="2">
        <v>45113</v>
      </c>
      <c r="T623">
        <v>4</v>
      </c>
      <c r="U623">
        <v>1</v>
      </c>
      <c r="V623">
        <v>1</v>
      </c>
      <c r="W623" s="2">
        <v>44834</v>
      </c>
      <c r="X623" t="s">
        <v>92</v>
      </c>
      <c r="Y623" t="s">
        <v>42</v>
      </c>
      <c r="Z623" t="s">
        <v>43</v>
      </c>
      <c r="AA623">
        <v>3</v>
      </c>
      <c r="AB623">
        <v>668.05</v>
      </c>
      <c r="AC623">
        <v>47</v>
      </c>
      <c r="AD623" t="str" cm="1">
        <f t="array" ref="AD623">_xlfn.IFS($AC623&lt;= 24,"17-24", $AC623&lt;=34,"25-34", $AC623&lt;=44,"35-44", $AC623&lt;= 54,"45-54", $AC623 &gt;= 55, "55+")</f>
        <v>45-54</v>
      </c>
      <c r="AE623">
        <f t="shared" ca="1" si="46"/>
        <v>3</v>
      </c>
      <c r="AF623" t="str">
        <f t="shared" si="47"/>
        <v>High</v>
      </c>
      <c r="AG623" t="str">
        <f t="shared" si="48"/>
        <v>Not satisfied</v>
      </c>
      <c r="AH623" t="str">
        <f t="shared" si="49"/>
        <v>Average Performer</v>
      </c>
      <c r="AI623" t="str" cm="1">
        <f t="array" ref="AI623">_xlfn.IFS($Z623 = "Passed", "High", $Z623="Completed", "Moderate", OR($Z623 = "Incomplete", $Z623="Failed"), "Low")</f>
        <v>Low</v>
      </c>
      <c r="AJ623" t="str" cm="1">
        <f t="array" ref="AJ623">_xlfn.IFS(OR(Z623= "Passed", Z623 = "Completed"), "Complete", OR(Z623 ="Failed", Z623 = "Incomplete"), "Incomplete")</f>
        <v>Incomplete</v>
      </c>
      <c r="AK623" cm="1">
        <f t="array" ref="AK623">_xlfn.IFS(HR_DATA[[#This Row],[Performance Category]] = "High Performer", 4,HR_DATA[[#This Row],[Performance Category]] = "Average Performer", 3, HR_DATA[[#This Row],[Performance Category]] = "Low Performer", 2, HR_DATA[[#This Row],[Performance Category]] = "At Risk", 1)</f>
        <v>3</v>
      </c>
    </row>
    <row r="624" spans="1:37" x14ac:dyDescent="0.25">
      <c r="A624">
        <v>1113</v>
      </c>
      <c r="B624" s="2">
        <v>44675</v>
      </c>
      <c r="C624" s="2">
        <f t="shared" ca="1" si="45"/>
        <v>46159</v>
      </c>
      <c r="D624" t="s">
        <v>28</v>
      </c>
      <c r="E624" t="s">
        <v>81</v>
      </c>
      <c r="F624" t="s">
        <v>30</v>
      </c>
      <c r="G624" t="s">
        <v>31</v>
      </c>
      <c r="H624" t="s">
        <v>56</v>
      </c>
      <c r="I624" t="s">
        <v>46</v>
      </c>
      <c r="J624" t="s">
        <v>34</v>
      </c>
      <c r="K624" t="s">
        <v>65</v>
      </c>
      <c r="L624" s="2">
        <v>28006</v>
      </c>
      <c r="M624" t="s">
        <v>36</v>
      </c>
      <c r="N624" t="s">
        <v>37</v>
      </c>
      <c r="O624" t="s">
        <v>84</v>
      </c>
      <c r="P624" t="s">
        <v>77</v>
      </c>
      <c r="Q624" t="s">
        <v>40</v>
      </c>
      <c r="R624">
        <v>3</v>
      </c>
      <c r="S624" s="2">
        <v>45025</v>
      </c>
      <c r="T624">
        <v>3</v>
      </c>
      <c r="U624">
        <v>3</v>
      </c>
      <c r="V624">
        <v>5</v>
      </c>
      <c r="W624" s="2">
        <v>44946</v>
      </c>
      <c r="X624" t="s">
        <v>68</v>
      </c>
      <c r="Y624" t="s">
        <v>51</v>
      </c>
      <c r="Z624" t="s">
        <v>52</v>
      </c>
      <c r="AA624">
        <v>2</v>
      </c>
      <c r="AB624">
        <v>956.92</v>
      </c>
      <c r="AC624">
        <v>46</v>
      </c>
      <c r="AD624" t="str" cm="1">
        <f t="array" ref="AD624">_xlfn.IFS($AC624&lt;= 24,"17-24", $AC624&lt;=34,"25-34", $AC624&lt;=44,"35-44", $AC624&lt;= 54,"45-54", $AC624 &gt;= 55, "55+")</f>
        <v>45-54</v>
      </c>
      <c r="AE624">
        <f t="shared" ca="1" si="46"/>
        <v>4</v>
      </c>
      <c r="AF624" t="str">
        <f t="shared" si="47"/>
        <v>Medium</v>
      </c>
      <c r="AG624" t="str">
        <f t="shared" si="48"/>
        <v>Neutral</v>
      </c>
      <c r="AH624" t="str">
        <f t="shared" si="49"/>
        <v>Average Performer</v>
      </c>
      <c r="AI624" t="str" cm="1">
        <f t="array" ref="AI624">_xlfn.IFS($Z624 = "Passed", "High", $Z624="Completed", "Moderate", OR($Z624 = "Incomplete", $Z624="Failed"), "Low")</f>
        <v>Low</v>
      </c>
      <c r="AJ624" t="str" cm="1">
        <f t="array" ref="AJ624">_xlfn.IFS(OR(Z624= "Passed", Z624 = "Completed"), "Complete", OR(Z624 ="Failed", Z624 = "Incomplete"), "Incomplete")</f>
        <v>Incomplete</v>
      </c>
      <c r="AK624" cm="1">
        <f t="array" ref="AK624">_xlfn.IFS(HR_DATA[[#This Row],[Performance Category]] = "High Performer", 4,HR_DATA[[#This Row],[Performance Category]] = "Average Performer", 3, HR_DATA[[#This Row],[Performance Category]] = "Low Performer", 2, HR_DATA[[#This Row],[Performance Category]] = "At Risk", 1)</f>
        <v>3</v>
      </c>
    </row>
    <row r="625" spans="1:37" x14ac:dyDescent="0.25">
      <c r="A625">
        <v>1114</v>
      </c>
      <c r="B625" s="2">
        <v>43921</v>
      </c>
      <c r="C625" s="2">
        <f t="shared" ca="1" si="45"/>
        <v>46159</v>
      </c>
      <c r="D625" t="s">
        <v>28</v>
      </c>
      <c r="E625" t="s">
        <v>54</v>
      </c>
      <c r="F625" t="s">
        <v>30</v>
      </c>
      <c r="G625" t="s">
        <v>55</v>
      </c>
      <c r="H625" t="s">
        <v>32</v>
      </c>
      <c r="I625" t="s">
        <v>46</v>
      </c>
      <c r="J625" t="s">
        <v>34</v>
      </c>
      <c r="K625" t="s">
        <v>65</v>
      </c>
      <c r="L625" s="2">
        <v>22281</v>
      </c>
      <c r="M625" t="s">
        <v>36</v>
      </c>
      <c r="N625" t="s">
        <v>37</v>
      </c>
      <c r="O625" t="s">
        <v>49</v>
      </c>
      <c r="P625" t="s">
        <v>39</v>
      </c>
      <c r="Q625" t="s">
        <v>40</v>
      </c>
      <c r="R625">
        <v>3</v>
      </c>
      <c r="S625" s="2">
        <v>44988</v>
      </c>
      <c r="T625">
        <v>1</v>
      </c>
      <c r="U625">
        <v>3</v>
      </c>
      <c r="V625">
        <v>3</v>
      </c>
      <c r="W625" s="2">
        <v>44982</v>
      </c>
      <c r="X625" t="s">
        <v>92</v>
      </c>
      <c r="Y625" t="s">
        <v>42</v>
      </c>
      <c r="Z625" t="s">
        <v>52</v>
      </c>
      <c r="AA625">
        <v>1</v>
      </c>
      <c r="AB625">
        <v>912.27</v>
      </c>
      <c r="AC625">
        <v>60</v>
      </c>
      <c r="AD625" t="str" cm="1">
        <f t="array" ref="AD625">_xlfn.IFS($AC625&lt;= 24,"17-24", $AC625&lt;=34,"25-34", $AC625&lt;=44,"35-44", $AC625&lt;= 54,"45-54", $AC625 &gt;= 55, "55+")</f>
        <v>55+</v>
      </c>
      <c r="AE625">
        <f t="shared" ca="1" si="46"/>
        <v>6</v>
      </c>
      <c r="AF625" t="str">
        <f t="shared" si="47"/>
        <v>Low</v>
      </c>
      <c r="AG625" t="str">
        <f t="shared" si="48"/>
        <v>Neutral</v>
      </c>
      <c r="AH625" t="str">
        <f t="shared" si="49"/>
        <v>Average Performer</v>
      </c>
      <c r="AI625" t="str" cm="1">
        <f t="array" ref="AI625">_xlfn.IFS($Z625 = "Passed", "High", $Z625="Completed", "Moderate", OR($Z625 = "Incomplete", $Z625="Failed"), "Low")</f>
        <v>Low</v>
      </c>
      <c r="AJ625" t="str" cm="1">
        <f t="array" ref="AJ625">_xlfn.IFS(OR(Z625= "Passed", Z625 = "Completed"), "Complete", OR(Z625 ="Failed", Z625 = "Incomplete"), "Incomplete")</f>
        <v>Incomplete</v>
      </c>
      <c r="AK625" cm="1">
        <f t="array" ref="AK625">_xlfn.IFS(HR_DATA[[#This Row],[Performance Category]] = "High Performer", 4,HR_DATA[[#This Row],[Performance Category]] = "Average Performer", 3, HR_DATA[[#This Row],[Performance Category]] = "Low Performer", 2, HR_DATA[[#This Row],[Performance Category]] = "At Risk", 1)</f>
        <v>3</v>
      </c>
    </row>
    <row r="626" spans="1:37" x14ac:dyDescent="0.25">
      <c r="A626">
        <v>1115</v>
      </c>
      <c r="B626" s="2">
        <v>43547</v>
      </c>
      <c r="C626" s="2">
        <f t="shared" ca="1" si="45"/>
        <v>46159</v>
      </c>
      <c r="D626" t="s">
        <v>28</v>
      </c>
      <c r="E626" t="s">
        <v>94</v>
      </c>
      <c r="F626" t="s">
        <v>30</v>
      </c>
      <c r="G626" t="s">
        <v>31</v>
      </c>
      <c r="H626" t="s">
        <v>45</v>
      </c>
      <c r="I626" t="s">
        <v>46</v>
      </c>
      <c r="J626" t="s">
        <v>34</v>
      </c>
      <c r="K626" t="s">
        <v>70</v>
      </c>
      <c r="L626" s="2">
        <v>35480</v>
      </c>
      <c r="M626" t="s">
        <v>36</v>
      </c>
      <c r="N626" t="s">
        <v>48</v>
      </c>
      <c r="O626" t="s">
        <v>72</v>
      </c>
      <c r="P626" t="s">
        <v>39</v>
      </c>
      <c r="Q626" t="s">
        <v>40</v>
      </c>
      <c r="R626">
        <v>3</v>
      </c>
      <c r="S626" s="2">
        <v>44996</v>
      </c>
      <c r="T626">
        <v>4</v>
      </c>
      <c r="U626">
        <v>1</v>
      </c>
      <c r="V626">
        <v>3</v>
      </c>
      <c r="W626" s="2">
        <v>45065</v>
      </c>
      <c r="X626" t="s">
        <v>50</v>
      </c>
      <c r="Y626" t="s">
        <v>42</v>
      </c>
      <c r="Z626" t="s">
        <v>52</v>
      </c>
      <c r="AA626">
        <v>4</v>
      </c>
      <c r="AB626">
        <v>881.71</v>
      </c>
      <c r="AC626">
        <v>22</v>
      </c>
      <c r="AD626" t="str" cm="1">
        <f t="array" ref="AD626">_xlfn.IFS($AC626&lt;= 24,"17-24", $AC626&lt;=34,"25-34", $AC626&lt;=44,"35-44", $AC626&lt;= 54,"45-54", $AC626 &gt;= 55, "55+")</f>
        <v>17-24</v>
      </c>
      <c r="AE626">
        <f t="shared" ca="1" si="46"/>
        <v>7</v>
      </c>
      <c r="AF626" t="str">
        <f t="shared" si="47"/>
        <v>High</v>
      </c>
      <c r="AG626" t="str">
        <f t="shared" si="48"/>
        <v>Not satisfied</v>
      </c>
      <c r="AH626" t="str">
        <f t="shared" si="49"/>
        <v>Average Performer</v>
      </c>
      <c r="AI626" t="str" cm="1">
        <f t="array" ref="AI626">_xlfn.IFS($Z626 = "Passed", "High", $Z626="Completed", "Moderate", OR($Z626 = "Incomplete", $Z626="Failed"), "Low")</f>
        <v>Low</v>
      </c>
      <c r="AJ626" t="str" cm="1">
        <f t="array" ref="AJ626">_xlfn.IFS(OR(Z626= "Passed", Z626 = "Completed"), "Complete", OR(Z626 ="Failed", Z626 = "Incomplete"), "Incomplete")</f>
        <v>Incomplete</v>
      </c>
      <c r="AK626" cm="1">
        <f t="array" ref="AK626">_xlfn.IFS(HR_DATA[[#This Row],[Performance Category]] = "High Performer", 4,HR_DATA[[#This Row],[Performance Category]] = "Average Performer", 3, HR_DATA[[#This Row],[Performance Category]] = "Low Performer", 2, HR_DATA[[#This Row],[Performance Category]] = "At Risk", 1)</f>
        <v>3</v>
      </c>
    </row>
    <row r="627" spans="1:37" x14ac:dyDescent="0.25">
      <c r="A627">
        <v>1116</v>
      </c>
      <c r="B627" s="2">
        <v>43533</v>
      </c>
      <c r="C627" s="2">
        <f t="shared" ca="1" si="45"/>
        <v>46159</v>
      </c>
      <c r="D627" t="s">
        <v>28</v>
      </c>
      <c r="E627" t="s">
        <v>85</v>
      </c>
      <c r="F627" t="s">
        <v>108</v>
      </c>
      <c r="G627" t="s">
        <v>55</v>
      </c>
      <c r="H627" t="s">
        <v>45</v>
      </c>
      <c r="I627" t="s">
        <v>55</v>
      </c>
      <c r="J627" t="s">
        <v>34</v>
      </c>
      <c r="K627" t="s">
        <v>70</v>
      </c>
      <c r="L627" s="2">
        <v>30904</v>
      </c>
      <c r="M627" t="s">
        <v>36</v>
      </c>
      <c r="N627" t="s">
        <v>48</v>
      </c>
      <c r="O627" t="s">
        <v>38</v>
      </c>
      <c r="P627" t="s">
        <v>77</v>
      </c>
      <c r="Q627" t="s">
        <v>40</v>
      </c>
      <c r="R627">
        <v>3</v>
      </c>
      <c r="S627" s="2">
        <v>44911</v>
      </c>
      <c r="T627">
        <v>3</v>
      </c>
      <c r="U627">
        <v>4</v>
      </c>
      <c r="V627">
        <v>4</v>
      </c>
      <c r="W627" s="2">
        <v>45062</v>
      </c>
      <c r="X627" t="s">
        <v>92</v>
      </c>
      <c r="Y627" t="s">
        <v>42</v>
      </c>
      <c r="Z627" t="s">
        <v>52</v>
      </c>
      <c r="AA627">
        <v>4</v>
      </c>
      <c r="AB627">
        <v>557.67999999999995</v>
      </c>
      <c r="AC627">
        <v>35</v>
      </c>
      <c r="AD627" t="str" cm="1">
        <f t="array" ref="AD627">_xlfn.IFS($AC627&lt;= 24,"17-24", $AC627&lt;=34,"25-34", $AC627&lt;=44,"35-44", $AC627&lt;= 54,"45-54", $AC627 &gt;= 55, "55+")</f>
        <v>35-44</v>
      </c>
      <c r="AE627">
        <f t="shared" ca="1" si="46"/>
        <v>7</v>
      </c>
      <c r="AF627" t="str">
        <f t="shared" si="47"/>
        <v>Medium</v>
      </c>
      <c r="AG627" t="str">
        <f t="shared" si="48"/>
        <v>Satisfied</v>
      </c>
      <c r="AH627" t="str">
        <f t="shared" si="49"/>
        <v>Average Performer</v>
      </c>
      <c r="AI627" t="str" cm="1">
        <f t="array" ref="AI627">_xlfn.IFS($Z627 = "Passed", "High", $Z627="Completed", "Moderate", OR($Z627 = "Incomplete", $Z627="Failed"), "Low")</f>
        <v>Low</v>
      </c>
      <c r="AJ627" t="str" cm="1">
        <f t="array" ref="AJ627">_xlfn.IFS(OR(Z627= "Passed", Z627 = "Completed"), "Complete", OR(Z627 ="Failed", Z627 = "Incomplete"), "Incomplete")</f>
        <v>Incomplete</v>
      </c>
      <c r="AK627" cm="1">
        <f t="array" ref="AK627">_xlfn.IFS(HR_DATA[[#This Row],[Performance Category]] = "High Performer", 4,HR_DATA[[#This Row],[Performance Category]] = "Average Performer", 3, HR_DATA[[#This Row],[Performance Category]] = "Low Performer", 2, HR_DATA[[#This Row],[Performance Category]] = "At Risk", 1)</f>
        <v>3</v>
      </c>
    </row>
    <row r="628" spans="1:37" x14ac:dyDescent="0.25">
      <c r="A628">
        <v>1117</v>
      </c>
      <c r="B628" s="2">
        <v>43517</v>
      </c>
      <c r="C628" s="2">
        <f t="shared" ca="1" si="45"/>
        <v>46159</v>
      </c>
      <c r="D628" t="s">
        <v>28</v>
      </c>
      <c r="E628" t="s">
        <v>64</v>
      </c>
      <c r="F628" t="s">
        <v>108</v>
      </c>
      <c r="G628" t="s">
        <v>55</v>
      </c>
      <c r="H628" t="s">
        <v>32</v>
      </c>
      <c r="I628" t="s">
        <v>33</v>
      </c>
      <c r="J628" t="s">
        <v>34</v>
      </c>
      <c r="K628" t="s">
        <v>65</v>
      </c>
      <c r="L628" s="2">
        <v>35665</v>
      </c>
      <c r="M628" t="s">
        <v>36</v>
      </c>
      <c r="N628" t="s">
        <v>48</v>
      </c>
      <c r="O628" t="s">
        <v>60</v>
      </c>
      <c r="P628" t="s">
        <v>77</v>
      </c>
      <c r="Q628" t="s">
        <v>40</v>
      </c>
      <c r="R628">
        <v>3</v>
      </c>
      <c r="S628" s="2">
        <v>45136</v>
      </c>
      <c r="T628">
        <v>4</v>
      </c>
      <c r="U628">
        <v>5</v>
      </c>
      <c r="V628">
        <v>1</v>
      </c>
      <c r="W628" s="2">
        <v>44938</v>
      </c>
      <c r="X628" t="s">
        <v>92</v>
      </c>
      <c r="Y628" t="s">
        <v>42</v>
      </c>
      <c r="Z628" t="s">
        <v>63</v>
      </c>
      <c r="AA628">
        <v>4</v>
      </c>
      <c r="AB628">
        <v>271.68</v>
      </c>
      <c r="AC628">
        <v>22</v>
      </c>
      <c r="AD628" t="str" cm="1">
        <f t="array" ref="AD628">_xlfn.IFS($AC628&lt;= 24,"17-24", $AC628&lt;=34,"25-34", $AC628&lt;=44,"35-44", $AC628&lt;= 54,"45-54", $AC628 &gt;= 55, "55+")</f>
        <v>17-24</v>
      </c>
      <c r="AE628">
        <f t="shared" ca="1" si="46"/>
        <v>7</v>
      </c>
      <c r="AF628" t="str">
        <f t="shared" si="47"/>
        <v>High</v>
      </c>
      <c r="AG628" t="str">
        <f t="shared" si="48"/>
        <v>Satisfied</v>
      </c>
      <c r="AH628" t="str">
        <f t="shared" si="49"/>
        <v>Average Performer</v>
      </c>
      <c r="AI628" t="str" cm="1">
        <f t="array" ref="AI628">_xlfn.IFS($Z628 = "Passed", "High", $Z628="Completed", "Moderate", OR($Z628 = "Incomplete", $Z628="Failed"), "Low")</f>
        <v>Moderate</v>
      </c>
      <c r="AJ628" t="str" cm="1">
        <f t="array" ref="AJ628">_xlfn.IFS(OR(Z628= "Passed", Z628 = "Completed"), "Complete", OR(Z628 ="Failed", Z628 = "Incomplete"), "Incomplete")</f>
        <v>Complete</v>
      </c>
      <c r="AK628" cm="1">
        <f t="array" ref="AK628">_xlfn.IFS(HR_DATA[[#This Row],[Performance Category]] = "High Performer", 4,HR_DATA[[#This Row],[Performance Category]] = "Average Performer", 3, HR_DATA[[#This Row],[Performance Category]] = "Low Performer", 2, HR_DATA[[#This Row],[Performance Category]] = "At Risk", 1)</f>
        <v>3</v>
      </c>
    </row>
    <row r="629" spans="1:37" x14ac:dyDescent="0.25">
      <c r="A629">
        <v>1118</v>
      </c>
      <c r="B629" s="2">
        <v>43742</v>
      </c>
      <c r="C629" s="2">
        <f t="shared" ca="1" si="45"/>
        <v>46159</v>
      </c>
      <c r="D629" t="s">
        <v>28</v>
      </c>
      <c r="E629" t="s">
        <v>74</v>
      </c>
      <c r="F629" t="s">
        <v>30</v>
      </c>
      <c r="G629" t="s">
        <v>55</v>
      </c>
      <c r="H629" t="s">
        <v>56</v>
      </c>
      <c r="I629" t="s">
        <v>33</v>
      </c>
      <c r="J629" t="s">
        <v>34</v>
      </c>
      <c r="K629" t="s">
        <v>79</v>
      </c>
      <c r="L629" s="2">
        <v>27819</v>
      </c>
      <c r="M629" t="s">
        <v>36</v>
      </c>
      <c r="N629" t="s">
        <v>48</v>
      </c>
      <c r="O629" t="s">
        <v>84</v>
      </c>
      <c r="P629" t="s">
        <v>77</v>
      </c>
      <c r="Q629" t="s">
        <v>40</v>
      </c>
      <c r="R629">
        <v>3</v>
      </c>
      <c r="S629" s="2">
        <v>44979</v>
      </c>
      <c r="T629">
        <v>1</v>
      </c>
      <c r="U629">
        <v>5</v>
      </c>
      <c r="V629">
        <v>3</v>
      </c>
      <c r="W629" s="2">
        <v>44911</v>
      </c>
      <c r="X629" t="s">
        <v>92</v>
      </c>
      <c r="Y629" t="s">
        <v>51</v>
      </c>
      <c r="Z629" t="s">
        <v>63</v>
      </c>
      <c r="AA629">
        <v>2</v>
      </c>
      <c r="AB629">
        <v>299.68</v>
      </c>
      <c r="AC629">
        <v>43</v>
      </c>
      <c r="AD629" t="str" cm="1">
        <f t="array" ref="AD629">_xlfn.IFS($AC629&lt;= 24,"17-24", $AC629&lt;=34,"25-34", $AC629&lt;=44,"35-44", $AC629&lt;= 54,"45-54", $AC629 &gt;= 55, "55+")</f>
        <v>35-44</v>
      </c>
      <c r="AE629">
        <f t="shared" ca="1" si="46"/>
        <v>6</v>
      </c>
      <c r="AF629" t="str">
        <f t="shared" si="47"/>
        <v>Low</v>
      </c>
      <c r="AG629" t="str">
        <f t="shared" si="48"/>
        <v>Satisfied</v>
      </c>
      <c r="AH629" t="str">
        <f t="shared" si="49"/>
        <v>Average Performer</v>
      </c>
      <c r="AI629" t="str" cm="1">
        <f t="array" ref="AI629">_xlfn.IFS($Z629 = "Passed", "High", $Z629="Completed", "Moderate", OR($Z629 = "Incomplete", $Z629="Failed"), "Low")</f>
        <v>Moderate</v>
      </c>
      <c r="AJ629" t="str" cm="1">
        <f t="array" ref="AJ629">_xlfn.IFS(OR(Z629= "Passed", Z629 = "Completed"), "Complete", OR(Z629 ="Failed", Z629 = "Incomplete"), "Incomplete")</f>
        <v>Complete</v>
      </c>
      <c r="AK629" cm="1">
        <f t="array" ref="AK629">_xlfn.IFS(HR_DATA[[#This Row],[Performance Category]] = "High Performer", 4,HR_DATA[[#This Row],[Performance Category]] = "Average Performer", 3, HR_DATA[[#This Row],[Performance Category]] = "Low Performer", 2, HR_DATA[[#This Row],[Performance Category]] = "At Risk", 1)</f>
        <v>3</v>
      </c>
    </row>
    <row r="630" spans="1:37" x14ac:dyDescent="0.25">
      <c r="A630">
        <v>1119</v>
      </c>
      <c r="B630" s="2">
        <v>43793</v>
      </c>
      <c r="C630" s="2">
        <f t="shared" ca="1" si="45"/>
        <v>46159</v>
      </c>
      <c r="D630" t="s">
        <v>28</v>
      </c>
      <c r="E630" t="s">
        <v>69</v>
      </c>
      <c r="F630" t="s">
        <v>30</v>
      </c>
      <c r="G630" t="s">
        <v>46</v>
      </c>
      <c r="H630" t="s">
        <v>32</v>
      </c>
      <c r="I630" t="s">
        <v>46</v>
      </c>
      <c r="J630" t="s">
        <v>34</v>
      </c>
      <c r="K630" t="s">
        <v>70</v>
      </c>
      <c r="L630" s="2">
        <v>34699</v>
      </c>
      <c r="M630" t="s">
        <v>36</v>
      </c>
      <c r="N630" t="s">
        <v>37</v>
      </c>
      <c r="O630" t="s">
        <v>38</v>
      </c>
      <c r="P630" t="s">
        <v>61</v>
      </c>
      <c r="Q630" t="s">
        <v>40</v>
      </c>
      <c r="R630">
        <v>3</v>
      </c>
      <c r="S630" s="2">
        <v>45032</v>
      </c>
      <c r="T630">
        <v>4</v>
      </c>
      <c r="U630">
        <v>4</v>
      </c>
      <c r="V630">
        <v>5</v>
      </c>
      <c r="W630" s="2">
        <v>45115</v>
      </c>
      <c r="X630" t="s">
        <v>92</v>
      </c>
      <c r="Y630" t="s">
        <v>42</v>
      </c>
      <c r="Z630" t="s">
        <v>52</v>
      </c>
      <c r="AA630">
        <v>5</v>
      </c>
      <c r="AB630">
        <v>440.28</v>
      </c>
      <c r="AC630">
        <v>25</v>
      </c>
      <c r="AD630" t="str" cm="1">
        <f t="array" ref="AD630">_xlfn.IFS($AC630&lt;= 24,"17-24", $AC630&lt;=34,"25-34", $AC630&lt;=44,"35-44", $AC630&lt;= 54,"45-54", $AC630 &gt;= 55, "55+")</f>
        <v>25-34</v>
      </c>
      <c r="AE630">
        <f t="shared" ca="1" si="46"/>
        <v>6</v>
      </c>
      <c r="AF630" t="str">
        <f t="shared" si="47"/>
        <v>High</v>
      </c>
      <c r="AG630" t="str">
        <f t="shared" si="48"/>
        <v>Satisfied</v>
      </c>
      <c r="AH630" t="str">
        <f t="shared" si="49"/>
        <v>Average Performer</v>
      </c>
      <c r="AI630" t="str" cm="1">
        <f t="array" ref="AI630">_xlfn.IFS($Z630 = "Passed", "High", $Z630="Completed", "Moderate", OR($Z630 = "Incomplete", $Z630="Failed"), "Low")</f>
        <v>Low</v>
      </c>
      <c r="AJ630" t="str" cm="1">
        <f t="array" ref="AJ630">_xlfn.IFS(OR(Z630= "Passed", Z630 = "Completed"), "Complete", OR(Z630 ="Failed", Z630 = "Incomplete"), "Incomplete")</f>
        <v>Incomplete</v>
      </c>
      <c r="AK630" cm="1">
        <f t="array" ref="AK630">_xlfn.IFS(HR_DATA[[#This Row],[Performance Category]] = "High Performer", 4,HR_DATA[[#This Row],[Performance Category]] = "Average Performer", 3, HR_DATA[[#This Row],[Performance Category]] = "Low Performer", 2, HR_DATA[[#This Row],[Performance Category]] = "At Risk", 1)</f>
        <v>3</v>
      </c>
    </row>
    <row r="631" spans="1:37" x14ac:dyDescent="0.25">
      <c r="A631">
        <v>1120</v>
      </c>
      <c r="B631" s="2">
        <v>44060</v>
      </c>
      <c r="C631" s="2">
        <f t="shared" ca="1" si="45"/>
        <v>46159</v>
      </c>
      <c r="D631" t="s">
        <v>28</v>
      </c>
      <c r="E631" t="s">
        <v>29</v>
      </c>
      <c r="F631" t="s">
        <v>30</v>
      </c>
      <c r="G631" t="s">
        <v>46</v>
      </c>
      <c r="H631" t="s">
        <v>56</v>
      </c>
      <c r="I631" t="s">
        <v>33</v>
      </c>
      <c r="J631" t="s">
        <v>34</v>
      </c>
      <c r="K631" t="s">
        <v>104</v>
      </c>
      <c r="L631" s="2">
        <v>25101</v>
      </c>
      <c r="M631" t="s">
        <v>36</v>
      </c>
      <c r="N631" t="s">
        <v>37</v>
      </c>
      <c r="O631" t="s">
        <v>72</v>
      </c>
      <c r="P631" t="s">
        <v>77</v>
      </c>
      <c r="Q631" t="s">
        <v>40</v>
      </c>
      <c r="R631">
        <v>3</v>
      </c>
      <c r="S631" s="2">
        <v>45082</v>
      </c>
      <c r="T631">
        <v>3</v>
      </c>
      <c r="U631">
        <v>3</v>
      </c>
      <c r="V631">
        <v>4</v>
      </c>
      <c r="W631" s="2">
        <v>44995</v>
      </c>
      <c r="X631" t="s">
        <v>41</v>
      </c>
      <c r="Y631" t="s">
        <v>42</v>
      </c>
      <c r="Z631" t="s">
        <v>52</v>
      </c>
      <c r="AA631">
        <v>4</v>
      </c>
      <c r="AB631">
        <v>553.83000000000004</v>
      </c>
      <c r="AC631">
        <v>52</v>
      </c>
      <c r="AD631" t="str" cm="1">
        <f t="array" ref="AD631">_xlfn.IFS($AC631&lt;= 24,"17-24", $AC631&lt;=34,"25-34", $AC631&lt;=44,"35-44", $AC631&lt;= 54,"45-54", $AC631 &gt;= 55, "55+")</f>
        <v>45-54</v>
      </c>
      <c r="AE631">
        <f t="shared" ca="1" si="46"/>
        <v>5</v>
      </c>
      <c r="AF631" t="str">
        <f t="shared" si="47"/>
        <v>Medium</v>
      </c>
      <c r="AG631" t="str">
        <f t="shared" si="48"/>
        <v>Neutral</v>
      </c>
      <c r="AH631" t="str">
        <f t="shared" si="49"/>
        <v>Average Performer</v>
      </c>
      <c r="AI631" t="str" cm="1">
        <f t="array" ref="AI631">_xlfn.IFS($Z631 = "Passed", "High", $Z631="Completed", "Moderate", OR($Z631 = "Incomplete", $Z631="Failed"), "Low")</f>
        <v>Low</v>
      </c>
      <c r="AJ631" t="str" cm="1">
        <f t="array" ref="AJ631">_xlfn.IFS(OR(Z631= "Passed", Z631 = "Completed"), "Complete", OR(Z631 ="Failed", Z631 = "Incomplete"), "Incomplete")</f>
        <v>Incomplete</v>
      </c>
      <c r="AK631" cm="1">
        <f t="array" ref="AK631">_xlfn.IFS(HR_DATA[[#This Row],[Performance Category]] = "High Performer", 4,HR_DATA[[#This Row],[Performance Category]] = "Average Performer", 3, HR_DATA[[#This Row],[Performance Category]] = "Low Performer", 2, HR_DATA[[#This Row],[Performance Category]] = "At Risk", 1)</f>
        <v>3</v>
      </c>
    </row>
    <row r="632" spans="1:37" x14ac:dyDescent="0.25">
      <c r="A632">
        <v>1121</v>
      </c>
      <c r="B632" s="2">
        <v>44271</v>
      </c>
      <c r="C632" s="2">
        <f t="shared" ca="1" si="45"/>
        <v>46159</v>
      </c>
      <c r="D632" t="s">
        <v>133</v>
      </c>
      <c r="E632" t="s">
        <v>44</v>
      </c>
      <c r="F632" t="s">
        <v>30</v>
      </c>
      <c r="G632" t="s">
        <v>46</v>
      </c>
      <c r="H632" t="s">
        <v>32</v>
      </c>
      <c r="I632" t="s">
        <v>55</v>
      </c>
      <c r="J632" t="s">
        <v>34</v>
      </c>
      <c r="K632" t="s">
        <v>47</v>
      </c>
      <c r="L632" s="2">
        <v>29735</v>
      </c>
      <c r="M632" t="s">
        <v>36</v>
      </c>
      <c r="N632" t="s">
        <v>37</v>
      </c>
      <c r="O632" t="s">
        <v>49</v>
      </c>
      <c r="P632" t="s">
        <v>39</v>
      </c>
      <c r="Q632" t="s">
        <v>40</v>
      </c>
      <c r="R632">
        <v>3</v>
      </c>
      <c r="S632" s="2">
        <v>44947</v>
      </c>
      <c r="T632">
        <v>1</v>
      </c>
      <c r="U632">
        <v>1</v>
      </c>
      <c r="V632">
        <v>4</v>
      </c>
      <c r="W632" s="2">
        <v>44823</v>
      </c>
      <c r="X632" t="s">
        <v>41</v>
      </c>
      <c r="Y632" t="s">
        <v>42</v>
      </c>
      <c r="Z632" t="s">
        <v>43</v>
      </c>
      <c r="AA632">
        <v>1</v>
      </c>
      <c r="AB632">
        <v>428.9</v>
      </c>
      <c r="AC632">
        <v>40</v>
      </c>
      <c r="AD632" t="str" cm="1">
        <f t="array" ref="AD632">_xlfn.IFS($AC632&lt;= 24,"17-24", $AC632&lt;=34,"25-34", $AC632&lt;=44,"35-44", $AC632&lt;= 54,"45-54", $AC632 &gt;= 55, "55+")</f>
        <v>35-44</v>
      </c>
      <c r="AE632">
        <f t="shared" ca="1" si="46"/>
        <v>5</v>
      </c>
      <c r="AF632" t="str">
        <f t="shared" si="47"/>
        <v>Low</v>
      </c>
      <c r="AG632" t="str">
        <f t="shared" si="48"/>
        <v>Not satisfied</v>
      </c>
      <c r="AH632" t="str">
        <f t="shared" si="49"/>
        <v>Average Performer</v>
      </c>
      <c r="AI632" t="str" cm="1">
        <f t="array" ref="AI632">_xlfn.IFS($Z632 = "Passed", "High", $Z632="Completed", "Moderate", OR($Z632 = "Incomplete", $Z632="Failed"), "Low")</f>
        <v>Low</v>
      </c>
      <c r="AJ632" t="str" cm="1">
        <f t="array" ref="AJ632">_xlfn.IFS(OR(Z632= "Passed", Z632 = "Completed"), "Complete", OR(Z632 ="Failed", Z632 = "Incomplete"), "Incomplete")</f>
        <v>Incomplete</v>
      </c>
      <c r="AK632" cm="1">
        <f t="array" ref="AK632">_xlfn.IFS(HR_DATA[[#This Row],[Performance Category]] = "High Performer", 4,HR_DATA[[#This Row],[Performance Category]] = "Average Performer", 3, HR_DATA[[#This Row],[Performance Category]] = "Low Performer", 2, HR_DATA[[#This Row],[Performance Category]] = "At Risk", 1)</f>
        <v>3</v>
      </c>
    </row>
    <row r="633" spans="1:37" x14ac:dyDescent="0.25">
      <c r="A633">
        <v>1122</v>
      </c>
      <c r="B633" s="2">
        <v>44516</v>
      </c>
      <c r="C633" s="2">
        <f t="shared" ca="1" si="45"/>
        <v>46159</v>
      </c>
      <c r="D633" t="s">
        <v>133</v>
      </c>
      <c r="E633" t="s">
        <v>87</v>
      </c>
      <c r="F633" t="s">
        <v>30</v>
      </c>
      <c r="G633" t="s">
        <v>31</v>
      </c>
      <c r="H633" t="s">
        <v>32</v>
      </c>
      <c r="I633" t="s">
        <v>46</v>
      </c>
      <c r="J633" t="s">
        <v>34</v>
      </c>
      <c r="K633" t="s">
        <v>65</v>
      </c>
      <c r="L633" s="2">
        <v>27711</v>
      </c>
      <c r="M633" t="s">
        <v>36</v>
      </c>
      <c r="N633" t="s">
        <v>37</v>
      </c>
      <c r="O633" t="s">
        <v>38</v>
      </c>
      <c r="P633" t="s">
        <v>67</v>
      </c>
      <c r="Q633" t="s">
        <v>40</v>
      </c>
      <c r="R633">
        <v>3</v>
      </c>
      <c r="S633" s="2">
        <v>44899</v>
      </c>
      <c r="T633">
        <v>2</v>
      </c>
      <c r="U633">
        <v>1</v>
      </c>
      <c r="V633">
        <v>2</v>
      </c>
      <c r="W633" s="2">
        <v>44947</v>
      </c>
      <c r="X633" t="s">
        <v>92</v>
      </c>
      <c r="Y633" t="s">
        <v>42</v>
      </c>
      <c r="Z633" t="s">
        <v>73</v>
      </c>
      <c r="AA633">
        <v>3</v>
      </c>
      <c r="AB633">
        <v>444.4</v>
      </c>
      <c r="AC633">
        <v>46</v>
      </c>
      <c r="AD633" t="str" cm="1">
        <f t="array" ref="AD633">_xlfn.IFS($AC633&lt;= 24,"17-24", $AC633&lt;=34,"25-34", $AC633&lt;=44,"35-44", $AC633&lt;= 54,"45-54", $AC633 &gt;= 55, "55+")</f>
        <v>45-54</v>
      </c>
      <c r="AE633">
        <f t="shared" ca="1" si="46"/>
        <v>4</v>
      </c>
      <c r="AF633" t="str">
        <f t="shared" si="47"/>
        <v>Low</v>
      </c>
      <c r="AG633" t="str">
        <f t="shared" si="48"/>
        <v>Not satisfied</v>
      </c>
      <c r="AH633" t="str">
        <f t="shared" si="49"/>
        <v>Average Performer</v>
      </c>
      <c r="AI633" t="str" cm="1">
        <f t="array" ref="AI633">_xlfn.IFS($Z633 = "Passed", "High", $Z633="Completed", "Moderate", OR($Z633 = "Incomplete", $Z633="Failed"), "Low")</f>
        <v>High</v>
      </c>
      <c r="AJ633" t="str" cm="1">
        <f t="array" ref="AJ633">_xlfn.IFS(OR(Z633= "Passed", Z633 = "Completed"), "Complete", OR(Z633 ="Failed", Z633 = "Incomplete"), "Incomplete")</f>
        <v>Complete</v>
      </c>
      <c r="AK633" cm="1">
        <f t="array" ref="AK633">_xlfn.IFS(HR_DATA[[#This Row],[Performance Category]] = "High Performer", 4,HR_DATA[[#This Row],[Performance Category]] = "Average Performer", 3, HR_DATA[[#This Row],[Performance Category]] = "Low Performer", 2, HR_DATA[[#This Row],[Performance Category]] = "At Risk", 1)</f>
        <v>3</v>
      </c>
    </row>
    <row r="634" spans="1:37" x14ac:dyDescent="0.25">
      <c r="A634">
        <v>1123</v>
      </c>
      <c r="B634" s="2">
        <v>44684</v>
      </c>
      <c r="C634" s="2">
        <f t="shared" ca="1" si="45"/>
        <v>46159</v>
      </c>
      <c r="D634" t="s">
        <v>133</v>
      </c>
      <c r="E634" t="s">
        <v>81</v>
      </c>
      <c r="F634" t="s">
        <v>30</v>
      </c>
      <c r="G634" t="s">
        <v>55</v>
      </c>
      <c r="H634" t="s">
        <v>56</v>
      </c>
      <c r="I634" t="s">
        <v>55</v>
      </c>
      <c r="J634" t="s">
        <v>34</v>
      </c>
      <c r="K634" t="s">
        <v>70</v>
      </c>
      <c r="L634" s="2">
        <v>24052</v>
      </c>
      <c r="M634" t="s">
        <v>36</v>
      </c>
      <c r="N634" t="s">
        <v>37</v>
      </c>
      <c r="O634" t="s">
        <v>60</v>
      </c>
      <c r="P634" t="s">
        <v>67</v>
      </c>
      <c r="Q634" t="s">
        <v>40</v>
      </c>
      <c r="R634">
        <v>3</v>
      </c>
      <c r="S634" s="2">
        <v>45087</v>
      </c>
      <c r="T634">
        <v>2</v>
      </c>
      <c r="U634">
        <v>3</v>
      </c>
      <c r="V634">
        <v>1</v>
      </c>
      <c r="W634" s="2">
        <v>44957</v>
      </c>
      <c r="X634" t="s">
        <v>62</v>
      </c>
      <c r="Y634" t="s">
        <v>42</v>
      </c>
      <c r="Z634" t="s">
        <v>63</v>
      </c>
      <c r="AA634">
        <v>4</v>
      </c>
      <c r="AB634">
        <v>254.38</v>
      </c>
      <c r="AC634">
        <v>57</v>
      </c>
      <c r="AD634" t="str" cm="1">
        <f t="array" ref="AD634">_xlfn.IFS($AC634&lt;= 24,"17-24", $AC634&lt;=34,"25-34", $AC634&lt;=44,"35-44", $AC634&lt;= 54,"45-54", $AC634 &gt;= 55, "55+")</f>
        <v>55+</v>
      </c>
      <c r="AE634">
        <f t="shared" ca="1" si="46"/>
        <v>4</v>
      </c>
      <c r="AF634" t="str">
        <f t="shared" si="47"/>
        <v>Low</v>
      </c>
      <c r="AG634" t="str">
        <f t="shared" si="48"/>
        <v>Neutral</v>
      </c>
      <c r="AH634" t="str">
        <f t="shared" si="49"/>
        <v>Average Performer</v>
      </c>
      <c r="AI634" t="str" cm="1">
        <f t="array" ref="AI634">_xlfn.IFS($Z634 = "Passed", "High", $Z634="Completed", "Moderate", OR($Z634 = "Incomplete", $Z634="Failed"), "Low")</f>
        <v>Moderate</v>
      </c>
      <c r="AJ634" t="str" cm="1">
        <f t="array" ref="AJ634">_xlfn.IFS(OR(Z634= "Passed", Z634 = "Completed"), "Complete", OR(Z634 ="Failed", Z634 = "Incomplete"), "Incomplete")</f>
        <v>Complete</v>
      </c>
      <c r="AK634" cm="1">
        <f t="array" ref="AK634">_xlfn.IFS(HR_DATA[[#This Row],[Performance Category]] = "High Performer", 4,HR_DATA[[#This Row],[Performance Category]] = "Average Performer", 3, HR_DATA[[#This Row],[Performance Category]] = "Low Performer", 2, HR_DATA[[#This Row],[Performance Category]] = "At Risk", 1)</f>
        <v>3</v>
      </c>
    </row>
    <row r="635" spans="1:37" x14ac:dyDescent="0.25">
      <c r="A635">
        <v>1124</v>
      </c>
      <c r="B635" s="2">
        <v>43823</v>
      </c>
      <c r="C635" s="2">
        <f t="shared" ca="1" si="45"/>
        <v>46159</v>
      </c>
      <c r="D635" t="s">
        <v>133</v>
      </c>
      <c r="E635" t="s">
        <v>54</v>
      </c>
      <c r="F635" t="s">
        <v>30</v>
      </c>
      <c r="G635" t="s">
        <v>55</v>
      </c>
      <c r="H635" t="s">
        <v>45</v>
      </c>
      <c r="I635" t="s">
        <v>55</v>
      </c>
      <c r="J635" t="s">
        <v>34</v>
      </c>
      <c r="K635" t="s">
        <v>79</v>
      </c>
      <c r="L635" s="2">
        <v>31580</v>
      </c>
      <c r="M635" t="s">
        <v>36</v>
      </c>
      <c r="N635" t="s">
        <v>37</v>
      </c>
      <c r="O635" t="s">
        <v>60</v>
      </c>
      <c r="P635" t="s">
        <v>67</v>
      </c>
      <c r="Q635" t="s">
        <v>40</v>
      </c>
      <c r="R635">
        <v>3</v>
      </c>
      <c r="S635" s="2">
        <v>44984</v>
      </c>
      <c r="T635">
        <v>3</v>
      </c>
      <c r="U635">
        <v>2</v>
      </c>
      <c r="V635">
        <v>3</v>
      </c>
      <c r="W635" s="2">
        <v>44868</v>
      </c>
      <c r="X635" t="s">
        <v>92</v>
      </c>
      <c r="Y635" t="s">
        <v>42</v>
      </c>
      <c r="Z635" t="s">
        <v>43</v>
      </c>
      <c r="AA635">
        <v>1</v>
      </c>
      <c r="AB635">
        <v>256.20999999999998</v>
      </c>
      <c r="AC635">
        <v>33</v>
      </c>
      <c r="AD635" t="str" cm="1">
        <f t="array" ref="AD635">_xlfn.IFS($AC635&lt;= 24,"17-24", $AC635&lt;=34,"25-34", $AC635&lt;=44,"35-44", $AC635&lt;= 54,"45-54", $AC635 &gt;= 55, "55+")</f>
        <v>25-34</v>
      </c>
      <c r="AE635">
        <f t="shared" ca="1" si="46"/>
        <v>6</v>
      </c>
      <c r="AF635" t="str">
        <f t="shared" si="47"/>
        <v>Medium</v>
      </c>
      <c r="AG635" t="str">
        <f t="shared" si="48"/>
        <v>Not satisfied</v>
      </c>
      <c r="AH635" t="str">
        <f t="shared" si="49"/>
        <v>Average Performer</v>
      </c>
      <c r="AI635" t="str" cm="1">
        <f t="array" ref="AI635">_xlfn.IFS($Z635 = "Passed", "High", $Z635="Completed", "Moderate", OR($Z635 = "Incomplete", $Z635="Failed"), "Low")</f>
        <v>Low</v>
      </c>
      <c r="AJ635" t="str" cm="1">
        <f t="array" ref="AJ635">_xlfn.IFS(OR(Z635= "Passed", Z635 = "Completed"), "Complete", OR(Z635 ="Failed", Z635 = "Incomplete"), "Incomplete")</f>
        <v>Incomplete</v>
      </c>
      <c r="AK635" cm="1">
        <f t="array" ref="AK635">_xlfn.IFS(HR_DATA[[#This Row],[Performance Category]] = "High Performer", 4,HR_DATA[[#This Row],[Performance Category]] = "Average Performer", 3, HR_DATA[[#This Row],[Performance Category]] = "Low Performer", 2, HR_DATA[[#This Row],[Performance Category]] = "At Risk", 1)</f>
        <v>3</v>
      </c>
    </row>
    <row r="636" spans="1:37" x14ac:dyDescent="0.25">
      <c r="A636">
        <v>1125</v>
      </c>
      <c r="B636" s="2">
        <v>44490</v>
      </c>
      <c r="C636" s="2">
        <f t="shared" ca="1" si="45"/>
        <v>46159</v>
      </c>
      <c r="D636" t="s">
        <v>106</v>
      </c>
      <c r="E636" t="s">
        <v>74</v>
      </c>
      <c r="F636" t="s">
        <v>30</v>
      </c>
      <c r="G636" t="s">
        <v>31</v>
      </c>
      <c r="H636" t="s">
        <v>56</v>
      </c>
      <c r="I636" t="s">
        <v>46</v>
      </c>
      <c r="J636" t="s">
        <v>34</v>
      </c>
      <c r="K636" t="s">
        <v>47</v>
      </c>
      <c r="L636" s="2">
        <v>33363</v>
      </c>
      <c r="M636" t="s">
        <v>36</v>
      </c>
      <c r="N636" t="s">
        <v>48</v>
      </c>
      <c r="O636" t="s">
        <v>49</v>
      </c>
      <c r="P636" t="s">
        <v>67</v>
      </c>
      <c r="Q636" t="s">
        <v>40</v>
      </c>
      <c r="R636">
        <v>3</v>
      </c>
      <c r="S636" s="2">
        <v>45002</v>
      </c>
      <c r="T636">
        <v>4</v>
      </c>
      <c r="U636">
        <v>3</v>
      </c>
      <c r="V636">
        <v>4</v>
      </c>
      <c r="W636" s="2">
        <v>44909</v>
      </c>
      <c r="X636" t="s">
        <v>92</v>
      </c>
      <c r="Y636" t="s">
        <v>42</v>
      </c>
      <c r="Z636" t="s">
        <v>52</v>
      </c>
      <c r="AA636">
        <v>2</v>
      </c>
      <c r="AB636">
        <v>756.19</v>
      </c>
      <c r="AC636">
        <v>30</v>
      </c>
      <c r="AD636" t="str" cm="1">
        <f t="array" ref="AD636">_xlfn.IFS($AC636&lt;= 24,"17-24", $AC636&lt;=34,"25-34", $AC636&lt;=44,"35-44", $AC636&lt;= 54,"45-54", $AC636 &gt;= 55, "55+")</f>
        <v>25-34</v>
      </c>
      <c r="AE636">
        <f t="shared" ca="1" si="46"/>
        <v>4</v>
      </c>
      <c r="AF636" t="str">
        <f t="shared" si="47"/>
        <v>High</v>
      </c>
      <c r="AG636" t="str">
        <f t="shared" si="48"/>
        <v>Neutral</v>
      </c>
      <c r="AH636" t="str">
        <f t="shared" si="49"/>
        <v>Average Performer</v>
      </c>
      <c r="AI636" t="str" cm="1">
        <f t="array" ref="AI636">_xlfn.IFS($Z636 = "Passed", "High", $Z636="Completed", "Moderate", OR($Z636 = "Incomplete", $Z636="Failed"), "Low")</f>
        <v>Low</v>
      </c>
      <c r="AJ636" t="str" cm="1">
        <f t="array" ref="AJ636">_xlfn.IFS(OR(Z636= "Passed", Z636 = "Completed"), "Complete", OR(Z636 ="Failed", Z636 = "Incomplete"), "Incomplete")</f>
        <v>Incomplete</v>
      </c>
      <c r="AK636" cm="1">
        <f t="array" ref="AK636">_xlfn.IFS(HR_DATA[[#This Row],[Performance Category]] = "High Performer", 4,HR_DATA[[#This Row],[Performance Category]] = "Average Performer", 3, HR_DATA[[#This Row],[Performance Category]] = "Low Performer", 2, HR_DATA[[#This Row],[Performance Category]] = "At Risk", 1)</f>
        <v>3</v>
      </c>
    </row>
    <row r="637" spans="1:37" x14ac:dyDescent="0.25">
      <c r="A637">
        <v>1126</v>
      </c>
      <c r="B637" s="2">
        <v>43351</v>
      </c>
      <c r="C637" s="2">
        <f t="shared" ca="1" si="45"/>
        <v>46159</v>
      </c>
      <c r="D637" t="s">
        <v>106</v>
      </c>
      <c r="E637" t="s">
        <v>81</v>
      </c>
      <c r="F637" t="s">
        <v>108</v>
      </c>
      <c r="G637" t="s">
        <v>46</v>
      </c>
      <c r="H637" t="s">
        <v>32</v>
      </c>
      <c r="I637" t="s">
        <v>33</v>
      </c>
      <c r="J637" t="s">
        <v>34</v>
      </c>
      <c r="K637" t="s">
        <v>79</v>
      </c>
      <c r="L637" s="2">
        <v>21850</v>
      </c>
      <c r="M637" t="s">
        <v>36</v>
      </c>
      <c r="N637" t="s">
        <v>48</v>
      </c>
      <c r="O637" t="s">
        <v>38</v>
      </c>
      <c r="P637" t="s">
        <v>77</v>
      </c>
      <c r="Q637" t="s">
        <v>40</v>
      </c>
      <c r="R637">
        <v>3</v>
      </c>
      <c r="S637" s="2">
        <v>45039</v>
      </c>
      <c r="T637">
        <v>3</v>
      </c>
      <c r="U637">
        <v>3</v>
      </c>
      <c r="V637">
        <v>2</v>
      </c>
      <c r="W637" s="2">
        <v>45136</v>
      </c>
      <c r="X637" t="s">
        <v>68</v>
      </c>
      <c r="Y637" t="s">
        <v>42</v>
      </c>
      <c r="Z637" t="s">
        <v>43</v>
      </c>
      <c r="AA637">
        <v>4</v>
      </c>
      <c r="AB637">
        <v>500.45</v>
      </c>
      <c r="AC637">
        <v>59</v>
      </c>
      <c r="AD637" t="str" cm="1">
        <f t="array" ref="AD637">_xlfn.IFS($AC637&lt;= 24,"17-24", $AC637&lt;=34,"25-34", $AC637&lt;=44,"35-44", $AC637&lt;= 54,"45-54", $AC637 &gt;= 55, "55+")</f>
        <v>55+</v>
      </c>
      <c r="AE637">
        <f t="shared" ca="1" si="46"/>
        <v>7</v>
      </c>
      <c r="AF637" t="str">
        <f t="shared" si="47"/>
        <v>Medium</v>
      </c>
      <c r="AG637" t="str">
        <f t="shared" si="48"/>
        <v>Neutral</v>
      </c>
      <c r="AH637" t="str">
        <f t="shared" si="49"/>
        <v>Average Performer</v>
      </c>
      <c r="AI637" t="str" cm="1">
        <f t="array" ref="AI637">_xlfn.IFS($Z637 = "Passed", "High", $Z637="Completed", "Moderate", OR($Z637 = "Incomplete", $Z637="Failed"), "Low")</f>
        <v>Low</v>
      </c>
      <c r="AJ637" t="str" cm="1">
        <f t="array" ref="AJ637">_xlfn.IFS(OR(Z637= "Passed", Z637 = "Completed"), "Complete", OR(Z637 ="Failed", Z637 = "Incomplete"), "Incomplete")</f>
        <v>Incomplete</v>
      </c>
      <c r="AK637" cm="1">
        <f t="array" ref="AK637">_xlfn.IFS(HR_DATA[[#This Row],[Performance Category]] = "High Performer", 4,HR_DATA[[#This Row],[Performance Category]] = "Average Performer", 3, HR_DATA[[#This Row],[Performance Category]] = "Low Performer", 2, HR_DATA[[#This Row],[Performance Category]] = "At Risk", 1)</f>
        <v>3</v>
      </c>
    </row>
    <row r="638" spans="1:37" x14ac:dyDescent="0.25">
      <c r="A638">
        <v>1127</v>
      </c>
      <c r="B638" s="2">
        <v>43522</v>
      </c>
      <c r="C638" s="2">
        <f t="shared" ca="1" si="45"/>
        <v>46159</v>
      </c>
      <c r="D638" t="s">
        <v>106</v>
      </c>
      <c r="E638" t="s">
        <v>54</v>
      </c>
      <c r="F638" t="s">
        <v>30</v>
      </c>
      <c r="G638" t="s">
        <v>55</v>
      </c>
      <c r="H638" t="s">
        <v>45</v>
      </c>
      <c r="I638" t="s">
        <v>55</v>
      </c>
      <c r="J638" t="s">
        <v>34</v>
      </c>
      <c r="K638" t="s">
        <v>65</v>
      </c>
      <c r="L638" s="2">
        <v>36978</v>
      </c>
      <c r="M638" t="s">
        <v>36</v>
      </c>
      <c r="N638" t="s">
        <v>48</v>
      </c>
      <c r="O638" t="s">
        <v>38</v>
      </c>
      <c r="P638" t="s">
        <v>67</v>
      </c>
      <c r="Q638" t="s">
        <v>40</v>
      </c>
      <c r="R638">
        <v>3</v>
      </c>
      <c r="S638" s="2">
        <v>44953</v>
      </c>
      <c r="T638">
        <v>5</v>
      </c>
      <c r="U638">
        <v>1</v>
      </c>
      <c r="V638">
        <v>3</v>
      </c>
      <c r="W638" s="2">
        <v>44808</v>
      </c>
      <c r="X638" t="s">
        <v>92</v>
      </c>
      <c r="Y638" t="s">
        <v>51</v>
      </c>
      <c r="Z638" t="s">
        <v>52</v>
      </c>
      <c r="AA638">
        <v>2</v>
      </c>
      <c r="AB638">
        <v>500.83</v>
      </c>
      <c r="AC638">
        <v>18</v>
      </c>
      <c r="AD638" t="str" cm="1">
        <f t="array" ref="AD638">_xlfn.IFS($AC638&lt;= 24,"17-24", $AC638&lt;=34,"25-34", $AC638&lt;=44,"35-44", $AC638&lt;= 54,"45-54", $AC638 &gt;= 55, "55+")</f>
        <v>17-24</v>
      </c>
      <c r="AE638">
        <f t="shared" ca="1" si="46"/>
        <v>7</v>
      </c>
      <c r="AF638" t="str">
        <f t="shared" si="47"/>
        <v>High</v>
      </c>
      <c r="AG638" t="str">
        <f t="shared" si="48"/>
        <v>Not satisfied</v>
      </c>
      <c r="AH638" t="str">
        <f t="shared" si="49"/>
        <v>Average Performer</v>
      </c>
      <c r="AI638" t="str" cm="1">
        <f t="array" ref="AI638">_xlfn.IFS($Z638 = "Passed", "High", $Z638="Completed", "Moderate", OR($Z638 = "Incomplete", $Z638="Failed"), "Low")</f>
        <v>Low</v>
      </c>
      <c r="AJ638" t="str" cm="1">
        <f t="array" ref="AJ638">_xlfn.IFS(OR(Z638= "Passed", Z638 = "Completed"), "Complete", OR(Z638 ="Failed", Z638 = "Incomplete"), "Incomplete")</f>
        <v>Incomplete</v>
      </c>
      <c r="AK638" cm="1">
        <f t="array" ref="AK638">_xlfn.IFS(HR_DATA[[#This Row],[Performance Category]] = "High Performer", 4,HR_DATA[[#This Row],[Performance Category]] = "Average Performer", 3, HR_DATA[[#This Row],[Performance Category]] = "Low Performer", 2, HR_DATA[[#This Row],[Performance Category]] = "At Risk", 1)</f>
        <v>3</v>
      </c>
    </row>
    <row r="639" spans="1:37" x14ac:dyDescent="0.25">
      <c r="A639">
        <v>1128</v>
      </c>
      <c r="B639" s="2">
        <v>45037</v>
      </c>
      <c r="C639" s="2">
        <f t="shared" ca="1" si="45"/>
        <v>46159</v>
      </c>
      <c r="D639" t="s">
        <v>106</v>
      </c>
      <c r="E639" t="s">
        <v>69</v>
      </c>
      <c r="F639" t="s">
        <v>30</v>
      </c>
      <c r="G639" t="s">
        <v>46</v>
      </c>
      <c r="H639" t="s">
        <v>56</v>
      </c>
      <c r="I639" t="s">
        <v>46</v>
      </c>
      <c r="J639" t="s">
        <v>34</v>
      </c>
      <c r="K639" t="s">
        <v>65</v>
      </c>
      <c r="L639" s="2">
        <v>20991</v>
      </c>
      <c r="M639" t="s">
        <v>36</v>
      </c>
      <c r="N639" t="s">
        <v>37</v>
      </c>
      <c r="O639" t="s">
        <v>49</v>
      </c>
      <c r="P639" t="s">
        <v>67</v>
      </c>
      <c r="Q639" t="s">
        <v>40</v>
      </c>
      <c r="R639">
        <v>3</v>
      </c>
      <c r="S639" s="2">
        <v>44975</v>
      </c>
      <c r="T639">
        <v>4</v>
      </c>
      <c r="U639">
        <v>2</v>
      </c>
      <c r="V639">
        <v>4</v>
      </c>
      <c r="W639" s="2">
        <v>45063</v>
      </c>
      <c r="X639" t="s">
        <v>92</v>
      </c>
      <c r="Y639" t="s">
        <v>42</v>
      </c>
      <c r="Z639" t="s">
        <v>52</v>
      </c>
      <c r="AA639">
        <v>1</v>
      </c>
      <c r="AB639">
        <v>773.8</v>
      </c>
      <c r="AC639">
        <v>66</v>
      </c>
      <c r="AD639" t="str" cm="1">
        <f t="array" ref="AD639">_xlfn.IFS($AC639&lt;= 24,"17-24", $AC639&lt;=34,"25-34", $AC639&lt;=44,"35-44", $AC639&lt;= 54,"45-54", $AC639 &gt;= 55, "55+")</f>
        <v>55+</v>
      </c>
      <c r="AE639">
        <f t="shared" ca="1" si="46"/>
        <v>3</v>
      </c>
      <c r="AF639" t="str">
        <f t="shared" si="47"/>
        <v>High</v>
      </c>
      <c r="AG639" t="str">
        <f t="shared" si="48"/>
        <v>Not satisfied</v>
      </c>
      <c r="AH639" t="str">
        <f t="shared" si="49"/>
        <v>Average Performer</v>
      </c>
      <c r="AI639" t="str" cm="1">
        <f t="array" ref="AI639">_xlfn.IFS($Z639 = "Passed", "High", $Z639="Completed", "Moderate", OR($Z639 = "Incomplete", $Z639="Failed"), "Low")</f>
        <v>Low</v>
      </c>
      <c r="AJ639" t="str" cm="1">
        <f t="array" ref="AJ639">_xlfn.IFS(OR(Z639= "Passed", Z639 = "Completed"), "Complete", OR(Z639 ="Failed", Z639 = "Incomplete"), "Incomplete")</f>
        <v>Incomplete</v>
      </c>
      <c r="AK639" cm="1">
        <f t="array" ref="AK639">_xlfn.IFS(HR_DATA[[#This Row],[Performance Category]] = "High Performer", 4,HR_DATA[[#This Row],[Performance Category]] = "Average Performer", 3, HR_DATA[[#This Row],[Performance Category]] = "Low Performer", 2, HR_DATA[[#This Row],[Performance Category]] = "At Risk", 1)</f>
        <v>3</v>
      </c>
    </row>
    <row r="640" spans="1:37" x14ac:dyDescent="0.25">
      <c r="A640">
        <v>1129</v>
      </c>
      <c r="B640" s="2">
        <v>43727</v>
      </c>
      <c r="C640" s="2">
        <f t="shared" ca="1" si="45"/>
        <v>46159</v>
      </c>
      <c r="D640" t="s">
        <v>106</v>
      </c>
      <c r="E640" t="s">
        <v>29</v>
      </c>
      <c r="F640" t="s">
        <v>108</v>
      </c>
      <c r="G640" t="s">
        <v>55</v>
      </c>
      <c r="H640" t="s">
        <v>56</v>
      </c>
      <c r="I640" t="s">
        <v>46</v>
      </c>
      <c r="J640" t="s">
        <v>34</v>
      </c>
      <c r="K640" t="s">
        <v>70</v>
      </c>
      <c r="L640" s="2">
        <v>20592</v>
      </c>
      <c r="M640" t="s">
        <v>36</v>
      </c>
      <c r="N640" t="s">
        <v>37</v>
      </c>
      <c r="O640" t="s">
        <v>60</v>
      </c>
      <c r="P640" t="s">
        <v>67</v>
      </c>
      <c r="Q640" t="s">
        <v>40</v>
      </c>
      <c r="R640">
        <v>3</v>
      </c>
      <c r="S640" s="2">
        <v>44865</v>
      </c>
      <c r="T640">
        <v>1</v>
      </c>
      <c r="U640">
        <v>1</v>
      </c>
      <c r="V640">
        <v>1</v>
      </c>
      <c r="W640" s="2">
        <v>44815</v>
      </c>
      <c r="X640" t="s">
        <v>68</v>
      </c>
      <c r="Y640" t="s">
        <v>42</v>
      </c>
      <c r="Z640" t="s">
        <v>73</v>
      </c>
      <c r="AA640">
        <v>2</v>
      </c>
      <c r="AB640">
        <v>768.06</v>
      </c>
      <c r="AC640">
        <v>63</v>
      </c>
      <c r="AD640" t="str" cm="1">
        <f t="array" ref="AD640">_xlfn.IFS($AC640&lt;= 24,"17-24", $AC640&lt;=34,"25-34", $AC640&lt;=44,"35-44", $AC640&lt;= 54,"45-54", $AC640 &gt;= 55, "55+")</f>
        <v>55+</v>
      </c>
      <c r="AE640">
        <f t="shared" ca="1" si="46"/>
        <v>6</v>
      </c>
      <c r="AF640" t="str">
        <f t="shared" si="47"/>
        <v>Low</v>
      </c>
      <c r="AG640" t="str">
        <f t="shared" si="48"/>
        <v>Not satisfied</v>
      </c>
      <c r="AH640" t="str">
        <f t="shared" si="49"/>
        <v>Average Performer</v>
      </c>
      <c r="AI640" t="str" cm="1">
        <f t="array" ref="AI640">_xlfn.IFS($Z640 = "Passed", "High", $Z640="Completed", "Moderate", OR($Z640 = "Incomplete", $Z640="Failed"), "Low")</f>
        <v>High</v>
      </c>
      <c r="AJ640" t="str" cm="1">
        <f t="array" ref="AJ640">_xlfn.IFS(OR(Z640= "Passed", Z640 = "Completed"), "Complete", OR(Z640 ="Failed", Z640 = "Incomplete"), "Incomplete")</f>
        <v>Complete</v>
      </c>
      <c r="AK640" cm="1">
        <f t="array" ref="AK640">_xlfn.IFS(HR_DATA[[#This Row],[Performance Category]] = "High Performer", 4,HR_DATA[[#This Row],[Performance Category]] = "Average Performer", 3, HR_DATA[[#This Row],[Performance Category]] = "Low Performer", 2, HR_DATA[[#This Row],[Performance Category]] = "At Risk", 1)</f>
        <v>3</v>
      </c>
    </row>
    <row r="641" spans="1:37" x14ac:dyDescent="0.25">
      <c r="A641">
        <v>1130</v>
      </c>
      <c r="B641" s="2">
        <v>44188</v>
      </c>
      <c r="C641" s="2">
        <f t="shared" ca="1" si="45"/>
        <v>46159</v>
      </c>
      <c r="D641" t="s">
        <v>28</v>
      </c>
      <c r="E641" t="s">
        <v>85</v>
      </c>
      <c r="F641" t="s">
        <v>30</v>
      </c>
      <c r="G641" t="s">
        <v>31</v>
      </c>
      <c r="H641" t="s">
        <v>45</v>
      </c>
      <c r="I641" t="s">
        <v>46</v>
      </c>
      <c r="J641" t="s">
        <v>34</v>
      </c>
      <c r="K641" t="s">
        <v>110</v>
      </c>
      <c r="L641" s="2">
        <v>35478</v>
      </c>
      <c r="M641" t="s">
        <v>36</v>
      </c>
      <c r="N641" t="s">
        <v>37</v>
      </c>
      <c r="O641" t="s">
        <v>49</v>
      </c>
      <c r="P641" t="s">
        <v>77</v>
      </c>
      <c r="Q641" t="s">
        <v>40</v>
      </c>
      <c r="R641">
        <v>3</v>
      </c>
      <c r="S641" s="2">
        <v>45053</v>
      </c>
      <c r="T641">
        <v>1</v>
      </c>
      <c r="U641">
        <v>5</v>
      </c>
      <c r="V641">
        <v>4</v>
      </c>
      <c r="W641" s="2">
        <v>44874</v>
      </c>
      <c r="X641" t="s">
        <v>41</v>
      </c>
      <c r="Y641" t="s">
        <v>51</v>
      </c>
      <c r="Z641" t="s">
        <v>63</v>
      </c>
      <c r="AA641">
        <v>3</v>
      </c>
      <c r="AB641">
        <v>777.7</v>
      </c>
      <c r="AC641">
        <v>23</v>
      </c>
      <c r="AD641" t="str" cm="1">
        <f t="array" ref="AD641">_xlfn.IFS($AC641&lt;= 24,"17-24", $AC641&lt;=34,"25-34", $AC641&lt;=44,"35-44", $AC641&lt;= 54,"45-54", $AC641 &gt;= 55, "55+")</f>
        <v>17-24</v>
      </c>
      <c r="AE641">
        <f t="shared" ca="1" si="46"/>
        <v>5</v>
      </c>
      <c r="AF641" t="str">
        <f t="shared" si="47"/>
        <v>Low</v>
      </c>
      <c r="AG641" t="str">
        <f t="shared" si="48"/>
        <v>Satisfied</v>
      </c>
      <c r="AH641" t="str">
        <f t="shared" si="49"/>
        <v>Average Performer</v>
      </c>
      <c r="AI641" t="str" cm="1">
        <f t="array" ref="AI641">_xlfn.IFS($Z641 = "Passed", "High", $Z641="Completed", "Moderate", OR($Z641 = "Incomplete", $Z641="Failed"), "Low")</f>
        <v>Moderate</v>
      </c>
      <c r="AJ641" t="str" cm="1">
        <f t="array" ref="AJ641">_xlfn.IFS(OR(Z641= "Passed", Z641 = "Completed"), "Complete", OR(Z641 ="Failed", Z641 = "Incomplete"), "Incomplete")</f>
        <v>Complete</v>
      </c>
      <c r="AK641" cm="1">
        <f t="array" ref="AK641">_xlfn.IFS(HR_DATA[[#This Row],[Performance Category]] = "High Performer", 4,HR_DATA[[#This Row],[Performance Category]] = "Average Performer", 3, HR_DATA[[#This Row],[Performance Category]] = "Low Performer", 2, HR_DATA[[#This Row],[Performance Category]] = "At Risk", 1)</f>
        <v>3</v>
      </c>
    </row>
    <row r="642" spans="1:37" x14ac:dyDescent="0.25">
      <c r="A642">
        <v>1131</v>
      </c>
      <c r="B642" s="2">
        <v>43553</v>
      </c>
      <c r="C642" s="2">
        <f t="shared" ca="1" si="45"/>
        <v>46159</v>
      </c>
      <c r="D642" t="s">
        <v>28</v>
      </c>
      <c r="E642" t="s">
        <v>44</v>
      </c>
      <c r="F642" t="s">
        <v>30</v>
      </c>
      <c r="G642" t="s">
        <v>46</v>
      </c>
      <c r="H642" t="s">
        <v>56</v>
      </c>
      <c r="I642" t="s">
        <v>46</v>
      </c>
      <c r="J642" t="s">
        <v>34</v>
      </c>
      <c r="K642" t="s">
        <v>89</v>
      </c>
      <c r="L642" s="2">
        <v>34780</v>
      </c>
      <c r="M642" t="s">
        <v>36</v>
      </c>
      <c r="N642" t="s">
        <v>37</v>
      </c>
      <c r="O642" t="s">
        <v>72</v>
      </c>
      <c r="P642" t="s">
        <v>61</v>
      </c>
      <c r="Q642" t="s">
        <v>40</v>
      </c>
      <c r="R642">
        <v>3</v>
      </c>
      <c r="S642" s="2">
        <v>45057</v>
      </c>
      <c r="T642">
        <v>4</v>
      </c>
      <c r="U642">
        <v>4</v>
      </c>
      <c r="V642">
        <v>4</v>
      </c>
      <c r="W642" s="2">
        <v>45016</v>
      </c>
      <c r="X642" t="s">
        <v>50</v>
      </c>
      <c r="Y642" t="s">
        <v>42</v>
      </c>
      <c r="Z642" t="s">
        <v>52</v>
      </c>
      <c r="AA642">
        <v>2</v>
      </c>
      <c r="AB642">
        <v>943.05</v>
      </c>
      <c r="AC642">
        <v>24</v>
      </c>
      <c r="AD642" t="str" cm="1">
        <f t="array" ref="AD642">_xlfn.IFS($AC642&lt;= 24,"17-24", $AC642&lt;=34,"25-34", $AC642&lt;=44,"35-44", $AC642&lt;= 54,"45-54", $AC642 &gt;= 55, "55+")</f>
        <v>17-24</v>
      </c>
      <c r="AE642">
        <f t="shared" ca="1" si="46"/>
        <v>7</v>
      </c>
      <c r="AF642" t="str">
        <f t="shared" si="47"/>
        <v>High</v>
      </c>
      <c r="AG642" t="str">
        <f t="shared" si="48"/>
        <v>Satisfied</v>
      </c>
      <c r="AH642" t="str">
        <f t="shared" si="49"/>
        <v>Average Performer</v>
      </c>
      <c r="AI642" t="str" cm="1">
        <f t="array" ref="AI642">_xlfn.IFS($Z642 = "Passed", "High", $Z642="Completed", "Moderate", OR($Z642 = "Incomplete", $Z642="Failed"), "Low")</f>
        <v>Low</v>
      </c>
      <c r="AJ642" t="str" cm="1">
        <f t="array" ref="AJ642">_xlfn.IFS(OR(Z642= "Passed", Z642 = "Completed"), "Complete", OR(Z642 ="Failed", Z642 = "Incomplete"), "Incomplete")</f>
        <v>Incomplete</v>
      </c>
      <c r="AK642" cm="1">
        <f t="array" ref="AK642">_xlfn.IFS(HR_DATA[[#This Row],[Performance Category]] = "High Performer", 4,HR_DATA[[#This Row],[Performance Category]] = "Average Performer", 3, HR_DATA[[#This Row],[Performance Category]] = "Low Performer", 2, HR_DATA[[#This Row],[Performance Category]] = "At Risk", 1)</f>
        <v>3</v>
      </c>
    </row>
    <row r="643" spans="1:37" x14ac:dyDescent="0.25">
      <c r="A643">
        <v>1132</v>
      </c>
      <c r="B643" s="2">
        <v>44331</v>
      </c>
      <c r="C643" s="2">
        <f t="shared" ref="C643:C706" ca="1" si="50">TODAY()</f>
        <v>46159</v>
      </c>
      <c r="D643" t="s">
        <v>28</v>
      </c>
      <c r="E643" t="s">
        <v>81</v>
      </c>
      <c r="F643" t="s">
        <v>108</v>
      </c>
      <c r="G643" t="s">
        <v>31</v>
      </c>
      <c r="H643" t="s">
        <v>56</v>
      </c>
      <c r="I643" t="s">
        <v>55</v>
      </c>
      <c r="J643" t="s">
        <v>34</v>
      </c>
      <c r="K643" t="s">
        <v>47</v>
      </c>
      <c r="L643" s="2">
        <v>23319</v>
      </c>
      <c r="M643" t="s">
        <v>36</v>
      </c>
      <c r="N643" t="s">
        <v>37</v>
      </c>
      <c r="O643" t="s">
        <v>49</v>
      </c>
      <c r="P643" t="s">
        <v>39</v>
      </c>
      <c r="Q643" t="s">
        <v>40</v>
      </c>
      <c r="R643">
        <v>3</v>
      </c>
      <c r="S643" s="2">
        <v>45122</v>
      </c>
      <c r="T643">
        <v>1</v>
      </c>
      <c r="U643">
        <v>5</v>
      </c>
      <c r="V643">
        <v>5</v>
      </c>
      <c r="W643" s="2">
        <v>44831</v>
      </c>
      <c r="X643" t="s">
        <v>92</v>
      </c>
      <c r="Y643" t="s">
        <v>42</v>
      </c>
      <c r="Z643" t="s">
        <v>73</v>
      </c>
      <c r="AA643">
        <v>4</v>
      </c>
      <c r="AB643">
        <v>475.91</v>
      </c>
      <c r="AC643">
        <v>58</v>
      </c>
      <c r="AD643" t="str" cm="1">
        <f t="array" ref="AD643">_xlfn.IFS($AC643&lt;= 24,"17-24", $AC643&lt;=34,"25-34", $AC643&lt;=44,"35-44", $AC643&lt;= 54,"45-54", $AC643 &gt;= 55, "55+")</f>
        <v>55+</v>
      </c>
      <c r="AE643">
        <f t="shared" ref="AE643:AE706" ca="1" si="51">INT(YEARFRAC($B643,$C643,3))</f>
        <v>5</v>
      </c>
      <c r="AF643" t="str">
        <f t="shared" ref="AF643:AF706" si="52">IF($T643&lt;= 2, "Low", IF($T643 =3, "Medium", "High"))</f>
        <v>Low</v>
      </c>
      <c r="AG643" t="str">
        <f t="shared" ref="AG643:AG706" si="53">IF($U643 &lt;=2, "Not satisfied", IF($U643 =3, "Neutral", "Satisfied"))</f>
        <v>Satisfied</v>
      </c>
      <c r="AH643" t="str">
        <f t="shared" ref="AH643:AH706" si="54">IF($Q643="Exceeds","High Performer",IF($Q643="Fully Meets","Average Performer",IF($Q643="Needs Improvement","Low Performer","At Risk")))</f>
        <v>Average Performer</v>
      </c>
      <c r="AI643" t="str" cm="1">
        <f t="array" ref="AI643">_xlfn.IFS($Z643 = "Passed", "High", $Z643="Completed", "Moderate", OR($Z643 = "Incomplete", $Z643="Failed"), "Low")</f>
        <v>High</v>
      </c>
      <c r="AJ643" t="str" cm="1">
        <f t="array" ref="AJ643">_xlfn.IFS(OR(Z643= "Passed", Z643 = "Completed"), "Complete", OR(Z643 ="Failed", Z643 = "Incomplete"), "Incomplete")</f>
        <v>Complete</v>
      </c>
      <c r="AK643" cm="1">
        <f t="array" ref="AK643">_xlfn.IFS(HR_DATA[[#This Row],[Performance Category]] = "High Performer", 4,HR_DATA[[#This Row],[Performance Category]] = "Average Performer", 3, HR_DATA[[#This Row],[Performance Category]] = "Low Performer", 2, HR_DATA[[#This Row],[Performance Category]] = "At Risk", 1)</f>
        <v>3</v>
      </c>
    </row>
    <row r="644" spans="1:37" x14ac:dyDescent="0.25">
      <c r="A644">
        <v>1133</v>
      </c>
      <c r="B644" s="2">
        <v>44634</v>
      </c>
      <c r="C644" s="2">
        <f t="shared" ca="1" si="50"/>
        <v>46159</v>
      </c>
      <c r="D644" t="s">
        <v>28</v>
      </c>
      <c r="E644" t="s">
        <v>54</v>
      </c>
      <c r="F644" t="s">
        <v>108</v>
      </c>
      <c r="G644" t="s">
        <v>55</v>
      </c>
      <c r="H644" t="s">
        <v>56</v>
      </c>
      <c r="I644" t="s">
        <v>46</v>
      </c>
      <c r="J644" t="s">
        <v>34</v>
      </c>
      <c r="K644" t="s">
        <v>47</v>
      </c>
      <c r="L644" s="2">
        <v>18222</v>
      </c>
      <c r="M644" t="s">
        <v>36</v>
      </c>
      <c r="N644" t="s">
        <v>37</v>
      </c>
      <c r="O644" t="s">
        <v>49</v>
      </c>
      <c r="P644" t="s">
        <v>67</v>
      </c>
      <c r="Q644" t="s">
        <v>40</v>
      </c>
      <c r="R644">
        <v>3</v>
      </c>
      <c r="S644" s="2">
        <v>45092</v>
      </c>
      <c r="T644">
        <v>1</v>
      </c>
      <c r="U644">
        <v>2</v>
      </c>
      <c r="V644">
        <v>4</v>
      </c>
      <c r="W644" s="2">
        <v>44792</v>
      </c>
      <c r="X644" t="s">
        <v>50</v>
      </c>
      <c r="Y644" t="s">
        <v>51</v>
      </c>
      <c r="Z644" t="s">
        <v>73</v>
      </c>
      <c r="AA644">
        <v>3</v>
      </c>
      <c r="AB644">
        <v>107.14</v>
      </c>
      <c r="AC644">
        <v>73</v>
      </c>
      <c r="AD644" t="str" cm="1">
        <f t="array" ref="AD644">_xlfn.IFS($AC644&lt;= 24,"17-24", $AC644&lt;=34,"25-34", $AC644&lt;=44,"35-44", $AC644&lt;= 54,"45-54", $AC644 &gt;= 55, "55+")</f>
        <v>55+</v>
      </c>
      <c r="AE644">
        <f t="shared" ca="1" si="51"/>
        <v>4</v>
      </c>
      <c r="AF644" t="str">
        <f t="shared" si="52"/>
        <v>Low</v>
      </c>
      <c r="AG644" t="str">
        <f t="shared" si="53"/>
        <v>Not satisfied</v>
      </c>
      <c r="AH644" t="str">
        <f t="shared" si="54"/>
        <v>Average Performer</v>
      </c>
      <c r="AI644" t="str" cm="1">
        <f t="array" ref="AI644">_xlfn.IFS($Z644 = "Passed", "High", $Z644="Completed", "Moderate", OR($Z644 = "Incomplete", $Z644="Failed"), "Low")</f>
        <v>High</v>
      </c>
      <c r="AJ644" t="str" cm="1">
        <f t="array" ref="AJ644">_xlfn.IFS(OR(Z644= "Passed", Z644 = "Completed"), "Complete", OR(Z644 ="Failed", Z644 = "Incomplete"), "Incomplete")</f>
        <v>Complete</v>
      </c>
      <c r="AK644" cm="1">
        <f t="array" ref="AK644">_xlfn.IFS(HR_DATA[[#This Row],[Performance Category]] = "High Performer", 4,HR_DATA[[#This Row],[Performance Category]] = "Average Performer", 3, HR_DATA[[#This Row],[Performance Category]] = "Low Performer", 2, HR_DATA[[#This Row],[Performance Category]] = "At Risk", 1)</f>
        <v>3</v>
      </c>
    </row>
    <row r="645" spans="1:37" x14ac:dyDescent="0.25">
      <c r="A645">
        <v>1134</v>
      </c>
      <c r="B645" s="2">
        <v>44536</v>
      </c>
      <c r="C645" s="2">
        <f t="shared" ca="1" si="50"/>
        <v>46159</v>
      </c>
      <c r="D645" t="s">
        <v>28</v>
      </c>
      <c r="E645" t="s">
        <v>69</v>
      </c>
      <c r="F645" t="s">
        <v>108</v>
      </c>
      <c r="G645" t="s">
        <v>46</v>
      </c>
      <c r="H645" t="s">
        <v>32</v>
      </c>
      <c r="I645" t="s">
        <v>33</v>
      </c>
      <c r="J645" t="s">
        <v>34</v>
      </c>
      <c r="K645" t="s">
        <v>65</v>
      </c>
      <c r="L645" s="2">
        <v>35315</v>
      </c>
      <c r="M645" t="s">
        <v>36</v>
      </c>
      <c r="N645" t="s">
        <v>37</v>
      </c>
      <c r="O645" t="s">
        <v>84</v>
      </c>
      <c r="P645" t="s">
        <v>61</v>
      </c>
      <c r="Q645" t="s">
        <v>40</v>
      </c>
      <c r="R645">
        <v>3</v>
      </c>
      <c r="S645" s="2">
        <v>44924</v>
      </c>
      <c r="T645">
        <v>4</v>
      </c>
      <c r="U645">
        <v>1</v>
      </c>
      <c r="V645">
        <v>2</v>
      </c>
      <c r="W645" s="2">
        <v>44904</v>
      </c>
      <c r="X645" t="s">
        <v>92</v>
      </c>
      <c r="Y645" t="s">
        <v>51</v>
      </c>
      <c r="Z645" t="s">
        <v>73</v>
      </c>
      <c r="AA645">
        <v>1</v>
      </c>
      <c r="AB645">
        <v>271.49</v>
      </c>
      <c r="AC645">
        <v>25</v>
      </c>
      <c r="AD645" t="str" cm="1">
        <f t="array" ref="AD645">_xlfn.IFS($AC645&lt;= 24,"17-24", $AC645&lt;=34,"25-34", $AC645&lt;=44,"35-44", $AC645&lt;= 54,"45-54", $AC645 &gt;= 55, "55+")</f>
        <v>25-34</v>
      </c>
      <c r="AE645">
        <f t="shared" ca="1" si="51"/>
        <v>4</v>
      </c>
      <c r="AF645" t="str">
        <f t="shared" si="52"/>
        <v>High</v>
      </c>
      <c r="AG645" t="str">
        <f t="shared" si="53"/>
        <v>Not satisfied</v>
      </c>
      <c r="AH645" t="str">
        <f t="shared" si="54"/>
        <v>Average Performer</v>
      </c>
      <c r="AI645" t="str" cm="1">
        <f t="array" ref="AI645">_xlfn.IFS($Z645 = "Passed", "High", $Z645="Completed", "Moderate", OR($Z645 = "Incomplete", $Z645="Failed"), "Low")</f>
        <v>High</v>
      </c>
      <c r="AJ645" t="str" cm="1">
        <f t="array" ref="AJ645">_xlfn.IFS(OR(Z645= "Passed", Z645 = "Completed"), "Complete", OR(Z645 ="Failed", Z645 = "Incomplete"), "Incomplete")</f>
        <v>Complete</v>
      </c>
      <c r="AK645" cm="1">
        <f t="array" ref="AK645">_xlfn.IFS(HR_DATA[[#This Row],[Performance Category]] = "High Performer", 4,HR_DATA[[#This Row],[Performance Category]] = "Average Performer", 3, HR_DATA[[#This Row],[Performance Category]] = "Low Performer", 2, HR_DATA[[#This Row],[Performance Category]] = "At Risk", 1)</f>
        <v>3</v>
      </c>
    </row>
    <row r="646" spans="1:37" x14ac:dyDescent="0.25">
      <c r="A646">
        <v>1135</v>
      </c>
      <c r="B646" s="2">
        <v>44496</v>
      </c>
      <c r="C646" s="2">
        <f t="shared" ca="1" si="50"/>
        <v>46159</v>
      </c>
      <c r="D646" t="s">
        <v>28</v>
      </c>
      <c r="E646" t="s">
        <v>29</v>
      </c>
      <c r="F646" t="s">
        <v>30</v>
      </c>
      <c r="G646" t="s">
        <v>55</v>
      </c>
      <c r="H646" t="s">
        <v>45</v>
      </c>
      <c r="I646" t="s">
        <v>33</v>
      </c>
      <c r="J646" t="s">
        <v>34</v>
      </c>
      <c r="K646" t="s">
        <v>79</v>
      </c>
      <c r="L646" s="2">
        <v>23619</v>
      </c>
      <c r="M646" t="s">
        <v>36</v>
      </c>
      <c r="N646" t="s">
        <v>48</v>
      </c>
      <c r="O646" t="s">
        <v>60</v>
      </c>
      <c r="P646" t="s">
        <v>39</v>
      </c>
      <c r="Q646" t="s">
        <v>40</v>
      </c>
      <c r="R646">
        <v>3</v>
      </c>
      <c r="S646" s="2">
        <v>44980</v>
      </c>
      <c r="T646">
        <v>5</v>
      </c>
      <c r="U646">
        <v>4</v>
      </c>
      <c r="V646">
        <v>4</v>
      </c>
      <c r="W646" s="2">
        <v>45007</v>
      </c>
      <c r="X646" t="s">
        <v>62</v>
      </c>
      <c r="Y646" t="s">
        <v>42</v>
      </c>
      <c r="Z646" t="s">
        <v>73</v>
      </c>
      <c r="AA646">
        <v>2</v>
      </c>
      <c r="AB646">
        <v>524.23</v>
      </c>
      <c r="AC646">
        <v>57</v>
      </c>
      <c r="AD646" t="str" cm="1">
        <f t="array" ref="AD646">_xlfn.IFS($AC646&lt;= 24,"17-24", $AC646&lt;=34,"25-34", $AC646&lt;=44,"35-44", $AC646&lt;= 54,"45-54", $AC646 &gt;= 55, "55+")</f>
        <v>55+</v>
      </c>
      <c r="AE646">
        <f t="shared" ca="1" si="51"/>
        <v>4</v>
      </c>
      <c r="AF646" t="str">
        <f t="shared" si="52"/>
        <v>High</v>
      </c>
      <c r="AG646" t="str">
        <f t="shared" si="53"/>
        <v>Satisfied</v>
      </c>
      <c r="AH646" t="str">
        <f t="shared" si="54"/>
        <v>Average Performer</v>
      </c>
      <c r="AI646" t="str" cm="1">
        <f t="array" ref="AI646">_xlfn.IFS($Z646 = "Passed", "High", $Z646="Completed", "Moderate", OR($Z646 = "Incomplete", $Z646="Failed"), "Low")</f>
        <v>High</v>
      </c>
      <c r="AJ646" t="str" cm="1">
        <f t="array" ref="AJ646">_xlfn.IFS(OR(Z646= "Passed", Z646 = "Completed"), "Complete", OR(Z646 ="Failed", Z646 = "Incomplete"), "Incomplete")</f>
        <v>Complete</v>
      </c>
      <c r="AK646" cm="1">
        <f t="array" ref="AK646">_xlfn.IFS(HR_DATA[[#This Row],[Performance Category]] = "High Performer", 4,HR_DATA[[#This Row],[Performance Category]] = "Average Performer", 3, HR_DATA[[#This Row],[Performance Category]] = "Low Performer", 2, HR_DATA[[#This Row],[Performance Category]] = "At Risk", 1)</f>
        <v>3</v>
      </c>
    </row>
    <row r="647" spans="1:37" x14ac:dyDescent="0.25">
      <c r="A647">
        <v>1136</v>
      </c>
      <c r="B647" s="2">
        <v>45017</v>
      </c>
      <c r="C647" s="2">
        <f t="shared" ca="1" si="50"/>
        <v>46159</v>
      </c>
      <c r="D647" t="s">
        <v>28</v>
      </c>
      <c r="E647" t="s">
        <v>85</v>
      </c>
      <c r="F647" t="s">
        <v>30</v>
      </c>
      <c r="G647" t="s">
        <v>55</v>
      </c>
      <c r="H647" t="s">
        <v>45</v>
      </c>
      <c r="I647" t="s">
        <v>33</v>
      </c>
      <c r="J647" t="s">
        <v>34</v>
      </c>
      <c r="K647" t="s">
        <v>70</v>
      </c>
      <c r="L647" s="2">
        <v>16888</v>
      </c>
      <c r="M647" t="s">
        <v>36</v>
      </c>
      <c r="N647" t="s">
        <v>48</v>
      </c>
      <c r="O647" t="s">
        <v>60</v>
      </c>
      <c r="P647" t="s">
        <v>77</v>
      </c>
      <c r="Q647" t="s">
        <v>40</v>
      </c>
      <c r="R647">
        <v>3</v>
      </c>
      <c r="S647" s="2">
        <v>45025</v>
      </c>
      <c r="T647">
        <v>2</v>
      </c>
      <c r="U647">
        <v>5</v>
      </c>
      <c r="V647">
        <v>2</v>
      </c>
      <c r="W647" s="2">
        <v>44920</v>
      </c>
      <c r="X647" t="s">
        <v>50</v>
      </c>
      <c r="Y647" t="s">
        <v>51</v>
      </c>
      <c r="Z647" t="s">
        <v>63</v>
      </c>
      <c r="AA647">
        <v>3</v>
      </c>
      <c r="AB647">
        <v>535.88</v>
      </c>
      <c r="AC647">
        <v>77</v>
      </c>
      <c r="AD647" t="str" cm="1">
        <f t="array" ref="AD647">_xlfn.IFS($AC647&lt;= 24,"17-24", $AC647&lt;=34,"25-34", $AC647&lt;=44,"35-44", $AC647&lt;= 54,"45-54", $AC647 &gt;= 55, "55+")</f>
        <v>55+</v>
      </c>
      <c r="AE647">
        <f t="shared" ca="1" si="51"/>
        <v>3</v>
      </c>
      <c r="AF647" t="str">
        <f t="shared" si="52"/>
        <v>Low</v>
      </c>
      <c r="AG647" t="str">
        <f t="shared" si="53"/>
        <v>Satisfied</v>
      </c>
      <c r="AH647" t="str">
        <f t="shared" si="54"/>
        <v>Average Performer</v>
      </c>
      <c r="AI647" t="str" cm="1">
        <f t="array" ref="AI647">_xlfn.IFS($Z647 = "Passed", "High", $Z647="Completed", "Moderate", OR($Z647 = "Incomplete", $Z647="Failed"), "Low")</f>
        <v>Moderate</v>
      </c>
      <c r="AJ647" t="str" cm="1">
        <f t="array" ref="AJ647">_xlfn.IFS(OR(Z647= "Passed", Z647 = "Completed"), "Complete", OR(Z647 ="Failed", Z647 = "Incomplete"), "Incomplete")</f>
        <v>Complete</v>
      </c>
      <c r="AK647" cm="1">
        <f t="array" ref="AK647">_xlfn.IFS(HR_DATA[[#This Row],[Performance Category]] = "High Performer", 4,HR_DATA[[#This Row],[Performance Category]] = "Average Performer", 3, HR_DATA[[#This Row],[Performance Category]] = "Low Performer", 2, HR_DATA[[#This Row],[Performance Category]] = "At Risk", 1)</f>
        <v>3</v>
      </c>
    </row>
    <row r="648" spans="1:37" x14ac:dyDescent="0.25">
      <c r="A648">
        <v>1137</v>
      </c>
      <c r="B648" s="2">
        <v>43614</v>
      </c>
      <c r="C648" s="2">
        <f t="shared" ca="1" si="50"/>
        <v>46159</v>
      </c>
      <c r="D648" t="s">
        <v>28</v>
      </c>
      <c r="E648" t="s">
        <v>44</v>
      </c>
      <c r="F648" t="s">
        <v>30</v>
      </c>
      <c r="G648" t="s">
        <v>55</v>
      </c>
      <c r="H648" t="s">
        <v>32</v>
      </c>
      <c r="I648" t="s">
        <v>46</v>
      </c>
      <c r="J648" t="s">
        <v>34</v>
      </c>
      <c r="K648" t="s">
        <v>70</v>
      </c>
      <c r="L648" s="2">
        <v>19783</v>
      </c>
      <c r="M648" t="s">
        <v>36</v>
      </c>
      <c r="N648" t="s">
        <v>48</v>
      </c>
      <c r="O648" t="s">
        <v>72</v>
      </c>
      <c r="P648" t="s">
        <v>61</v>
      </c>
      <c r="Q648" t="s">
        <v>40</v>
      </c>
      <c r="R648">
        <v>3</v>
      </c>
      <c r="S648" s="2">
        <v>44877</v>
      </c>
      <c r="T648">
        <v>3</v>
      </c>
      <c r="U648">
        <v>3</v>
      </c>
      <c r="V648">
        <v>5</v>
      </c>
      <c r="W648" s="2">
        <v>44813</v>
      </c>
      <c r="X648" t="s">
        <v>92</v>
      </c>
      <c r="Y648" t="s">
        <v>42</v>
      </c>
      <c r="Z648" t="s">
        <v>73</v>
      </c>
      <c r="AA648">
        <v>5</v>
      </c>
      <c r="AB648">
        <v>270.92</v>
      </c>
      <c r="AC648">
        <v>65</v>
      </c>
      <c r="AD648" t="str" cm="1">
        <f t="array" ref="AD648">_xlfn.IFS($AC648&lt;= 24,"17-24", $AC648&lt;=34,"25-34", $AC648&lt;=44,"35-44", $AC648&lt;= 54,"45-54", $AC648 &gt;= 55, "55+")</f>
        <v>55+</v>
      </c>
      <c r="AE648">
        <f t="shared" ca="1" si="51"/>
        <v>6</v>
      </c>
      <c r="AF648" t="str">
        <f t="shared" si="52"/>
        <v>Medium</v>
      </c>
      <c r="AG648" t="str">
        <f t="shared" si="53"/>
        <v>Neutral</v>
      </c>
      <c r="AH648" t="str">
        <f t="shared" si="54"/>
        <v>Average Performer</v>
      </c>
      <c r="AI648" t="str" cm="1">
        <f t="array" ref="AI648">_xlfn.IFS($Z648 = "Passed", "High", $Z648="Completed", "Moderate", OR($Z648 = "Incomplete", $Z648="Failed"), "Low")</f>
        <v>High</v>
      </c>
      <c r="AJ648" t="str" cm="1">
        <f t="array" ref="AJ648">_xlfn.IFS(OR(Z648= "Passed", Z648 = "Completed"), "Complete", OR(Z648 ="Failed", Z648 = "Incomplete"), "Incomplete")</f>
        <v>Complete</v>
      </c>
      <c r="AK648" cm="1">
        <f t="array" ref="AK648">_xlfn.IFS(HR_DATA[[#This Row],[Performance Category]] = "High Performer", 4,HR_DATA[[#This Row],[Performance Category]] = "Average Performer", 3, HR_DATA[[#This Row],[Performance Category]] = "Low Performer", 2, HR_DATA[[#This Row],[Performance Category]] = "At Risk", 1)</f>
        <v>3</v>
      </c>
    </row>
    <row r="649" spans="1:37" x14ac:dyDescent="0.25">
      <c r="A649">
        <v>1138</v>
      </c>
      <c r="B649" s="2">
        <v>43658</v>
      </c>
      <c r="C649" s="2">
        <f t="shared" ca="1" si="50"/>
        <v>46159</v>
      </c>
      <c r="D649" t="s">
        <v>28</v>
      </c>
      <c r="E649" t="s">
        <v>87</v>
      </c>
      <c r="F649" t="s">
        <v>30</v>
      </c>
      <c r="G649" t="s">
        <v>55</v>
      </c>
      <c r="H649" t="s">
        <v>56</v>
      </c>
      <c r="I649" t="s">
        <v>33</v>
      </c>
      <c r="J649" t="s">
        <v>34</v>
      </c>
      <c r="K649" t="s">
        <v>75</v>
      </c>
      <c r="L649" s="2">
        <v>30530</v>
      </c>
      <c r="M649" t="s">
        <v>36</v>
      </c>
      <c r="N649" t="s">
        <v>48</v>
      </c>
      <c r="O649" t="s">
        <v>72</v>
      </c>
      <c r="P649" t="s">
        <v>77</v>
      </c>
      <c r="Q649" t="s">
        <v>40</v>
      </c>
      <c r="R649">
        <v>3</v>
      </c>
      <c r="S649" s="2">
        <v>44853</v>
      </c>
      <c r="T649">
        <v>4</v>
      </c>
      <c r="U649">
        <v>5</v>
      </c>
      <c r="V649">
        <v>1</v>
      </c>
      <c r="W649" s="2">
        <v>44814</v>
      </c>
      <c r="X649" t="s">
        <v>50</v>
      </c>
      <c r="Y649" t="s">
        <v>42</v>
      </c>
      <c r="Z649" t="s">
        <v>43</v>
      </c>
      <c r="AA649">
        <v>4</v>
      </c>
      <c r="AB649">
        <v>155.13999999999999</v>
      </c>
      <c r="AC649">
        <v>36</v>
      </c>
      <c r="AD649" t="str" cm="1">
        <f t="array" ref="AD649">_xlfn.IFS($AC649&lt;= 24,"17-24", $AC649&lt;=34,"25-34", $AC649&lt;=44,"35-44", $AC649&lt;= 54,"45-54", $AC649 &gt;= 55, "55+")</f>
        <v>35-44</v>
      </c>
      <c r="AE649">
        <f t="shared" ca="1" si="51"/>
        <v>6</v>
      </c>
      <c r="AF649" t="str">
        <f t="shared" si="52"/>
        <v>High</v>
      </c>
      <c r="AG649" t="str">
        <f t="shared" si="53"/>
        <v>Satisfied</v>
      </c>
      <c r="AH649" t="str">
        <f t="shared" si="54"/>
        <v>Average Performer</v>
      </c>
      <c r="AI649" t="str" cm="1">
        <f t="array" ref="AI649">_xlfn.IFS($Z649 = "Passed", "High", $Z649="Completed", "Moderate", OR($Z649 = "Incomplete", $Z649="Failed"), "Low")</f>
        <v>Low</v>
      </c>
      <c r="AJ649" t="str" cm="1">
        <f t="array" ref="AJ649">_xlfn.IFS(OR(Z649= "Passed", Z649 = "Completed"), "Complete", OR(Z649 ="Failed", Z649 = "Incomplete"), "Incomplete")</f>
        <v>Incomplete</v>
      </c>
      <c r="AK649" cm="1">
        <f t="array" ref="AK649">_xlfn.IFS(HR_DATA[[#This Row],[Performance Category]] = "High Performer", 4,HR_DATA[[#This Row],[Performance Category]] = "Average Performer", 3, HR_DATA[[#This Row],[Performance Category]] = "Low Performer", 2, HR_DATA[[#This Row],[Performance Category]] = "At Risk", 1)</f>
        <v>3</v>
      </c>
    </row>
    <row r="650" spans="1:37" x14ac:dyDescent="0.25">
      <c r="A650">
        <v>1139</v>
      </c>
      <c r="B650" s="2">
        <v>43322</v>
      </c>
      <c r="C650" s="2">
        <f t="shared" ca="1" si="50"/>
        <v>46159</v>
      </c>
      <c r="D650" t="s">
        <v>28</v>
      </c>
      <c r="E650" t="s">
        <v>64</v>
      </c>
      <c r="F650" t="s">
        <v>30</v>
      </c>
      <c r="G650" t="s">
        <v>31</v>
      </c>
      <c r="H650" t="s">
        <v>45</v>
      </c>
      <c r="I650" t="s">
        <v>33</v>
      </c>
      <c r="J650" t="s">
        <v>34</v>
      </c>
      <c r="K650" t="s">
        <v>89</v>
      </c>
      <c r="L650" s="2">
        <v>19460</v>
      </c>
      <c r="M650" t="s">
        <v>36</v>
      </c>
      <c r="N650" t="s">
        <v>48</v>
      </c>
      <c r="O650" t="s">
        <v>49</v>
      </c>
      <c r="P650" t="s">
        <v>67</v>
      </c>
      <c r="Q650" t="s">
        <v>40</v>
      </c>
      <c r="R650">
        <v>3</v>
      </c>
      <c r="S650" s="2">
        <v>44800</v>
      </c>
      <c r="T650">
        <v>2</v>
      </c>
      <c r="U650">
        <v>4</v>
      </c>
      <c r="V650">
        <v>2</v>
      </c>
      <c r="W650" s="2">
        <v>44835</v>
      </c>
      <c r="X650" t="s">
        <v>50</v>
      </c>
      <c r="Y650" t="s">
        <v>51</v>
      </c>
      <c r="Z650" t="s">
        <v>63</v>
      </c>
      <c r="AA650">
        <v>1</v>
      </c>
      <c r="AB650">
        <v>930.06</v>
      </c>
      <c r="AC650">
        <v>65</v>
      </c>
      <c r="AD650" t="str" cm="1">
        <f t="array" ref="AD650">_xlfn.IFS($AC650&lt;= 24,"17-24", $AC650&lt;=34,"25-34", $AC650&lt;=44,"35-44", $AC650&lt;= 54,"45-54", $AC650 &gt;= 55, "55+")</f>
        <v>55+</v>
      </c>
      <c r="AE650">
        <f t="shared" ca="1" si="51"/>
        <v>7</v>
      </c>
      <c r="AF650" t="str">
        <f t="shared" si="52"/>
        <v>Low</v>
      </c>
      <c r="AG650" t="str">
        <f t="shared" si="53"/>
        <v>Satisfied</v>
      </c>
      <c r="AH650" t="str">
        <f t="shared" si="54"/>
        <v>Average Performer</v>
      </c>
      <c r="AI650" t="str" cm="1">
        <f t="array" ref="AI650">_xlfn.IFS($Z650 = "Passed", "High", $Z650="Completed", "Moderate", OR($Z650 = "Incomplete", $Z650="Failed"), "Low")</f>
        <v>Moderate</v>
      </c>
      <c r="AJ650" t="str" cm="1">
        <f t="array" ref="AJ650">_xlfn.IFS(OR(Z650= "Passed", Z650 = "Completed"), "Complete", OR(Z650 ="Failed", Z650 = "Incomplete"), "Incomplete")</f>
        <v>Complete</v>
      </c>
      <c r="AK650" cm="1">
        <f t="array" ref="AK650">_xlfn.IFS(HR_DATA[[#This Row],[Performance Category]] = "High Performer", 4,HR_DATA[[#This Row],[Performance Category]] = "Average Performer", 3, HR_DATA[[#This Row],[Performance Category]] = "Low Performer", 2, HR_DATA[[#This Row],[Performance Category]] = "At Risk", 1)</f>
        <v>3</v>
      </c>
    </row>
    <row r="651" spans="1:37" x14ac:dyDescent="0.25">
      <c r="A651">
        <v>1140</v>
      </c>
      <c r="B651" s="2">
        <v>44468</v>
      </c>
      <c r="C651" s="2">
        <f t="shared" ca="1" si="50"/>
        <v>46159</v>
      </c>
      <c r="D651" t="s">
        <v>28</v>
      </c>
      <c r="E651" t="s">
        <v>94</v>
      </c>
      <c r="F651" t="s">
        <v>30</v>
      </c>
      <c r="G651" t="s">
        <v>46</v>
      </c>
      <c r="H651" t="s">
        <v>32</v>
      </c>
      <c r="I651" t="s">
        <v>55</v>
      </c>
      <c r="J651" t="s">
        <v>34</v>
      </c>
      <c r="K651" t="s">
        <v>79</v>
      </c>
      <c r="L651" s="2">
        <v>32366</v>
      </c>
      <c r="M651" t="s">
        <v>36</v>
      </c>
      <c r="N651" t="s">
        <v>37</v>
      </c>
      <c r="O651" t="s">
        <v>72</v>
      </c>
      <c r="P651" t="s">
        <v>61</v>
      </c>
      <c r="Q651" t="s">
        <v>40</v>
      </c>
      <c r="R651">
        <v>3</v>
      </c>
      <c r="S651" s="2">
        <v>45050</v>
      </c>
      <c r="T651">
        <v>5</v>
      </c>
      <c r="U651">
        <v>3</v>
      </c>
      <c r="V651">
        <v>2</v>
      </c>
      <c r="W651" s="2">
        <v>44831</v>
      </c>
      <c r="X651" t="s">
        <v>50</v>
      </c>
      <c r="Y651" t="s">
        <v>42</v>
      </c>
      <c r="Z651" t="s">
        <v>73</v>
      </c>
      <c r="AA651">
        <v>1</v>
      </c>
      <c r="AB651">
        <v>949.81</v>
      </c>
      <c r="AC651">
        <v>33</v>
      </c>
      <c r="AD651" t="str" cm="1">
        <f t="array" ref="AD651">_xlfn.IFS($AC651&lt;= 24,"17-24", $AC651&lt;=34,"25-34", $AC651&lt;=44,"35-44", $AC651&lt;= 54,"45-54", $AC651 &gt;= 55, "55+")</f>
        <v>25-34</v>
      </c>
      <c r="AE651">
        <f t="shared" ca="1" si="51"/>
        <v>4</v>
      </c>
      <c r="AF651" t="str">
        <f t="shared" si="52"/>
        <v>High</v>
      </c>
      <c r="AG651" t="str">
        <f t="shared" si="53"/>
        <v>Neutral</v>
      </c>
      <c r="AH651" t="str">
        <f t="shared" si="54"/>
        <v>Average Performer</v>
      </c>
      <c r="AI651" t="str" cm="1">
        <f t="array" ref="AI651">_xlfn.IFS($Z651 = "Passed", "High", $Z651="Completed", "Moderate", OR($Z651 = "Incomplete", $Z651="Failed"), "Low")</f>
        <v>High</v>
      </c>
      <c r="AJ651" t="str" cm="1">
        <f t="array" ref="AJ651">_xlfn.IFS(OR(Z651= "Passed", Z651 = "Completed"), "Complete", OR(Z651 ="Failed", Z651 = "Incomplete"), "Incomplete")</f>
        <v>Complete</v>
      </c>
      <c r="AK651" cm="1">
        <f t="array" ref="AK651">_xlfn.IFS(HR_DATA[[#This Row],[Performance Category]] = "High Performer", 4,HR_DATA[[#This Row],[Performance Category]] = "Average Performer", 3, HR_DATA[[#This Row],[Performance Category]] = "Low Performer", 2, HR_DATA[[#This Row],[Performance Category]] = "At Risk", 1)</f>
        <v>3</v>
      </c>
    </row>
    <row r="652" spans="1:37" x14ac:dyDescent="0.25">
      <c r="A652">
        <v>1141</v>
      </c>
      <c r="B652" s="2">
        <v>44413</v>
      </c>
      <c r="C652" s="2">
        <f t="shared" ca="1" si="50"/>
        <v>46159</v>
      </c>
      <c r="D652" t="s">
        <v>28</v>
      </c>
      <c r="E652" t="s">
        <v>74</v>
      </c>
      <c r="F652" t="s">
        <v>30</v>
      </c>
      <c r="G652" t="s">
        <v>31</v>
      </c>
      <c r="H652" t="s">
        <v>45</v>
      </c>
      <c r="I652" t="s">
        <v>55</v>
      </c>
      <c r="J652" t="s">
        <v>34</v>
      </c>
      <c r="K652" t="s">
        <v>70</v>
      </c>
      <c r="L652" s="2">
        <v>15202</v>
      </c>
      <c r="M652" t="s">
        <v>36</v>
      </c>
      <c r="N652" t="s">
        <v>37</v>
      </c>
      <c r="O652" t="s">
        <v>72</v>
      </c>
      <c r="P652" t="s">
        <v>77</v>
      </c>
      <c r="Q652" t="s">
        <v>40</v>
      </c>
      <c r="R652">
        <v>3</v>
      </c>
      <c r="S652" s="2">
        <v>44921</v>
      </c>
      <c r="T652">
        <v>5</v>
      </c>
      <c r="U652">
        <v>5</v>
      </c>
      <c r="V652">
        <v>2</v>
      </c>
      <c r="W652" s="2">
        <v>45063</v>
      </c>
      <c r="X652" t="s">
        <v>68</v>
      </c>
      <c r="Y652" t="s">
        <v>42</v>
      </c>
      <c r="Z652" t="s">
        <v>52</v>
      </c>
      <c r="AA652">
        <v>1</v>
      </c>
      <c r="AB652">
        <v>635.30999999999995</v>
      </c>
      <c r="AC652">
        <v>80</v>
      </c>
      <c r="AD652" t="str" cm="1">
        <f t="array" ref="AD652">_xlfn.IFS($AC652&lt;= 24,"17-24", $AC652&lt;=34,"25-34", $AC652&lt;=44,"35-44", $AC652&lt;= 54,"45-54", $AC652 &gt;= 55, "55+")</f>
        <v>55+</v>
      </c>
      <c r="AE652">
        <f t="shared" ca="1" si="51"/>
        <v>4</v>
      </c>
      <c r="AF652" t="str">
        <f t="shared" si="52"/>
        <v>High</v>
      </c>
      <c r="AG652" t="str">
        <f t="shared" si="53"/>
        <v>Satisfied</v>
      </c>
      <c r="AH652" t="str">
        <f t="shared" si="54"/>
        <v>Average Performer</v>
      </c>
      <c r="AI652" t="str" cm="1">
        <f t="array" ref="AI652">_xlfn.IFS($Z652 = "Passed", "High", $Z652="Completed", "Moderate", OR($Z652 = "Incomplete", $Z652="Failed"), "Low")</f>
        <v>Low</v>
      </c>
      <c r="AJ652" t="str" cm="1">
        <f t="array" ref="AJ652">_xlfn.IFS(OR(Z652= "Passed", Z652 = "Completed"), "Complete", OR(Z652 ="Failed", Z652 = "Incomplete"), "Incomplete")</f>
        <v>Incomplete</v>
      </c>
      <c r="AK652" cm="1">
        <f t="array" ref="AK652">_xlfn.IFS(HR_DATA[[#This Row],[Performance Category]] = "High Performer", 4,HR_DATA[[#This Row],[Performance Category]] = "Average Performer", 3, HR_DATA[[#This Row],[Performance Category]] = "Low Performer", 2, HR_DATA[[#This Row],[Performance Category]] = "At Risk", 1)</f>
        <v>3</v>
      </c>
    </row>
    <row r="653" spans="1:37" x14ac:dyDescent="0.25">
      <c r="A653">
        <v>1142</v>
      </c>
      <c r="B653" s="2">
        <v>45140</v>
      </c>
      <c r="C653" s="2">
        <f t="shared" ca="1" si="50"/>
        <v>46159</v>
      </c>
      <c r="D653" t="s">
        <v>133</v>
      </c>
      <c r="E653" t="s">
        <v>81</v>
      </c>
      <c r="F653" t="s">
        <v>30</v>
      </c>
      <c r="G653" t="s">
        <v>55</v>
      </c>
      <c r="H653" t="s">
        <v>56</v>
      </c>
      <c r="I653" t="s">
        <v>33</v>
      </c>
      <c r="J653" t="s">
        <v>34</v>
      </c>
      <c r="K653" t="s">
        <v>96</v>
      </c>
      <c r="L653" s="2">
        <v>33918</v>
      </c>
      <c r="M653" t="s">
        <v>36</v>
      </c>
      <c r="N653" t="s">
        <v>37</v>
      </c>
      <c r="O653" t="s">
        <v>84</v>
      </c>
      <c r="P653" t="s">
        <v>67</v>
      </c>
      <c r="Q653" t="s">
        <v>40</v>
      </c>
      <c r="R653">
        <v>3</v>
      </c>
      <c r="S653" s="2">
        <v>45098</v>
      </c>
      <c r="T653">
        <v>4</v>
      </c>
      <c r="U653">
        <v>4</v>
      </c>
      <c r="V653">
        <v>4</v>
      </c>
      <c r="W653" s="2">
        <v>45124</v>
      </c>
      <c r="X653" t="s">
        <v>41</v>
      </c>
      <c r="Y653" t="s">
        <v>51</v>
      </c>
      <c r="Z653" t="s">
        <v>63</v>
      </c>
      <c r="AA653">
        <v>3</v>
      </c>
      <c r="AB653">
        <v>675.04</v>
      </c>
      <c r="AC653">
        <v>31</v>
      </c>
      <c r="AD653" t="str" cm="1">
        <f t="array" ref="AD653">_xlfn.IFS($AC653&lt;= 24,"17-24", $AC653&lt;=34,"25-34", $AC653&lt;=44,"35-44", $AC653&lt;= 54,"45-54", $AC653 &gt;= 55, "55+")</f>
        <v>25-34</v>
      </c>
      <c r="AE653">
        <f t="shared" ca="1" si="51"/>
        <v>2</v>
      </c>
      <c r="AF653" t="str">
        <f t="shared" si="52"/>
        <v>High</v>
      </c>
      <c r="AG653" t="str">
        <f t="shared" si="53"/>
        <v>Satisfied</v>
      </c>
      <c r="AH653" t="str">
        <f t="shared" si="54"/>
        <v>Average Performer</v>
      </c>
      <c r="AI653" t="str" cm="1">
        <f t="array" ref="AI653">_xlfn.IFS($Z653 = "Passed", "High", $Z653="Completed", "Moderate", OR($Z653 = "Incomplete", $Z653="Failed"), "Low")</f>
        <v>Moderate</v>
      </c>
      <c r="AJ653" t="str" cm="1">
        <f t="array" ref="AJ653">_xlfn.IFS(OR(Z653= "Passed", Z653 = "Completed"), "Complete", OR(Z653 ="Failed", Z653 = "Incomplete"), "Incomplete")</f>
        <v>Complete</v>
      </c>
      <c r="AK653" cm="1">
        <f t="array" ref="AK653">_xlfn.IFS(HR_DATA[[#This Row],[Performance Category]] = "High Performer", 4,HR_DATA[[#This Row],[Performance Category]] = "Average Performer", 3, HR_DATA[[#This Row],[Performance Category]] = "Low Performer", 2, HR_DATA[[#This Row],[Performance Category]] = "At Risk", 1)</f>
        <v>3</v>
      </c>
    </row>
    <row r="654" spans="1:37" x14ac:dyDescent="0.25">
      <c r="A654">
        <v>1143</v>
      </c>
      <c r="B654" s="2">
        <v>43345</v>
      </c>
      <c r="C654" s="2">
        <f t="shared" ca="1" si="50"/>
        <v>46159</v>
      </c>
      <c r="D654" t="s">
        <v>133</v>
      </c>
      <c r="E654" t="s">
        <v>54</v>
      </c>
      <c r="F654" t="s">
        <v>30</v>
      </c>
      <c r="G654" t="s">
        <v>31</v>
      </c>
      <c r="H654" t="s">
        <v>45</v>
      </c>
      <c r="I654" t="s">
        <v>55</v>
      </c>
      <c r="J654" t="s">
        <v>34</v>
      </c>
      <c r="K654" t="s">
        <v>70</v>
      </c>
      <c r="L654" s="2">
        <v>15512</v>
      </c>
      <c r="M654" t="s">
        <v>36</v>
      </c>
      <c r="N654" t="s">
        <v>37</v>
      </c>
      <c r="O654" t="s">
        <v>49</v>
      </c>
      <c r="P654" t="s">
        <v>39</v>
      </c>
      <c r="Q654" t="s">
        <v>40</v>
      </c>
      <c r="R654">
        <v>3</v>
      </c>
      <c r="S654" s="2">
        <v>44908</v>
      </c>
      <c r="T654">
        <v>2</v>
      </c>
      <c r="U654">
        <v>4</v>
      </c>
      <c r="V654">
        <v>2</v>
      </c>
      <c r="W654" s="2">
        <v>44915</v>
      </c>
      <c r="X654" t="s">
        <v>50</v>
      </c>
      <c r="Y654" t="s">
        <v>42</v>
      </c>
      <c r="Z654" t="s">
        <v>43</v>
      </c>
      <c r="AA654">
        <v>3</v>
      </c>
      <c r="AB654">
        <v>563.38</v>
      </c>
      <c r="AC654">
        <v>76</v>
      </c>
      <c r="AD654" t="str" cm="1">
        <f t="array" ref="AD654">_xlfn.IFS($AC654&lt;= 24,"17-24", $AC654&lt;=34,"25-34", $AC654&lt;=44,"35-44", $AC654&lt;= 54,"45-54", $AC654 &gt;= 55, "55+")</f>
        <v>55+</v>
      </c>
      <c r="AE654">
        <f t="shared" ca="1" si="51"/>
        <v>7</v>
      </c>
      <c r="AF654" t="str">
        <f t="shared" si="52"/>
        <v>Low</v>
      </c>
      <c r="AG654" t="str">
        <f t="shared" si="53"/>
        <v>Satisfied</v>
      </c>
      <c r="AH654" t="str">
        <f t="shared" si="54"/>
        <v>Average Performer</v>
      </c>
      <c r="AI654" t="str" cm="1">
        <f t="array" ref="AI654">_xlfn.IFS($Z654 = "Passed", "High", $Z654="Completed", "Moderate", OR($Z654 = "Incomplete", $Z654="Failed"), "Low")</f>
        <v>Low</v>
      </c>
      <c r="AJ654" t="str" cm="1">
        <f t="array" ref="AJ654">_xlfn.IFS(OR(Z654= "Passed", Z654 = "Completed"), "Complete", OR(Z654 ="Failed", Z654 = "Incomplete"), "Incomplete")</f>
        <v>Incomplete</v>
      </c>
      <c r="AK654" cm="1">
        <f t="array" ref="AK654">_xlfn.IFS(HR_DATA[[#This Row],[Performance Category]] = "High Performer", 4,HR_DATA[[#This Row],[Performance Category]] = "Average Performer", 3, HR_DATA[[#This Row],[Performance Category]] = "Low Performer", 2, HR_DATA[[#This Row],[Performance Category]] = "At Risk", 1)</f>
        <v>3</v>
      </c>
    </row>
    <row r="655" spans="1:37" x14ac:dyDescent="0.25">
      <c r="A655">
        <v>1144</v>
      </c>
      <c r="B655" s="2">
        <v>43751</v>
      </c>
      <c r="C655" s="2">
        <f t="shared" ca="1" si="50"/>
        <v>46159</v>
      </c>
      <c r="D655" t="s">
        <v>133</v>
      </c>
      <c r="E655" t="s">
        <v>69</v>
      </c>
      <c r="F655" t="s">
        <v>30</v>
      </c>
      <c r="G655" t="s">
        <v>46</v>
      </c>
      <c r="H655" t="s">
        <v>56</v>
      </c>
      <c r="I655" t="s">
        <v>46</v>
      </c>
      <c r="J655" t="s">
        <v>34</v>
      </c>
      <c r="K655" t="s">
        <v>101</v>
      </c>
      <c r="L655" s="2">
        <v>23117</v>
      </c>
      <c r="M655" t="s">
        <v>36</v>
      </c>
      <c r="N655" t="s">
        <v>37</v>
      </c>
      <c r="O655" t="s">
        <v>84</v>
      </c>
      <c r="P655" t="s">
        <v>61</v>
      </c>
      <c r="Q655" t="s">
        <v>40</v>
      </c>
      <c r="R655">
        <v>3</v>
      </c>
      <c r="S655" s="2">
        <v>44868</v>
      </c>
      <c r="T655">
        <v>5</v>
      </c>
      <c r="U655">
        <v>3</v>
      </c>
      <c r="V655">
        <v>2</v>
      </c>
      <c r="W655" s="2">
        <v>44936</v>
      </c>
      <c r="X655" t="s">
        <v>92</v>
      </c>
      <c r="Y655" t="s">
        <v>51</v>
      </c>
      <c r="Z655" t="s">
        <v>63</v>
      </c>
      <c r="AA655">
        <v>4</v>
      </c>
      <c r="AB655">
        <v>750.25</v>
      </c>
      <c r="AC655">
        <v>56</v>
      </c>
      <c r="AD655" t="str" cm="1">
        <f t="array" ref="AD655">_xlfn.IFS($AC655&lt;= 24,"17-24", $AC655&lt;=34,"25-34", $AC655&lt;=44,"35-44", $AC655&lt;= 54,"45-54", $AC655 &gt;= 55, "55+")</f>
        <v>55+</v>
      </c>
      <c r="AE655">
        <f t="shared" ca="1" si="51"/>
        <v>6</v>
      </c>
      <c r="AF655" t="str">
        <f t="shared" si="52"/>
        <v>High</v>
      </c>
      <c r="AG655" t="str">
        <f t="shared" si="53"/>
        <v>Neutral</v>
      </c>
      <c r="AH655" t="str">
        <f t="shared" si="54"/>
        <v>Average Performer</v>
      </c>
      <c r="AI655" t="str" cm="1">
        <f t="array" ref="AI655">_xlfn.IFS($Z655 = "Passed", "High", $Z655="Completed", "Moderate", OR($Z655 = "Incomplete", $Z655="Failed"), "Low")</f>
        <v>Moderate</v>
      </c>
      <c r="AJ655" t="str" cm="1">
        <f t="array" ref="AJ655">_xlfn.IFS(OR(Z655= "Passed", Z655 = "Completed"), "Complete", OR(Z655 ="Failed", Z655 = "Incomplete"), "Incomplete")</f>
        <v>Complete</v>
      </c>
      <c r="AK655" cm="1">
        <f t="array" ref="AK655">_xlfn.IFS(HR_DATA[[#This Row],[Performance Category]] = "High Performer", 4,HR_DATA[[#This Row],[Performance Category]] = "Average Performer", 3, HR_DATA[[#This Row],[Performance Category]] = "Low Performer", 2, HR_DATA[[#This Row],[Performance Category]] = "At Risk", 1)</f>
        <v>3</v>
      </c>
    </row>
    <row r="656" spans="1:37" x14ac:dyDescent="0.25">
      <c r="A656">
        <v>1145</v>
      </c>
      <c r="B656" s="2">
        <v>44098</v>
      </c>
      <c r="C656" s="2">
        <f t="shared" ca="1" si="50"/>
        <v>46159</v>
      </c>
      <c r="D656" t="s">
        <v>106</v>
      </c>
      <c r="E656" t="s">
        <v>64</v>
      </c>
      <c r="F656" t="s">
        <v>30</v>
      </c>
      <c r="G656" t="s">
        <v>31</v>
      </c>
      <c r="H656" t="s">
        <v>56</v>
      </c>
      <c r="I656" t="s">
        <v>55</v>
      </c>
      <c r="J656" t="s">
        <v>34</v>
      </c>
      <c r="K656" t="s">
        <v>100</v>
      </c>
      <c r="L656" s="2">
        <v>17596</v>
      </c>
      <c r="M656" t="s">
        <v>36</v>
      </c>
      <c r="N656" t="s">
        <v>48</v>
      </c>
      <c r="O656" t="s">
        <v>49</v>
      </c>
      <c r="P656" t="s">
        <v>67</v>
      </c>
      <c r="Q656" t="s">
        <v>40</v>
      </c>
      <c r="R656">
        <v>3</v>
      </c>
      <c r="S656" s="2">
        <v>44858</v>
      </c>
      <c r="T656">
        <v>3</v>
      </c>
      <c r="U656">
        <v>3</v>
      </c>
      <c r="V656">
        <v>4</v>
      </c>
      <c r="W656" s="2">
        <v>44880</v>
      </c>
      <c r="X656" t="s">
        <v>68</v>
      </c>
      <c r="Y656" t="s">
        <v>42</v>
      </c>
      <c r="Z656" t="s">
        <v>52</v>
      </c>
      <c r="AA656">
        <v>2</v>
      </c>
      <c r="AB656">
        <v>401.53</v>
      </c>
      <c r="AC656">
        <v>72</v>
      </c>
      <c r="AD656" t="str" cm="1">
        <f t="array" ref="AD656">_xlfn.IFS($AC656&lt;= 24,"17-24", $AC656&lt;=34,"25-34", $AC656&lt;=44,"35-44", $AC656&lt;= 54,"45-54", $AC656 &gt;= 55, "55+")</f>
        <v>55+</v>
      </c>
      <c r="AE656">
        <f t="shared" ca="1" si="51"/>
        <v>5</v>
      </c>
      <c r="AF656" t="str">
        <f t="shared" si="52"/>
        <v>Medium</v>
      </c>
      <c r="AG656" t="str">
        <f t="shared" si="53"/>
        <v>Neutral</v>
      </c>
      <c r="AH656" t="str">
        <f t="shared" si="54"/>
        <v>Average Performer</v>
      </c>
      <c r="AI656" t="str" cm="1">
        <f t="array" ref="AI656">_xlfn.IFS($Z656 = "Passed", "High", $Z656="Completed", "Moderate", OR($Z656 = "Incomplete", $Z656="Failed"), "Low")</f>
        <v>Low</v>
      </c>
      <c r="AJ656" t="str" cm="1">
        <f t="array" ref="AJ656">_xlfn.IFS(OR(Z656= "Passed", Z656 = "Completed"), "Complete", OR(Z656 ="Failed", Z656 = "Incomplete"), "Incomplete")</f>
        <v>Incomplete</v>
      </c>
      <c r="AK656" cm="1">
        <f t="array" ref="AK656">_xlfn.IFS(HR_DATA[[#This Row],[Performance Category]] = "High Performer", 4,HR_DATA[[#This Row],[Performance Category]] = "Average Performer", 3, HR_DATA[[#This Row],[Performance Category]] = "Low Performer", 2, HR_DATA[[#This Row],[Performance Category]] = "At Risk", 1)</f>
        <v>3</v>
      </c>
    </row>
    <row r="657" spans="1:37" x14ac:dyDescent="0.25">
      <c r="A657">
        <v>1146</v>
      </c>
      <c r="B657" s="2">
        <v>45144</v>
      </c>
      <c r="C657" s="2">
        <f t="shared" ca="1" si="50"/>
        <v>46159</v>
      </c>
      <c r="D657" t="s">
        <v>106</v>
      </c>
      <c r="E657" t="s">
        <v>85</v>
      </c>
      <c r="F657" t="s">
        <v>30</v>
      </c>
      <c r="G657" t="s">
        <v>31</v>
      </c>
      <c r="H657" t="s">
        <v>32</v>
      </c>
      <c r="I657" t="s">
        <v>46</v>
      </c>
      <c r="J657" t="s">
        <v>34</v>
      </c>
      <c r="K657" t="s">
        <v>70</v>
      </c>
      <c r="L657" s="2">
        <v>23325</v>
      </c>
      <c r="M657" t="s">
        <v>36</v>
      </c>
      <c r="N657" t="s">
        <v>48</v>
      </c>
      <c r="O657" t="s">
        <v>49</v>
      </c>
      <c r="P657" t="s">
        <v>77</v>
      </c>
      <c r="Q657" t="s">
        <v>40</v>
      </c>
      <c r="R657">
        <v>3</v>
      </c>
      <c r="S657" s="2">
        <v>44825</v>
      </c>
      <c r="T657">
        <v>3</v>
      </c>
      <c r="U657">
        <v>2</v>
      </c>
      <c r="V657">
        <v>2</v>
      </c>
      <c r="W657" s="2">
        <v>45105</v>
      </c>
      <c r="X657" t="s">
        <v>68</v>
      </c>
      <c r="Y657" t="s">
        <v>51</v>
      </c>
      <c r="Z657" t="s">
        <v>43</v>
      </c>
      <c r="AA657">
        <v>3</v>
      </c>
      <c r="AB657">
        <v>894.88</v>
      </c>
      <c r="AC657">
        <v>60</v>
      </c>
      <c r="AD657" t="str" cm="1">
        <f t="array" ref="AD657">_xlfn.IFS($AC657&lt;= 24,"17-24", $AC657&lt;=34,"25-34", $AC657&lt;=44,"35-44", $AC657&lt;= 54,"45-54", $AC657 &gt;= 55, "55+")</f>
        <v>55+</v>
      </c>
      <c r="AE657">
        <f t="shared" ca="1" si="51"/>
        <v>2</v>
      </c>
      <c r="AF657" t="str">
        <f t="shared" si="52"/>
        <v>Medium</v>
      </c>
      <c r="AG657" t="str">
        <f t="shared" si="53"/>
        <v>Not satisfied</v>
      </c>
      <c r="AH657" t="str">
        <f t="shared" si="54"/>
        <v>Average Performer</v>
      </c>
      <c r="AI657" t="str" cm="1">
        <f t="array" ref="AI657">_xlfn.IFS($Z657 = "Passed", "High", $Z657="Completed", "Moderate", OR($Z657 = "Incomplete", $Z657="Failed"), "Low")</f>
        <v>Low</v>
      </c>
      <c r="AJ657" t="str" cm="1">
        <f t="array" ref="AJ657">_xlfn.IFS(OR(Z657= "Passed", Z657 = "Completed"), "Complete", OR(Z657 ="Failed", Z657 = "Incomplete"), "Incomplete")</f>
        <v>Incomplete</v>
      </c>
      <c r="AK657" cm="1">
        <f t="array" ref="AK657">_xlfn.IFS(HR_DATA[[#This Row],[Performance Category]] = "High Performer", 4,HR_DATA[[#This Row],[Performance Category]] = "Average Performer", 3, HR_DATA[[#This Row],[Performance Category]] = "Low Performer", 2, HR_DATA[[#This Row],[Performance Category]] = "At Risk", 1)</f>
        <v>3</v>
      </c>
    </row>
    <row r="658" spans="1:37" x14ac:dyDescent="0.25">
      <c r="A658">
        <v>1147</v>
      </c>
      <c r="B658" s="2">
        <v>43627</v>
      </c>
      <c r="C658" s="2">
        <f t="shared" ca="1" si="50"/>
        <v>46159</v>
      </c>
      <c r="D658" t="s">
        <v>106</v>
      </c>
      <c r="E658" t="s">
        <v>94</v>
      </c>
      <c r="F658" t="s">
        <v>108</v>
      </c>
      <c r="G658" t="s">
        <v>55</v>
      </c>
      <c r="H658" t="s">
        <v>56</v>
      </c>
      <c r="I658" t="s">
        <v>55</v>
      </c>
      <c r="J658" t="s">
        <v>34</v>
      </c>
      <c r="K658" t="s">
        <v>65</v>
      </c>
      <c r="L658" s="2">
        <v>15979</v>
      </c>
      <c r="M658" t="s">
        <v>36</v>
      </c>
      <c r="N658" t="s">
        <v>37</v>
      </c>
      <c r="O658" t="s">
        <v>72</v>
      </c>
      <c r="P658" t="s">
        <v>61</v>
      </c>
      <c r="Q658" t="s">
        <v>40</v>
      </c>
      <c r="R658">
        <v>3</v>
      </c>
      <c r="S658" s="2">
        <v>45004</v>
      </c>
      <c r="T658">
        <v>1</v>
      </c>
      <c r="U658">
        <v>3</v>
      </c>
      <c r="V658">
        <v>5</v>
      </c>
      <c r="W658" s="2">
        <v>44951</v>
      </c>
      <c r="X658" t="s">
        <v>41</v>
      </c>
      <c r="Y658" t="s">
        <v>42</v>
      </c>
      <c r="Z658" t="s">
        <v>43</v>
      </c>
      <c r="AA658">
        <v>2</v>
      </c>
      <c r="AB658">
        <v>247.58</v>
      </c>
      <c r="AC658">
        <v>76</v>
      </c>
      <c r="AD658" t="str" cm="1">
        <f t="array" ref="AD658">_xlfn.IFS($AC658&lt;= 24,"17-24", $AC658&lt;=34,"25-34", $AC658&lt;=44,"35-44", $AC658&lt;= 54,"45-54", $AC658 &gt;= 55, "55+")</f>
        <v>55+</v>
      </c>
      <c r="AE658">
        <f t="shared" ca="1" si="51"/>
        <v>6</v>
      </c>
      <c r="AF658" t="str">
        <f t="shared" si="52"/>
        <v>Low</v>
      </c>
      <c r="AG658" t="str">
        <f t="shared" si="53"/>
        <v>Neutral</v>
      </c>
      <c r="AH658" t="str">
        <f t="shared" si="54"/>
        <v>Average Performer</v>
      </c>
      <c r="AI658" t="str" cm="1">
        <f t="array" ref="AI658">_xlfn.IFS($Z658 = "Passed", "High", $Z658="Completed", "Moderate", OR($Z658 = "Incomplete", $Z658="Failed"), "Low")</f>
        <v>Low</v>
      </c>
      <c r="AJ658" t="str" cm="1">
        <f t="array" ref="AJ658">_xlfn.IFS(OR(Z658= "Passed", Z658 = "Completed"), "Complete", OR(Z658 ="Failed", Z658 = "Incomplete"), "Incomplete")</f>
        <v>Incomplete</v>
      </c>
      <c r="AK658" cm="1">
        <f t="array" ref="AK658">_xlfn.IFS(HR_DATA[[#This Row],[Performance Category]] = "High Performer", 4,HR_DATA[[#This Row],[Performance Category]] = "Average Performer", 3, HR_DATA[[#This Row],[Performance Category]] = "Low Performer", 2, HR_DATA[[#This Row],[Performance Category]] = "At Risk", 1)</f>
        <v>3</v>
      </c>
    </row>
    <row r="659" spans="1:37" x14ac:dyDescent="0.25">
      <c r="A659">
        <v>1148</v>
      </c>
      <c r="B659" s="2">
        <v>43510</v>
      </c>
      <c r="C659" s="2">
        <f t="shared" ca="1" si="50"/>
        <v>46159</v>
      </c>
      <c r="D659" t="s">
        <v>106</v>
      </c>
      <c r="E659" t="s">
        <v>54</v>
      </c>
      <c r="F659" t="s">
        <v>30</v>
      </c>
      <c r="G659" t="s">
        <v>46</v>
      </c>
      <c r="H659" t="s">
        <v>45</v>
      </c>
      <c r="I659" t="s">
        <v>33</v>
      </c>
      <c r="J659" t="s">
        <v>34</v>
      </c>
      <c r="K659" t="s">
        <v>101</v>
      </c>
      <c r="L659" s="2">
        <v>15879</v>
      </c>
      <c r="M659" t="s">
        <v>36</v>
      </c>
      <c r="N659" t="s">
        <v>37</v>
      </c>
      <c r="O659" t="s">
        <v>72</v>
      </c>
      <c r="P659" t="s">
        <v>67</v>
      </c>
      <c r="Q659" t="s">
        <v>40</v>
      </c>
      <c r="R659">
        <v>3</v>
      </c>
      <c r="S659" s="2">
        <v>45018</v>
      </c>
      <c r="T659">
        <v>4</v>
      </c>
      <c r="U659">
        <v>1</v>
      </c>
      <c r="V659">
        <v>3</v>
      </c>
      <c r="W659" s="2">
        <v>44805</v>
      </c>
      <c r="X659" t="s">
        <v>92</v>
      </c>
      <c r="Y659" t="s">
        <v>51</v>
      </c>
      <c r="Z659" t="s">
        <v>73</v>
      </c>
      <c r="AA659">
        <v>3</v>
      </c>
      <c r="AB659">
        <v>529</v>
      </c>
      <c r="AC659">
        <v>76</v>
      </c>
      <c r="AD659" t="str" cm="1">
        <f t="array" ref="AD659">_xlfn.IFS($AC659&lt;= 24,"17-24", $AC659&lt;=34,"25-34", $AC659&lt;=44,"35-44", $AC659&lt;= 54,"45-54", $AC659 &gt;= 55, "55+")</f>
        <v>55+</v>
      </c>
      <c r="AE659">
        <f t="shared" ca="1" si="51"/>
        <v>7</v>
      </c>
      <c r="AF659" t="str">
        <f t="shared" si="52"/>
        <v>High</v>
      </c>
      <c r="AG659" t="str">
        <f t="shared" si="53"/>
        <v>Not satisfied</v>
      </c>
      <c r="AH659" t="str">
        <f t="shared" si="54"/>
        <v>Average Performer</v>
      </c>
      <c r="AI659" t="str" cm="1">
        <f t="array" ref="AI659">_xlfn.IFS($Z659 = "Passed", "High", $Z659="Completed", "Moderate", OR($Z659 = "Incomplete", $Z659="Failed"), "Low")</f>
        <v>High</v>
      </c>
      <c r="AJ659" t="str" cm="1">
        <f t="array" ref="AJ659">_xlfn.IFS(OR(Z659= "Passed", Z659 = "Completed"), "Complete", OR(Z659 ="Failed", Z659 = "Incomplete"), "Incomplete")</f>
        <v>Complete</v>
      </c>
      <c r="AK659" cm="1">
        <f t="array" ref="AK659">_xlfn.IFS(HR_DATA[[#This Row],[Performance Category]] = "High Performer", 4,HR_DATA[[#This Row],[Performance Category]] = "Average Performer", 3, HR_DATA[[#This Row],[Performance Category]] = "Low Performer", 2, HR_DATA[[#This Row],[Performance Category]] = "At Risk", 1)</f>
        <v>3</v>
      </c>
    </row>
    <row r="660" spans="1:37" x14ac:dyDescent="0.25">
      <c r="A660">
        <v>1149</v>
      </c>
      <c r="B660" s="2">
        <v>44637</v>
      </c>
      <c r="C660" s="2">
        <f t="shared" ca="1" si="50"/>
        <v>46159</v>
      </c>
      <c r="D660" t="s">
        <v>106</v>
      </c>
      <c r="E660" t="s">
        <v>81</v>
      </c>
      <c r="F660" t="s">
        <v>30</v>
      </c>
      <c r="G660" t="s">
        <v>46</v>
      </c>
      <c r="H660" t="s">
        <v>32</v>
      </c>
      <c r="I660" t="s">
        <v>33</v>
      </c>
      <c r="J660" t="s">
        <v>34</v>
      </c>
      <c r="K660" t="s">
        <v>70</v>
      </c>
      <c r="L660" s="2">
        <v>15236</v>
      </c>
      <c r="M660" t="s">
        <v>36</v>
      </c>
      <c r="N660" t="s">
        <v>37</v>
      </c>
      <c r="O660" t="s">
        <v>84</v>
      </c>
      <c r="P660" t="s">
        <v>67</v>
      </c>
      <c r="Q660" t="s">
        <v>40</v>
      </c>
      <c r="R660">
        <v>3</v>
      </c>
      <c r="S660" s="2">
        <v>44868</v>
      </c>
      <c r="T660">
        <v>3</v>
      </c>
      <c r="U660">
        <v>2</v>
      </c>
      <c r="V660">
        <v>5</v>
      </c>
      <c r="W660" s="2">
        <v>45138</v>
      </c>
      <c r="X660" t="s">
        <v>41</v>
      </c>
      <c r="Y660" t="s">
        <v>51</v>
      </c>
      <c r="Z660" t="s">
        <v>43</v>
      </c>
      <c r="AA660">
        <v>5</v>
      </c>
      <c r="AB660">
        <v>483.99</v>
      </c>
      <c r="AC660">
        <v>81</v>
      </c>
      <c r="AD660" t="str" cm="1">
        <f t="array" ref="AD660">_xlfn.IFS($AC660&lt;= 24,"17-24", $AC660&lt;=34,"25-34", $AC660&lt;=44,"35-44", $AC660&lt;= 54,"45-54", $AC660 &gt;= 55, "55+")</f>
        <v>55+</v>
      </c>
      <c r="AE660">
        <f t="shared" ca="1" si="51"/>
        <v>4</v>
      </c>
      <c r="AF660" t="str">
        <f t="shared" si="52"/>
        <v>Medium</v>
      </c>
      <c r="AG660" t="str">
        <f t="shared" si="53"/>
        <v>Not satisfied</v>
      </c>
      <c r="AH660" t="str">
        <f t="shared" si="54"/>
        <v>Average Performer</v>
      </c>
      <c r="AI660" t="str" cm="1">
        <f t="array" ref="AI660">_xlfn.IFS($Z660 = "Passed", "High", $Z660="Completed", "Moderate", OR($Z660 = "Incomplete", $Z660="Failed"), "Low")</f>
        <v>Low</v>
      </c>
      <c r="AJ660" t="str" cm="1">
        <f t="array" ref="AJ660">_xlfn.IFS(OR(Z660= "Passed", Z660 = "Completed"), "Complete", OR(Z660 ="Failed", Z660 = "Incomplete"), "Incomplete")</f>
        <v>Incomplete</v>
      </c>
      <c r="AK660" cm="1">
        <f t="array" ref="AK660">_xlfn.IFS(HR_DATA[[#This Row],[Performance Category]] = "High Performer", 4,HR_DATA[[#This Row],[Performance Category]] = "Average Performer", 3, HR_DATA[[#This Row],[Performance Category]] = "Low Performer", 2, HR_DATA[[#This Row],[Performance Category]] = "At Risk", 1)</f>
        <v>3</v>
      </c>
    </row>
    <row r="661" spans="1:37" x14ac:dyDescent="0.25">
      <c r="A661">
        <v>1150</v>
      </c>
      <c r="B661" s="2">
        <v>44048</v>
      </c>
      <c r="C661" s="2">
        <f t="shared" ca="1" si="50"/>
        <v>46159</v>
      </c>
      <c r="D661" t="s">
        <v>28</v>
      </c>
      <c r="E661" t="s">
        <v>87</v>
      </c>
      <c r="F661" t="s">
        <v>30</v>
      </c>
      <c r="G661" t="s">
        <v>46</v>
      </c>
      <c r="H661" t="s">
        <v>45</v>
      </c>
      <c r="I661" t="s">
        <v>55</v>
      </c>
      <c r="J661" t="s">
        <v>34</v>
      </c>
      <c r="K661" t="s">
        <v>47</v>
      </c>
      <c r="L661" s="2">
        <v>29679</v>
      </c>
      <c r="M661" t="s">
        <v>36</v>
      </c>
      <c r="N661" t="s">
        <v>37</v>
      </c>
      <c r="O661" t="s">
        <v>38</v>
      </c>
      <c r="P661" t="s">
        <v>61</v>
      </c>
      <c r="Q661" t="s">
        <v>40</v>
      </c>
      <c r="R661">
        <v>3</v>
      </c>
      <c r="S661" s="2">
        <v>44923</v>
      </c>
      <c r="T661">
        <v>3</v>
      </c>
      <c r="U661">
        <v>4</v>
      </c>
      <c r="V661">
        <v>4</v>
      </c>
      <c r="W661" s="2">
        <v>45080</v>
      </c>
      <c r="X661" t="s">
        <v>62</v>
      </c>
      <c r="Y661" t="s">
        <v>51</v>
      </c>
      <c r="Z661" t="s">
        <v>52</v>
      </c>
      <c r="AA661">
        <v>5</v>
      </c>
      <c r="AB661">
        <v>797.35</v>
      </c>
      <c r="AC661">
        <v>39</v>
      </c>
      <c r="AD661" t="str" cm="1">
        <f t="array" ref="AD661">_xlfn.IFS($AC661&lt;= 24,"17-24", $AC661&lt;=34,"25-34", $AC661&lt;=44,"35-44", $AC661&lt;= 54,"45-54", $AC661 &gt;= 55, "55+")</f>
        <v>35-44</v>
      </c>
      <c r="AE661">
        <f t="shared" ca="1" si="51"/>
        <v>5</v>
      </c>
      <c r="AF661" t="str">
        <f t="shared" si="52"/>
        <v>Medium</v>
      </c>
      <c r="AG661" t="str">
        <f t="shared" si="53"/>
        <v>Satisfied</v>
      </c>
      <c r="AH661" t="str">
        <f t="shared" si="54"/>
        <v>Average Performer</v>
      </c>
      <c r="AI661" t="str" cm="1">
        <f t="array" ref="AI661">_xlfn.IFS($Z661 = "Passed", "High", $Z661="Completed", "Moderate", OR($Z661 = "Incomplete", $Z661="Failed"), "Low")</f>
        <v>Low</v>
      </c>
      <c r="AJ661" t="str" cm="1">
        <f t="array" ref="AJ661">_xlfn.IFS(OR(Z661= "Passed", Z661 = "Completed"), "Complete", OR(Z661 ="Failed", Z661 = "Incomplete"), "Incomplete")</f>
        <v>Incomplete</v>
      </c>
      <c r="AK661" cm="1">
        <f t="array" ref="AK661">_xlfn.IFS(HR_DATA[[#This Row],[Performance Category]] = "High Performer", 4,HR_DATA[[#This Row],[Performance Category]] = "Average Performer", 3, HR_DATA[[#This Row],[Performance Category]] = "Low Performer", 2, HR_DATA[[#This Row],[Performance Category]] = "At Risk", 1)</f>
        <v>3</v>
      </c>
    </row>
    <row r="662" spans="1:37" x14ac:dyDescent="0.25">
      <c r="A662">
        <v>1151</v>
      </c>
      <c r="B662" s="2">
        <v>44796</v>
      </c>
      <c r="C662" s="2">
        <f t="shared" ca="1" si="50"/>
        <v>46159</v>
      </c>
      <c r="D662" t="s">
        <v>28</v>
      </c>
      <c r="E662" t="s">
        <v>44</v>
      </c>
      <c r="F662" t="s">
        <v>30</v>
      </c>
      <c r="G662" t="s">
        <v>46</v>
      </c>
      <c r="H662" t="s">
        <v>45</v>
      </c>
      <c r="I662" t="s">
        <v>46</v>
      </c>
      <c r="J662" t="s">
        <v>34</v>
      </c>
      <c r="K662" t="s">
        <v>70</v>
      </c>
      <c r="L662" s="2">
        <v>28670</v>
      </c>
      <c r="M662" t="s">
        <v>36</v>
      </c>
      <c r="N662" t="s">
        <v>48</v>
      </c>
      <c r="O662" t="s">
        <v>84</v>
      </c>
      <c r="P662" t="s">
        <v>39</v>
      </c>
      <c r="Q662" t="s">
        <v>40</v>
      </c>
      <c r="R662">
        <v>3</v>
      </c>
      <c r="S662" s="2">
        <v>44907</v>
      </c>
      <c r="T662">
        <v>5</v>
      </c>
      <c r="U662">
        <v>3</v>
      </c>
      <c r="V662">
        <v>1</v>
      </c>
      <c r="W662" s="2">
        <v>44914</v>
      </c>
      <c r="X662" t="s">
        <v>62</v>
      </c>
      <c r="Y662" t="s">
        <v>51</v>
      </c>
      <c r="Z662" t="s">
        <v>73</v>
      </c>
      <c r="AA662">
        <v>4</v>
      </c>
      <c r="AB662">
        <v>707.59</v>
      </c>
      <c r="AC662">
        <v>44</v>
      </c>
      <c r="AD662" t="str" cm="1">
        <f t="array" ref="AD662">_xlfn.IFS($AC662&lt;= 24,"17-24", $AC662&lt;=34,"25-34", $AC662&lt;=44,"35-44", $AC662&lt;= 54,"45-54", $AC662 &gt;= 55, "55+")</f>
        <v>35-44</v>
      </c>
      <c r="AE662">
        <f t="shared" ca="1" si="51"/>
        <v>3</v>
      </c>
      <c r="AF662" t="str">
        <f t="shared" si="52"/>
        <v>High</v>
      </c>
      <c r="AG662" t="str">
        <f t="shared" si="53"/>
        <v>Neutral</v>
      </c>
      <c r="AH662" t="str">
        <f t="shared" si="54"/>
        <v>Average Performer</v>
      </c>
      <c r="AI662" t="str" cm="1">
        <f t="array" ref="AI662">_xlfn.IFS($Z662 = "Passed", "High", $Z662="Completed", "Moderate", OR($Z662 = "Incomplete", $Z662="Failed"), "Low")</f>
        <v>High</v>
      </c>
      <c r="AJ662" t="str" cm="1">
        <f t="array" ref="AJ662">_xlfn.IFS(OR(Z662= "Passed", Z662 = "Completed"), "Complete", OR(Z662 ="Failed", Z662 = "Incomplete"), "Incomplete")</f>
        <v>Complete</v>
      </c>
      <c r="AK662" cm="1">
        <f t="array" ref="AK662">_xlfn.IFS(HR_DATA[[#This Row],[Performance Category]] = "High Performer", 4,HR_DATA[[#This Row],[Performance Category]] = "Average Performer", 3, HR_DATA[[#This Row],[Performance Category]] = "Low Performer", 2, HR_DATA[[#This Row],[Performance Category]] = "At Risk", 1)</f>
        <v>3</v>
      </c>
    </row>
    <row r="663" spans="1:37" x14ac:dyDescent="0.25">
      <c r="A663">
        <v>1152</v>
      </c>
      <c r="B663" s="2">
        <v>44938</v>
      </c>
      <c r="C663" s="2">
        <f t="shared" ca="1" si="50"/>
        <v>46159</v>
      </c>
      <c r="D663" t="s">
        <v>28</v>
      </c>
      <c r="E663" t="s">
        <v>29</v>
      </c>
      <c r="F663" t="s">
        <v>30</v>
      </c>
      <c r="G663" t="s">
        <v>55</v>
      </c>
      <c r="H663" t="s">
        <v>45</v>
      </c>
      <c r="I663" t="s">
        <v>55</v>
      </c>
      <c r="J663" t="s">
        <v>34</v>
      </c>
      <c r="K663" t="s">
        <v>79</v>
      </c>
      <c r="L663" s="2">
        <v>23286</v>
      </c>
      <c r="M663" t="s">
        <v>36</v>
      </c>
      <c r="N663" t="s">
        <v>37</v>
      </c>
      <c r="O663" t="s">
        <v>60</v>
      </c>
      <c r="P663" t="s">
        <v>77</v>
      </c>
      <c r="Q663" t="s">
        <v>40</v>
      </c>
      <c r="R663">
        <v>3</v>
      </c>
      <c r="S663" s="2">
        <v>44909</v>
      </c>
      <c r="T663">
        <v>1</v>
      </c>
      <c r="U663">
        <v>1</v>
      </c>
      <c r="V663">
        <v>5</v>
      </c>
      <c r="W663" s="2">
        <v>45014</v>
      </c>
      <c r="X663" t="s">
        <v>50</v>
      </c>
      <c r="Y663" t="s">
        <v>51</v>
      </c>
      <c r="Z663" t="s">
        <v>52</v>
      </c>
      <c r="AA663">
        <v>2</v>
      </c>
      <c r="AB663">
        <v>564.48</v>
      </c>
      <c r="AC663">
        <v>60</v>
      </c>
      <c r="AD663" t="str" cm="1">
        <f t="array" ref="AD663">_xlfn.IFS($AC663&lt;= 24,"17-24", $AC663&lt;=34,"25-34", $AC663&lt;=44,"35-44", $AC663&lt;= 54,"45-54", $AC663 &gt;= 55, "55+")</f>
        <v>55+</v>
      </c>
      <c r="AE663">
        <f t="shared" ca="1" si="51"/>
        <v>3</v>
      </c>
      <c r="AF663" t="str">
        <f t="shared" si="52"/>
        <v>Low</v>
      </c>
      <c r="AG663" t="str">
        <f t="shared" si="53"/>
        <v>Not satisfied</v>
      </c>
      <c r="AH663" t="str">
        <f t="shared" si="54"/>
        <v>Average Performer</v>
      </c>
      <c r="AI663" t="str" cm="1">
        <f t="array" ref="AI663">_xlfn.IFS($Z663 = "Passed", "High", $Z663="Completed", "Moderate", OR($Z663 = "Incomplete", $Z663="Failed"), "Low")</f>
        <v>Low</v>
      </c>
      <c r="AJ663" t="str" cm="1">
        <f t="array" ref="AJ663">_xlfn.IFS(OR(Z663= "Passed", Z663 = "Completed"), "Complete", OR(Z663 ="Failed", Z663 = "Incomplete"), "Incomplete")</f>
        <v>Incomplete</v>
      </c>
      <c r="AK663" cm="1">
        <f t="array" ref="AK663">_xlfn.IFS(HR_DATA[[#This Row],[Performance Category]] = "High Performer", 4,HR_DATA[[#This Row],[Performance Category]] = "Average Performer", 3, HR_DATA[[#This Row],[Performance Category]] = "Low Performer", 2, HR_DATA[[#This Row],[Performance Category]] = "At Risk", 1)</f>
        <v>3</v>
      </c>
    </row>
    <row r="664" spans="1:37" x14ac:dyDescent="0.25">
      <c r="A664">
        <v>1153</v>
      </c>
      <c r="B664" s="2">
        <v>43935</v>
      </c>
      <c r="C664" s="2">
        <f t="shared" ca="1" si="50"/>
        <v>46159</v>
      </c>
      <c r="D664" t="s">
        <v>28</v>
      </c>
      <c r="E664" t="s">
        <v>44</v>
      </c>
      <c r="F664" t="s">
        <v>108</v>
      </c>
      <c r="G664" t="s">
        <v>46</v>
      </c>
      <c r="H664" t="s">
        <v>45</v>
      </c>
      <c r="I664" t="s">
        <v>33</v>
      </c>
      <c r="J664" t="s">
        <v>34</v>
      </c>
      <c r="K664" t="s">
        <v>70</v>
      </c>
      <c r="L664" s="2">
        <v>15269</v>
      </c>
      <c r="M664" t="s">
        <v>36</v>
      </c>
      <c r="N664" t="s">
        <v>37</v>
      </c>
      <c r="O664" t="s">
        <v>84</v>
      </c>
      <c r="P664" t="s">
        <v>77</v>
      </c>
      <c r="Q664" t="s">
        <v>40</v>
      </c>
      <c r="R664">
        <v>3</v>
      </c>
      <c r="S664" s="2">
        <v>44985</v>
      </c>
      <c r="T664">
        <v>3</v>
      </c>
      <c r="U664">
        <v>4</v>
      </c>
      <c r="V664">
        <v>2</v>
      </c>
      <c r="W664" s="2">
        <v>44897</v>
      </c>
      <c r="X664" t="s">
        <v>92</v>
      </c>
      <c r="Y664" t="s">
        <v>42</v>
      </c>
      <c r="Z664" t="s">
        <v>43</v>
      </c>
      <c r="AA664">
        <v>4</v>
      </c>
      <c r="AB664">
        <v>555.35</v>
      </c>
      <c r="AC664">
        <v>79</v>
      </c>
      <c r="AD664" t="str" cm="1">
        <f t="array" ref="AD664">_xlfn.IFS($AC664&lt;= 24,"17-24", $AC664&lt;=34,"25-34", $AC664&lt;=44,"35-44", $AC664&lt;= 54,"45-54", $AC664 &gt;= 55, "55+")</f>
        <v>55+</v>
      </c>
      <c r="AE664">
        <f t="shared" ca="1" si="51"/>
        <v>6</v>
      </c>
      <c r="AF664" t="str">
        <f t="shared" si="52"/>
        <v>Medium</v>
      </c>
      <c r="AG664" t="str">
        <f t="shared" si="53"/>
        <v>Satisfied</v>
      </c>
      <c r="AH664" t="str">
        <f t="shared" si="54"/>
        <v>Average Performer</v>
      </c>
      <c r="AI664" t="str" cm="1">
        <f t="array" ref="AI664">_xlfn.IFS($Z664 = "Passed", "High", $Z664="Completed", "Moderate", OR($Z664 = "Incomplete", $Z664="Failed"), "Low")</f>
        <v>Low</v>
      </c>
      <c r="AJ664" t="str" cm="1">
        <f t="array" ref="AJ664">_xlfn.IFS(OR(Z664= "Passed", Z664 = "Completed"), "Complete", OR(Z664 ="Failed", Z664 = "Incomplete"), "Incomplete")</f>
        <v>Incomplete</v>
      </c>
      <c r="AK664" cm="1">
        <f t="array" ref="AK664">_xlfn.IFS(HR_DATA[[#This Row],[Performance Category]] = "High Performer", 4,HR_DATA[[#This Row],[Performance Category]] = "Average Performer", 3, HR_DATA[[#This Row],[Performance Category]] = "Low Performer", 2, HR_DATA[[#This Row],[Performance Category]] = "At Risk", 1)</f>
        <v>3</v>
      </c>
    </row>
    <row r="665" spans="1:37" x14ac:dyDescent="0.25">
      <c r="A665">
        <v>1154</v>
      </c>
      <c r="B665" s="2">
        <v>44466</v>
      </c>
      <c r="C665" s="2">
        <f t="shared" ca="1" si="50"/>
        <v>46159</v>
      </c>
      <c r="D665" t="s">
        <v>28</v>
      </c>
      <c r="E665" t="s">
        <v>87</v>
      </c>
      <c r="F665" t="s">
        <v>108</v>
      </c>
      <c r="G665" t="s">
        <v>55</v>
      </c>
      <c r="H665" t="s">
        <v>32</v>
      </c>
      <c r="I665" t="s">
        <v>46</v>
      </c>
      <c r="J665" t="s">
        <v>34</v>
      </c>
      <c r="K665" t="s">
        <v>70</v>
      </c>
      <c r="L665" s="2">
        <v>32082</v>
      </c>
      <c r="M665" t="s">
        <v>36</v>
      </c>
      <c r="N665" t="s">
        <v>37</v>
      </c>
      <c r="O665" t="s">
        <v>38</v>
      </c>
      <c r="P665" t="s">
        <v>67</v>
      </c>
      <c r="Q665" t="s">
        <v>40</v>
      </c>
      <c r="R665">
        <v>3</v>
      </c>
      <c r="S665" s="2">
        <v>45086</v>
      </c>
      <c r="T665">
        <v>1</v>
      </c>
      <c r="U665">
        <v>3</v>
      </c>
      <c r="V665">
        <v>2</v>
      </c>
      <c r="W665" s="2">
        <v>44785</v>
      </c>
      <c r="X665" t="s">
        <v>50</v>
      </c>
      <c r="Y665" t="s">
        <v>42</v>
      </c>
      <c r="Z665" t="s">
        <v>52</v>
      </c>
      <c r="AA665">
        <v>3</v>
      </c>
      <c r="AB665">
        <v>338.48</v>
      </c>
      <c r="AC665">
        <v>34</v>
      </c>
      <c r="AD665" t="str" cm="1">
        <f t="array" ref="AD665">_xlfn.IFS($AC665&lt;= 24,"17-24", $AC665&lt;=34,"25-34", $AC665&lt;=44,"35-44", $AC665&lt;= 54,"45-54", $AC665 &gt;= 55, "55+")</f>
        <v>25-34</v>
      </c>
      <c r="AE665">
        <f t="shared" ca="1" si="51"/>
        <v>4</v>
      </c>
      <c r="AF665" t="str">
        <f t="shared" si="52"/>
        <v>Low</v>
      </c>
      <c r="AG665" t="str">
        <f t="shared" si="53"/>
        <v>Neutral</v>
      </c>
      <c r="AH665" t="str">
        <f t="shared" si="54"/>
        <v>Average Performer</v>
      </c>
      <c r="AI665" t="str" cm="1">
        <f t="array" ref="AI665">_xlfn.IFS($Z665 = "Passed", "High", $Z665="Completed", "Moderate", OR($Z665 = "Incomplete", $Z665="Failed"), "Low")</f>
        <v>Low</v>
      </c>
      <c r="AJ665" t="str" cm="1">
        <f t="array" ref="AJ665">_xlfn.IFS(OR(Z665= "Passed", Z665 = "Completed"), "Complete", OR(Z665 ="Failed", Z665 = "Incomplete"), "Incomplete")</f>
        <v>Incomplete</v>
      </c>
      <c r="AK665" cm="1">
        <f t="array" ref="AK665">_xlfn.IFS(HR_DATA[[#This Row],[Performance Category]] = "High Performer", 4,HR_DATA[[#This Row],[Performance Category]] = "Average Performer", 3, HR_DATA[[#This Row],[Performance Category]] = "Low Performer", 2, HR_DATA[[#This Row],[Performance Category]] = "At Risk", 1)</f>
        <v>3</v>
      </c>
    </row>
    <row r="666" spans="1:37" x14ac:dyDescent="0.25">
      <c r="A666">
        <v>1155</v>
      </c>
      <c r="B666" s="2">
        <v>43421</v>
      </c>
      <c r="C666" s="2">
        <f t="shared" ca="1" si="50"/>
        <v>46159</v>
      </c>
      <c r="D666" t="s">
        <v>28</v>
      </c>
      <c r="E666" t="s">
        <v>81</v>
      </c>
      <c r="F666" t="s">
        <v>108</v>
      </c>
      <c r="G666" t="s">
        <v>31</v>
      </c>
      <c r="H666" t="s">
        <v>45</v>
      </c>
      <c r="I666" t="s">
        <v>33</v>
      </c>
      <c r="J666" t="s">
        <v>34</v>
      </c>
      <c r="K666" t="s">
        <v>35</v>
      </c>
      <c r="L666" s="2">
        <v>18938</v>
      </c>
      <c r="M666" t="s">
        <v>36</v>
      </c>
      <c r="N666" t="s">
        <v>37</v>
      </c>
      <c r="O666" t="s">
        <v>60</v>
      </c>
      <c r="P666" t="s">
        <v>67</v>
      </c>
      <c r="Q666" t="s">
        <v>40</v>
      </c>
      <c r="R666">
        <v>3</v>
      </c>
      <c r="S666" s="2">
        <v>44798</v>
      </c>
      <c r="T666">
        <v>2</v>
      </c>
      <c r="U666">
        <v>3</v>
      </c>
      <c r="V666">
        <v>1</v>
      </c>
      <c r="W666" s="2">
        <v>44814</v>
      </c>
      <c r="X666" t="s">
        <v>68</v>
      </c>
      <c r="Y666" t="s">
        <v>42</v>
      </c>
      <c r="Z666" t="s">
        <v>43</v>
      </c>
      <c r="AA666">
        <v>1</v>
      </c>
      <c r="AB666">
        <v>339.01</v>
      </c>
      <c r="AC666">
        <v>67</v>
      </c>
      <c r="AD666" t="str" cm="1">
        <f t="array" ref="AD666">_xlfn.IFS($AC666&lt;= 24,"17-24", $AC666&lt;=34,"25-34", $AC666&lt;=44,"35-44", $AC666&lt;= 54,"45-54", $AC666 &gt;= 55, "55+")</f>
        <v>55+</v>
      </c>
      <c r="AE666">
        <f t="shared" ca="1" si="51"/>
        <v>7</v>
      </c>
      <c r="AF666" t="str">
        <f t="shared" si="52"/>
        <v>Low</v>
      </c>
      <c r="AG666" t="str">
        <f t="shared" si="53"/>
        <v>Neutral</v>
      </c>
      <c r="AH666" t="str">
        <f t="shared" si="54"/>
        <v>Average Performer</v>
      </c>
      <c r="AI666" t="str" cm="1">
        <f t="array" ref="AI666">_xlfn.IFS($Z666 = "Passed", "High", $Z666="Completed", "Moderate", OR($Z666 = "Incomplete", $Z666="Failed"), "Low")</f>
        <v>Low</v>
      </c>
      <c r="AJ666" t="str" cm="1">
        <f t="array" ref="AJ666">_xlfn.IFS(OR(Z666= "Passed", Z666 = "Completed"), "Complete", OR(Z666 ="Failed", Z666 = "Incomplete"), "Incomplete")</f>
        <v>Incomplete</v>
      </c>
      <c r="AK666" cm="1">
        <f t="array" ref="AK666">_xlfn.IFS(HR_DATA[[#This Row],[Performance Category]] = "High Performer", 4,HR_DATA[[#This Row],[Performance Category]] = "Average Performer", 3, HR_DATA[[#This Row],[Performance Category]] = "Low Performer", 2, HR_DATA[[#This Row],[Performance Category]] = "At Risk", 1)</f>
        <v>3</v>
      </c>
    </row>
    <row r="667" spans="1:37" x14ac:dyDescent="0.25">
      <c r="A667">
        <v>1156</v>
      </c>
      <c r="B667" s="2">
        <v>43668</v>
      </c>
      <c r="C667" s="2">
        <f t="shared" ca="1" si="50"/>
        <v>46159</v>
      </c>
      <c r="D667" t="s">
        <v>28</v>
      </c>
      <c r="E667" t="s">
        <v>54</v>
      </c>
      <c r="F667" t="s">
        <v>108</v>
      </c>
      <c r="G667" t="s">
        <v>31</v>
      </c>
      <c r="H667" t="s">
        <v>45</v>
      </c>
      <c r="I667" t="s">
        <v>55</v>
      </c>
      <c r="J667" t="s">
        <v>34</v>
      </c>
      <c r="K667" t="s">
        <v>109</v>
      </c>
      <c r="L667" s="2">
        <v>29331</v>
      </c>
      <c r="M667" t="s">
        <v>36</v>
      </c>
      <c r="N667" t="s">
        <v>48</v>
      </c>
      <c r="O667" t="s">
        <v>49</v>
      </c>
      <c r="P667" t="s">
        <v>67</v>
      </c>
      <c r="Q667" t="s">
        <v>40</v>
      </c>
      <c r="R667">
        <v>3</v>
      </c>
      <c r="S667" s="2">
        <v>45058</v>
      </c>
      <c r="T667">
        <v>1</v>
      </c>
      <c r="U667">
        <v>5</v>
      </c>
      <c r="V667">
        <v>2</v>
      </c>
      <c r="W667" s="2">
        <v>44808</v>
      </c>
      <c r="X667" t="s">
        <v>50</v>
      </c>
      <c r="Y667" t="s">
        <v>42</v>
      </c>
      <c r="Z667" t="s">
        <v>52</v>
      </c>
      <c r="AA667">
        <v>5</v>
      </c>
      <c r="AB667">
        <v>939.49</v>
      </c>
      <c r="AC667">
        <v>39</v>
      </c>
      <c r="AD667" t="str" cm="1">
        <f t="array" ref="AD667">_xlfn.IFS($AC667&lt;= 24,"17-24", $AC667&lt;=34,"25-34", $AC667&lt;=44,"35-44", $AC667&lt;= 54,"45-54", $AC667 &gt;= 55, "55+")</f>
        <v>35-44</v>
      </c>
      <c r="AE667">
        <f t="shared" ca="1" si="51"/>
        <v>6</v>
      </c>
      <c r="AF667" t="str">
        <f t="shared" si="52"/>
        <v>Low</v>
      </c>
      <c r="AG667" t="str">
        <f t="shared" si="53"/>
        <v>Satisfied</v>
      </c>
      <c r="AH667" t="str">
        <f t="shared" si="54"/>
        <v>Average Performer</v>
      </c>
      <c r="AI667" t="str" cm="1">
        <f t="array" ref="AI667">_xlfn.IFS($Z667 = "Passed", "High", $Z667="Completed", "Moderate", OR($Z667 = "Incomplete", $Z667="Failed"), "Low")</f>
        <v>Low</v>
      </c>
      <c r="AJ667" t="str" cm="1">
        <f t="array" ref="AJ667">_xlfn.IFS(OR(Z667= "Passed", Z667 = "Completed"), "Complete", OR(Z667 ="Failed", Z667 = "Incomplete"), "Incomplete")</f>
        <v>Incomplete</v>
      </c>
      <c r="AK667" cm="1">
        <f t="array" ref="AK667">_xlfn.IFS(HR_DATA[[#This Row],[Performance Category]] = "High Performer", 4,HR_DATA[[#This Row],[Performance Category]] = "Average Performer", 3, HR_DATA[[#This Row],[Performance Category]] = "Low Performer", 2, HR_DATA[[#This Row],[Performance Category]] = "At Risk", 1)</f>
        <v>3</v>
      </c>
    </row>
    <row r="668" spans="1:37" x14ac:dyDescent="0.25">
      <c r="A668">
        <v>1157</v>
      </c>
      <c r="B668" s="2">
        <v>43506</v>
      </c>
      <c r="C668" s="2">
        <f t="shared" ca="1" si="50"/>
        <v>46159</v>
      </c>
      <c r="D668" t="s">
        <v>28</v>
      </c>
      <c r="E668" t="s">
        <v>94</v>
      </c>
      <c r="F668" t="s">
        <v>30</v>
      </c>
      <c r="G668" t="s">
        <v>46</v>
      </c>
      <c r="H668" t="s">
        <v>45</v>
      </c>
      <c r="I668" t="s">
        <v>33</v>
      </c>
      <c r="J668" t="s">
        <v>34</v>
      </c>
      <c r="K668" t="s">
        <v>101</v>
      </c>
      <c r="L668" s="2">
        <v>35142</v>
      </c>
      <c r="M668" t="s">
        <v>36</v>
      </c>
      <c r="N668" t="s">
        <v>48</v>
      </c>
      <c r="O668" t="s">
        <v>49</v>
      </c>
      <c r="P668" t="s">
        <v>67</v>
      </c>
      <c r="Q668" t="s">
        <v>40</v>
      </c>
      <c r="R668">
        <v>3</v>
      </c>
      <c r="S668" s="2">
        <v>45083</v>
      </c>
      <c r="T668">
        <v>1</v>
      </c>
      <c r="U668">
        <v>4</v>
      </c>
      <c r="V668">
        <v>2</v>
      </c>
      <c r="W668" s="2">
        <v>44845</v>
      </c>
      <c r="X668" t="s">
        <v>68</v>
      </c>
      <c r="Y668" t="s">
        <v>51</v>
      </c>
      <c r="Z668" t="s">
        <v>73</v>
      </c>
      <c r="AA668">
        <v>1</v>
      </c>
      <c r="AB668">
        <v>276.47000000000003</v>
      </c>
      <c r="AC668">
        <v>23</v>
      </c>
      <c r="AD668" t="str" cm="1">
        <f t="array" ref="AD668">_xlfn.IFS($AC668&lt;= 24,"17-24", $AC668&lt;=34,"25-34", $AC668&lt;=44,"35-44", $AC668&lt;= 54,"45-54", $AC668 &gt;= 55, "55+")</f>
        <v>17-24</v>
      </c>
      <c r="AE668">
        <f t="shared" ca="1" si="51"/>
        <v>7</v>
      </c>
      <c r="AF668" t="str">
        <f t="shared" si="52"/>
        <v>Low</v>
      </c>
      <c r="AG668" t="str">
        <f t="shared" si="53"/>
        <v>Satisfied</v>
      </c>
      <c r="AH668" t="str">
        <f t="shared" si="54"/>
        <v>Average Performer</v>
      </c>
      <c r="AI668" t="str" cm="1">
        <f t="array" ref="AI668">_xlfn.IFS($Z668 = "Passed", "High", $Z668="Completed", "Moderate", OR($Z668 = "Incomplete", $Z668="Failed"), "Low")</f>
        <v>High</v>
      </c>
      <c r="AJ668" t="str" cm="1">
        <f t="array" ref="AJ668">_xlfn.IFS(OR(Z668= "Passed", Z668 = "Completed"), "Complete", OR(Z668 ="Failed", Z668 = "Incomplete"), "Incomplete")</f>
        <v>Complete</v>
      </c>
      <c r="AK668" cm="1">
        <f t="array" ref="AK668">_xlfn.IFS(HR_DATA[[#This Row],[Performance Category]] = "High Performer", 4,HR_DATA[[#This Row],[Performance Category]] = "Average Performer", 3, HR_DATA[[#This Row],[Performance Category]] = "Low Performer", 2, HR_DATA[[#This Row],[Performance Category]] = "At Risk", 1)</f>
        <v>3</v>
      </c>
    </row>
    <row r="669" spans="1:37" x14ac:dyDescent="0.25">
      <c r="A669">
        <v>1158</v>
      </c>
      <c r="B669" s="2">
        <v>43426</v>
      </c>
      <c r="C669" s="2">
        <f t="shared" ca="1" si="50"/>
        <v>46159</v>
      </c>
      <c r="D669" t="s">
        <v>28</v>
      </c>
      <c r="E669" t="s">
        <v>85</v>
      </c>
      <c r="F669" t="s">
        <v>108</v>
      </c>
      <c r="G669" t="s">
        <v>55</v>
      </c>
      <c r="H669" t="s">
        <v>45</v>
      </c>
      <c r="I669" t="s">
        <v>55</v>
      </c>
      <c r="J669" t="s">
        <v>34</v>
      </c>
      <c r="K669" t="s">
        <v>70</v>
      </c>
      <c r="L669" s="2">
        <v>21370</v>
      </c>
      <c r="M669" t="s">
        <v>36</v>
      </c>
      <c r="N669" t="s">
        <v>48</v>
      </c>
      <c r="O669" t="s">
        <v>84</v>
      </c>
      <c r="P669" t="s">
        <v>39</v>
      </c>
      <c r="Q669" t="s">
        <v>40</v>
      </c>
      <c r="R669">
        <v>3</v>
      </c>
      <c r="S669" s="2">
        <v>45002</v>
      </c>
      <c r="T669">
        <v>2</v>
      </c>
      <c r="U669">
        <v>4</v>
      </c>
      <c r="V669">
        <v>4</v>
      </c>
      <c r="W669" s="2">
        <v>44818</v>
      </c>
      <c r="X669" t="s">
        <v>50</v>
      </c>
      <c r="Y669" t="s">
        <v>51</v>
      </c>
      <c r="Z669" t="s">
        <v>63</v>
      </c>
      <c r="AA669">
        <v>3</v>
      </c>
      <c r="AB669">
        <v>154.71</v>
      </c>
      <c r="AC669">
        <v>60</v>
      </c>
      <c r="AD669" t="str" cm="1">
        <f t="array" ref="AD669">_xlfn.IFS($AC669&lt;= 24,"17-24", $AC669&lt;=34,"25-34", $AC669&lt;=44,"35-44", $AC669&lt;= 54,"45-54", $AC669 &gt;= 55, "55+")</f>
        <v>55+</v>
      </c>
      <c r="AE669">
        <f t="shared" ca="1" si="51"/>
        <v>7</v>
      </c>
      <c r="AF669" t="str">
        <f t="shared" si="52"/>
        <v>Low</v>
      </c>
      <c r="AG669" t="str">
        <f t="shared" si="53"/>
        <v>Satisfied</v>
      </c>
      <c r="AH669" t="str">
        <f t="shared" si="54"/>
        <v>Average Performer</v>
      </c>
      <c r="AI669" t="str" cm="1">
        <f t="array" ref="AI669">_xlfn.IFS($Z669 = "Passed", "High", $Z669="Completed", "Moderate", OR($Z669 = "Incomplete", $Z669="Failed"), "Low")</f>
        <v>Moderate</v>
      </c>
      <c r="AJ669" t="str" cm="1">
        <f t="array" ref="AJ669">_xlfn.IFS(OR(Z669= "Passed", Z669 = "Completed"), "Complete", OR(Z669 ="Failed", Z669 = "Incomplete"), "Incomplete")</f>
        <v>Complete</v>
      </c>
      <c r="AK669" cm="1">
        <f t="array" ref="AK669">_xlfn.IFS(HR_DATA[[#This Row],[Performance Category]] = "High Performer", 4,HR_DATA[[#This Row],[Performance Category]] = "Average Performer", 3, HR_DATA[[#This Row],[Performance Category]] = "Low Performer", 2, HR_DATA[[#This Row],[Performance Category]] = "At Risk", 1)</f>
        <v>3</v>
      </c>
    </row>
    <row r="670" spans="1:37" x14ac:dyDescent="0.25">
      <c r="A670">
        <v>1159</v>
      </c>
      <c r="B670" s="2">
        <v>45039</v>
      </c>
      <c r="C670" s="2">
        <f t="shared" ca="1" si="50"/>
        <v>46159</v>
      </c>
      <c r="D670" t="s">
        <v>28</v>
      </c>
      <c r="E670" t="s">
        <v>64</v>
      </c>
      <c r="F670" t="s">
        <v>30</v>
      </c>
      <c r="G670" t="s">
        <v>46</v>
      </c>
      <c r="H670" t="s">
        <v>45</v>
      </c>
      <c r="I670" t="s">
        <v>33</v>
      </c>
      <c r="J670" t="s">
        <v>34</v>
      </c>
      <c r="K670" t="s">
        <v>89</v>
      </c>
      <c r="L670" s="2">
        <v>29009</v>
      </c>
      <c r="M670" t="s">
        <v>36</v>
      </c>
      <c r="N670" t="s">
        <v>48</v>
      </c>
      <c r="O670" t="s">
        <v>60</v>
      </c>
      <c r="P670" t="s">
        <v>77</v>
      </c>
      <c r="Q670" t="s">
        <v>40</v>
      </c>
      <c r="R670">
        <v>3</v>
      </c>
      <c r="S670" s="2">
        <v>44975</v>
      </c>
      <c r="T670">
        <v>1</v>
      </c>
      <c r="U670">
        <v>2</v>
      </c>
      <c r="V670">
        <v>4</v>
      </c>
      <c r="W670" s="2">
        <v>44922</v>
      </c>
      <c r="X670" t="s">
        <v>41</v>
      </c>
      <c r="Y670" t="s">
        <v>51</v>
      </c>
      <c r="Z670" t="s">
        <v>43</v>
      </c>
      <c r="AA670">
        <v>3</v>
      </c>
      <c r="AB670">
        <v>674.24</v>
      </c>
      <c r="AC670">
        <v>44</v>
      </c>
      <c r="AD670" t="str" cm="1">
        <f t="array" ref="AD670">_xlfn.IFS($AC670&lt;= 24,"17-24", $AC670&lt;=34,"25-34", $AC670&lt;=44,"35-44", $AC670&lt;= 54,"45-54", $AC670 &gt;= 55, "55+")</f>
        <v>35-44</v>
      </c>
      <c r="AE670">
        <f t="shared" ca="1" si="51"/>
        <v>3</v>
      </c>
      <c r="AF670" t="str">
        <f t="shared" si="52"/>
        <v>Low</v>
      </c>
      <c r="AG670" t="str">
        <f t="shared" si="53"/>
        <v>Not satisfied</v>
      </c>
      <c r="AH670" t="str">
        <f t="shared" si="54"/>
        <v>Average Performer</v>
      </c>
      <c r="AI670" t="str" cm="1">
        <f t="array" ref="AI670">_xlfn.IFS($Z670 = "Passed", "High", $Z670="Completed", "Moderate", OR($Z670 = "Incomplete", $Z670="Failed"), "Low")</f>
        <v>Low</v>
      </c>
      <c r="AJ670" t="str" cm="1">
        <f t="array" ref="AJ670">_xlfn.IFS(OR(Z670= "Passed", Z670 = "Completed"), "Complete", OR(Z670 ="Failed", Z670 = "Incomplete"), "Incomplete")</f>
        <v>Incomplete</v>
      </c>
      <c r="AK670" cm="1">
        <f t="array" ref="AK670">_xlfn.IFS(HR_DATA[[#This Row],[Performance Category]] = "High Performer", 4,HR_DATA[[#This Row],[Performance Category]] = "Average Performer", 3, HR_DATA[[#This Row],[Performance Category]] = "Low Performer", 2, HR_DATA[[#This Row],[Performance Category]] = "At Risk", 1)</f>
        <v>3</v>
      </c>
    </row>
    <row r="671" spans="1:37" x14ac:dyDescent="0.25">
      <c r="A671">
        <v>1160</v>
      </c>
      <c r="B671" s="2">
        <v>44921</v>
      </c>
      <c r="C671" s="2">
        <f t="shared" ca="1" si="50"/>
        <v>46159</v>
      </c>
      <c r="D671" t="s">
        <v>28</v>
      </c>
      <c r="E671" t="s">
        <v>74</v>
      </c>
      <c r="F671" t="s">
        <v>30</v>
      </c>
      <c r="G671" t="s">
        <v>46</v>
      </c>
      <c r="H671" t="s">
        <v>56</v>
      </c>
      <c r="I671" t="s">
        <v>55</v>
      </c>
      <c r="J671" t="s">
        <v>34</v>
      </c>
      <c r="K671" t="s">
        <v>65</v>
      </c>
      <c r="L671" s="2">
        <v>28013</v>
      </c>
      <c r="M671" t="s">
        <v>36</v>
      </c>
      <c r="N671" t="s">
        <v>37</v>
      </c>
      <c r="O671" t="s">
        <v>84</v>
      </c>
      <c r="P671" t="s">
        <v>61</v>
      </c>
      <c r="Q671" t="s">
        <v>40</v>
      </c>
      <c r="R671">
        <v>3</v>
      </c>
      <c r="S671" s="2">
        <v>44793</v>
      </c>
      <c r="T671">
        <v>4</v>
      </c>
      <c r="U671">
        <v>2</v>
      </c>
      <c r="V671">
        <v>3</v>
      </c>
      <c r="W671" s="2">
        <v>44872</v>
      </c>
      <c r="X671" t="s">
        <v>41</v>
      </c>
      <c r="Y671" t="s">
        <v>51</v>
      </c>
      <c r="Z671" t="s">
        <v>43</v>
      </c>
      <c r="AA671">
        <v>2</v>
      </c>
      <c r="AB671">
        <v>137.96</v>
      </c>
      <c r="AC671">
        <v>46</v>
      </c>
      <c r="AD671" t="str" cm="1">
        <f t="array" ref="AD671">_xlfn.IFS($AC671&lt;= 24,"17-24", $AC671&lt;=34,"25-34", $AC671&lt;=44,"35-44", $AC671&lt;= 54,"45-54", $AC671 &gt;= 55, "55+")</f>
        <v>45-54</v>
      </c>
      <c r="AE671">
        <f t="shared" ca="1" si="51"/>
        <v>3</v>
      </c>
      <c r="AF671" t="str">
        <f t="shared" si="52"/>
        <v>High</v>
      </c>
      <c r="AG671" t="str">
        <f t="shared" si="53"/>
        <v>Not satisfied</v>
      </c>
      <c r="AH671" t="str">
        <f t="shared" si="54"/>
        <v>Average Performer</v>
      </c>
      <c r="AI671" t="str" cm="1">
        <f t="array" ref="AI671">_xlfn.IFS($Z671 = "Passed", "High", $Z671="Completed", "Moderate", OR($Z671 = "Incomplete", $Z671="Failed"), "Low")</f>
        <v>Low</v>
      </c>
      <c r="AJ671" t="str" cm="1">
        <f t="array" ref="AJ671">_xlfn.IFS(OR(Z671= "Passed", Z671 = "Completed"), "Complete", OR(Z671 ="Failed", Z671 = "Incomplete"), "Incomplete")</f>
        <v>Incomplete</v>
      </c>
      <c r="AK671" cm="1">
        <f t="array" ref="AK671">_xlfn.IFS(HR_DATA[[#This Row],[Performance Category]] = "High Performer", 4,HR_DATA[[#This Row],[Performance Category]] = "Average Performer", 3, HR_DATA[[#This Row],[Performance Category]] = "Low Performer", 2, HR_DATA[[#This Row],[Performance Category]] = "At Risk", 1)</f>
        <v>3</v>
      </c>
    </row>
    <row r="672" spans="1:37" x14ac:dyDescent="0.25">
      <c r="A672">
        <v>1161</v>
      </c>
      <c r="B672" s="2">
        <v>43996</v>
      </c>
      <c r="C672" s="2">
        <f t="shared" ca="1" si="50"/>
        <v>46159</v>
      </c>
      <c r="D672" t="s">
        <v>28</v>
      </c>
      <c r="E672" t="s">
        <v>94</v>
      </c>
      <c r="F672" t="s">
        <v>30</v>
      </c>
      <c r="G672" t="s">
        <v>31</v>
      </c>
      <c r="H672" t="s">
        <v>56</v>
      </c>
      <c r="I672" t="s">
        <v>46</v>
      </c>
      <c r="J672" t="s">
        <v>34</v>
      </c>
      <c r="K672" t="s">
        <v>105</v>
      </c>
      <c r="L672" s="2">
        <v>19966</v>
      </c>
      <c r="M672" t="s">
        <v>36</v>
      </c>
      <c r="N672" t="s">
        <v>37</v>
      </c>
      <c r="O672" t="s">
        <v>60</v>
      </c>
      <c r="P672" t="s">
        <v>39</v>
      </c>
      <c r="Q672" t="s">
        <v>40</v>
      </c>
      <c r="R672">
        <v>3</v>
      </c>
      <c r="S672" s="2">
        <v>45025</v>
      </c>
      <c r="T672">
        <v>3</v>
      </c>
      <c r="U672">
        <v>4</v>
      </c>
      <c r="V672">
        <v>4</v>
      </c>
      <c r="W672" s="2">
        <v>44878</v>
      </c>
      <c r="X672" t="s">
        <v>68</v>
      </c>
      <c r="Y672" t="s">
        <v>42</v>
      </c>
      <c r="Z672" t="s">
        <v>73</v>
      </c>
      <c r="AA672">
        <v>5</v>
      </c>
      <c r="AB672">
        <v>926.85</v>
      </c>
      <c r="AC672">
        <v>66</v>
      </c>
      <c r="AD672" t="str" cm="1">
        <f t="array" ref="AD672">_xlfn.IFS($AC672&lt;= 24,"17-24", $AC672&lt;=34,"25-34", $AC672&lt;=44,"35-44", $AC672&lt;= 54,"45-54", $AC672 &gt;= 55, "55+")</f>
        <v>55+</v>
      </c>
      <c r="AE672">
        <f t="shared" ca="1" si="51"/>
        <v>5</v>
      </c>
      <c r="AF672" t="str">
        <f t="shared" si="52"/>
        <v>Medium</v>
      </c>
      <c r="AG672" t="str">
        <f t="shared" si="53"/>
        <v>Satisfied</v>
      </c>
      <c r="AH672" t="str">
        <f t="shared" si="54"/>
        <v>Average Performer</v>
      </c>
      <c r="AI672" t="str" cm="1">
        <f t="array" ref="AI672">_xlfn.IFS($Z672 = "Passed", "High", $Z672="Completed", "Moderate", OR($Z672 = "Incomplete", $Z672="Failed"), "Low")</f>
        <v>High</v>
      </c>
      <c r="AJ672" t="str" cm="1">
        <f t="array" ref="AJ672">_xlfn.IFS(OR(Z672= "Passed", Z672 = "Completed"), "Complete", OR(Z672 ="Failed", Z672 = "Incomplete"), "Incomplete")</f>
        <v>Complete</v>
      </c>
      <c r="AK672" cm="1">
        <f t="array" ref="AK672">_xlfn.IFS(HR_DATA[[#This Row],[Performance Category]] = "High Performer", 4,HR_DATA[[#This Row],[Performance Category]] = "Average Performer", 3, HR_DATA[[#This Row],[Performance Category]] = "Low Performer", 2, HR_DATA[[#This Row],[Performance Category]] = "At Risk", 1)</f>
        <v>3</v>
      </c>
    </row>
    <row r="673" spans="1:37" x14ac:dyDescent="0.25">
      <c r="A673">
        <v>1162</v>
      </c>
      <c r="B673" s="2">
        <v>44649</v>
      </c>
      <c r="C673" s="2">
        <f t="shared" ca="1" si="50"/>
        <v>46159</v>
      </c>
      <c r="D673" t="s">
        <v>28</v>
      </c>
      <c r="E673" t="s">
        <v>74</v>
      </c>
      <c r="F673" t="s">
        <v>30</v>
      </c>
      <c r="G673" t="s">
        <v>55</v>
      </c>
      <c r="H673" t="s">
        <v>32</v>
      </c>
      <c r="I673" t="s">
        <v>33</v>
      </c>
      <c r="J673" t="s">
        <v>34</v>
      </c>
      <c r="K673" t="s">
        <v>65</v>
      </c>
      <c r="L673" s="2">
        <v>30545</v>
      </c>
      <c r="M673" t="s">
        <v>36</v>
      </c>
      <c r="N673" t="s">
        <v>37</v>
      </c>
      <c r="O673" t="s">
        <v>84</v>
      </c>
      <c r="P673" t="s">
        <v>39</v>
      </c>
      <c r="Q673" t="s">
        <v>40</v>
      </c>
      <c r="R673">
        <v>3</v>
      </c>
      <c r="S673" s="2">
        <v>44839</v>
      </c>
      <c r="T673">
        <v>3</v>
      </c>
      <c r="U673">
        <v>3</v>
      </c>
      <c r="V673">
        <v>2</v>
      </c>
      <c r="W673" s="2">
        <v>44806</v>
      </c>
      <c r="X673" t="s">
        <v>92</v>
      </c>
      <c r="Y673" t="s">
        <v>51</v>
      </c>
      <c r="Z673" t="s">
        <v>52</v>
      </c>
      <c r="AA673">
        <v>1</v>
      </c>
      <c r="AB673">
        <v>846.55</v>
      </c>
      <c r="AC673">
        <v>39</v>
      </c>
      <c r="AD673" t="str" cm="1">
        <f t="array" ref="AD673">_xlfn.IFS($AC673&lt;= 24,"17-24", $AC673&lt;=34,"25-34", $AC673&lt;=44,"35-44", $AC673&lt;= 54,"45-54", $AC673 &gt;= 55, "55+")</f>
        <v>35-44</v>
      </c>
      <c r="AE673">
        <f t="shared" ca="1" si="51"/>
        <v>4</v>
      </c>
      <c r="AF673" t="str">
        <f t="shared" si="52"/>
        <v>Medium</v>
      </c>
      <c r="AG673" t="str">
        <f t="shared" si="53"/>
        <v>Neutral</v>
      </c>
      <c r="AH673" t="str">
        <f t="shared" si="54"/>
        <v>Average Performer</v>
      </c>
      <c r="AI673" t="str" cm="1">
        <f t="array" ref="AI673">_xlfn.IFS($Z673 = "Passed", "High", $Z673="Completed", "Moderate", OR($Z673 = "Incomplete", $Z673="Failed"), "Low")</f>
        <v>Low</v>
      </c>
      <c r="AJ673" t="str" cm="1">
        <f t="array" ref="AJ673">_xlfn.IFS(OR(Z673= "Passed", Z673 = "Completed"), "Complete", OR(Z673 ="Failed", Z673 = "Incomplete"), "Incomplete")</f>
        <v>Incomplete</v>
      </c>
      <c r="AK673" cm="1">
        <f t="array" ref="AK673">_xlfn.IFS(HR_DATA[[#This Row],[Performance Category]] = "High Performer", 4,HR_DATA[[#This Row],[Performance Category]] = "Average Performer", 3, HR_DATA[[#This Row],[Performance Category]] = "Low Performer", 2, HR_DATA[[#This Row],[Performance Category]] = "At Risk", 1)</f>
        <v>3</v>
      </c>
    </row>
    <row r="674" spans="1:37" x14ac:dyDescent="0.25">
      <c r="A674">
        <v>1163</v>
      </c>
      <c r="B674" s="2">
        <v>44913</v>
      </c>
      <c r="C674" s="2">
        <f t="shared" ca="1" si="50"/>
        <v>46159</v>
      </c>
      <c r="D674" t="s">
        <v>133</v>
      </c>
      <c r="E674" t="s">
        <v>81</v>
      </c>
      <c r="F674" t="s">
        <v>30</v>
      </c>
      <c r="G674" t="s">
        <v>31</v>
      </c>
      <c r="H674" t="s">
        <v>45</v>
      </c>
      <c r="I674" t="s">
        <v>46</v>
      </c>
      <c r="J674" t="s">
        <v>34</v>
      </c>
      <c r="K674" t="s">
        <v>96</v>
      </c>
      <c r="L674" s="2">
        <v>35102</v>
      </c>
      <c r="M674" t="s">
        <v>36</v>
      </c>
      <c r="N674" t="s">
        <v>37</v>
      </c>
      <c r="O674" t="s">
        <v>38</v>
      </c>
      <c r="P674" t="s">
        <v>77</v>
      </c>
      <c r="Q674" t="s">
        <v>40</v>
      </c>
      <c r="R674">
        <v>3</v>
      </c>
      <c r="S674" s="2">
        <v>44909</v>
      </c>
      <c r="T674">
        <v>1</v>
      </c>
      <c r="U674">
        <v>2</v>
      </c>
      <c r="V674">
        <v>3</v>
      </c>
      <c r="W674" s="2">
        <v>44980</v>
      </c>
      <c r="X674" t="s">
        <v>92</v>
      </c>
      <c r="Y674" t="s">
        <v>51</v>
      </c>
      <c r="Z674" t="s">
        <v>73</v>
      </c>
      <c r="AA674">
        <v>3</v>
      </c>
      <c r="AB674">
        <v>734.77</v>
      </c>
      <c r="AC674">
        <v>26</v>
      </c>
      <c r="AD674" t="str" cm="1">
        <f t="array" ref="AD674">_xlfn.IFS($AC674&lt;= 24,"17-24", $AC674&lt;=34,"25-34", $AC674&lt;=44,"35-44", $AC674&lt;= 54,"45-54", $AC674 &gt;= 55, "55+")</f>
        <v>25-34</v>
      </c>
      <c r="AE674">
        <f t="shared" ca="1" si="51"/>
        <v>3</v>
      </c>
      <c r="AF674" t="str">
        <f t="shared" si="52"/>
        <v>Low</v>
      </c>
      <c r="AG674" t="str">
        <f t="shared" si="53"/>
        <v>Not satisfied</v>
      </c>
      <c r="AH674" t="str">
        <f t="shared" si="54"/>
        <v>Average Performer</v>
      </c>
      <c r="AI674" t="str" cm="1">
        <f t="array" ref="AI674">_xlfn.IFS($Z674 = "Passed", "High", $Z674="Completed", "Moderate", OR($Z674 = "Incomplete", $Z674="Failed"), "Low")</f>
        <v>High</v>
      </c>
      <c r="AJ674" t="str" cm="1">
        <f t="array" ref="AJ674">_xlfn.IFS(OR(Z674= "Passed", Z674 = "Completed"), "Complete", OR(Z674 ="Failed", Z674 = "Incomplete"), "Incomplete")</f>
        <v>Complete</v>
      </c>
      <c r="AK674" cm="1">
        <f t="array" ref="AK674">_xlfn.IFS(HR_DATA[[#This Row],[Performance Category]] = "High Performer", 4,HR_DATA[[#This Row],[Performance Category]] = "Average Performer", 3, HR_DATA[[#This Row],[Performance Category]] = "Low Performer", 2, HR_DATA[[#This Row],[Performance Category]] = "At Risk", 1)</f>
        <v>3</v>
      </c>
    </row>
    <row r="675" spans="1:37" x14ac:dyDescent="0.25">
      <c r="A675">
        <v>1164</v>
      </c>
      <c r="B675" s="2">
        <v>43545</v>
      </c>
      <c r="C675" s="2">
        <f t="shared" ca="1" si="50"/>
        <v>46159</v>
      </c>
      <c r="D675" t="s">
        <v>133</v>
      </c>
      <c r="E675" t="s">
        <v>54</v>
      </c>
      <c r="F675" t="s">
        <v>30</v>
      </c>
      <c r="G675" t="s">
        <v>46</v>
      </c>
      <c r="H675" t="s">
        <v>45</v>
      </c>
      <c r="I675" t="s">
        <v>46</v>
      </c>
      <c r="J675" t="s">
        <v>34</v>
      </c>
      <c r="K675" t="s">
        <v>58</v>
      </c>
      <c r="L675" s="2">
        <v>18561</v>
      </c>
      <c r="M675" t="s">
        <v>36</v>
      </c>
      <c r="N675" t="s">
        <v>37</v>
      </c>
      <c r="O675" t="s">
        <v>60</v>
      </c>
      <c r="P675" t="s">
        <v>67</v>
      </c>
      <c r="Q675" t="s">
        <v>40</v>
      </c>
      <c r="R675">
        <v>3</v>
      </c>
      <c r="S675" s="2">
        <v>44857</v>
      </c>
      <c r="T675">
        <v>5</v>
      </c>
      <c r="U675">
        <v>5</v>
      </c>
      <c r="V675">
        <v>5</v>
      </c>
      <c r="W675" s="2">
        <v>44986</v>
      </c>
      <c r="X675" t="s">
        <v>68</v>
      </c>
      <c r="Y675" t="s">
        <v>42</v>
      </c>
      <c r="Z675" t="s">
        <v>52</v>
      </c>
      <c r="AA675">
        <v>3</v>
      </c>
      <c r="AB675">
        <v>315.08999999999997</v>
      </c>
      <c r="AC675">
        <v>69</v>
      </c>
      <c r="AD675" t="str" cm="1">
        <f t="array" ref="AD675">_xlfn.IFS($AC675&lt;= 24,"17-24", $AC675&lt;=34,"25-34", $AC675&lt;=44,"35-44", $AC675&lt;= 54,"45-54", $AC675 &gt;= 55, "55+")</f>
        <v>55+</v>
      </c>
      <c r="AE675">
        <f t="shared" ca="1" si="51"/>
        <v>7</v>
      </c>
      <c r="AF675" t="str">
        <f t="shared" si="52"/>
        <v>High</v>
      </c>
      <c r="AG675" t="str">
        <f t="shared" si="53"/>
        <v>Satisfied</v>
      </c>
      <c r="AH675" t="str">
        <f t="shared" si="54"/>
        <v>Average Performer</v>
      </c>
      <c r="AI675" t="str" cm="1">
        <f t="array" ref="AI675">_xlfn.IFS($Z675 = "Passed", "High", $Z675="Completed", "Moderate", OR($Z675 = "Incomplete", $Z675="Failed"), "Low")</f>
        <v>Low</v>
      </c>
      <c r="AJ675" t="str" cm="1">
        <f t="array" ref="AJ675">_xlfn.IFS(OR(Z675= "Passed", Z675 = "Completed"), "Complete", OR(Z675 ="Failed", Z675 = "Incomplete"), "Incomplete")</f>
        <v>Incomplete</v>
      </c>
      <c r="AK675" cm="1">
        <f t="array" ref="AK675">_xlfn.IFS(HR_DATA[[#This Row],[Performance Category]] = "High Performer", 4,HR_DATA[[#This Row],[Performance Category]] = "Average Performer", 3, HR_DATA[[#This Row],[Performance Category]] = "Low Performer", 2, HR_DATA[[#This Row],[Performance Category]] = "At Risk", 1)</f>
        <v>3</v>
      </c>
    </row>
    <row r="676" spans="1:37" x14ac:dyDescent="0.25">
      <c r="A676">
        <v>1165</v>
      </c>
      <c r="B676" s="2">
        <v>44235</v>
      </c>
      <c r="C676" s="2">
        <f t="shared" ca="1" si="50"/>
        <v>46159</v>
      </c>
      <c r="D676" t="s">
        <v>133</v>
      </c>
      <c r="E676" t="s">
        <v>69</v>
      </c>
      <c r="F676" t="s">
        <v>30</v>
      </c>
      <c r="G676" t="s">
        <v>55</v>
      </c>
      <c r="H676" t="s">
        <v>32</v>
      </c>
      <c r="I676" t="s">
        <v>55</v>
      </c>
      <c r="J676" t="s">
        <v>34</v>
      </c>
      <c r="K676" t="s">
        <v>70</v>
      </c>
      <c r="L676" s="2">
        <v>36047</v>
      </c>
      <c r="M676" t="s">
        <v>36</v>
      </c>
      <c r="N676" t="s">
        <v>37</v>
      </c>
      <c r="O676" t="s">
        <v>60</v>
      </c>
      <c r="P676" t="s">
        <v>39</v>
      </c>
      <c r="Q676" t="s">
        <v>40</v>
      </c>
      <c r="R676">
        <v>3</v>
      </c>
      <c r="S676" s="2">
        <v>44935</v>
      </c>
      <c r="T676">
        <v>3</v>
      </c>
      <c r="U676">
        <v>3</v>
      </c>
      <c r="V676">
        <v>1</v>
      </c>
      <c r="W676" s="2">
        <v>44831</v>
      </c>
      <c r="X676" t="s">
        <v>92</v>
      </c>
      <c r="Y676" t="s">
        <v>42</v>
      </c>
      <c r="Z676" t="s">
        <v>73</v>
      </c>
      <c r="AA676">
        <v>3</v>
      </c>
      <c r="AB676">
        <v>686.05</v>
      </c>
      <c r="AC676">
        <v>23</v>
      </c>
      <c r="AD676" t="str" cm="1">
        <f t="array" ref="AD676">_xlfn.IFS($AC676&lt;= 24,"17-24", $AC676&lt;=34,"25-34", $AC676&lt;=44,"35-44", $AC676&lt;= 54,"45-54", $AC676 &gt;= 55, "55+")</f>
        <v>17-24</v>
      </c>
      <c r="AE676">
        <f t="shared" ca="1" si="51"/>
        <v>5</v>
      </c>
      <c r="AF676" t="str">
        <f t="shared" si="52"/>
        <v>Medium</v>
      </c>
      <c r="AG676" t="str">
        <f t="shared" si="53"/>
        <v>Neutral</v>
      </c>
      <c r="AH676" t="str">
        <f t="shared" si="54"/>
        <v>Average Performer</v>
      </c>
      <c r="AI676" t="str" cm="1">
        <f t="array" ref="AI676">_xlfn.IFS($Z676 = "Passed", "High", $Z676="Completed", "Moderate", OR($Z676 = "Incomplete", $Z676="Failed"), "Low")</f>
        <v>High</v>
      </c>
      <c r="AJ676" t="str" cm="1">
        <f t="array" ref="AJ676">_xlfn.IFS(OR(Z676= "Passed", Z676 = "Completed"), "Complete", OR(Z676 ="Failed", Z676 = "Incomplete"), "Incomplete")</f>
        <v>Complete</v>
      </c>
      <c r="AK676" cm="1">
        <f t="array" ref="AK676">_xlfn.IFS(HR_DATA[[#This Row],[Performance Category]] = "High Performer", 4,HR_DATA[[#This Row],[Performance Category]] = "Average Performer", 3, HR_DATA[[#This Row],[Performance Category]] = "Low Performer", 2, HR_DATA[[#This Row],[Performance Category]] = "At Risk", 1)</f>
        <v>3</v>
      </c>
    </row>
    <row r="677" spans="1:37" x14ac:dyDescent="0.25">
      <c r="A677">
        <v>1166</v>
      </c>
      <c r="B677" s="2">
        <v>44718</v>
      </c>
      <c r="C677" s="2">
        <f t="shared" ca="1" si="50"/>
        <v>46159</v>
      </c>
      <c r="D677" t="s">
        <v>106</v>
      </c>
      <c r="E677" t="s">
        <v>74</v>
      </c>
      <c r="F677" t="s">
        <v>30</v>
      </c>
      <c r="G677" t="s">
        <v>55</v>
      </c>
      <c r="H677" t="s">
        <v>45</v>
      </c>
      <c r="I677" t="s">
        <v>33</v>
      </c>
      <c r="J677" t="s">
        <v>34</v>
      </c>
      <c r="K677" t="s">
        <v>70</v>
      </c>
      <c r="L677" s="2">
        <v>23755</v>
      </c>
      <c r="M677" t="s">
        <v>36</v>
      </c>
      <c r="N677" t="s">
        <v>48</v>
      </c>
      <c r="O677" t="s">
        <v>60</v>
      </c>
      <c r="P677" t="s">
        <v>67</v>
      </c>
      <c r="Q677" t="s">
        <v>40</v>
      </c>
      <c r="R677">
        <v>3</v>
      </c>
      <c r="S677" s="2">
        <v>44984</v>
      </c>
      <c r="T677">
        <v>2</v>
      </c>
      <c r="U677">
        <v>1</v>
      </c>
      <c r="V677">
        <v>4</v>
      </c>
      <c r="W677" s="2">
        <v>44783</v>
      </c>
      <c r="X677" t="s">
        <v>92</v>
      </c>
      <c r="Y677" t="s">
        <v>51</v>
      </c>
      <c r="Z677" t="s">
        <v>73</v>
      </c>
      <c r="AA677">
        <v>4</v>
      </c>
      <c r="AB677">
        <v>942.51</v>
      </c>
      <c r="AC677">
        <v>57</v>
      </c>
      <c r="AD677" t="str" cm="1">
        <f t="array" ref="AD677">_xlfn.IFS($AC677&lt;= 24,"17-24", $AC677&lt;=34,"25-34", $AC677&lt;=44,"35-44", $AC677&lt;= 54,"45-54", $AC677 &gt;= 55, "55+")</f>
        <v>55+</v>
      </c>
      <c r="AE677">
        <f t="shared" ca="1" si="51"/>
        <v>3</v>
      </c>
      <c r="AF677" t="str">
        <f t="shared" si="52"/>
        <v>Low</v>
      </c>
      <c r="AG677" t="str">
        <f t="shared" si="53"/>
        <v>Not satisfied</v>
      </c>
      <c r="AH677" t="str">
        <f t="shared" si="54"/>
        <v>Average Performer</v>
      </c>
      <c r="AI677" t="str" cm="1">
        <f t="array" ref="AI677">_xlfn.IFS($Z677 = "Passed", "High", $Z677="Completed", "Moderate", OR($Z677 = "Incomplete", $Z677="Failed"), "Low")</f>
        <v>High</v>
      </c>
      <c r="AJ677" t="str" cm="1">
        <f t="array" ref="AJ677">_xlfn.IFS(OR(Z677= "Passed", Z677 = "Completed"), "Complete", OR(Z677 ="Failed", Z677 = "Incomplete"), "Incomplete")</f>
        <v>Complete</v>
      </c>
      <c r="AK677" cm="1">
        <f t="array" ref="AK677">_xlfn.IFS(HR_DATA[[#This Row],[Performance Category]] = "High Performer", 4,HR_DATA[[#This Row],[Performance Category]] = "Average Performer", 3, HR_DATA[[#This Row],[Performance Category]] = "Low Performer", 2, HR_DATA[[#This Row],[Performance Category]] = "At Risk", 1)</f>
        <v>3</v>
      </c>
    </row>
    <row r="678" spans="1:37" x14ac:dyDescent="0.25">
      <c r="A678">
        <v>1167</v>
      </c>
      <c r="B678" s="2">
        <v>44501</v>
      </c>
      <c r="C678" s="2">
        <f t="shared" ca="1" si="50"/>
        <v>46159</v>
      </c>
      <c r="D678" t="s">
        <v>106</v>
      </c>
      <c r="E678" t="s">
        <v>81</v>
      </c>
      <c r="F678" t="s">
        <v>30</v>
      </c>
      <c r="G678" t="s">
        <v>31</v>
      </c>
      <c r="H678" t="s">
        <v>56</v>
      </c>
      <c r="I678" t="s">
        <v>55</v>
      </c>
      <c r="J678" t="s">
        <v>34</v>
      </c>
      <c r="K678" t="s">
        <v>70</v>
      </c>
      <c r="L678" s="2">
        <v>20333</v>
      </c>
      <c r="M678" t="s">
        <v>36</v>
      </c>
      <c r="N678" t="s">
        <v>37</v>
      </c>
      <c r="O678" t="s">
        <v>60</v>
      </c>
      <c r="P678" t="s">
        <v>61</v>
      </c>
      <c r="Q678" t="s">
        <v>40</v>
      </c>
      <c r="R678">
        <v>3</v>
      </c>
      <c r="S678" s="2">
        <v>45068</v>
      </c>
      <c r="T678">
        <v>2</v>
      </c>
      <c r="U678">
        <v>3</v>
      </c>
      <c r="V678">
        <v>4</v>
      </c>
      <c r="W678" s="2">
        <v>44980</v>
      </c>
      <c r="X678" t="s">
        <v>62</v>
      </c>
      <c r="Y678" t="s">
        <v>42</v>
      </c>
      <c r="Z678" t="s">
        <v>43</v>
      </c>
      <c r="AA678">
        <v>4</v>
      </c>
      <c r="AB678">
        <v>782.82</v>
      </c>
      <c r="AC678">
        <v>66</v>
      </c>
      <c r="AD678" t="str" cm="1">
        <f t="array" ref="AD678">_xlfn.IFS($AC678&lt;= 24,"17-24", $AC678&lt;=34,"25-34", $AC678&lt;=44,"35-44", $AC678&lt;= 54,"45-54", $AC678 &gt;= 55, "55+")</f>
        <v>55+</v>
      </c>
      <c r="AE678">
        <f t="shared" ca="1" si="51"/>
        <v>4</v>
      </c>
      <c r="AF678" t="str">
        <f t="shared" si="52"/>
        <v>Low</v>
      </c>
      <c r="AG678" t="str">
        <f t="shared" si="53"/>
        <v>Neutral</v>
      </c>
      <c r="AH678" t="str">
        <f t="shared" si="54"/>
        <v>Average Performer</v>
      </c>
      <c r="AI678" t="str" cm="1">
        <f t="array" ref="AI678">_xlfn.IFS($Z678 = "Passed", "High", $Z678="Completed", "Moderate", OR($Z678 = "Incomplete", $Z678="Failed"), "Low")</f>
        <v>Low</v>
      </c>
      <c r="AJ678" t="str" cm="1">
        <f t="array" ref="AJ678">_xlfn.IFS(OR(Z678= "Passed", Z678 = "Completed"), "Complete", OR(Z678 ="Failed", Z678 = "Incomplete"), "Incomplete")</f>
        <v>Incomplete</v>
      </c>
      <c r="AK678" cm="1">
        <f t="array" ref="AK678">_xlfn.IFS(HR_DATA[[#This Row],[Performance Category]] = "High Performer", 4,HR_DATA[[#This Row],[Performance Category]] = "Average Performer", 3, HR_DATA[[#This Row],[Performance Category]] = "Low Performer", 2, HR_DATA[[#This Row],[Performance Category]] = "At Risk", 1)</f>
        <v>3</v>
      </c>
    </row>
    <row r="679" spans="1:37" x14ac:dyDescent="0.25">
      <c r="A679">
        <v>1168</v>
      </c>
      <c r="B679" s="2">
        <v>44945</v>
      </c>
      <c r="C679" s="2">
        <f t="shared" ca="1" si="50"/>
        <v>46159</v>
      </c>
      <c r="D679" t="s">
        <v>106</v>
      </c>
      <c r="E679" t="s">
        <v>54</v>
      </c>
      <c r="F679" t="s">
        <v>30</v>
      </c>
      <c r="G679" t="s">
        <v>31</v>
      </c>
      <c r="H679" t="s">
        <v>45</v>
      </c>
      <c r="I679" t="s">
        <v>55</v>
      </c>
      <c r="J679" t="s">
        <v>34</v>
      </c>
      <c r="K679" t="s">
        <v>70</v>
      </c>
      <c r="L679" s="2">
        <v>18638</v>
      </c>
      <c r="M679" t="s">
        <v>36</v>
      </c>
      <c r="N679" t="s">
        <v>37</v>
      </c>
      <c r="O679" t="s">
        <v>38</v>
      </c>
      <c r="P679" t="s">
        <v>67</v>
      </c>
      <c r="Q679" t="s">
        <v>40</v>
      </c>
      <c r="R679">
        <v>3</v>
      </c>
      <c r="S679" s="2">
        <v>44801</v>
      </c>
      <c r="T679">
        <v>2</v>
      </c>
      <c r="U679">
        <v>2</v>
      </c>
      <c r="V679">
        <v>2</v>
      </c>
      <c r="W679" s="2">
        <v>44806</v>
      </c>
      <c r="X679" t="s">
        <v>62</v>
      </c>
      <c r="Y679" t="s">
        <v>42</v>
      </c>
      <c r="Z679" t="s">
        <v>43</v>
      </c>
      <c r="AA679">
        <v>1</v>
      </c>
      <c r="AB679">
        <v>370.64</v>
      </c>
      <c r="AC679">
        <v>72</v>
      </c>
      <c r="AD679" t="str" cm="1">
        <f t="array" ref="AD679">_xlfn.IFS($AC679&lt;= 24,"17-24", $AC679&lt;=34,"25-34", $AC679&lt;=44,"35-44", $AC679&lt;= 54,"45-54", $AC679 &gt;= 55, "55+")</f>
        <v>55+</v>
      </c>
      <c r="AE679">
        <f t="shared" ca="1" si="51"/>
        <v>3</v>
      </c>
      <c r="AF679" t="str">
        <f t="shared" si="52"/>
        <v>Low</v>
      </c>
      <c r="AG679" t="str">
        <f t="shared" si="53"/>
        <v>Not satisfied</v>
      </c>
      <c r="AH679" t="str">
        <f t="shared" si="54"/>
        <v>Average Performer</v>
      </c>
      <c r="AI679" t="str" cm="1">
        <f t="array" ref="AI679">_xlfn.IFS($Z679 = "Passed", "High", $Z679="Completed", "Moderate", OR($Z679 = "Incomplete", $Z679="Failed"), "Low")</f>
        <v>Low</v>
      </c>
      <c r="AJ679" t="str" cm="1">
        <f t="array" ref="AJ679">_xlfn.IFS(OR(Z679= "Passed", Z679 = "Completed"), "Complete", OR(Z679 ="Failed", Z679 = "Incomplete"), "Incomplete")</f>
        <v>Incomplete</v>
      </c>
      <c r="AK679" cm="1">
        <f t="array" ref="AK679">_xlfn.IFS(HR_DATA[[#This Row],[Performance Category]] = "High Performer", 4,HR_DATA[[#This Row],[Performance Category]] = "Average Performer", 3, HR_DATA[[#This Row],[Performance Category]] = "Low Performer", 2, HR_DATA[[#This Row],[Performance Category]] = "At Risk", 1)</f>
        <v>3</v>
      </c>
    </row>
    <row r="680" spans="1:37" x14ac:dyDescent="0.25">
      <c r="A680">
        <v>1169</v>
      </c>
      <c r="B680" s="2">
        <v>44042</v>
      </c>
      <c r="C680" s="2">
        <f t="shared" ca="1" si="50"/>
        <v>46159</v>
      </c>
      <c r="D680" t="s">
        <v>106</v>
      </c>
      <c r="E680" t="s">
        <v>69</v>
      </c>
      <c r="F680" t="s">
        <v>30</v>
      </c>
      <c r="G680" t="s">
        <v>31</v>
      </c>
      <c r="H680" t="s">
        <v>56</v>
      </c>
      <c r="I680" t="s">
        <v>46</v>
      </c>
      <c r="J680" t="s">
        <v>34</v>
      </c>
      <c r="K680" t="s">
        <v>70</v>
      </c>
      <c r="L680" s="2">
        <v>22174</v>
      </c>
      <c r="M680" t="s">
        <v>36</v>
      </c>
      <c r="N680" t="s">
        <v>37</v>
      </c>
      <c r="O680" t="s">
        <v>84</v>
      </c>
      <c r="P680" t="s">
        <v>61</v>
      </c>
      <c r="Q680" t="s">
        <v>40</v>
      </c>
      <c r="R680">
        <v>3</v>
      </c>
      <c r="S680" s="2">
        <v>45141</v>
      </c>
      <c r="T680">
        <v>1</v>
      </c>
      <c r="U680">
        <v>3</v>
      </c>
      <c r="V680">
        <v>2</v>
      </c>
      <c r="W680" s="2">
        <v>45107</v>
      </c>
      <c r="X680" t="s">
        <v>68</v>
      </c>
      <c r="Y680" t="s">
        <v>42</v>
      </c>
      <c r="Z680" t="s">
        <v>52</v>
      </c>
      <c r="AA680">
        <v>1</v>
      </c>
      <c r="AB680">
        <v>487.66</v>
      </c>
      <c r="AC680">
        <v>60</v>
      </c>
      <c r="AD680" t="str" cm="1">
        <f t="array" ref="AD680">_xlfn.IFS($AC680&lt;= 24,"17-24", $AC680&lt;=34,"25-34", $AC680&lt;=44,"35-44", $AC680&lt;= 54,"45-54", $AC680 &gt;= 55, "55+")</f>
        <v>55+</v>
      </c>
      <c r="AE680">
        <f t="shared" ca="1" si="51"/>
        <v>5</v>
      </c>
      <c r="AF680" t="str">
        <f t="shared" si="52"/>
        <v>Low</v>
      </c>
      <c r="AG680" t="str">
        <f t="shared" si="53"/>
        <v>Neutral</v>
      </c>
      <c r="AH680" t="str">
        <f t="shared" si="54"/>
        <v>Average Performer</v>
      </c>
      <c r="AI680" t="str" cm="1">
        <f t="array" ref="AI680">_xlfn.IFS($Z680 = "Passed", "High", $Z680="Completed", "Moderate", OR($Z680 = "Incomplete", $Z680="Failed"), "Low")</f>
        <v>Low</v>
      </c>
      <c r="AJ680" t="str" cm="1">
        <f t="array" ref="AJ680">_xlfn.IFS(OR(Z680= "Passed", Z680 = "Completed"), "Complete", OR(Z680 ="Failed", Z680 = "Incomplete"), "Incomplete")</f>
        <v>Incomplete</v>
      </c>
      <c r="AK680" cm="1">
        <f t="array" ref="AK680">_xlfn.IFS(HR_DATA[[#This Row],[Performance Category]] = "High Performer", 4,HR_DATA[[#This Row],[Performance Category]] = "Average Performer", 3, HR_DATA[[#This Row],[Performance Category]] = "Low Performer", 2, HR_DATA[[#This Row],[Performance Category]] = "At Risk", 1)</f>
        <v>3</v>
      </c>
    </row>
    <row r="681" spans="1:37" x14ac:dyDescent="0.25">
      <c r="A681">
        <v>1170</v>
      </c>
      <c r="B681" s="2">
        <v>45123</v>
      </c>
      <c r="C681" s="2">
        <f t="shared" ca="1" si="50"/>
        <v>46159</v>
      </c>
      <c r="D681" t="s">
        <v>106</v>
      </c>
      <c r="E681" t="s">
        <v>29</v>
      </c>
      <c r="F681" t="s">
        <v>30</v>
      </c>
      <c r="G681" t="s">
        <v>46</v>
      </c>
      <c r="H681" t="s">
        <v>32</v>
      </c>
      <c r="I681" t="s">
        <v>55</v>
      </c>
      <c r="J681" t="s">
        <v>34</v>
      </c>
      <c r="K681" t="s">
        <v>111</v>
      </c>
      <c r="L681" s="2">
        <v>18827</v>
      </c>
      <c r="M681" t="s">
        <v>36</v>
      </c>
      <c r="N681" t="s">
        <v>37</v>
      </c>
      <c r="O681" t="s">
        <v>72</v>
      </c>
      <c r="P681" t="s">
        <v>61</v>
      </c>
      <c r="Q681" t="s">
        <v>40</v>
      </c>
      <c r="R681">
        <v>3</v>
      </c>
      <c r="S681" s="2">
        <v>44962</v>
      </c>
      <c r="T681">
        <v>1</v>
      </c>
      <c r="U681">
        <v>5</v>
      </c>
      <c r="V681">
        <v>4</v>
      </c>
      <c r="W681" s="2">
        <v>45142</v>
      </c>
      <c r="X681" t="s">
        <v>92</v>
      </c>
      <c r="Y681" t="s">
        <v>51</v>
      </c>
      <c r="Z681" t="s">
        <v>52</v>
      </c>
      <c r="AA681">
        <v>1</v>
      </c>
      <c r="AB681">
        <v>179.85</v>
      </c>
      <c r="AC681">
        <v>72</v>
      </c>
      <c r="AD681" t="str" cm="1">
        <f t="array" ref="AD681">_xlfn.IFS($AC681&lt;= 24,"17-24", $AC681&lt;=34,"25-34", $AC681&lt;=44,"35-44", $AC681&lt;= 54,"45-54", $AC681 &gt;= 55, "55+")</f>
        <v>55+</v>
      </c>
      <c r="AE681">
        <f t="shared" ca="1" si="51"/>
        <v>2</v>
      </c>
      <c r="AF681" t="str">
        <f t="shared" si="52"/>
        <v>Low</v>
      </c>
      <c r="AG681" t="str">
        <f t="shared" si="53"/>
        <v>Satisfied</v>
      </c>
      <c r="AH681" t="str">
        <f t="shared" si="54"/>
        <v>Average Performer</v>
      </c>
      <c r="AI681" t="str" cm="1">
        <f t="array" ref="AI681">_xlfn.IFS($Z681 = "Passed", "High", $Z681="Completed", "Moderate", OR($Z681 = "Incomplete", $Z681="Failed"), "Low")</f>
        <v>Low</v>
      </c>
      <c r="AJ681" t="str" cm="1">
        <f t="array" ref="AJ681">_xlfn.IFS(OR(Z681= "Passed", Z681 = "Completed"), "Complete", OR(Z681 ="Failed", Z681 = "Incomplete"), "Incomplete")</f>
        <v>Incomplete</v>
      </c>
      <c r="AK681" cm="1">
        <f t="array" ref="AK681">_xlfn.IFS(HR_DATA[[#This Row],[Performance Category]] = "High Performer", 4,HR_DATA[[#This Row],[Performance Category]] = "Average Performer", 3, HR_DATA[[#This Row],[Performance Category]] = "Low Performer", 2, HR_DATA[[#This Row],[Performance Category]] = "At Risk", 1)</f>
        <v>3</v>
      </c>
    </row>
    <row r="682" spans="1:37" x14ac:dyDescent="0.25">
      <c r="A682">
        <v>1171</v>
      </c>
      <c r="B682" s="2">
        <v>44728</v>
      </c>
      <c r="C682" s="2">
        <f t="shared" ca="1" si="50"/>
        <v>46159</v>
      </c>
      <c r="D682" t="s">
        <v>28</v>
      </c>
      <c r="E682" t="s">
        <v>85</v>
      </c>
      <c r="F682" t="s">
        <v>30</v>
      </c>
      <c r="G682" t="s">
        <v>46</v>
      </c>
      <c r="H682" t="s">
        <v>45</v>
      </c>
      <c r="I682" t="s">
        <v>46</v>
      </c>
      <c r="J682" t="s">
        <v>34</v>
      </c>
      <c r="K682" t="s">
        <v>70</v>
      </c>
      <c r="L682" s="2">
        <v>19564</v>
      </c>
      <c r="M682" t="s">
        <v>36</v>
      </c>
      <c r="N682" t="s">
        <v>37</v>
      </c>
      <c r="O682" t="s">
        <v>49</v>
      </c>
      <c r="P682" t="s">
        <v>61</v>
      </c>
      <c r="Q682" t="s">
        <v>40</v>
      </c>
      <c r="R682">
        <v>3</v>
      </c>
      <c r="S682" s="2">
        <v>45101</v>
      </c>
      <c r="T682">
        <v>4</v>
      </c>
      <c r="U682">
        <v>1</v>
      </c>
      <c r="V682">
        <v>4</v>
      </c>
      <c r="W682" s="2">
        <v>44811</v>
      </c>
      <c r="X682" t="s">
        <v>62</v>
      </c>
      <c r="Y682" t="s">
        <v>42</v>
      </c>
      <c r="Z682" t="s">
        <v>63</v>
      </c>
      <c r="AA682">
        <v>1</v>
      </c>
      <c r="AB682">
        <v>294.74</v>
      </c>
      <c r="AC682">
        <v>69</v>
      </c>
      <c r="AD682" t="str" cm="1">
        <f t="array" ref="AD682">_xlfn.IFS($AC682&lt;= 24,"17-24", $AC682&lt;=34,"25-34", $AC682&lt;=44,"35-44", $AC682&lt;= 54,"45-54", $AC682 &gt;= 55, "55+")</f>
        <v>55+</v>
      </c>
      <c r="AE682">
        <f t="shared" ca="1" si="51"/>
        <v>3</v>
      </c>
      <c r="AF682" t="str">
        <f t="shared" si="52"/>
        <v>High</v>
      </c>
      <c r="AG682" t="str">
        <f t="shared" si="53"/>
        <v>Not satisfied</v>
      </c>
      <c r="AH682" t="str">
        <f t="shared" si="54"/>
        <v>Average Performer</v>
      </c>
      <c r="AI682" t="str" cm="1">
        <f t="array" ref="AI682">_xlfn.IFS($Z682 = "Passed", "High", $Z682="Completed", "Moderate", OR($Z682 = "Incomplete", $Z682="Failed"), "Low")</f>
        <v>Moderate</v>
      </c>
      <c r="AJ682" t="str" cm="1">
        <f t="array" ref="AJ682">_xlfn.IFS(OR(Z682= "Passed", Z682 = "Completed"), "Complete", OR(Z682 ="Failed", Z682 = "Incomplete"), "Incomplete")</f>
        <v>Complete</v>
      </c>
      <c r="AK682" cm="1">
        <f t="array" ref="AK682">_xlfn.IFS(HR_DATA[[#This Row],[Performance Category]] = "High Performer", 4,HR_DATA[[#This Row],[Performance Category]] = "Average Performer", 3, HR_DATA[[#This Row],[Performance Category]] = "Low Performer", 2, HR_DATA[[#This Row],[Performance Category]] = "At Risk", 1)</f>
        <v>3</v>
      </c>
    </row>
    <row r="683" spans="1:37" x14ac:dyDescent="0.25">
      <c r="A683">
        <v>1172</v>
      </c>
      <c r="B683" s="2">
        <v>44360</v>
      </c>
      <c r="C683" s="2">
        <f t="shared" ca="1" si="50"/>
        <v>46159</v>
      </c>
      <c r="D683" t="s">
        <v>28</v>
      </c>
      <c r="E683" t="s">
        <v>44</v>
      </c>
      <c r="F683" t="s">
        <v>108</v>
      </c>
      <c r="G683" t="s">
        <v>55</v>
      </c>
      <c r="H683" t="s">
        <v>32</v>
      </c>
      <c r="I683" t="s">
        <v>55</v>
      </c>
      <c r="J683" t="s">
        <v>34</v>
      </c>
      <c r="K683" t="s">
        <v>79</v>
      </c>
      <c r="L683" s="2">
        <v>19134</v>
      </c>
      <c r="M683" t="s">
        <v>36</v>
      </c>
      <c r="N683" t="s">
        <v>48</v>
      </c>
      <c r="O683" t="s">
        <v>84</v>
      </c>
      <c r="P683" t="s">
        <v>67</v>
      </c>
      <c r="Q683" t="s">
        <v>40</v>
      </c>
      <c r="R683">
        <v>3</v>
      </c>
      <c r="S683" s="2">
        <v>45096</v>
      </c>
      <c r="T683">
        <v>1</v>
      </c>
      <c r="U683">
        <v>3</v>
      </c>
      <c r="V683">
        <v>2</v>
      </c>
      <c r="W683" s="2">
        <v>45015</v>
      </c>
      <c r="X683" t="s">
        <v>92</v>
      </c>
      <c r="Y683" t="s">
        <v>51</v>
      </c>
      <c r="Z683" t="s">
        <v>73</v>
      </c>
      <c r="AA683">
        <v>5</v>
      </c>
      <c r="AB683">
        <v>202.09</v>
      </c>
      <c r="AC683">
        <v>69</v>
      </c>
      <c r="AD683" t="str" cm="1">
        <f t="array" ref="AD683">_xlfn.IFS($AC683&lt;= 24,"17-24", $AC683&lt;=34,"25-34", $AC683&lt;=44,"35-44", $AC683&lt;= 54,"45-54", $AC683 &gt;= 55, "55+")</f>
        <v>55+</v>
      </c>
      <c r="AE683">
        <f t="shared" ca="1" si="51"/>
        <v>4</v>
      </c>
      <c r="AF683" t="str">
        <f t="shared" si="52"/>
        <v>Low</v>
      </c>
      <c r="AG683" t="str">
        <f t="shared" si="53"/>
        <v>Neutral</v>
      </c>
      <c r="AH683" t="str">
        <f t="shared" si="54"/>
        <v>Average Performer</v>
      </c>
      <c r="AI683" t="str" cm="1">
        <f t="array" ref="AI683">_xlfn.IFS($Z683 = "Passed", "High", $Z683="Completed", "Moderate", OR($Z683 = "Incomplete", $Z683="Failed"), "Low")</f>
        <v>High</v>
      </c>
      <c r="AJ683" t="str" cm="1">
        <f t="array" ref="AJ683">_xlfn.IFS(OR(Z683= "Passed", Z683 = "Completed"), "Complete", OR(Z683 ="Failed", Z683 = "Incomplete"), "Incomplete")</f>
        <v>Complete</v>
      </c>
      <c r="AK683" cm="1">
        <f t="array" ref="AK683">_xlfn.IFS(HR_DATA[[#This Row],[Performance Category]] = "High Performer", 4,HR_DATA[[#This Row],[Performance Category]] = "Average Performer", 3, HR_DATA[[#This Row],[Performance Category]] = "Low Performer", 2, HR_DATA[[#This Row],[Performance Category]] = "At Risk", 1)</f>
        <v>3</v>
      </c>
    </row>
    <row r="684" spans="1:37" x14ac:dyDescent="0.25">
      <c r="A684">
        <v>1173</v>
      </c>
      <c r="B684" s="2">
        <v>44149</v>
      </c>
      <c r="C684" s="2">
        <f t="shared" ca="1" si="50"/>
        <v>46159</v>
      </c>
      <c r="D684" t="s">
        <v>28</v>
      </c>
      <c r="E684" t="s">
        <v>69</v>
      </c>
      <c r="F684" t="s">
        <v>108</v>
      </c>
      <c r="G684" t="s">
        <v>55</v>
      </c>
      <c r="H684" t="s">
        <v>32</v>
      </c>
      <c r="I684" t="s">
        <v>55</v>
      </c>
      <c r="J684" t="s">
        <v>34</v>
      </c>
      <c r="K684" t="s">
        <v>134</v>
      </c>
      <c r="L684" s="2">
        <v>24867</v>
      </c>
      <c r="M684" t="s">
        <v>36</v>
      </c>
      <c r="N684" t="s">
        <v>37</v>
      </c>
      <c r="O684" t="s">
        <v>38</v>
      </c>
      <c r="P684" t="s">
        <v>39</v>
      </c>
      <c r="Q684" t="s">
        <v>40</v>
      </c>
      <c r="R684">
        <v>3</v>
      </c>
      <c r="S684" s="2">
        <v>45093</v>
      </c>
      <c r="T684">
        <v>5</v>
      </c>
      <c r="U684">
        <v>5</v>
      </c>
      <c r="V684">
        <v>2</v>
      </c>
      <c r="W684" s="2">
        <v>44966</v>
      </c>
      <c r="X684" t="s">
        <v>50</v>
      </c>
      <c r="Y684" t="s">
        <v>42</v>
      </c>
      <c r="Z684" t="s">
        <v>73</v>
      </c>
      <c r="AA684">
        <v>4</v>
      </c>
      <c r="AB684">
        <v>901.42</v>
      </c>
      <c r="AC684">
        <v>52</v>
      </c>
      <c r="AD684" t="str" cm="1">
        <f t="array" ref="AD684">_xlfn.IFS($AC684&lt;= 24,"17-24", $AC684&lt;=34,"25-34", $AC684&lt;=44,"35-44", $AC684&lt;= 54,"45-54", $AC684 &gt;= 55, "55+")</f>
        <v>45-54</v>
      </c>
      <c r="AE684">
        <f t="shared" ca="1" si="51"/>
        <v>5</v>
      </c>
      <c r="AF684" t="str">
        <f t="shared" si="52"/>
        <v>High</v>
      </c>
      <c r="AG684" t="str">
        <f t="shared" si="53"/>
        <v>Satisfied</v>
      </c>
      <c r="AH684" t="str">
        <f t="shared" si="54"/>
        <v>Average Performer</v>
      </c>
      <c r="AI684" t="str" cm="1">
        <f t="array" ref="AI684">_xlfn.IFS($Z684 = "Passed", "High", $Z684="Completed", "Moderate", OR($Z684 = "Incomplete", $Z684="Failed"), "Low")</f>
        <v>High</v>
      </c>
      <c r="AJ684" t="str" cm="1">
        <f t="array" ref="AJ684">_xlfn.IFS(OR(Z684= "Passed", Z684 = "Completed"), "Complete", OR(Z684 ="Failed", Z684 = "Incomplete"), "Incomplete")</f>
        <v>Complete</v>
      </c>
      <c r="AK684" cm="1">
        <f t="array" ref="AK684">_xlfn.IFS(HR_DATA[[#This Row],[Performance Category]] = "High Performer", 4,HR_DATA[[#This Row],[Performance Category]] = "Average Performer", 3, HR_DATA[[#This Row],[Performance Category]] = "Low Performer", 2, HR_DATA[[#This Row],[Performance Category]] = "At Risk", 1)</f>
        <v>3</v>
      </c>
    </row>
    <row r="685" spans="1:37" x14ac:dyDescent="0.25">
      <c r="A685">
        <v>1174</v>
      </c>
      <c r="B685" s="2">
        <v>43998</v>
      </c>
      <c r="C685" s="2">
        <f t="shared" ca="1" si="50"/>
        <v>46159</v>
      </c>
      <c r="D685" t="s">
        <v>28</v>
      </c>
      <c r="E685" t="s">
        <v>29</v>
      </c>
      <c r="F685" t="s">
        <v>108</v>
      </c>
      <c r="G685" t="s">
        <v>55</v>
      </c>
      <c r="H685" t="s">
        <v>32</v>
      </c>
      <c r="I685" t="s">
        <v>33</v>
      </c>
      <c r="J685" t="s">
        <v>34</v>
      </c>
      <c r="K685" t="s">
        <v>70</v>
      </c>
      <c r="L685" s="2">
        <v>27008</v>
      </c>
      <c r="M685" t="s">
        <v>36</v>
      </c>
      <c r="N685" t="s">
        <v>37</v>
      </c>
      <c r="O685" t="s">
        <v>60</v>
      </c>
      <c r="P685" t="s">
        <v>39</v>
      </c>
      <c r="Q685" t="s">
        <v>40</v>
      </c>
      <c r="R685">
        <v>3</v>
      </c>
      <c r="S685" s="2">
        <v>44991</v>
      </c>
      <c r="T685">
        <v>2</v>
      </c>
      <c r="U685">
        <v>1</v>
      </c>
      <c r="V685">
        <v>5</v>
      </c>
      <c r="W685" s="2">
        <v>45058</v>
      </c>
      <c r="X685" t="s">
        <v>62</v>
      </c>
      <c r="Y685" t="s">
        <v>51</v>
      </c>
      <c r="Z685" t="s">
        <v>52</v>
      </c>
      <c r="AA685">
        <v>3</v>
      </c>
      <c r="AB685">
        <v>454.23</v>
      </c>
      <c r="AC685">
        <v>47</v>
      </c>
      <c r="AD685" t="str" cm="1">
        <f t="array" ref="AD685">_xlfn.IFS($AC685&lt;= 24,"17-24", $AC685&lt;=34,"25-34", $AC685&lt;=44,"35-44", $AC685&lt;= 54,"45-54", $AC685 &gt;= 55, "55+")</f>
        <v>45-54</v>
      </c>
      <c r="AE685">
        <f t="shared" ca="1" si="51"/>
        <v>5</v>
      </c>
      <c r="AF685" t="str">
        <f t="shared" si="52"/>
        <v>Low</v>
      </c>
      <c r="AG685" t="str">
        <f t="shared" si="53"/>
        <v>Not satisfied</v>
      </c>
      <c r="AH685" t="str">
        <f t="shared" si="54"/>
        <v>Average Performer</v>
      </c>
      <c r="AI685" t="str" cm="1">
        <f t="array" ref="AI685">_xlfn.IFS($Z685 = "Passed", "High", $Z685="Completed", "Moderate", OR($Z685 = "Incomplete", $Z685="Failed"), "Low")</f>
        <v>Low</v>
      </c>
      <c r="AJ685" t="str" cm="1">
        <f t="array" ref="AJ685">_xlfn.IFS(OR(Z685= "Passed", Z685 = "Completed"), "Complete", OR(Z685 ="Failed", Z685 = "Incomplete"), "Incomplete")</f>
        <v>Incomplete</v>
      </c>
      <c r="AK685" cm="1">
        <f t="array" ref="AK685">_xlfn.IFS(HR_DATA[[#This Row],[Performance Category]] = "High Performer", 4,HR_DATA[[#This Row],[Performance Category]] = "Average Performer", 3, HR_DATA[[#This Row],[Performance Category]] = "Low Performer", 2, HR_DATA[[#This Row],[Performance Category]] = "At Risk", 1)</f>
        <v>3</v>
      </c>
    </row>
    <row r="686" spans="1:37" x14ac:dyDescent="0.25">
      <c r="A686">
        <v>1175</v>
      </c>
      <c r="B686" s="2">
        <v>43454</v>
      </c>
      <c r="C686" s="2">
        <f t="shared" ca="1" si="50"/>
        <v>46159</v>
      </c>
      <c r="D686" t="s">
        <v>28</v>
      </c>
      <c r="E686" t="s">
        <v>44</v>
      </c>
      <c r="F686" t="s">
        <v>108</v>
      </c>
      <c r="G686" t="s">
        <v>55</v>
      </c>
      <c r="H686" t="s">
        <v>45</v>
      </c>
      <c r="I686" t="s">
        <v>46</v>
      </c>
      <c r="J686" t="s">
        <v>34</v>
      </c>
      <c r="K686" t="s">
        <v>102</v>
      </c>
      <c r="L686" s="2">
        <v>35281</v>
      </c>
      <c r="M686" t="s">
        <v>36</v>
      </c>
      <c r="N686" t="s">
        <v>37</v>
      </c>
      <c r="O686" t="s">
        <v>84</v>
      </c>
      <c r="P686" t="s">
        <v>77</v>
      </c>
      <c r="Q686" t="s">
        <v>40</v>
      </c>
      <c r="R686">
        <v>3</v>
      </c>
      <c r="S686" s="2">
        <v>45038</v>
      </c>
      <c r="T686">
        <v>2</v>
      </c>
      <c r="U686">
        <v>1</v>
      </c>
      <c r="V686">
        <v>2</v>
      </c>
      <c r="W686" s="2">
        <v>44930</v>
      </c>
      <c r="X686" t="s">
        <v>62</v>
      </c>
      <c r="Y686" t="s">
        <v>42</v>
      </c>
      <c r="Z686" t="s">
        <v>73</v>
      </c>
      <c r="AA686">
        <v>3</v>
      </c>
      <c r="AB686">
        <v>460.39</v>
      </c>
      <c r="AC686">
        <v>22</v>
      </c>
      <c r="AD686" t="str" cm="1">
        <f t="array" ref="AD686">_xlfn.IFS($AC686&lt;= 24,"17-24", $AC686&lt;=34,"25-34", $AC686&lt;=44,"35-44", $AC686&lt;= 54,"45-54", $AC686 &gt;= 55, "55+")</f>
        <v>17-24</v>
      </c>
      <c r="AE686">
        <f t="shared" ca="1" si="51"/>
        <v>7</v>
      </c>
      <c r="AF686" t="str">
        <f t="shared" si="52"/>
        <v>Low</v>
      </c>
      <c r="AG686" t="str">
        <f t="shared" si="53"/>
        <v>Not satisfied</v>
      </c>
      <c r="AH686" t="str">
        <f t="shared" si="54"/>
        <v>Average Performer</v>
      </c>
      <c r="AI686" t="str" cm="1">
        <f t="array" ref="AI686">_xlfn.IFS($Z686 = "Passed", "High", $Z686="Completed", "Moderate", OR($Z686 = "Incomplete", $Z686="Failed"), "Low")</f>
        <v>High</v>
      </c>
      <c r="AJ686" t="str" cm="1">
        <f t="array" ref="AJ686">_xlfn.IFS(OR(Z686= "Passed", Z686 = "Completed"), "Complete", OR(Z686 ="Failed", Z686 = "Incomplete"), "Incomplete")</f>
        <v>Complete</v>
      </c>
      <c r="AK686" cm="1">
        <f t="array" ref="AK686">_xlfn.IFS(HR_DATA[[#This Row],[Performance Category]] = "High Performer", 4,HR_DATA[[#This Row],[Performance Category]] = "Average Performer", 3, HR_DATA[[#This Row],[Performance Category]] = "Low Performer", 2, HR_DATA[[#This Row],[Performance Category]] = "At Risk", 1)</f>
        <v>3</v>
      </c>
    </row>
    <row r="687" spans="1:37" x14ac:dyDescent="0.25">
      <c r="A687">
        <v>1176</v>
      </c>
      <c r="B687" s="2">
        <v>44863</v>
      </c>
      <c r="C687" s="2">
        <f t="shared" ca="1" si="50"/>
        <v>46159</v>
      </c>
      <c r="D687" t="s">
        <v>28</v>
      </c>
      <c r="E687" t="s">
        <v>87</v>
      </c>
      <c r="F687" t="s">
        <v>30</v>
      </c>
      <c r="G687" t="s">
        <v>31</v>
      </c>
      <c r="H687" t="s">
        <v>45</v>
      </c>
      <c r="I687" t="s">
        <v>46</v>
      </c>
      <c r="J687" t="s">
        <v>34</v>
      </c>
      <c r="K687" t="s">
        <v>79</v>
      </c>
      <c r="L687" s="2">
        <v>22277</v>
      </c>
      <c r="M687" t="s">
        <v>36</v>
      </c>
      <c r="N687" t="s">
        <v>37</v>
      </c>
      <c r="O687" t="s">
        <v>38</v>
      </c>
      <c r="P687" t="s">
        <v>67</v>
      </c>
      <c r="Q687" t="s">
        <v>40</v>
      </c>
      <c r="R687">
        <v>3</v>
      </c>
      <c r="S687" s="2">
        <v>44851</v>
      </c>
      <c r="T687">
        <v>2</v>
      </c>
      <c r="U687">
        <v>2</v>
      </c>
      <c r="V687">
        <v>5</v>
      </c>
      <c r="W687" s="2">
        <v>44971</v>
      </c>
      <c r="X687" t="s">
        <v>41</v>
      </c>
      <c r="Y687" t="s">
        <v>42</v>
      </c>
      <c r="Z687" t="s">
        <v>63</v>
      </c>
      <c r="AA687">
        <v>2</v>
      </c>
      <c r="AB687">
        <v>644.72</v>
      </c>
      <c r="AC687">
        <v>62</v>
      </c>
      <c r="AD687" t="str" cm="1">
        <f t="array" ref="AD687">_xlfn.IFS($AC687&lt;= 24,"17-24", $AC687&lt;=34,"25-34", $AC687&lt;=44,"35-44", $AC687&lt;= 54,"45-54", $AC687 &gt;= 55, "55+")</f>
        <v>55+</v>
      </c>
      <c r="AE687">
        <f t="shared" ca="1" si="51"/>
        <v>3</v>
      </c>
      <c r="AF687" t="str">
        <f t="shared" si="52"/>
        <v>Low</v>
      </c>
      <c r="AG687" t="str">
        <f t="shared" si="53"/>
        <v>Not satisfied</v>
      </c>
      <c r="AH687" t="str">
        <f t="shared" si="54"/>
        <v>Average Performer</v>
      </c>
      <c r="AI687" t="str" cm="1">
        <f t="array" ref="AI687">_xlfn.IFS($Z687 = "Passed", "High", $Z687="Completed", "Moderate", OR($Z687 = "Incomplete", $Z687="Failed"), "Low")</f>
        <v>Moderate</v>
      </c>
      <c r="AJ687" t="str" cm="1">
        <f t="array" ref="AJ687">_xlfn.IFS(OR(Z687= "Passed", Z687 = "Completed"), "Complete", OR(Z687 ="Failed", Z687 = "Incomplete"), "Incomplete")</f>
        <v>Complete</v>
      </c>
      <c r="AK687" cm="1">
        <f t="array" ref="AK687">_xlfn.IFS(HR_DATA[[#This Row],[Performance Category]] = "High Performer", 4,HR_DATA[[#This Row],[Performance Category]] = "Average Performer", 3, HR_DATA[[#This Row],[Performance Category]] = "Low Performer", 2, HR_DATA[[#This Row],[Performance Category]] = "At Risk", 1)</f>
        <v>3</v>
      </c>
    </row>
    <row r="688" spans="1:37" x14ac:dyDescent="0.25">
      <c r="A688">
        <v>1177</v>
      </c>
      <c r="B688" s="2">
        <v>44032</v>
      </c>
      <c r="C688" s="2">
        <f t="shared" ca="1" si="50"/>
        <v>46159</v>
      </c>
      <c r="D688" t="s">
        <v>28</v>
      </c>
      <c r="E688" t="s">
        <v>81</v>
      </c>
      <c r="F688" t="s">
        <v>30</v>
      </c>
      <c r="G688" t="s">
        <v>31</v>
      </c>
      <c r="H688" t="s">
        <v>45</v>
      </c>
      <c r="I688" t="s">
        <v>33</v>
      </c>
      <c r="J688" t="s">
        <v>34</v>
      </c>
      <c r="K688" t="s">
        <v>47</v>
      </c>
      <c r="L688" s="2">
        <v>25025</v>
      </c>
      <c r="M688" t="s">
        <v>36</v>
      </c>
      <c r="N688" t="s">
        <v>37</v>
      </c>
      <c r="O688" t="s">
        <v>60</v>
      </c>
      <c r="P688" t="s">
        <v>67</v>
      </c>
      <c r="Q688" t="s">
        <v>40</v>
      </c>
      <c r="R688">
        <v>3</v>
      </c>
      <c r="S688" s="2">
        <v>44785</v>
      </c>
      <c r="T688">
        <v>2</v>
      </c>
      <c r="U688">
        <v>2</v>
      </c>
      <c r="V688">
        <v>5</v>
      </c>
      <c r="W688" s="2">
        <v>44821</v>
      </c>
      <c r="X688" t="s">
        <v>50</v>
      </c>
      <c r="Y688" t="s">
        <v>51</v>
      </c>
      <c r="Z688" t="s">
        <v>73</v>
      </c>
      <c r="AA688">
        <v>3</v>
      </c>
      <c r="AB688">
        <v>436.86</v>
      </c>
      <c r="AC688">
        <v>52</v>
      </c>
      <c r="AD688" t="str" cm="1">
        <f t="array" ref="AD688">_xlfn.IFS($AC688&lt;= 24,"17-24", $AC688&lt;=34,"25-34", $AC688&lt;=44,"35-44", $AC688&lt;= 54,"45-54", $AC688 &gt;= 55, "55+")</f>
        <v>45-54</v>
      </c>
      <c r="AE688">
        <f t="shared" ca="1" si="51"/>
        <v>5</v>
      </c>
      <c r="AF688" t="str">
        <f t="shared" si="52"/>
        <v>Low</v>
      </c>
      <c r="AG688" t="str">
        <f t="shared" si="53"/>
        <v>Not satisfied</v>
      </c>
      <c r="AH688" t="str">
        <f t="shared" si="54"/>
        <v>Average Performer</v>
      </c>
      <c r="AI688" t="str" cm="1">
        <f t="array" ref="AI688">_xlfn.IFS($Z688 = "Passed", "High", $Z688="Completed", "Moderate", OR($Z688 = "Incomplete", $Z688="Failed"), "Low")</f>
        <v>High</v>
      </c>
      <c r="AJ688" t="str" cm="1">
        <f t="array" ref="AJ688">_xlfn.IFS(OR(Z688= "Passed", Z688 = "Completed"), "Complete", OR(Z688 ="Failed", Z688 = "Incomplete"), "Incomplete")</f>
        <v>Complete</v>
      </c>
      <c r="AK688" cm="1">
        <f t="array" ref="AK688">_xlfn.IFS(HR_DATA[[#This Row],[Performance Category]] = "High Performer", 4,HR_DATA[[#This Row],[Performance Category]] = "Average Performer", 3, HR_DATA[[#This Row],[Performance Category]] = "Low Performer", 2, HR_DATA[[#This Row],[Performance Category]] = "At Risk", 1)</f>
        <v>3</v>
      </c>
    </row>
    <row r="689" spans="1:37" x14ac:dyDescent="0.25">
      <c r="A689">
        <v>1178</v>
      </c>
      <c r="B689" s="2">
        <v>44472</v>
      </c>
      <c r="C689" s="2">
        <f t="shared" ca="1" si="50"/>
        <v>46159</v>
      </c>
      <c r="D689" t="s">
        <v>28</v>
      </c>
      <c r="E689" t="s">
        <v>54</v>
      </c>
      <c r="F689" t="s">
        <v>108</v>
      </c>
      <c r="G689" t="s">
        <v>31</v>
      </c>
      <c r="H689" t="s">
        <v>32</v>
      </c>
      <c r="I689" t="s">
        <v>46</v>
      </c>
      <c r="J689" t="s">
        <v>34</v>
      </c>
      <c r="K689" t="s">
        <v>70</v>
      </c>
      <c r="L689" s="2">
        <v>21677</v>
      </c>
      <c r="M689" t="s">
        <v>36</v>
      </c>
      <c r="N689" t="s">
        <v>48</v>
      </c>
      <c r="O689" t="s">
        <v>60</v>
      </c>
      <c r="P689" t="s">
        <v>61</v>
      </c>
      <c r="Q689" t="s">
        <v>40</v>
      </c>
      <c r="R689">
        <v>3</v>
      </c>
      <c r="S689" s="2">
        <v>45049</v>
      </c>
      <c r="T689">
        <v>2</v>
      </c>
      <c r="U689">
        <v>1</v>
      </c>
      <c r="V689">
        <v>2</v>
      </c>
      <c r="W689" s="2">
        <v>44916</v>
      </c>
      <c r="X689" t="s">
        <v>62</v>
      </c>
      <c r="Y689" t="s">
        <v>51</v>
      </c>
      <c r="Z689" t="s">
        <v>43</v>
      </c>
      <c r="AA689">
        <v>1</v>
      </c>
      <c r="AB689">
        <v>361.52</v>
      </c>
      <c r="AC689">
        <v>62</v>
      </c>
      <c r="AD689" t="str" cm="1">
        <f t="array" ref="AD689">_xlfn.IFS($AC689&lt;= 24,"17-24", $AC689&lt;=34,"25-34", $AC689&lt;=44,"35-44", $AC689&lt;= 54,"45-54", $AC689 &gt;= 55, "55+")</f>
        <v>55+</v>
      </c>
      <c r="AE689">
        <f t="shared" ca="1" si="51"/>
        <v>4</v>
      </c>
      <c r="AF689" t="str">
        <f t="shared" si="52"/>
        <v>Low</v>
      </c>
      <c r="AG689" t="str">
        <f t="shared" si="53"/>
        <v>Not satisfied</v>
      </c>
      <c r="AH689" t="str">
        <f t="shared" si="54"/>
        <v>Average Performer</v>
      </c>
      <c r="AI689" t="str" cm="1">
        <f t="array" ref="AI689">_xlfn.IFS($Z689 = "Passed", "High", $Z689="Completed", "Moderate", OR($Z689 = "Incomplete", $Z689="Failed"), "Low")</f>
        <v>Low</v>
      </c>
      <c r="AJ689" t="str" cm="1">
        <f t="array" ref="AJ689">_xlfn.IFS(OR(Z689= "Passed", Z689 = "Completed"), "Complete", OR(Z689 ="Failed", Z689 = "Incomplete"), "Incomplete")</f>
        <v>Incomplete</v>
      </c>
      <c r="AK689" cm="1">
        <f t="array" ref="AK689">_xlfn.IFS(HR_DATA[[#This Row],[Performance Category]] = "High Performer", 4,HR_DATA[[#This Row],[Performance Category]] = "Average Performer", 3, HR_DATA[[#This Row],[Performance Category]] = "Low Performer", 2, HR_DATA[[#This Row],[Performance Category]] = "At Risk", 1)</f>
        <v>3</v>
      </c>
    </row>
    <row r="690" spans="1:37" x14ac:dyDescent="0.25">
      <c r="A690">
        <v>1179</v>
      </c>
      <c r="B690" s="2">
        <v>44758</v>
      </c>
      <c r="C690" s="2">
        <f t="shared" ca="1" si="50"/>
        <v>46159</v>
      </c>
      <c r="D690" t="s">
        <v>28</v>
      </c>
      <c r="E690" t="s">
        <v>94</v>
      </c>
      <c r="F690" t="s">
        <v>30</v>
      </c>
      <c r="G690" t="s">
        <v>46</v>
      </c>
      <c r="H690" t="s">
        <v>45</v>
      </c>
      <c r="I690" t="s">
        <v>55</v>
      </c>
      <c r="J690" t="s">
        <v>34</v>
      </c>
      <c r="K690" t="s">
        <v>47</v>
      </c>
      <c r="L690" s="2">
        <v>33124</v>
      </c>
      <c r="M690" t="s">
        <v>36</v>
      </c>
      <c r="N690" t="s">
        <v>48</v>
      </c>
      <c r="O690" t="s">
        <v>72</v>
      </c>
      <c r="P690" t="s">
        <v>77</v>
      </c>
      <c r="Q690" t="s">
        <v>40</v>
      </c>
      <c r="R690">
        <v>3</v>
      </c>
      <c r="S690" s="2">
        <v>45117</v>
      </c>
      <c r="T690">
        <v>3</v>
      </c>
      <c r="U690">
        <v>5</v>
      </c>
      <c r="V690">
        <v>1</v>
      </c>
      <c r="W690" s="2">
        <v>44968</v>
      </c>
      <c r="X690" t="s">
        <v>68</v>
      </c>
      <c r="Y690" t="s">
        <v>42</v>
      </c>
      <c r="Z690" t="s">
        <v>73</v>
      </c>
      <c r="AA690">
        <v>2</v>
      </c>
      <c r="AB690">
        <v>229.05</v>
      </c>
      <c r="AC690">
        <v>32</v>
      </c>
      <c r="AD690" t="str" cm="1">
        <f t="array" ref="AD690">_xlfn.IFS($AC690&lt;= 24,"17-24", $AC690&lt;=34,"25-34", $AC690&lt;=44,"35-44", $AC690&lt;= 54,"45-54", $AC690 &gt;= 55, "55+")</f>
        <v>25-34</v>
      </c>
      <c r="AE690">
        <f t="shared" ca="1" si="51"/>
        <v>3</v>
      </c>
      <c r="AF690" t="str">
        <f t="shared" si="52"/>
        <v>Medium</v>
      </c>
      <c r="AG690" t="str">
        <f t="shared" si="53"/>
        <v>Satisfied</v>
      </c>
      <c r="AH690" t="str">
        <f t="shared" si="54"/>
        <v>Average Performer</v>
      </c>
      <c r="AI690" t="str" cm="1">
        <f t="array" ref="AI690">_xlfn.IFS($Z690 = "Passed", "High", $Z690="Completed", "Moderate", OR($Z690 = "Incomplete", $Z690="Failed"), "Low")</f>
        <v>High</v>
      </c>
      <c r="AJ690" t="str" cm="1">
        <f t="array" ref="AJ690">_xlfn.IFS(OR(Z690= "Passed", Z690 = "Completed"), "Complete", OR(Z690 ="Failed", Z690 = "Incomplete"), "Incomplete")</f>
        <v>Complete</v>
      </c>
      <c r="AK690" cm="1">
        <f t="array" ref="AK690">_xlfn.IFS(HR_DATA[[#This Row],[Performance Category]] = "High Performer", 4,HR_DATA[[#This Row],[Performance Category]] = "Average Performer", 3, HR_DATA[[#This Row],[Performance Category]] = "Low Performer", 2, HR_DATA[[#This Row],[Performance Category]] = "At Risk", 1)</f>
        <v>3</v>
      </c>
    </row>
    <row r="691" spans="1:37" x14ac:dyDescent="0.25">
      <c r="A691">
        <v>1180</v>
      </c>
      <c r="B691" s="2">
        <v>44012</v>
      </c>
      <c r="C691" s="2">
        <f t="shared" ca="1" si="50"/>
        <v>46159</v>
      </c>
      <c r="D691" t="s">
        <v>28</v>
      </c>
      <c r="E691" t="s">
        <v>85</v>
      </c>
      <c r="F691" t="s">
        <v>30</v>
      </c>
      <c r="G691" t="s">
        <v>55</v>
      </c>
      <c r="H691" t="s">
        <v>56</v>
      </c>
      <c r="I691" t="s">
        <v>55</v>
      </c>
      <c r="J691" t="s">
        <v>34</v>
      </c>
      <c r="K691" t="s">
        <v>111</v>
      </c>
      <c r="L691" s="2">
        <v>16406</v>
      </c>
      <c r="M691" t="s">
        <v>36</v>
      </c>
      <c r="N691" t="s">
        <v>48</v>
      </c>
      <c r="O691" t="s">
        <v>49</v>
      </c>
      <c r="P691" t="s">
        <v>61</v>
      </c>
      <c r="Q691" t="s">
        <v>40</v>
      </c>
      <c r="R691">
        <v>3</v>
      </c>
      <c r="S691" s="2">
        <v>45061</v>
      </c>
      <c r="T691">
        <v>4</v>
      </c>
      <c r="U691">
        <v>3</v>
      </c>
      <c r="V691">
        <v>1</v>
      </c>
      <c r="W691" s="2">
        <v>44882</v>
      </c>
      <c r="X691" t="s">
        <v>68</v>
      </c>
      <c r="Y691" t="s">
        <v>42</v>
      </c>
      <c r="Z691" t="s">
        <v>63</v>
      </c>
      <c r="AA691">
        <v>3</v>
      </c>
      <c r="AB691">
        <v>787.85</v>
      </c>
      <c r="AC691">
        <v>76</v>
      </c>
      <c r="AD691" t="str" cm="1">
        <f t="array" ref="AD691">_xlfn.IFS($AC691&lt;= 24,"17-24", $AC691&lt;=34,"25-34", $AC691&lt;=44,"35-44", $AC691&lt;= 54,"45-54", $AC691 &gt;= 55, "55+")</f>
        <v>55+</v>
      </c>
      <c r="AE691">
        <f t="shared" ca="1" si="51"/>
        <v>5</v>
      </c>
      <c r="AF691" t="str">
        <f t="shared" si="52"/>
        <v>High</v>
      </c>
      <c r="AG691" t="str">
        <f t="shared" si="53"/>
        <v>Neutral</v>
      </c>
      <c r="AH691" t="str">
        <f t="shared" si="54"/>
        <v>Average Performer</v>
      </c>
      <c r="AI691" t="str" cm="1">
        <f t="array" ref="AI691">_xlfn.IFS($Z691 = "Passed", "High", $Z691="Completed", "Moderate", OR($Z691 = "Incomplete", $Z691="Failed"), "Low")</f>
        <v>Moderate</v>
      </c>
      <c r="AJ691" t="str" cm="1">
        <f t="array" ref="AJ691">_xlfn.IFS(OR(Z691= "Passed", Z691 = "Completed"), "Complete", OR(Z691 ="Failed", Z691 = "Incomplete"), "Incomplete")</f>
        <v>Complete</v>
      </c>
      <c r="AK691" cm="1">
        <f t="array" ref="AK691">_xlfn.IFS(HR_DATA[[#This Row],[Performance Category]] = "High Performer", 4,HR_DATA[[#This Row],[Performance Category]] = "Average Performer", 3, HR_DATA[[#This Row],[Performance Category]] = "Low Performer", 2, HR_DATA[[#This Row],[Performance Category]] = "At Risk", 1)</f>
        <v>3</v>
      </c>
    </row>
    <row r="692" spans="1:37" x14ac:dyDescent="0.25">
      <c r="A692">
        <v>1181</v>
      </c>
      <c r="B692" s="2">
        <v>44360</v>
      </c>
      <c r="C692" s="2">
        <f t="shared" ca="1" si="50"/>
        <v>46159</v>
      </c>
      <c r="D692" t="s">
        <v>28</v>
      </c>
      <c r="E692" t="s">
        <v>64</v>
      </c>
      <c r="F692" t="s">
        <v>30</v>
      </c>
      <c r="G692" t="s">
        <v>55</v>
      </c>
      <c r="H692" t="s">
        <v>32</v>
      </c>
      <c r="I692" t="s">
        <v>46</v>
      </c>
      <c r="J692" t="s">
        <v>34</v>
      </c>
      <c r="K692" t="s">
        <v>101</v>
      </c>
      <c r="L692" s="2">
        <v>34136</v>
      </c>
      <c r="M692" t="s">
        <v>36</v>
      </c>
      <c r="N692" t="s">
        <v>48</v>
      </c>
      <c r="O692" t="s">
        <v>60</v>
      </c>
      <c r="P692" t="s">
        <v>67</v>
      </c>
      <c r="Q692" t="s">
        <v>40</v>
      </c>
      <c r="R692">
        <v>3</v>
      </c>
      <c r="S692" s="2">
        <v>45112</v>
      </c>
      <c r="T692">
        <v>5</v>
      </c>
      <c r="U692">
        <v>5</v>
      </c>
      <c r="V692">
        <v>4</v>
      </c>
      <c r="W692" s="2">
        <v>44926</v>
      </c>
      <c r="X692" t="s">
        <v>92</v>
      </c>
      <c r="Y692" t="s">
        <v>51</v>
      </c>
      <c r="Z692" t="s">
        <v>52</v>
      </c>
      <c r="AA692">
        <v>1</v>
      </c>
      <c r="AB692">
        <v>483.82</v>
      </c>
      <c r="AC692">
        <v>28</v>
      </c>
      <c r="AD692" t="str" cm="1">
        <f t="array" ref="AD692">_xlfn.IFS($AC692&lt;= 24,"17-24", $AC692&lt;=34,"25-34", $AC692&lt;=44,"35-44", $AC692&lt;= 54,"45-54", $AC692 &gt;= 55, "55+")</f>
        <v>25-34</v>
      </c>
      <c r="AE692">
        <f t="shared" ca="1" si="51"/>
        <v>4</v>
      </c>
      <c r="AF692" t="str">
        <f t="shared" si="52"/>
        <v>High</v>
      </c>
      <c r="AG692" t="str">
        <f t="shared" si="53"/>
        <v>Satisfied</v>
      </c>
      <c r="AH692" t="str">
        <f t="shared" si="54"/>
        <v>Average Performer</v>
      </c>
      <c r="AI692" t="str" cm="1">
        <f t="array" ref="AI692">_xlfn.IFS($Z692 = "Passed", "High", $Z692="Completed", "Moderate", OR($Z692 = "Incomplete", $Z692="Failed"), "Low")</f>
        <v>Low</v>
      </c>
      <c r="AJ692" t="str" cm="1">
        <f t="array" ref="AJ692">_xlfn.IFS(OR(Z692= "Passed", Z692 = "Completed"), "Complete", OR(Z692 ="Failed", Z692 = "Incomplete"), "Incomplete")</f>
        <v>Incomplete</v>
      </c>
      <c r="AK692" cm="1">
        <f t="array" ref="AK692">_xlfn.IFS(HR_DATA[[#This Row],[Performance Category]] = "High Performer", 4,HR_DATA[[#This Row],[Performance Category]] = "Average Performer", 3, HR_DATA[[#This Row],[Performance Category]] = "Low Performer", 2, HR_DATA[[#This Row],[Performance Category]] = "At Risk", 1)</f>
        <v>3</v>
      </c>
    </row>
    <row r="693" spans="1:37" x14ac:dyDescent="0.25">
      <c r="A693">
        <v>1182</v>
      </c>
      <c r="B693" s="2">
        <v>44194</v>
      </c>
      <c r="C693" s="2">
        <f t="shared" ca="1" si="50"/>
        <v>46159</v>
      </c>
      <c r="D693" t="s">
        <v>28</v>
      </c>
      <c r="E693" t="s">
        <v>74</v>
      </c>
      <c r="F693" t="s">
        <v>30</v>
      </c>
      <c r="G693" t="s">
        <v>55</v>
      </c>
      <c r="H693" t="s">
        <v>32</v>
      </c>
      <c r="I693" t="s">
        <v>33</v>
      </c>
      <c r="J693" t="s">
        <v>34</v>
      </c>
      <c r="K693" t="s">
        <v>89</v>
      </c>
      <c r="L693" s="2">
        <v>27007</v>
      </c>
      <c r="M693" t="s">
        <v>36</v>
      </c>
      <c r="N693" t="s">
        <v>37</v>
      </c>
      <c r="O693" t="s">
        <v>72</v>
      </c>
      <c r="P693" t="s">
        <v>77</v>
      </c>
      <c r="Q693" t="s">
        <v>40</v>
      </c>
      <c r="R693">
        <v>3</v>
      </c>
      <c r="S693" s="2">
        <v>44798</v>
      </c>
      <c r="T693">
        <v>2</v>
      </c>
      <c r="U693">
        <v>4</v>
      </c>
      <c r="V693">
        <v>5</v>
      </c>
      <c r="W693" s="2">
        <v>44853</v>
      </c>
      <c r="X693" t="s">
        <v>92</v>
      </c>
      <c r="Y693" t="s">
        <v>51</v>
      </c>
      <c r="Z693" t="s">
        <v>73</v>
      </c>
      <c r="AA693">
        <v>5</v>
      </c>
      <c r="AB693">
        <v>623.64</v>
      </c>
      <c r="AC693">
        <v>47</v>
      </c>
      <c r="AD693" t="str" cm="1">
        <f t="array" ref="AD693">_xlfn.IFS($AC693&lt;= 24,"17-24", $AC693&lt;=34,"25-34", $AC693&lt;=44,"35-44", $AC693&lt;= 54,"45-54", $AC693 &gt;= 55, "55+")</f>
        <v>45-54</v>
      </c>
      <c r="AE693">
        <f t="shared" ca="1" si="51"/>
        <v>5</v>
      </c>
      <c r="AF693" t="str">
        <f t="shared" si="52"/>
        <v>Low</v>
      </c>
      <c r="AG693" t="str">
        <f t="shared" si="53"/>
        <v>Satisfied</v>
      </c>
      <c r="AH693" t="str">
        <f t="shared" si="54"/>
        <v>Average Performer</v>
      </c>
      <c r="AI693" t="str" cm="1">
        <f t="array" ref="AI693">_xlfn.IFS($Z693 = "Passed", "High", $Z693="Completed", "Moderate", OR($Z693 = "Incomplete", $Z693="Failed"), "Low")</f>
        <v>High</v>
      </c>
      <c r="AJ693" t="str" cm="1">
        <f t="array" ref="AJ693">_xlfn.IFS(OR(Z693= "Passed", Z693 = "Completed"), "Complete", OR(Z693 ="Failed", Z693 = "Incomplete"), "Incomplete")</f>
        <v>Complete</v>
      </c>
      <c r="AK693" cm="1">
        <f t="array" ref="AK693">_xlfn.IFS(HR_DATA[[#This Row],[Performance Category]] = "High Performer", 4,HR_DATA[[#This Row],[Performance Category]] = "Average Performer", 3, HR_DATA[[#This Row],[Performance Category]] = "Low Performer", 2, HR_DATA[[#This Row],[Performance Category]] = "At Risk", 1)</f>
        <v>3</v>
      </c>
    </row>
    <row r="694" spans="1:37" x14ac:dyDescent="0.25">
      <c r="A694">
        <v>1183</v>
      </c>
      <c r="B694" s="2">
        <v>44595</v>
      </c>
      <c r="C694" s="2">
        <f t="shared" ca="1" si="50"/>
        <v>46159</v>
      </c>
      <c r="D694" t="s">
        <v>28</v>
      </c>
      <c r="E694" t="s">
        <v>69</v>
      </c>
      <c r="F694" t="s">
        <v>30</v>
      </c>
      <c r="G694" t="s">
        <v>46</v>
      </c>
      <c r="H694" t="s">
        <v>45</v>
      </c>
      <c r="I694" t="s">
        <v>55</v>
      </c>
      <c r="J694" t="s">
        <v>34</v>
      </c>
      <c r="K694" t="s">
        <v>102</v>
      </c>
      <c r="L694" s="2">
        <v>17154</v>
      </c>
      <c r="M694" t="s">
        <v>36</v>
      </c>
      <c r="N694" t="s">
        <v>37</v>
      </c>
      <c r="O694" t="s">
        <v>72</v>
      </c>
      <c r="P694" t="s">
        <v>67</v>
      </c>
      <c r="Q694" t="s">
        <v>40</v>
      </c>
      <c r="R694">
        <v>3</v>
      </c>
      <c r="S694" s="2">
        <v>44992</v>
      </c>
      <c r="T694">
        <v>4</v>
      </c>
      <c r="U694">
        <v>5</v>
      </c>
      <c r="V694">
        <v>5</v>
      </c>
      <c r="W694" s="2">
        <v>45123</v>
      </c>
      <c r="X694" t="s">
        <v>68</v>
      </c>
      <c r="Y694" t="s">
        <v>42</v>
      </c>
      <c r="Z694" t="s">
        <v>52</v>
      </c>
      <c r="AA694">
        <v>4</v>
      </c>
      <c r="AB694">
        <v>351.35</v>
      </c>
      <c r="AC694">
        <v>76</v>
      </c>
      <c r="AD694" t="str" cm="1">
        <f t="array" ref="AD694">_xlfn.IFS($AC694&lt;= 24,"17-24", $AC694&lt;=34,"25-34", $AC694&lt;=44,"35-44", $AC694&lt;= 54,"45-54", $AC694 &gt;= 55, "55+")</f>
        <v>55+</v>
      </c>
      <c r="AE694">
        <f t="shared" ca="1" si="51"/>
        <v>4</v>
      </c>
      <c r="AF694" t="str">
        <f t="shared" si="52"/>
        <v>High</v>
      </c>
      <c r="AG694" t="str">
        <f t="shared" si="53"/>
        <v>Satisfied</v>
      </c>
      <c r="AH694" t="str">
        <f t="shared" si="54"/>
        <v>Average Performer</v>
      </c>
      <c r="AI694" t="str" cm="1">
        <f t="array" ref="AI694">_xlfn.IFS($Z694 = "Passed", "High", $Z694="Completed", "Moderate", OR($Z694 = "Incomplete", $Z694="Failed"), "Low")</f>
        <v>Low</v>
      </c>
      <c r="AJ694" t="str" cm="1">
        <f t="array" ref="AJ694">_xlfn.IFS(OR(Z694= "Passed", Z694 = "Completed"), "Complete", OR(Z694 ="Failed", Z694 = "Incomplete"), "Incomplete")</f>
        <v>Incomplete</v>
      </c>
      <c r="AK694" cm="1">
        <f t="array" ref="AK694">_xlfn.IFS(HR_DATA[[#This Row],[Performance Category]] = "High Performer", 4,HR_DATA[[#This Row],[Performance Category]] = "Average Performer", 3, HR_DATA[[#This Row],[Performance Category]] = "Low Performer", 2, HR_DATA[[#This Row],[Performance Category]] = "At Risk", 1)</f>
        <v>3</v>
      </c>
    </row>
    <row r="695" spans="1:37" x14ac:dyDescent="0.25">
      <c r="A695">
        <v>1184</v>
      </c>
      <c r="B695" s="2">
        <v>44571</v>
      </c>
      <c r="C695" s="2">
        <f t="shared" ca="1" si="50"/>
        <v>46159</v>
      </c>
      <c r="D695" t="s">
        <v>28</v>
      </c>
      <c r="E695" t="s">
        <v>29</v>
      </c>
      <c r="F695" t="s">
        <v>30</v>
      </c>
      <c r="G695" t="s">
        <v>55</v>
      </c>
      <c r="H695" t="s">
        <v>56</v>
      </c>
      <c r="I695" t="s">
        <v>33</v>
      </c>
      <c r="J695" t="s">
        <v>34</v>
      </c>
      <c r="K695" t="s">
        <v>101</v>
      </c>
      <c r="L695" s="2">
        <v>18902</v>
      </c>
      <c r="M695" t="s">
        <v>36</v>
      </c>
      <c r="N695" t="s">
        <v>37</v>
      </c>
      <c r="O695" t="s">
        <v>49</v>
      </c>
      <c r="P695" t="s">
        <v>77</v>
      </c>
      <c r="Q695" t="s">
        <v>40</v>
      </c>
      <c r="R695">
        <v>3</v>
      </c>
      <c r="S695" s="2">
        <v>44837</v>
      </c>
      <c r="T695">
        <v>1</v>
      </c>
      <c r="U695">
        <v>3</v>
      </c>
      <c r="V695">
        <v>1</v>
      </c>
      <c r="W695" s="2">
        <v>44957</v>
      </c>
      <c r="X695" t="s">
        <v>50</v>
      </c>
      <c r="Y695" t="s">
        <v>42</v>
      </c>
      <c r="Z695" t="s">
        <v>63</v>
      </c>
      <c r="AA695">
        <v>3</v>
      </c>
      <c r="AB695">
        <v>512.51</v>
      </c>
      <c r="AC695">
        <v>71</v>
      </c>
      <c r="AD695" t="str" cm="1">
        <f t="array" ref="AD695">_xlfn.IFS($AC695&lt;= 24,"17-24", $AC695&lt;=34,"25-34", $AC695&lt;=44,"35-44", $AC695&lt;= 54,"45-54", $AC695 &gt;= 55, "55+")</f>
        <v>55+</v>
      </c>
      <c r="AE695">
        <f t="shared" ca="1" si="51"/>
        <v>4</v>
      </c>
      <c r="AF695" t="str">
        <f t="shared" si="52"/>
        <v>Low</v>
      </c>
      <c r="AG695" t="str">
        <f t="shared" si="53"/>
        <v>Neutral</v>
      </c>
      <c r="AH695" t="str">
        <f t="shared" si="54"/>
        <v>Average Performer</v>
      </c>
      <c r="AI695" t="str" cm="1">
        <f t="array" ref="AI695">_xlfn.IFS($Z695 = "Passed", "High", $Z695="Completed", "Moderate", OR($Z695 = "Incomplete", $Z695="Failed"), "Low")</f>
        <v>Moderate</v>
      </c>
      <c r="AJ695" t="str" cm="1">
        <f t="array" ref="AJ695">_xlfn.IFS(OR(Z695= "Passed", Z695 = "Completed"), "Complete", OR(Z695 ="Failed", Z695 = "Incomplete"), "Incomplete")</f>
        <v>Complete</v>
      </c>
      <c r="AK695" cm="1">
        <f t="array" ref="AK695">_xlfn.IFS(HR_DATA[[#This Row],[Performance Category]] = "High Performer", 4,HR_DATA[[#This Row],[Performance Category]] = "Average Performer", 3, HR_DATA[[#This Row],[Performance Category]] = "Low Performer", 2, HR_DATA[[#This Row],[Performance Category]] = "At Risk", 1)</f>
        <v>3</v>
      </c>
    </row>
    <row r="696" spans="1:37" x14ac:dyDescent="0.25">
      <c r="A696">
        <v>1185</v>
      </c>
      <c r="B696" s="2">
        <v>43447</v>
      </c>
      <c r="C696" s="2">
        <f t="shared" ca="1" si="50"/>
        <v>46159</v>
      </c>
      <c r="D696" t="s">
        <v>133</v>
      </c>
      <c r="E696" t="s">
        <v>44</v>
      </c>
      <c r="F696" t="s">
        <v>30</v>
      </c>
      <c r="G696" t="s">
        <v>46</v>
      </c>
      <c r="H696" t="s">
        <v>45</v>
      </c>
      <c r="I696" t="s">
        <v>55</v>
      </c>
      <c r="J696" t="s">
        <v>34</v>
      </c>
      <c r="K696" t="s">
        <v>97</v>
      </c>
      <c r="L696" s="2">
        <v>26717</v>
      </c>
      <c r="M696" t="s">
        <v>36</v>
      </c>
      <c r="N696" t="s">
        <v>37</v>
      </c>
      <c r="O696" t="s">
        <v>60</v>
      </c>
      <c r="P696" t="s">
        <v>39</v>
      </c>
      <c r="Q696" t="s">
        <v>40</v>
      </c>
      <c r="R696">
        <v>3</v>
      </c>
      <c r="S696" s="2">
        <v>44786</v>
      </c>
      <c r="T696">
        <v>1</v>
      </c>
      <c r="U696">
        <v>2</v>
      </c>
      <c r="V696">
        <v>4</v>
      </c>
      <c r="W696" s="2">
        <v>44826</v>
      </c>
      <c r="X696" t="s">
        <v>62</v>
      </c>
      <c r="Y696" t="s">
        <v>42</v>
      </c>
      <c r="Z696" t="s">
        <v>43</v>
      </c>
      <c r="AA696">
        <v>5</v>
      </c>
      <c r="AB696">
        <v>957.9</v>
      </c>
      <c r="AC696">
        <v>45</v>
      </c>
      <c r="AD696" t="str" cm="1">
        <f t="array" ref="AD696">_xlfn.IFS($AC696&lt;= 24,"17-24", $AC696&lt;=34,"25-34", $AC696&lt;=44,"35-44", $AC696&lt;= 54,"45-54", $AC696 &gt;= 55, "55+")</f>
        <v>45-54</v>
      </c>
      <c r="AE696">
        <f t="shared" ca="1" si="51"/>
        <v>7</v>
      </c>
      <c r="AF696" t="str">
        <f t="shared" si="52"/>
        <v>Low</v>
      </c>
      <c r="AG696" t="str">
        <f t="shared" si="53"/>
        <v>Not satisfied</v>
      </c>
      <c r="AH696" t="str">
        <f t="shared" si="54"/>
        <v>Average Performer</v>
      </c>
      <c r="AI696" t="str" cm="1">
        <f t="array" ref="AI696">_xlfn.IFS($Z696 = "Passed", "High", $Z696="Completed", "Moderate", OR($Z696 = "Incomplete", $Z696="Failed"), "Low")</f>
        <v>Low</v>
      </c>
      <c r="AJ696" t="str" cm="1">
        <f t="array" ref="AJ696">_xlfn.IFS(OR(Z696= "Passed", Z696 = "Completed"), "Complete", OR(Z696 ="Failed", Z696 = "Incomplete"), "Incomplete")</f>
        <v>Incomplete</v>
      </c>
      <c r="AK696" cm="1">
        <f t="array" ref="AK696">_xlfn.IFS(HR_DATA[[#This Row],[Performance Category]] = "High Performer", 4,HR_DATA[[#This Row],[Performance Category]] = "Average Performer", 3, HR_DATA[[#This Row],[Performance Category]] = "Low Performer", 2, HR_DATA[[#This Row],[Performance Category]] = "At Risk", 1)</f>
        <v>3</v>
      </c>
    </row>
    <row r="697" spans="1:37" x14ac:dyDescent="0.25">
      <c r="A697">
        <v>1186</v>
      </c>
      <c r="B697" s="2">
        <v>44258</v>
      </c>
      <c r="C697" s="2">
        <f t="shared" ca="1" si="50"/>
        <v>46159</v>
      </c>
      <c r="D697" t="s">
        <v>133</v>
      </c>
      <c r="E697" t="s">
        <v>87</v>
      </c>
      <c r="F697" t="s">
        <v>30</v>
      </c>
      <c r="G697" t="s">
        <v>55</v>
      </c>
      <c r="H697" t="s">
        <v>45</v>
      </c>
      <c r="I697" t="s">
        <v>33</v>
      </c>
      <c r="J697" t="s">
        <v>34</v>
      </c>
      <c r="K697" t="s">
        <v>89</v>
      </c>
      <c r="L697" s="2">
        <v>30553</v>
      </c>
      <c r="M697" t="s">
        <v>36</v>
      </c>
      <c r="N697" t="s">
        <v>37</v>
      </c>
      <c r="O697" t="s">
        <v>49</v>
      </c>
      <c r="P697" t="s">
        <v>61</v>
      </c>
      <c r="Q697" t="s">
        <v>40</v>
      </c>
      <c r="R697">
        <v>3</v>
      </c>
      <c r="S697" s="2">
        <v>45058</v>
      </c>
      <c r="T697">
        <v>3</v>
      </c>
      <c r="U697">
        <v>3</v>
      </c>
      <c r="V697">
        <v>5</v>
      </c>
      <c r="W697" s="2">
        <v>45089</v>
      </c>
      <c r="X697" t="s">
        <v>92</v>
      </c>
      <c r="Y697" t="s">
        <v>51</v>
      </c>
      <c r="Z697" t="s">
        <v>43</v>
      </c>
      <c r="AA697">
        <v>5</v>
      </c>
      <c r="AB697">
        <v>886.45</v>
      </c>
      <c r="AC697">
        <v>38</v>
      </c>
      <c r="AD697" t="str" cm="1">
        <f t="array" ref="AD697">_xlfn.IFS($AC697&lt;= 24,"17-24", $AC697&lt;=34,"25-34", $AC697&lt;=44,"35-44", $AC697&lt;= 54,"45-54", $AC697 &gt;= 55, "55+")</f>
        <v>35-44</v>
      </c>
      <c r="AE697">
        <f t="shared" ca="1" si="51"/>
        <v>5</v>
      </c>
      <c r="AF697" t="str">
        <f t="shared" si="52"/>
        <v>Medium</v>
      </c>
      <c r="AG697" t="str">
        <f t="shared" si="53"/>
        <v>Neutral</v>
      </c>
      <c r="AH697" t="str">
        <f t="shared" si="54"/>
        <v>Average Performer</v>
      </c>
      <c r="AI697" t="str" cm="1">
        <f t="array" ref="AI697">_xlfn.IFS($Z697 = "Passed", "High", $Z697="Completed", "Moderate", OR($Z697 = "Incomplete", $Z697="Failed"), "Low")</f>
        <v>Low</v>
      </c>
      <c r="AJ697" t="str" cm="1">
        <f t="array" ref="AJ697">_xlfn.IFS(OR(Z697= "Passed", Z697 = "Completed"), "Complete", OR(Z697 ="Failed", Z697 = "Incomplete"), "Incomplete")</f>
        <v>Incomplete</v>
      </c>
      <c r="AK697" cm="1">
        <f t="array" ref="AK697">_xlfn.IFS(HR_DATA[[#This Row],[Performance Category]] = "High Performer", 4,HR_DATA[[#This Row],[Performance Category]] = "Average Performer", 3, HR_DATA[[#This Row],[Performance Category]] = "Low Performer", 2, HR_DATA[[#This Row],[Performance Category]] = "At Risk", 1)</f>
        <v>3</v>
      </c>
    </row>
    <row r="698" spans="1:37" x14ac:dyDescent="0.25">
      <c r="A698">
        <v>1187</v>
      </c>
      <c r="B698" s="2">
        <v>44381</v>
      </c>
      <c r="C698" s="2">
        <f t="shared" ca="1" si="50"/>
        <v>46159</v>
      </c>
      <c r="D698" t="s">
        <v>133</v>
      </c>
      <c r="E698" t="s">
        <v>81</v>
      </c>
      <c r="F698" t="s">
        <v>30</v>
      </c>
      <c r="G698" t="s">
        <v>46</v>
      </c>
      <c r="H698" t="s">
        <v>45</v>
      </c>
      <c r="I698" t="s">
        <v>55</v>
      </c>
      <c r="J698" t="s">
        <v>34</v>
      </c>
      <c r="K698" t="s">
        <v>47</v>
      </c>
      <c r="L698" s="2">
        <v>35688</v>
      </c>
      <c r="M698" t="s">
        <v>36</v>
      </c>
      <c r="N698" t="s">
        <v>37</v>
      </c>
      <c r="O698" t="s">
        <v>72</v>
      </c>
      <c r="P698" t="s">
        <v>61</v>
      </c>
      <c r="Q698" t="s">
        <v>40</v>
      </c>
      <c r="R698">
        <v>3</v>
      </c>
      <c r="S698" s="2">
        <v>44884</v>
      </c>
      <c r="T698">
        <v>4</v>
      </c>
      <c r="U698">
        <v>1</v>
      </c>
      <c r="V698">
        <v>1</v>
      </c>
      <c r="W698" s="2">
        <v>44859</v>
      </c>
      <c r="X698" t="s">
        <v>92</v>
      </c>
      <c r="Y698" t="s">
        <v>42</v>
      </c>
      <c r="Z698" t="s">
        <v>52</v>
      </c>
      <c r="AA698">
        <v>4</v>
      </c>
      <c r="AB698">
        <v>443.55</v>
      </c>
      <c r="AC698">
        <v>24</v>
      </c>
      <c r="AD698" t="str" cm="1">
        <f t="array" ref="AD698">_xlfn.IFS($AC698&lt;= 24,"17-24", $AC698&lt;=34,"25-34", $AC698&lt;=44,"35-44", $AC698&lt;= 54,"45-54", $AC698 &gt;= 55, "55+")</f>
        <v>17-24</v>
      </c>
      <c r="AE698">
        <f t="shared" ca="1" si="51"/>
        <v>4</v>
      </c>
      <c r="AF698" t="str">
        <f t="shared" si="52"/>
        <v>High</v>
      </c>
      <c r="AG698" t="str">
        <f t="shared" si="53"/>
        <v>Not satisfied</v>
      </c>
      <c r="AH698" t="str">
        <f t="shared" si="54"/>
        <v>Average Performer</v>
      </c>
      <c r="AI698" t="str" cm="1">
        <f t="array" ref="AI698">_xlfn.IFS($Z698 = "Passed", "High", $Z698="Completed", "Moderate", OR($Z698 = "Incomplete", $Z698="Failed"), "Low")</f>
        <v>Low</v>
      </c>
      <c r="AJ698" t="str" cm="1">
        <f t="array" ref="AJ698">_xlfn.IFS(OR(Z698= "Passed", Z698 = "Completed"), "Complete", OR(Z698 ="Failed", Z698 = "Incomplete"), "Incomplete")</f>
        <v>Incomplete</v>
      </c>
      <c r="AK698" cm="1">
        <f t="array" ref="AK698">_xlfn.IFS(HR_DATA[[#This Row],[Performance Category]] = "High Performer", 4,HR_DATA[[#This Row],[Performance Category]] = "Average Performer", 3, HR_DATA[[#This Row],[Performance Category]] = "Low Performer", 2, HR_DATA[[#This Row],[Performance Category]] = "At Risk", 1)</f>
        <v>3</v>
      </c>
    </row>
    <row r="699" spans="1:37" x14ac:dyDescent="0.25">
      <c r="A699">
        <v>1188</v>
      </c>
      <c r="B699" s="2">
        <v>43867</v>
      </c>
      <c r="C699" s="2">
        <f t="shared" ca="1" si="50"/>
        <v>46159</v>
      </c>
      <c r="D699" t="s">
        <v>106</v>
      </c>
      <c r="E699" t="s">
        <v>74</v>
      </c>
      <c r="F699" t="s">
        <v>108</v>
      </c>
      <c r="G699" t="s">
        <v>31</v>
      </c>
      <c r="H699" t="s">
        <v>56</v>
      </c>
      <c r="I699" t="s">
        <v>46</v>
      </c>
      <c r="J699" t="s">
        <v>34</v>
      </c>
      <c r="K699" t="s">
        <v>58</v>
      </c>
      <c r="L699" s="2">
        <v>29003</v>
      </c>
      <c r="M699" t="s">
        <v>36</v>
      </c>
      <c r="N699" t="s">
        <v>48</v>
      </c>
      <c r="O699" t="s">
        <v>72</v>
      </c>
      <c r="P699" t="s">
        <v>77</v>
      </c>
      <c r="Q699" t="s">
        <v>40</v>
      </c>
      <c r="R699">
        <v>3</v>
      </c>
      <c r="S699" s="2">
        <v>45123</v>
      </c>
      <c r="T699">
        <v>4</v>
      </c>
      <c r="U699">
        <v>1</v>
      </c>
      <c r="V699">
        <v>1</v>
      </c>
      <c r="W699" s="2">
        <v>44933</v>
      </c>
      <c r="X699" t="s">
        <v>68</v>
      </c>
      <c r="Y699" t="s">
        <v>42</v>
      </c>
      <c r="Z699" t="s">
        <v>73</v>
      </c>
      <c r="AA699">
        <v>4</v>
      </c>
      <c r="AB699">
        <v>899.13</v>
      </c>
      <c r="AC699">
        <v>41</v>
      </c>
      <c r="AD699" t="str" cm="1">
        <f t="array" ref="AD699">_xlfn.IFS($AC699&lt;= 24,"17-24", $AC699&lt;=34,"25-34", $AC699&lt;=44,"35-44", $AC699&lt;= 54,"45-54", $AC699 &gt;= 55, "55+")</f>
        <v>35-44</v>
      </c>
      <c r="AE699">
        <f t="shared" ca="1" si="51"/>
        <v>6</v>
      </c>
      <c r="AF699" t="str">
        <f t="shared" si="52"/>
        <v>High</v>
      </c>
      <c r="AG699" t="str">
        <f t="shared" si="53"/>
        <v>Not satisfied</v>
      </c>
      <c r="AH699" t="str">
        <f t="shared" si="54"/>
        <v>Average Performer</v>
      </c>
      <c r="AI699" t="str" cm="1">
        <f t="array" ref="AI699">_xlfn.IFS($Z699 = "Passed", "High", $Z699="Completed", "Moderate", OR($Z699 = "Incomplete", $Z699="Failed"), "Low")</f>
        <v>High</v>
      </c>
      <c r="AJ699" t="str" cm="1">
        <f t="array" ref="AJ699">_xlfn.IFS(OR(Z699= "Passed", Z699 = "Completed"), "Complete", OR(Z699 ="Failed", Z699 = "Incomplete"), "Incomplete")</f>
        <v>Complete</v>
      </c>
      <c r="AK699" cm="1">
        <f t="array" ref="AK699">_xlfn.IFS(HR_DATA[[#This Row],[Performance Category]] = "High Performer", 4,HR_DATA[[#This Row],[Performance Category]] = "Average Performer", 3, HR_DATA[[#This Row],[Performance Category]] = "Low Performer", 2, HR_DATA[[#This Row],[Performance Category]] = "At Risk", 1)</f>
        <v>3</v>
      </c>
    </row>
    <row r="700" spans="1:37" x14ac:dyDescent="0.25">
      <c r="A700">
        <v>1189</v>
      </c>
      <c r="B700" s="2">
        <v>44010</v>
      </c>
      <c r="C700" s="2">
        <f t="shared" ca="1" si="50"/>
        <v>46159</v>
      </c>
      <c r="D700" t="s">
        <v>106</v>
      </c>
      <c r="E700" t="s">
        <v>81</v>
      </c>
      <c r="F700" t="s">
        <v>108</v>
      </c>
      <c r="G700" t="s">
        <v>31</v>
      </c>
      <c r="H700" t="s">
        <v>32</v>
      </c>
      <c r="I700" t="s">
        <v>55</v>
      </c>
      <c r="J700" t="s">
        <v>34</v>
      </c>
      <c r="K700" t="s">
        <v>75</v>
      </c>
      <c r="L700" s="2">
        <v>32209</v>
      </c>
      <c r="M700" t="s">
        <v>36</v>
      </c>
      <c r="N700" t="s">
        <v>37</v>
      </c>
      <c r="O700" t="s">
        <v>60</v>
      </c>
      <c r="P700" t="s">
        <v>67</v>
      </c>
      <c r="Q700" t="s">
        <v>40</v>
      </c>
      <c r="R700">
        <v>3</v>
      </c>
      <c r="S700" s="2">
        <v>45126</v>
      </c>
      <c r="T700">
        <v>5</v>
      </c>
      <c r="U700">
        <v>5</v>
      </c>
      <c r="V700">
        <v>3</v>
      </c>
      <c r="W700" s="2">
        <v>44824</v>
      </c>
      <c r="X700" t="s">
        <v>92</v>
      </c>
      <c r="Y700" t="s">
        <v>51</v>
      </c>
      <c r="Z700" t="s">
        <v>63</v>
      </c>
      <c r="AA700">
        <v>1</v>
      </c>
      <c r="AB700">
        <v>202.74</v>
      </c>
      <c r="AC700">
        <v>32</v>
      </c>
      <c r="AD700" t="str" cm="1">
        <f t="array" ref="AD700">_xlfn.IFS($AC700&lt;= 24,"17-24", $AC700&lt;=34,"25-34", $AC700&lt;=44,"35-44", $AC700&lt;= 54,"45-54", $AC700 &gt;= 55, "55+")</f>
        <v>25-34</v>
      </c>
      <c r="AE700">
        <f t="shared" ca="1" si="51"/>
        <v>5</v>
      </c>
      <c r="AF700" t="str">
        <f t="shared" si="52"/>
        <v>High</v>
      </c>
      <c r="AG700" t="str">
        <f t="shared" si="53"/>
        <v>Satisfied</v>
      </c>
      <c r="AH700" t="str">
        <f t="shared" si="54"/>
        <v>Average Performer</v>
      </c>
      <c r="AI700" t="str" cm="1">
        <f t="array" ref="AI700">_xlfn.IFS($Z700 = "Passed", "High", $Z700="Completed", "Moderate", OR($Z700 = "Incomplete", $Z700="Failed"), "Low")</f>
        <v>Moderate</v>
      </c>
      <c r="AJ700" t="str" cm="1">
        <f t="array" ref="AJ700">_xlfn.IFS(OR(Z700= "Passed", Z700 = "Completed"), "Complete", OR(Z700 ="Failed", Z700 = "Incomplete"), "Incomplete")</f>
        <v>Complete</v>
      </c>
      <c r="AK700" cm="1">
        <f t="array" ref="AK700">_xlfn.IFS(HR_DATA[[#This Row],[Performance Category]] = "High Performer", 4,HR_DATA[[#This Row],[Performance Category]] = "Average Performer", 3, HR_DATA[[#This Row],[Performance Category]] = "Low Performer", 2, HR_DATA[[#This Row],[Performance Category]] = "At Risk", 1)</f>
        <v>3</v>
      </c>
    </row>
    <row r="701" spans="1:37" x14ac:dyDescent="0.25">
      <c r="A701">
        <v>1190</v>
      </c>
      <c r="B701" s="2">
        <v>44187</v>
      </c>
      <c r="C701" s="2">
        <f t="shared" ca="1" si="50"/>
        <v>46159</v>
      </c>
      <c r="D701" t="s">
        <v>106</v>
      </c>
      <c r="E701" t="s">
        <v>54</v>
      </c>
      <c r="F701" t="s">
        <v>108</v>
      </c>
      <c r="G701" t="s">
        <v>31</v>
      </c>
      <c r="H701" t="s">
        <v>56</v>
      </c>
      <c r="I701" t="s">
        <v>55</v>
      </c>
      <c r="J701" t="s">
        <v>34</v>
      </c>
      <c r="K701" t="s">
        <v>99</v>
      </c>
      <c r="L701" s="2">
        <v>35905</v>
      </c>
      <c r="M701" t="s">
        <v>36</v>
      </c>
      <c r="N701" t="s">
        <v>37</v>
      </c>
      <c r="O701" t="s">
        <v>49</v>
      </c>
      <c r="P701" t="s">
        <v>67</v>
      </c>
      <c r="Q701" t="s">
        <v>40</v>
      </c>
      <c r="R701">
        <v>3</v>
      </c>
      <c r="S701" s="2">
        <v>45023</v>
      </c>
      <c r="T701">
        <v>2</v>
      </c>
      <c r="U701">
        <v>5</v>
      </c>
      <c r="V701">
        <v>3</v>
      </c>
      <c r="W701" s="2">
        <v>45067</v>
      </c>
      <c r="X701" t="s">
        <v>62</v>
      </c>
      <c r="Y701" t="s">
        <v>51</v>
      </c>
      <c r="Z701" t="s">
        <v>43</v>
      </c>
      <c r="AA701">
        <v>4</v>
      </c>
      <c r="AB701">
        <v>727.81</v>
      </c>
      <c r="AC701">
        <v>22</v>
      </c>
      <c r="AD701" t="str" cm="1">
        <f t="array" ref="AD701">_xlfn.IFS($AC701&lt;= 24,"17-24", $AC701&lt;=34,"25-34", $AC701&lt;=44,"35-44", $AC701&lt;= 54,"45-54", $AC701 &gt;= 55, "55+")</f>
        <v>17-24</v>
      </c>
      <c r="AE701">
        <f t="shared" ca="1" si="51"/>
        <v>5</v>
      </c>
      <c r="AF701" t="str">
        <f t="shared" si="52"/>
        <v>Low</v>
      </c>
      <c r="AG701" t="str">
        <f t="shared" si="53"/>
        <v>Satisfied</v>
      </c>
      <c r="AH701" t="str">
        <f t="shared" si="54"/>
        <v>Average Performer</v>
      </c>
      <c r="AI701" t="str" cm="1">
        <f t="array" ref="AI701">_xlfn.IFS($Z701 = "Passed", "High", $Z701="Completed", "Moderate", OR($Z701 = "Incomplete", $Z701="Failed"), "Low")</f>
        <v>Low</v>
      </c>
      <c r="AJ701" t="str" cm="1">
        <f t="array" ref="AJ701">_xlfn.IFS(OR(Z701= "Passed", Z701 = "Completed"), "Complete", OR(Z701 ="Failed", Z701 = "Incomplete"), "Incomplete")</f>
        <v>Incomplete</v>
      </c>
      <c r="AK701" cm="1">
        <f t="array" ref="AK701">_xlfn.IFS(HR_DATA[[#This Row],[Performance Category]] = "High Performer", 4,HR_DATA[[#This Row],[Performance Category]] = "Average Performer", 3, HR_DATA[[#This Row],[Performance Category]] = "Low Performer", 2, HR_DATA[[#This Row],[Performance Category]] = "At Risk", 1)</f>
        <v>3</v>
      </c>
    </row>
    <row r="702" spans="1:37" x14ac:dyDescent="0.25">
      <c r="A702">
        <v>1191</v>
      </c>
      <c r="B702" s="2">
        <v>43793</v>
      </c>
      <c r="C702" s="2">
        <f t="shared" ca="1" si="50"/>
        <v>46159</v>
      </c>
      <c r="D702" t="s">
        <v>106</v>
      </c>
      <c r="E702" t="s">
        <v>69</v>
      </c>
      <c r="F702" t="s">
        <v>30</v>
      </c>
      <c r="G702" t="s">
        <v>55</v>
      </c>
      <c r="H702" t="s">
        <v>56</v>
      </c>
      <c r="I702" t="s">
        <v>55</v>
      </c>
      <c r="J702" t="s">
        <v>34</v>
      </c>
      <c r="K702" t="s">
        <v>101</v>
      </c>
      <c r="L702" s="2">
        <v>28605</v>
      </c>
      <c r="M702" t="s">
        <v>36</v>
      </c>
      <c r="N702" t="s">
        <v>37</v>
      </c>
      <c r="O702" t="s">
        <v>72</v>
      </c>
      <c r="P702" t="s">
        <v>77</v>
      </c>
      <c r="Q702" t="s">
        <v>40</v>
      </c>
      <c r="R702">
        <v>3</v>
      </c>
      <c r="S702" s="2">
        <v>45120</v>
      </c>
      <c r="T702">
        <v>4</v>
      </c>
      <c r="U702">
        <v>4</v>
      </c>
      <c r="V702">
        <v>4</v>
      </c>
      <c r="W702" s="2">
        <v>44827</v>
      </c>
      <c r="X702" t="s">
        <v>50</v>
      </c>
      <c r="Y702" t="s">
        <v>42</v>
      </c>
      <c r="Z702" t="s">
        <v>63</v>
      </c>
      <c r="AA702">
        <v>2</v>
      </c>
      <c r="AB702">
        <v>820.39</v>
      </c>
      <c r="AC702">
        <v>41</v>
      </c>
      <c r="AD702" t="str" cm="1">
        <f t="array" ref="AD702">_xlfn.IFS($AC702&lt;= 24,"17-24", $AC702&lt;=34,"25-34", $AC702&lt;=44,"35-44", $AC702&lt;= 54,"45-54", $AC702 &gt;= 55, "55+")</f>
        <v>35-44</v>
      </c>
      <c r="AE702">
        <f t="shared" ca="1" si="51"/>
        <v>6</v>
      </c>
      <c r="AF702" t="str">
        <f t="shared" si="52"/>
        <v>High</v>
      </c>
      <c r="AG702" t="str">
        <f t="shared" si="53"/>
        <v>Satisfied</v>
      </c>
      <c r="AH702" t="str">
        <f t="shared" si="54"/>
        <v>Average Performer</v>
      </c>
      <c r="AI702" t="str" cm="1">
        <f t="array" ref="AI702">_xlfn.IFS($Z702 = "Passed", "High", $Z702="Completed", "Moderate", OR($Z702 = "Incomplete", $Z702="Failed"), "Low")</f>
        <v>Moderate</v>
      </c>
      <c r="AJ702" t="str" cm="1">
        <f t="array" ref="AJ702">_xlfn.IFS(OR(Z702= "Passed", Z702 = "Completed"), "Complete", OR(Z702 ="Failed", Z702 = "Incomplete"), "Incomplete")</f>
        <v>Complete</v>
      </c>
      <c r="AK702" cm="1">
        <f t="array" ref="AK702">_xlfn.IFS(HR_DATA[[#This Row],[Performance Category]] = "High Performer", 4,HR_DATA[[#This Row],[Performance Category]] = "Average Performer", 3, HR_DATA[[#This Row],[Performance Category]] = "Low Performer", 2, HR_DATA[[#This Row],[Performance Category]] = "At Risk", 1)</f>
        <v>3</v>
      </c>
    </row>
    <row r="703" spans="1:37" x14ac:dyDescent="0.25">
      <c r="A703">
        <v>1192</v>
      </c>
      <c r="B703" s="2">
        <v>44827</v>
      </c>
      <c r="C703" s="2">
        <f t="shared" ca="1" si="50"/>
        <v>46159</v>
      </c>
      <c r="D703" t="s">
        <v>106</v>
      </c>
      <c r="E703" t="s">
        <v>29</v>
      </c>
      <c r="F703" t="s">
        <v>30</v>
      </c>
      <c r="G703" t="s">
        <v>55</v>
      </c>
      <c r="H703" t="s">
        <v>32</v>
      </c>
      <c r="I703" t="s">
        <v>55</v>
      </c>
      <c r="J703" t="s">
        <v>34</v>
      </c>
      <c r="K703" t="s">
        <v>65</v>
      </c>
      <c r="L703" s="2">
        <v>32484</v>
      </c>
      <c r="M703" t="s">
        <v>36</v>
      </c>
      <c r="N703" t="s">
        <v>37</v>
      </c>
      <c r="O703" t="s">
        <v>38</v>
      </c>
      <c r="P703" t="s">
        <v>61</v>
      </c>
      <c r="Q703" t="s">
        <v>40</v>
      </c>
      <c r="R703">
        <v>3</v>
      </c>
      <c r="S703" s="2">
        <v>44919</v>
      </c>
      <c r="T703">
        <v>3</v>
      </c>
      <c r="U703">
        <v>1</v>
      </c>
      <c r="V703">
        <v>1</v>
      </c>
      <c r="W703" s="2">
        <v>44845</v>
      </c>
      <c r="X703" t="s">
        <v>41</v>
      </c>
      <c r="Y703" t="s">
        <v>51</v>
      </c>
      <c r="Z703" t="s">
        <v>73</v>
      </c>
      <c r="AA703">
        <v>4</v>
      </c>
      <c r="AB703">
        <v>111.94</v>
      </c>
      <c r="AC703">
        <v>34</v>
      </c>
      <c r="AD703" t="str" cm="1">
        <f t="array" ref="AD703">_xlfn.IFS($AC703&lt;= 24,"17-24", $AC703&lt;=34,"25-34", $AC703&lt;=44,"35-44", $AC703&lt;= 54,"45-54", $AC703 &gt;= 55, "55+")</f>
        <v>25-34</v>
      </c>
      <c r="AE703">
        <f t="shared" ca="1" si="51"/>
        <v>3</v>
      </c>
      <c r="AF703" t="str">
        <f t="shared" si="52"/>
        <v>Medium</v>
      </c>
      <c r="AG703" t="str">
        <f t="shared" si="53"/>
        <v>Not satisfied</v>
      </c>
      <c r="AH703" t="str">
        <f t="shared" si="54"/>
        <v>Average Performer</v>
      </c>
      <c r="AI703" t="str" cm="1">
        <f t="array" ref="AI703">_xlfn.IFS($Z703 = "Passed", "High", $Z703="Completed", "Moderate", OR($Z703 = "Incomplete", $Z703="Failed"), "Low")</f>
        <v>High</v>
      </c>
      <c r="AJ703" t="str" cm="1">
        <f t="array" ref="AJ703">_xlfn.IFS(OR(Z703= "Passed", Z703 = "Completed"), "Complete", OR(Z703 ="Failed", Z703 = "Incomplete"), "Incomplete")</f>
        <v>Complete</v>
      </c>
      <c r="AK703" cm="1">
        <f t="array" ref="AK703">_xlfn.IFS(HR_DATA[[#This Row],[Performance Category]] = "High Performer", 4,HR_DATA[[#This Row],[Performance Category]] = "Average Performer", 3, HR_DATA[[#This Row],[Performance Category]] = "Low Performer", 2, HR_DATA[[#This Row],[Performance Category]] = "At Risk", 1)</f>
        <v>3</v>
      </c>
    </row>
    <row r="704" spans="1:37" x14ac:dyDescent="0.25">
      <c r="A704">
        <v>1193</v>
      </c>
      <c r="B704" s="2">
        <v>43867</v>
      </c>
      <c r="C704" s="2">
        <f t="shared" ca="1" si="50"/>
        <v>46159</v>
      </c>
      <c r="D704" t="s">
        <v>28</v>
      </c>
      <c r="E704" t="s">
        <v>85</v>
      </c>
      <c r="F704" t="s">
        <v>108</v>
      </c>
      <c r="G704" t="s">
        <v>55</v>
      </c>
      <c r="H704" t="s">
        <v>56</v>
      </c>
      <c r="I704" t="s">
        <v>33</v>
      </c>
      <c r="J704" t="s">
        <v>34</v>
      </c>
      <c r="K704" t="s">
        <v>47</v>
      </c>
      <c r="L704" s="2">
        <v>18524</v>
      </c>
      <c r="M704" t="s">
        <v>36</v>
      </c>
      <c r="N704" t="s">
        <v>37</v>
      </c>
      <c r="O704" t="s">
        <v>72</v>
      </c>
      <c r="P704" t="s">
        <v>67</v>
      </c>
      <c r="Q704" t="s">
        <v>40</v>
      </c>
      <c r="R704">
        <v>3</v>
      </c>
      <c r="S704" s="2">
        <v>44788</v>
      </c>
      <c r="T704">
        <v>5</v>
      </c>
      <c r="U704">
        <v>2</v>
      </c>
      <c r="V704">
        <v>3</v>
      </c>
      <c r="W704" s="2">
        <v>45051</v>
      </c>
      <c r="X704" t="s">
        <v>68</v>
      </c>
      <c r="Y704" t="s">
        <v>51</v>
      </c>
      <c r="Z704" t="s">
        <v>43</v>
      </c>
      <c r="AA704">
        <v>1</v>
      </c>
      <c r="AB704">
        <v>231.96</v>
      </c>
      <c r="AC704">
        <v>70</v>
      </c>
      <c r="AD704" t="str" cm="1">
        <f t="array" ref="AD704">_xlfn.IFS($AC704&lt;= 24,"17-24", $AC704&lt;=34,"25-34", $AC704&lt;=44,"35-44", $AC704&lt;= 54,"45-54", $AC704 &gt;= 55, "55+")</f>
        <v>55+</v>
      </c>
      <c r="AE704">
        <f t="shared" ca="1" si="51"/>
        <v>6</v>
      </c>
      <c r="AF704" t="str">
        <f t="shared" si="52"/>
        <v>High</v>
      </c>
      <c r="AG704" t="str">
        <f t="shared" si="53"/>
        <v>Not satisfied</v>
      </c>
      <c r="AH704" t="str">
        <f t="shared" si="54"/>
        <v>Average Performer</v>
      </c>
      <c r="AI704" t="str" cm="1">
        <f t="array" ref="AI704">_xlfn.IFS($Z704 = "Passed", "High", $Z704="Completed", "Moderate", OR($Z704 = "Incomplete", $Z704="Failed"), "Low")</f>
        <v>Low</v>
      </c>
      <c r="AJ704" t="str" cm="1">
        <f t="array" ref="AJ704">_xlfn.IFS(OR(Z704= "Passed", Z704 = "Completed"), "Complete", OR(Z704 ="Failed", Z704 = "Incomplete"), "Incomplete")</f>
        <v>Incomplete</v>
      </c>
      <c r="AK704" cm="1">
        <f t="array" ref="AK704">_xlfn.IFS(HR_DATA[[#This Row],[Performance Category]] = "High Performer", 4,HR_DATA[[#This Row],[Performance Category]] = "Average Performer", 3, HR_DATA[[#This Row],[Performance Category]] = "Low Performer", 2, HR_DATA[[#This Row],[Performance Category]] = "At Risk", 1)</f>
        <v>3</v>
      </c>
    </row>
    <row r="705" spans="1:37" x14ac:dyDescent="0.25">
      <c r="A705">
        <v>1194</v>
      </c>
      <c r="B705" s="2">
        <v>43479</v>
      </c>
      <c r="C705" s="2">
        <f t="shared" ca="1" si="50"/>
        <v>46159</v>
      </c>
      <c r="D705" t="s">
        <v>28</v>
      </c>
      <c r="E705" t="s">
        <v>44</v>
      </c>
      <c r="F705" t="s">
        <v>108</v>
      </c>
      <c r="G705" t="s">
        <v>55</v>
      </c>
      <c r="H705" t="s">
        <v>32</v>
      </c>
      <c r="I705" t="s">
        <v>33</v>
      </c>
      <c r="J705" t="s">
        <v>34</v>
      </c>
      <c r="K705" t="s">
        <v>70</v>
      </c>
      <c r="L705" s="2">
        <v>19426</v>
      </c>
      <c r="M705" t="s">
        <v>36</v>
      </c>
      <c r="N705" t="s">
        <v>48</v>
      </c>
      <c r="O705" t="s">
        <v>84</v>
      </c>
      <c r="P705" t="s">
        <v>39</v>
      </c>
      <c r="Q705" t="s">
        <v>40</v>
      </c>
      <c r="R705">
        <v>3</v>
      </c>
      <c r="S705" s="2">
        <v>44899</v>
      </c>
      <c r="T705">
        <v>5</v>
      </c>
      <c r="U705">
        <v>4</v>
      </c>
      <c r="V705">
        <v>2</v>
      </c>
      <c r="W705" s="2">
        <v>45053</v>
      </c>
      <c r="X705" t="s">
        <v>92</v>
      </c>
      <c r="Y705" t="s">
        <v>42</v>
      </c>
      <c r="Z705" t="s">
        <v>63</v>
      </c>
      <c r="AA705">
        <v>2</v>
      </c>
      <c r="AB705">
        <v>430.92</v>
      </c>
      <c r="AC705">
        <v>66</v>
      </c>
      <c r="AD705" t="str" cm="1">
        <f t="array" ref="AD705">_xlfn.IFS($AC705&lt;= 24,"17-24", $AC705&lt;=34,"25-34", $AC705&lt;=44,"35-44", $AC705&lt;= 54,"45-54", $AC705 &gt;= 55, "55+")</f>
        <v>55+</v>
      </c>
      <c r="AE705">
        <f t="shared" ca="1" si="51"/>
        <v>7</v>
      </c>
      <c r="AF705" t="str">
        <f t="shared" si="52"/>
        <v>High</v>
      </c>
      <c r="AG705" t="str">
        <f t="shared" si="53"/>
        <v>Satisfied</v>
      </c>
      <c r="AH705" t="str">
        <f t="shared" si="54"/>
        <v>Average Performer</v>
      </c>
      <c r="AI705" t="str" cm="1">
        <f t="array" ref="AI705">_xlfn.IFS($Z705 = "Passed", "High", $Z705="Completed", "Moderate", OR($Z705 = "Incomplete", $Z705="Failed"), "Low")</f>
        <v>Moderate</v>
      </c>
      <c r="AJ705" t="str" cm="1">
        <f t="array" ref="AJ705">_xlfn.IFS(OR(Z705= "Passed", Z705 = "Completed"), "Complete", OR(Z705 ="Failed", Z705 = "Incomplete"), "Incomplete")</f>
        <v>Complete</v>
      </c>
      <c r="AK705" cm="1">
        <f t="array" ref="AK705">_xlfn.IFS(HR_DATA[[#This Row],[Performance Category]] = "High Performer", 4,HR_DATA[[#This Row],[Performance Category]] = "Average Performer", 3, HR_DATA[[#This Row],[Performance Category]] = "Low Performer", 2, HR_DATA[[#This Row],[Performance Category]] = "At Risk", 1)</f>
        <v>3</v>
      </c>
    </row>
    <row r="706" spans="1:37" x14ac:dyDescent="0.25">
      <c r="A706">
        <v>1196</v>
      </c>
      <c r="B706" s="2">
        <v>43533</v>
      </c>
      <c r="C706" s="2">
        <f t="shared" ca="1" si="50"/>
        <v>46159</v>
      </c>
      <c r="D706" t="s">
        <v>28</v>
      </c>
      <c r="E706" t="s">
        <v>94</v>
      </c>
      <c r="F706" t="s">
        <v>30</v>
      </c>
      <c r="G706" t="s">
        <v>46</v>
      </c>
      <c r="H706" t="s">
        <v>32</v>
      </c>
      <c r="I706" t="s">
        <v>33</v>
      </c>
      <c r="J706" t="s">
        <v>34</v>
      </c>
      <c r="K706" t="s">
        <v>75</v>
      </c>
      <c r="L706" s="2">
        <v>28801</v>
      </c>
      <c r="M706" t="s">
        <v>36</v>
      </c>
      <c r="N706" t="s">
        <v>37</v>
      </c>
      <c r="O706" t="s">
        <v>60</v>
      </c>
      <c r="P706" t="s">
        <v>67</v>
      </c>
      <c r="Q706" t="s">
        <v>40</v>
      </c>
      <c r="R706">
        <v>3</v>
      </c>
      <c r="S706" s="2">
        <v>45079</v>
      </c>
      <c r="T706">
        <v>4</v>
      </c>
      <c r="U706">
        <v>5</v>
      </c>
      <c r="V706">
        <v>4</v>
      </c>
      <c r="W706" s="2">
        <v>44985</v>
      </c>
      <c r="X706" t="s">
        <v>92</v>
      </c>
      <c r="Y706" t="s">
        <v>42</v>
      </c>
      <c r="Z706" t="s">
        <v>63</v>
      </c>
      <c r="AA706">
        <v>5</v>
      </c>
      <c r="AB706">
        <v>355.3</v>
      </c>
      <c r="AC706">
        <v>41</v>
      </c>
      <c r="AD706" t="str" cm="1">
        <f t="array" ref="AD706">_xlfn.IFS($AC706&lt;= 24,"17-24", $AC706&lt;=34,"25-34", $AC706&lt;=44,"35-44", $AC706&lt;= 54,"45-54", $AC706 &gt;= 55, "55+")</f>
        <v>35-44</v>
      </c>
      <c r="AE706">
        <f t="shared" ca="1" si="51"/>
        <v>7</v>
      </c>
      <c r="AF706" t="str">
        <f t="shared" si="52"/>
        <v>High</v>
      </c>
      <c r="AG706" t="str">
        <f t="shared" si="53"/>
        <v>Satisfied</v>
      </c>
      <c r="AH706" t="str">
        <f t="shared" si="54"/>
        <v>Average Performer</v>
      </c>
      <c r="AI706" t="str" cm="1">
        <f t="array" ref="AI706">_xlfn.IFS($Z706 = "Passed", "High", $Z706="Completed", "Moderate", OR($Z706 = "Incomplete", $Z706="Failed"), "Low")</f>
        <v>Moderate</v>
      </c>
      <c r="AJ706" t="str" cm="1">
        <f t="array" ref="AJ706">_xlfn.IFS(OR(Z706= "Passed", Z706 = "Completed"), "Complete", OR(Z706 ="Failed", Z706 = "Incomplete"), "Incomplete")</f>
        <v>Complete</v>
      </c>
      <c r="AK706" cm="1">
        <f t="array" ref="AK706">_xlfn.IFS(HR_DATA[[#This Row],[Performance Category]] = "High Performer", 4,HR_DATA[[#This Row],[Performance Category]] = "Average Performer", 3, HR_DATA[[#This Row],[Performance Category]] = "Low Performer", 2, HR_DATA[[#This Row],[Performance Category]] = "At Risk", 1)</f>
        <v>3</v>
      </c>
    </row>
    <row r="707" spans="1:37" x14ac:dyDescent="0.25">
      <c r="A707">
        <v>1197</v>
      </c>
      <c r="B707" s="2">
        <v>43995</v>
      </c>
      <c r="C707" s="2">
        <f t="shared" ref="C707:C770" ca="1" si="55">TODAY()</f>
        <v>46159</v>
      </c>
      <c r="D707" t="s">
        <v>28</v>
      </c>
      <c r="E707" t="s">
        <v>74</v>
      </c>
      <c r="F707" t="s">
        <v>30</v>
      </c>
      <c r="G707" t="s">
        <v>55</v>
      </c>
      <c r="H707" t="s">
        <v>56</v>
      </c>
      <c r="I707" t="s">
        <v>46</v>
      </c>
      <c r="J707" t="s">
        <v>34</v>
      </c>
      <c r="K707" t="s">
        <v>135</v>
      </c>
      <c r="L707" s="2">
        <v>21348</v>
      </c>
      <c r="M707" t="s">
        <v>36</v>
      </c>
      <c r="N707" t="s">
        <v>37</v>
      </c>
      <c r="O707" t="s">
        <v>49</v>
      </c>
      <c r="P707" t="s">
        <v>77</v>
      </c>
      <c r="Q707" t="s">
        <v>40</v>
      </c>
      <c r="R707">
        <v>3</v>
      </c>
      <c r="S707" s="2">
        <v>44874</v>
      </c>
      <c r="T707">
        <v>3</v>
      </c>
      <c r="U707">
        <v>5</v>
      </c>
      <c r="V707">
        <v>4</v>
      </c>
      <c r="W707" s="2">
        <v>44982</v>
      </c>
      <c r="X707" t="s">
        <v>68</v>
      </c>
      <c r="Y707" t="s">
        <v>42</v>
      </c>
      <c r="Z707" t="s">
        <v>73</v>
      </c>
      <c r="AA707">
        <v>5</v>
      </c>
      <c r="AB707">
        <v>575.1</v>
      </c>
      <c r="AC707">
        <v>62</v>
      </c>
      <c r="AD707" t="str" cm="1">
        <f t="array" ref="AD707">_xlfn.IFS($AC707&lt;= 24,"17-24", $AC707&lt;=34,"25-34", $AC707&lt;=44,"35-44", $AC707&lt;= 54,"45-54", $AC707 &gt;= 55, "55+")</f>
        <v>55+</v>
      </c>
      <c r="AE707">
        <f t="shared" ref="AE707:AE770" ca="1" si="56">INT(YEARFRAC($B707,$C707,3))</f>
        <v>5</v>
      </c>
      <c r="AF707" t="str">
        <f t="shared" ref="AF707:AF770" si="57">IF($T707&lt;= 2, "Low", IF($T707 =3, "Medium", "High"))</f>
        <v>Medium</v>
      </c>
      <c r="AG707" t="str">
        <f t="shared" ref="AG707:AG770" si="58">IF($U707 &lt;=2, "Not satisfied", IF($U707 =3, "Neutral", "Satisfied"))</f>
        <v>Satisfied</v>
      </c>
      <c r="AH707" t="str">
        <f t="shared" ref="AH707:AH770" si="59">IF($Q707="Exceeds","High Performer",IF($Q707="Fully Meets","Average Performer",IF($Q707="Needs Improvement","Low Performer","At Risk")))</f>
        <v>Average Performer</v>
      </c>
      <c r="AI707" t="str" cm="1">
        <f t="array" ref="AI707">_xlfn.IFS($Z707 = "Passed", "High", $Z707="Completed", "Moderate", OR($Z707 = "Incomplete", $Z707="Failed"), "Low")</f>
        <v>High</v>
      </c>
      <c r="AJ707" t="str" cm="1">
        <f t="array" ref="AJ707">_xlfn.IFS(OR(Z707= "Passed", Z707 = "Completed"), "Complete", OR(Z707 ="Failed", Z707 = "Incomplete"), "Incomplete")</f>
        <v>Complete</v>
      </c>
      <c r="AK707" cm="1">
        <f t="array" ref="AK707">_xlfn.IFS(HR_DATA[[#This Row],[Performance Category]] = "High Performer", 4,HR_DATA[[#This Row],[Performance Category]] = "Average Performer", 3, HR_DATA[[#This Row],[Performance Category]] = "Low Performer", 2, HR_DATA[[#This Row],[Performance Category]] = "At Risk", 1)</f>
        <v>3</v>
      </c>
    </row>
    <row r="708" spans="1:37" x14ac:dyDescent="0.25">
      <c r="A708">
        <v>1198</v>
      </c>
      <c r="B708" s="2">
        <v>43487</v>
      </c>
      <c r="C708" s="2">
        <f t="shared" ca="1" si="55"/>
        <v>46159</v>
      </c>
      <c r="D708" t="s">
        <v>28</v>
      </c>
      <c r="E708" t="s">
        <v>81</v>
      </c>
      <c r="F708" t="s">
        <v>30</v>
      </c>
      <c r="G708" t="s">
        <v>31</v>
      </c>
      <c r="H708" t="s">
        <v>56</v>
      </c>
      <c r="I708" t="s">
        <v>46</v>
      </c>
      <c r="J708" t="s">
        <v>34</v>
      </c>
      <c r="K708" t="s">
        <v>70</v>
      </c>
      <c r="L708" s="2">
        <v>19265</v>
      </c>
      <c r="M708" t="s">
        <v>36</v>
      </c>
      <c r="N708" t="s">
        <v>37</v>
      </c>
      <c r="O708" t="s">
        <v>84</v>
      </c>
      <c r="P708" t="s">
        <v>67</v>
      </c>
      <c r="Q708" t="s">
        <v>40</v>
      </c>
      <c r="R708">
        <v>3</v>
      </c>
      <c r="S708" s="2">
        <v>44907</v>
      </c>
      <c r="T708">
        <v>3</v>
      </c>
      <c r="U708">
        <v>2</v>
      </c>
      <c r="V708">
        <v>2</v>
      </c>
      <c r="W708" s="2">
        <v>45096</v>
      </c>
      <c r="X708" t="s">
        <v>62</v>
      </c>
      <c r="Y708" t="s">
        <v>42</v>
      </c>
      <c r="Z708" t="s">
        <v>43</v>
      </c>
      <c r="AA708">
        <v>1</v>
      </c>
      <c r="AB708">
        <v>140.82</v>
      </c>
      <c r="AC708">
        <v>67</v>
      </c>
      <c r="AD708" t="str" cm="1">
        <f t="array" ref="AD708">_xlfn.IFS($AC708&lt;= 24,"17-24", $AC708&lt;=34,"25-34", $AC708&lt;=44,"35-44", $AC708&lt;= 54,"45-54", $AC708 &gt;= 55, "55+")</f>
        <v>55+</v>
      </c>
      <c r="AE708">
        <f t="shared" ca="1" si="56"/>
        <v>7</v>
      </c>
      <c r="AF708" t="str">
        <f t="shared" si="57"/>
        <v>Medium</v>
      </c>
      <c r="AG708" t="str">
        <f t="shared" si="58"/>
        <v>Not satisfied</v>
      </c>
      <c r="AH708" t="str">
        <f t="shared" si="59"/>
        <v>Average Performer</v>
      </c>
      <c r="AI708" t="str" cm="1">
        <f t="array" ref="AI708">_xlfn.IFS($Z708 = "Passed", "High", $Z708="Completed", "Moderate", OR($Z708 = "Incomplete", $Z708="Failed"), "Low")</f>
        <v>Low</v>
      </c>
      <c r="AJ708" t="str" cm="1">
        <f t="array" ref="AJ708">_xlfn.IFS(OR(Z708= "Passed", Z708 = "Completed"), "Complete", OR(Z708 ="Failed", Z708 = "Incomplete"), "Incomplete")</f>
        <v>Incomplete</v>
      </c>
      <c r="AK708" cm="1">
        <f t="array" ref="AK708">_xlfn.IFS(HR_DATA[[#This Row],[Performance Category]] = "High Performer", 4,HR_DATA[[#This Row],[Performance Category]] = "Average Performer", 3, HR_DATA[[#This Row],[Performance Category]] = "Low Performer", 2, HR_DATA[[#This Row],[Performance Category]] = "At Risk", 1)</f>
        <v>3</v>
      </c>
    </row>
    <row r="709" spans="1:37" x14ac:dyDescent="0.25">
      <c r="A709">
        <v>1199</v>
      </c>
      <c r="B709" s="2">
        <v>44177</v>
      </c>
      <c r="C709" s="2">
        <f t="shared" ca="1" si="55"/>
        <v>46159</v>
      </c>
      <c r="D709" t="s">
        <v>28</v>
      </c>
      <c r="E709" t="s">
        <v>54</v>
      </c>
      <c r="F709" t="s">
        <v>30</v>
      </c>
      <c r="G709" t="s">
        <v>55</v>
      </c>
      <c r="H709" t="s">
        <v>56</v>
      </c>
      <c r="I709" t="s">
        <v>46</v>
      </c>
      <c r="J709" t="s">
        <v>34</v>
      </c>
      <c r="K709" t="s">
        <v>70</v>
      </c>
      <c r="L709" s="2">
        <v>18367</v>
      </c>
      <c r="M709" t="s">
        <v>36</v>
      </c>
      <c r="N709" t="s">
        <v>37</v>
      </c>
      <c r="O709" t="s">
        <v>38</v>
      </c>
      <c r="P709" t="s">
        <v>39</v>
      </c>
      <c r="Q709" t="s">
        <v>40</v>
      </c>
      <c r="R709">
        <v>3</v>
      </c>
      <c r="S709" s="2">
        <v>45104</v>
      </c>
      <c r="T709">
        <v>3</v>
      </c>
      <c r="U709">
        <v>3</v>
      </c>
      <c r="V709">
        <v>3</v>
      </c>
      <c r="W709" s="2">
        <v>44893</v>
      </c>
      <c r="X709" t="s">
        <v>41</v>
      </c>
      <c r="Y709" t="s">
        <v>51</v>
      </c>
      <c r="Z709" t="s">
        <v>73</v>
      </c>
      <c r="AA709">
        <v>2</v>
      </c>
      <c r="AB709">
        <v>663.19</v>
      </c>
      <c r="AC709">
        <v>70</v>
      </c>
      <c r="AD709" t="str" cm="1">
        <f t="array" ref="AD709">_xlfn.IFS($AC709&lt;= 24,"17-24", $AC709&lt;=34,"25-34", $AC709&lt;=44,"35-44", $AC709&lt;= 54,"45-54", $AC709 &gt;= 55, "55+")</f>
        <v>55+</v>
      </c>
      <c r="AE709">
        <f t="shared" ca="1" si="56"/>
        <v>5</v>
      </c>
      <c r="AF709" t="str">
        <f t="shared" si="57"/>
        <v>Medium</v>
      </c>
      <c r="AG709" t="str">
        <f t="shared" si="58"/>
        <v>Neutral</v>
      </c>
      <c r="AH709" t="str">
        <f t="shared" si="59"/>
        <v>Average Performer</v>
      </c>
      <c r="AI709" t="str" cm="1">
        <f t="array" ref="AI709">_xlfn.IFS($Z709 = "Passed", "High", $Z709="Completed", "Moderate", OR($Z709 = "Incomplete", $Z709="Failed"), "Low")</f>
        <v>High</v>
      </c>
      <c r="AJ709" t="str" cm="1">
        <f t="array" ref="AJ709">_xlfn.IFS(OR(Z709= "Passed", Z709 = "Completed"), "Complete", OR(Z709 ="Failed", Z709 = "Incomplete"), "Incomplete")</f>
        <v>Complete</v>
      </c>
      <c r="AK709" cm="1">
        <f t="array" ref="AK709">_xlfn.IFS(HR_DATA[[#This Row],[Performance Category]] = "High Performer", 4,HR_DATA[[#This Row],[Performance Category]] = "Average Performer", 3, HR_DATA[[#This Row],[Performance Category]] = "Low Performer", 2, HR_DATA[[#This Row],[Performance Category]] = "At Risk", 1)</f>
        <v>3</v>
      </c>
    </row>
    <row r="710" spans="1:37" x14ac:dyDescent="0.25">
      <c r="A710">
        <v>1200</v>
      </c>
      <c r="B710" s="2">
        <v>44678</v>
      </c>
      <c r="C710" s="2">
        <f t="shared" ca="1" si="55"/>
        <v>46159</v>
      </c>
      <c r="D710" t="s">
        <v>28</v>
      </c>
      <c r="E710" t="s">
        <v>69</v>
      </c>
      <c r="F710" t="s">
        <v>30</v>
      </c>
      <c r="G710" t="s">
        <v>46</v>
      </c>
      <c r="H710" t="s">
        <v>45</v>
      </c>
      <c r="I710" t="s">
        <v>55</v>
      </c>
      <c r="J710" t="s">
        <v>34</v>
      </c>
      <c r="K710" t="s">
        <v>65</v>
      </c>
      <c r="L710" s="2">
        <v>28406</v>
      </c>
      <c r="M710" t="s">
        <v>36</v>
      </c>
      <c r="N710" t="s">
        <v>37</v>
      </c>
      <c r="O710" t="s">
        <v>60</v>
      </c>
      <c r="P710" t="s">
        <v>67</v>
      </c>
      <c r="Q710" t="s">
        <v>40</v>
      </c>
      <c r="R710">
        <v>3</v>
      </c>
      <c r="S710" s="2">
        <v>45035</v>
      </c>
      <c r="T710">
        <v>4</v>
      </c>
      <c r="U710">
        <v>5</v>
      </c>
      <c r="V710">
        <v>1</v>
      </c>
      <c r="W710" s="2">
        <v>45136</v>
      </c>
      <c r="X710" t="s">
        <v>62</v>
      </c>
      <c r="Y710" t="s">
        <v>42</v>
      </c>
      <c r="Z710" t="s">
        <v>52</v>
      </c>
      <c r="AA710">
        <v>2</v>
      </c>
      <c r="AB710">
        <v>996.77</v>
      </c>
      <c r="AC710">
        <v>45</v>
      </c>
      <c r="AD710" t="str" cm="1">
        <f t="array" ref="AD710">_xlfn.IFS($AC710&lt;= 24,"17-24", $AC710&lt;=34,"25-34", $AC710&lt;=44,"35-44", $AC710&lt;= 54,"45-54", $AC710 &gt;= 55, "55+")</f>
        <v>45-54</v>
      </c>
      <c r="AE710">
        <f t="shared" ca="1" si="56"/>
        <v>4</v>
      </c>
      <c r="AF710" t="str">
        <f t="shared" si="57"/>
        <v>High</v>
      </c>
      <c r="AG710" t="str">
        <f t="shared" si="58"/>
        <v>Satisfied</v>
      </c>
      <c r="AH710" t="str">
        <f t="shared" si="59"/>
        <v>Average Performer</v>
      </c>
      <c r="AI710" t="str" cm="1">
        <f t="array" ref="AI710">_xlfn.IFS($Z710 = "Passed", "High", $Z710="Completed", "Moderate", OR($Z710 = "Incomplete", $Z710="Failed"), "Low")</f>
        <v>Low</v>
      </c>
      <c r="AJ710" t="str" cm="1">
        <f t="array" ref="AJ710">_xlfn.IFS(OR(Z710= "Passed", Z710 = "Completed"), "Complete", OR(Z710 ="Failed", Z710 = "Incomplete"), "Incomplete")</f>
        <v>Incomplete</v>
      </c>
      <c r="AK710" cm="1">
        <f t="array" ref="AK710">_xlfn.IFS(HR_DATA[[#This Row],[Performance Category]] = "High Performer", 4,HR_DATA[[#This Row],[Performance Category]] = "Average Performer", 3, HR_DATA[[#This Row],[Performance Category]] = "Low Performer", 2, HR_DATA[[#This Row],[Performance Category]] = "At Risk", 1)</f>
        <v>3</v>
      </c>
    </row>
    <row r="711" spans="1:37" x14ac:dyDescent="0.25">
      <c r="A711">
        <v>1201</v>
      </c>
      <c r="B711" s="2">
        <v>44662</v>
      </c>
      <c r="C711" s="2">
        <f t="shared" ca="1" si="55"/>
        <v>46159</v>
      </c>
      <c r="D711" t="s">
        <v>28</v>
      </c>
      <c r="E711" t="s">
        <v>29</v>
      </c>
      <c r="F711" t="s">
        <v>108</v>
      </c>
      <c r="G711" t="s">
        <v>31</v>
      </c>
      <c r="H711" t="s">
        <v>45</v>
      </c>
      <c r="I711" t="s">
        <v>46</v>
      </c>
      <c r="J711" t="s">
        <v>34</v>
      </c>
      <c r="K711" t="s">
        <v>65</v>
      </c>
      <c r="L711" s="2">
        <v>19751</v>
      </c>
      <c r="M711" t="s">
        <v>36</v>
      </c>
      <c r="N711" t="s">
        <v>48</v>
      </c>
      <c r="O711" t="s">
        <v>60</v>
      </c>
      <c r="P711" t="s">
        <v>77</v>
      </c>
      <c r="Q711" t="s">
        <v>40</v>
      </c>
      <c r="R711">
        <v>3</v>
      </c>
      <c r="S711" s="2">
        <v>44980</v>
      </c>
      <c r="T711">
        <v>2</v>
      </c>
      <c r="U711">
        <v>4</v>
      </c>
      <c r="V711">
        <v>4</v>
      </c>
      <c r="W711" s="2">
        <v>44844</v>
      </c>
      <c r="X711" t="s">
        <v>92</v>
      </c>
      <c r="Y711" t="s">
        <v>51</v>
      </c>
      <c r="Z711" t="s">
        <v>73</v>
      </c>
      <c r="AA711">
        <v>2</v>
      </c>
      <c r="AB711">
        <v>145.38999999999999</v>
      </c>
      <c r="AC711">
        <v>68</v>
      </c>
      <c r="AD711" t="str" cm="1">
        <f t="array" ref="AD711">_xlfn.IFS($AC711&lt;= 24,"17-24", $AC711&lt;=34,"25-34", $AC711&lt;=44,"35-44", $AC711&lt;= 54,"45-54", $AC711 &gt;= 55, "55+")</f>
        <v>55+</v>
      </c>
      <c r="AE711">
        <f t="shared" ca="1" si="56"/>
        <v>4</v>
      </c>
      <c r="AF711" t="str">
        <f t="shared" si="57"/>
        <v>Low</v>
      </c>
      <c r="AG711" t="str">
        <f t="shared" si="58"/>
        <v>Satisfied</v>
      </c>
      <c r="AH711" t="str">
        <f t="shared" si="59"/>
        <v>Average Performer</v>
      </c>
      <c r="AI711" t="str" cm="1">
        <f t="array" ref="AI711">_xlfn.IFS($Z711 = "Passed", "High", $Z711="Completed", "Moderate", OR($Z711 = "Incomplete", $Z711="Failed"), "Low")</f>
        <v>High</v>
      </c>
      <c r="AJ711" t="str" cm="1">
        <f t="array" ref="AJ711">_xlfn.IFS(OR(Z711= "Passed", Z711 = "Completed"), "Complete", OR(Z711 ="Failed", Z711 = "Incomplete"), "Incomplete")</f>
        <v>Complete</v>
      </c>
      <c r="AK711" cm="1">
        <f t="array" ref="AK711">_xlfn.IFS(HR_DATA[[#This Row],[Performance Category]] = "High Performer", 4,HR_DATA[[#This Row],[Performance Category]] = "Average Performer", 3, HR_DATA[[#This Row],[Performance Category]] = "Low Performer", 2, HR_DATA[[#This Row],[Performance Category]] = "At Risk", 1)</f>
        <v>3</v>
      </c>
    </row>
    <row r="712" spans="1:37" x14ac:dyDescent="0.25">
      <c r="A712">
        <v>1202</v>
      </c>
      <c r="B712" s="2">
        <v>44805</v>
      </c>
      <c r="C712" s="2">
        <f t="shared" ca="1" si="55"/>
        <v>46159</v>
      </c>
      <c r="D712" t="s">
        <v>28</v>
      </c>
      <c r="E712" t="s">
        <v>85</v>
      </c>
      <c r="F712" t="s">
        <v>108</v>
      </c>
      <c r="G712" t="s">
        <v>31</v>
      </c>
      <c r="H712" t="s">
        <v>56</v>
      </c>
      <c r="I712" t="s">
        <v>33</v>
      </c>
      <c r="J712" t="s">
        <v>34</v>
      </c>
      <c r="K712" t="s">
        <v>101</v>
      </c>
      <c r="L712" s="2">
        <v>30487</v>
      </c>
      <c r="M712" t="s">
        <v>36</v>
      </c>
      <c r="N712" t="s">
        <v>48</v>
      </c>
      <c r="O712" t="s">
        <v>38</v>
      </c>
      <c r="P712" t="s">
        <v>39</v>
      </c>
      <c r="Q712" t="s">
        <v>40</v>
      </c>
      <c r="R712">
        <v>3</v>
      </c>
      <c r="S712" s="2">
        <v>44787</v>
      </c>
      <c r="T712">
        <v>1</v>
      </c>
      <c r="U712">
        <v>3</v>
      </c>
      <c r="V712">
        <v>2</v>
      </c>
      <c r="W712" s="2">
        <v>44903</v>
      </c>
      <c r="X712" t="s">
        <v>68</v>
      </c>
      <c r="Y712" t="s">
        <v>42</v>
      </c>
      <c r="Z712" t="s">
        <v>52</v>
      </c>
      <c r="AA712">
        <v>1</v>
      </c>
      <c r="AB712">
        <v>344.74</v>
      </c>
      <c r="AC712">
        <v>39</v>
      </c>
      <c r="AD712" t="str" cm="1">
        <f t="array" ref="AD712">_xlfn.IFS($AC712&lt;= 24,"17-24", $AC712&lt;=34,"25-34", $AC712&lt;=44,"35-44", $AC712&lt;= 54,"45-54", $AC712 &gt;= 55, "55+")</f>
        <v>35-44</v>
      </c>
      <c r="AE712">
        <f t="shared" ca="1" si="56"/>
        <v>3</v>
      </c>
      <c r="AF712" t="str">
        <f t="shared" si="57"/>
        <v>Low</v>
      </c>
      <c r="AG712" t="str">
        <f t="shared" si="58"/>
        <v>Neutral</v>
      </c>
      <c r="AH712" t="str">
        <f t="shared" si="59"/>
        <v>Average Performer</v>
      </c>
      <c r="AI712" t="str" cm="1">
        <f t="array" ref="AI712">_xlfn.IFS($Z712 = "Passed", "High", $Z712="Completed", "Moderate", OR($Z712 = "Incomplete", $Z712="Failed"), "Low")</f>
        <v>Low</v>
      </c>
      <c r="AJ712" t="str" cm="1">
        <f t="array" ref="AJ712">_xlfn.IFS(OR(Z712= "Passed", Z712 = "Completed"), "Complete", OR(Z712 ="Failed", Z712 = "Incomplete"), "Incomplete")</f>
        <v>Incomplete</v>
      </c>
      <c r="AK712" cm="1">
        <f t="array" ref="AK712">_xlfn.IFS(HR_DATA[[#This Row],[Performance Category]] = "High Performer", 4,HR_DATA[[#This Row],[Performance Category]] = "Average Performer", 3, HR_DATA[[#This Row],[Performance Category]] = "Low Performer", 2, HR_DATA[[#This Row],[Performance Category]] = "At Risk", 1)</f>
        <v>3</v>
      </c>
    </row>
    <row r="713" spans="1:37" x14ac:dyDescent="0.25">
      <c r="A713">
        <v>1203</v>
      </c>
      <c r="B713" s="2">
        <v>43351</v>
      </c>
      <c r="C713" s="2">
        <f t="shared" ca="1" si="55"/>
        <v>46159</v>
      </c>
      <c r="D713" t="s">
        <v>28</v>
      </c>
      <c r="E713" t="s">
        <v>44</v>
      </c>
      <c r="F713" t="s">
        <v>30</v>
      </c>
      <c r="G713" t="s">
        <v>31</v>
      </c>
      <c r="H713" t="s">
        <v>45</v>
      </c>
      <c r="I713" t="s">
        <v>46</v>
      </c>
      <c r="J713" t="s">
        <v>34</v>
      </c>
      <c r="K713" t="s">
        <v>79</v>
      </c>
      <c r="L713" s="2">
        <v>31793</v>
      </c>
      <c r="M713" t="s">
        <v>36</v>
      </c>
      <c r="N713" t="s">
        <v>48</v>
      </c>
      <c r="O713" t="s">
        <v>38</v>
      </c>
      <c r="P713" t="s">
        <v>77</v>
      </c>
      <c r="Q713" t="s">
        <v>40</v>
      </c>
      <c r="R713">
        <v>3</v>
      </c>
      <c r="S713" s="2">
        <v>44837</v>
      </c>
      <c r="T713">
        <v>3</v>
      </c>
      <c r="U713">
        <v>5</v>
      </c>
      <c r="V713">
        <v>3</v>
      </c>
      <c r="W713" s="2">
        <v>44846</v>
      </c>
      <c r="X713" t="s">
        <v>62</v>
      </c>
      <c r="Y713" t="s">
        <v>51</v>
      </c>
      <c r="Z713" t="s">
        <v>52</v>
      </c>
      <c r="AA713">
        <v>5</v>
      </c>
      <c r="AB713">
        <v>308.08999999999997</v>
      </c>
      <c r="AC713">
        <v>31</v>
      </c>
      <c r="AD713" t="str" cm="1">
        <f t="array" ref="AD713">_xlfn.IFS($AC713&lt;= 24,"17-24", $AC713&lt;=34,"25-34", $AC713&lt;=44,"35-44", $AC713&lt;= 54,"45-54", $AC713 &gt;= 55, "55+")</f>
        <v>25-34</v>
      </c>
      <c r="AE713">
        <f t="shared" ca="1" si="56"/>
        <v>7</v>
      </c>
      <c r="AF713" t="str">
        <f t="shared" si="57"/>
        <v>Medium</v>
      </c>
      <c r="AG713" t="str">
        <f t="shared" si="58"/>
        <v>Satisfied</v>
      </c>
      <c r="AH713" t="str">
        <f t="shared" si="59"/>
        <v>Average Performer</v>
      </c>
      <c r="AI713" t="str" cm="1">
        <f t="array" ref="AI713">_xlfn.IFS($Z713 = "Passed", "High", $Z713="Completed", "Moderate", OR($Z713 = "Incomplete", $Z713="Failed"), "Low")</f>
        <v>Low</v>
      </c>
      <c r="AJ713" t="str" cm="1">
        <f t="array" ref="AJ713">_xlfn.IFS(OR(Z713= "Passed", Z713 = "Completed"), "Complete", OR(Z713 ="Failed", Z713 = "Incomplete"), "Incomplete")</f>
        <v>Incomplete</v>
      </c>
      <c r="AK713" cm="1">
        <f t="array" ref="AK713">_xlfn.IFS(HR_DATA[[#This Row],[Performance Category]] = "High Performer", 4,HR_DATA[[#This Row],[Performance Category]] = "Average Performer", 3, HR_DATA[[#This Row],[Performance Category]] = "Low Performer", 2, HR_DATA[[#This Row],[Performance Category]] = "At Risk", 1)</f>
        <v>3</v>
      </c>
    </row>
    <row r="714" spans="1:37" x14ac:dyDescent="0.25">
      <c r="A714">
        <v>1204</v>
      </c>
      <c r="B714" s="2">
        <v>44889</v>
      </c>
      <c r="C714" s="2">
        <f t="shared" ca="1" si="55"/>
        <v>46159</v>
      </c>
      <c r="D714" t="s">
        <v>28</v>
      </c>
      <c r="E714" t="s">
        <v>87</v>
      </c>
      <c r="F714" t="s">
        <v>30</v>
      </c>
      <c r="G714" t="s">
        <v>55</v>
      </c>
      <c r="H714" t="s">
        <v>56</v>
      </c>
      <c r="I714" t="s">
        <v>33</v>
      </c>
      <c r="J714" t="s">
        <v>34</v>
      </c>
      <c r="K714" t="s">
        <v>58</v>
      </c>
      <c r="L714" s="2">
        <v>17771</v>
      </c>
      <c r="M714" t="s">
        <v>36</v>
      </c>
      <c r="N714" t="s">
        <v>48</v>
      </c>
      <c r="O714" t="s">
        <v>38</v>
      </c>
      <c r="P714" t="s">
        <v>67</v>
      </c>
      <c r="Q714" t="s">
        <v>40</v>
      </c>
      <c r="R714">
        <v>3</v>
      </c>
      <c r="S714" s="2">
        <v>45099</v>
      </c>
      <c r="T714">
        <v>1</v>
      </c>
      <c r="U714">
        <v>4</v>
      </c>
      <c r="V714">
        <v>3</v>
      </c>
      <c r="W714" s="2">
        <v>45123</v>
      </c>
      <c r="X714" t="s">
        <v>62</v>
      </c>
      <c r="Y714" t="s">
        <v>51</v>
      </c>
      <c r="Z714" t="s">
        <v>52</v>
      </c>
      <c r="AA714">
        <v>1</v>
      </c>
      <c r="AB714">
        <v>610.96</v>
      </c>
      <c r="AC714">
        <v>74</v>
      </c>
      <c r="AD714" t="str" cm="1">
        <f t="array" ref="AD714">_xlfn.IFS($AC714&lt;= 24,"17-24", $AC714&lt;=34,"25-34", $AC714&lt;=44,"35-44", $AC714&lt;= 54,"45-54", $AC714 &gt;= 55, "55+")</f>
        <v>55+</v>
      </c>
      <c r="AE714">
        <f t="shared" ca="1" si="56"/>
        <v>3</v>
      </c>
      <c r="AF714" t="str">
        <f t="shared" si="57"/>
        <v>Low</v>
      </c>
      <c r="AG714" t="str">
        <f t="shared" si="58"/>
        <v>Satisfied</v>
      </c>
      <c r="AH714" t="str">
        <f t="shared" si="59"/>
        <v>Average Performer</v>
      </c>
      <c r="AI714" t="str" cm="1">
        <f t="array" ref="AI714">_xlfn.IFS($Z714 = "Passed", "High", $Z714="Completed", "Moderate", OR($Z714 = "Incomplete", $Z714="Failed"), "Low")</f>
        <v>Low</v>
      </c>
      <c r="AJ714" t="str" cm="1">
        <f t="array" ref="AJ714">_xlfn.IFS(OR(Z714= "Passed", Z714 = "Completed"), "Complete", OR(Z714 ="Failed", Z714 = "Incomplete"), "Incomplete")</f>
        <v>Incomplete</v>
      </c>
      <c r="AK714" cm="1">
        <f t="array" ref="AK714">_xlfn.IFS(HR_DATA[[#This Row],[Performance Category]] = "High Performer", 4,HR_DATA[[#This Row],[Performance Category]] = "Average Performer", 3, HR_DATA[[#This Row],[Performance Category]] = "Low Performer", 2, HR_DATA[[#This Row],[Performance Category]] = "At Risk", 1)</f>
        <v>3</v>
      </c>
    </row>
    <row r="715" spans="1:37" x14ac:dyDescent="0.25">
      <c r="A715">
        <v>1205</v>
      </c>
      <c r="B715" s="2">
        <v>44035</v>
      </c>
      <c r="C715" s="2">
        <f t="shared" ca="1" si="55"/>
        <v>46159</v>
      </c>
      <c r="D715" t="s">
        <v>28</v>
      </c>
      <c r="E715" t="s">
        <v>64</v>
      </c>
      <c r="F715" t="s">
        <v>30</v>
      </c>
      <c r="G715" t="s">
        <v>55</v>
      </c>
      <c r="H715" t="s">
        <v>32</v>
      </c>
      <c r="I715" t="s">
        <v>46</v>
      </c>
      <c r="J715" t="s">
        <v>34</v>
      </c>
      <c r="K715" t="s">
        <v>105</v>
      </c>
      <c r="L715" s="2">
        <v>20579</v>
      </c>
      <c r="M715" t="s">
        <v>36</v>
      </c>
      <c r="N715" t="s">
        <v>37</v>
      </c>
      <c r="O715" t="s">
        <v>49</v>
      </c>
      <c r="P715" t="s">
        <v>61</v>
      </c>
      <c r="Q715" t="s">
        <v>40</v>
      </c>
      <c r="R715">
        <v>3</v>
      </c>
      <c r="S715" s="2">
        <v>45023</v>
      </c>
      <c r="T715">
        <v>2</v>
      </c>
      <c r="U715">
        <v>1</v>
      </c>
      <c r="V715">
        <v>2</v>
      </c>
      <c r="W715" s="2">
        <v>45139</v>
      </c>
      <c r="X715" t="s">
        <v>92</v>
      </c>
      <c r="Y715" t="s">
        <v>51</v>
      </c>
      <c r="Z715" t="s">
        <v>43</v>
      </c>
      <c r="AA715">
        <v>3</v>
      </c>
      <c r="AB715">
        <v>201.83</v>
      </c>
      <c r="AC715">
        <v>64</v>
      </c>
      <c r="AD715" t="str" cm="1">
        <f t="array" ref="AD715">_xlfn.IFS($AC715&lt;= 24,"17-24", $AC715&lt;=34,"25-34", $AC715&lt;=44,"35-44", $AC715&lt;= 54,"45-54", $AC715 &gt;= 55, "55+")</f>
        <v>55+</v>
      </c>
      <c r="AE715">
        <f t="shared" ca="1" si="56"/>
        <v>5</v>
      </c>
      <c r="AF715" t="str">
        <f t="shared" si="57"/>
        <v>Low</v>
      </c>
      <c r="AG715" t="str">
        <f t="shared" si="58"/>
        <v>Not satisfied</v>
      </c>
      <c r="AH715" t="str">
        <f t="shared" si="59"/>
        <v>Average Performer</v>
      </c>
      <c r="AI715" t="str" cm="1">
        <f t="array" ref="AI715">_xlfn.IFS($Z715 = "Passed", "High", $Z715="Completed", "Moderate", OR($Z715 = "Incomplete", $Z715="Failed"), "Low")</f>
        <v>Low</v>
      </c>
      <c r="AJ715" t="str" cm="1">
        <f t="array" ref="AJ715">_xlfn.IFS(OR(Z715= "Passed", Z715 = "Completed"), "Complete", OR(Z715 ="Failed", Z715 = "Incomplete"), "Incomplete")</f>
        <v>Incomplete</v>
      </c>
      <c r="AK715" cm="1">
        <f t="array" ref="AK715">_xlfn.IFS(HR_DATA[[#This Row],[Performance Category]] = "High Performer", 4,HR_DATA[[#This Row],[Performance Category]] = "Average Performer", 3, HR_DATA[[#This Row],[Performance Category]] = "Low Performer", 2, HR_DATA[[#This Row],[Performance Category]] = "At Risk", 1)</f>
        <v>3</v>
      </c>
    </row>
    <row r="716" spans="1:37" x14ac:dyDescent="0.25">
      <c r="A716">
        <v>1206</v>
      </c>
      <c r="B716" s="2">
        <v>43462</v>
      </c>
      <c r="C716" s="2">
        <f t="shared" ca="1" si="55"/>
        <v>46159</v>
      </c>
      <c r="D716" t="s">
        <v>28</v>
      </c>
      <c r="E716" t="s">
        <v>94</v>
      </c>
      <c r="F716" t="s">
        <v>30</v>
      </c>
      <c r="G716" t="s">
        <v>46</v>
      </c>
      <c r="H716" t="s">
        <v>32</v>
      </c>
      <c r="I716" t="s">
        <v>46</v>
      </c>
      <c r="J716" t="s">
        <v>34</v>
      </c>
      <c r="K716" t="s">
        <v>79</v>
      </c>
      <c r="L716" s="2">
        <v>20500</v>
      </c>
      <c r="M716" t="s">
        <v>36</v>
      </c>
      <c r="N716" t="s">
        <v>37</v>
      </c>
      <c r="O716" t="s">
        <v>38</v>
      </c>
      <c r="P716" t="s">
        <v>77</v>
      </c>
      <c r="Q716" t="s">
        <v>40</v>
      </c>
      <c r="R716">
        <v>3</v>
      </c>
      <c r="S716" s="2">
        <v>44851</v>
      </c>
      <c r="T716">
        <v>3</v>
      </c>
      <c r="U716">
        <v>4</v>
      </c>
      <c r="V716">
        <v>2</v>
      </c>
      <c r="W716" s="2">
        <v>45127</v>
      </c>
      <c r="X716" t="s">
        <v>68</v>
      </c>
      <c r="Y716" t="s">
        <v>42</v>
      </c>
      <c r="Z716" t="s">
        <v>73</v>
      </c>
      <c r="AA716">
        <v>5</v>
      </c>
      <c r="AB716">
        <v>391.85</v>
      </c>
      <c r="AC716">
        <v>62</v>
      </c>
      <c r="AD716" t="str" cm="1">
        <f t="array" ref="AD716">_xlfn.IFS($AC716&lt;= 24,"17-24", $AC716&lt;=34,"25-34", $AC716&lt;=44,"35-44", $AC716&lt;= 54,"45-54", $AC716 &gt;= 55, "55+")</f>
        <v>55+</v>
      </c>
      <c r="AE716">
        <f t="shared" ca="1" si="56"/>
        <v>7</v>
      </c>
      <c r="AF716" t="str">
        <f t="shared" si="57"/>
        <v>Medium</v>
      </c>
      <c r="AG716" t="str">
        <f t="shared" si="58"/>
        <v>Satisfied</v>
      </c>
      <c r="AH716" t="str">
        <f t="shared" si="59"/>
        <v>Average Performer</v>
      </c>
      <c r="AI716" t="str" cm="1">
        <f t="array" ref="AI716">_xlfn.IFS($Z716 = "Passed", "High", $Z716="Completed", "Moderate", OR($Z716 = "Incomplete", $Z716="Failed"), "Low")</f>
        <v>High</v>
      </c>
      <c r="AJ716" t="str" cm="1">
        <f t="array" ref="AJ716">_xlfn.IFS(OR(Z716= "Passed", Z716 = "Completed"), "Complete", OR(Z716 ="Failed", Z716 = "Incomplete"), "Incomplete")</f>
        <v>Complete</v>
      </c>
      <c r="AK716" cm="1">
        <f t="array" ref="AK716">_xlfn.IFS(HR_DATA[[#This Row],[Performance Category]] = "High Performer", 4,HR_DATA[[#This Row],[Performance Category]] = "Average Performer", 3, HR_DATA[[#This Row],[Performance Category]] = "Low Performer", 2, HR_DATA[[#This Row],[Performance Category]] = "At Risk", 1)</f>
        <v>3</v>
      </c>
    </row>
    <row r="717" spans="1:37" x14ac:dyDescent="0.25">
      <c r="A717">
        <v>1207</v>
      </c>
      <c r="B717" s="2">
        <v>43739</v>
      </c>
      <c r="C717" s="2">
        <f t="shared" ca="1" si="55"/>
        <v>46159</v>
      </c>
      <c r="D717" t="s">
        <v>28</v>
      </c>
      <c r="E717" t="s">
        <v>74</v>
      </c>
      <c r="F717" t="s">
        <v>30</v>
      </c>
      <c r="G717" t="s">
        <v>31</v>
      </c>
      <c r="H717" t="s">
        <v>56</v>
      </c>
      <c r="I717" t="s">
        <v>55</v>
      </c>
      <c r="J717" t="s">
        <v>34</v>
      </c>
      <c r="K717" t="s">
        <v>101</v>
      </c>
      <c r="L717" s="2">
        <v>20644</v>
      </c>
      <c r="M717" t="s">
        <v>36</v>
      </c>
      <c r="N717" t="s">
        <v>37</v>
      </c>
      <c r="O717" t="s">
        <v>38</v>
      </c>
      <c r="P717" t="s">
        <v>77</v>
      </c>
      <c r="Q717" t="s">
        <v>40</v>
      </c>
      <c r="R717">
        <v>3</v>
      </c>
      <c r="S717" s="2">
        <v>44779</v>
      </c>
      <c r="T717">
        <v>2</v>
      </c>
      <c r="U717">
        <v>1</v>
      </c>
      <c r="V717">
        <v>2</v>
      </c>
      <c r="W717" s="2">
        <v>44902</v>
      </c>
      <c r="X717" t="s">
        <v>92</v>
      </c>
      <c r="Y717" t="s">
        <v>42</v>
      </c>
      <c r="Z717" t="s">
        <v>63</v>
      </c>
      <c r="AA717">
        <v>5</v>
      </c>
      <c r="AB717">
        <v>682.36</v>
      </c>
      <c r="AC717">
        <v>63</v>
      </c>
      <c r="AD717" t="str" cm="1">
        <f t="array" ref="AD717">_xlfn.IFS($AC717&lt;= 24,"17-24", $AC717&lt;=34,"25-34", $AC717&lt;=44,"35-44", $AC717&lt;= 54,"45-54", $AC717 &gt;= 55, "55+")</f>
        <v>55+</v>
      </c>
      <c r="AE717">
        <f t="shared" ca="1" si="56"/>
        <v>6</v>
      </c>
      <c r="AF717" t="str">
        <f t="shared" si="57"/>
        <v>Low</v>
      </c>
      <c r="AG717" t="str">
        <f t="shared" si="58"/>
        <v>Not satisfied</v>
      </c>
      <c r="AH717" t="str">
        <f t="shared" si="59"/>
        <v>Average Performer</v>
      </c>
      <c r="AI717" t="str" cm="1">
        <f t="array" ref="AI717">_xlfn.IFS($Z717 = "Passed", "High", $Z717="Completed", "Moderate", OR($Z717 = "Incomplete", $Z717="Failed"), "Low")</f>
        <v>Moderate</v>
      </c>
      <c r="AJ717" t="str" cm="1">
        <f t="array" ref="AJ717">_xlfn.IFS(OR(Z717= "Passed", Z717 = "Completed"), "Complete", OR(Z717 ="Failed", Z717 = "Incomplete"), "Incomplete")</f>
        <v>Complete</v>
      </c>
      <c r="AK717" cm="1">
        <f t="array" ref="AK717">_xlfn.IFS(HR_DATA[[#This Row],[Performance Category]] = "High Performer", 4,HR_DATA[[#This Row],[Performance Category]] = "Average Performer", 3, HR_DATA[[#This Row],[Performance Category]] = "Low Performer", 2, HR_DATA[[#This Row],[Performance Category]] = "At Risk", 1)</f>
        <v>3</v>
      </c>
    </row>
    <row r="718" spans="1:37" x14ac:dyDescent="0.25">
      <c r="A718">
        <v>1208</v>
      </c>
      <c r="B718" s="2">
        <v>43694</v>
      </c>
      <c r="C718" s="2">
        <f t="shared" ca="1" si="55"/>
        <v>46159</v>
      </c>
      <c r="D718" t="s">
        <v>133</v>
      </c>
      <c r="E718" t="s">
        <v>81</v>
      </c>
      <c r="F718" t="s">
        <v>30</v>
      </c>
      <c r="G718" t="s">
        <v>31</v>
      </c>
      <c r="H718" t="s">
        <v>45</v>
      </c>
      <c r="I718" t="s">
        <v>46</v>
      </c>
      <c r="J718" t="s">
        <v>34</v>
      </c>
      <c r="K718" t="s">
        <v>101</v>
      </c>
      <c r="L718" s="2">
        <v>29219</v>
      </c>
      <c r="M718" t="s">
        <v>36</v>
      </c>
      <c r="N718" t="s">
        <v>37</v>
      </c>
      <c r="O718" t="s">
        <v>72</v>
      </c>
      <c r="P718" t="s">
        <v>61</v>
      </c>
      <c r="Q718" t="s">
        <v>40</v>
      </c>
      <c r="R718">
        <v>3</v>
      </c>
      <c r="S718" s="2">
        <v>44791</v>
      </c>
      <c r="T718">
        <v>5</v>
      </c>
      <c r="U718">
        <v>1</v>
      </c>
      <c r="V718">
        <v>5</v>
      </c>
      <c r="W718" s="2">
        <v>44824</v>
      </c>
      <c r="X718" t="s">
        <v>41</v>
      </c>
      <c r="Y718" t="s">
        <v>42</v>
      </c>
      <c r="Z718" t="s">
        <v>73</v>
      </c>
      <c r="AA718">
        <v>3</v>
      </c>
      <c r="AB718">
        <v>492.39</v>
      </c>
      <c r="AC718">
        <v>40</v>
      </c>
      <c r="AD718" t="str" cm="1">
        <f t="array" ref="AD718">_xlfn.IFS($AC718&lt;= 24,"17-24", $AC718&lt;=34,"25-34", $AC718&lt;=44,"35-44", $AC718&lt;= 54,"45-54", $AC718 &gt;= 55, "55+")</f>
        <v>35-44</v>
      </c>
      <c r="AE718">
        <f t="shared" ca="1" si="56"/>
        <v>6</v>
      </c>
      <c r="AF718" t="str">
        <f t="shared" si="57"/>
        <v>High</v>
      </c>
      <c r="AG718" t="str">
        <f t="shared" si="58"/>
        <v>Not satisfied</v>
      </c>
      <c r="AH718" t="str">
        <f t="shared" si="59"/>
        <v>Average Performer</v>
      </c>
      <c r="AI718" t="str" cm="1">
        <f t="array" ref="AI718">_xlfn.IFS($Z718 = "Passed", "High", $Z718="Completed", "Moderate", OR($Z718 = "Incomplete", $Z718="Failed"), "Low")</f>
        <v>High</v>
      </c>
      <c r="AJ718" t="str" cm="1">
        <f t="array" ref="AJ718">_xlfn.IFS(OR(Z718= "Passed", Z718 = "Completed"), "Complete", OR(Z718 ="Failed", Z718 = "Incomplete"), "Incomplete")</f>
        <v>Complete</v>
      </c>
      <c r="AK718" cm="1">
        <f t="array" ref="AK718">_xlfn.IFS(HR_DATA[[#This Row],[Performance Category]] = "High Performer", 4,HR_DATA[[#This Row],[Performance Category]] = "Average Performer", 3, HR_DATA[[#This Row],[Performance Category]] = "Low Performer", 2, HR_DATA[[#This Row],[Performance Category]] = "At Risk", 1)</f>
        <v>3</v>
      </c>
    </row>
    <row r="719" spans="1:37" x14ac:dyDescent="0.25">
      <c r="A719">
        <v>1209</v>
      </c>
      <c r="B719" s="2">
        <v>45077</v>
      </c>
      <c r="C719" s="2">
        <f t="shared" ca="1" si="55"/>
        <v>46159</v>
      </c>
      <c r="D719" t="s">
        <v>133</v>
      </c>
      <c r="E719" t="s">
        <v>54</v>
      </c>
      <c r="F719" t="s">
        <v>30</v>
      </c>
      <c r="G719" t="s">
        <v>46</v>
      </c>
      <c r="H719" t="s">
        <v>45</v>
      </c>
      <c r="I719" t="s">
        <v>46</v>
      </c>
      <c r="J719" t="s">
        <v>34</v>
      </c>
      <c r="K719" t="s">
        <v>101</v>
      </c>
      <c r="L719" s="2">
        <v>36315</v>
      </c>
      <c r="M719" t="s">
        <v>36</v>
      </c>
      <c r="N719" t="s">
        <v>37</v>
      </c>
      <c r="O719" t="s">
        <v>60</v>
      </c>
      <c r="P719" t="s">
        <v>67</v>
      </c>
      <c r="Q719" t="s">
        <v>40</v>
      </c>
      <c r="R719">
        <v>3</v>
      </c>
      <c r="S719" s="2">
        <v>45074</v>
      </c>
      <c r="T719">
        <v>1</v>
      </c>
      <c r="U719">
        <v>3</v>
      </c>
      <c r="V719">
        <v>1</v>
      </c>
      <c r="W719" s="2">
        <v>45095</v>
      </c>
      <c r="X719" t="s">
        <v>92</v>
      </c>
      <c r="Y719" t="s">
        <v>51</v>
      </c>
      <c r="Z719" t="s">
        <v>43</v>
      </c>
      <c r="AA719">
        <v>2</v>
      </c>
      <c r="AB719">
        <v>197.78</v>
      </c>
      <c r="AC719">
        <v>24</v>
      </c>
      <c r="AD719" t="str" cm="1">
        <f t="array" ref="AD719">_xlfn.IFS($AC719&lt;= 24,"17-24", $AC719&lt;=34,"25-34", $AC719&lt;=44,"35-44", $AC719&lt;= 54,"45-54", $AC719 &gt;= 55, "55+")</f>
        <v>17-24</v>
      </c>
      <c r="AE719">
        <f t="shared" ca="1" si="56"/>
        <v>2</v>
      </c>
      <c r="AF719" t="str">
        <f t="shared" si="57"/>
        <v>Low</v>
      </c>
      <c r="AG719" t="str">
        <f t="shared" si="58"/>
        <v>Neutral</v>
      </c>
      <c r="AH719" t="str">
        <f t="shared" si="59"/>
        <v>Average Performer</v>
      </c>
      <c r="AI719" t="str" cm="1">
        <f t="array" ref="AI719">_xlfn.IFS($Z719 = "Passed", "High", $Z719="Completed", "Moderate", OR($Z719 = "Incomplete", $Z719="Failed"), "Low")</f>
        <v>Low</v>
      </c>
      <c r="AJ719" t="str" cm="1">
        <f t="array" ref="AJ719">_xlfn.IFS(OR(Z719= "Passed", Z719 = "Completed"), "Complete", OR(Z719 ="Failed", Z719 = "Incomplete"), "Incomplete")</f>
        <v>Incomplete</v>
      </c>
      <c r="AK719" cm="1">
        <f t="array" ref="AK719">_xlfn.IFS(HR_DATA[[#This Row],[Performance Category]] = "High Performer", 4,HR_DATA[[#This Row],[Performance Category]] = "Average Performer", 3, HR_DATA[[#This Row],[Performance Category]] = "Low Performer", 2, HR_DATA[[#This Row],[Performance Category]] = "At Risk", 1)</f>
        <v>3</v>
      </c>
    </row>
    <row r="720" spans="1:37" x14ac:dyDescent="0.25">
      <c r="A720">
        <v>1210</v>
      </c>
      <c r="B720" s="2">
        <v>44173</v>
      </c>
      <c r="C720" s="2">
        <f t="shared" ca="1" si="55"/>
        <v>46159</v>
      </c>
      <c r="D720" t="s">
        <v>133</v>
      </c>
      <c r="E720" t="s">
        <v>69</v>
      </c>
      <c r="F720" t="s">
        <v>30</v>
      </c>
      <c r="G720" t="s">
        <v>55</v>
      </c>
      <c r="H720" t="s">
        <v>56</v>
      </c>
      <c r="I720" t="s">
        <v>46</v>
      </c>
      <c r="J720" t="s">
        <v>34</v>
      </c>
      <c r="K720" t="s">
        <v>70</v>
      </c>
      <c r="L720" s="2">
        <v>17891</v>
      </c>
      <c r="M720" t="s">
        <v>36</v>
      </c>
      <c r="N720" t="s">
        <v>37</v>
      </c>
      <c r="O720" t="s">
        <v>84</v>
      </c>
      <c r="P720" t="s">
        <v>77</v>
      </c>
      <c r="Q720" t="s">
        <v>40</v>
      </c>
      <c r="R720">
        <v>3</v>
      </c>
      <c r="S720" s="2">
        <v>44858</v>
      </c>
      <c r="T720">
        <v>4</v>
      </c>
      <c r="U720">
        <v>5</v>
      </c>
      <c r="V720">
        <v>1</v>
      </c>
      <c r="W720" s="2">
        <v>44935</v>
      </c>
      <c r="X720" t="s">
        <v>41</v>
      </c>
      <c r="Y720" t="s">
        <v>51</v>
      </c>
      <c r="Z720" t="s">
        <v>52</v>
      </c>
      <c r="AA720">
        <v>4</v>
      </c>
      <c r="AB720">
        <v>485.44</v>
      </c>
      <c r="AC720">
        <v>72</v>
      </c>
      <c r="AD720" t="str" cm="1">
        <f t="array" ref="AD720">_xlfn.IFS($AC720&lt;= 24,"17-24", $AC720&lt;=34,"25-34", $AC720&lt;=44,"35-44", $AC720&lt;= 54,"45-54", $AC720 &gt;= 55, "55+")</f>
        <v>55+</v>
      </c>
      <c r="AE720">
        <f t="shared" ca="1" si="56"/>
        <v>5</v>
      </c>
      <c r="AF720" t="str">
        <f t="shared" si="57"/>
        <v>High</v>
      </c>
      <c r="AG720" t="str">
        <f t="shared" si="58"/>
        <v>Satisfied</v>
      </c>
      <c r="AH720" t="str">
        <f t="shared" si="59"/>
        <v>Average Performer</v>
      </c>
      <c r="AI720" t="str" cm="1">
        <f t="array" ref="AI720">_xlfn.IFS($Z720 = "Passed", "High", $Z720="Completed", "Moderate", OR($Z720 = "Incomplete", $Z720="Failed"), "Low")</f>
        <v>Low</v>
      </c>
      <c r="AJ720" t="str" cm="1">
        <f t="array" ref="AJ720">_xlfn.IFS(OR(Z720= "Passed", Z720 = "Completed"), "Complete", OR(Z720 ="Failed", Z720 = "Incomplete"), "Incomplete")</f>
        <v>Incomplete</v>
      </c>
      <c r="AK720" cm="1">
        <f t="array" ref="AK720">_xlfn.IFS(HR_DATA[[#This Row],[Performance Category]] = "High Performer", 4,HR_DATA[[#This Row],[Performance Category]] = "Average Performer", 3, HR_DATA[[#This Row],[Performance Category]] = "Low Performer", 2, HR_DATA[[#This Row],[Performance Category]] = "At Risk", 1)</f>
        <v>3</v>
      </c>
    </row>
    <row r="721" spans="1:37" x14ac:dyDescent="0.25">
      <c r="A721">
        <v>1211</v>
      </c>
      <c r="B721" s="2">
        <v>43409</v>
      </c>
      <c r="C721" s="2">
        <f t="shared" ca="1" si="55"/>
        <v>46159</v>
      </c>
      <c r="D721" t="s">
        <v>106</v>
      </c>
      <c r="E721" t="s">
        <v>29</v>
      </c>
      <c r="F721" t="s">
        <v>108</v>
      </c>
      <c r="G721" t="s">
        <v>46</v>
      </c>
      <c r="H721" t="s">
        <v>56</v>
      </c>
      <c r="I721" t="s">
        <v>46</v>
      </c>
      <c r="J721" t="s">
        <v>34</v>
      </c>
      <c r="K721" t="s">
        <v>70</v>
      </c>
      <c r="L721" s="2">
        <v>29931</v>
      </c>
      <c r="M721" t="s">
        <v>36</v>
      </c>
      <c r="N721" t="s">
        <v>48</v>
      </c>
      <c r="O721" t="s">
        <v>60</v>
      </c>
      <c r="P721" t="s">
        <v>39</v>
      </c>
      <c r="Q721" t="s">
        <v>40</v>
      </c>
      <c r="R721">
        <v>3</v>
      </c>
      <c r="S721" s="2">
        <v>45001</v>
      </c>
      <c r="T721">
        <v>3</v>
      </c>
      <c r="U721">
        <v>3</v>
      </c>
      <c r="V721">
        <v>1</v>
      </c>
      <c r="W721" s="2">
        <v>45137</v>
      </c>
      <c r="X721" t="s">
        <v>41</v>
      </c>
      <c r="Y721" t="s">
        <v>51</v>
      </c>
      <c r="Z721" t="s">
        <v>73</v>
      </c>
      <c r="AA721">
        <v>3</v>
      </c>
      <c r="AB721">
        <v>557.34</v>
      </c>
      <c r="AC721">
        <v>37</v>
      </c>
      <c r="AD721" t="str" cm="1">
        <f t="array" ref="AD721">_xlfn.IFS($AC721&lt;= 24,"17-24", $AC721&lt;=34,"25-34", $AC721&lt;=44,"35-44", $AC721&lt;= 54,"45-54", $AC721 &gt;= 55, "55+")</f>
        <v>35-44</v>
      </c>
      <c r="AE721">
        <f t="shared" ca="1" si="56"/>
        <v>7</v>
      </c>
      <c r="AF721" t="str">
        <f t="shared" si="57"/>
        <v>Medium</v>
      </c>
      <c r="AG721" t="str">
        <f t="shared" si="58"/>
        <v>Neutral</v>
      </c>
      <c r="AH721" t="str">
        <f t="shared" si="59"/>
        <v>Average Performer</v>
      </c>
      <c r="AI721" t="str" cm="1">
        <f t="array" ref="AI721">_xlfn.IFS($Z721 = "Passed", "High", $Z721="Completed", "Moderate", OR($Z721 = "Incomplete", $Z721="Failed"), "Low")</f>
        <v>High</v>
      </c>
      <c r="AJ721" t="str" cm="1">
        <f t="array" ref="AJ721">_xlfn.IFS(OR(Z721= "Passed", Z721 = "Completed"), "Complete", OR(Z721 ="Failed", Z721 = "Incomplete"), "Incomplete")</f>
        <v>Complete</v>
      </c>
      <c r="AK721" cm="1">
        <f t="array" ref="AK721">_xlfn.IFS(HR_DATA[[#This Row],[Performance Category]] = "High Performer", 4,HR_DATA[[#This Row],[Performance Category]] = "Average Performer", 3, HR_DATA[[#This Row],[Performance Category]] = "Low Performer", 2, HR_DATA[[#This Row],[Performance Category]] = "At Risk", 1)</f>
        <v>3</v>
      </c>
    </row>
    <row r="722" spans="1:37" x14ac:dyDescent="0.25">
      <c r="A722">
        <v>1212</v>
      </c>
      <c r="B722" s="2">
        <v>44069</v>
      </c>
      <c r="C722" s="2">
        <f t="shared" ca="1" si="55"/>
        <v>46159</v>
      </c>
      <c r="D722" t="s">
        <v>106</v>
      </c>
      <c r="E722" t="s">
        <v>44</v>
      </c>
      <c r="F722" t="s">
        <v>108</v>
      </c>
      <c r="G722" t="s">
        <v>31</v>
      </c>
      <c r="H722" t="s">
        <v>32</v>
      </c>
      <c r="I722" t="s">
        <v>55</v>
      </c>
      <c r="J722" t="s">
        <v>34</v>
      </c>
      <c r="K722" t="s">
        <v>79</v>
      </c>
      <c r="L722" s="2">
        <v>30555</v>
      </c>
      <c r="M722" t="s">
        <v>36</v>
      </c>
      <c r="N722" t="s">
        <v>37</v>
      </c>
      <c r="O722" t="s">
        <v>49</v>
      </c>
      <c r="P722" t="s">
        <v>61</v>
      </c>
      <c r="Q722" t="s">
        <v>40</v>
      </c>
      <c r="R722">
        <v>3</v>
      </c>
      <c r="S722" s="2">
        <v>44957</v>
      </c>
      <c r="T722">
        <v>4</v>
      </c>
      <c r="U722">
        <v>5</v>
      </c>
      <c r="V722">
        <v>4</v>
      </c>
      <c r="W722" s="2">
        <v>45049</v>
      </c>
      <c r="X722" t="s">
        <v>62</v>
      </c>
      <c r="Y722" t="s">
        <v>42</v>
      </c>
      <c r="Z722" t="s">
        <v>43</v>
      </c>
      <c r="AA722">
        <v>5</v>
      </c>
      <c r="AB722">
        <v>817.92</v>
      </c>
      <c r="AC722">
        <v>37</v>
      </c>
      <c r="AD722" t="str" cm="1">
        <f t="array" ref="AD722">_xlfn.IFS($AC722&lt;= 24,"17-24", $AC722&lt;=34,"25-34", $AC722&lt;=44,"35-44", $AC722&lt;= 54,"45-54", $AC722 &gt;= 55, "55+")</f>
        <v>35-44</v>
      </c>
      <c r="AE722">
        <f t="shared" ca="1" si="56"/>
        <v>5</v>
      </c>
      <c r="AF722" t="str">
        <f t="shared" si="57"/>
        <v>High</v>
      </c>
      <c r="AG722" t="str">
        <f t="shared" si="58"/>
        <v>Satisfied</v>
      </c>
      <c r="AH722" t="str">
        <f t="shared" si="59"/>
        <v>Average Performer</v>
      </c>
      <c r="AI722" t="str" cm="1">
        <f t="array" ref="AI722">_xlfn.IFS($Z722 = "Passed", "High", $Z722="Completed", "Moderate", OR($Z722 = "Incomplete", $Z722="Failed"), "Low")</f>
        <v>Low</v>
      </c>
      <c r="AJ722" t="str" cm="1">
        <f t="array" ref="AJ722">_xlfn.IFS(OR(Z722= "Passed", Z722 = "Completed"), "Complete", OR(Z722 ="Failed", Z722 = "Incomplete"), "Incomplete")</f>
        <v>Incomplete</v>
      </c>
      <c r="AK722" cm="1">
        <f t="array" ref="AK722">_xlfn.IFS(HR_DATA[[#This Row],[Performance Category]] = "High Performer", 4,HR_DATA[[#This Row],[Performance Category]] = "Average Performer", 3, HR_DATA[[#This Row],[Performance Category]] = "Low Performer", 2, HR_DATA[[#This Row],[Performance Category]] = "At Risk", 1)</f>
        <v>3</v>
      </c>
    </row>
    <row r="723" spans="1:37" x14ac:dyDescent="0.25">
      <c r="A723">
        <v>1213</v>
      </c>
      <c r="B723" s="2">
        <v>43884</v>
      </c>
      <c r="C723" s="2">
        <f t="shared" ca="1" si="55"/>
        <v>46159</v>
      </c>
      <c r="D723" t="s">
        <v>106</v>
      </c>
      <c r="E723" t="s">
        <v>87</v>
      </c>
      <c r="F723" t="s">
        <v>30</v>
      </c>
      <c r="G723" t="s">
        <v>46</v>
      </c>
      <c r="H723" t="s">
        <v>45</v>
      </c>
      <c r="I723" t="s">
        <v>46</v>
      </c>
      <c r="J723" t="s">
        <v>34</v>
      </c>
      <c r="K723" t="s">
        <v>96</v>
      </c>
      <c r="L723" s="2">
        <v>31858</v>
      </c>
      <c r="M723" t="s">
        <v>36</v>
      </c>
      <c r="N723" t="s">
        <v>37</v>
      </c>
      <c r="O723" t="s">
        <v>38</v>
      </c>
      <c r="P723" t="s">
        <v>67</v>
      </c>
      <c r="Q723" t="s">
        <v>40</v>
      </c>
      <c r="R723">
        <v>3</v>
      </c>
      <c r="S723" s="2">
        <v>44832</v>
      </c>
      <c r="T723">
        <v>1</v>
      </c>
      <c r="U723">
        <v>2</v>
      </c>
      <c r="V723">
        <v>4</v>
      </c>
      <c r="W723" s="2">
        <v>44972</v>
      </c>
      <c r="X723" t="s">
        <v>62</v>
      </c>
      <c r="Y723" t="s">
        <v>51</v>
      </c>
      <c r="Z723" t="s">
        <v>43</v>
      </c>
      <c r="AA723">
        <v>4</v>
      </c>
      <c r="AB723">
        <v>485.39</v>
      </c>
      <c r="AC723">
        <v>33</v>
      </c>
      <c r="AD723" t="str" cm="1">
        <f t="array" ref="AD723">_xlfn.IFS($AC723&lt;= 24,"17-24", $AC723&lt;=34,"25-34", $AC723&lt;=44,"35-44", $AC723&lt;= 54,"45-54", $AC723 &gt;= 55, "55+")</f>
        <v>25-34</v>
      </c>
      <c r="AE723">
        <f t="shared" ca="1" si="56"/>
        <v>6</v>
      </c>
      <c r="AF723" t="str">
        <f t="shared" si="57"/>
        <v>Low</v>
      </c>
      <c r="AG723" t="str">
        <f t="shared" si="58"/>
        <v>Not satisfied</v>
      </c>
      <c r="AH723" t="str">
        <f t="shared" si="59"/>
        <v>Average Performer</v>
      </c>
      <c r="AI723" t="str" cm="1">
        <f t="array" ref="AI723">_xlfn.IFS($Z723 = "Passed", "High", $Z723="Completed", "Moderate", OR($Z723 = "Incomplete", $Z723="Failed"), "Low")</f>
        <v>Low</v>
      </c>
      <c r="AJ723" t="str" cm="1">
        <f t="array" ref="AJ723">_xlfn.IFS(OR(Z723= "Passed", Z723 = "Completed"), "Complete", OR(Z723 ="Failed", Z723 = "Incomplete"), "Incomplete")</f>
        <v>Incomplete</v>
      </c>
      <c r="AK723" cm="1">
        <f t="array" ref="AK723">_xlfn.IFS(HR_DATA[[#This Row],[Performance Category]] = "High Performer", 4,HR_DATA[[#This Row],[Performance Category]] = "Average Performer", 3, HR_DATA[[#This Row],[Performance Category]] = "Low Performer", 2, HR_DATA[[#This Row],[Performance Category]] = "At Risk", 1)</f>
        <v>3</v>
      </c>
    </row>
    <row r="724" spans="1:37" x14ac:dyDescent="0.25">
      <c r="A724">
        <v>1214</v>
      </c>
      <c r="B724" s="2">
        <v>44604</v>
      </c>
      <c r="C724" s="2">
        <f t="shared" ca="1" si="55"/>
        <v>46159</v>
      </c>
      <c r="D724" t="s">
        <v>106</v>
      </c>
      <c r="E724" t="s">
        <v>81</v>
      </c>
      <c r="F724" t="s">
        <v>30</v>
      </c>
      <c r="G724" t="s">
        <v>55</v>
      </c>
      <c r="H724" t="s">
        <v>56</v>
      </c>
      <c r="I724" t="s">
        <v>55</v>
      </c>
      <c r="J724" t="s">
        <v>34</v>
      </c>
      <c r="K724" t="s">
        <v>89</v>
      </c>
      <c r="L724" s="2">
        <v>24734</v>
      </c>
      <c r="M724" t="s">
        <v>36</v>
      </c>
      <c r="N724" t="s">
        <v>37</v>
      </c>
      <c r="O724" t="s">
        <v>84</v>
      </c>
      <c r="P724" t="s">
        <v>77</v>
      </c>
      <c r="Q724" t="s">
        <v>40</v>
      </c>
      <c r="R724">
        <v>3</v>
      </c>
      <c r="S724" s="2">
        <v>45079</v>
      </c>
      <c r="T724">
        <v>1</v>
      </c>
      <c r="U724">
        <v>5</v>
      </c>
      <c r="V724">
        <v>3</v>
      </c>
      <c r="W724" s="2">
        <v>45018</v>
      </c>
      <c r="X724" t="s">
        <v>50</v>
      </c>
      <c r="Y724" t="s">
        <v>42</v>
      </c>
      <c r="Z724" t="s">
        <v>63</v>
      </c>
      <c r="AA724">
        <v>3</v>
      </c>
      <c r="AB724">
        <v>145.13</v>
      </c>
      <c r="AC724">
        <v>55</v>
      </c>
      <c r="AD724" t="str" cm="1">
        <f t="array" ref="AD724">_xlfn.IFS($AC724&lt;= 24,"17-24", $AC724&lt;=34,"25-34", $AC724&lt;=44,"35-44", $AC724&lt;= 54,"45-54", $AC724 &gt;= 55, "55+")</f>
        <v>55+</v>
      </c>
      <c r="AE724">
        <f t="shared" ca="1" si="56"/>
        <v>4</v>
      </c>
      <c r="AF724" t="str">
        <f t="shared" si="57"/>
        <v>Low</v>
      </c>
      <c r="AG724" t="str">
        <f t="shared" si="58"/>
        <v>Satisfied</v>
      </c>
      <c r="AH724" t="str">
        <f t="shared" si="59"/>
        <v>Average Performer</v>
      </c>
      <c r="AI724" t="str" cm="1">
        <f t="array" ref="AI724">_xlfn.IFS($Z724 = "Passed", "High", $Z724="Completed", "Moderate", OR($Z724 = "Incomplete", $Z724="Failed"), "Low")</f>
        <v>Moderate</v>
      </c>
      <c r="AJ724" t="str" cm="1">
        <f t="array" ref="AJ724">_xlfn.IFS(OR(Z724= "Passed", Z724 = "Completed"), "Complete", OR(Z724 ="Failed", Z724 = "Incomplete"), "Incomplete")</f>
        <v>Complete</v>
      </c>
      <c r="AK724" cm="1">
        <f t="array" ref="AK724">_xlfn.IFS(HR_DATA[[#This Row],[Performance Category]] = "High Performer", 4,HR_DATA[[#This Row],[Performance Category]] = "Average Performer", 3, HR_DATA[[#This Row],[Performance Category]] = "Low Performer", 2, HR_DATA[[#This Row],[Performance Category]] = "At Risk", 1)</f>
        <v>3</v>
      </c>
    </row>
    <row r="725" spans="1:37" x14ac:dyDescent="0.25">
      <c r="A725">
        <v>1215</v>
      </c>
      <c r="B725" s="2">
        <v>43874</v>
      </c>
      <c r="C725" s="2">
        <f t="shared" ca="1" si="55"/>
        <v>46159</v>
      </c>
      <c r="D725" t="s">
        <v>106</v>
      </c>
      <c r="E725" t="s">
        <v>54</v>
      </c>
      <c r="F725" t="s">
        <v>30</v>
      </c>
      <c r="G725" t="s">
        <v>31</v>
      </c>
      <c r="H725" t="s">
        <v>32</v>
      </c>
      <c r="I725" t="s">
        <v>33</v>
      </c>
      <c r="J725" t="s">
        <v>34</v>
      </c>
      <c r="K725" t="s">
        <v>47</v>
      </c>
      <c r="L725" s="2">
        <v>30515</v>
      </c>
      <c r="M725" t="s">
        <v>36</v>
      </c>
      <c r="N725" t="s">
        <v>37</v>
      </c>
      <c r="O725" t="s">
        <v>84</v>
      </c>
      <c r="P725" t="s">
        <v>39</v>
      </c>
      <c r="Q725" t="s">
        <v>40</v>
      </c>
      <c r="R725">
        <v>3</v>
      </c>
      <c r="S725" s="2">
        <v>44859</v>
      </c>
      <c r="T725">
        <v>2</v>
      </c>
      <c r="U725">
        <v>1</v>
      </c>
      <c r="V725">
        <v>5</v>
      </c>
      <c r="W725" s="2">
        <v>44817</v>
      </c>
      <c r="X725" t="s">
        <v>92</v>
      </c>
      <c r="Y725" t="s">
        <v>51</v>
      </c>
      <c r="Z725" t="s">
        <v>73</v>
      </c>
      <c r="AA725">
        <v>4</v>
      </c>
      <c r="AB725">
        <v>751.88</v>
      </c>
      <c r="AC725">
        <v>37</v>
      </c>
      <c r="AD725" t="str" cm="1">
        <f t="array" ref="AD725">_xlfn.IFS($AC725&lt;= 24,"17-24", $AC725&lt;=34,"25-34", $AC725&lt;=44,"35-44", $AC725&lt;= 54,"45-54", $AC725 &gt;= 55, "55+")</f>
        <v>35-44</v>
      </c>
      <c r="AE725">
        <f t="shared" ca="1" si="56"/>
        <v>6</v>
      </c>
      <c r="AF725" t="str">
        <f t="shared" si="57"/>
        <v>Low</v>
      </c>
      <c r="AG725" t="str">
        <f t="shared" si="58"/>
        <v>Not satisfied</v>
      </c>
      <c r="AH725" t="str">
        <f t="shared" si="59"/>
        <v>Average Performer</v>
      </c>
      <c r="AI725" t="str" cm="1">
        <f t="array" ref="AI725">_xlfn.IFS($Z725 = "Passed", "High", $Z725="Completed", "Moderate", OR($Z725 = "Incomplete", $Z725="Failed"), "Low")</f>
        <v>High</v>
      </c>
      <c r="AJ725" t="str" cm="1">
        <f t="array" ref="AJ725">_xlfn.IFS(OR(Z725= "Passed", Z725 = "Completed"), "Complete", OR(Z725 ="Failed", Z725 = "Incomplete"), "Incomplete")</f>
        <v>Complete</v>
      </c>
      <c r="AK725" cm="1">
        <f t="array" ref="AK725">_xlfn.IFS(HR_DATA[[#This Row],[Performance Category]] = "High Performer", 4,HR_DATA[[#This Row],[Performance Category]] = "Average Performer", 3, HR_DATA[[#This Row],[Performance Category]] = "Low Performer", 2, HR_DATA[[#This Row],[Performance Category]] = "At Risk", 1)</f>
        <v>3</v>
      </c>
    </row>
    <row r="726" spans="1:37" x14ac:dyDescent="0.25">
      <c r="A726">
        <v>1216</v>
      </c>
      <c r="B726" s="2">
        <v>44972</v>
      </c>
      <c r="C726" s="2">
        <f t="shared" ca="1" si="55"/>
        <v>46159</v>
      </c>
      <c r="D726" t="s">
        <v>28</v>
      </c>
      <c r="E726" t="s">
        <v>94</v>
      </c>
      <c r="F726" t="s">
        <v>108</v>
      </c>
      <c r="G726" t="s">
        <v>46</v>
      </c>
      <c r="H726" t="s">
        <v>56</v>
      </c>
      <c r="I726" t="s">
        <v>46</v>
      </c>
      <c r="J726" t="s">
        <v>34</v>
      </c>
      <c r="K726" t="s">
        <v>65</v>
      </c>
      <c r="L726" s="2">
        <v>31582</v>
      </c>
      <c r="M726" t="s">
        <v>36</v>
      </c>
      <c r="N726" t="s">
        <v>37</v>
      </c>
      <c r="O726" t="s">
        <v>72</v>
      </c>
      <c r="P726" t="s">
        <v>61</v>
      </c>
      <c r="Q726" t="s">
        <v>40</v>
      </c>
      <c r="R726">
        <v>3</v>
      </c>
      <c r="S726" s="2">
        <v>44813</v>
      </c>
      <c r="T726">
        <v>4</v>
      </c>
      <c r="U726">
        <v>1</v>
      </c>
      <c r="V726">
        <v>1</v>
      </c>
      <c r="W726" s="2">
        <v>45123</v>
      </c>
      <c r="X726" t="s">
        <v>41</v>
      </c>
      <c r="Y726" t="s">
        <v>51</v>
      </c>
      <c r="Z726" t="s">
        <v>52</v>
      </c>
      <c r="AA726">
        <v>1</v>
      </c>
      <c r="AB726">
        <v>136.47999999999999</v>
      </c>
      <c r="AC726">
        <v>37</v>
      </c>
      <c r="AD726" t="str" cm="1">
        <f t="array" ref="AD726">_xlfn.IFS($AC726&lt;= 24,"17-24", $AC726&lt;=34,"25-34", $AC726&lt;=44,"35-44", $AC726&lt;= 54,"45-54", $AC726 &gt;= 55, "55+")</f>
        <v>35-44</v>
      </c>
      <c r="AE726">
        <f t="shared" ca="1" si="56"/>
        <v>3</v>
      </c>
      <c r="AF726" t="str">
        <f t="shared" si="57"/>
        <v>High</v>
      </c>
      <c r="AG726" t="str">
        <f t="shared" si="58"/>
        <v>Not satisfied</v>
      </c>
      <c r="AH726" t="str">
        <f t="shared" si="59"/>
        <v>Average Performer</v>
      </c>
      <c r="AI726" t="str" cm="1">
        <f t="array" ref="AI726">_xlfn.IFS($Z726 = "Passed", "High", $Z726="Completed", "Moderate", OR($Z726 = "Incomplete", $Z726="Failed"), "Low")</f>
        <v>Low</v>
      </c>
      <c r="AJ726" t="str" cm="1">
        <f t="array" ref="AJ726">_xlfn.IFS(OR(Z726= "Passed", Z726 = "Completed"), "Complete", OR(Z726 ="Failed", Z726 = "Incomplete"), "Incomplete")</f>
        <v>Incomplete</v>
      </c>
      <c r="AK726" cm="1">
        <f t="array" ref="AK726">_xlfn.IFS(HR_DATA[[#This Row],[Performance Category]] = "High Performer", 4,HR_DATA[[#This Row],[Performance Category]] = "Average Performer", 3, HR_DATA[[#This Row],[Performance Category]] = "Low Performer", 2, HR_DATA[[#This Row],[Performance Category]] = "At Risk", 1)</f>
        <v>3</v>
      </c>
    </row>
    <row r="727" spans="1:37" x14ac:dyDescent="0.25">
      <c r="A727">
        <v>1217</v>
      </c>
      <c r="B727" s="2">
        <v>43802</v>
      </c>
      <c r="C727" s="2">
        <f t="shared" ca="1" si="55"/>
        <v>46159</v>
      </c>
      <c r="D727" t="s">
        <v>28</v>
      </c>
      <c r="E727" t="s">
        <v>85</v>
      </c>
      <c r="F727" t="s">
        <v>108</v>
      </c>
      <c r="G727" t="s">
        <v>55</v>
      </c>
      <c r="H727" t="s">
        <v>56</v>
      </c>
      <c r="I727" t="s">
        <v>46</v>
      </c>
      <c r="J727" t="s">
        <v>34</v>
      </c>
      <c r="K727" t="s">
        <v>101</v>
      </c>
      <c r="L727" s="2">
        <v>22114</v>
      </c>
      <c r="M727" t="s">
        <v>36</v>
      </c>
      <c r="N727" t="s">
        <v>48</v>
      </c>
      <c r="O727" t="s">
        <v>84</v>
      </c>
      <c r="P727" t="s">
        <v>61</v>
      </c>
      <c r="Q727" t="s">
        <v>40</v>
      </c>
      <c r="R727">
        <v>3</v>
      </c>
      <c r="S727" s="2">
        <v>44796</v>
      </c>
      <c r="T727">
        <v>5</v>
      </c>
      <c r="U727">
        <v>5</v>
      </c>
      <c r="V727">
        <v>1</v>
      </c>
      <c r="W727" s="2">
        <v>45033</v>
      </c>
      <c r="X727" t="s">
        <v>50</v>
      </c>
      <c r="Y727" t="s">
        <v>51</v>
      </c>
      <c r="Z727" t="s">
        <v>63</v>
      </c>
      <c r="AA727">
        <v>1</v>
      </c>
      <c r="AB727">
        <v>857.42</v>
      </c>
      <c r="AC727">
        <v>59</v>
      </c>
      <c r="AD727" t="str" cm="1">
        <f t="array" ref="AD727">_xlfn.IFS($AC727&lt;= 24,"17-24", $AC727&lt;=34,"25-34", $AC727&lt;=44,"35-44", $AC727&lt;= 54,"45-54", $AC727 &gt;= 55, "55+")</f>
        <v>55+</v>
      </c>
      <c r="AE727">
        <f t="shared" ca="1" si="56"/>
        <v>6</v>
      </c>
      <c r="AF727" t="str">
        <f t="shared" si="57"/>
        <v>High</v>
      </c>
      <c r="AG727" t="str">
        <f t="shared" si="58"/>
        <v>Satisfied</v>
      </c>
      <c r="AH727" t="str">
        <f t="shared" si="59"/>
        <v>Average Performer</v>
      </c>
      <c r="AI727" t="str" cm="1">
        <f t="array" ref="AI727">_xlfn.IFS($Z727 = "Passed", "High", $Z727="Completed", "Moderate", OR($Z727 = "Incomplete", $Z727="Failed"), "Low")</f>
        <v>Moderate</v>
      </c>
      <c r="AJ727" t="str" cm="1">
        <f t="array" ref="AJ727">_xlfn.IFS(OR(Z727= "Passed", Z727 = "Completed"), "Complete", OR(Z727 ="Failed", Z727 = "Incomplete"), "Incomplete")</f>
        <v>Complete</v>
      </c>
      <c r="AK727" cm="1">
        <f t="array" ref="AK727">_xlfn.IFS(HR_DATA[[#This Row],[Performance Category]] = "High Performer", 4,HR_DATA[[#This Row],[Performance Category]] = "Average Performer", 3, HR_DATA[[#This Row],[Performance Category]] = "Low Performer", 2, HR_DATA[[#This Row],[Performance Category]] = "At Risk", 1)</f>
        <v>3</v>
      </c>
    </row>
    <row r="728" spans="1:37" x14ac:dyDescent="0.25">
      <c r="A728">
        <v>1218</v>
      </c>
      <c r="B728" s="2">
        <v>43465</v>
      </c>
      <c r="C728" s="2">
        <f t="shared" ca="1" si="55"/>
        <v>46159</v>
      </c>
      <c r="D728" t="s">
        <v>28</v>
      </c>
      <c r="E728" t="s">
        <v>74</v>
      </c>
      <c r="F728" t="s">
        <v>30</v>
      </c>
      <c r="G728" t="s">
        <v>55</v>
      </c>
      <c r="H728" t="s">
        <v>56</v>
      </c>
      <c r="I728" t="s">
        <v>33</v>
      </c>
      <c r="J728" t="s">
        <v>34</v>
      </c>
      <c r="K728" t="s">
        <v>65</v>
      </c>
      <c r="L728" s="2">
        <v>27317</v>
      </c>
      <c r="M728" t="s">
        <v>36</v>
      </c>
      <c r="N728" t="s">
        <v>37</v>
      </c>
      <c r="O728" t="s">
        <v>72</v>
      </c>
      <c r="P728" t="s">
        <v>67</v>
      </c>
      <c r="Q728" t="s">
        <v>40</v>
      </c>
      <c r="R728">
        <v>3</v>
      </c>
      <c r="S728" s="2">
        <v>44984</v>
      </c>
      <c r="T728">
        <v>2</v>
      </c>
      <c r="U728">
        <v>3</v>
      </c>
      <c r="V728">
        <v>1</v>
      </c>
      <c r="W728" s="2">
        <v>44956</v>
      </c>
      <c r="X728" t="s">
        <v>41</v>
      </c>
      <c r="Y728" t="s">
        <v>42</v>
      </c>
      <c r="Z728" t="s">
        <v>43</v>
      </c>
      <c r="AA728">
        <v>3</v>
      </c>
      <c r="AB728">
        <v>733.16</v>
      </c>
      <c r="AC728">
        <v>44</v>
      </c>
      <c r="AD728" t="str" cm="1">
        <f t="array" ref="AD728">_xlfn.IFS($AC728&lt;= 24,"17-24", $AC728&lt;=34,"25-34", $AC728&lt;=44,"35-44", $AC728&lt;= 54,"45-54", $AC728 &gt;= 55, "55+")</f>
        <v>35-44</v>
      </c>
      <c r="AE728">
        <f t="shared" ca="1" si="56"/>
        <v>7</v>
      </c>
      <c r="AF728" t="str">
        <f t="shared" si="57"/>
        <v>Low</v>
      </c>
      <c r="AG728" t="str">
        <f t="shared" si="58"/>
        <v>Neutral</v>
      </c>
      <c r="AH728" t="str">
        <f t="shared" si="59"/>
        <v>Average Performer</v>
      </c>
      <c r="AI728" t="str" cm="1">
        <f t="array" ref="AI728">_xlfn.IFS($Z728 = "Passed", "High", $Z728="Completed", "Moderate", OR($Z728 = "Incomplete", $Z728="Failed"), "Low")</f>
        <v>Low</v>
      </c>
      <c r="AJ728" t="str" cm="1">
        <f t="array" ref="AJ728">_xlfn.IFS(OR(Z728= "Passed", Z728 = "Completed"), "Complete", OR(Z728 ="Failed", Z728 = "Incomplete"), "Incomplete")</f>
        <v>Incomplete</v>
      </c>
      <c r="AK728" cm="1">
        <f t="array" ref="AK728">_xlfn.IFS(HR_DATA[[#This Row],[Performance Category]] = "High Performer", 4,HR_DATA[[#This Row],[Performance Category]] = "Average Performer", 3, HR_DATA[[#This Row],[Performance Category]] = "Low Performer", 2, HR_DATA[[#This Row],[Performance Category]] = "At Risk", 1)</f>
        <v>3</v>
      </c>
    </row>
    <row r="729" spans="1:37" x14ac:dyDescent="0.25">
      <c r="A729">
        <v>1219</v>
      </c>
      <c r="B729" s="2">
        <v>43846</v>
      </c>
      <c r="C729" s="2">
        <f t="shared" ca="1" si="55"/>
        <v>46159</v>
      </c>
      <c r="D729" t="s">
        <v>28</v>
      </c>
      <c r="E729" t="s">
        <v>69</v>
      </c>
      <c r="F729" t="s">
        <v>108</v>
      </c>
      <c r="G729" t="s">
        <v>46</v>
      </c>
      <c r="H729" t="s">
        <v>56</v>
      </c>
      <c r="I729" t="s">
        <v>46</v>
      </c>
      <c r="J729" t="s">
        <v>34</v>
      </c>
      <c r="K729" t="s">
        <v>79</v>
      </c>
      <c r="L729" s="2">
        <v>27069</v>
      </c>
      <c r="M729" t="s">
        <v>36</v>
      </c>
      <c r="N729" t="s">
        <v>37</v>
      </c>
      <c r="O729" t="s">
        <v>49</v>
      </c>
      <c r="P729" t="s">
        <v>67</v>
      </c>
      <c r="Q729" t="s">
        <v>40</v>
      </c>
      <c r="R729">
        <v>3</v>
      </c>
      <c r="S729" s="2">
        <v>45124</v>
      </c>
      <c r="T729">
        <v>2</v>
      </c>
      <c r="U729">
        <v>2</v>
      </c>
      <c r="V729">
        <v>2</v>
      </c>
      <c r="W729" s="2">
        <v>44819</v>
      </c>
      <c r="X729" t="s">
        <v>92</v>
      </c>
      <c r="Y729" t="s">
        <v>51</v>
      </c>
      <c r="Z729" t="s">
        <v>43</v>
      </c>
      <c r="AA729">
        <v>5</v>
      </c>
      <c r="AB729">
        <v>761.31</v>
      </c>
      <c r="AC729">
        <v>46</v>
      </c>
      <c r="AD729" t="str" cm="1">
        <f t="array" ref="AD729">_xlfn.IFS($AC729&lt;= 24,"17-24", $AC729&lt;=34,"25-34", $AC729&lt;=44,"35-44", $AC729&lt;= 54,"45-54", $AC729 &gt;= 55, "55+")</f>
        <v>45-54</v>
      </c>
      <c r="AE729">
        <f t="shared" ca="1" si="56"/>
        <v>6</v>
      </c>
      <c r="AF729" t="str">
        <f t="shared" si="57"/>
        <v>Low</v>
      </c>
      <c r="AG729" t="str">
        <f t="shared" si="58"/>
        <v>Not satisfied</v>
      </c>
      <c r="AH729" t="str">
        <f t="shared" si="59"/>
        <v>Average Performer</v>
      </c>
      <c r="AI729" t="str" cm="1">
        <f t="array" ref="AI729">_xlfn.IFS($Z729 = "Passed", "High", $Z729="Completed", "Moderate", OR($Z729 = "Incomplete", $Z729="Failed"), "Low")</f>
        <v>Low</v>
      </c>
      <c r="AJ729" t="str" cm="1">
        <f t="array" ref="AJ729">_xlfn.IFS(OR(Z729= "Passed", Z729 = "Completed"), "Complete", OR(Z729 ="Failed", Z729 = "Incomplete"), "Incomplete")</f>
        <v>Incomplete</v>
      </c>
      <c r="AK729" cm="1">
        <f t="array" ref="AK729">_xlfn.IFS(HR_DATA[[#This Row],[Performance Category]] = "High Performer", 4,HR_DATA[[#This Row],[Performance Category]] = "Average Performer", 3, HR_DATA[[#This Row],[Performance Category]] = "Low Performer", 2, HR_DATA[[#This Row],[Performance Category]] = "At Risk", 1)</f>
        <v>3</v>
      </c>
    </row>
    <row r="730" spans="1:37" x14ac:dyDescent="0.25">
      <c r="A730">
        <v>1220</v>
      </c>
      <c r="B730" s="2">
        <v>43424</v>
      </c>
      <c r="C730" s="2">
        <f t="shared" ca="1" si="55"/>
        <v>46159</v>
      </c>
      <c r="D730" t="s">
        <v>28</v>
      </c>
      <c r="E730" t="s">
        <v>29</v>
      </c>
      <c r="F730" t="s">
        <v>108</v>
      </c>
      <c r="G730" t="s">
        <v>55</v>
      </c>
      <c r="H730" t="s">
        <v>32</v>
      </c>
      <c r="I730" t="s">
        <v>33</v>
      </c>
      <c r="J730" t="s">
        <v>34</v>
      </c>
      <c r="K730" t="s">
        <v>82</v>
      </c>
      <c r="L730" s="2">
        <v>18263</v>
      </c>
      <c r="M730" t="s">
        <v>36</v>
      </c>
      <c r="N730" t="s">
        <v>37</v>
      </c>
      <c r="O730" t="s">
        <v>84</v>
      </c>
      <c r="P730" t="s">
        <v>61</v>
      </c>
      <c r="Q730" t="s">
        <v>40</v>
      </c>
      <c r="R730">
        <v>3</v>
      </c>
      <c r="S730" s="2">
        <v>45054</v>
      </c>
      <c r="T730">
        <v>5</v>
      </c>
      <c r="U730">
        <v>2</v>
      </c>
      <c r="V730">
        <v>4</v>
      </c>
      <c r="W730" s="2">
        <v>45106</v>
      </c>
      <c r="X730" t="s">
        <v>41</v>
      </c>
      <c r="Y730" t="s">
        <v>51</v>
      </c>
      <c r="Z730" t="s">
        <v>73</v>
      </c>
      <c r="AA730">
        <v>1</v>
      </c>
      <c r="AB730">
        <v>920.41</v>
      </c>
      <c r="AC730">
        <v>69</v>
      </c>
      <c r="AD730" t="str" cm="1">
        <f t="array" ref="AD730">_xlfn.IFS($AC730&lt;= 24,"17-24", $AC730&lt;=34,"25-34", $AC730&lt;=44,"35-44", $AC730&lt;= 54,"45-54", $AC730 &gt;= 55, "55+")</f>
        <v>55+</v>
      </c>
      <c r="AE730">
        <f t="shared" ca="1" si="56"/>
        <v>7</v>
      </c>
      <c r="AF730" t="str">
        <f t="shared" si="57"/>
        <v>High</v>
      </c>
      <c r="AG730" t="str">
        <f t="shared" si="58"/>
        <v>Not satisfied</v>
      </c>
      <c r="AH730" t="str">
        <f t="shared" si="59"/>
        <v>Average Performer</v>
      </c>
      <c r="AI730" t="str" cm="1">
        <f t="array" ref="AI730">_xlfn.IFS($Z730 = "Passed", "High", $Z730="Completed", "Moderate", OR($Z730 = "Incomplete", $Z730="Failed"), "Low")</f>
        <v>High</v>
      </c>
      <c r="AJ730" t="str" cm="1">
        <f t="array" ref="AJ730">_xlfn.IFS(OR(Z730= "Passed", Z730 = "Completed"), "Complete", OR(Z730 ="Failed", Z730 = "Incomplete"), "Incomplete")</f>
        <v>Complete</v>
      </c>
      <c r="AK730" cm="1">
        <f t="array" ref="AK730">_xlfn.IFS(HR_DATA[[#This Row],[Performance Category]] = "High Performer", 4,HR_DATA[[#This Row],[Performance Category]] = "Average Performer", 3, HR_DATA[[#This Row],[Performance Category]] = "Low Performer", 2, HR_DATA[[#This Row],[Performance Category]] = "At Risk", 1)</f>
        <v>3</v>
      </c>
    </row>
    <row r="731" spans="1:37" x14ac:dyDescent="0.25">
      <c r="A731">
        <v>1221</v>
      </c>
      <c r="B731" s="2">
        <v>44876</v>
      </c>
      <c r="C731" s="2">
        <f t="shared" ca="1" si="55"/>
        <v>46159</v>
      </c>
      <c r="D731" t="s">
        <v>28</v>
      </c>
      <c r="E731" t="s">
        <v>44</v>
      </c>
      <c r="F731" t="s">
        <v>108</v>
      </c>
      <c r="G731" t="s">
        <v>46</v>
      </c>
      <c r="H731" t="s">
        <v>45</v>
      </c>
      <c r="I731" t="s">
        <v>46</v>
      </c>
      <c r="J731" t="s">
        <v>34</v>
      </c>
      <c r="K731" t="s">
        <v>105</v>
      </c>
      <c r="L731" s="2">
        <v>24571</v>
      </c>
      <c r="M731" t="s">
        <v>36</v>
      </c>
      <c r="N731" t="s">
        <v>37</v>
      </c>
      <c r="O731" t="s">
        <v>84</v>
      </c>
      <c r="P731" t="s">
        <v>61</v>
      </c>
      <c r="Q731" t="s">
        <v>40</v>
      </c>
      <c r="R731">
        <v>3</v>
      </c>
      <c r="S731" s="2">
        <v>44790</v>
      </c>
      <c r="T731">
        <v>5</v>
      </c>
      <c r="U731">
        <v>5</v>
      </c>
      <c r="V731">
        <v>3</v>
      </c>
      <c r="W731" s="2">
        <v>44798</v>
      </c>
      <c r="X731" t="s">
        <v>50</v>
      </c>
      <c r="Y731" t="s">
        <v>42</v>
      </c>
      <c r="Z731" t="s">
        <v>73</v>
      </c>
      <c r="AA731">
        <v>4</v>
      </c>
      <c r="AB731">
        <v>167.69</v>
      </c>
      <c r="AC731">
        <v>55</v>
      </c>
      <c r="AD731" t="str" cm="1">
        <f t="array" ref="AD731">_xlfn.IFS($AC731&lt;= 24,"17-24", $AC731&lt;=34,"25-34", $AC731&lt;=44,"35-44", $AC731&lt;= 54,"45-54", $AC731 &gt;= 55, "55+")</f>
        <v>55+</v>
      </c>
      <c r="AE731">
        <f t="shared" ca="1" si="56"/>
        <v>3</v>
      </c>
      <c r="AF731" t="str">
        <f t="shared" si="57"/>
        <v>High</v>
      </c>
      <c r="AG731" t="str">
        <f t="shared" si="58"/>
        <v>Satisfied</v>
      </c>
      <c r="AH731" t="str">
        <f t="shared" si="59"/>
        <v>Average Performer</v>
      </c>
      <c r="AI731" t="str" cm="1">
        <f t="array" ref="AI731">_xlfn.IFS($Z731 = "Passed", "High", $Z731="Completed", "Moderate", OR($Z731 = "Incomplete", $Z731="Failed"), "Low")</f>
        <v>High</v>
      </c>
      <c r="AJ731" t="str" cm="1">
        <f t="array" ref="AJ731">_xlfn.IFS(OR(Z731= "Passed", Z731 = "Completed"), "Complete", OR(Z731 ="Failed", Z731 = "Incomplete"), "Incomplete")</f>
        <v>Complete</v>
      </c>
      <c r="AK731" cm="1">
        <f t="array" ref="AK731">_xlfn.IFS(HR_DATA[[#This Row],[Performance Category]] = "High Performer", 4,HR_DATA[[#This Row],[Performance Category]] = "Average Performer", 3, HR_DATA[[#This Row],[Performance Category]] = "Low Performer", 2, HR_DATA[[#This Row],[Performance Category]] = "At Risk", 1)</f>
        <v>3</v>
      </c>
    </row>
    <row r="732" spans="1:37" x14ac:dyDescent="0.25">
      <c r="A732">
        <v>1222</v>
      </c>
      <c r="B732" s="2">
        <v>44183</v>
      </c>
      <c r="C732" s="2">
        <f t="shared" ca="1" si="55"/>
        <v>46159</v>
      </c>
      <c r="D732" t="s">
        <v>28</v>
      </c>
      <c r="E732" t="s">
        <v>87</v>
      </c>
      <c r="F732" t="s">
        <v>108</v>
      </c>
      <c r="G732" t="s">
        <v>31</v>
      </c>
      <c r="H732" t="s">
        <v>45</v>
      </c>
      <c r="I732" t="s">
        <v>46</v>
      </c>
      <c r="J732" t="s">
        <v>34</v>
      </c>
      <c r="K732" t="s">
        <v>104</v>
      </c>
      <c r="L732" s="2">
        <v>18258</v>
      </c>
      <c r="M732" t="s">
        <v>36</v>
      </c>
      <c r="N732" t="s">
        <v>37</v>
      </c>
      <c r="O732" t="s">
        <v>84</v>
      </c>
      <c r="P732" t="s">
        <v>39</v>
      </c>
      <c r="Q732" t="s">
        <v>40</v>
      </c>
      <c r="R732">
        <v>3</v>
      </c>
      <c r="S732" s="2">
        <v>45016</v>
      </c>
      <c r="T732">
        <v>5</v>
      </c>
      <c r="U732">
        <v>2</v>
      </c>
      <c r="V732">
        <v>1</v>
      </c>
      <c r="W732" s="2">
        <v>44995</v>
      </c>
      <c r="X732" t="s">
        <v>41</v>
      </c>
      <c r="Y732" t="s">
        <v>51</v>
      </c>
      <c r="Z732" t="s">
        <v>73</v>
      </c>
      <c r="AA732">
        <v>2</v>
      </c>
      <c r="AB732">
        <v>931.45</v>
      </c>
      <c r="AC732">
        <v>71</v>
      </c>
      <c r="AD732" t="str" cm="1">
        <f t="array" ref="AD732">_xlfn.IFS($AC732&lt;= 24,"17-24", $AC732&lt;=34,"25-34", $AC732&lt;=44,"35-44", $AC732&lt;= 54,"45-54", $AC732 &gt;= 55, "55+")</f>
        <v>55+</v>
      </c>
      <c r="AE732">
        <f t="shared" ca="1" si="56"/>
        <v>5</v>
      </c>
      <c r="AF732" t="str">
        <f t="shared" si="57"/>
        <v>High</v>
      </c>
      <c r="AG732" t="str">
        <f t="shared" si="58"/>
        <v>Not satisfied</v>
      </c>
      <c r="AH732" t="str">
        <f t="shared" si="59"/>
        <v>Average Performer</v>
      </c>
      <c r="AI732" t="str" cm="1">
        <f t="array" ref="AI732">_xlfn.IFS($Z732 = "Passed", "High", $Z732="Completed", "Moderate", OR($Z732 = "Incomplete", $Z732="Failed"), "Low")</f>
        <v>High</v>
      </c>
      <c r="AJ732" t="str" cm="1">
        <f t="array" ref="AJ732">_xlfn.IFS(OR(Z732= "Passed", Z732 = "Completed"), "Complete", OR(Z732 ="Failed", Z732 = "Incomplete"), "Incomplete")</f>
        <v>Complete</v>
      </c>
      <c r="AK732" cm="1">
        <f t="array" ref="AK732">_xlfn.IFS(HR_DATA[[#This Row],[Performance Category]] = "High Performer", 4,HR_DATA[[#This Row],[Performance Category]] = "Average Performer", 3, HR_DATA[[#This Row],[Performance Category]] = "Low Performer", 2, HR_DATA[[#This Row],[Performance Category]] = "At Risk", 1)</f>
        <v>3</v>
      </c>
    </row>
    <row r="733" spans="1:37" x14ac:dyDescent="0.25">
      <c r="A733">
        <v>1223</v>
      </c>
      <c r="B733" s="2">
        <v>44222</v>
      </c>
      <c r="C733" s="2">
        <f t="shared" ca="1" si="55"/>
        <v>46159</v>
      </c>
      <c r="D733" t="s">
        <v>28</v>
      </c>
      <c r="E733" t="s">
        <v>81</v>
      </c>
      <c r="F733" t="s">
        <v>30</v>
      </c>
      <c r="G733" t="s">
        <v>55</v>
      </c>
      <c r="H733" t="s">
        <v>32</v>
      </c>
      <c r="I733" t="s">
        <v>33</v>
      </c>
      <c r="J733" t="s">
        <v>34</v>
      </c>
      <c r="K733" t="s">
        <v>79</v>
      </c>
      <c r="L733" s="2">
        <v>35079</v>
      </c>
      <c r="M733" t="s">
        <v>36</v>
      </c>
      <c r="N733" t="s">
        <v>37</v>
      </c>
      <c r="O733" t="s">
        <v>84</v>
      </c>
      <c r="P733" t="s">
        <v>39</v>
      </c>
      <c r="Q733" t="s">
        <v>40</v>
      </c>
      <c r="R733">
        <v>3</v>
      </c>
      <c r="S733" s="2">
        <v>45053</v>
      </c>
      <c r="T733">
        <v>4</v>
      </c>
      <c r="U733">
        <v>1</v>
      </c>
      <c r="V733">
        <v>4</v>
      </c>
      <c r="W733" s="2">
        <v>44803</v>
      </c>
      <c r="X733" t="s">
        <v>62</v>
      </c>
      <c r="Y733" t="s">
        <v>51</v>
      </c>
      <c r="Z733" t="s">
        <v>63</v>
      </c>
      <c r="AA733">
        <v>1</v>
      </c>
      <c r="AB733">
        <v>474.36</v>
      </c>
      <c r="AC733">
        <v>25</v>
      </c>
      <c r="AD733" t="str" cm="1">
        <f t="array" ref="AD733">_xlfn.IFS($AC733&lt;= 24,"17-24", $AC733&lt;=34,"25-34", $AC733&lt;=44,"35-44", $AC733&lt;= 54,"45-54", $AC733 &gt;= 55, "55+")</f>
        <v>25-34</v>
      </c>
      <c r="AE733">
        <f t="shared" ca="1" si="56"/>
        <v>5</v>
      </c>
      <c r="AF733" t="str">
        <f t="shared" si="57"/>
        <v>High</v>
      </c>
      <c r="AG733" t="str">
        <f t="shared" si="58"/>
        <v>Not satisfied</v>
      </c>
      <c r="AH733" t="str">
        <f t="shared" si="59"/>
        <v>Average Performer</v>
      </c>
      <c r="AI733" t="str" cm="1">
        <f t="array" ref="AI733">_xlfn.IFS($Z733 = "Passed", "High", $Z733="Completed", "Moderate", OR($Z733 = "Incomplete", $Z733="Failed"), "Low")</f>
        <v>Moderate</v>
      </c>
      <c r="AJ733" t="str" cm="1">
        <f t="array" ref="AJ733">_xlfn.IFS(OR(Z733= "Passed", Z733 = "Completed"), "Complete", OR(Z733 ="Failed", Z733 = "Incomplete"), "Incomplete")</f>
        <v>Complete</v>
      </c>
      <c r="AK733" cm="1">
        <f t="array" ref="AK733">_xlfn.IFS(HR_DATA[[#This Row],[Performance Category]] = "High Performer", 4,HR_DATA[[#This Row],[Performance Category]] = "Average Performer", 3, HR_DATA[[#This Row],[Performance Category]] = "Low Performer", 2, HR_DATA[[#This Row],[Performance Category]] = "At Risk", 1)</f>
        <v>3</v>
      </c>
    </row>
    <row r="734" spans="1:37" x14ac:dyDescent="0.25">
      <c r="A734">
        <v>1224</v>
      </c>
      <c r="B734" s="2">
        <v>44526</v>
      </c>
      <c r="C734" s="2">
        <f t="shared" ca="1" si="55"/>
        <v>46159</v>
      </c>
      <c r="D734" t="s">
        <v>28</v>
      </c>
      <c r="E734" t="s">
        <v>54</v>
      </c>
      <c r="F734" t="s">
        <v>108</v>
      </c>
      <c r="G734" t="s">
        <v>46</v>
      </c>
      <c r="H734" t="s">
        <v>56</v>
      </c>
      <c r="I734" t="s">
        <v>46</v>
      </c>
      <c r="J734" t="s">
        <v>34</v>
      </c>
      <c r="K734" t="s">
        <v>101</v>
      </c>
      <c r="L734" s="2">
        <v>23647</v>
      </c>
      <c r="M734" t="s">
        <v>36</v>
      </c>
      <c r="N734" t="s">
        <v>48</v>
      </c>
      <c r="O734" t="s">
        <v>49</v>
      </c>
      <c r="P734" t="s">
        <v>67</v>
      </c>
      <c r="Q734" t="s">
        <v>40</v>
      </c>
      <c r="R734">
        <v>3</v>
      </c>
      <c r="S734" s="2">
        <v>45066</v>
      </c>
      <c r="T734">
        <v>4</v>
      </c>
      <c r="U734">
        <v>2</v>
      </c>
      <c r="V734">
        <v>3</v>
      </c>
      <c r="W734" s="2">
        <v>45003</v>
      </c>
      <c r="X734" t="s">
        <v>62</v>
      </c>
      <c r="Y734" t="s">
        <v>42</v>
      </c>
      <c r="Z734" t="s">
        <v>52</v>
      </c>
      <c r="AA734">
        <v>5</v>
      </c>
      <c r="AB734">
        <v>598.72</v>
      </c>
      <c r="AC734">
        <v>57</v>
      </c>
      <c r="AD734" t="str" cm="1">
        <f t="array" ref="AD734">_xlfn.IFS($AC734&lt;= 24,"17-24", $AC734&lt;=34,"25-34", $AC734&lt;=44,"35-44", $AC734&lt;= 54,"45-54", $AC734 &gt;= 55, "55+")</f>
        <v>55+</v>
      </c>
      <c r="AE734">
        <f t="shared" ca="1" si="56"/>
        <v>4</v>
      </c>
      <c r="AF734" t="str">
        <f t="shared" si="57"/>
        <v>High</v>
      </c>
      <c r="AG734" t="str">
        <f t="shared" si="58"/>
        <v>Not satisfied</v>
      </c>
      <c r="AH734" t="str">
        <f t="shared" si="59"/>
        <v>Average Performer</v>
      </c>
      <c r="AI734" t="str" cm="1">
        <f t="array" ref="AI734">_xlfn.IFS($Z734 = "Passed", "High", $Z734="Completed", "Moderate", OR($Z734 = "Incomplete", $Z734="Failed"), "Low")</f>
        <v>Low</v>
      </c>
      <c r="AJ734" t="str" cm="1">
        <f t="array" ref="AJ734">_xlfn.IFS(OR(Z734= "Passed", Z734 = "Completed"), "Complete", OR(Z734 ="Failed", Z734 = "Incomplete"), "Incomplete")</f>
        <v>Incomplete</v>
      </c>
      <c r="AK734" cm="1">
        <f t="array" ref="AK734">_xlfn.IFS(HR_DATA[[#This Row],[Performance Category]] = "High Performer", 4,HR_DATA[[#This Row],[Performance Category]] = "Average Performer", 3, HR_DATA[[#This Row],[Performance Category]] = "Low Performer", 2, HR_DATA[[#This Row],[Performance Category]] = "At Risk", 1)</f>
        <v>3</v>
      </c>
    </row>
    <row r="735" spans="1:37" x14ac:dyDescent="0.25">
      <c r="A735">
        <v>1225</v>
      </c>
      <c r="B735" s="2">
        <v>45061</v>
      </c>
      <c r="C735" s="2">
        <f t="shared" ca="1" si="55"/>
        <v>46159</v>
      </c>
      <c r="D735" t="s">
        <v>28</v>
      </c>
      <c r="E735" t="s">
        <v>94</v>
      </c>
      <c r="F735" t="s">
        <v>30</v>
      </c>
      <c r="G735" t="s">
        <v>31</v>
      </c>
      <c r="H735" t="s">
        <v>32</v>
      </c>
      <c r="I735" t="s">
        <v>46</v>
      </c>
      <c r="J735" t="s">
        <v>34</v>
      </c>
      <c r="K735" t="s">
        <v>35</v>
      </c>
      <c r="L735" s="2">
        <v>20834</v>
      </c>
      <c r="M735" t="s">
        <v>36</v>
      </c>
      <c r="N735" t="s">
        <v>48</v>
      </c>
      <c r="O735" t="s">
        <v>84</v>
      </c>
      <c r="P735" t="s">
        <v>67</v>
      </c>
      <c r="Q735" t="s">
        <v>40</v>
      </c>
      <c r="R735">
        <v>3</v>
      </c>
      <c r="S735" s="2">
        <v>44870</v>
      </c>
      <c r="T735">
        <v>1</v>
      </c>
      <c r="U735">
        <v>2</v>
      </c>
      <c r="V735">
        <v>4</v>
      </c>
      <c r="W735" s="2">
        <v>44787</v>
      </c>
      <c r="X735" t="s">
        <v>50</v>
      </c>
      <c r="Y735" t="s">
        <v>42</v>
      </c>
      <c r="Z735" t="s">
        <v>63</v>
      </c>
      <c r="AA735">
        <v>5</v>
      </c>
      <c r="AB735">
        <v>557.02</v>
      </c>
      <c r="AC735">
        <v>66</v>
      </c>
      <c r="AD735" t="str" cm="1">
        <f t="array" ref="AD735">_xlfn.IFS($AC735&lt;= 24,"17-24", $AC735&lt;=34,"25-34", $AC735&lt;=44,"35-44", $AC735&lt;= 54,"45-54", $AC735 &gt;= 55, "55+")</f>
        <v>55+</v>
      </c>
      <c r="AE735">
        <f t="shared" ca="1" si="56"/>
        <v>3</v>
      </c>
      <c r="AF735" t="str">
        <f t="shared" si="57"/>
        <v>Low</v>
      </c>
      <c r="AG735" t="str">
        <f t="shared" si="58"/>
        <v>Not satisfied</v>
      </c>
      <c r="AH735" t="str">
        <f t="shared" si="59"/>
        <v>Average Performer</v>
      </c>
      <c r="AI735" t="str" cm="1">
        <f t="array" ref="AI735">_xlfn.IFS($Z735 = "Passed", "High", $Z735="Completed", "Moderate", OR($Z735 = "Incomplete", $Z735="Failed"), "Low")</f>
        <v>Moderate</v>
      </c>
      <c r="AJ735" t="str" cm="1">
        <f t="array" ref="AJ735">_xlfn.IFS(OR(Z735= "Passed", Z735 = "Completed"), "Complete", OR(Z735 ="Failed", Z735 = "Incomplete"), "Incomplete")</f>
        <v>Complete</v>
      </c>
      <c r="AK735" cm="1">
        <f t="array" ref="AK735">_xlfn.IFS(HR_DATA[[#This Row],[Performance Category]] = "High Performer", 4,HR_DATA[[#This Row],[Performance Category]] = "Average Performer", 3, HR_DATA[[#This Row],[Performance Category]] = "Low Performer", 2, HR_DATA[[#This Row],[Performance Category]] = "At Risk", 1)</f>
        <v>3</v>
      </c>
    </row>
    <row r="736" spans="1:37" x14ac:dyDescent="0.25">
      <c r="A736">
        <v>1226</v>
      </c>
      <c r="B736" s="2">
        <v>45097</v>
      </c>
      <c r="C736" s="2">
        <f t="shared" ca="1" si="55"/>
        <v>46159</v>
      </c>
      <c r="D736" t="s">
        <v>28</v>
      </c>
      <c r="E736" t="s">
        <v>85</v>
      </c>
      <c r="F736" t="s">
        <v>30</v>
      </c>
      <c r="G736" t="s">
        <v>55</v>
      </c>
      <c r="H736" t="s">
        <v>45</v>
      </c>
      <c r="I736" t="s">
        <v>55</v>
      </c>
      <c r="J736" t="s">
        <v>34</v>
      </c>
      <c r="K736" t="s">
        <v>70</v>
      </c>
      <c r="L736" s="2">
        <v>24578</v>
      </c>
      <c r="M736" t="s">
        <v>36</v>
      </c>
      <c r="N736" t="s">
        <v>48</v>
      </c>
      <c r="O736" t="s">
        <v>60</v>
      </c>
      <c r="P736" t="s">
        <v>77</v>
      </c>
      <c r="Q736" t="s">
        <v>40</v>
      </c>
      <c r="R736">
        <v>3</v>
      </c>
      <c r="S736" s="2">
        <v>45020</v>
      </c>
      <c r="T736">
        <v>4</v>
      </c>
      <c r="U736">
        <v>5</v>
      </c>
      <c r="V736">
        <v>4</v>
      </c>
      <c r="W736" s="2">
        <v>45066</v>
      </c>
      <c r="X736" t="s">
        <v>50</v>
      </c>
      <c r="Y736" t="s">
        <v>42</v>
      </c>
      <c r="Z736" t="s">
        <v>63</v>
      </c>
      <c r="AA736">
        <v>3</v>
      </c>
      <c r="AB736">
        <v>939.92</v>
      </c>
      <c r="AC736">
        <v>56</v>
      </c>
      <c r="AD736" t="str" cm="1">
        <f t="array" ref="AD736">_xlfn.IFS($AC736&lt;= 24,"17-24", $AC736&lt;=34,"25-34", $AC736&lt;=44,"35-44", $AC736&lt;= 54,"45-54", $AC736 &gt;= 55, "55+")</f>
        <v>55+</v>
      </c>
      <c r="AE736">
        <f t="shared" ca="1" si="56"/>
        <v>2</v>
      </c>
      <c r="AF736" t="str">
        <f t="shared" si="57"/>
        <v>High</v>
      </c>
      <c r="AG736" t="str">
        <f t="shared" si="58"/>
        <v>Satisfied</v>
      </c>
      <c r="AH736" t="str">
        <f t="shared" si="59"/>
        <v>Average Performer</v>
      </c>
      <c r="AI736" t="str" cm="1">
        <f t="array" ref="AI736">_xlfn.IFS($Z736 = "Passed", "High", $Z736="Completed", "Moderate", OR($Z736 = "Incomplete", $Z736="Failed"), "Low")</f>
        <v>Moderate</v>
      </c>
      <c r="AJ736" t="str" cm="1">
        <f t="array" ref="AJ736">_xlfn.IFS(OR(Z736= "Passed", Z736 = "Completed"), "Complete", OR(Z736 ="Failed", Z736 = "Incomplete"), "Incomplete")</f>
        <v>Complete</v>
      </c>
      <c r="AK736" cm="1">
        <f t="array" ref="AK736">_xlfn.IFS(HR_DATA[[#This Row],[Performance Category]] = "High Performer", 4,HR_DATA[[#This Row],[Performance Category]] = "Average Performer", 3, HR_DATA[[#This Row],[Performance Category]] = "Low Performer", 2, HR_DATA[[#This Row],[Performance Category]] = "At Risk", 1)</f>
        <v>3</v>
      </c>
    </row>
    <row r="737" spans="1:37" x14ac:dyDescent="0.25">
      <c r="A737">
        <v>1227</v>
      </c>
      <c r="B737" s="2">
        <v>43699</v>
      </c>
      <c r="C737" s="2">
        <f t="shared" ca="1" si="55"/>
        <v>46159</v>
      </c>
      <c r="D737" t="s">
        <v>28</v>
      </c>
      <c r="E737" t="s">
        <v>64</v>
      </c>
      <c r="F737" t="s">
        <v>30</v>
      </c>
      <c r="G737" t="s">
        <v>46</v>
      </c>
      <c r="H737" t="s">
        <v>32</v>
      </c>
      <c r="I737" t="s">
        <v>46</v>
      </c>
      <c r="J737" t="s">
        <v>34</v>
      </c>
      <c r="K737" t="s">
        <v>109</v>
      </c>
      <c r="L737" s="2">
        <v>31857</v>
      </c>
      <c r="M737" t="s">
        <v>36</v>
      </c>
      <c r="N737" t="s">
        <v>37</v>
      </c>
      <c r="O737" t="s">
        <v>60</v>
      </c>
      <c r="P737" t="s">
        <v>77</v>
      </c>
      <c r="Q737" t="s">
        <v>40</v>
      </c>
      <c r="R737">
        <v>3</v>
      </c>
      <c r="S737" s="2">
        <v>44907</v>
      </c>
      <c r="T737">
        <v>1</v>
      </c>
      <c r="U737">
        <v>2</v>
      </c>
      <c r="V737">
        <v>2</v>
      </c>
      <c r="W737" s="2">
        <v>45061</v>
      </c>
      <c r="X737" t="s">
        <v>92</v>
      </c>
      <c r="Y737" t="s">
        <v>51</v>
      </c>
      <c r="Z737" t="s">
        <v>43</v>
      </c>
      <c r="AA737">
        <v>3</v>
      </c>
      <c r="AB737">
        <v>669.19</v>
      </c>
      <c r="AC737">
        <v>32</v>
      </c>
      <c r="AD737" t="str" cm="1">
        <f t="array" ref="AD737">_xlfn.IFS($AC737&lt;= 24,"17-24", $AC737&lt;=34,"25-34", $AC737&lt;=44,"35-44", $AC737&lt;= 54,"45-54", $AC737 &gt;= 55, "55+")</f>
        <v>25-34</v>
      </c>
      <c r="AE737">
        <f t="shared" ca="1" si="56"/>
        <v>6</v>
      </c>
      <c r="AF737" t="str">
        <f t="shared" si="57"/>
        <v>Low</v>
      </c>
      <c r="AG737" t="str">
        <f t="shared" si="58"/>
        <v>Not satisfied</v>
      </c>
      <c r="AH737" t="str">
        <f t="shared" si="59"/>
        <v>Average Performer</v>
      </c>
      <c r="AI737" t="str" cm="1">
        <f t="array" ref="AI737">_xlfn.IFS($Z737 = "Passed", "High", $Z737="Completed", "Moderate", OR($Z737 = "Incomplete", $Z737="Failed"), "Low")</f>
        <v>Low</v>
      </c>
      <c r="AJ737" t="str" cm="1">
        <f t="array" ref="AJ737">_xlfn.IFS(OR(Z737= "Passed", Z737 = "Completed"), "Complete", OR(Z737 ="Failed", Z737 = "Incomplete"), "Incomplete")</f>
        <v>Incomplete</v>
      </c>
      <c r="AK737" cm="1">
        <f t="array" ref="AK737">_xlfn.IFS(HR_DATA[[#This Row],[Performance Category]] = "High Performer", 4,HR_DATA[[#This Row],[Performance Category]] = "Average Performer", 3, HR_DATA[[#This Row],[Performance Category]] = "Low Performer", 2, HR_DATA[[#This Row],[Performance Category]] = "At Risk", 1)</f>
        <v>3</v>
      </c>
    </row>
    <row r="738" spans="1:37" x14ac:dyDescent="0.25">
      <c r="A738">
        <v>1228</v>
      </c>
      <c r="B738" s="2">
        <v>44438</v>
      </c>
      <c r="C738" s="2">
        <f t="shared" ca="1" si="55"/>
        <v>46159</v>
      </c>
      <c r="D738" t="s">
        <v>28</v>
      </c>
      <c r="E738" t="s">
        <v>74</v>
      </c>
      <c r="F738" t="s">
        <v>30</v>
      </c>
      <c r="G738" t="s">
        <v>31</v>
      </c>
      <c r="H738" t="s">
        <v>56</v>
      </c>
      <c r="I738" t="s">
        <v>55</v>
      </c>
      <c r="J738" t="s">
        <v>34</v>
      </c>
      <c r="K738" t="s">
        <v>97</v>
      </c>
      <c r="L738" s="2">
        <v>34670</v>
      </c>
      <c r="M738" t="s">
        <v>36</v>
      </c>
      <c r="N738" t="s">
        <v>37</v>
      </c>
      <c r="O738" t="s">
        <v>60</v>
      </c>
      <c r="P738" t="s">
        <v>39</v>
      </c>
      <c r="Q738" t="s">
        <v>40</v>
      </c>
      <c r="R738">
        <v>3</v>
      </c>
      <c r="S738" s="2">
        <v>44947</v>
      </c>
      <c r="T738">
        <v>2</v>
      </c>
      <c r="U738">
        <v>5</v>
      </c>
      <c r="V738">
        <v>3</v>
      </c>
      <c r="W738" s="2">
        <v>44839</v>
      </c>
      <c r="X738" t="s">
        <v>68</v>
      </c>
      <c r="Y738" t="s">
        <v>42</v>
      </c>
      <c r="Z738" t="s">
        <v>43</v>
      </c>
      <c r="AA738">
        <v>5</v>
      </c>
      <c r="AB738">
        <v>525.69000000000005</v>
      </c>
      <c r="AC738">
        <v>27</v>
      </c>
      <c r="AD738" t="str" cm="1">
        <f t="array" ref="AD738">_xlfn.IFS($AC738&lt;= 24,"17-24", $AC738&lt;=34,"25-34", $AC738&lt;=44,"35-44", $AC738&lt;= 54,"45-54", $AC738 &gt;= 55, "55+")</f>
        <v>25-34</v>
      </c>
      <c r="AE738">
        <f t="shared" ca="1" si="56"/>
        <v>4</v>
      </c>
      <c r="AF738" t="str">
        <f t="shared" si="57"/>
        <v>Low</v>
      </c>
      <c r="AG738" t="str">
        <f t="shared" si="58"/>
        <v>Satisfied</v>
      </c>
      <c r="AH738" t="str">
        <f t="shared" si="59"/>
        <v>Average Performer</v>
      </c>
      <c r="AI738" t="str" cm="1">
        <f t="array" ref="AI738">_xlfn.IFS($Z738 = "Passed", "High", $Z738="Completed", "Moderate", OR($Z738 = "Incomplete", $Z738="Failed"), "Low")</f>
        <v>Low</v>
      </c>
      <c r="AJ738" t="str" cm="1">
        <f t="array" ref="AJ738">_xlfn.IFS(OR(Z738= "Passed", Z738 = "Completed"), "Complete", OR(Z738 ="Failed", Z738 = "Incomplete"), "Incomplete")</f>
        <v>Incomplete</v>
      </c>
      <c r="AK738" cm="1">
        <f t="array" ref="AK738">_xlfn.IFS(HR_DATA[[#This Row],[Performance Category]] = "High Performer", 4,HR_DATA[[#This Row],[Performance Category]] = "Average Performer", 3, HR_DATA[[#This Row],[Performance Category]] = "Low Performer", 2, HR_DATA[[#This Row],[Performance Category]] = "At Risk", 1)</f>
        <v>3</v>
      </c>
    </row>
    <row r="739" spans="1:37" x14ac:dyDescent="0.25">
      <c r="A739">
        <v>1229</v>
      </c>
      <c r="B739" s="2">
        <v>43857</v>
      </c>
      <c r="C739" s="2">
        <f t="shared" ca="1" si="55"/>
        <v>46159</v>
      </c>
      <c r="D739" t="s">
        <v>28</v>
      </c>
      <c r="E739" t="s">
        <v>69</v>
      </c>
      <c r="F739" t="s">
        <v>30</v>
      </c>
      <c r="G739" t="s">
        <v>46</v>
      </c>
      <c r="H739" t="s">
        <v>56</v>
      </c>
      <c r="I739" t="s">
        <v>46</v>
      </c>
      <c r="J739" t="s">
        <v>34</v>
      </c>
      <c r="K739" t="s">
        <v>70</v>
      </c>
      <c r="L739" s="2">
        <v>19359</v>
      </c>
      <c r="M739" t="s">
        <v>36</v>
      </c>
      <c r="N739" t="s">
        <v>37</v>
      </c>
      <c r="O739" t="s">
        <v>72</v>
      </c>
      <c r="P739" t="s">
        <v>61</v>
      </c>
      <c r="Q739" t="s">
        <v>40</v>
      </c>
      <c r="R739">
        <v>3</v>
      </c>
      <c r="S739" s="2">
        <v>45066</v>
      </c>
      <c r="T739">
        <v>4</v>
      </c>
      <c r="U739">
        <v>2</v>
      </c>
      <c r="V739">
        <v>5</v>
      </c>
      <c r="W739" s="2">
        <v>44937</v>
      </c>
      <c r="X739" t="s">
        <v>50</v>
      </c>
      <c r="Y739" t="s">
        <v>51</v>
      </c>
      <c r="Z739" t="s">
        <v>43</v>
      </c>
      <c r="AA739">
        <v>1</v>
      </c>
      <c r="AB739">
        <v>173.66</v>
      </c>
      <c r="AC739">
        <v>68</v>
      </c>
      <c r="AD739" t="str" cm="1">
        <f t="array" ref="AD739">_xlfn.IFS($AC739&lt;= 24,"17-24", $AC739&lt;=34,"25-34", $AC739&lt;=44,"35-44", $AC739&lt;= 54,"45-54", $AC739 &gt;= 55, "55+")</f>
        <v>55+</v>
      </c>
      <c r="AE739">
        <f t="shared" ca="1" si="56"/>
        <v>6</v>
      </c>
      <c r="AF739" t="str">
        <f t="shared" si="57"/>
        <v>High</v>
      </c>
      <c r="AG739" t="str">
        <f t="shared" si="58"/>
        <v>Not satisfied</v>
      </c>
      <c r="AH739" t="str">
        <f t="shared" si="59"/>
        <v>Average Performer</v>
      </c>
      <c r="AI739" t="str" cm="1">
        <f t="array" ref="AI739">_xlfn.IFS($Z739 = "Passed", "High", $Z739="Completed", "Moderate", OR($Z739 = "Incomplete", $Z739="Failed"), "Low")</f>
        <v>Low</v>
      </c>
      <c r="AJ739" t="str" cm="1">
        <f t="array" ref="AJ739">_xlfn.IFS(OR(Z739= "Passed", Z739 = "Completed"), "Complete", OR(Z739 ="Failed", Z739 = "Incomplete"), "Incomplete")</f>
        <v>Incomplete</v>
      </c>
      <c r="AK739" cm="1">
        <f t="array" ref="AK739">_xlfn.IFS(HR_DATA[[#This Row],[Performance Category]] = "High Performer", 4,HR_DATA[[#This Row],[Performance Category]] = "Average Performer", 3, HR_DATA[[#This Row],[Performance Category]] = "Low Performer", 2, HR_DATA[[#This Row],[Performance Category]] = "At Risk", 1)</f>
        <v>3</v>
      </c>
    </row>
    <row r="740" spans="1:37" x14ac:dyDescent="0.25">
      <c r="A740">
        <v>1230</v>
      </c>
      <c r="B740" s="2">
        <v>44624</v>
      </c>
      <c r="C740" s="2">
        <f t="shared" ca="1" si="55"/>
        <v>46159</v>
      </c>
      <c r="D740" t="s">
        <v>28</v>
      </c>
      <c r="E740" t="s">
        <v>29</v>
      </c>
      <c r="F740" t="s">
        <v>30</v>
      </c>
      <c r="G740" t="s">
        <v>31</v>
      </c>
      <c r="H740" t="s">
        <v>32</v>
      </c>
      <c r="I740" t="s">
        <v>33</v>
      </c>
      <c r="J740" t="s">
        <v>34</v>
      </c>
      <c r="K740" t="s">
        <v>101</v>
      </c>
      <c r="L740" s="2">
        <v>27290</v>
      </c>
      <c r="M740" t="s">
        <v>36</v>
      </c>
      <c r="N740" t="s">
        <v>37</v>
      </c>
      <c r="O740" t="s">
        <v>49</v>
      </c>
      <c r="P740" t="s">
        <v>39</v>
      </c>
      <c r="Q740" t="s">
        <v>40</v>
      </c>
      <c r="R740">
        <v>3</v>
      </c>
      <c r="S740" s="2">
        <v>44895</v>
      </c>
      <c r="T740">
        <v>5</v>
      </c>
      <c r="U740">
        <v>4</v>
      </c>
      <c r="V740">
        <v>4</v>
      </c>
      <c r="W740" s="2">
        <v>45046</v>
      </c>
      <c r="X740" t="s">
        <v>92</v>
      </c>
      <c r="Y740" t="s">
        <v>51</v>
      </c>
      <c r="Z740" t="s">
        <v>63</v>
      </c>
      <c r="AA740">
        <v>1</v>
      </c>
      <c r="AB740">
        <v>635.71</v>
      </c>
      <c r="AC740">
        <v>48</v>
      </c>
      <c r="AD740" t="str" cm="1">
        <f t="array" ref="AD740">_xlfn.IFS($AC740&lt;= 24,"17-24", $AC740&lt;=34,"25-34", $AC740&lt;=44,"35-44", $AC740&lt;= 54,"45-54", $AC740 &gt;= 55, "55+")</f>
        <v>45-54</v>
      </c>
      <c r="AE740">
        <f t="shared" ca="1" si="56"/>
        <v>4</v>
      </c>
      <c r="AF740" t="str">
        <f t="shared" si="57"/>
        <v>High</v>
      </c>
      <c r="AG740" t="str">
        <f t="shared" si="58"/>
        <v>Satisfied</v>
      </c>
      <c r="AH740" t="str">
        <f t="shared" si="59"/>
        <v>Average Performer</v>
      </c>
      <c r="AI740" t="str" cm="1">
        <f t="array" ref="AI740">_xlfn.IFS($Z740 = "Passed", "High", $Z740="Completed", "Moderate", OR($Z740 = "Incomplete", $Z740="Failed"), "Low")</f>
        <v>Moderate</v>
      </c>
      <c r="AJ740" t="str" cm="1">
        <f t="array" ref="AJ740">_xlfn.IFS(OR(Z740= "Passed", Z740 = "Completed"), "Complete", OR(Z740 ="Failed", Z740 = "Incomplete"), "Incomplete")</f>
        <v>Complete</v>
      </c>
      <c r="AK740" cm="1">
        <f t="array" ref="AK740">_xlfn.IFS(HR_DATA[[#This Row],[Performance Category]] = "High Performer", 4,HR_DATA[[#This Row],[Performance Category]] = "Average Performer", 3, HR_DATA[[#This Row],[Performance Category]] = "Low Performer", 2, HR_DATA[[#This Row],[Performance Category]] = "At Risk", 1)</f>
        <v>3</v>
      </c>
    </row>
    <row r="741" spans="1:37" x14ac:dyDescent="0.25">
      <c r="A741">
        <v>1231</v>
      </c>
      <c r="B741" s="2">
        <v>43897</v>
      </c>
      <c r="C741" s="2">
        <f t="shared" ca="1" si="55"/>
        <v>46159</v>
      </c>
      <c r="D741" t="s">
        <v>133</v>
      </c>
      <c r="E741" t="s">
        <v>44</v>
      </c>
      <c r="F741" t="s">
        <v>30</v>
      </c>
      <c r="G741" t="s">
        <v>31</v>
      </c>
      <c r="H741" t="s">
        <v>56</v>
      </c>
      <c r="I741" t="s">
        <v>33</v>
      </c>
      <c r="J741" t="s">
        <v>34</v>
      </c>
      <c r="K741" t="s">
        <v>103</v>
      </c>
      <c r="L741" s="2">
        <v>34610</v>
      </c>
      <c r="M741" t="s">
        <v>36</v>
      </c>
      <c r="N741" t="s">
        <v>37</v>
      </c>
      <c r="O741" t="s">
        <v>72</v>
      </c>
      <c r="P741" t="s">
        <v>67</v>
      </c>
      <c r="Q741" t="s">
        <v>40</v>
      </c>
      <c r="R741">
        <v>3</v>
      </c>
      <c r="S741" s="2">
        <v>44998</v>
      </c>
      <c r="T741">
        <v>2</v>
      </c>
      <c r="U741">
        <v>2</v>
      </c>
      <c r="V741">
        <v>1</v>
      </c>
      <c r="W741" s="2">
        <v>44779</v>
      </c>
      <c r="X741" t="s">
        <v>62</v>
      </c>
      <c r="Y741" t="s">
        <v>51</v>
      </c>
      <c r="Z741" t="s">
        <v>73</v>
      </c>
      <c r="AA741">
        <v>1</v>
      </c>
      <c r="AB741">
        <v>896.8</v>
      </c>
      <c r="AC741">
        <v>26</v>
      </c>
      <c r="AD741" t="str" cm="1">
        <f t="array" ref="AD741">_xlfn.IFS($AC741&lt;= 24,"17-24", $AC741&lt;=34,"25-34", $AC741&lt;=44,"35-44", $AC741&lt;= 54,"45-54", $AC741 &gt;= 55, "55+")</f>
        <v>25-34</v>
      </c>
      <c r="AE741">
        <f t="shared" ca="1" si="56"/>
        <v>6</v>
      </c>
      <c r="AF741" t="str">
        <f t="shared" si="57"/>
        <v>Low</v>
      </c>
      <c r="AG741" t="str">
        <f t="shared" si="58"/>
        <v>Not satisfied</v>
      </c>
      <c r="AH741" t="str">
        <f t="shared" si="59"/>
        <v>Average Performer</v>
      </c>
      <c r="AI741" t="str" cm="1">
        <f t="array" ref="AI741">_xlfn.IFS($Z741 = "Passed", "High", $Z741="Completed", "Moderate", OR($Z741 = "Incomplete", $Z741="Failed"), "Low")</f>
        <v>High</v>
      </c>
      <c r="AJ741" t="str" cm="1">
        <f t="array" ref="AJ741">_xlfn.IFS(OR(Z741= "Passed", Z741 = "Completed"), "Complete", OR(Z741 ="Failed", Z741 = "Incomplete"), "Incomplete")</f>
        <v>Complete</v>
      </c>
      <c r="AK741" cm="1">
        <f t="array" ref="AK741">_xlfn.IFS(HR_DATA[[#This Row],[Performance Category]] = "High Performer", 4,HR_DATA[[#This Row],[Performance Category]] = "Average Performer", 3, HR_DATA[[#This Row],[Performance Category]] = "Low Performer", 2, HR_DATA[[#This Row],[Performance Category]] = "At Risk", 1)</f>
        <v>3</v>
      </c>
    </row>
    <row r="742" spans="1:37" x14ac:dyDescent="0.25">
      <c r="A742">
        <v>1232</v>
      </c>
      <c r="B742" s="2">
        <v>43909</v>
      </c>
      <c r="C742" s="2">
        <f t="shared" ca="1" si="55"/>
        <v>46159</v>
      </c>
      <c r="D742" t="s">
        <v>133</v>
      </c>
      <c r="E742" t="s">
        <v>87</v>
      </c>
      <c r="F742" t="s">
        <v>30</v>
      </c>
      <c r="G742" t="s">
        <v>55</v>
      </c>
      <c r="H742" t="s">
        <v>56</v>
      </c>
      <c r="I742" t="s">
        <v>55</v>
      </c>
      <c r="J742" t="s">
        <v>34</v>
      </c>
      <c r="K742" t="s">
        <v>104</v>
      </c>
      <c r="L742" s="2">
        <v>17243</v>
      </c>
      <c r="M742" t="s">
        <v>36</v>
      </c>
      <c r="N742" t="s">
        <v>37</v>
      </c>
      <c r="O742" t="s">
        <v>60</v>
      </c>
      <c r="P742" t="s">
        <v>61</v>
      </c>
      <c r="Q742" t="s">
        <v>40</v>
      </c>
      <c r="R742">
        <v>3</v>
      </c>
      <c r="S742" s="2">
        <v>44795</v>
      </c>
      <c r="T742">
        <v>2</v>
      </c>
      <c r="U742">
        <v>1</v>
      </c>
      <c r="V742">
        <v>5</v>
      </c>
      <c r="W742" s="2">
        <v>44895</v>
      </c>
      <c r="X742" t="s">
        <v>41</v>
      </c>
      <c r="Y742" t="s">
        <v>42</v>
      </c>
      <c r="Z742" t="s">
        <v>52</v>
      </c>
      <c r="AA742">
        <v>4</v>
      </c>
      <c r="AB742">
        <v>857.61</v>
      </c>
      <c r="AC742">
        <v>73</v>
      </c>
      <c r="AD742" t="str" cm="1">
        <f t="array" ref="AD742">_xlfn.IFS($AC742&lt;= 24,"17-24", $AC742&lt;=34,"25-34", $AC742&lt;=44,"35-44", $AC742&lt;= 54,"45-54", $AC742 &gt;= 55, "55+")</f>
        <v>55+</v>
      </c>
      <c r="AE742">
        <f t="shared" ca="1" si="56"/>
        <v>6</v>
      </c>
      <c r="AF742" t="str">
        <f t="shared" si="57"/>
        <v>Low</v>
      </c>
      <c r="AG742" t="str">
        <f t="shared" si="58"/>
        <v>Not satisfied</v>
      </c>
      <c r="AH742" t="str">
        <f t="shared" si="59"/>
        <v>Average Performer</v>
      </c>
      <c r="AI742" t="str" cm="1">
        <f t="array" ref="AI742">_xlfn.IFS($Z742 = "Passed", "High", $Z742="Completed", "Moderate", OR($Z742 = "Incomplete", $Z742="Failed"), "Low")</f>
        <v>Low</v>
      </c>
      <c r="AJ742" t="str" cm="1">
        <f t="array" ref="AJ742">_xlfn.IFS(OR(Z742= "Passed", Z742 = "Completed"), "Complete", OR(Z742 ="Failed", Z742 = "Incomplete"), "Incomplete")</f>
        <v>Incomplete</v>
      </c>
      <c r="AK742" cm="1">
        <f t="array" ref="AK742">_xlfn.IFS(HR_DATA[[#This Row],[Performance Category]] = "High Performer", 4,HR_DATA[[#This Row],[Performance Category]] = "Average Performer", 3, HR_DATA[[#This Row],[Performance Category]] = "Low Performer", 2, HR_DATA[[#This Row],[Performance Category]] = "At Risk", 1)</f>
        <v>3</v>
      </c>
    </row>
    <row r="743" spans="1:37" x14ac:dyDescent="0.25">
      <c r="A743">
        <v>1233</v>
      </c>
      <c r="B743" s="2">
        <v>44765</v>
      </c>
      <c r="C743" s="2">
        <f t="shared" ca="1" si="55"/>
        <v>46159</v>
      </c>
      <c r="D743" t="s">
        <v>106</v>
      </c>
      <c r="E743" t="s">
        <v>74</v>
      </c>
      <c r="F743" t="s">
        <v>30</v>
      </c>
      <c r="G743" t="s">
        <v>55</v>
      </c>
      <c r="H743" t="s">
        <v>45</v>
      </c>
      <c r="I743" t="s">
        <v>46</v>
      </c>
      <c r="J743" t="s">
        <v>34</v>
      </c>
      <c r="K743" t="s">
        <v>101</v>
      </c>
      <c r="L743" s="2">
        <v>33731</v>
      </c>
      <c r="M743" t="s">
        <v>36</v>
      </c>
      <c r="N743" t="s">
        <v>48</v>
      </c>
      <c r="O743" t="s">
        <v>60</v>
      </c>
      <c r="P743" t="s">
        <v>77</v>
      </c>
      <c r="Q743" t="s">
        <v>40</v>
      </c>
      <c r="R743">
        <v>3</v>
      </c>
      <c r="S743" s="2">
        <v>45047</v>
      </c>
      <c r="T743">
        <v>5</v>
      </c>
      <c r="U743">
        <v>5</v>
      </c>
      <c r="V743">
        <v>3</v>
      </c>
      <c r="W743" s="2">
        <v>44894</v>
      </c>
      <c r="X743" t="s">
        <v>50</v>
      </c>
      <c r="Y743" t="s">
        <v>42</v>
      </c>
      <c r="Z743" t="s">
        <v>43</v>
      </c>
      <c r="AA743">
        <v>3</v>
      </c>
      <c r="AB743">
        <v>460.59</v>
      </c>
      <c r="AC743">
        <v>30</v>
      </c>
      <c r="AD743" t="str" cm="1">
        <f t="array" ref="AD743">_xlfn.IFS($AC743&lt;= 24,"17-24", $AC743&lt;=34,"25-34", $AC743&lt;=44,"35-44", $AC743&lt;= 54,"45-54", $AC743 &gt;= 55, "55+")</f>
        <v>25-34</v>
      </c>
      <c r="AE743">
        <f t="shared" ca="1" si="56"/>
        <v>3</v>
      </c>
      <c r="AF743" t="str">
        <f t="shared" si="57"/>
        <v>High</v>
      </c>
      <c r="AG743" t="str">
        <f t="shared" si="58"/>
        <v>Satisfied</v>
      </c>
      <c r="AH743" t="str">
        <f t="shared" si="59"/>
        <v>Average Performer</v>
      </c>
      <c r="AI743" t="str" cm="1">
        <f t="array" ref="AI743">_xlfn.IFS($Z743 = "Passed", "High", $Z743="Completed", "Moderate", OR($Z743 = "Incomplete", $Z743="Failed"), "Low")</f>
        <v>Low</v>
      </c>
      <c r="AJ743" t="str" cm="1">
        <f t="array" ref="AJ743">_xlfn.IFS(OR(Z743= "Passed", Z743 = "Completed"), "Complete", OR(Z743 ="Failed", Z743 = "Incomplete"), "Incomplete")</f>
        <v>Incomplete</v>
      </c>
      <c r="AK743" cm="1">
        <f t="array" ref="AK743">_xlfn.IFS(HR_DATA[[#This Row],[Performance Category]] = "High Performer", 4,HR_DATA[[#This Row],[Performance Category]] = "Average Performer", 3, HR_DATA[[#This Row],[Performance Category]] = "Low Performer", 2, HR_DATA[[#This Row],[Performance Category]] = "At Risk", 1)</f>
        <v>3</v>
      </c>
    </row>
    <row r="744" spans="1:37" x14ac:dyDescent="0.25">
      <c r="A744">
        <v>1234</v>
      </c>
      <c r="B744" s="2">
        <v>43756</v>
      </c>
      <c r="C744" s="2">
        <f t="shared" ca="1" si="55"/>
        <v>46159</v>
      </c>
      <c r="D744" t="s">
        <v>106</v>
      </c>
      <c r="E744" t="s">
        <v>81</v>
      </c>
      <c r="F744" t="s">
        <v>108</v>
      </c>
      <c r="G744" t="s">
        <v>55</v>
      </c>
      <c r="H744" t="s">
        <v>45</v>
      </c>
      <c r="I744" t="s">
        <v>33</v>
      </c>
      <c r="J744" t="s">
        <v>34</v>
      </c>
      <c r="K744" t="s">
        <v>118</v>
      </c>
      <c r="L744" s="2">
        <v>17337</v>
      </c>
      <c r="M744" t="s">
        <v>36</v>
      </c>
      <c r="N744" t="s">
        <v>37</v>
      </c>
      <c r="O744" t="s">
        <v>72</v>
      </c>
      <c r="P744" t="s">
        <v>77</v>
      </c>
      <c r="Q744" t="s">
        <v>40</v>
      </c>
      <c r="R744">
        <v>3</v>
      </c>
      <c r="S744" s="2">
        <v>44906</v>
      </c>
      <c r="T744">
        <v>4</v>
      </c>
      <c r="U744">
        <v>1</v>
      </c>
      <c r="V744">
        <v>5</v>
      </c>
      <c r="W744" s="2">
        <v>44976</v>
      </c>
      <c r="X744" t="s">
        <v>41</v>
      </c>
      <c r="Y744" t="s">
        <v>42</v>
      </c>
      <c r="Z744" t="s">
        <v>73</v>
      </c>
      <c r="AA744">
        <v>1</v>
      </c>
      <c r="AB744">
        <v>504.82</v>
      </c>
      <c r="AC744">
        <v>72</v>
      </c>
      <c r="AD744" t="str" cm="1">
        <f t="array" ref="AD744">_xlfn.IFS($AC744&lt;= 24,"17-24", $AC744&lt;=34,"25-34", $AC744&lt;=44,"35-44", $AC744&lt;= 54,"45-54", $AC744 &gt;= 55, "55+")</f>
        <v>55+</v>
      </c>
      <c r="AE744">
        <f t="shared" ca="1" si="56"/>
        <v>6</v>
      </c>
      <c r="AF744" t="str">
        <f t="shared" si="57"/>
        <v>High</v>
      </c>
      <c r="AG744" t="str">
        <f t="shared" si="58"/>
        <v>Not satisfied</v>
      </c>
      <c r="AH744" t="str">
        <f t="shared" si="59"/>
        <v>Average Performer</v>
      </c>
      <c r="AI744" t="str" cm="1">
        <f t="array" ref="AI744">_xlfn.IFS($Z744 = "Passed", "High", $Z744="Completed", "Moderate", OR($Z744 = "Incomplete", $Z744="Failed"), "Low")</f>
        <v>High</v>
      </c>
      <c r="AJ744" t="str" cm="1">
        <f t="array" ref="AJ744">_xlfn.IFS(OR(Z744= "Passed", Z744 = "Completed"), "Complete", OR(Z744 ="Failed", Z744 = "Incomplete"), "Incomplete")</f>
        <v>Complete</v>
      </c>
      <c r="AK744" cm="1">
        <f t="array" ref="AK744">_xlfn.IFS(HR_DATA[[#This Row],[Performance Category]] = "High Performer", 4,HR_DATA[[#This Row],[Performance Category]] = "Average Performer", 3, HR_DATA[[#This Row],[Performance Category]] = "Low Performer", 2, HR_DATA[[#This Row],[Performance Category]] = "At Risk", 1)</f>
        <v>3</v>
      </c>
    </row>
    <row r="745" spans="1:37" x14ac:dyDescent="0.25">
      <c r="A745">
        <v>1235</v>
      </c>
      <c r="B745" s="2">
        <v>43935</v>
      </c>
      <c r="C745" s="2">
        <f t="shared" ca="1" si="55"/>
        <v>46159</v>
      </c>
      <c r="D745" t="s">
        <v>106</v>
      </c>
      <c r="E745" t="s">
        <v>54</v>
      </c>
      <c r="F745" t="s">
        <v>30</v>
      </c>
      <c r="G745" t="s">
        <v>55</v>
      </c>
      <c r="H745" t="s">
        <v>56</v>
      </c>
      <c r="I745" t="s">
        <v>55</v>
      </c>
      <c r="J745" t="s">
        <v>34</v>
      </c>
      <c r="K745" t="s">
        <v>65</v>
      </c>
      <c r="L745" s="2">
        <v>35932</v>
      </c>
      <c r="M745" t="s">
        <v>36</v>
      </c>
      <c r="N745" t="s">
        <v>37</v>
      </c>
      <c r="O745" t="s">
        <v>60</v>
      </c>
      <c r="P745" t="s">
        <v>39</v>
      </c>
      <c r="Q745" t="s">
        <v>40</v>
      </c>
      <c r="R745">
        <v>3</v>
      </c>
      <c r="S745" s="2">
        <v>45008</v>
      </c>
      <c r="T745">
        <v>5</v>
      </c>
      <c r="U745">
        <v>5</v>
      </c>
      <c r="V745">
        <v>3</v>
      </c>
      <c r="W745" s="2">
        <v>45026</v>
      </c>
      <c r="X745" t="s">
        <v>62</v>
      </c>
      <c r="Y745" t="s">
        <v>42</v>
      </c>
      <c r="Z745" t="s">
        <v>43</v>
      </c>
      <c r="AA745">
        <v>3</v>
      </c>
      <c r="AB745">
        <v>737.91</v>
      </c>
      <c r="AC745">
        <v>22</v>
      </c>
      <c r="AD745" t="str" cm="1">
        <f t="array" ref="AD745">_xlfn.IFS($AC745&lt;= 24,"17-24", $AC745&lt;=34,"25-34", $AC745&lt;=44,"35-44", $AC745&lt;= 54,"45-54", $AC745 &gt;= 55, "55+")</f>
        <v>17-24</v>
      </c>
      <c r="AE745">
        <f t="shared" ca="1" si="56"/>
        <v>6</v>
      </c>
      <c r="AF745" t="str">
        <f t="shared" si="57"/>
        <v>High</v>
      </c>
      <c r="AG745" t="str">
        <f t="shared" si="58"/>
        <v>Satisfied</v>
      </c>
      <c r="AH745" t="str">
        <f t="shared" si="59"/>
        <v>Average Performer</v>
      </c>
      <c r="AI745" t="str" cm="1">
        <f t="array" ref="AI745">_xlfn.IFS($Z745 = "Passed", "High", $Z745="Completed", "Moderate", OR($Z745 = "Incomplete", $Z745="Failed"), "Low")</f>
        <v>Low</v>
      </c>
      <c r="AJ745" t="str" cm="1">
        <f t="array" ref="AJ745">_xlfn.IFS(OR(Z745= "Passed", Z745 = "Completed"), "Complete", OR(Z745 ="Failed", Z745 = "Incomplete"), "Incomplete")</f>
        <v>Incomplete</v>
      </c>
      <c r="AK745" cm="1">
        <f t="array" ref="AK745">_xlfn.IFS(HR_DATA[[#This Row],[Performance Category]] = "High Performer", 4,HR_DATA[[#This Row],[Performance Category]] = "Average Performer", 3, HR_DATA[[#This Row],[Performance Category]] = "Low Performer", 2, HR_DATA[[#This Row],[Performance Category]] = "At Risk", 1)</f>
        <v>3</v>
      </c>
    </row>
    <row r="746" spans="1:37" x14ac:dyDescent="0.25">
      <c r="A746">
        <v>1236</v>
      </c>
      <c r="B746" s="2">
        <v>43429</v>
      </c>
      <c r="C746" s="2">
        <f t="shared" ca="1" si="55"/>
        <v>46159</v>
      </c>
      <c r="D746" t="s">
        <v>106</v>
      </c>
      <c r="E746" t="s">
        <v>69</v>
      </c>
      <c r="F746" t="s">
        <v>108</v>
      </c>
      <c r="G746" t="s">
        <v>46</v>
      </c>
      <c r="H746" t="s">
        <v>56</v>
      </c>
      <c r="I746" t="s">
        <v>55</v>
      </c>
      <c r="J746" t="s">
        <v>34</v>
      </c>
      <c r="K746" t="s">
        <v>70</v>
      </c>
      <c r="L746" s="2">
        <v>17147</v>
      </c>
      <c r="M746" t="s">
        <v>36</v>
      </c>
      <c r="N746" t="s">
        <v>37</v>
      </c>
      <c r="O746" t="s">
        <v>38</v>
      </c>
      <c r="P746" t="s">
        <v>67</v>
      </c>
      <c r="Q746" t="s">
        <v>40</v>
      </c>
      <c r="R746">
        <v>3</v>
      </c>
      <c r="S746" s="2">
        <v>45132</v>
      </c>
      <c r="T746">
        <v>1</v>
      </c>
      <c r="U746">
        <v>4</v>
      </c>
      <c r="V746">
        <v>1</v>
      </c>
      <c r="W746" s="2">
        <v>45033</v>
      </c>
      <c r="X746" t="s">
        <v>50</v>
      </c>
      <c r="Y746" t="s">
        <v>51</v>
      </c>
      <c r="Z746" t="s">
        <v>73</v>
      </c>
      <c r="AA746">
        <v>2</v>
      </c>
      <c r="AB746">
        <v>244.25</v>
      </c>
      <c r="AC746">
        <v>72</v>
      </c>
      <c r="AD746" t="str" cm="1">
        <f t="array" ref="AD746">_xlfn.IFS($AC746&lt;= 24,"17-24", $AC746&lt;=34,"25-34", $AC746&lt;=44,"35-44", $AC746&lt;= 54,"45-54", $AC746 &gt;= 55, "55+")</f>
        <v>55+</v>
      </c>
      <c r="AE746">
        <f t="shared" ca="1" si="56"/>
        <v>7</v>
      </c>
      <c r="AF746" t="str">
        <f t="shared" si="57"/>
        <v>Low</v>
      </c>
      <c r="AG746" t="str">
        <f t="shared" si="58"/>
        <v>Satisfied</v>
      </c>
      <c r="AH746" t="str">
        <f t="shared" si="59"/>
        <v>Average Performer</v>
      </c>
      <c r="AI746" t="str" cm="1">
        <f t="array" ref="AI746">_xlfn.IFS($Z746 = "Passed", "High", $Z746="Completed", "Moderate", OR($Z746 = "Incomplete", $Z746="Failed"), "Low")</f>
        <v>High</v>
      </c>
      <c r="AJ746" t="str" cm="1">
        <f t="array" ref="AJ746">_xlfn.IFS(OR(Z746= "Passed", Z746 = "Completed"), "Complete", OR(Z746 ="Failed", Z746 = "Incomplete"), "Incomplete")</f>
        <v>Complete</v>
      </c>
      <c r="AK746" cm="1">
        <f t="array" ref="AK746">_xlfn.IFS(HR_DATA[[#This Row],[Performance Category]] = "High Performer", 4,HR_DATA[[#This Row],[Performance Category]] = "Average Performer", 3, HR_DATA[[#This Row],[Performance Category]] = "Low Performer", 2, HR_DATA[[#This Row],[Performance Category]] = "At Risk", 1)</f>
        <v>3</v>
      </c>
    </row>
    <row r="747" spans="1:37" x14ac:dyDescent="0.25">
      <c r="A747">
        <v>1237</v>
      </c>
      <c r="B747" s="2">
        <v>44278</v>
      </c>
      <c r="C747" s="2">
        <f t="shared" ca="1" si="55"/>
        <v>46159</v>
      </c>
      <c r="D747" t="s">
        <v>106</v>
      </c>
      <c r="E747" t="s">
        <v>29</v>
      </c>
      <c r="F747" t="s">
        <v>108</v>
      </c>
      <c r="G747" t="s">
        <v>46</v>
      </c>
      <c r="H747" t="s">
        <v>45</v>
      </c>
      <c r="I747" t="s">
        <v>46</v>
      </c>
      <c r="J747" t="s">
        <v>34</v>
      </c>
      <c r="K747" t="s">
        <v>105</v>
      </c>
      <c r="L747" s="2">
        <v>27745</v>
      </c>
      <c r="M747" t="s">
        <v>36</v>
      </c>
      <c r="N747" t="s">
        <v>37</v>
      </c>
      <c r="O747" t="s">
        <v>72</v>
      </c>
      <c r="P747" t="s">
        <v>77</v>
      </c>
      <c r="Q747" t="s">
        <v>40</v>
      </c>
      <c r="R747">
        <v>3</v>
      </c>
      <c r="S747" s="2">
        <v>45118</v>
      </c>
      <c r="T747">
        <v>4</v>
      </c>
      <c r="U747">
        <v>3</v>
      </c>
      <c r="V747">
        <v>1</v>
      </c>
      <c r="W747" s="2">
        <v>44876</v>
      </c>
      <c r="X747" t="s">
        <v>41</v>
      </c>
      <c r="Y747" t="s">
        <v>51</v>
      </c>
      <c r="Z747" t="s">
        <v>73</v>
      </c>
      <c r="AA747">
        <v>2</v>
      </c>
      <c r="AB747">
        <v>762.82</v>
      </c>
      <c r="AC747">
        <v>46</v>
      </c>
      <c r="AD747" t="str" cm="1">
        <f t="array" ref="AD747">_xlfn.IFS($AC747&lt;= 24,"17-24", $AC747&lt;=34,"25-34", $AC747&lt;=44,"35-44", $AC747&lt;= 54,"45-54", $AC747 &gt;= 55, "55+")</f>
        <v>45-54</v>
      </c>
      <c r="AE747">
        <f t="shared" ca="1" si="56"/>
        <v>5</v>
      </c>
      <c r="AF747" t="str">
        <f t="shared" si="57"/>
        <v>High</v>
      </c>
      <c r="AG747" t="str">
        <f t="shared" si="58"/>
        <v>Neutral</v>
      </c>
      <c r="AH747" t="str">
        <f t="shared" si="59"/>
        <v>Average Performer</v>
      </c>
      <c r="AI747" t="str" cm="1">
        <f t="array" ref="AI747">_xlfn.IFS($Z747 = "Passed", "High", $Z747="Completed", "Moderate", OR($Z747 = "Incomplete", $Z747="Failed"), "Low")</f>
        <v>High</v>
      </c>
      <c r="AJ747" t="str" cm="1">
        <f t="array" ref="AJ747">_xlfn.IFS(OR(Z747= "Passed", Z747 = "Completed"), "Complete", OR(Z747 ="Failed", Z747 = "Incomplete"), "Incomplete")</f>
        <v>Complete</v>
      </c>
      <c r="AK747" cm="1">
        <f t="array" ref="AK747">_xlfn.IFS(HR_DATA[[#This Row],[Performance Category]] = "High Performer", 4,HR_DATA[[#This Row],[Performance Category]] = "Average Performer", 3, HR_DATA[[#This Row],[Performance Category]] = "Low Performer", 2, HR_DATA[[#This Row],[Performance Category]] = "At Risk", 1)</f>
        <v>3</v>
      </c>
    </row>
    <row r="748" spans="1:37" x14ac:dyDescent="0.25">
      <c r="A748">
        <v>1238</v>
      </c>
      <c r="B748" s="2">
        <v>44131</v>
      </c>
      <c r="C748" s="2">
        <f t="shared" ca="1" si="55"/>
        <v>46159</v>
      </c>
      <c r="D748" t="s">
        <v>28</v>
      </c>
      <c r="E748" t="s">
        <v>85</v>
      </c>
      <c r="F748" t="s">
        <v>108</v>
      </c>
      <c r="G748" t="s">
        <v>46</v>
      </c>
      <c r="H748" t="s">
        <v>56</v>
      </c>
      <c r="I748" t="s">
        <v>46</v>
      </c>
      <c r="J748" t="s">
        <v>34</v>
      </c>
      <c r="K748" t="s">
        <v>79</v>
      </c>
      <c r="L748" s="2">
        <v>25093</v>
      </c>
      <c r="M748" t="s">
        <v>36</v>
      </c>
      <c r="N748" t="s">
        <v>37</v>
      </c>
      <c r="O748" t="s">
        <v>60</v>
      </c>
      <c r="P748" t="s">
        <v>61</v>
      </c>
      <c r="Q748" t="s">
        <v>40</v>
      </c>
      <c r="R748">
        <v>3</v>
      </c>
      <c r="S748" s="2">
        <v>44924</v>
      </c>
      <c r="T748">
        <v>1</v>
      </c>
      <c r="U748">
        <v>3</v>
      </c>
      <c r="V748">
        <v>3</v>
      </c>
      <c r="W748" s="2">
        <v>44879</v>
      </c>
      <c r="X748" t="s">
        <v>41</v>
      </c>
      <c r="Y748" t="s">
        <v>42</v>
      </c>
      <c r="Z748" t="s">
        <v>52</v>
      </c>
      <c r="AA748">
        <v>2</v>
      </c>
      <c r="AB748">
        <v>640.14</v>
      </c>
      <c r="AC748">
        <v>52</v>
      </c>
      <c r="AD748" t="str" cm="1">
        <f t="array" ref="AD748">_xlfn.IFS($AC748&lt;= 24,"17-24", $AC748&lt;=34,"25-34", $AC748&lt;=44,"35-44", $AC748&lt;= 54,"45-54", $AC748 &gt;= 55, "55+")</f>
        <v>45-54</v>
      </c>
      <c r="AE748">
        <f t="shared" ca="1" si="56"/>
        <v>5</v>
      </c>
      <c r="AF748" t="str">
        <f t="shared" si="57"/>
        <v>Low</v>
      </c>
      <c r="AG748" t="str">
        <f t="shared" si="58"/>
        <v>Neutral</v>
      </c>
      <c r="AH748" t="str">
        <f t="shared" si="59"/>
        <v>Average Performer</v>
      </c>
      <c r="AI748" t="str" cm="1">
        <f t="array" ref="AI748">_xlfn.IFS($Z748 = "Passed", "High", $Z748="Completed", "Moderate", OR($Z748 = "Incomplete", $Z748="Failed"), "Low")</f>
        <v>Low</v>
      </c>
      <c r="AJ748" t="str" cm="1">
        <f t="array" ref="AJ748">_xlfn.IFS(OR(Z748= "Passed", Z748 = "Completed"), "Complete", OR(Z748 ="Failed", Z748 = "Incomplete"), "Incomplete")</f>
        <v>Incomplete</v>
      </c>
      <c r="AK748" cm="1">
        <f t="array" ref="AK748">_xlfn.IFS(HR_DATA[[#This Row],[Performance Category]] = "High Performer", 4,HR_DATA[[#This Row],[Performance Category]] = "Average Performer", 3, HR_DATA[[#This Row],[Performance Category]] = "Low Performer", 2, HR_DATA[[#This Row],[Performance Category]] = "At Risk", 1)</f>
        <v>3</v>
      </c>
    </row>
    <row r="749" spans="1:37" x14ac:dyDescent="0.25">
      <c r="A749">
        <v>1239</v>
      </c>
      <c r="B749" s="2">
        <v>44723</v>
      </c>
      <c r="C749" s="2">
        <f t="shared" ca="1" si="55"/>
        <v>46159</v>
      </c>
      <c r="D749" t="s">
        <v>28</v>
      </c>
      <c r="E749" t="s">
        <v>64</v>
      </c>
      <c r="F749" t="s">
        <v>108</v>
      </c>
      <c r="G749" t="s">
        <v>46</v>
      </c>
      <c r="H749" t="s">
        <v>32</v>
      </c>
      <c r="I749" t="s">
        <v>33</v>
      </c>
      <c r="J749" t="s">
        <v>34</v>
      </c>
      <c r="K749" t="s">
        <v>89</v>
      </c>
      <c r="L749" s="2">
        <v>37081</v>
      </c>
      <c r="M749" t="s">
        <v>36</v>
      </c>
      <c r="N749" t="s">
        <v>37</v>
      </c>
      <c r="O749" t="s">
        <v>49</v>
      </c>
      <c r="P749" t="s">
        <v>61</v>
      </c>
      <c r="Q749" t="s">
        <v>40</v>
      </c>
      <c r="R749">
        <v>3</v>
      </c>
      <c r="S749" s="2">
        <v>44841</v>
      </c>
      <c r="T749">
        <v>4</v>
      </c>
      <c r="U749">
        <v>5</v>
      </c>
      <c r="V749">
        <v>5</v>
      </c>
      <c r="W749" s="2">
        <v>45044</v>
      </c>
      <c r="X749" t="s">
        <v>62</v>
      </c>
      <c r="Y749" t="s">
        <v>42</v>
      </c>
      <c r="Z749" t="s">
        <v>52</v>
      </c>
      <c r="AA749">
        <v>3</v>
      </c>
      <c r="AB749">
        <v>726.03</v>
      </c>
      <c r="AC749">
        <v>21</v>
      </c>
      <c r="AD749" t="str" cm="1">
        <f t="array" ref="AD749">_xlfn.IFS($AC749&lt;= 24,"17-24", $AC749&lt;=34,"25-34", $AC749&lt;=44,"35-44", $AC749&lt;= 54,"45-54", $AC749 &gt;= 55, "55+")</f>
        <v>17-24</v>
      </c>
      <c r="AE749">
        <f t="shared" ca="1" si="56"/>
        <v>3</v>
      </c>
      <c r="AF749" t="str">
        <f t="shared" si="57"/>
        <v>High</v>
      </c>
      <c r="AG749" t="str">
        <f t="shared" si="58"/>
        <v>Satisfied</v>
      </c>
      <c r="AH749" t="str">
        <f t="shared" si="59"/>
        <v>Average Performer</v>
      </c>
      <c r="AI749" t="str" cm="1">
        <f t="array" ref="AI749">_xlfn.IFS($Z749 = "Passed", "High", $Z749="Completed", "Moderate", OR($Z749 = "Incomplete", $Z749="Failed"), "Low")</f>
        <v>Low</v>
      </c>
      <c r="AJ749" t="str" cm="1">
        <f t="array" ref="AJ749">_xlfn.IFS(OR(Z749= "Passed", Z749 = "Completed"), "Complete", OR(Z749 ="Failed", Z749 = "Incomplete"), "Incomplete")</f>
        <v>Incomplete</v>
      </c>
      <c r="AK749" cm="1">
        <f t="array" ref="AK749">_xlfn.IFS(HR_DATA[[#This Row],[Performance Category]] = "High Performer", 4,HR_DATA[[#This Row],[Performance Category]] = "Average Performer", 3, HR_DATA[[#This Row],[Performance Category]] = "Low Performer", 2, HR_DATA[[#This Row],[Performance Category]] = "At Risk", 1)</f>
        <v>3</v>
      </c>
    </row>
    <row r="750" spans="1:37" x14ac:dyDescent="0.25">
      <c r="A750">
        <v>1240</v>
      </c>
      <c r="B750" s="2">
        <v>43909</v>
      </c>
      <c r="C750" s="2">
        <f t="shared" ca="1" si="55"/>
        <v>46159</v>
      </c>
      <c r="D750" t="s">
        <v>28</v>
      </c>
      <c r="E750" t="s">
        <v>94</v>
      </c>
      <c r="F750" t="s">
        <v>30</v>
      </c>
      <c r="G750" t="s">
        <v>31</v>
      </c>
      <c r="H750" t="s">
        <v>56</v>
      </c>
      <c r="I750" t="s">
        <v>33</v>
      </c>
      <c r="J750" t="s">
        <v>34</v>
      </c>
      <c r="K750" t="s">
        <v>134</v>
      </c>
      <c r="L750" s="2">
        <v>31148</v>
      </c>
      <c r="M750" t="s">
        <v>36</v>
      </c>
      <c r="N750" t="s">
        <v>37</v>
      </c>
      <c r="O750" t="s">
        <v>84</v>
      </c>
      <c r="P750" t="s">
        <v>61</v>
      </c>
      <c r="Q750" t="s">
        <v>40</v>
      </c>
      <c r="R750">
        <v>3</v>
      </c>
      <c r="S750" s="2">
        <v>45140</v>
      </c>
      <c r="T750">
        <v>1</v>
      </c>
      <c r="U750">
        <v>4</v>
      </c>
      <c r="V750">
        <v>3</v>
      </c>
      <c r="W750" s="2">
        <v>44930</v>
      </c>
      <c r="X750" t="s">
        <v>92</v>
      </c>
      <c r="Y750" t="s">
        <v>51</v>
      </c>
      <c r="Z750" t="s">
        <v>73</v>
      </c>
      <c r="AA750">
        <v>5</v>
      </c>
      <c r="AB750">
        <v>758.75</v>
      </c>
      <c r="AC750">
        <v>35</v>
      </c>
      <c r="AD750" t="str" cm="1">
        <f t="array" ref="AD750">_xlfn.IFS($AC750&lt;= 24,"17-24", $AC750&lt;=34,"25-34", $AC750&lt;=44,"35-44", $AC750&lt;= 54,"45-54", $AC750 &gt;= 55, "55+")</f>
        <v>35-44</v>
      </c>
      <c r="AE750">
        <f t="shared" ca="1" si="56"/>
        <v>6</v>
      </c>
      <c r="AF750" t="str">
        <f t="shared" si="57"/>
        <v>Low</v>
      </c>
      <c r="AG750" t="str">
        <f t="shared" si="58"/>
        <v>Satisfied</v>
      </c>
      <c r="AH750" t="str">
        <f t="shared" si="59"/>
        <v>Average Performer</v>
      </c>
      <c r="AI750" t="str" cm="1">
        <f t="array" ref="AI750">_xlfn.IFS($Z750 = "Passed", "High", $Z750="Completed", "Moderate", OR($Z750 = "Incomplete", $Z750="Failed"), "Low")</f>
        <v>High</v>
      </c>
      <c r="AJ750" t="str" cm="1">
        <f t="array" ref="AJ750">_xlfn.IFS(OR(Z750= "Passed", Z750 = "Completed"), "Complete", OR(Z750 ="Failed", Z750 = "Incomplete"), "Incomplete")</f>
        <v>Complete</v>
      </c>
      <c r="AK750" cm="1">
        <f t="array" ref="AK750">_xlfn.IFS(HR_DATA[[#This Row],[Performance Category]] = "High Performer", 4,HR_DATA[[#This Row],[Performance Category]] = "Average Performer", 3, HR_DATA[[#This Row],[Performance Category]] = "Low Performer", 2, HR_DATA[[#This Row],[Performance Category]] = "At Risk", 1)</f>
        <v>3</v>
      </c>
    </row>
    <row r="751" spans="1:37" x14ac:dyDescent="0.25">
      <c r="A751">
        <v>1241</v>
      </c>
      <c r="B751" s="2">
        <v>43776</v>
      </c>
      <c r="C751" s="2">
        <f t="shared" ca="1" si="55"/>
        <v>46159</v>
      </c>
      <c r="D751" t="s">
        <v>28</v>
      </c>
      <c r="E751" t="s">
        <v>74</v>
      </c>
      <c r="F751" t="s">
        <v>108</v>
      </c>
      <c r="G751" t="s">
        <v>31</v>
      </c>
      <c r="H751" t="s">
        <v>56</v>
      </c>
      <c r="I751" t="s">
        <v>55</v>
      </c>
      <c r="J751" t="s">
        <v>34</v>
      </c>
      <c r="K751" t="s">
        <v>70</v>
      </c>
      <c r="L751" s="2">
        <v>33676</v>
      </c>
      <c r="M751" t="s">
        <v>36</v>
      </c>
      <c r="N751" t="s">
        <v>37</v>
      </c>
      <c r="O751" t="s">
        <v>72</v>
      </c>
      <c r="P751" t="s">
        <v>67</v>
      </c>
      <c r="Q751" t="s">
        <v>40</v>
      </c>
      <c r="R751">
        <v>3</v>
      </c>
      <c r="S751" s="2">
        <v>44942</v>
      </c>
      <c r="T751">
        <v>4</v>
      </c>
      <c r="U751">
        <v>4</v>
      </c>
      <c r="V751">
        <v>3</v>
      </c>
      <c r="W751" s="2">
        <v>44958</v>
      </c>
      <c r="X751" t="s">
        <v>62</v>
      </c>
      <c r="Y751" t="s">
        <v>51</v>
      </c>
      <c r="Z751" t="s">
        <v>43</v>
      </c>
      <c r="AA751">
        <v>5</v>
      </c>
      <c r="AB751">
        <v>878.94</v>
      </c>
      <c r="AC751">
        <v>27</v>
      </c>
      <c r="AD751" t="str" cm="1">
        <f t="array" ref="AD751">_xlfn.IFS($AC751&lt;= 24,"17-24", $AC751&lt;=34,"25-34", $AC751&lt;=44,"35-44", $AC751&lt;= 54,"45-54", $AC751 &gt;= 55, "55+")</f>
        <v>25-34</v>
      </c>
      <c r="AE751">
        <f t="shared" ca="1" si="56"/>
        <v>6</v>
      </c>
      <c r="AF751" t="str">
        <f t="shared" si="57"/>
        <v>High</v>
      </c>
      <c r="AG751" t="str">
        <f t="shared" si="58"/>
        <v>Satisfied</v>
      </c>
      <c r="AH751" t="str">
        <f t="shared" si="59"/>
        <v>Average Performer</v>
      </c>
      <c r="AI751" t="str" cm="1">
        <f t="array" ref="AI751">_xlfn.IFS($Z751 = "Passed", "High", $Z751="Completed", "Moderate", OR($Z751 = "Incomplete", $Z751="Failed"), "Low")</f>
        <v>Low</v>
      </c>
      <c r="AJ751" t="str" cm="1">
        <f t="array" ref="AJ751">_xlfn.IFS(OR(Z751= "Passed", Z751 = "Completed"), "Complete", OR(Z751 ="Failed", Z751 = "Incomplete"), "Incomplete")</f>
        <v>Incomplete</v>
      </c>
      <c r="AK751" cm="1">
        <f t="array" ref="AK751">_xlfn.IFS(HR_DATA[[#This Row],[Performance Category]] = "High Performer", 4,HR_DATA[[#This Row],[Performance Category]] = "Average Performer", 3, HR_DATA[[#This Row],[Performance Category]] = "Low Performer", 2, HR_DATA[[#This Row],[Performance Category]] = "At Risk", 1)</f>
        <v>3</v>
      </c>
    </row>
    <row r="752" spans="1:37" x14ac:dyDescent="0.25">
      <c r="A752">
        <v>1242</v>
      </c>
      <c r="B752" s="2">
        <v>45040</v>
      </c>
      <c r="C752" s="2">
        <f t="shared" ca="1" si="55"/>
        <v>46159</v>
      </c>
      <c r="D752" t="s">
        <v>28</v>
      </c>
      <c r="E752" t="s">
        <v>81</v>
      </c>
      <c r="F752" t="s">
        <v>30</v>
      </c>
      <c r="G752" t="s">
        <v>55</v>
      </c>
      <c r="H752" t="s">
        <v>32</v>
      </c>
      <c r="I752" t="s">
        <v>46</v>
      </c>
      <c r="J752" t="s">
        <v>34</v>
      </c>
      <c r="K752" t="s">
        <v>101</v>
      </c>
      <c r="L752" s="2">
        <v>21627</v>
      </c>
      <c r="M752" t="s">
        <v>36</v>
      </c>
      <c r="N752" t="s">
        <v>37</v>
      </c>
      <c r="O752" t="s">
        <v>38</v>
      </c>
      <c r="P752" t="s">
        <v>67</v>
      </c>
      <c r="Q752" t="s">
        <v>40</v>
      </c>
      <c r="R752">
        <v>3</v>
      </c>
      <c r="S752" s="2">
        <v>45135</v>
      </c>
      <c r="T752">
        <v>4</v>
      </c>
      <c r="U752">
        <v>4</v>
      </c>
      <c r="V752">
        <v>1</v>
      </c>
      <c r="W752" s="2">
        <v>44999</v>
      </c>
      <c r="X752" t="s">
        <v>62</v>
      </c>
      <c r="Y752" t="s">
        <v>51</v>
      </c>
      <c r="Z752" t="s">
        <v>73</v>
      </c>
      <c r="AA752">
        <v>3</v>
      </c>
      <c r="AB752">
        <v>227.9</v>
      </c>
      <c r="AC752">
        <v>64</v>
      </c>
      <c r="AD752" t="str" cm="1">
        <f t="array" ref="AD752">_xlfn.IFS($AC752&lt;= 24,"17-24", $AC752&lt;=34,"25-34", $AC752&lt;=44,"35-44", $AC752&lt;= 54,"45-54", $AC752 &gt;= 55, "55+")</f>
        <v>55+</v>
      </c>
      <c r="AE752">
        <f t="shared" ca="1" si="56"/>
        <v>3</v>
      </c>
      <c r="AF752" t="str">
        <f t="shared" si="57"/>
        <v>High</v>
      </c>
      <c r="AG752" t="str">
        <f t="shared" si="58"/>
        <v>Satisfied</v>
      </c>
      <c r="AH752" t="str">
        <f t="shared" si="59"/>
        <v>Average Performer</v>
      </c>
      <c r="AI752" t="str" cm="1">
        <f t="array" ref="AI752">_xlfn.IFS($Z752 = "Passed", "High", $Z752="Completed", "Moderate", OR($Z752 = "Incomplete", $Z752="Failed"), "Low")</f>
        <v>High</v>
      </c>
      <c r="AJ752" t="str" cm="1">
        <f t="array" ref="AJ752">_xlfn.IFS(OR(Z752= "Passed", Z752 = "Completed"), "Complete", OR(Z752 ="Failed", Z752 = "Incomplete"), "Incomplete")</f>
        <v>Complete</v>
      </c>
      <c r="AK752" cm="1">
        <f t="array" ref="AK752">_xlfn.IFS(HR_DATA[[#This Row],[Performance Category]] = "High Performer", 4,HR_DATA[[#This Row],[Performance Category]] = "Average Performer", 3, HR_DATA[[#This Row],[Performance Category]] = "Low Performer", 2, HR_DATA[[#This Row],[Performance Category]] = "At Risk", 1)</f>
        <v>3</v>
      </c>
    </row>
    <row r="753" spans="1:37" x14ac:dyDescent="0.25">
      <c r="A753">
        <v>1243</v>
      </c>
      <c r="B753" s="2">
        <v>43986</v>
      </c>
      <c r="C753" s="2">
        <f t="shared" ca="1" si="55"/>
        <v>46159</v>
      </c>
      <c r="D753" t="s">
        <v>28</v>
      </c>
      <c r="E753" t="s">
        <v>54</v>
      </c>
      <c r="F753" t="s">
        <v>30</v>
      </c>
      <c r="G753" t="s">
        <v>31</v>
      </c>
      <c r="H753" t="s">
        <v>45</v>
      </c>
      <c r="I753" t="s">
        <v>33</v>
      </c>
      <c r="J753" t="s">
        <v>34</v>
      </c>
      <c r="K753" t="s">
        <v>65</v>
      </c>
      <c r="L753" s="2">
        <v>28921</v>
      </c>
      <c r="M753" t="s">
        <v>36</v>
      </c>
      <c r="N753" t="s">
        <v>37</v>
      </c>
      <c r="O753" t="s">
        <v>38</v>
      </c>
      <c r="P753" t="s">
        <v>39</v>
      </c>
      <c r="Q753" t="s">
        <v>40</v>
      </c>
      <c r="R753">
        <v>3</v>
      </c>
      <c r="S753" s="2">
        <v>45050</v>
      </c>
      <c r="T753">
        <v>5</v>
      </c>
      <c r="U753">
        <v>2</v>
      </c>
      <c r="V753">
        <v>3</v>
      </c>
      <c r="W753" s="2">
        <v>44962</v>
      </c>
      <c r="X753" t="s">
        <v>92</v>
      </c>
      <c r="Y753" t="s">
        <v>42</v>
      </c>
      <c r="Z753" t="s">
        <v>52</v>
      </c>
      <c r="AA753">
        <v>3</v>
      </c>
      <c r="AB753">
        <v>855.27</v>
      </c>
      <c r="AC753">
        <v>41</v>
      </c>
      <c r="AD753" t="str" cm="1">
        <f t="array" ref="AD753">_xlfn.IFS($AC753&lt;= 24,"17-24", $AC753&lt;=34,"25-34", $AC753&lt;=44,"35-44", $AC753&lt;= 54,"45-54", $AC753 &gt;= 55, "55+")</f>
        <v>35-44</v>
      </c>
      <c r="AE753">
        <f t="shared" ca="1" si="56"/>
        <v>5</v>
      </c>
      <c r="AF753" t="str">
        <f t="shared" si="57"/>
        <v>High</v>
      </c>
      <c r="AG753" t="str">
        <f t="shared" si="58"/>
        <v>Not satisfied</v>
      </c>
      <c r="AH753" t="str">
        <f t="shared" si="59"/>
        <v>Average Performer</v>
      </c>
      <c r="AI753" t="str" cm="1">
        <f t="array" ref="AI753">_xlfn.IFS($Z753 = "Passed", "High", $Z753="Completed", "Moderate", OR($Z753 = "Incomplete", $Z753="Failed"), "Low")</f>
        <v>Low</v>
      </c>
      <c r="AJ753" t="str" cm="1">
        <f t="array" ref="AJ753">_xlfn.IFS(OR(Z753= "Passed", Z753 = "Completed"), "Complete", OR(Z753 ="Failed", Z753 = "Incomplete"), "Incomplete")</f>
        <v>Incomplete</v>
      </c>
      <c r="AK753" cm="1">
        <f t="array" ref="AK753">_xlfn.IFS(HR_DATA[[#This Row],[Performance Category]] = "High Performer", 4,HR_DATA[[#This Row],[Performance Category]] = "Average Performer", 3, HR_DATA[[#This Row],[Performance Category]] = "Low Performer", 2, HR_DATA[[#This Row],[Performance Category]] = "At Risk", 1)</f>
        <v>3</v>
      </c>
    </row>
    <row r="754" spans="1:37" x14ac:dyDescent="0.25">
      <c r="A754">
        <v>1244</v>
      </c>
      <c r="B754" s="2">
        <v>44704</v>
      </c>
      <c r="C754" s="2">
        <f t="shared" ca="1" si="55"/>
        <v>46159</v>
      </c>
      <c r="D754" t="s">
        <v>28</v>
      </c>
      <c r="E754" t="s">
        <v>69</v>
      </c>
      <c r="F754" t="s">
        <v>30</v>
      </c>
      <c r="G754" t="s">
        <v>46</v>
      </c>
      <c r="H754" t="s">
        <v>45</v>
      </c>
      <c r="I754" t="s">
        <v>55</v>
      </c>
      <c r="J754" t="s">
        <v>34</v>
      </c>
      <c r="K754" t="s">
        <v>134</v>
      </c>
      <c r="L754" s="2">
        <v>19766</v>
      </c>
      <c r="M754" t="s">
        <v>36</v>
      </c>
      <c r="N754" t="s">
        <v>48</v>
      </c>
      <c r="O754" t="s">
        <v>84</v>
      </c>
      <c r="P754" t="s">
        <v>67</v>
      </c>
      <c r="Q754" t="s">
        <v>40</v>
      </c>
      <c r="R754">
        <v>3</v>
      </c>
      <c r="S754" s="2">
        <v>44790</v>
      </c>
      <c r="T754">
        <v>2</v>
      </c>
      <c r="U754">
        <v>3</v>
      </c>
      <c r="V754">
        <v>5</v>
      </c>
      <c r="W754" s="2">
        <v>44975</v>
      </c>
      <c r="X754" t="s">
        <v>68</v>
      </c>
      <c r="Y754" t="s">
        <v>51</v>
      </c>
      <c r="Z754" t="s">
        <v>52</v>
      </c>
      <c r="AA754">
        <v>5</v>
      </c>
      <c r="AB754">
        <v>170.62</v>
      </c>
      <c r="AC754">
        <v>68</v>
      </c>
      <c r="AD754" t="str" cm="1">
        <f t="array" ref="AD754">_xlfn.IFS($AC754&lt;= 24,"17-24", $AC754&lt;=34,"25-34", $AC754&lt;=44,"35-44", $AC754&lt;= 54,"45-54", $AC754 &gt;= 55, "55+")</f>
        <v>55+</v>
      </c>
      <c r="AE754">
        <f t="shared" ca="1" si="56"/>
        <v>3</v>
      </c>
      <c r="AF754" t="str">
        <f t="shared" si="57"/>
        <v>Low</v>
      </c>
      <c r="AG754" t="str">
        <f t="shared" si="58"/>
        <v>Neutral</v>
      </c>
      <c r="AH754" t="str">
        <f t="shared" si="59"/>
        <v>Average Performer</v>
      </c>
      <c r="AI754" t="str" cm="1">
        <f t="array" ref="AI754">_xlfn.IFS($Z754 = "Passed", "High", $Z754="Completed", "Moderate", OR($Z754 = "Incomplete", $Z754="Failed"), "Low")</f>
        <v>Low</v>
      </c>
      <c r="AJ754" t="str" cm="1">
        <f t="array" ref="AJ754">_xlfn.IFS(OR(Z754= "Passed", Z754 = "Completed"), "Complete", OR(Z754 ="Failed", Z754 = "Incomplete"), "Incomplete")</f>
        <v>Incomplete</v>
      </c>
      <c r="AK754" cm="1">
        <f t="array" ref="AK754">_xlfn.IFS(HR_DATA[[#This Row],[Performance Category]] = "High Performer", 4,HR_DATA[[#This Row],[Performance Category]] = "Average Performer", 3, HR_DATA[[#This Row],[Performance Category]] = "Low Performer", 2, HR_DATA[[#This Row],[Performance Category]] = "At Risk", 1)</f>
        <v>3</v>
      </c>
    </row>
    <row r="755" spans="1:37" x14ac:dyDescent="0.25">
      <c r="A755">
        <v>1245</v>
      </c>
      <c r="B755" s="2">
        <v>43602</v>
      </c>
      <c r="C755" s="2">
        <f t="shared" ca="1" si="55"/>
        <v>46159</v>
      </c>
      <c r="D755" t="s">
        <v>28</v>
      </c>
      <c r="E755" t="s">
        <v>29</v>
      </c>
      <c r="F755" t="s">
        <v>30</v>
      </c>
      <c r="G755" t="s">
        <v>55</v>
      </c>
      <c r="H755" t="s">
        <v>56</v>
      </c>
      <c r="I755" t="s">
        <v>33</v>
      </c>
      <c r="J755" t="s">
        <v>34</v>
      </c>
      <c r="K755" t="s">
        <v>79</v>
      </c>
      <c r="L755" s="2">
        <v>22315</v>
      </c>
      <c r="M755" t="s">
        <v>36</v>
      </c>
      <c r="N755" t="s">
        <v>48</v>
      </c>
      <c r="O755" t="s">
        <v>38</v>
      </c>
      <c r="P755" t="s">
        <v>39</v>
      </c>
      <c r="Q755" t="s">
        <v>40</v>
      </c>
      <c r="R755">
        <v>3</v>
      </c>
      <c r="S755" s="2">
        <v>44827</v>
      </c>
      <c r="T755">
        <v>3</v>
      </c>
      <c r="U755">
        <v>5</v>
      </c>
      <c r="V755">
        <v>5</v>
      </c>
      <c r="W755" s="2">
        <v>45106</v>
      </c>
      <c r="X755" t="s">
        <v>92</v>
      </c>
      <c r="Y755" t="s">
        <v>42</v>
      </c>
      <c r="Z755" t="s">
        <v>52</v>
      </c>
      <c r="AA755">
        <v>4</v>
      </c>
      <c r="AB755">
        <v>392.14</v>
      </c>
      <c r="AC755">
        <v>58</v>
      </c>
      <c r="AD755" t="str" cm="1">
        <f t="array" ref="AD755">_xlfn.IFS($AC755&lt;= 24,"17-24", $AC755&lt;=34,"25-34", $AC755&lt;=44,"35-44", $AC755&lt;= 54,"45-54", $AC755 &gt;= 55, "55+")</f>
        <v>55+</v>
      </c>
      <c r="AE755">
        <f t="shared" ca="1" si="56"/>
        <v>7</v>
      </c>
      <c r="AF755" t="str">
        <f t="shared" si="57"/>
        <v>Medium</v>
      </c>
      <c r="AG755" t="str">
        <f t="shared" si="58"/>
        <v>Satisfied</v>
      </c>
      <c r="AH755" t="str">
        <f t="shared" si="59"/>
        <v>Average Performer</v>
      </c>
      <c r="AI755" t="str" cm="1">
        <f t="array" ref="AI755">_xlfn.IFS($Z755 = "Passed", "High", $Z755="Completed", "Moderate", OR($Z755 = "Incomplete", $Z755="Failed"), "Low")</f>
        <v>Low</v>
      </c>
      <c r="AJ755" t="str" cm="1">
        <f t="array" ref="AJ755">_xlfn.IFS(OR(Z755= "Passed", Z755 = "Completed"), "Complete", OR(Z755 ="Failed", Z755 = "Incomplete"), "Incomplete")</f>
        <v>Incomplete</v>
      </c>
      <c r="AK755" cm="1">
        <f t="array" ref="AK755">_xlfn.IFS(HR_DATA[[#This Row],[Performance Category]] = "High Performer", 4,HR_DATA[[#This Row],[Performance Category]] = "Average Performer", 3, HR_DATA[[#This Row],[Performance Category]] = "Low Performer", 2, HR_DATA[[#This Row],[Performance Category]] = "At Risk", 1)</f>
        <v>3</v>
      </c>
    </row>
    <row r="756" spans="1:37" x14ac:dyDescent="0.25">
      <c r="A756">
        <v>1246</v>
      </c>
      <c r="B756" s="2">
        <v>43371</v>
      </c>
      <c r="C756" s="2">
        <f t="shared" ca="1" si="55"/>
        <v>46159</v>
      </c>
      <c r="D756" t="s">
        <v>28</v>
      </c>
      <c r="E756" t="s">
        <v>85</v>
      </c>
      <c r="F756" t="s">
        <v>108</v>
      </c>
      <c r="G756" t="s">
        <v>46</v>
      </c>
      <c r="H756" t="s">
        <v>56</v>
      </c>
      <c r="I756" t="s">
        <v>33</v>
      </c>
      <c r="J756" t="s">
        <v>34</v>
      </c>
      <c r="K756" t="s">
        <v>70</v>
      </c>
      <c r="L756" s="2">
        <v>16024</v>
      </c>
      <c r="M756" t="s">
        <v>36</v>
      </c>
      <c r="N756" t="s">
        <v>48</v>
      </c>
      <c r="O756" t="s">
        <v>72</v>
      </c>
      <c r="P756" t="s">
        <v>39</v>
      </c>
      <c r="Q756" t="s">
        <v>40</v>
      </c>
      <c r="R756">
        <v>3</v>
      </c>
      <c r="S756" s="2">
        <v>44938</v>
      </c>
      <c r="T756">
        <v>4</v>
      </c>
      <c r="U756">
        <v>3</v>
      </c>
      <c r="V756">
        <v>2</v>
      </c>
      <c r="W756" s="2">
        <v>44920</v>
      </c>
      <c r="X756" t="s">
        <v>92</v>
      </c>
      <c r="Y756" t="s">
        <v>42</v>
      </c>
      <c r="Z756" t="s">
        <v>63</v>
      </c>
      <c r="AA756">
        <v>1</v>
      </c>
      <c r="AB756">
        <v>206.93</v>
      </c>
      <c r="AC756">
        <v>75</v>
      </c>
      <c r="AD756" t="str" cm="1">
        <f t="array" ref="AD756">_xlfn.IFS($AC756&lt;= 24,"17-24", $AC756&lt;=34,"25-34", $AC756&lt;=44,"35-44", $AC756&lt;= 54,"45-54", $AC756 &gt;= 55, "55+")</f>
        <v>55+</v>
      </c>
      <c r="AE756">
        <f t="shared" ca="1" si="56"/>
        <v>7</v>
      </c>
      <c r="AF756" t="str">
        <f t="shared" si="57"/>
        <v>High</v>
      </c>
      <c r="AG756" t="str">
        <f t="shared" si="58"/>
        <v>Neutral</v>
      </c>
      <c r="AH756" t="str">
        <f t="shared" si="59"/>
        <v>Average Performer</v>
      </c>
      <c r="AI756" t="str" cm="1">
        <f t="array" ref="AI756">_xlfn.IFS($Z756 = "Passed", "High", $Z756="Completed", "Moderate", OR($Z756 = "Incomplete", $Z756="Failed"), "Low")</f>
        <v>Moderate</v>
      </c>
      <c r="AJ756" t="str" cm="1">
        <f t="array" ref="AJ756">_xlfn.IFS(OR(Z756= "Passed", Z756 = "Completed"), "Complete", OR(Z756 ="Failed", Z756 = "Incomplete"), "Incomplete")</f>
        <v>Complete</v>
      </c>
      <c r="AK756" cm="1">
        <f t="array" ref="AK756">_xlfn.IFS(HR_DATA[[#This Row],[Performance Category]] = "High Performer", 4,HR_DATA[[#This Row],[Performance Category]] = "Average Performer", 3, HR_DATA[[#This Row],[Performance Category]] = "Low Performer", 2, HR_DATA[[#This Row],[Performance Category]] = "At Risk", 1)</f>
        <v>3</v>
      </c>
    </row>
    <row r="757" spans="1:37" x14ac:dyDescent="0.25">
      <c r="A757">
        <v>1247</v>
      </c>
      <c r="B757" s="2">
        <v>43528</v>
      </c>
      <c r="C757" s="2">
        <f t="shared" ca="1" si="55"/>
        <v>46159</v>
      </c>
      <c r="D757" t="s">
        <v>28</v>
      </c>
      <c r="E757" t="s">
        <v>44</v>
      </c>
      <c r="F757" t="s">
        <v>30</v>
      </c>
      <c r="G757" t="s">
        <v>46</v>
      </c>
      <c r="H757" t="s">
        <v>32</v>
      </c>
      <c r="I757" t="s">
        <v>46</v>
      </c>
      <c r="J757" t="s">
        <v>34</v>
      </c>
      <c r="K757" t="s">
        <v>103</v>
      </c>
      <c r="L757" s="2">
        <v>26384</v>
      </c>
      <c r="M757" t="s">
        <v>36</v>
      </c>
      <c r="N757" t="s">
        <v>37</v>
      </c>
      <c r="O757" t="s">
        <v>60</v>
      </c>
      <c r="P757" t="s">
        <v>61</v>
      </c>
      <c r="Q757" t="s">
        <v>40</v>
      </c>
      <c r="R757">
        <v>3</v>
      </c>
      <c r="S757" s="2">
        <v>44878</v>
      </c>
      <c r="T757">
        <v>2</v>
      </c>
      <c r="U757">
        <v>4</v>
      </c>
      <c r="V757">
        <v>5</v>
      </c>
      <c r="W757" s="2">
        <v>44904</v>
      </c>
      <c r="X757" t="s">
        <v>50</v>
      </c>
      <c r="Y757" t="s">
        <v>51</v>
      </c>
      <c r="Z757" t="s">
        <v>63</v>
      </c>
      <c r="AA757">
        <v>5</v>
      </c>
      <c r="AB757">
        <v>307.13</v>
      </c>
      <c r="AC757">
        <v>47</v>
      </c>
      <c r="AD757" t="str" cm="1">
        <f t="array" ref="AD757">_xlfn.IFS($AC757&lt;= 24,"17-24", $AC757&lt;=34,"25-34", $AC757&lt;=44,"35-44", $AC757&lt;= 54,"45-54", $AC757 &gt;= 55, "55+")</f>
        <v>45-54</v>
      </c>
      <c r="AE757">
        <f t="shared" ca="1" si="56"/>
        <v>7</v>
      </c>
      <c r="AF757" t="str">
        <f t="shared" si="57"/>
        <v>Low</v>
      </c>
      <c r="AG757" t="str">
        <f t="shared" si="58"/>
        <v>Satisfied</v>
      </c>
      <c r="AH757" t="str">
        <f t="shared" si="59"/>
        <v>Average Performer</v>
      </c>
      <c r="AI757" t="str" cm="1">
        <f t="array" ref="AI757">_xlfn.IFS($Z757 = "Passed", "High", $Z757="Completed", "Moderate", OR($Z757 = "Incomplete", $Z757="Failed"), "Low")</f>
        <v>Moderate</v>
      </c>
      <c r="AJ757" t="str" cm="1">
        <f t="array" ref="AJ757">_xlfn.IFS(OR(Z757= "Passed", Z757 = "Completed"), "Complete", OR(Z757 ="Failed", Z757 = "Incomplete"), "Incomplete")</f>
        <v>Complete</v>
      </c>
      <c r="AK757" cm="1">
        <f t="array" ref="AK757">_xlfn.IFS(HR_DATA[[#This Row],[Performance Category]] = "High Performer", 4,HR_DATA[[#This Row],[Performance Category]] = "Average Performer", 3, HR_DATA[[#This Row],[Performance Category]] = "Low Performer", 2, HR_DATA[[#This Row],[Performance Category]] = "At Risk", 1)</f>
        <v>3</v>
      </c>
    </row>
    <row r="758" spans="1:37" x14ac:dyDescent="0.25">
      <c r="A758">
        <v>1248</v>
      </c>
      <c r="B758" s="2">
        <v>44284</v>
      </c>
      <c r="C758" s="2">
        <f t="shared" ca="1" si="55"/>
        <v>46159</v>
      </c>
      <c r="D758" t="s">
        <v>28</v>
      </c>
      <c r="E758" t="s">
        <v>87</v>
      </c>
      <c r="F758" t="s">
        <v>30</v>
      </c>
      <c r="G758" t="s">
        <v>46</v>
      </c>
      <c r="H758" t="s">
        <v>56</v>
      </c>
      <c r="I758" t="s">
        <v>55</v>
      </c>
      <c r="J758" t="s">
        <v>34</v>
      </c>
      <c r="K758" t="s">
        <v>111</v>
      </c>
      <c r="L758" s="2">
        <v>32395</v>
      </c>
      <c r="M758" t="s">
        <v>36</v>
      </c>
      <c r="N758" t="s">
        <v>37</v>
      </c>
      <c r="O758" t="s">
        <v>38</v>
      </c>
      <c r="P758" t="s">
        <v>77</v>
      </c>
      <c r="Q758" t="s">
        <v>40</v>
      </c>
      <c r="R758">
        <v>3</v>
      </c>
      <c r="S758" s="2">
        <v>44900</v>
      </c>
      <c r="T758">
        <v>5</v>
      </c>
      <c r="U758">
        <v>3</v>
      </c>
      <c r="V758">
        <v>2</v>
      </c>
      <c r="W758" s="2">
        <v>44797</v>
      </c>
      <c r="X758" t="s">
        <v>92</v>
      </c>
      <c r="Y758" t="s">
        <v>42</v>
      </c>
      <c r="Z758" t="s">
        <v>73</v>
      </c>
      <c r="AA758">
        <v>4</v>
      </c>
      <c r="AB758">
        <v>165.05</v>
      </c>
      <c r="AC758">
        <v>33</v>
      </c>
      <c r="AD758" t="str" cm="1">
        <f t="array" ref="AD758">_xlfn.IFS($AC758&lt;= 24,"17-24", $AC758&lt;=34,"25-34", $AC758&lt;=44,"35-44", $AC758&lt;= 54,"45-54", $AC758 &gt;= 55, "55+")</f>
        <v>25-34</v>
      </c>
      <c r="AE758">
        <f t="shared" ca="1" si="56"/>
        <v>5</v>
      </c>
      <c r="AF758" t="str">
        <f t="shared" si="57"/>
        <v>High</v>
      </c>
      <c r="AG758" t="str">
        <f t="shared" si="58"/>
        <v>Neutral</v>
      </c>
      <c r="AH758" t="str">
        <f t="shared" si="59"/>
        <v>Average Performer</v>
      </c>
      <c r="AI758" t="str" cm="1">
        <f t="array" ref="AI758">_xlfn.IFS($Z758 = "Passed", "High", $Z758="Completed", "Moderate", OR($Z758 = "Incomplete", $Z758="Failed"), "Low")</f>
        <v>High</v>
      </c>
      <c r="AJ758" t="str" cm="1">
        <f t="array" ref="AJ758">_xlfn.IFS(OR(Z758= "Passed", Z758 = "Completed"), "Complete", OR(Z758 ="Failed", Z758 = "Incomplete"), "Incomplete")</f>
        <v>Complete</v>
      </c>
      <c r="AK758" cm="1">
        <f t="array" ref="AK758">_xlfn.IFS(HR_DATA[[#This Row],[Performance Category]] = "High Performer", 4,HR_DATA[[#This Row],[Performance Category]] = "Average Performer", 3, HR_DATA[[#This Row],[Performance Category]] = "Low Performer", 2, HR_DATA[[#This Row],[Performance Category]] = "At Risk", 1)</f>
        <v>3</v>
      </c>
    </row>
    <row r="759" spans="1:37" x14ac:dyDescent="0.25">
      <c r="A759">
        <v>1249</v>
      </c>
      <c r="B759" s="2">
        <v>43653</v>
      </c>
      <c r="C759" s="2">
        <f t="shared" ca="1" si="55"/>
        <v>46159</v>
      </c>
      <c r="D759" t="s">
        <v>28</v>
      </c>
      <c r="E759" t="s">
        <v>64</v>
      </c>
      <c r="F759" t="s">
        <v>30</v>
      </c>
      <c r="G759" t="s">
        <v>55</v>
      </c>
      <c r="H759" t="s">
        <v>45</v>
      </c>
      <c r="I759" t="s">
        <v>46</v>
      </c>
      <c r="J759" t="s">
        <v>34</v>
      </c>
      <c r="K759" t="s">
        <v>70</v>
      </c>
      <c r="L759" s="2">
        <v>35399</v>
      </c>
      <c r="M759" t="s">
        <v>36</v>
      </c>
      <c r="N759" t="s">
        <v>37</v>
      </c>
      <c r="O759" t="s">
        <v>84</v>
      </c>
      <c r="P759" t="s">
        <v>77</v>
      </c>
      <c r="Q759" t="s">
        <v>40</v>
      </c>
      <c r="R759">
        <v>3</v>
      </c>
      <c r="S759" s="2">
        <v>44917</v>
      </c>
      <c r="T759">
        <v>2</v>
      </c>
      <c r="U759">
        <v>4</v>
      </c>
      <c r="V759">
        <v>2</v>
      </c>
      <c r="W759" s="2">
        <v>44788</v>
      </c>
      <c r="X759" t="s">
        <v>92</v>
      </c>
      <c r="Y759" t="s">
        <v>42</v>
      </c>
      <c r="Z759" t="s">
        <v>63</v>
      </c>
      <c r="AA759">
        <v>4</v>
      </c>
      <c r="AB759">
        <v>371.27</v>
      </c>
      <c r="AC759">
        <v>23</v>
      </c>
      <c r="AD759" t="str" cm="1">
        <f t="array" ref="AD759">_xlfn.IFS($AC759&lt;= 24,"17-24", $AC759&lt;=34,"25-34", $AC759&lt;=44,"35-44", $AC759&lt;= 54,"45-54", $AC759 &gt;= 55, "55+")</f>
        <v>17-24</v>
      </c>
      <c r="AE759">
        <f t="shared" ca="1" si="56"/>
        <v>6</v>
      </c>
      <c r="AF759" t="str">
        <f t="shared" si="57"/>
        <v>Low</v>
      </c>
      <c r="AG759" t="str">
        <f t="shared" si="58"/>
        <v>Satisfied</v>
      </c>
      <c r="AH759" t="str">
        <f t="shared" si="59"/>
        <v>Average Performer</v>
      </c>
      <c r="AI759" t="str" cm="1">
        <f t="array" ref="AI759">_xlfn.IFS($Z759 = "Passed", "High", $Z759="Completed", "Moderate", OR($Z759 = "Incomplete", $Z759="Failed"), "Low")</f>
        <v>Moderate</v>
      </c>
      <c r="AJ759" t="str" cm="1">
        <f t="array" ref="AJ759">_xlfn.IFS(OR(Z759= "Passed", Z759 = "Completed"), "Complete", OR(Z759 ="Failed", Z759 = "Incomplete"), "Incomplete")</f>
        <v>Complete</v>
      </c>
      <c r="AK759" cm="1">
        <f t="array" ref="AK759">_xlfn.IFS(HR_DATA[[#This Row],[Performance Category]] = "High Performer", 4,HR_DATA[[#This Row],[Performance Category]] = "Average Performer", 3, HR_DATA[[#This Row],[Performance Category]] = "Low Performer", 2, HR_DATA[[#This Row],[Performance Category]] = "At Risk", 1)</f>
        <v>3</v>
      </c>
    </row>
    <row r="760" spans="1:37" x14ac:dyDescent="0.25">
      <c r="A760">
        <v>1250</v>
      </c>
      <c r="B760" s="2">
        <v>43349</v>
      </c>
      <c r="C760" s="2">
        <f t="shared" ca="1" si="55"/>
        <v>46159</v>
      </c>
      <c r="D760" t="s">
        <v>28</v>
      </c>
      <c r="E760" t="s">
        <v>69</v>
      </c>
      <c r="F760" t="s">
        <v>30</v>
      </c>
      <c r="G760" t="s">
        <v>31</v>
      </c>
      <c r="H760" t="s">
        <v>56</v>
      </c>
      <c r="I760" t="s">
        <v>55</v>
      </c>
      <c r="J760" t="s">
        <v>34</v>
      </c>
      <c r="K760" t="s">
        <v>58</v>
      </c>
      <c r="L760" s="2">
        <v>33215</v>
      </c>
      <c r="M760" t="s">
        <v>36</v>
      </c>
      <c r="N760" t="s">
        <v>37</v>
      </c>
      <c r="O760" t="s">
        <v>72</v>
      </c>
      <c r="P760" t="s">
        <v>39</v>
      </c>
      <c r="Q760" t="s">
        <v>40</v>
      </c>
      <c r="R760">
        <v>3</v>
      </c>
      <c r="S760" s="2">
        <v>45042</v>
      </c>
      <c r="T760">
        <v>4</v>
      </c>
      <c r="U760">
        <v>5</v>
      </c>
      <c r="V760">
        <v>1</v>
      </c>
      <c r="W760" s="2">
        <v>45044</v>
      </c>
      <c r="X760" t="s">
        <v>92</v>
      </c>
      <c r="Y760" t="s">
        <v>51</v>
      </c>
      <c r="Z760" t="s">
        <v>52</v>
      </c>
      <c r="AA760">
        <v>3</v>
      </c>
      <c r="AB760">
        <v>366.78</v>
      </c>
      <c r="AC760">
        <v>28</v>
      </c>
      <c r="AD760" t="str" cm="1">
        <f t="array" ref="AD760">_xlfn.IFS($AC760&lt;= 24,"17-24", $AC760&lt;=34,"25-34", $AC760&lt;=44,"35-44", $AC760&lt;= 54,"45-54", $AC760 &gt;= 55, "55+")</f>
        <v>25-34</v>
      </c>
      <c r="AE760">
        <f t="shared" ca="1" si="56"/>
        <v>7</v>
      </c>
      <c r="AF760" t="str">
        <f t="shared" si="57"/>
        <v>High</v>
      </c>
      <c r="AG760" t="str">
        <f t="shared" si="58"/>
        <v>Satisfied</v>
      </c>
      <c r="AH760" t="str">
        <f t="shared" si="59"/>
        <v>Average Performer</v>
      </c>
      <c r="AI760" t="str" cm="1">
        <f t="array" ref="AI760">_xlfn.IFS($Z760 = "Passed", "High", $Z760="Completed", "Moderate", OR($Z760 = "Incomplete", $Z760="Failed"), "Low")</f>
        <v>Low</v>
      </c>
      <c r="AJ760" t="str" cm="1">
        <f t="array" ref="AJ760">_xlfn.IFS(OR(Z760= "Passed", Z760 = "Completed"), "Complete", OR(Z760 ="Failed", Z760 = "Incomplete"), "Incomplete")</f>
        <v>Incomplete</v>
      </c>
      <c r="AK760" cm="1">
        <f t="array" ref="AK760">_xlfn.IFS(HR_DATA[[#This Row],[Performance Category]] = "High Performer", 4,HR_DATA[[#This Row],[Performance Category]] = "Average Performer", 3, HR_DATA[[#This Row],[Performance Category]] = "Low Performer", 2, HR_DATA[[#This Row],[Performance Category]] = "At Risk", 1)</f>
        <v>3</v>
      </c>
    </row>
    <row r="761" spans="1:37" x14ac:dyDescent="0.25">
      <c r="A761">
        <v>1251</v>
      </c>
      <c r="B761" s="2">
        <v>43368</v>
      </c>
      <c r="C761" s="2">
        <f t="shared" ca="1" si="55"/>
        <v>46159</v>
      </c>
      <c r="D761" t="s">
        <v>28</v>
      </c>
      <c r="E761" t="s">
        <v>29</v>
      </c>
      <c r="F761" t="s">
        <v>30</v>
      </c>
      <c r="G761" t="s">
        <v>46</v>
      </c>
      <c r="H761" t="s">
        <v>45</v>
      </c>
      <c r="I761" t="s">
        <v>46</v>
      </c>
      <c r="J761" t="s">
        <v>34</v>
      </c>
      <c r="K761" t="s">
        <v>89</v>
      </c>
      <c r="L761" s="2">
        <v>17597</v>
      </c>
      <c r="M761" t="s">
        <v>36</v>
      </c>
      <c r="N761" t="s">
        <v>37</v>
      </c>
      <c r="O761" t="s">
        <v>84</v>
      </c>
      <c r="P761" t="s">
        <v>67</v>
      </c>
      <c r="Q761" t="s">
        <v>40</v>
      </c>
      <c r="R761">
        <v>3</v>
      </c>
      <c r="S761" s="2">
        <v>44898</v>
      </c>
      <c r="T761">
        <v>5</v>
      </c>
      <c r="U761">
        <v>5</v>
      </c>
      <c r="V761">
        <v>3</v>
      </c>
      <c r="W761" s="2">
        <v>44961</v>
      </c>
      <c r="X761" t="s">
        <v>92</v>
      </c>
      <c r="Y761" t="s">
        <v>51</v>
      </c>
      <c r="Z761" t="s">
        <v>43</v>
      </c>
      <c r="AA761">
        <v>5</v>
      </c>
      <c r="AB761">
        <v>205.92</v>
      </c>
      <c r="AC761">
        <v>70</v>
      </c>
      <c r="AD761" t="str" cm="1">
        <f t="array" ref="AD761">_xlfn.IFS($AC761&lt;= 24,"17-24", $AC761&lt;=34,"25-34", $AC761&lt;=44,"35-44", $AC761&lt;= 54,"45-54", $AC761 &gt;= 55, "55+")</f>
        <v>55+</v>
      </c>
      <c r="AE761">
        <f t="shared" ca="1" si="56"/>
        <v>7</v>
      </c>
      <c r="AF761" t="str">
        <f t="shared" si="57"/>
        <v>High</v>
      </c>
      <c r="AG761" t="str">
        <f t="shared" si="58"/>
        <v>Satisfied</v>
      </c>
      <c r="AH761" t="str">
        <f t="shared" si="59"/>
        <v>Average Performer</v>
      </c>
      <c r="AI761" t="str" cm="1">
        <f t="array" ref="AI761">_xlfn.IFS($Z761 = "Passed", "High", $Z761="Completed", "Moderate", OR($Z761 = "Incomplete", $Z761="Failed"), "Low")</f>
        <v>Low</v>
      </c>
      <c r="AJ761" t="str" cm="1">
        <f t="array" ref="AJ761">_xlfn.IFS(OR(Z761= "Passed", Z761 = "Completed"), "Complete", OR(Z761 ="Failed", Z761 = "Incomplete"), "Incomplete")</f>
        <v>Incomplete</v>
      </c>
      <c r="AK761" cm="1">
        <f t="array" ref="AK761">_xlfn.IFS(HR_DATA[[#This Row],[Performance Category]] = "High Performer", 4,HR_DATA[[#This Row],[Performance Category]] = "Average Performer", 3, HR_DATA[[#This Row],[Performance Category]] = "Low Performer", 2, HR_DATA[[#This Row],[Performance Category]] = "At Risk", 1)</f>
        <v>3</v>
      </c>
    </row>
    <row r="762" spans="1:37" x14ac:dyDescent="0.25">
      <c r="A762">
        <v>1252</v>
      </c>
      <c r="B762" s="2">
        <v>44631</v>
      </c>
      <c r="C762" s="2">
        <f t="shared" ca="1" si="55"/>
        <v>46159</v>
      </c>
      <c r="D762" t="s">
        <v>133</v>
      </c>
      <c r="E762" t="s">
        <v>44</v>
      </c>
      <c r="F762" t="s">
        <v>30</v>
      </c>
      <c r="G762" t="s">
        <v>46</v>
      </c>
      <c r="H762" t="s">
        <v>45</v>
      </c>
      <c r="I762" t="s">
        <v>33</v>
      </c>
      <c r="J762" t="s">
        <v>34</v>
      </c>
      <c r="K762" t="s">
        <v>96</v>
      </c>
      <c r="L762" s="2">
        <v>30003</v>
      </c>
      <c r="M762" t="s">
        <v>36</v>
      </c>
      <c r="N762" t="s">
        <v>37</v>
      </c>
      <c r="O762" t="s">
        <v>84</v>
      </c>
      <c r="P762" t="s">
        <v>77</v>
      </c>
      <c r="Q762" t="s">
        <v>40</v>
      </c>
      <c r="R762">
        <v>3</v>
      </c>
      <c r="S762" s="2">
        <v>45087</v>
      </c>
      <c r="T762">
        <v>2</v>
      </c>
      <c r="U762">
        <v>3</v>
      </c>
      <c r="V762">
        <v>2</v>
      </c>
      <c r="W762" s="2">
        <v>44885</v>
      </c>
      <c r="X762" t="s">
        <v>41</v>
      </c>
      <c r="Y762" t="s">
        <v>42</v>
      </c>
      <c r="Z762" t="s">
        <v>63</v>
      </c>
      <c r="AA762">
        <v>1</v>
      </c>
      <c r="AB762">
        <v>314.51</v>
      </c>
      <c r="AC762">
        <v>40</v>
      </c>
      <c r="AD762" t="str" cm="1">
        <f t="array" ref="AD762">_xlfn.IFS($AC762&lt;= 24,"17-24", $AC762&lt;=34,"25-34", $AC762&lt;=44,"35-44", $AC762&lt;= 54,"45-54", $AC762 &gt;= 55, "55+")</f>
        <v>35-44</v>
      </c>
      <c r="AE762">
        <f t="shared" ca="1" si="56"/>
        <v>4</v>
      </c>
      <c r="AF762" t="str">
        <f t="shared" si="57"/>
        <v>Low</v>
      </c>
      <c r="AG762" t="str">
        <f t="shared" si="58"/>
        <v>Neutral</v>
      </c>
      <c r="AH762" t="str">
        <f t="shared" si="59"/>
        <v>Average Performer</v>
      </c>
      <c r="AI762" t="str" cm="1">
        <f t="array" ref="AI762">_xlfn.IFS($Z762 = "Passed", "High", $Z762="Completed", "Moderate", OR($Z762 = "Incomplete", $Z762="Failed"), "Low")</f>
        <v>Moderate</v>
      </c>
      <c r="AJ762" t="str" cm="1">
        <f t="array" ref="AJ762">_xlfn.IFS(OR(Z762= "Passed", Z762 = "Completed"), "Complete", OR(Z762 ="Failed", Z762 = "Incomplete"), "Incomplete")</f>
        <v>Complete</v>
      </c>
      <c r="AK762" cm="1">
        <f t="array" ref="AK762">_xlfn.IFS(HR_DATA[[#This Row],[Performance Category]] = "High Performer", 4,HR_DATA[[#This Row],[Performance Category]] = "Average Performer", 3, HR_DATA[[#This Row],[Performance Category]] = "Low Performer", 2, HR_DATA[[#This Row],[Performance Category]] = "At Risk", 1)</f>
        <v>3</v>
      </c>
    </row>
    <row r="763" spans="1:37" x14ac:dyDescent="0.25">
      <c r="A763">
        <v>1253</v>
      </c>
      <c r="B763" s="2">
        <v>44025</v>
      </c>
      <c r="C763" s="2">
        <f t="shared" ca="1" si="55"/>
        <v>46159</v>
      </c>
      <c r="D763" t="s">
        <v>133</v>
      </c>
      <c r="E763" t="s">
        <v>87</v>
      </c>
      <c r="F763" t="s">
        <v>30</v>
      </c>
      <c r="G763" t="s">
        <v>46</v>
      </c>
      <c r="H763" t="s">
        <v>45</v>
      </c>
      <c r="I763" t="s">
        <v>46</v>
      </c>
      <c r="J763" t="s">
        <v>34</v>
      </c>
      <c r="K763" t="s">
        <v>96</v>
      </c>
      <c r="L763" s="2">
        <v>26068</v>
      </c>
      <c r="M763" t="s">
        <v>36</v>
      </c>
      <c r="N763" t="s">
        <v>37</v>
      </c>
      <c r="O763" t="s">
        <v>84</v>
      </c>
      <c r="P763" t="s">
        <v>77</v>
      </c>
      <c r="Q763" t="s">
        <v>40</v>
      </c>
      <c r="R763">
        <v>3</v>
      </c>
      <c r="S763" s="2">
        <v>44936</v>
      </c>
      <c r="T763">
        <v>2</v>
      </c>
      <c r="U763">
        <v>4</v>
      </c>
      <c r="V763">
        <v>2</v>
      </c>
      <c r="W763" s="2">
        <v>45080</v>
      </c>
      <c r="X763" t="s">
        <v>50</v>
      </c>
      <c r="Y763" t="s">
        <v>42</v>
      </c>
      <c r="Z763" t="s">
        <v>63</v>
      </c>
      <c r="AA763">
        <v>2</v>
      </c>
      <c r="AB763">
        <v>793.86</v>
      </c>
      <c r="AC763">
        <v>49</v>
      </c>
      <c r="AD763" t="str" cm="1">
        <f t="array" ref="AD763">_xlfn.IFS($AC763&lt;= 24,"17-24", $AC763&lt;=34,"25-34", $AC763&lt;=44,"35-44", $AC763&lt;= 54,"45-54", $AC763 &gt;= 55, "55+")</f>
        <v>45-54</v>
      </c>
      <c r="AE763">
        <f t="shared" ca="1" si="56"/>
        <v>5</v>
      </c>
      <c r="AF763" t="str">
        <f t="shared" si="57"/>
        <v>Low</v>
      </c>
      <c r="AG763" t="str">
        <f t="shared" si="58"/>
        <v>Satisfied</v>
      </c>
      <c r="AH763" t="str">
        <f t="shared" si="59"/>
        <v>Average Performer</v>
      </c>
      <c r="AI763" t="str" cm="1">
        <f t="array" ref="AI763">_xlfn.IFS($Z763 = "Passed", "High", $Z763="Completed", "Moderate", OR($Z763 = "Incomplete", $Z763="Failed"), "Low")</f>
        <v>Moderate</v>
      </c>
      <c r="AJ763" t="str" cm="1">
        <f t="array" ref="AJ763">_xlfn.IFS(OR(Z763= "Passed", Z763 = "Completed"), "Complete", OR(Z763 ="Failed", Z763 = "Incomplete"), "Incomplete")</f>
        <v>Complete</v>
      </c>
      <c r="AK763" cm="1">
        <f t="array" ref="AK763">_xlfn.IFS(HR_DATA[[#This Row],[Performance Category]] = "High Performer", 4,HR_DATA[[#This Row],[Performance Category]] = "Average Performer", 3, HR_DATA[[#This Row],[Performance Category]] = "Low Performer", 2, HR_DATA[[#This Row],[Performance Category]] = "At Risk", 1)</f>
        <v>3</v>
      </c>
    </row>
    <row r="764" spans="1:37" x14ac:dyDescent="0.25">
      <c r="A764">
        <v>1254</v>
      </c>
      <c r="B764" s="2">
        <v>44004</v>
      </c>
      <c r="C764" s="2">
        <f t="shared" ca="1" si="55"/>
        <v>46159</v>
      </c>
      <c r="D764" t="s">
        <v>106</v>
      </c>
      <c r="E764" t="s">
        <v>74</v>
      </c>
      <c r="F764" t="s">
        <v>30</v>
      </c>
      <c r="G764" t="s">
        <v>31</v>
      </c>
      <c r="H764" t="s">
        <v>56</v>
      </c>
      <c r="I764" t="s">
        <v>55</v>
      </c>
      <c r="J764" t="s">
        <v>34</v>
      </c>
      <c r="K764" t="s">
        <v>65</v>
      </c>
      <c r="L764" s="2">
        <v>18421</v>
      </c>
      <c r="M764" t="s">
        <v>36</v>
      </c>
      <c r="N764" t="s">
        <v>37</v>
      </c>
      <c r="O764" t="s">
        <v>38</v>
      </c>
      <c r="P764" t="s">
        <v>67</v>
      </c>
      <c r="Q764" t="s">
        <v>40</v>
      </c>
      <c r="R764">
        <v>3</v>
      </c>
      <c r="S764" s="2">
        <v>45095</v>
      </c>
      <c r="T764">
        <v>3</v>
      </c>
      <c r="U764">
        <v>1</v>
      </c>
      <c r="V764">
        <v>5</v>
      </c>
      <c r="W764" s="2">
        <v>45036</v>
      </c>
      <c r="X764" t="s">
        <v>62</v>
      </c>
      <c r="Y764" t="s">
        <v>42</v>
      </c>
      <c r="Z764" t="s">
        <v>73</v>
      </c>
      <c r="AA764">
        <v>3</v>
      </c>
      <c r="AB764">
        <v>252.53</v>
      </c>
      <c r="AC764">
        <v>70</v>
      </c>
      <c r="AD764" t="str" cm="1">
        <f t="array" ref="AD764">_xlfn.IFS($AC764&lt;= 24,"17-24", $AC764&lt;=34,"25-34", $AC764&lt;=44,"35-44", $AC764&lt;= 54,"45-54", $AC764 &gt;= 55, "55+")</f>
        <v>55+</v>
      </c>
      <c r="AE764">
        <f t="shared" ca="1" si="56"/>
        <v>5</v>
      </c>
      <c r="AF764" t="str">
        <f t="shared" si="57"/>
        <v>Medium</v>
      </c>
      <c r="AG764" t="str">
        <f t="shared" si="58"/>
        <v>Not satisfied</v>
      </c>
      <c r="AH764" t="str">
        <f t="shared" si="59"/>
        <v>Average Performer</v>
      </c>
      <c r="AI764" t="str" cm="1">
        <f t="array" ref="AI764">_xlfn.IFS($Z764 = "Passed", "High", $Z764="Completed", "Moderate", OR($Z764 = "Incomplete", $Z764="Failed"), "Low")</f>
        <v>High</v>
      </c>
      <c r="AJ764" t="str" cm="1">
        <f t="array" ref="AJ764">_xlfn.IFS(OR(Z764= "Passed", Z764 = "Completed"), "Complete", OR(Z764 ="Failed", Z764 = "Incomplete"), "Incomplete")</f>
        <v>Complete</v>
      </c>
      <c r="AK764" cm="1">
        <f t="array" ref="AK764">_xlfn.IFS(HR_DATA[[#This Row],[Performance Category]] = "High Performer", 4,HR_DATA[[#This Row],[Performance Category]] = "Average Performer", 3, HR_DATA[[#This Row],[Performance Category]] = "Low Performer", 2, HR_DATA[[#This Row],[Performance Category]] = "At Risk", 1)</f>
        <v>3</v>
      </c>
    </row>
    <row r="765" spans="1:37" x14ac:dyDescent="0.25">
      <c r="A765">
        <v>1255</v>
      </c>
      <c r="B765" s="2">
        <v>43738</v>
      </c>
      <c r="C765" s="2">
        <f t="shared" ca="1" si="55"/>
        <v>46159</v>
      </c>
      <c r="D765" t="s">
        <v>106</v>
      </c>
      <c r="E765" t="s">
        <v>81</v>
      </c>
      <c r="F765" t="s">
        <v>108</v>
      </c>
      <c r="G765" t="s">
        <v>55</v>
      </c>
      <c r="H765" t="s">
        <v>45</v>
      </c>
      <c r="I765" t="s">
        <v>33</v>
      </c>
      <c r="J765" t="s">
        <v>34</v>
      </c>
      <c r="K765" t="s">
        <v>65</v>
      </c>
      <c r="L765" s="2">
        <v>31010</v>
      </c>
      <c r="M765" t="s">
        <v>36</v>
      </c>
      <c r="N765" t="s">
        <v>37</v>
      </c>
      <c r="O765" t="s">
        <v>72</v>
      </c>
      <c r="P765" t="s">
        <v>67</v>
      </c>
      <c r="Q765" t="s">
        <v>40</v>
      </c>
      <c r="R765">
        <v>3</v>
      </c>
      <c r="S765" s="2">
        <v>44868</v>
      </c>
      <c r="T765">
        <v>3</v>
      </c>
      <c r="U765">
        <v>1</v>
      </c>
      <c r="V765">
        <v>1</v>
      </c>
      <c r="W765" s="2">
        <v>44857</v>
      </c>
      <c r="X765" t="s">
        <v>50</v>
      </c>
      <c r="Y765" t="s">
        <v>51</v>
      </c>
      <c r="Z765" t="s">
        <v>73</v>
      </c>
      <c r="AA765">
        <v>2</v>
      </c>
      <c r="AB765">
        <v>693.25</v>
      </c>
      <c r="AC765">
        <v>35</v>
      </c>
      <c r="AD765" t="str" cm="1">
        <f t="array" ref="AD765">_xlfn.IFS($AC765&lt;= 24,"17-24", $AC765&lt;=34,"25-34", $AC765&lt;=44,"35-44", $AC765&lt;= 54,"45-54", $AC765 &gt;= 55, "55+")</f>
        <v>35-44</v>
      </c>
      <c r="AE765">
        <f t="shared" ca="1" si="56"/>
        <v>6</v>
      </c>
      <c r="AF765" t="str">
        <f t="shared" si="57"/>
        <v>Medium</v>
      </c>
      <c r="AG765" t="str">
        <f t="shared" si="58"/>
        <v>Not satisfied</v>
      </c>
      <c r="AH765" t="str">
        <f t="shared" si="59"/>
        <v>Average Performer</v>
      </c>
      <c r="AI765" t="str" cm="1">
        <f t="array" ref="AI765">_xlfn.IFS($Z765 = "Passed", "High", $Z765="Completed", "Moderate", OR($Z765 = "Incomplete", $Z765="Failed"), "Low")</f>
        <v>High</v>
      </c>
      <c r="AJ765" t="str" cm="1">
        <f t="array" ref="AJ765">_xlfn.IFS(OR(Z765= "Passed", Z765 = "Completed"), "Complete", OR(Z765 ="Failed", Z765 = "Incomplete"), "Incomplete")</f>
        <v>Complete</v>
      </c>
      <c r="AK765" cm="1">
        <f t="array" ref="AK765">_xlfn.IFS(HR_DATA[[#This Row],[Performance Category]] = "High Performer", 4,HR_DATA[[#This Row],[Performance Category]] = "Average Performer", 3, HR_DATA[[#This Row],[Performance Category]] = "Low Performer", 2, HR_DATA[[#This Row],[Performance Category]] = "At Risk", 1)</f>
        <v>3</v>
      </c>
    </row>
    <row r="766" spans="1:37" x14ac:dyDescent="0.25">
      <c r="A766">
        <v>1256</v>
      </c>
      <c r="B766" s="2">
        <v>43838</v>
      </c>
      <c r="C766" s="2">
        <f t="shared" ca="1" si="55"/>
        <v>46159</v>
      </c>
      <c r="D766" t="s">
        <v>106</v>
      </c>
      <c r="E766" t="s">
        <v>54</v>
      </c>
      <c r="F766" t="s">
        <v>30</v>
      </c>
      <c r="G766" t="s">
        <v>31</v>
      </c>
      <c r="H766" t="s">
        <v>45</v>
      </c>
      <c r="I766" t="s">
        <v>33</v>
      </c>
      <c r="J766" t="s">
        <v>34</v>
      </c>
      <c r="K766" t="s">
        <v>101</v>
      </c>
      <c r="L766" s="2">
        <v>33464</v>
      </c>
      <c r="M766" t="s">
        <v>36</v>
      </c>
      <c r="N766" t="s">
        <v>37</v>
      </c>
      <c r="O766" t="s">
        <v>38</v>
      </c>
      <c r="P766" t="s">
        <v>39</v>
      </c>
      <c r="Q766" t="s">
        <v>40</v>
      </c>
      <c r="R766">
        <v>3</v>
      </c>
      <c r="S766" s="2">
        <v>44858</v>
      </c>
      <c r="T766">
        <v>4</v>
      </c>
      <c r="U766">
        <v>4</v>
      </c>
      <c r="V766">
        <v>2</v>
      </c>
      <c r="W766" s="2">
        <v>45072</v>
      </c>
      <c r="X766" t="s">
        <v>62</v>
      </c>
      <c r="Y766" t="s">
        <v>42</v>
      </c>
      <c r="Z766" t="s">
        <v>63</v>
      </c>
      <c r="AA766">
        <v>4</v>
      </c>
      <c r="AB766">
        <v>926.76</v>
      </c>
      <c r="AC766">
        <v>29</v>
      </c>
      <c r="AD766" t="str" cm="1">
        <f t="array" ref="AD766">_xlfn.IFS($AC766&lt;= 24,"17-24", $AC766&lt;=34,"25-34", $AC766&lt;=44,"35-44", $AC766&lt;= 54,"45-54", $AC766 &gt;= 55, "55+")</f>
        <v>25-34</v>
      </c>
      <c r="AE766">
        <f t="shared" ca="1" si="56"/>
        <v>6</v>
      </c>
      <c r="AF766" t="str">
        <f t="shared" si="57"/>
        <v>High</v>
      </c>
      <c r="AG766" t="str">
        <f t="shared" si="58"/>
        <v>Satisfied</v>
      </c>
      <c r="AH766" t="str">
        <f t="shared" si="59"/>
        <v>Average Performer</v>
      </c>
      <c r="AI766" t="str" cm="1">
        <f t="array" ref="AI766">_xlfn.IFS($Z766 = "Passed", "High", $Z766="Completed", "Moderate", OR($Z766 = "Incomplete", $Z766="Failed"), "Low")</f>
        <v>Moderate</v>
      </c>
      <c r="AJ766" t="str" cm="1">
        <f t="array" ref="AJ766">_xlfn.IFS(OR(Z766= "Passed", Z766 = "Completed"), "Complete", OR(Z766 ="Failed", Z766 = "Incomplete"), "Incomplete")</f>
        <v>Complete</v>
      </c>
      <c r="AK766" cm="1">
        <f t="array" ref="AK766">_xlfn.IFS(HR_DATA[[#This Row],[Performance Category]] = "High Performer", 4,HR_DATA[[#This Row],[Performance Category]] = "Average Performer", 3, HR_DATA[[#This Row],[Performance Category]] = "Low Performer", 2, HR_DATA[[#This Row],[Performance Category]] = "At Risk", 1)</f>
        <v>3</v>
      </c>
    </row>
    <row r="767" spans="1:37" x14ac:dyDescent="0.25">
      <c r="A767">
        <v>1257</v>
      </c>
      <c r="B767" s="2">
        <v>44485</v>
      </c>
      <c r="C767" s="2">
        <f t="shared" ca="1" si="55"/>
        <v>46159</v>
      </c>
      <c r="D767" t="s">
        <v>106</v>
      </c>
      <c r="E767" t="s">
        <v>69</v>
      </c>
      <c r="F767" t="s">
        <v>30</v>
      </c>
      <c r="G767" t="s">
        <v>55</v>
      </c>
      <c r="H767" t="s">
        <v>56</v>
      </c>
      <c r="I767" t="s">
        <v>33</v>
      </c>
      <c r="J767" t="s">
        <v>34</v>
      </c>
      <c r="K767" t="s">
        <v>79</v>
      </c>
      <c r="L767" s="2">
        <v>28801</v>
      </c>
      <c r="M767" t="s">
        <v>36</v>
      </c>
      <c r="N767" t="s">
        <v>37</v>
      </c>
      <c r="O767" t="s">
        <v>84</v>
      </c>
      <c r="P767" t="s">
        <v>77</v>
      </c>
      <c r="Q767" t="s">
        <v>40</v>
      </c>
      <c r="R767">
        <v>3</v>
      </c>
      <c r="S767" s="2">
        <v>45126</v>
      </c>
      <c r="T767">
        <v>2</v>
      </c>
      <c r="U767">
        <v>1</v>
      </c>
      <c r="V767">
        <v>1</v>
      </c>
      <c r="W767" s="2">
        <v>45069</v>
      </c>
      <c r="X767" t="s">
        <v>68</v>
      </c>
      <c r="Y767" t="s">
        <v>42</v>
      </c>
      <c r="Z767" t="s">
        <v>43</v>
      </c>
      <c r="AA767">
        <v>1</v>
      </c>
      <c r="AB767">
        <v>694.61</v>
      </c>
      <c r="AC767">
        <v>43</v>
      </c>
      <c r="AD767" t="str" cm="1">
        <f t="array" ref="AD767">_xlfn.IFS($AC767&lt;= 24,"17-24", $AC767&lt;=34,"25-34", $AC767&lt;=44,"35-44", $AC767&lt;= 54,"45-54", $AC767 &gt;= 55, "55+")</f>
        <v>35-44</v>
      </c>
      <c r="AE767">
        <f t="shared" ca="1" si="56"/>
        <v>4</v>
      </c>
      <c r="AF767" t="str">
        <f t="shared" si="57"/>
        <v>Low</v>
      </c>
      <c r="AG767" t="str">
        <f t="shared" si="58"/>
        <v>Not satisfied</v>
      </c>
      <c r="AH767" t="str">
        <f t="shared" si="59"/>
        <v>Average Performer</v>
      </c>
      <c r="AI767" t="str" cm="1">
        <f t="array" ref="AI767">_xlfn.IFS($Z767 = "Passed", "High", $Z767="Completed", "Moderate", OR($Z767 = "Incomplete", $Z767="Failed"), "Low")</f>
        <v>Low</v>
      </c>
      <c r="AJ767" t="str" cm="1">
        <f t="array" ref="AJ767">_xlfn.IFS(OR(Z767= "Passed", Z767 = "Completed"), "Complete", OR(Z767 ="Failed", Z767 = "Incomplete"), "Incomplete")</f>
        <v>Incomplete</v>
      </c>
      <c r="AK767" cm="1">
        <f t="array" ref="AK767">_xlfn.IFS(HR_DATA[[#This Row],[Performance Category]] = "High Performer", 4,HR_DATA[[#This Row],[Performance Category]] = "Average Performer", 3, HR_DATA[[#This Row],[Performance Category]] = "Low Performer", 2, HR_DATA[[#This Row],[Performance Category]] = "At Risk", 1)</f>
        <v>3</v>
      </c>
    </row>
    <row r="768" spans="1:37" x14ac:dyDescent="0.25">
      <c r="A768">
        <v>1258</v>
      </c>
      <c r="B768" s="2">
        <v>44741</v>
      </c>
      <c r="C768" s="2">
        <f t="shared" ca="1" si="55"/>
        <v>46159</v>
      </c>
      <c r="D768" t="s">
        <v>106</v>
      </c>
      <c r="E768" t="s">
        <v>29</v>
      </c>
      <c r="F768" t="s">
        <v>30</v>
      </c>
      <c r="G768" t="s">
        <v>55</v>
      </c>
      <c r="H768" t="s">
        <v>32</v>
      </c>
      <c r="I768" t="s">
        <v>33</v>
      </c>
      <c r="J768" t="s">
        <v>34</v>
      </c>
      <c r="K768" t="s">
        <v>47</v>
      </c>
      <c r="L768" s="2">
        <v>28414</v>
      </c>
      <c r="M768" t="s">
        <v>36</v>
      </c>
      <c r="N768" t="s">
        <v>37</v>
      </c>
      <c r="O768" t="s">
        <v>60</v>
      </c>
      <c r="P768" t="s">
        <v>39</v>
      </c>
      <c r="Q768" t="s">
        <v>40</v>
      </c>
      <c r="R768">
        <v>3</v>
      </c>
      <c r="S768" s="2">
        <v>45032</v>
      </c>
      <c r="T768">
        <v>3</v>
      </c>
      <c r="U768">
        <v>5</v>
      </c>
      <c r="V768">
        <v>4</v>
      </c>
      <c r="W768" s="2">
        <v>45107</v>
      </c>
      <c r="X768" t="s">
        <v>62</v>
      </c>
      <c r="Y768" t="s">
        <v>42</v>
      </c>
      <c r="Z768" t="s">
        <v>52</v>
      </c>
      <c r="AA768">
        <v>1</v>
      </c>
      <c r="AB768">
        <v>732.02</v>
      </c>
      <c r="AC768">
        <v>45</v>
      </c>
      <c r="AD768" t="str" cm="1">
        <f t="array" ref="AD768">_xlfn.IFS($AC768&lt;= 24,"17-24", $AC768&lt;=34,"25-34", $AC768&lt;=44,"35-44", $AC768&lt;= 54,"45-54", $AC768 &gt;= 55, "55+")</f>
        <v>45-54</v>
      </c>
      <c r="AE768">
        <f t="shared" ca="1" si="56"/>
        <v>3</v>
      </c>
      <c r="AF768" t="str">
        <f t="shared" si="57"/>
        <v>Medium</v>
      </c>
      <c r="AG768" t="str">
        <f t="shared" si="58"/>
        <v>Satisfied</v>
      </c>
      <c r="AH768" t="str">
        <f t="shared" si="59"/>
        <v>Average Performer</v>
      </c>
      <c r="AI768" t="str" cm="1">
        <f t="array" ref="AI768">_xlfn.IFS($Z768 = "Passed", "High", $Z768="Completed", "Moderate", OR($Z768 = "Incomplete", $Z768="Failed"), "Low")</f>
        <v>Low</v>
      </c>
      <c r="AJ768" t="str" cm="1">
        <f t="array" ref="AJ768">_xlfn.IFS(OR(Z768= "Passed", Z768 = "Completed"), "Complete", OR(Z768 ="Failed", Z768 = "Incomplete"), "Incomplete")</f>
        <v>Incomplete</v>
      </c>
      <c r="AK768" cm="1">
        <f t="array" ref="AK768">_xlfn.IFS(HR_DATA[[#This Row],[Performance Category]] = "High Performer", 4,HR_DATA[[#This Row],[Performance Category]] = "Average Performer", 3, HR_DATA[[#This Row],[Performance Category]] = "Low Performer", 2, HR_DATA[[#This Row],[Performance Category]] = "At Risk", 1)</f>
        <v>3</v>
      </c>
    </row>
    <row r="769" spans="1:37" x14ac:dyDescent="0.25">
      <c r="A769">
        <v>1259</v>
      </c>
      <c r="B769" s="2">
        <v>44682</v>
      </c>
      <c r="C769" s="2">
        <f t="shared" ca="1" si="55"/>
        <v>46159</v>
      </c>
      <c r="D769" t="s">
        <v>28</v>
      </c>
      <c r="E769" t="s">
        <v>85</v>
      </c>
      <c r="F769" t="s">
        <v>108</v>
      </c>
      <c r="G769" t="s">
        <v>55</v>
      </c>
      <c r="H769" t="s">
        <v>45</v>
      </c>
      <c r="I769" t="s">
        <v>33</v>
      </c>
      <c r="J769" t="s">
        <v>34</v>
      </c>
      <c r="K769" t="s">
        <v>65</v>
      </c>
      <c r="L769" s="2">
        <v>20650</v>
      </c>
      <c r="M769" t="s">
        <v>36</v>
      </c>
      <c r="N769" t="s">
        <v>48</v>
      </c>
      <c r="O769" t="s">
        <v>38</v>
      </c>
      <c r="P769" t="s">
        <v>61</v>
      </c>
      <c r="Q769" t="s">
        <v>40</v>
      </c>
      <c r="R769">
        <v>3</v>
      </c>
      <c r="S769" s="2">
        <v>44851</v>
      </c>
      <c r="T769">
        <v>1</v>
      </c>
      <c r="U769">
        <v>3</v>
      </c>
      <c r="V769">
        <v>4</v>
      </c>
      <c r="W769" s="2">
        <v>44930</v>
      </c>
      <c r="X769" t="s">
        <v>41</v>
      </c>
      <c r="Y769" t="s">
        <v>42</v>
      </c>
      <c r="Z769" t="s">
        <v>63</v>
      </c>
      <c r="AA769">
        <v>1</v>
      </c>
      <c r="AB769">
        <v>897.62</v>
      </c>
      <c r="AC769">
        <v>66</v>
      </c>
      <c r="AD769" t="str" cm="1">
        <f t="array" ref="AD769">_xlfn.IFS($AC769&lt;= 24,"17-24", $AC769&lt;=34,"25-34", $AC769&lt;=44,"35-44", $AC769&lt;= 54,"45-54", $AC769 &gt;= 55, "55+")</f>
        <v>55+</v>
      </c>
      <c r="AE769">
        <f t="shared" ca="1" si="56"/>
        <v>4</v>
      </c>
      <c r="AF769" t="str">
        <f t="shared" si="57"/>
        <v>Low</v>
      </c>
      <c r="AG769" t="str">
        <f t="shared" si="58"/>
        <v>Neutral</v>
      </c>
      <c r="AH769" t="str">
        <f t="shared" si="59"/>
        <v>Average Performer</v>
      </c>
      <c r="AI769" t="str" cm="1">
        <f t="array" ref="AI769">_xlfn.IFS($Z769 = "Passed", "High", $Z769="Completed", "Moderate", OR($Z769 = "Incomplete", $Z769="Failed"), "Low")</f>
        <v>Moderate</v>
      </c>
      <c r="AJ769" t="str" cm="1">
        <f t="array" ref="AJ769">_xlfn.IFS(OR(Z769= "Passed", Z769 = "Completed"), "Complete", OR(Z769 ="Failed", Z769 = "Incomplete"), "Incomplete")</f>
        <v>Complete</v>
      </c>
      <c r="AK769" cm="1">
        <f t="array" ref="AK769">_xlfn.IFS(HR_DATA[[#This Row],[Performance Category]] = "High Performer", 4,HR_DATA[[#This Row],[Performance Category]] = "Average Performer", 3, HR_DATA[[#This Row],[Performance Category]] = "Low Performer", 2, HR_DATA[[#This Row],[Performance Category]] = "At Risk", 1)</f>
        <v>3</v>
      </c>
    </row>
    <row r="770" spans="1:37" x14ac:dyDescent="0.25">
      <c r="A770">
        <v>1260</v>
      </c>
      <c r="B770" s="2">
        <v>43328</v>
      </c>
      <c r="C770" s="2">
        <f t="shared" ca="1" si="55"/>
        <v>46159</v>
      </c>
      <c r="D770" t="s">
        <v>28</v>
      </c>
      <c r="E770" t="s">
        <v>64</v>
      </c>
      <c r="F770" t="s">
        <v>30</v>
      </c>
      <c r="G770" t="s">
        <v>55</v>
      </c>
      <c r="H770" t="s">
        <v>56</v>
      </c>
      <c r="I770" t="s">
        <v>46</v>
      </c>
      <c r="J770" t="s">
        <v>34</v>
      </c>
      <c r="K770" t="s">
        <v>96</v>
      </c>
      <c r="L770" s="2">
        <v>20989</v>
      </c>
      <c r="M770" t="s">
        <v>36</v>
      </c>
      <c r="N770" t="s">
        <v>37</v>
      </c>
      <c r="O770" t="s">
        <v>84</v>
      </c>
      <c r="P770" t="s">
        <v>67</v>
      </c>
      <c r="Q770" t="s">
        <v>40</v>
      </c>
      <c r="R770">
        <v>3</v>
      </c>
      <c r="S770" s="2">
        <v>44978</v>
      </c>
      <c r="T770">
        <v>5</v>
      </c>
      <c r="U770">
        <v>2</v>
      </c>
      <c r="V770">
        <v>5</v>
      </c>
      <c r="W770" s="2">
        <v>44886</v>
      </c>
      <c r="X770" t="s">
        <v>41</v>
      </c>
      <c r="Y770" t="s">
        <v>42</v>
      </c>
      <c r="Z770" t="s">
        <v>63</v>
      </c>
      <c r="AA770">
        <v>2</v>
      </c>
      <c r="AB770">
        <v>786.57</v>
      </c>
      <c r="AC770">
        <v>61</v>
      </c>
      <c r="AD770" t="str" cm="1">
        <f t="array" ref="AD770">_xlfn.IFS($AC770&lt;= 24,"17-24", $AC770&lt;=34,"25-34", $AC770&lt;=44,"35-44", $AC770&lt;= 54,"45-54", $AC770 &gt;= 55, "55+")</f>
        <v>55+</v>
      </c>
      <c r="AE770">
        <f t="shared" ca="1" si="56"/>
        <v>7</v>
      </c>
      <c r="AF770" t="str">
        <f t="shared" si="57"/>
        <v>High</v>
      </c>
      <c r="AG770" t="str">
        <f t="shared" si="58"/>
        <v>Not satisfied</v>
      </c>
      <c r="AH770" t="str">
        <f t="shared" si="59"/>
        <v>Average Performer</v>
      </c>
      <c r="AI770" t="str" cm="1">
        <f t="array" ref="AI770">_xlfn.IFS($Z770 = "Passed", "High", $Z770="Completed", "Moderate", OR($Z770 = "Incomplete", $Z770="Failed"), "Low")</f>
        <v>Moderate</v>
      </c>
      <c r="AJ770" t="str" cm="1">
        <f t="array" ref="AJ770">_xlfn.IFS(OR(Z770= "Passed", Z770 = "Completed"), "Complete", OR(Z770 ="Failed", Z770 = "Incomplete"), "Incomplete")</f>
        <v>Complete</v>
      </c>
      <c r="AK770" cm="1">
        <f t="array" ref="AK770">_xlfn.IFS(HR_DATA[[#This Row],[Performance Category]] = "High Performer", 4,HR_DATA[[#This Row],[Performance Category]] = "Average Performer", 3, HR_DATA[[#This Row],[Performance Category]] = "Low Performer", 2, HR_DATA[[#This Row],[Performance Category]] = "At Risk", 1)</f>
        <v>3</v>
      </c>
    </row>
    <row r="771" spans="1:37" x14ac:dyDescent="0.25">
      <c r="A771">
        <v>1261</v>
      </c>
      <c r="B771" s="2">
        <v>43826</v>
      </c>
      <c r="C771" s="2">
        <f t="shared" ref="C771:C834" ca="1" si="60">TODAY()</f>
        <v>46159</v>
      </c>
      <c r="D771" t="s">
        <v>28</v>
      </c>
      <c r="E771" t="s">
        <v>94</v>
      </c>
      <c r="F771" t="s">
        <v>30</v>
      </c>
      <c r="G771" t="s">
        <v>46</v>
      </c>
      <c r="H771" t="s">
        <v>32</v>
      </c>
      <c r="I771" t="s">
        <v>33</v>
      </c>
      <c r="J771" t="s">
        <v>34</v>
      </c>
      <c r="K771" t="s">
        <v>70</v>
      </c>
      <c r="L771" s="2">
        <v>21820</v>
      </c>
      <c r="M771" t="s">
        <v>36</v>
      </c>
      <c r="N771" t="s">
        <v>37</v>
      </c>
      <c r="O771" t="s">
        <v>49</v>
      </c>
      <c r="P771" t="s">
        <v>67</v>
      </c>
      <c r="Q771" t="s">
        <v>40</v>
      </c>
      <c r="R771">
        <v>3</v>
      </c>
      <c r="S771" s="2">
        <v>45120</v>
      </c>
      <c r="T771">
        <v>2</v>
      </c>
      <c r="U771">
        <v>5</v>
      </c>
      <c r="V771">
        <v>4</v>
      </c>
      <c r="W771" s="2">
        <v>45133</v>
      </c>
      <c r="X771" t="s">
        <v>62</v>
      </c>
      <c r="Y771" t="s">
        <v>51</v>
      </c>
      <c r="Z771" t="s">
        <v>52</v>
      </c>
      <c r="AA771">
        <v>3</v>
      </c>
      <c r="AB771">
        <v>613.92999999999995</v>
      </c>
      <c r="AC771">
        <v>60</v>
      </c>
      <c r="AD771" t="str" cm="1">
        <f t="array" ref="AD771">_xlfn.IFS($AC771&lt;= 24,"17-24", $AC771&lt;=34,"25-34", $AC771&lt;=44,"35-44", $AC771&lt;= 54,"45-54", $AC771 &gt;= 55, "55+")</f>
        <v>55+</v>
      </c>
      <c r="AE771">
        <f t="shared" ref="AE771:AE834" ca="1" si="61">INT(YEARFRAC($B771,$C771,3))</f>
        <v>6</v>
      </c>
      <c r="AF771" t="str">
        <f t="shared" ref="AF771:AF834" si="62">IF($T771&lt;= 2, "Low", IF($T771 =3, "Medium", "High"))</f>
        <v>Low</v>
      </c>
      <c r="AG771" t="str">
        <f t="shared" ref="AG771:AG834" si="63">IF($U771 &lt;=2, "Not satisfied", IF($U771 =3, "Neutral", "Satisfied"))</f>
        <v>Satisfied</v>
      </c>
      <c r="AH771" t="str">
        <f t="shared" ref="AH771:AH834" si="64">IF($Q771="Exceeds","High Performer",IF($Q771="Fully Meets","Average Performer",IF($Q771="Needs Improvement","Low Performer","At Risk")))</f>
        <v>Average Performer</v>
      </c>
      <c r="AI771" t="str" cm="1">
        <f t="array" ref="AI771">_xlfn.IFS($Z771 = "Passed", "High", $Z771="Completed", "Moderate", OR($Z771 = "Incomplete", $Z771="Failed"), "Low")</f>
        <v>Low</v>
      </c>
      <c r="AJ771" t="str" cm="1">
        <f t="array" ref="AJ771">_xlfn.IFS(OR(Z771= "Passed", Z771 = "Completed"), "Complete", OR(Z771 ="Failed", Z771 = "Incomplete"), "Incomplete")</f>
        <v>Incomplete</v>
      </c>
      <c r="AK771" cm="1">
        <f t="array" ref="AK771">_xlfn.IFS(HR_DATA[[#This Row],[Performance Category]] = "High Performer", 4,HR_DATA[[#This Row],[Performance Category]] = "Average Performer", 3, HR_DATA[[#This Row],[Performance Category]] = "Low Performer", 2, HR_DATA[[#This Row],[Performance Category]] = "At Risk", 1)</f>
        <v>3</v>
      </c>
    </row>
    <row r="772" spans="1:37" x14ac:dyDescent="0.25">
      <c r="A772">
        <v>1262</v>
      </c>
      <c r="B772" s="2">
        <v>44378</v>
      </c>
      <c r="C772" s="2">
        <f t="shared" ca="1" si="60"/>
        <v>46159</v>
      </c>
      <c r="D772" t="s">
        <v>28</v>
      </c>
      <c r="E772" t="s">
        <v>74</v>
      </c>
      <c r="F772" t="s">
        <v>108</v>
      </c>
      <c r="G772" t="s">
        <v>46</v>
      </c>
      <c r="H772" t="s">
        <v>45</v>
      </c>
      <c r="I772" t="s">
        <v>55</v>
      </c>
      <c r="J772" t="s">
        <v>34</v>
      </c>
      <c r="K772" t="s">
        <v>79</v>
      </c>
      <c r="L772" s="2">
        <v>28200</v>
      </c>
      <c r="M772" t="s">
        <v>36</v>
      </c>
      <c r="N772" t="s">
        <v>37</v>
      </c>
      <c r="O772" t="s">
        <v>49</v>
      </c>
      <c r="P772" t="s">
        <v>39</v>
      </c>
      <c r="Q772" t="s">
        <v>40</v>
      </c>
      <c r="R772">
        <v>3</v>
      </c>
      <c r="S772" s="2">
        <v>44911</v>
      </c>
      <c r="T772">
        <v>3</v>
      </c>
      <c r="U772">
        <v>4</v>
      </c>
      <c r="V772">
        <v>1</v>
      </c>
      <c r="W772" s="2">
        <v>44943</v>
      </c>
      <c r="X772" t="s">
        <v>92</v>
      </c>
      <c r="Y772" t="s">
        <v>42</v>
      </c>
      <c r="Z772" t="s">
        <v>73</v>
      </c>
      <c r="AA772">
        <v>2</v>
      </c>
      <c r="AB772">
        <v>711.8</v>
      </c>
      <c r="AC772">
        <v>44</v>
      </c>
      <c r="AD772" t="str" cm="1">
        <f t="array" ref="AD772">_xlfn.IFS($AC772&lt;= 24,"17-24", $AC772&lt;=34,"25-34", $AC772&lt;=44,"35-44", $AC772&lt;= 54,"45-54", $AC772 &gt;= 55, "55+")</f>
        <v>35-44</v>
      </c>
      <c r="AE772">
        <f t="shared" ca="1" si="61"/>
        <v>4</v>
      </c>
      <c r="AF772" t="str">
        <f t="shared" si="62"/>
        <v>Medium</v>
      </c>
      <c r="AG772" t="str">
        <f t="shared" si="63"/>
        <v>Satisfied</v>
      </c>
      <c r="AH772" t="str">
        <f t="shared" si="64"/>
        <v>Average Performer</v>
      </c>
      <c r="AI772" t="str" cm="1">
        <f t="array" ref="AI772">_xlfn.IFS($Z772 = "Passed", "High", $Z772="Completed", "Moderate", OR($Z772 = "Incomplete", $Z772="Failed"), "Low")</f>
        <v>High</v>
      </c>
      <c r="AJ772" t="str" cm="1">
        <f t="array" ref="AJ772">_xlfn.IFS(OR(Z772= "Passed", Z772 = "Completed"), "Complete", OR(Z772 ="Failed", Z772 = "Incomplete"), "Incomplete")</f>
        <v>Complete</v>
      </c>
      <c r="AK772" cm="1">
        <f t="array" ref="AK772">_xlfn.IFS(HR_DATA[[#This Row],[Performance Category]] = "High Performer", 4,HR_DATA[[#This Row],[Performance Category]] = "Average Performer", 3, HR_DATA[[#This Row],[Performance Category]] = "Low Performer", 2, HR_DATA[[#This Row],[Performance Category]] = "At Risk", 1)</f>
        <v>3</v>
      </c>
    </row>
    <row r="773" spans="1:37" x14ac:dyDescent="0.25">
      <c r="A773">
        <v>1263</v>
      </c>
      <c r="B773" s="2">
        <v>44854</v>
      </c>
      <c r="C773" s="2">
        <f t="shared" ca="1" si="60"/>
        <v>46159</v>
      </c>
      <c r="D773" t="s">
        <v>28</v>
      </c>
      <c r="E773" t="s">
        <v>81</v>
      </c>
      <c r="F773" t="s">
        <v>30</v>
      </c>
      <c r="G773" t="s">
        <v>55</v>
      </c>
      <c r="H773" t="s">
        <v>56</v>
      </c>
      <c r="I773" t="s">
        <v>55</v>
      </c>
      <c r="J773" t="s">
        <v>34</v>
      </c>
      <c r="K773" t="s">
        <v>100</v>
      </c>
      <c r="L773" s="2">
        <v>19312</v>
      </c>
      <c r="M773" t="s">
        <v>36</v>
      </c>
      <c r="N773" t="s">
        <v>37</v>
      </c>
      <c r="O773" t="s">
        <v>49</v>
      </c>
      <c r="P773" t="s">
        <v>77</v>
      </c>
      <c r="Q773" t="s">
        <v>40</v>
      </c>
      <c r="R773">
        <v>3</v>
      </c>
      <c r="S773" s="2">
        <v>44950</v>
      </c>
      <c r="T773">
        <v>4</v>
      </c>
      <c r="U773">
        <v>5</v>
      </c>
      <c r="V773">
        <v>3</v>
      </c>
      <c r="W773" s="2">
        <v>44988</v>
      </c>
      <c r="X773" t="s">
        <v>92</v>
      </c>
      <c r="Y773" t="s">
        <v>42</v>
      </c>
      <c r="Z773" t="s">
        <v>43</v>
      </c>
      <c r="AA773">
        <v>5</v>
      </c>
      <c r="AB773">
        <v>784.1</v>
      </c>
      <c r="AC773">
        <v>70</v>
      </c>
      <c r="AD773" t="str" cm="1">
        <f t="array" ref="AD773">_xlfn.IFS($AC773&lt;= 24,"17-24", $AC773&lt;=34,"25-34", $AC773&lt;=44,"35-44", $AC773&lt;= 54,"45-54", $AC773 &gt;= 55, "55+")</f>
        <v>55+</v>
      </c>
      <c r="AE773">
        <f t="shared" ca="1" si="61"/>
        <v>3</v>
      </c>
      <c r="AF773" t="str">
        <f t="shared" si="62"/>
        <v>High</v>
      </c>
      <c r="AG773" t="str">
        <f t="shared" si="63"/>
        <v>Satisfied</v>
      </c>
      <c r="AH773" t="str">
        <f t="shared" si="64"/>
        <v>Average Performer</v>
      </c>
      <c r="AI773" t="str" cm="1">
        <f t="array" ref="AI773">_xlfn.IFS($Z773 = "Passed", "High", $Z773="Completed", "Moderate", OR($Z773 = "Incomplete", $Z773="Failed"), "Low")</f>
        <v>Low</v>
      </c>
      <c r="AJ773" t="str" cm="1">
        <f t="array" ref="AJ773">_xlfn.IFS(OR(Z773= "Passed", Z773 = "Completed"), "Complete", OR(Z773 ="Failed", Z773 = "Incomplete"), "Incomplete")</f>
        <v>Incomplete</v>
      </c>
      <c r="AK773" cm="1">
        <f t="array" ref="AK773">_xlfn.IFS(HR_DATA[[#This Row],[Performance Category]] = "High Performer", 4,HR_DATA[[#This Row],[Performance Category]] = "Average Performer", 3, HR_DATA[[#This Row],[Performance Category]] = "Low Performer", 2, HR_DATA[[#This Row],[Performance Category]] = "At Risk", 1)</f>
        <v>3</v>
      </c>
    </row>
    <row r="774" spans="1:37" x14ac:dyDescent="0.25">
      <c r="A774">
        <v>1264</v>
      </c>
      <c r="B774" s="2">
        <v>43511</v>
      </c>
      <c r="C774" s="2">
        <f t="shared" ca="1" si="60"/>
        <v>46159</v>
      </c>
      <c r="D774" t="s">
        <v>28</v>
      </c>
      <c r="E774" t="s">
        <v>54</v>
      </c>
      <c r="F774" t="s">
        <v>30</v>
      </c>
      <c r="G774" t="s">
        <v>55</v>
      </c>
      <c r="H774" t="s">
        <v>32</v>
      </c>
      <c r="I774" t="s">
        <v>55</v>
      </c>
      <c r="J774" t="s">
        <v>34</v>
      </c>
      <c r="K774" t="s">
        <v>70</v>
      </c>
      <c r="L774" s="2">
        <v>36091</v>
      </c>
      <c r="M774" t="s">
        <v>36</v>
      </c>
      <c r="N774" t="s">
        <v>37</v>
      </c>
      <c r="O774" t="s">
        <v>49</v>
      </c>
      <c r="P774" t="s">
        <v>67</v>
      </c>
      <c r="Q774" t="s">
        <v>40</v>
      </c>
      <c r="R774">
        <v>3</v>
      </c>
      <c r="S774" s="2">
        <v>45037</v>
      </c>
      <c r="T774">
        <v>3</v>
      </c>
      <c r="U774">
        <v>5</v>
      </c>
      <c r="V774">
        <v>4</v>
      </c>
      <c r="W774" s="2">
        <v>45062</v>
      </c>
      <c r="X774" t="s">
        <v>50</v>
      </c>
      <c r="Y774" t="s">
        <v>42</v>
      </c>
      <c r="Z774" t="s">
        <v>43</v>
      </c>
      <c r="AA774">
        <v>5</v>
      </c>
      <c r="AB774">
        <v>509.67</v>
      </c>
      <c r="AC774">
        <v>21</v>
      </c>
      <c r="AD774" t="str" cm="1">
        <f t="array" ref="AD774">_xlfn.IFS($AC774&lt;= 24,"17-24", $AC774&lt;=34,"25-34", $AC774&lt;=44,"35-44", $AC774&lt;= 54,"45-54", $AC774 &gt;= 55, "55+")</f>
        <v>17-24</v>
      </c>
      <c r="AE774">
        <f t="shared" ca="1" si="61"/>
        <v>7</v>
      </c>
      <c r="AF774" t="str">
        <f t="shared" si="62"/>
        <v>Medium</v>
      </c>
      <c r="AG774" t="str">
        <f t="shared" si="63"/>
        <v>Satisfied</v>
      </c>
      <c r="AH774" t="str">
        <f t="shared" si="64"/>
        <v>Average Performer</v>
      </c>
      <c r="AI774" t="str" cm="1">
        <f t="array" ref="AI774">_xlfn.IFS($Z774 = "Passed", "High", $Z774="Completed", "Moderate", OR($Z774 = "Incomplete", $Z774="Failed"), "Low")</f>
        <v>Low</v>
      </c>
      <c r="AJ774" t="str" cm="1">
        <f t="array" ref="AJ774">_xlfn.IFS(OR(Z774= "Passed", Z774 = "Completed"), "Complete", OR(Z774 ="Failed", Z774 = "Incomplete"), "Incomplete")</f>
        <v>Incomplete</v>
      </c>
      <c r="AK774" cm="1">
        <f t="array" ref="AK774">_xlfn.IFS(HR_DATA[[#This Row],[Performance Category]] = "High Performer", 4,HR_DATA[[#This Row],[Performance Category]] = "Average Performer", 3, HR_DATA[[#This Row],[Performance Category]] = "Low Performer", 2, HR_DATA[[#This Row],[Performance Category]] = "At Risk", 1)</f>
        <v>3</v>
      </c>
    </row>
    <row r="775" spans="1:37" x14ac:dyDescent="0.25">
      <c r="A775">
        <v>1265</v>
      </c>
      <c r="B775" s="2">
        <v>44578</v>
      </c>
      <c r="C775" s="2">
        <f t="shared" ca="1" si="60"/>
        <v>46159</v>
      </c>
      <c r="D775" t="s">
        <v>28</v>
      </c>
      <c r="E775" t="s">
        <v>69</v>
      </c>
      <c r="F775" t="s">
        <v>108</v>
      </c>
      <c r="G775" t="s">
        <v>46</v>
      </c>
      <c r="H775" t="s">
        <v>32</v>
      </c>
      <c r="I775" t="s">
        <v>55</v>
      </c>
      <c r="J775" t="s">
        <v>34</v>
      </c>
      <c r="K775" t="s">
        <v>70</v>
      </c>
      <c r="L775" s="2">
        <v>27908</v>
      </c>
      <c r="M775" t="s">
        <v>36</v>
      </c>
      <c r="N775" t="s">
        <v>48</v>
      </c>
      <c r="O775" t="s">
        <v>72</v>
      </c>
      <c r="P775" t="s">
        <v>39</v>
      </c>
      <c r="Q775" t="s">
        <v>40</v>
      </c>
      <c r="R775">
        <v>3</v>
      </c>
      <c r="S775" s="2">
        <v>45105</v>
      </c>
      <c r="T775">
        <v>4</v>
      </c>
      <c r="U775">
        <v>2</v>
      </c>
      <c r="V775">
        <v>5</v>
      </c>
      <c r="W775" s="2">
        <v>45092</v>
      </c>
      <c r="X775" t="s">
        <v>41</v>
      </c>
      <c r="Y775" t="s">
        <v>42</v>
      </c>
      <c r="Z775" t="s">
        <v>52</v>
      </c>
      <c r="AA775">
        <v>4</v>
      </c>
      <c r="AB775">
        <v>494.96</v>
      </c>
      <c r="AC775">
        <v>46</v>
      </c>
      <c r="AD775" t="str" cm="1">
        <f t="array" ref="AD775">_xlfn.IFS($AC775&lt;= 24,"17-24", $AC775&lt;=34,"25-34", $AC775&lt;=44,"35-44", $AC775&lt;= 54,"45-54", $AC775 &gt;= 55, "55+")</f>
        <v>45-54</v>
      </c>
      <c r="AE775">
        <f t="shared" ca="1" si="61"/>
        <v>4</v>
      </c>
      <c r="AF775" t="str">
        <f t="shared" si="62"/>
        <v>High</v>
      </c>
      <c r="AG775" t="str">
        <f t="shared" si="63"/>
        <v>Not satisfied</v>
      </c>
      <c r="AH775" t="str">
        <f t="shared" si="64"/>
        <v>Average Performer</v>
      </c>
      <c r="AI775" t="str" cm="1">
        <f t="array" ref="AI775">_xlfn.IFS($Z775 = "Passed", "High", $Z775="Completed", "Moderate", OR($Z775 = "Incomplete", $Z775="Failed"), "Low")</f>
        <v>Low</v>
      </c>
      <c r="AJ775" t="str" cm="1">
        <f t="array" ref="AJ775">_xlfn.IFS(OR(Z775= "Passed", Z775 = "Completed"), "Complete", OR(Z775 ="Failed", Z775 = "Incomplete"), "Incomplete")</f>
        <v>Incomplete</v>
      </c>
      <c r="AK775" cm="1">
        <f t="array" ref="AK775">_xlfn.IFS(HR_DATA[[#This Row],[Performance Category]] = "High Performer", 4,HR_DATA[[#This Row],[Performance Category]] = "Average Performer", 3, HR_DATA[[#This Row],[Performance Category]] = "Low Performer", 2, HR_DATA[[#This Row],[Performance Category]] = "At Risk", 1)</f>
        <v>3</v>
      </c>
    </row>
    <row r="776" spans="1:37" x14ac:dyDescent="0.25">
      <c r="A776">
        <v>1266</v>
      </c>
      <c r="B776" s="2">
        <v>44514</v>
      </c>
      <c r="C776" s="2">
        <f t="shared" ca="1" si="60"/>
        <v>46159</v>
      </c>
      <c r="D776" t="s">
        <v>28</v>
      </c>
      <c r="E776" t="s">
        <v>29</v>
      </c>
      <c r="F776" t="s">
        <v>108</v>
      </c>
      <c r="G776" t="s">
        <v>55</v>
      </c>
      <c r="H776" t="s">
        <v>45</v>
      </c>
      <c r="I776" t="s">
        <v>55</v>
      </c>
      <c r="J776" t="s">
        <v>34</v>
      </c>
      <c r="K776" t="s">
        <v>96</v>
      </c>
      <c r="L776" s="2">
        <v>26027</v>
      </c>
      <c r="M776" t="s">
        <v>36</v>
      </c>
      <c r="N776" t="s">
        <v>48</v>
      </c>
      <c r="O776" t="s">
        <v>49</v>
      </c>
      <c r="P776" t="s">
        <v>77</v>
      </c>
      <c r="Q776" t="s">
        <v>40</v>
      </c>
      <c r="R776">
        <v>3</v>
      </c>
      <c r="S776" s="2">
        <v>45014</v>
      </c>
      <c r="T776">
        <v>1</v>
      </c>
      <c r="U776">
        <v>3</v>
      </c>
      <c r="V776">
        <v>1</v>
      </c>
      <c r="W776" s="2">
        <v>45015</v>
      </c>
      <c r="X776" t="s">
        <v>62</v>
      </c>
      <c r="Y776" t="s">
        <v>42</v>
      </c>
      <c r="Z776" t="s">
        <v>52</v>
      </c>
      <c r="AA776">
        <v>5</v>
      </c>
      <c r="AB776">
        <v>465.72</v>
      </c>
      <c r="AC776">
        <v>50</v>
      </c>
      <c r="AD776" t="str" cm="1">
        <f t="array" ref="AD776">_xlfn.IFS($AC776&lt;= 24,"17-24", $AC776&lt;=34,"25-34", $AC776&lt;=44,"35-44", $AC776&lt;= 54,"45-54", $AC776 &gt;= 55, "55+")</f>
        <v>45-54</v>
      </c>
      <c r="AE776">
        <f t="shared" ca="1" si="61"/>
        <v>4</v>
      </c>
      <c r="AF776" t="str">
        <f t="shared" si="62"/>
        <v>Low</v>
      </c>
      <c r="AG776" t="str">
        <f t="shared" si="63"/>
        <v>Neutral</v>
      </c>
      <c r="AH776" t="str">
        <f t="shared" si="64"/>
        <v>Average Performer</v>
      </c>
      <c r="AI776" t="str" cm="1">
        <f t="array" ref="AI776">_xlfn.IFS($Z776 = "Passed", "High", $Z776="Completed", "Moderate", OR($Z776 = "Incomplete", $Z776="Failed"), "Low")</f>
        <v>Low</v>
      </c>
      <c r="AJ776" t="str" cm="1">
        <f t="array" ref="AJ776">_xlfn.IFS(OR(Z776= "Passed", Z776 = "Completed"), "Complete", OR(Z776 ="Failed", Z776 = "Incomplete"), "Incomplete")</f>
        <v>Incomplete</v>
      </c>
      <c r="AK776" cm="1">
        <f t="array" ref="AK776">_xlfn.IFS(HR_DATA[[#This Row],[Performance Category]] = "High Performer", 4,HR_DATA[[#This Row],[Performance Category]] = "Average Performer", 3, HR_DATA[[#This Row],[Performance Category]] = "Low Performer", 2, HR_DATA[[#This Row],[Performance Category]] = "At Risk", 1)</f>
        <v>3</v>
      </c>
    </row>
    <row r="777" spans="1:37" x14ac:dyDescent="0.25">
      <c r="A777">
        <v>1267</v>
      </c>
      <c r="B777" s="2">
        <v>44149</v>
      </c>
      <c r="C777" s="2">
        <f t="shared" ca="1" si="60"/>
        <v>46159</v>
      </c>
      <c r="D777" t="s">
        <v>28</v>
      </c>
      <c r="E777" t="s">
        <v>85</v>
      </c>
      <c r="F777" t="s">
        <v>30</v>
      </c>
      <c r="G777" t="s">
        <v>46</v>
      </c>
      <c r="H777" t="s">
        <v>32</v>
      </c>
      <c r="I777" t="s">
        <v>55</v>
      </c>
      <c r="J777" t="s">
        <v>34</v>
      </c>
      <c r="K777" t="s">
        <v>65</v>
      </c>
      <c r="L777" s="2">
        <v>26187</v>
      </c>
      <c r="M777" t="s">
        <v>36</v>
      </c>
      <c r="N777" t="s">
        <v>37</v>
      </c>
      <c r="O777" t="s">
        <v>38</v>
      </c>
      <c r="P777" t="s">
        <v>77</v>
      </c>
      <c r="Q777" t="s">
        <v>40</v>
      </c>
      <c r="R777">
        <v>3</v>
      </c>
      <c r="S777" s="2">
        <v>45041</v>
      </c>
      <c r="T777">
        <v>4</v>
      </c>
      <c r="U777">
        <v>1</v>
      </c>
      <c r="V777">
        <v>5</v>
      </c>
      <c r="W777" s="2">
        <v>44984</v>
      </c>
      <c r="X777" t="s">
        <v>68</v>
      </c>
      <c r="Y777" t="s">
        <v>42</v>
      </c>
      <c r="Z777" t="s">
        <v>43</v>
      </c>
      <c r="AA777">
        <v>1</v>
      </c>
      <c r="AB777">
        <v>507.43</v>
      </c>
      <c r="AC777">
        <v>49</v>
      </c>
      <c r="AD777" t="str" cm="1">
        <f t="array" ref="AD777">_xlfn.IFS($AC777&lt;= 24,"17-24", $AC777&lt;=34,"25-34", $AC777&lt;=44,"35-44", $AC777&lt;= 54,"45-54", $AC777 &gt;= 55, "55+")</f>
        <v>45-54</v>
      </c>
      <c r="AE777">
        <f t="shared" ca="1" si="61"/>
        <v>5</v>
      </c>
      <c r="AF777" t="str">
        <f t="shared" si="62"/>
        <v>High</v>
      </c>
      <c r="AG777" t="str">
        <f t="shared" si="63"/>
        <v>Not satisfied</v>
      </c>
      <c r="AH777" t="str">
        <f t="shared" si="64"/>
        <v>Average Performer</v>
      </c>
      <c r="AI777" t="str" cm="1">
        <f t="array" ref="AI777">_xlfn.IFS($Z777 = "Passed", "High", $Z777="Completed", "Moderate", OR($Z777 = "Incomplete", $Z777="Failed"), "Low")</f>
        <v>Low</v>
      </c>
      <c r="AJ777" t="str" cm="1">
        <f t="array" ref="AJ777">_xlfn.IFS(OR(Z777= "Passed", Z777 = "Completed"), "Complete", OR(Z777 ="Failed", Z777 = "Incomplete"), "Incomplete")</f>
        <v>Incomplete</v>
      </c>
      <c r="AK777" cm="1">
        <f t="array" ref="AK777">_xlfn.IFS(HR_DATA[[#This Row],[Performance Category]] = "High Performer", 4,HR_DATA[[#This Row],[Performance Category]] = "Average Performer", 3, HR_DATA[[#This Row],[Performance Category]] = "Low Performer", 2, HR_DATA[[#This Row],[Performance Category]] = "At Risk", 1)</f>
        <v>3</v>
      </c>
    </row>
    <row r="778" spans="1:37" x14ac:dyDescent="0.25">
      <c r="A778">
        <v>1268</v>
      </c>
      <c r="B778" s="2">
        <v>44982</v>
      </c>
      <c r="C778" s="2">
        <f t="shared" ca="1" si="60"/>
        <v>46159</v>
      </c>
      <c r="D778" t="s">
        <v>28</v>
      </c>
      <c r="E778" t="s">
        <v>44</v>
      </c>
      <c r="F778" t="s">
        <v>30</v>
      </c>
      <c r="G778" t="s">
        <v>46</v>
      </c>
      <c r="H778" t="s">
        <v>45</v>
      </c>
      <c r="I778" t="s">
        <v>46</v>
      </c>
      <c r="J778" t="s">
        <v>34</v>
      </c>
      <c r="K778" t="s">
        <v>65</v>
      </c>
      <c r="L778" s="2">
        <v>22641</v>
      </c>
      <c r="M778" t="s">
        <v>36</v>
      </c>
      <c r="N778" t="s">
        <v>37</v>
      </c>
      <c r="O778" t="s">
        <v>60</v>
      </c>
      <c r="P778" t="s">
        <v>61</v>
      </c>
      <c r="Q778" t="s">
        <v>40</v>
      </c>
      <c r="R778">
        <v>3</v>
      </c>
      <c r="S778" s="2">
        <v>45034</v>
      </c>
      <c r="T778">
        <v>2</v>
      </c>
      <c r="U778">
        <v>1</v>
      </c>
      <c r="V778">
        <v>2</v>
      </c>
      <c r="W778" s="2">
        <v>45071</v>
      </c>
      <c r="X778" t="s">
        <v>62</v>
      </c>
      <c r="Y778" t="s">
        <v>51</v>
      </c>
      <c r="Z778" t="s">
        <v>73</v>
      </c>
      <c r="AA778">
        <v>5</v>
      </c>
      <c r="AB778">
        <v>401.97</v>
      </c>
      <c r="AC778">
        <v>62</v>
      </c>
      <c r="AD778" t="str" cm="1">
        <f t="array" ref="AD778">_xlfn.IFS($AC778&lt;= 24,"17-24", $AC778&lt;=34,"25-34", $AC778&lt;=44,"35-44", $AC778&lt;= 54,"45-54", $AC778 &gt;= 55, "55+")</f>
        <v>55+</v>
      </c>
      <c r="AE778">
        <f t="shared" ca="1" si="61"/>
        <v>3</v>
      </c>
      <c r="AF778" t="str">
        <f t="shared" si="62"/>
        <v>Low</v>
      </c>
      <c r="AG778" t="str">
        <f t="shared" si="63"/>
        <v>Not satisfied</v>
      </c>
      <c r="AH778" t="str">
        <f t="shared" si="64"/>
        <v>Average Performer</v>
      </c>
      <c r="AI778" t="str" cm="1">
        <f t="array" ref="AI778">_xlfn.IFS($Z778 = "Passed", "High", $Z778="Completed", "Moderate", OR($Z778 = "Incomplete", $Z778="Failed"), "Low")</f>
        <v>High</v>
      </c>
      <c r="AJ778" t="str" cm="1">
        <f t="array" ref="AJ778">_xlfn.IFS(OR(Z778= "Passed", Z778 = "Completed"), "Complete", OR(Z778 ="Failed", Z778 = "Incomplete"), "Incomplete")</f>
        <v>Complete</v>
      </c>
      <c r="AK778" cm="1">
        <f t="array" ref="AK778">_xlfn.IFS(HR_DATA[[#This Row],[Performance Category]] = "High Performer", 4,HR_DATA[[#This Row],[Performance Category]] = "Average Performer", 3, HR_DATA[[#This Row],[Performance Category]] = "Low Performer", 2, HR_DATA[[#This Row],[Performance Category]] = "At Risk", 1)</f>
        <v>3</v>
      </c>
    </row>
    <row r="779" spans="1:37" x14ac:dyDescent="0.25">
      <c r="A779">
        <v>1269</v>
      </c>
      <c r="B779" s="2">
        <v>44796</v>
      </c>
      <c r="C779" s="2">
        <f t="shared" ca="1" si="60"/>
        <v>46159</v>
      </c>
      <c r="D779" t="s">
        <v>28</v>
      </c>
      <c r="E779" t="s">
        <v>87</v>
      </c>
      <c r="F779" t="s">
        <v>30</v>
      </c>
      <c r="G779" t="s">
        <v>31</v>
      </c>
      <c r="H779" t="s">
        <v>45</v>
      </c>
      <c r="I779" t="s">
        <v>55</v>
      </c>
      <c r="J779" t="s">
        <v>34</v>
      </c>
      <c r="K779" t="s">
        <v>105</v>
      </c>
      <c r="L779" s="2">
        <v>23860</v>
      </c>
      <c r="M779" t="s">
        <v>36</v>
      </c>
      <c r="N779" t="s">
        <v>37</v>
      </c>
      <c r="O779" t="s">
        <v>72</v>
      </c>
      <c r="P779" t="s">
        <v>77</v>
      </c>
      <c r="Q779" t="s">
        <v>40</v>
      </c>
      <c r="R779">
        <v>3</v>
      </c>
      <c r="S779" s="2">
        <v>44823</v>
      </c>
      <c r="T779">
        <v>1</v>
      </c>
      <c r="U779">
        <v>2</v>
      </c>
      <c r="V779">
        <v>4</v>
      </c>
      <c r="W779" s="2">
        <v>44918</v>
      </c>
      <c r="X779" t="s">
        <v>50</v>
      </c>
      <c r="Y779" t="s">
        <v>51</v>
      </c>
      <c r="Z779" t="s">
        <v>73</v>
      </c>
      <c r="AA779">
        <v>4</v>
      </c>
      <c r="AB779">
        <v>813.9</v>
      </c>
      <c r="AC779">
        <v>57</v>
      </c>
      <c r="AD779" t="str" cm="1">
        <f t="array" ref="AD779">_xlfn.IFS($AC779&lt;= 24,"17-24", $AC779&lt;=34,"25-34", $AC779&lt;=44,"35-44", $AC779&lt;= 54,"45-54", $AC779 &gt;= 55, "55+")</f>
        <v>55+</v>
      </c>
      <c r="AE779">
        <f t="shared" ca="1" si="61"/>
        <v>3</v>
      </c>
      <c r="AF779" t="str">
        <f t="shared" si="62"/>
        <v>Low</v>
      </c>
      <c r="AG779" t="str">
        <f t="shared" si="63"/>
        <v>Not satisfied</v>
      </c>
      <c r="AH779" t="str">
        <f t="shared" si="64"/>
        <v>Average Performer</v>
      </c>
      <c r="AI779" t="str" cm="1">
        <f t="array" ref="AI779">_xlfn.IFS($Z779 = "Passed", "High", $Z779="Completed", "Moderate", OR($Z779 = "Incomplete", $Z779="Failed"), "Low")</f>
        <v>High</v>
      </c>
      <c r="AJ779" t="str" cm="1">
        <f t="array" ref="AJ779">_xlfn.IFS(OR(Z779= "Passed", Z779 = "Completed"), "Complete", OR(Z779 ="Failed", Z779 = "Incomplete"), "Incomplete")</f>
        <v>Complete</v>
      </c>
      <c r="AK779" cm="1">
        <f t="array" ref="AK779">_xlfn.IFS(HR_DATA[[#This Row],[Performance Category]] = "High Performer", 4,HR_DATA[[#This Row],[Performance Category]] = "Average Performer", 3, HR_DATA[[#This Row],[Performance Category]] = "Low Performer", 2, HR_DATA[[#This Row],[Performance Category]] = "At Risk", 1)</f>
        <v>3</v>
      </c>
    </row>
    <row r="780" spans="1:37" x14ac:dyDescent="0.25">
      <c r="A780">
        <v>1270</v>
      </c>
      <c r="B780" s="2">
        <v>43586</v>
      </c>
      <c r="C780" s="2">
        <f t="shared" ca="1" si="60"/>
        <v>46159</v>
      </c>
      <c r="D780" t="s">
        <v>28</v>
      </c>
      <c r="E780" t="s">
        <v>64</v>
      </c>
      <c r="F780" t="s">
        <v>30</v>
      </c>
      <c r="G780" t="s">
        <v>46</v>
      </c>
      <c r="H780" t="s">
        <v>32</v>
      </c>
      <c r="I780" t="s">
        <v>55</v>
      </c>
      <c r="J780" t="s">
        <v>34</v>
      </c>
      <c r="K780" t="s">
        <v>70</v>
      </c>
      <c r="L780" s="2">
        <v>24762</v>
      </c>
      <c r="M780" t="s">
        <v>36</v>
      </c>
      <c r="N780" t="s">
        <v>37</v>
      </c>
      <c r="O780" t="s">
        <v>49</v>
      </c>
      <c r="P780" t="s">
        <v>67</v>
      </c>
      <c r="Q780" t="s">
        <v>40</v>
      </c>
      <c r="R780">
        <v>3</v>
      </c>
      <c r="S780" s="2">
        <v>45001</v>
      </c>
      <c r="T780">
        <v>5</v>
      </c>
      <c r="U780">
        <v>5</v>
      </c>
      <c r="V780">
        <v>1</v>
      </c>
      <c r="W780" s="2">
        <v>44794</v>
      </c>
      <c r="X780" t="s">
        <v>41</v>
      </c>
      <c r="Y780" t="s">
        <v>51</v>
      </c>
      <c r="Z780" t="s">
        <v>63</v>
      </c>
      <c r="AA780">
        <v>2</v>
      </c>
      <c r="AB780">
        <v>360.02</v>
      </c>
      <c r="AC780">
        <v>52</v>
      </c>
      <c r="AD780" t="str" cm="1">
        <f t="array" ref="AD780">_xlfn.IFS($AC780&lt;= 24,"17-24", $AC780&lt;=34,"25-34", $AC780&lt;=44,"35-44", $AC780&lt;= 54,"45-54", $AC780 &gt;= 55, "55+")</f>
        <v>45-54</v>
      </c>
      <c r="AE780">
        <f t="shared" ca="1" si="61"/>
        <v>7</v>
      </c>
      <c r="AF780" t="str">
        <f t="shared" si="62"/>
        <v>High</v>
      </c>
      <c r="AG780" t="str">
        <f t="shared" si="63"/>
        <v>Satisfied</v>
      </c>
      <c r="AH780" t="str">
        <f t="shared" si="64"/>
        <v>Average Performer</v>
      </c>
      <c r="AI780" t="str" cm="1">
        <f t="array" ref="AI780">_xlfn.IFS($Z780 = "Passed", "High", $Z780="Completed", "Moderate", OR($Z780 = "Incomplete", $Z780="Failed"), "Low")</f>
        <v>Moderate</v>
      </c>
      <c r="AJ780" t="str" cm="1">
        <f t="array" ref="AJ780">_xlfn.IFS(OR(Z780= "Passed", Z780 = "Completed"), "Complete", OR(Z780 ="Failed", Z780 = "Incomplete"), "Incomplete")</f>
        <v>Complete</v>
      </c>
      <c r="AK780" cm="1">
        <f t="array" ref="AK780">_xlfn.IFS(HR_DATA[[#This Row],[Performance Category]] = "High Performer", 4,HR_DATA[[#This Row],[Performance Category]] = "Average Performer", 3, HR_DATA[[#This Row],[Performance Category]] = "Low Performer", 2, HR_DATA[[#This Row],[Performance Category]] = "At Risk", 1)</f>
        <v>3</v>
      </c>
    </row>
    <row r="781" spans="1:37" x14ac:dyDescent="0.25">
      <c r="A781">
        <v>1271</v>
      </c>
      <c r="B781" s="2">
        <v>43947</v>
      </c>
      <c r="C781" s="2">
        <f t="shared" ca="1" si="60"/>
        <v>46159</v>
      </c>
      <c r="D781" t="s">
        <v>28</v>
      </c>
      <c r="E781" t="s">
        <v>94</v>
      </c>
      <c r="F781" t="s">
        <v>30</v>
      </c>
      <c r="G781" t="s">
        <v>55</v>
      </c>
      <c r="H781" t="s">
        <v>45</v>
      </c>
      <c r="I781" t="s">
        <v>46</v>
      </c>
      <c r="J781" t="s">
        <v>34</v>
      </c>
      <c r="K781" t="s">
        <v>58</v>
      </c>
      <c r="L781" s="2">
        <v>18948</v>
      </c>
      <c r="M781" t="s">
        <v>36</v>
      </c>
      <c r="N781" t="s">
        <v>37</v>
      </c>
      <c r="O781" t="s">
        <v>84</v>
      </c>
      <c r="P781" t="s">
        <v>39</v>
      </c>
      <c r="Q781" t="s">
        <v>40</v>
      </c>
      <c r="R781">
        <v>3</v>
      </c>
      <c r="S781" s="2">
        <v>44939</v>
      </c>
      <c r="T781">
        <v>3</v>
      </c>
      <c r="U781">
        <v>1</v>
      </c>
      <c r="V781">
        <v>5</v>
      </c>
      <c r="W781" s="2">
        <v>44972</v>
      </c>
      <c r="X781" t="s">
        <v>50</v>
      </c>
      <c r="Y781" t="s">
        <v>42</v>
      </c>
      <c r="Z781" t="s">
        <v>63</v>
      </c>
      <c r="AA781">
        <v>3</v>
      </c>
      <c r="AB781">
        <v>692.71</v>
      </c>
      <c r="AC781">
        <v>69</v>
      </c>
      <c r="AD781" t="str" cm="1">
        <f t="array" ref="AD781">_xlfn.IFS($AC781&lt;= 24,"17-24", $AC781&lt;=34,"25-34", $AC781&lt;=44,"35-44", $AC781&lt;= 54,"45-54", $AC781 &gt;= 55, "55+")</f>
        <v>55+</v>
      </c>
      <c r="AE781">
        <f t="shared" ca="1" si="61"/>
        <v>6</v>
      </c>
      <c r="AF781" t="str">
        <f t="shared" si="62"/>
        <v>Medium</v>
      </c>
      <c r="AG781" t="str">
        <f t="shared" si="63"/>
        <v>Not satisfied</v>
      </c>
      <c r="AH781" t="str">
        <f t="shared" si="64"/>
        <v>Average Performer</v>
      </c>
      <c r="AI781" t="str" cm="1">
        <f t="array" ref="AI781">_xlfn.IFS($Z781 = "Passed", "High", $Z781="Completed", "Moderate", OR($Z781 = "Incomplete", $Z781="Failed"), "Low")</f>
        <v>Moderate</v>
      </c>
      <c r="AJ781" t="str" cm="1">
        <f t="array" ref="AJ781">_xlfn.IFS(OR(Z781= "Passed", Z781 = "Completed"), "Complete", OR(Z781 ="Failed", Z781 = "Incomplete"), "Incomplete")</f>
        <v>Complete</v>
      </c>
      <c r="AK781" cm="1">
        <f t="array" ref="AK781">_xlfn.IFS(HR_DATA[[#This Row],[Performance Category]] = "High Performer", 4,HR_DATA[[#This Row],[Performance Category]] = "Average Performer", 3, HR_DATA[[#This Row],[Performance Category]] = "Low Performer", 2, HR_DATA[[#This Row],[Performance Category]] = "At Risk", 1)</f>
        <v>3</v>
      </c>
    </row>
    <row r="782" spans="1:37" x14ac:dyDescent="0.25">
      <c r="A782">
        <v>1272</v>
      </c>
      <c r="B782" s="2">
        <v>44235</v>
      </c>
      <c r="C782" s="2">
        <f t="shared" ca="1" si="60"/>
        <v>46159</v>
      </c>
      <c r="D782" t="s">
        <v>28</v>
      </c>
      <c r="E782" t="s">
        <v>74</v>
      </c>
      <c r="F782" t="s">
        <v>30</v>
      </c>
      <c r="G782" t="s">
        <v>55</v>
      </c>
      <c r="H782" t="s">
        <v>32</v>
      </c>
      <c r="I782" t="s">
        <v>33</v>
      </c>
      <c r="J782" t="s">
        <v>34</v>
      </c>
      <c r="K782" t="s">
        <v>75</v>
      </c>
      <c r="L782" s="2">
        <v>26080</v>
      </c>
      <c r="M782" t="s">
        <v>36</v>
      </c>
      <c r="N782" t="s">
        <v>37</v>
      </c>
      <c r="O782" t="s">
        <v>72</v>
      </c>
      <c r="P782" t="s">
        <v>61</v>
      </c>
      <c r="Q782" t="s">
        <v>40</v>
      </c>
      <c r="R782">
        <v>3</v>
      </c>
      <c r="S782" s="2">
        <v>44865</v>
      </c>
      <c r="T782">
        <v>4</v>
      </c>
      <c r="U782">
        <v>2</v>
      </c>
      <c r="V782">
        <v>3</v>
      </c>
      <c r="W782" s="2">
        <v>44981</v>
      </c>
      <c r="X782" t="s">
        <v>68</v>
      </c>
      <c r="Y782" t="s">
        <v>42</v>
      </c>
      <c r="Z782" t="s">
        <v>43</v>
      </c>
      <c r="AA782">
        <v>3</v>
      </c>
      <c r="AB782">
        <v>233.12</v>
      </c>
      <c r="AC782">
        <v>50</v>
      </c>
      <c r="AD782" t="str" cm="1">
        <f t="array" ref="AD782">_xlfn.IFS($AC782&lt;= 24,"17-24", $AC782&lt;=34,"25-34", $AC782&lt;=44,"35-44", $AC782&lt;= 54,"45-54", $AC782 &gt;= 55, "55+")</f>
        <v>45-54</v>
      </c>
      <c r="AE782">
        <f t="shared" ca="1" si="61"/>
        <v>5</v>
      </c>
      <c r="AF782" t="str">
        <f t="shared" si="62"/>
        <v>High</v>
      </c>
      <c r="AG782" t="str">
        <f t="shared" si="63"/>
        <v>Not satisfied</v>
      </c>
      <c r="AH782" t="str">
        <f t="shared" si="64"/>
        <v>Average Performer</v>
      </c>
      <c r="AI782" t="str" cm="1">
        <f t="array" ref="AI782">_xlfn.IFS($Z782 = "Passed", "High", $Z782="Completed", "Moderate", OR($Z782 = "Incomplete", $Z782="Failed"), "Low")</f>
        <v>Low</v>
      </c>
      <c r="AJ782" t="str" cm="1">
        <f t="array" ref="AJ782">_xlfn.IFS(OR(Z782= "Passed", Z782 = "Completed"), "Complete", OR(Z782 ="Failed", Z782 = "Incomplete"), "Incomplete")</f>
        <v>Incomplete</v>
      </c>
      <c r="AK782" cm="1">
        <f t="array" ref="AK782">_xlfn.IFS(HR_DATA[[#This Row],[Performance Category]] = "High Performer", 4,HR_DATA[[#This Row],[Performance Category]] = "Average Performer", 3, HR_DATA[[#This Row],[Performance Category]] = "Low Performer", 2, HR_DATA[[#This Row],[Performance Category]] = "At Risk", 1)</f>
        <v>3</v>
      </c>
    </row>
    <row r="783" spans="1:37" x14ac:dyDescent="0.25">
      <c r="A783">
        <v>1273</v>
      </c>
      <c r="B783" s="2">
        <v>44133</v>
      </c>
      <c r="C783" s="2">
        <f t="shared" ca="1" si="60"/>
        <v>46159</v>
      </c>
      <c r="D783" t="s">
        <v>133</v>
      </c>
      <c r="E783" t="s">
        <v>81</v>
      </c>
      <c r="F783" t="s">
        <v>30</v>
      </c>
      <c r="G783" t="s">
        <v>31</v>
      </c>
      <c r="H783" t="s">
        <v>45</v>
      </c>
      <c r="I783" t="s">
        <v>46</v>
      </c>
      <c r="J783" t="s">
        <v>34</v>
      </c>
      <c r="K783" t="s">
        <v>58</v>
      </c>
      <c r="L783" s="2">
        <v>20893</v>
      </c>
      <c r="M783" t="s">
        <v>36</v>
      </c>
      <c r="N783" t="s">
        <v>37</v>
      </c>
      <c r="O783" t="s">
        <v>84</v>
      </c>
      <c r="P783" t="s">
        <v>61</v>
      </c>
      <c r="Q783" t="s">
        <v>40</v>
      </c>
      <c r="R783">
        <v>3</v>
      </c>
      <c r="S783" s="2">
        <v>44983</v>
      </c>
      <c r="T783">
        <v>1</v>
      </c>
      <c r="U783">
        <v>4</v>
      </c>
      <c r="V783">
        <v>2</v>
      </c>
      <c r="W783" s="2">
        <v>45070</v>
      </c>
      <c r="X783" t="s">
        <v>68</v>
      </c>
      <c r="Y783" t="s">
        <v>51</v>
      </c>
      <c r="Z783" t="s">
        <v>52</v>
      </c>
      <c r="AA783">
        <v>1</v>
      </c>
      <c r="AB783">
        <v>881.48</v>
      </c>
      <c r="AC783">
        <v>63</v>
      </c>
      <c r="AD783" t="str" cm="1">
        <f t="array" ref="AD783">_xlfn.IFS($AC783&lt;= 24,"17-24", $AC783&lt;=34,"25-34", $AC783&lt;=44,"35-44", $AC783&lt;= 54,"45-54", $AC783 &gt;= 55, "55+")</f>
        <v>55+</v>
      </c>
      <c r="AE783">
        <f t="shared" ca="1" si="61"/>
        <v>5</v>
      </c>
      <c r="AF783" t="str">
        <f t="shared" si="62"/>
        <v>Low</v>
      </c>
      <c r="AG783" t="str">
        <f t="shared" si="63"/>
        <v>Satisfied</v>
      </c>
      <c r="AH783" t="str">
        <f t="shared" si="64"/>
        <v>Average Performer</v>
      </c>
      <c r="AI783" t="str" cm="1">
        <f t="array" ref="AI783">_xlfn.IFS($Z783 = "Passed", "High", $Z783="Completed", "Moderate", OR($Z783 = "Incomplete", $Z783="Failed"), "Low")</f>
        <v>Low</v>
      </c>
      <c r="AJ783" t="str" cm="1">
        <f t="array" ref="AJ783">_xlfn.IFS(OR(Z783= "Passed", Z783 = "Completed"), "Complete", OR(Z783 ="Failed", Z783 = "Incomplete"), "Incomplete")</f>
        <v>Incomplete</v>
      </c>
      <c r="AK783" cm="1">
        <f t="array" ref="AK783">_xlfn.IFS(HR_DATA[[#This Row],[Performance Category]] = "High Performer", 4,HR_DATA[[#This Row],[Performance Category]] = "Average Performer", 3, HR_DATA[[#This Row],[Performance Category]] = "Low Performer", 2, HR_DATA[[#This Row],[Performance Category]] = "At Risk", 1)</f>
        <v>3</v>
      </c>
    </row>
    <row r="784" spans="1:37" x14ac:dyDescent="0.25">
      <c r="A784">
        <v>1274</v>
      </c>
      <c r="B784" s="2">
        <v>44887</v>
      </c>
      <c r="C784" s="2">
        <f t="shared" ca="1" si="60"/>
        <v>46159</v>
      </c>
      <c r="D784" t="s">
        <v>133</v>
      </c>
      <c r="E784" t="s">
        <v>54</v>
      </c>
      <c r="F784" t="s">
        <v>30</v>
      </c>
      <c r="G784" t="s">
        <v>31</v>
      </c>
      <c r="H784" t="s">
        <v>45</v>
      </c>
      <c r="I784" t="s">
        <v>55</v>
      </c>
      <c r="J784" t="s">
        <v>34</v>
      </c>
      <c r="K784" t="s">
        <v>79</v>
      </c>
      <c r="L784" s="2">
        <v>27704</v>
      </c>
      <c r="M784" t="s">
        <v>36</v>
      </c>
      <c r="N784" t="s">
        <v>37</v>
      </c>
      <c r="O784" t="s">
        <v>72</v>
      </c>
      <c r="P784" t="s">
        <v>61</v>
      </c>
      <c r="Q784" t="s">
        <v>40</v>
      </c>
      <c r="R784">
        <v>3</v>
      </c>
      <c r="S784" s="2">
        <v>45004</v>
      </c>
      <c r="T784">
        <v>2</v>
      </c>
      <c r="U784">
        <v>1</v>
      </c>
      <c r="V784">
        <v>5</v>
      </c>
      <c r="W784" s="2">
        <v>45068</v>
      </c>
      <c r="X784" t="s">
        <v>62</v>
      </c>
      <c r="Y784" t="s">
        <v>42</v>
      </c>
      <c r="Z784" t="s">
        <v>73</v>
      </c>
      <c r="AA784">
        <v>2</v>
      </c>
      <c r="AB784">
        <v>448.48</v>
      </c>
      <c r="AC784">
        <v>47</v>
      </c>
      <c r="AD784" t="str" cm="1">
        <f t="array" ref="AD784">_xlfn.IFS($AC784&lt;= 24,"17-24", $AC784&lt;=34,"25-34", $AC784&lt;=44,"35-44", $AC784&lt;= 54,"45-54", $AC784 &gt;= 55, "55+")</f>
        <v>45-54</v>
      </c>
      <c r="AE784">
        <f t="shared" ca="1" si="61"/>
        <v>3</v>
      </c>
      <c r="AF784" t="str">
        <f t="shared" si="62"/>
        <v>Low</v>
      </c>
      <c r="AG784" t="str">
        <f t="shared" si="63"/>
        <v>Not satisfied</v>
      </c>
      <c r="AH784" t="str">
        <f t="shared" si="64"/>
        <v>Average Performer</v>
      </c>
      <c r="AI784" t="str" cm="1">
        <f t="array" ref="AI784">_xlfn.IFS($Z784 = "Passed", "High", $Z784="Completed", "Moderate", OR($Z784 = "Incomplete", $Z784="Failed"), "Low")</f>
        <v>High</v>
      </c>
      <c r="AJ784" t="str" cm="1">
        <f t="array" ref="AJ784">_xlfn.IFS(OR(Z784= "Passed", Z784 = "Completed"), "Complete", OR(Z784 ="Failed", Z784 = "Incomplete"), "Incomplete")</f>
        <v>Complete</v>
      </c>
      <c r="AK784" cm="1">
        <f t="array" ref="AK784">_xlfn.IFS(HR_DATA[[#This Row],[Performance Category]] = "High Performer", 4,HR_DATA[[#This Row],[Performance Category]] = "Average Performer", 3, HR_DATA[[#This Row],[Performance Category]] = "Low Performer", 2, HR_DATA[[#This Row],[Performance Category]] = "At Risk", 1)</f>
        <v>3</v>
      </c>
    </row>
    <row r="785" spans="1:37" x14ac:dyDescent="0.25">
      <c r="A785">
        <v>1275</v>
      </c>
      <c r="B785" s="2">
        <v>44845</v>
      </c>
      <c r="C785" s="2">
        <f t="shared" ca="1" si="60"/>
        <v>46159</v>
      </c>
      <c r="D785" t="s">
        <v>106</v>
      </c>
      <c r="E785" t="s">
        <v>29</v>
      </c>
      <c r="F785" t="s">
        <v>30</v>
      </c>
      <c r="G785" t="s">
        <v>55</v>
      </c>
      <c r="H785" t="s">
        <v>56</v>
      </c>
      <c r="I785" t="s">
        <v>46</v>
      </c>
      <c r="J785" t="s">
        <v>34</v>
      </c>
      <c r="K785" t="s">
        <v>47</v>
      </c>
      <c r="L785" s="2">
        <v>30121</v>
      </c>
      <c r="M785" t="s">
        <v>36</v>
      </c>
      <c r="N785" t="s">
        <v>37</v>
      </c>
      <c r="O785" t="s">
        <v>60</v>
      </c>
      <c r="P785" t="s">
        <v>61</v>
      </c>
      <c r="Q785" t="s">
        <v>40</v>
      </c>
      <c r="R785">
        <v>3</v>
      </c>
      <c r="S785" s="2">
        <v>44792</v>
      </c>
      <c r="T785">
        <v>2</v>
      </c>
      <c r="U785">
        <v>5</v>
      </c>
      <c r="V785">
        <v>3</v>
      </c>
      <c r="W785" s="2">
        <v>45090</v>
      </c>
      <c r="X785" t="s">
        <v>92</v>
      </c>
      <c r="Y785" t="s">
        <v>51</v>
      </c>
      <c r="Z785" t="s">
        <v>52</v>
      </c>
      <c r="AA785">
        <v>3</v>
      </c>
      <c r="AB785">
        <v>288.88</v>
      </c>
      <c r="AC785">
        <v>40</v>
      </c>
      <c r="AD785" t="str" cm="1">
        <f t="array" ref="AD785">_xlfn.IFS($AC785&lt;= 24,"17-24", $AC785&lt;=34,"25-34", $AC785&lt;=44,"35-44", $AC785&lt;= 54,"45-54", $AC785 &gt;= 55, "55+")</f>
        <v>35-44</v>
      </c>
      <c r="AE785">
        <f t="shared" ca="1" si="61"/>
        <v>3</v>
      </c>
      <c r="AF785" t="str">
        <f t="shared" si="62"/>
        <v>Low</v>
      </c>
      <c r="AG785" t="str">
        <f t="shared" si="63"/>
        <v>Satisfied</v>
      </c>
      <c r="AH785" t="str">
        <f t="shared" si="64"/>
        <v>Average Performer</v>
      </c>
      <c r="AI785" t="str" cm="1">
        <f t="array" ref="AI785">_xlfn.IFS($Z785 = "Passed", "High", $Z785="Completed", "Moderate", OR($Z785 = "Incomplete", $Z785="Failed"), "Low")</f>
        <v>Low</v>
      </c>
      <c r="AJ785" t="str" cm="1">
        <f t="array" ref="AJ785">_xlfn.IFS(OR(Z785= "Passed", Z785 = "Completed"), "Complete", OR(Z785 ="Failed", Z785 = "Incomplete"), "Incomplete")</f>
        <v>Incomplete</v>
      </c>
      <c r="AK785" cm="1">
        <f t="array" ref="AK785">_xlfn.IFS(HR_DATA[[#This Row],[Performance Category]] = "High Performer", 4,HR_DATA[[#This Row],[Performance Category]] = "Average Performer", 3, HR_DATA[[#This Row],[Performance Category]] = "Low Performer", 2, HR_DATA[[#This Row],[Performance Category]] = "At Risk", 1)</f>
        <v>3</v>
      </c>
    </row>
    <row r="786" spans="1:37" x14ac:dyDescent="0.25">
      <c r="A786">
        <v>1276</v>
      </c>
      <c r="B786" s="2">
        <v>43827</v>
      </c>
      <c r="C786" s="2">
        <f t="shared" ca="1" si="60"/>
        <v>46159</v>
      </c>
      <c r="D786" t="s">
        <v>106</v>
      </c>
      <c r="E786" t="s">
        <v>44</v>
      </c>
      <c r="F786" t="s">
        <v>30</v>
      </c>
      <c r="G786" t="s">
        <v>55</v>
      </c>
      <c r="H786" t="s">
        <v>45</v>
      </c>
      <c r="I786" t="s">
        <v>55</v>
      </c>
      <c r="J786" t="s">
        <v>34</v>
      </c>
      <c r="K786" t="s">
        <v>58</v>
      </c>
      <c r="L786" s="2">
        <v>28601</v>
      </c>
      <c r="M786" t="s">
        <v>36</v>
      </c>
      <c r="N786" t="s">
        <v>37</v>
      </c>
      <c r="O786" t="s">
        <v>38</v>
      </c>
      <c r="P786" t="s">
        <v>67</v>
      </c>
      <c r="Q786" t="s">
        <v>40</v>
      </c>
      <c r="R786">
        <v>3</v>
      </c>
      <c r="S786" s="2">
        <v>45078</v>
      </c>
      <c r="T786">
        <v>1</v>
      </c>
      <c r="U786">
        <v>4</v>
      </c>
      <c r="V786">
        <v>5</v>
      </c>
      <c r="W786" s="2">
        <v>45122</v>
      </c>
      <c r="X786" t="s">
        <v>92</v>
      </c>
      <c r="Y786" t="s">
        <v>42</v>
      </c>
      <c r="Z786" t="s">
        <v>43</v>
      </c>
      <c r="AA786">
        <v>1</v>
      </c>
      <c r="AB786">
        <v>572.45000000000005</v>
      </c>
      <c r="AC786">
        <v>41</v>
      </c>
      <c r="AD786" t="str" cm="1">
        <f t="array" ref="AD786">_xlfn.IFS($AC786&lt;= 24,"17-24", $AC786&lt;=34,"25-34", $AC786&lt;=44,"35-44", $AC786&lt;= 54,"45-54", $AC786 &gt;= 55, "55+")</f>
        <v>35-44</v>
      </c>
      <c r="AE786">
        <f t="shared" ca="1" si="61"/>
        <v>6</v>
      </c>
      <c r="AF786" t="str">
        <f t="shared" si="62"/>
        <v>Low</v>
      </c>
      <c r="AG786" t="str">
        <f t="shared" si="63"/>
        <v>Satisfied</v>
      </c>
      <c r="AH786" t="str">
        <f t="shared" si="64"/>
        <v>Average Performer</v>
      </c>
      <c r="AI786" t="str" cm="1">
        <f t="array" ref="AI786">_xlfn.IFS($Z786 = "Passed", "High", $Z786="Completed", "Moderate", OR($Z786 = "Incomplete", $Z786="Failed"), "Low")</f>
        <v>Low</v>
      </c>
      <c r="AJ786" t="str" cm="1">
        <f t="array" ref="AJ786">_xlfn.IFS(OR(Z786= "Passed", Z786 = "Completed"), "Complete", OR(Z786 ="Failed", Z786 = "Incomplete"), "Incomplete")</f>
        <v>Incomplete</v>
      </c>
      <c r="AK786" cm="1">
        <f t="array" ref="AK786">_xlfn.IFS(HR_DATA[[#This Row],[Performance Category]] = "High Performer", 4,HR_DATA[[#This Row],[Performance Category]] = "Average Performer", 3, HR_DATA[[#This Row],[Performance Category]] = "Low Performer", 2, HR_DATA[[#This Row],[Performance Category]] = "At Risk", 1)</f>
        <v>3</v>
      </c>
    </row>
    <row r="787" spans="1:37" x14ac:dyDescent="0.25">
      <c r="A787">
        <v>1277</v>
      </c>
      <c r="B787" s="2">
        <v>43566</v>
      </c>
      <c r="C787" s="2">
        <f t="shared" ca="1" si="60"/>
        <v>46159</v>
      </c>
      <c r="D787" t="s">
        <v>106</v>
      </c>
      <c r="E787" t="s">
        <v>87</v>
      </c>
      <c r="F787" t="s">
        <v>30</v>
      </c>
      <c r="G787" t="s">
        <v>55</v>
      </c>
      <c r="H787" t="s">
        <v>32</v>
      </c>
      <c r="I787" t="s">
        <v>46</v>
      </c>
      <c r="J787" t="s">
        <v>34</v>
      </c>
      <c r="K787" t="s">
        <v>89</v>
      </c>
      <c r="L787" s="2">
        <v>30812</v>
      </c>
      <c r="M787" t="s">
        <v>36</v>
      </c>
      <c r="N787" t="s">
        <v>37</v>
      </c>
      <c r="O787" t="s">
        <v>60</v>
      </c>
      <c r="P787" t="s">
        <v>61</v>
      </c>
      <c r="Q787" t="s">
        <v>40</v>
      </c>
      <c r="R787">
        <v>3</v>
      </c>
      <c r="S787" s="2">
        <v>45139</v>
      </c>
      <c r="T787">
        <v>4</v>
      </c>
      <c r="U787">
        <v>3</v>
      </c>
      <c r="V787">
        <v>3</v>
      </c>
      <c r="W787" s="2">
        <v>45012</v>
      </c>
      <c r="X787" t="s">
        <v>92</v>
      </c>
      <c r="Y787" t="s">
        <v>42</v>
      </c>
      <c r="Z787" t="s">
        <v>73</v>
      </c>
      <c r="AA787">
        <v>3</v>
      </c>
      <c r="AB787">
        <v>141.38</v>
      </c>
      <c r="AC787">
        <v>35</v>
      </c>
      <c r="AD787" t="str" cm="1">
        <f t="array" ref="AD787">_xlfn.IFS($AC787&lt;= 24,"17-24", $AC787&lt;=34,"25-34", $AC787&lt;=44,"35-44", $AC787&lt;= 54,"45-54", $AC787 &gt;= 55, "55+")</f>
        <v>35-44</v>
      </c>
      <c r="AE787">
        <f t="shared" ca="1" si="61"/>
        <v>7</v>
      </c>
      <c r="AF787" t="str">
        <f t="shared" si="62"/>
        <v>High</v>
      </c>
      <c r="AG787" t="str">
        <f t="shared" si="63"/>
        <v>Neutral</v>
      </c>
      <c r="AH787" t="str">
        <f t="shared" si="64"/>
        <v>Average Performer</v>
      </c>
      <c r="AI787" t="str" cm="1">
        <f t="array" ref="AI787">_xlfn.IFS($Z787 = "Passed", "High", $Z787="Completed", "Moderate", OR($Z787 = "Incomplete", $Z787="Failed"), "Low")</f>
        <v>High</v>
      </c>
      <c r="AJ787" t="str" cm="1">
        <f t="array" ref="AJ787">_xlfn.IFS(OR(Z787= "Passed", Z787 = "Completed"), "Complete", OR(Z787 ="Failed", Z787 = "Incomplete"), "Incomplete")</f>
        <v>Complete</v>
      </c>
      <c r="AK787" cm="1">
        <f t="array" ref="AK787">_xlfn.IFS(HR_DATA[[#This Row],[Performance Category]] = "High Performer", 4,HR_DATA[[#This Row],[Performance Category]] = "Average Performer", 3, HR_DATA[[#This Row],[Performance Category]] = "Low Performer", 2, HR_DATA[[#This Row],[Performance Category]] = "At Risk", 1)</f>
        <v>3</v>
      </c>
    </row>
    <row r="788" spans="1:37" x14ac:dyDescent="0.25">
      <c r="A788">
        <v>1278</v>
      </c>
      <c r="B788" s="2">
        <v>44130</v>
      </c>
      <c r="C788" s="2">
        <f t="shared" ca="1" si="60"/>
        <v>46159</v>
      </c>
      <c r="D788" t="s">
        <v>106</v>
      </c>
      <c r="E788" t="s">
        <v>81</v>
      </c>
      <c r="F788" t="s">
        <v>30</v>
      </c>
      <c r="G788" t="s">
        <v>55</v>
      </c>
      <c r="H788" t="s">
        <v>45</v>
      </c>
      <c r="I788" t="s">
        <v>46</v>
      </c>
      <c r="J788" t="s">
        <v>34</v>
      </c>
      <c r="K788" t="s">
        <v>70</v>
      </c>
      <c r="L788" s="2">
        <v>20314</v>
      </c>
      <c r="M788" t="s">
        <v>36</v>
      </c>
      <c r="N788" t="s">
        <v>37</v>
      </c>
      <c r="O788" t="s">
        <v>38</v>
      </c>
      <c r="P788" t="s">
        <v>77</v>
      </c>
      <c r="Q788" t="s">
        <v>40</v>
      </c>
      <c r="R788">
        <v>3</v>
      </c>
      <c r="S788" s="2">
        <v>45074</v>
      </c>
      <c r="T788">
        <v>2</v>
      </c>
      <c r="U788">
        <v>4</v>
      </c>
      <c r="V788">
        <v>5</v>
      </c>
      <c r="W788" s="2">
        <v>44961</v>
      </c>
      <c r="X788" t="s">
        <v>68</v>
      </c>
      <c r="Y788" t="s">
        <v>42</v>
      </c>
      <c r="Z788" t="s">
        <v>52</v>
      </c>
      <c r="AA788">
        <v>1</v>
      </c>
      <c r="AB788">
        <v>331.46</v>
      </c>
      <c r="AC788">
        <v>65</v>
      </c>
      <c r="AD788" t="str" cm="1">
        <f t="array" ref="AD788">_xlfn.IFS($AC788&lt;= 24,"17-24", $AC788&lt;=34,"25-34", $AC788&lt;=44,"35-44", $AC788&lt;= 54,"45-54", $AC788 &gt;= 55, "55+")</f>
        <v>55+</v>
      </c>
      <c r="AE788">
        <f t="shared" ca="1" si="61"/>
        <v>5</v>
      </c>
      <c r="AF788" t="str">
        <f t="shared" si="62"/>
        <v>Low</v>
      </c>
      <c r="AG788" t="str">
        <f t="shared" si="63"/>
        <v>Satisfied</v>
      </c>
      <c r="AH788" t="str">
        <f t="shared" si="64"/>
        <v>Average Performer</v>
      </c>
      <c r="AI788" t="str" cm="1">
        <f t="array" ref="AI788">_xlfn.IFS($Z788 = "Passed", "High", $Z788="Completed", "Moderate", OR($Z788 = "Incomplete", $Z788="Failed"), "Low")</f>
        <v>Low</v>
      </c>
      <c r="AJ788" t="str" cm="1">
        <f t="array" ref="AJ788">_xlfn.IFS(OR(Z788= "Passed", Z788 = "Completed"), "Complete", OR(Z788 ="Failed", Z788 = "Incomplete"), "Incomplete")</f>
        <v>Incomplete</v>
      </c>
      <c r="AK788" cm="1">
        <f t="array" ref="AK788">_xlfn.IFS(HR_DATA[[#This Row],[Performance Category]] = "High Performer", 4,HR_DATA[[#This Row],[Performance Category]] = "Average Performer", 3, HR_DATA[[#This Row],[Performance Category]] = "Low Performer", 2, HR_DATA[[#This Row],[Performance Category]] = "At Risk", 1)</f>
        <v>3</v>
      </c>
    </row>
    <row r="789" spans="1:37" x14ac:dyDescent="0.25">
      <c r="A789">
        <v>1279</v>
      </c>
      <c r="B789" s="2">
        <v>44386</v>
      </c>
      <c r="C789" s="2">
        <f t="shared" ca="1" si="60"/>
        <v>46159</v>
      </c>
      <c r="D789" t="s">
        <v>106</v>
      </c>
      <c r="E789" t="s">
        <v>54</v>
      </c>
      <c r="F789" t="s">
        <v>108</v>
      </c>
      <c r="G789" t="s">
        <v>46</v>
      </c>
      <c r="H789" t="s">
        <v>56</v>
      </c>
      <c r="I789" t="s">
        <v>55</v>
      </c>
      <c r="J789" t="s">
        <v>34</v>
      </c>
      <c r="K789" t="s">
        <v>70</v>
      </c>
      <c r="L789" s="2">
        <v>34531</v>
      </c>
      <c r="M789" t="s">
        <v>36</v>
      </c>
      <c r="N789" t="s">
        <v>37</v>
      </c>
      <c r="O789" t="s">
        <v>38</v>
      </c>
      <c r="P789" t="s">
        <v>67</v>
      </c>
      <c r="Q789" t="s">
        <v>40</v>
      </c>
      <c r="R789">
        <v>3</v>
      </c>
      <c r="S789" s="2">
        <v>44845</v>
      </c>
      <c r="T789">
        <v>3</v>
      </c>
      <c r="U789">
        <v>3</v>
      </c>
      <c r="V789">
        <v>5</v>
      </c>
      <c r="W789" s="2">
        <v>44888</v>
      </c>
      <c r="X789" t="s">
        <v>68</v>
      </c>
      <c r="Y789" t="s">
        <v>42</v>
      </c>
      <c r="Z789" t="s">
        <v>52</v>
      </c>
      <c r="AA789">
        <v>4</v>
      </c>
      <c r="AB789">
        <v>704.93</v>
      </c>
      <c r="AC789">
        <v>27</v>
      </c>
      <c r="AD789" t="str" cm="1">
        <f t="array" ref="AD789">_xlfn.IFS($AC789&lt;= 24,"17-24", $AC789&lt;=34,"25-34", $AC789&lt;=44,"35-44", $AC789&lt;= 54,"45-54", $AC789 &gt;= 55, "55+")</f>
        <v>25-34</v>
      </c>
      <c r="AE789">
        <f t="shared" ca="1" si="61"/>
        <v>4</v>
      </c>
      <c r="AF789" t="str">
        <f t="shared" si="62"/>
        <v>Medium</v>
      </c>
      <c r="AG789" t="str">
        <f t="shared" si="63"/>
        <v>Neutral</v>
      </c>
      <c r="AH789" t="str">
        <f t="shared" si="64"/>
        <v>Average Performer</v>
      </c>
      <c r="AI789" t="str" cm="1">
        <f t="array" ref="AI789">_xlfn.IFS($Z789 = "Passed", "High", $Z789="Completed", "Moderate", OR($Z789 = "Incomplete", $Z789="Failed"), "Low")</f>
        <v>Low</v>
      </c>
      <c r="AJ789" t="str" cm="1">
        <f t="array" ref="AJ789">_xlfn.IFS(OR(Z789= "Passed", Z789 = "Completed"), "Complete", OR(Z789 ="Failed", Z789 = "Incomplete"), "Incomplete")</f>
        <v>Incomplete</v>
      </c>
      <c r="AK789" cm="1">
        <f t="array" ref="AK789">_xlfn.IFS(HR_DATA[[#This Row],[Performance Category]] = "High Performer", 4,HR_DATA[[#This Row],[Performance Category]] = "Average Performer", 3, HR_DATA[[#This Row],[Performance Category]] = "Low Performer", 2, HR_DATA[[#This Row],[Performance Category]] = "At Risk", 1)</f>
        <v>3</v>
      </c>
    </row>
    <row r="790" spans="1:37" x14ac:dyDescent="0.25">
      <c r="A790">
        <v>1280</v>
      </c>
      <c r="B790" s="2">
        <v>44573</v>
      </c>
      <c r="C790" s="2">
        <f t="shared" ca="1" si="60"/>
        <v>46159</v>
      </c>
      <c r="D790" t="s">
        <v>28</v>
      </c>
      <c r="E790" t="s">
        <v>87</v>
      </c>
      <c r="F790" t="s">
        <v>30</v>
      </c>
      <c r="G790" t="s">
        <v>55</v>
      </c>
      <c r="H790" t="s">
        <v>32</v>
      </c>
      <c r="I790" t="s">
        <v>33</v>
      </c>
      <c r="J790" t="s">
        <v>34</v>
      </c>
      <c r="K790" t="s">
        <v>58</v>
      </c>
      <c r="L790" s="2">
        <v>16181</v>
      </c>
      <c r="M790" t="s">
        <v>36</v>
      </c>
      <c r="N790" t="s">
        <v>48</v>
      </c>
      <c r="O790" t="s">
        <v>72</v>
      </c>
      <c r="P790" t="s">
        <v>61</v>
      </c>
      <c r="Q790" t="s">
        <v>40</v>
      </c>
      <c r="R790">
        <v>3</v>
      </c>
      <c r="S790" s="2">
        <v>44877</v>
      </c>
      <c r="T790">
        <v>3</v>
      </c>
      <c r="U790">
        <v>2</v>
      </c>
      <c r="V790">
        <v>2</v>
      </c>
      <c r="W790" s="2">
        <v>45085</v>
      </c>
      <c r="X790" t="s">
        <v>41</v>
      </c>
      <c r="Y790" t="s">
        <v>51</v>
      </c>
      <c r="Z790" t="s">
        <v>63</v>
      </c>
      <c r="AA790">
        <v>4</v>
      </c>
      <c r="AB790">
        <v>450.65</v>
      </c>
      <c r="AC790">
        <v>78</v>
      </c>
      <c r="AD790" t="str" cm="1">
        <f t="array" ref="AD790">_xlfn.IFS($AC790&lt;= 24,"17-24", $AC790&lt;=34,"25-34", $AC790&lt;=44,"35-44", $AC790&lt;= 54,"45-54", $AC790 &gt;= 55, "55+")</f>
        <v>55+</v>
      </c>
      <c r="AE790">
        <f t="shared" ca="1" si="61"/>
        <v>4</v>
      </c>
      <c r="AF790" t="str">
        <f t="shared" si="62"/>
        <v>Medium</v>
      </c>
      <c r="AG790" t="str">
        <f t="shared" si="63"/>
        <v>Not satisfied</v>
      </c>
      <c r="AH790" t="str">
        <f t="shared" si="64"/>
        <v>Average Performer</v>
      </c>
      <c r="AI790" t="str" cm="1">
        <f t="array" ref="AI790">_xlfn.IFS($Z790 = "Passed", "High", $Z790="Completed", "Moderate", OR($Z790 = "Incomplete", $Z790="Failed"), "Low")</f>
        <v>Moderate</v>
      </c>
      <c r="AJ790" t="str" cm="1">
        <f t="array" ref="AJ790">_xlfn.IFS(OR(Z790= "Passed", Z790 = "Completed"), "Complete", OR(Z790 ="Failed", Z790 = "Incomplete"), "Incomplete")</f>
        <v>Complete</v>
      </c>
      <c r="AK790" cm="1">
        <f t="array" ref="AK790">_xlfn.IFS(HR_DATA[[#This Row],[Performance Category]] = "High Performer", 4,HR_DATA[[#This Row],[Performance Category]] = "Average Performer", 3, HR_DATA[[#This Row],[Performance Category]] = "Low Performer", 2, HR_DATA[[#This Row],[Performance Category]] = "At Risk", 1)</f>
        <v>3</v>
      </c>
    </row>
    <row r="791" spans="1:37" x14ac:dyDescent="0.25">
      <c r="A791">
        <v>1281</v>
      </c>
      <c r="B791" s="2">
        <v>44050</v>
      </c>
      <c r="C791" s="2">
        <f t="shared" ca="1" si="60"/>
        <v>46159</v>
      </c>
      <c r="D791" t="s">
        <v>28</v>
      </c>
      <c r="E791" t="s">
        <v>64</v>
      </c>
      <c r="F791" t="s">
        <v>108</v>
      </c>
      <c r="G791" t="s">
        <v>46</v>
      </c>
      <c r="H791" t="s">
        <v>45</v>
      </c>
      <c r="I791" t="s">
        <v>46</v>
      </c>
      <c r="J791" t="s">
        <v>34</v>
      </c>
      <c r="K791" t="s">
        <v>35</v>
      </c>
      <c r="L791" s="2">
        <v>25191</v>
      </c>
      <c r="M791" t="s">
        <v>36</v>
      </c>
      <c r="N791" t="s">
        <v>37</v>
      </c>
      <c r="O791" t="s">
        <v>38</v>
      </c>
      <c r="P791" t="s">
        <v>39</v>
      </c>
      <c r="Q791" t="s">
        <v>40</v>
      </c>
      <c r="R791">
        <v>3</v>
      </c>
      <c r="S791" s="2">
        <v>45077</v>
      </c>
      <c r="T791">
        <v>4</v>
      </c>
      <c r="U791">
        <v>2</v>
      </c>
      <c r="V791">
        <v>1</v>
      </c>
      <c r="W791" s="2">
        <v>44957</v>
      </c>
      <c r="X791" t="s">
        <v>62</v>
      </c>
      <c r="Y791" t="s">
        <v>51</v>
      </c>
      <c r="Z791" t="s">
        <v>63</v>
      </c>
      <c r="AA791">
        <v>3</v>
      </c>
      <c r="AB791">
        <v>775.97</v>
      </c>
      <c r="AC791">
        <v>52</v>
      </c>
      <c r="AD791" t="str" cm="1">
        <f t="array" ref="AD791">_xlfn.IFS($AC791&lt;= 24,"17-24", $AC791&lt;=34,"25-34", $AC791&lt;=44,"35-44", $AC791&lt;= 54,"45-54", $AC791 &gt;= 55, "55+")</f>
        <v>45-54</v>
      </c>
      <c r="AE791">
        <f t="shared" ca="1" si="61"/>
        <v>5</v>
      </c>
      <c r="AF791" t="str">
        <f t="shared" si="62"/>
        <v>High</v>
      </c>
      <c r="AG791" t="str">
        <f t="shared" si="63"/>
        <v>Not satisfied</v>
      </c>
      <c r="AH791" t="str">
        <f t="shared" si="64"/>
        <v>Average Performer</v>
      </c>
      <c r="AI791" t="str" cm="1">
        <f t="array" ref="AI791">_xlfn.IFS($Z791 = "Passed", "High", $Z791="Completed", "Moderate", OR($Z791 = "Incomplete", $Z791="Failed"), "Low")</f>
        <v>Moderate</v>
      </c>
      <c r="AJ791" t="str" cm="1">
        <f t="array" ref="AJ791">_xlfn.IFS(OR(Z791= "Passed", Z791 = "Completed"), "Complete", OR(Z791 ="Failed", Z791 = "Incomplete"), "Incomplete")</f>
        <v>Complete</v>
      </c>
      <c r="AK791" cm="1">
        <f t="array" ref="AK791">_xlfn.IFS(HR_DATA[[#This Row],[Performance Category]] = "High Performer", 4,HR_DATA[[#This Row],[Performance Category]] = "Average Performer", 3, HR_DATA[[#This Row],[Performance Category]] = "Low Performer", 2, HR_DATA[[#This Row],[Performance Category]] = "At Risk", 1)</f>
        <v>3</v>
      </c>
    </row>
    <row r="792" spans="1:37" x14ac:dyDescent="0.25">
      <c r="A792">
        <v>1282</v>
      </c>
      <c r="B792" s="2">
        <v>44296</v>
      </c>
      <c r="C792" s="2">
        <f t="shared" ca="1" si="60"/>
        <v>46159</v>
      </c>
      <c r="D792" t="s">
        <v>28</v>
      </c>
      <c r="E792" t="s">
        <v>69</v>
      </c>
      <c r="F792" t="s">
        <v>108</v>
      </c>
      <c r="G792" t="s">
        <v>46</v>
      </c>
      <c r="H792" t="s">
        <v>45</v>
      </c>
      <c r="I792" t="s">
        <v>33</v>
      </c>
      <c r="J792" t="s">
        <v>34</v>
      </c>
      <c r="K792" t="s">
        <v>102</v>
      </c>
      <c r="L792" s="2">
        <v>29583</v>
      </c>
      <c r="M792" t="s">
        <v>36</v>
      </c>
      <c r="N792" t="s">
        <v>37</v>
      </c>
      <c r="O792" t="s">
        <v>72</v>
      </c>
      <c r="P792" t="s">
        <v>39</v>
      </c>
      <c r="Q792" t="s">
        <v>40</v>
      </c>
      <c r="R792">
        <v>3</v>
      </c>
      <c r="S792" s="2">
        <v>44838</v>
      </c>
      <c r="T792">
        <v>3</v>
      </c>
      <c r="U792">
        <v>3</v>
      </c>
      <c r="V792">
        <v>1</v>
      </c>
      <c r="W792" s="2">
        <v>44977</v>
      </c>
      <c r="X792" t="s">
        <v>41</v>
      </c>
      <c r="Y792" t="s">
        <v>51</v>
      </c>
      <c r="Z792" t="s">
        <v>73</v>
      </c>
      <c r="AA792">
        <v>4</v>
      </c>
      <c r="AB792">
        <v>376</v>
      </c>
      <c r="AC792">
        <v>41</v>
      </c>
      <c r="AD792" t="str" cm="1">
        <f t="array" ref="AD792">_xlfn.IFS($AC792&lt;= 24,"17-24", $AC792&lt;=34,"25-34", $AC792&lt;=44,"35-44", $AC792&lt;= 54,"45-54", $AC792 &gt;= 55, "55+")</f>
        <v>35-44</v>
      </c>
      <c r="AE792">
        <f t="shared" ca="1" si="61"/>
        <v>5</v>
      </c>
      <c r="AF792" t="str">
        <f t="shared" si="62"/>
        <v>Medium</v>
      </c>
      <c r="AG792" t="str">
        <f t="shared" si="63"/>
        <v>Neutral</v>
      </c>
      <c r="AH792" t="str">
        <f t="shared" si="64"/>
        <v>Average Performer</v>
      </c>
      <c r="AI792" t="str" cm="1">
        <f t="array" ref="AI792">_xlfn.IFS($Z792 = "Passed", "High", $Z792="Completed", "Moderate", OR($Z792 = "Incomplete", $Z792="Failed"), "Low")</f>
        <v>High</v>
      </c>
      <c r="AJ792" t="str" cm="1">
        <f t="array" ref="AJ792">_xlfn.IFS(OR(Z792= "Passed", Z792 = "Completed"), "Complete", OR(Z792 ="Failed", Z792 = "Incomplete"), "Incomplete")</f>
        <v>Complete</v>
      </c>
      <c r="AK792" cm="1">
        <f t="array" ref="AK792">_xlfn.IFS(HR_DATA[[#This Row],[Performance Category]] = "High Performer", 4,HR_DATA[[#This Row],[Performance Category]] = "Average Performer", 3, HR_DATA[[#This Row],[Performance Category]] = "Low Performer", 2, HR_DATA[[#This Row],[Performance Category]] = "At Risk", 1)</f>
        <v>3</v>
      </c>
    </row>
    <row r="793" spans="1:37" x14ac:dyDescent="0.25">
      <c r="A793">
        <v>1283</v>
      </c>
      <c r="B793" s="2">
        <v>44207</v>
      </c>
      <c r="C793" s="2">
        <f t="shared" ca="1" si="60"/>
        <v>46159</v>
      </c>
      <c r="D793" t="s">
        <v>28</v>
      </c>
      <c r="E793" t="s">
        <v>29</v>
      </c>
      <c r="F793" t="s">
        <v>30</v>
      </c>
      <c r="G793" t="s">
        <v>55</v>
      </c>
      <c r="H793" t="s">
        <v>32</v>
      </c>
      <c r="I793" t="s">
        <v>55</v>
      </c>
      <c r="J793" t="s">
        <v>34</v>
      </c>
      <c r="K793" t="s">
        <v>75</v>
      </c>
      <c r="L793" s="2">
        <v>36574</v>
      </c>
      <c r="M793" t="s">
        <v>36</v>
      </c>
      <c r="N793" t="s">
        <v>37</v>
      </c>
      <c r="O793" t="s">
        <v>84</v>
      </c>
      <c r="P793" t="s">
        <v>67</v>
      </c>
      <c r="Q793" t="s">
        <v>40</v>
      </c>
      <c r="R793">
        <v>3</v>
      </c>
      <c r="S793" s="2">
        <v>44884</v>
      </c>
      <c r="T793">
        <v>2</v>
      </c>
      <c r="U793">
        <v>1</v>
      </c>
      <c r="V793">
        <v>2</v>
      </c>
      <c r="W793" s="2">
        <v>44943</v>
      </c>
      <c r="X793" t="s">
        <v>50</v>
      </c>
      <c r="Y793" t="s">
        <v>51</v>
      </c>
      <c r="Z793" t="s">
        <v>43</v>
      </c>
      <c r="AA793">
        <v>2</v>
      </c>
      <c r="AB793">
        <v>106.54</v>
      </c>
      <c r="AC793">
        <v>21</v>
      </c>
      <c r="AD793" t="str" cm="1">
        <f t="array" ref="AD793">_xlfn.IFS($AC793&lt;= 24,"17-24", $AC793&lt;=34,"25-34", $AC793&lt;=44,"35-44", $AC793&lt;= 54,"45-54", $AC793 &gt;= 55, "55+")</f>
        <v>17-24</v>
      </c>
      <c r="AE793">
        <f t="shared" ca="1" si="61"/>
        <v>5</v>
      </c>
      <c r="AF793" t="str">
        <f t="shared" si="62"/>
        <v>Low</v>
      </c>
      <c r="AG793" t="str">
        <f t="shared" si="63"/>
        <v>Not satisfied</v>
      </c>
      <c r="AH793" t="str">
        <f t="shared" si="64"/>
        <v>Average Performer</v>
      </c>
      <c r="AI793" t="str" cm="1">
        <f t="array" ref="AI793">_xlfn.IFS($Z793 = "Passed", "High", $Z793="Completed", "Moderate", OR($Z793 = "Incomplete", $Z793="Failed"), "Low")</f>
        <v>Low</v>
      </c>
      <c r="AJ793" t="str" cm="1">
        <f t="array" ref="AJ793">_xlfn.IFS(OR(Z793= "Passed", Z793 = "Completed"), "Complete", OR(Z793 ="Failed", Z793 = "Incomplete"), "Incomplete")</f>
        <v>Incomplete</v>
      </c>
      <c r="AK793" cm="1">
        <f t="array" ref="AK793">_xlfn.IFS(HR_DATA[[#This Row],[Performance Category]] = "High Performer", 4,HR_DATA[[#This Row],[Performance Category]] = "Average Performer", 3, HR_DATA[[#This Row],[Performance Category]] = "Low Performer", 2, HR_DATA[[#This Row],[Performance Category]] = "At Risk", 1)</f>
        <v>3</v>
      </c>
    </row>
    <row r="794" spans="1:37" x14ac:dyDescent="0.25">
      <c r="A794">
        <v>1284</v>
      </c>
      <c r="B794" s="2">
        <v>43807</v>
      </c>
      <c r="C794" s="2">
        <f t="shared" ca="1" si="60"/>
        <v>46159</v>
      </c>
      <c r="D794" t="s">
        <v>28</v>
      </c>
      <c r="E794" t="s">
        <v>44</v>
      </c>
      <c r="F794" t="s">
        <v>30</v>
      </c>
      <c r="G794" t="s">
        <v>31</v>
      </c>
      <c r="H794" t="s">
        <v>56</v>
      </c>
      <c r="I794" t="s">
        <v>55</v>
      </c>
      <c r="J794" t="s">
        <v>34</v>
      </c>
      <c r="K794" t="s">
        <v>75</v>
      </c>
      <c r="L794" s="2">
        <v>31075</v>
      </c>
      <c r="M794" t="s">
        <v>36</v>
      </c>
      <c r="N794" t="s">
        <v>37</v>
      </c>
      <c r="O794" t="s">
        <v>60</v>
      </c>
      <c r="P794" t="s">
        <v>67</v>
      </c>
      <c r="Q794" t="s">
        <v>40</v>
      </c>
      <c r="R794">
        <v>3</v>
      </c>
      <c r="S794" s="2">
        <v>44889</v>
      </c>
      <c r="T794">
        <v>5</v>
      </c>
      <c r="U794">
        <v>1</v>
      </c>
      <c r="V794">
        <v>5</v>
      </c>
      <c r="W794" s="2">
        <v>44875</v>
      </c>
      <c r="X794" t="s">
        <v>92</v>
      </c>
      <c r="Y794" t="s">
        <v>51</v>
      </c>
      <c r="Z794" t="s">
        <v>63</v>
      </c>
      <c r="AA794">
        <v>1</v>
      </c>
      <c r="AB794">
        <v>852.87</v>
      </c>
      <c r="AC794">
        <v>34</v>
      </c>
      <c r="AD794" t="str" cm="1">
        <f t="array" ref="AD794">_xlfn.IFS($AC794&lt;= 24,"17-24", $AC794&lt;=34,"25-34", $AC794&lt;=44,"35-44", $AC794&lt;= 54,"45-54", $AC794 &gt;= 55, "55+")</f>
        <v>25-34</v>
      </c>
      <c r="AE794">
        <f t="shared" ca="1" si="61"/>
        <v>6</v>
      </c>
      <c r="AF794" t="str">
        <f t="shared" si="62"/>
        <v>High</v>
      </c>
      <c r="AG794" t="str">
        <f t="shared" si="63"/>
        <v>Not satisfied</v>
      </c>
      <c r="AH794" t="str">
        <f t="shared" si="64"/>
        <v>Average Performer</v>
      </c>
      <c r="AI794" t="str" cm="1">
        <f t="array" ref="AI794">_xlfn.IFS($Z794 = "Passed", "High", $Z794="Completed", "Moderate", OR($Z794 = "Incomplete", $Z794="Failed"), "Low")</f>
        <v>Moderate</v>
      </c>
      <c r="AJ794" t="str" cm="1">
        <f t="array" ref="AJ794">_xlfn.IFS(OR(Z794= "Passed", Z794 = "Completed"), "Complete", OR(Z794 ="Failed", Z794 = "Incomplete"), "Incomplete")</f>
        <v>Complete</v>
      </c>
      <c r="AK794" cm="1">
        <f t="array" ref="AK794">_xlfn.IFS(HR_DATA[[#This Row],[Performance Category]] = "High Performer", 4,HR_DATA[[#This Row],[Performance Category]] = "Average Performer", 3, HR_DATA[[#This Row],[Performance Category]] = "Low Performer", 2, HR_DATA[[#This Row],[Performance Category]] = "At Risk", 1)</f>
        <v>3</v>
      </c>
    </row>
    <row r="795" spans="1:37" x14ac:dyDescent="0.25">
      <c r="A795">
        <v>1285</v>
      </c>
      <c r="B795" s="2">
        <v>44465</v>
      </c>
      <c r="C795" s="2">
        <f t="shared" ca="1" si="60"/>
        <v>46159</v>
      </c>
      <c r="D795" t="s">
        <v>28</v>
      </c>
      <c r="E795" t="s">
        <v>87</v>
      </c>
      <c r="F795" t="s">
        <v>30</v>
      </c>
      <c r="G795" t="s">
        <v>46</v>
      </c>
      <c r="H795" t="s">
        <v>32</v>
      </c>
      <c r="I795" t="s">
        <v>55</v>
      </c>
      <c r="J795" t="s">
        <v>34</v>
      </c>
      <c r="K795" t="s">
        <v>75</v>
      </c>
      <c r="L795" s="2">
        <v>34536</v>
      </c>
      <c r="M795" t="s">
        <v>36</v>
      </c>
      <c r="N795" t="s">
        <v>48</v>
      </c>
      <c r="O795" t="s">
        <v>49</v>
      </c>
      <c r="P795" t="s">
        <v>39</v>
      </c>
      <c r="Q795" t="s">
        <v>40</v>
      </c>
      <c r="R795">
        <v>3</v>
      </c>
      <c r="S795" s="2">
        <v>45112</v>
      </c>
      <c r="T795">
        <v>3</v>
      </c>
      <c r="U795">
        <v>2</v>
      </c>
      <c r="V795">
        <v>2</v>
      </c>
      <c r="W795" s="2">
        <v>44873</v>
      </c>
      <c r="X795" t="s">
        <v>62</v>
      </c>
      <c r="Y795" t="s">
        <v>51</v>
      </c>
      <c r="Z795" t="s">
        <v>63</v>
      </c>
      <c r="AA795">
        <v>4</v>
      </c>
      <c r="AB795">
        <v>469.03</v>
      </c>
      <c r="AC795">
        <v>27</v>
      </c>
      <c r="AD795" t="str" cm="1">
        <f t="array" ref="AD795">_xlfn.IFS($AC795&lt;= 24,"17-24", $AC795&lt;=34,"25-34", $AC795&lt;=44,"35-44", $AC795&lt;= 54,"45-54", $AC795 &gt;= 55, "55+")</f>
        <v>25-34</v>
      </c>
      <c r="AE795">
        <f t="shared" ca="1" si="61"/>
        <v>4</v>
      </c>
      <c r="AF795" t="str">
        <f t="shared" si="62"/>
        <v>Medium</v>
      </c>
      <c r="AG795" t="str">
        <f t="shared" si="63"/>
        <v>Not satisfied</v>
      </c>
      <c r="AH795" t="str">
        <f t="shared" si="64"/>
        <v>Average Performer</v>
      </c>
      <c r="AI795" t="str" cm="1">
        <f t="array" ref="AI795">_xlfn.IFS($Z795 = "Passed", "High", $Z795="Completed", "Moderate", OR($Z795 = "Incomplete", $Z795="Failed"), "Low")</f>
        <v>Moderate</v>
      </c>
      <c r="AJ795" t="str" cm="1">
        <f t="array" ref="AJ795">_xlfn.IFS(OR(Z795= "Passed", Z795 = "Completed"), "Complete", OR(Z795 ="Failed", Z795 = "Incomplete"), "Incomplete")</f>
        <v>Complete</v>
      </c>
      <c r="AK795" cm="1">
        <f t="array" ref="AK795">_xlfn.IFS(HR_DATA[[#This Row],[Performance Category]] = "High Performer", 4,HR_DATA[[#This Row],[Performance Category]] = "Average Performer", 3, HR_DATA[[#This Row],[Performance Category]] = "Low Performer", 2, HR_DATA[[#This Row],[Performance Category]] = "At Risk", 1)</f>
        <v>3</v>
      </c>
    </row>
    <row r="796" spans="1:37" x14ac:dyDescent="0.25">
      <c r="A796">
        <v>1286</v>
      </c>
      <c r="B796" s="2">
        <v>44448</v>
      </c>
      <c r="C796" s="2">
        <f t="shared" ca="1" si="60"/>
        <v>46159</v>
      </c>
      <c r="D796" t="s">
        <v>28</v>
      </c>
      <c r="E796" t="s">
        <v>81</v>
      </c>
      <c r="F796" t="s">
        <v>108</v>
      </c>
      <c r="G796" t="s">
        <v>55</v>
      </c>
      <c r="H796" t="s">
        <v>56</v>
      </c>
      <c r="I796" t="s">
        <v>33</v>
      </c>
      <c r="J796" t="s">
        <v>34</v>
      </c>
      <c r="K796" t="s">
        <v>70</v>
      </c>
      <c r="L796" s="2">
        <v>36305</v>
      </c>
      <c r="M796" t="s">
        <v>36</v>
      </c>
      <c r="N796" t="s">
        <v>48</v>
      </c>
      <c r="O796" t="s">
        <v>84</v>
      </c>
      <c r="P796" t="s">
        <v>77</v>
      </c>
      <c r="Q796" t="s">
        <v>40</v>
      </c>
      <c r="R796">
        <v>3</v>
      </c>
      <c r="S796" s="2">
        <v>45029</v>
      </c>
      <c r="T796">
        <v>1</v>
      </c>
      <c r="U796">
        <v>5</v>
      </c>
      <c r="V796">
        <v>1</v>
      </c>
      <c r="W796" s="2">
        <v>45074</v>
      </c>
      <c r="X796" t="s">
        <v>50</v>
      </c>
      <c r="Y796" t="s">
        <v>42</v>
      </c>
      <c r="Z796" t="s">
        <v>52</v>
      </c>
      <c r="AA796">
        <v>2</v>
      </c>
      <c r="AB796">
        <v>274.85000000000002</v>
      </c>
      <c r="AC796">
        <v>22</v>
      </c>
      <c r="AD796" t="str" cm="1">
        <f t="array" ref="AD796">_xlfn.IFS($AC796&lt;= 24,"17-24", $AC796&lt;=34,"25-34", $AC796&lt;=44,"35-44", $AC796&lt;= 54,"45-54", $AC796 &gt;= 55, "55+")</f>
        <v>17-24</v>
      </c>
      <c r="AE796">
        <f t="shared" ca="1" si="61"/>
        <v>4</v>
      </c>
      <c r="AF796" t="str">
        <f t="shared" si="62"/>
        <v>Low</v>
      </c>
      <c r="AG796" t="str">
        <f t="shared" si="63"/>
        <v>Satisfied</v>
      </c>
      <c r="AH796" t="str">
        <f t="shared" si="64"/>
        <v>Average Performer</v>
      </c>
      <c r="AI796" t="str" cm="1">
        <f t="array" ref="AI796">_xlfn.IFS($Z796 = "Passed", "High", $Z796="Completed", "Moderate", OR($Z796 = "Incomplete", $Z796="Failed"), "Low")</f>
        <v>Low</v>
      </c>
      <c r="AJ796" t="str" cm="1">
        <f t="array" ref="AJ796">_xlfn.IFS(OR(Z796= "Passed", Z796 = "Completed"), "Complete", OR(Z796 ="Failed", Z796 = "Incomplete"), "Incomplete")</f>
        <v>Incomplete</v>
      </c>
      <c r="AK796" cm="1">
        <f t="array" ref="AK796">_xlfn.IFS(HR_DATA[[#This Row],[Performance Category]] = "High Performer", 4,HR_DATA[[#This Row],[Performance Category]] = "Average Performer", 3, HR_DATA[[#This Row],[Performance Category]] = "Low Performer", 2, HR_DATA[[#This Row],[Performance Category]] = "At Risk", 1)</f>
        <v>3</v>
      </c>
    </row>
    <row r="797" spans="1:37" x14ac:dyDescent="0.25">
      <c r="A797">
        <v>1287</v>
      </c>
      <c r="B797" s="2">
        <v>44093</v>
      </c>
      <c r="C797" s="2">
        <f t="shared" ca="1" si="60"/>
        <v>46159</v>
      </c>
      <c r="D797" t="s">
        <v>28</v>
      </c>
      <c r="E797" t="s">
        <v>54</v>
      </c>
      <c r="F797" t="s">
        <v>108</v>
      </c>
      <c r="G797" t="s">
        <v>55</v>
      </c>
      <c r="H797" t="s">
        <v>45</v>
      </c>
      <c r="I797" t="s">
        <v>55</v>
      </c>
      <c r="J797" t="s">
        <v>34</v>
      </c>
      <c r="K797" t="s">
        <v>65</v>
      </c>
      <c r="L797" s="2">
        <v>15967</v>
      </c>
      <c r="M797" t="s">
        <v>36</v>
      </c>
      <c r="N797" t="s">
        <v>37</v>
      </c>
      <c r="O797" t="s">
        <v>72</v>
      </c>
      <c r="P797" t="s">
        <v>39</v>
      </c>
      <c r="Q797" t="s">
        <v>40</v>
      </c>
      <c r="R797">
        <v>3</v>
      </c>
      <c r="S797" s="2">
        <v>45137</v>
      </c>
      <c r="T797">
        <v>3</v>
      </c>
      <c r="U797">
        <v>5</v>
      </c>
      <c r="V797">
        <v>2</v>
      </c>
      <c r="W797" s="2">
        <v>45016</v>
      </c>
      <c r="X797" t="s">
        <v>68</v>
      </c>
      <c r="Y797" t="s">
        <v>51</v>
      </c>
      <c r="Z797" t="s">
        <v>63</v>
      </c>
      <c r="AA797">
        <v>1</v>
      </c>
      <c r="AB797">
        <v>342.57</v>
      </c>
      <c r="AC797">
        <v>77</v>
      </c>
      <c r="AD797" t="str" cm="1">
        <f t="array" ref="AD797">_xlfn.IFS($AC797&lt;= 24,"17-24", $AC797&lt;=34,"25-34", $AC797&lt;=44,"35-44", $AC797&lt;= 54,"45-54", $AC797 &gt;= 55, "55+")</f>
        <v>55+</v>
      </c>
      <c r="AE797">
        <f t="shared" ca="1" si="61"/>
        <v>5</v>
      </c>
      <c r="AF797" t="str">
        <f t="shared" si="62"/>
        <v>Medium</v>
      </c>
      <c r="AG797" t="str">
        <f t="shared" si="63"/>
        <v>Satisfied</v>
      </c>
      <c r="AH797" t="str">
        <f t="shared" si="64"/>
        <v>Average Performer</v>
      </c>
      <c r="AI797" t="str" cm="1">
        <f t="array" ref="AI797">_xlfn.IFS($Z797 = "Passed", "High", $Z797="Completed", "Moderate", OR($Z797 = "Incomplete", $Z797="Failed"), "Low")</f>
        <v>Moderate</v>
      </c>
      <c r="AJ797" t="str" cm="1">
        <f t="array" ref="AJ797">_xlfn.IFS(OR(Z797= "Passed", Z797 = "Completed"), "Complete", OR(Z797 ="Failed", Z797 = "Incomplete"), "Incomplete")</f>
        <v>Complete</v>
      </c>
      <c r="AK797" cm="1">
        <f t="array" ref="AK797">_xlfn.IFS(HR_DATA[[#This Row],[Performance Category]] = "High Performer", 4,HR_DATA[[#This Row],[Performance Category]] = "Average Performer", 3, HR_DATA[[#This Row],[Performance Category]] = "Low Performer", 2, HR_DATA[[#This Row],[Performance Category]] = "At Risk", 1)</f>
        <v>3</v>
      </c>
    </row>
    <row r="798" spans="1:37" x14ac:dyDescent="0.25">
      <c r="A798">
        <v>1288</v>
      </c>
      <c r="B798" s="2">
        <v>44572</v>
      </c>
      <c r="C798" s="2">
        <f t="shared" ca="1" si="60"/>
        <v>46159</v>
      </c>
      <c r="D798" t="s">
        <v>28</v>
      </c>
      <c r="E798" t="s">
        <v>94</v>
      </c>
      <c r="F798" t="s">
        <v>30</v>
      </c>
      <c r="G798" t="s">
        <v>55</v>
      </c>
      <c r="H798" t="s">
        <v>32</v>
      </c>
      <c r="I798" t="s">
        <v>46</v>
      </c>
      <c r="J798" t="s">
        <v>34</v>
      </c>
      <c r="K798" t="s">
        <v>47</v>
      </c>
      <c r="L798" s="2">
        <v>35944</v>
      </c>
      <c r="M798" t="s">
        <v>36</v>
      </c>
      <c r="N798" t="s">
        <v>37</v>
      </c>
      <c r="O798" t="s">
        <v>49</v>
      </c>
      <c r="P798" t="s">
        <v>61</v>
      </c>
      <c r="Q798" t="s">
        <v>40</v>
      </c>
      <c r="R798">
        <v>3</v>
      </c>
      <c r="S798" s="2">
        <v>45122</v>
      </c>
      <c r="T798">
        <v>2</v>
      </c>
      <c r="U798">
        <v>4</v>
      </c>
      <c r="V798">
        <v>5</v>
      </c>
      <c r="W798" s="2">
        <v>45059</v>
      </c>
      <c r="X798" t="s">
        <v>68</v>
      </c>
      <c r="Y798" t="s">
        <v>51</v>
      </c>
      <c r="Z798" t="s">
        <v>52</v>
      </c>
      <c r="AA798">
        <v>5</v>
      </c>
      <c r="AB798">
        <v>948.31</v>
      </c>
      <c r="AC798">
        <v>24</v>
      </c>
      <c r="AD798" t="str" cm="1">
        <f t="array" ref="AD798">_xlfn.IFS($AC798&lt;= 24,"17-24", $AC798&lt;=34,"25-34", $AC798&lt;=44,"35-44", $AC798&lt;= 54,"45-54", $AC798 &gt;= 55, "55+")</f>
        <v>17-24</v>
      </c>
      <c r="AE798">
        <f t="shared" ca="1" si="61"/>
        <v>4</v>
      </c>
      <c r="AF798" t="str">
        <f t="shared" si="62"/>
        <v>Low</v>
      </c>
      <c r="AG798" t="str">
        <f t="shared" si="63"/>
        <v>Satisfied</v>
      </c>
      <c r="AH798" t="str">
        <f t="shared" si="64"/>
        <v>Average Performer</v>
      </c>
      <c r="AI798" t="str" cm="1">
        <f t="array" ref="AI798">_xlfn.IFS($Z798 = "Passed", "High", $Z798="Completed", "Moderate", OR($Z798 = "Incomplete", $Z798="Failed"), "Low")</f>
        <v>Low</v>
      </c>
      <c r="AJ798" t="str" cm="1">
        <f t="array" ref="AJ798">_xlfn.IFS(OR(Z798= "Passed", Z798 = "Completed"), "Complete", OR(Z798 ="Failed", Z798 = "Incomplete"), "Incomplete")</f>
        <v>Incomplete</v>
      </c>
      <c r="AK798" cm="1">
        <f t="array" ref="AK798">_xlfn.IFS(HR_DATA[[#This Row],[Performance Category]] = "High Performer", 4,HR_DATA[[#This Row],[Performance Category]] = "Average Performer", 3, HR_DATA[[#This Row],[Performance Category]] = "Low Performer", 2, HR_DATA[[#This Row],[Performance Category]] = "At Risk", 1)</f>
        <v>3</v>
      </c>
    </row>
    <row r="799" spans="1:37" x14ac:dyDescent="0.25">
      <c r="A799">
        <v>1289</v>
      </c>
      <c r="B799" s="2">
        <v>43664</v>
      </c>
      <c r="C799" s="2">
        <f t="shared" ca="1" si="60"/>
        <v>46159</v>
      </c>
      <c r="D799" t="s">
        <v>28</v>
      </c>
      <c r="E799" t="s">
        <v>85</v>
      </c>
      <c r="F799" t="s">
        <v>30</v>
      </c>
      <c r="G799" t="s">
        <v>55</v>
      </c>
      <c r="H799" t="s">
        <v>32</v>
      </c>
      <c r="I799" t="s">
        <v>55</v>
      </c>
      <c r="J799" t="s">
        <v>34</v>
      </c>
      <c r="K799" t="s">
        <v>65</v>
      </c>
      <c r="L799" s="2">
        <v>15523</v>
      </c>
      <c r="M799" t="s">
        <v>36</v>
      </c>
      <c r="N799" t="s">
        <v>37</v>
      </c>
      <c r="O799" t="s">
        <v>60</v>
      </c>
      <c r="P799" t="s">
        <v>61</v>
      </c>
      <c r="Q799" t="s">
        <v>40</v>
      </c>
      <c r="R799">
        <v>3</v>
      </c>
      <c r="S799" s="2">
        <v>45055</v>
      </c>
      <c r="T799">
        <v>5</v>
      </c>
      <c r="U799">
        <v>3</v>
      </c>
      <c r="V799">
        <v>1</v>
      </c>
      <c r="W799" s="2">
        <v>44842</v>
      </c>
      <c r="X799" t="s">
        <v>41</v>
      </c>
      <c r="Y799" t="s">
        <v>42</v>
      </c>
      <c r="Z799" t="s">
        <v>52</v>
      </c>
      <c r="AA799">
        <v>3</v>
      </c>
      <c r="AB799">
        <v>900.52</v>
      </c>
      <c r="AC799">
        <v>77</v>
      </c>
      <c r="AD799" t="str" cm="1">
        <f t="array" ref="AD799">_xlfn.IFS($AC799&lt;= 24,"17-24", $AC799&lt;=34,"25-34", $AC799&lt;=44,"35-44", $AC799&lt;= 54,"45-54", $AC799 &gt;= 55, "55+")</f>
        <v>55+</v>
      </c>
      <c r="AE799">
        <f t="shared" ca="1" si="61"/>
        <v>6</v>
      </c>
      <c r="AF799" t="str">
        <f t="shared" si="62"/>
        <v>High</v>
      </c>
      <c r="AG799" t="str">
        <f t="shared" si="63"/>
        <v>Neutral</v>
      </c>
      <c r="AH799" t="str">
        <f t="shared" si="64"/>
        <v>Average Performer</v>
      </c>
      <c r="AI799" t="str" cm="1">
        <f t="array" ref="AI799">_xlfn.IFS($Z799 = "Passed", "High", $Z799="Completed", "Moderate", OR($Z799 = "Incomplete", $Z799="Failed"), "Low")</f>
        <v>Low</v>
      </c>
      <c r="AJ799" t="str" cm="1">
        <f t="array" ref="AJ799">_xlfn.IFS(OR(Z799= "Passed", Z799 = "Completed"), "Complete", OR(Z799 ="Failed", Z799 = "Incomplete"), "Incomplete")</f>
        <v>Incomplete</v>
      </c>
      <c r="AK799" cm="1">
        <f t="array" ref="AK799">_xlfn.IFS(HR_DATA[[#This Row],[Performance Category]] = "High Performer", 4,HR_DATA[[#This Row],[Performance Category]] = "Average Performer", 3, HR_DATA[[#This Row],[Performance Category]] = "Low Performer", 2, HR_DATA[[#This Row],[Performance Category]] = "At Risk", 1)</f>
        <v>3</v>
      </c>
    </row>
    <row r="800" spans="1:37" x14ac:dyDescent="0.25">
      <c r="A800">
        <v>1290</v>
      </c>
      <c r="B800" s="2">
        <v>44299</v>
      </c>
      <c r="C800" s="2">
        <f t="shared" ca="1" si="60"/>
        <v>46159</v>
      </c>
      <c r="D800" t="s">
        <v>28</v>
      </c>
      <c r="E800" t="s">
        <v>64</v>
      </c>
      <c r="F800" t="s">
        <v>30</v>
      </c>
      <c r="G800" t="s">
        <v>55</v>
      </c>
      <c r="H800" t="s">
        <v>45</v>
      </c>
      <c r="I800" t="s">
        <v>55</v>
      </c>
      <c r="J800" t="s">
        <v>34</v>
      </c>
      <c r="K800" t="s">
        <v>58</v>
      </c>
      <c r="L800" s="2">
        <v>35199</v>
      </c>
      <c r="M800" t="s">
        <v>36</v>
      </c>
      <c r="N800" t="s">
        <v>37</v>
      </c>
      <c r="O800" t="s">
        <v>38</v>
      </c>
      <c r="P800" t="s">
        <v>67</v>
      </c>
      <c r="Q800" t="s">
        <v>40</v>
      </c>
      <c r="R800">
        <v>3</v>
      </c>
      <c r="S800" s="2">
        <v>45028</v>
      </c>
      <c r="T800">
        <v>5</v>
      </c>
      <c r="U800">
        <v>4</v>
      </c>
      <c r="V800">
        <v>2</v>
      </c>
      <c r="W800" s="2">
        <v>45060</v>
      </c>
      <c r="X800" t="s">
        <v>41</v>
      </c>
      <c r="Y800" t="s">
        <v>51</v>
      </c>
      <c r="Z800" t="s">
        <v>63</v>
      </c>
      <c r="AA800">
        <v>4</v>
      </c>
      <c r="AB800">
        <v>140.72</v>
      </c>
      <c r="AC800">
        <v>25</v>
      </c>
      <c r="AD800" t="str" cm="1">
        <f t="array" ref="AD800">_xlfn.IFS($AC800&lt;= 24,"17-24", $AC800&lt;=34,"25-34", $AC800&lt;=44,"35-44", $AC800&lt;= 54,"45-54", $AC800 &gt;= 55, "55+")</f>
        <v>25-34</v>
      </c>
      <c r="AE800">
        <f t="shared" ca="1" si="61"/>
        <v>5</v>
      </c>
      <c r="AF800" t="str">
        <f t="shared" si="62"/>
        <v>High</v>
      </c>
      <c r="AG800" t="str">
        <f t="shared" si="63"/>
        <v>Satisfied</v>
      </c>
      <c r="AH800" t="str">
        <f t="shared" si="64"/>
        <v>Average Performer</v>
      </c>
      <c r="AI800" t="str" cm="1">
        <f t="array" ref="AI800">_xlfn.IFS($Z800 = "Passed", "High", $Z800="Completed", "Moderate", OR($Z800 = "Incomplete", $Z800="Failed"), "Low")</f>
        <v>Moderate</v>
      </c>
      <c r="AJ800" t="str" cm="1">
        <f t="array" ref="AJ800">_xlfn.IFS(OR(Z800= "Passed", Z800 = "Completed"), "Complete", OR(Z800 ="Failed", Z800 = "Incomplete"), "Incomplete")</f>
        <v>Complete</v>
      </c>
      <c r="AK800" cm="1">
        <f t="array" ref="AK800">_xlfn.IFS(HR_DATA[[#This Row],[Performance Category]] = "High Performer", 4,HR_DATA[[#This Row],[Performance Category]] = "Average Performer", 3, HR_DATA[[#This Row],[Performance Category]] = "Low Performer", 2, HR_DATA[[#This Row],[Performance Category]] = "At Risk", 1)</f>
        <v>3</v>
      </c>
    </row>
    <row r="801" spans="1:37" x14ac:dyDescent="0.25">
      <c r="A801">
        <v>1291</v>
      </c>
      <c r="B801" s="2">
        <v>45094</v>
      </c>
      <c r="C801" s="2">
        <f t="shared" ca="1" si="60"/>
        <v>46159</v>
      </c>
      <c r="D801" t="s">
        <v>28</v>
      </c>
      <c r="E801" t="s">
        <v>74</v>
      </c>
      <c r="F801" t="s">
        <v>30</v>
      </c>
      <c r="G801" t="s">
        <v>31</v>
      </c>
      <c r="H801" t="s">
        <v>56</v>
      </c>
      <c r="I801" t="s">
        <v>33</v>
      </c>
      <c r="J801" t="s">
        <v>34</v>
      </c>
      <c r="K801" t="s">
        <v>79</v>
      </c>
      <c r="L801" s="2">
        <v>32214</v>
      </c>
      <c r="M801" t="s">
        <v>36</v>
      </c>
      <c r="N801" t="s">
        <v>37</v>
      </c>
      <c r="O801" t="s">
        <v>72</v>
      </c>
      <c r="P801" t="s">
        <v>77</v>
      </c>
      <c r="Q801" t="s">
        <v>40</v>
      </c>
      <c r="R801">
        <v>3</v>
      </c>
      <c r="S801" s="2">
        <v>45070</v>
      </c>
      <c r="T801">
        <v>5</v>
      </c>
      <c r="U801">
        <v>4</v>
      </c>
      <c r="V801">
        <v>5</v>
      </c>
      <c r="W801" s="2">
        <v>44816</v>
      </c>
      <c r="X801" t="s">
        <v>68</v>
      </c>
      <c r="Y801" t="s">
        <v>42</v>
      </c>
      <c r="Z801" t="s">
        <v>73</v>
      </c>
      <c r="AA801">
        <v>3</v>
      </c>
      <c r="AB801">
        <v>913.62</v>
      </c>
      <c r="AC801">
        <v>35</v>
      </c>
      <c r="AD801" t="str" cm="1">
        <f t="array" ref="AD801">_xlfn.IFS($AC801&lt;= 24,"17-24", $AC801&lt;=34,"25-34", $AC801&lt;=44,"35-44", $AC801&lt;= 54,"45-54", $AC801 &gt;= 55, "55+")</f>
        <v>35-44</v>
      </c>
      <c r="AE801">
        <f t="shared" ca="1" si="61"/>
        <v>2</v>
      </c>
      <c r="AF801" t="str">
        <f t="shared" si="62"/>
        <v>High</v>
      </c>
      <c r="AG801" t="str">
        <f t="shared" si="63"/>
        <v>Satisfied</v>
      </c>
      <c r="AH801" t="str">
        <f t="shared" si="64"/>
        <v>Average Performer</v>
      </c>
      <c r="AI801" t="str" cm="1">
        <f t="array" ref="AI801">_xlfn.IFS($Z801 = "Passed", "High", $Z801="Completed", "Moderate", OR($Z801 = "Incomplete", $Z801="Failed"), "Low")</f>
        <v>High</v>
      </c>
      <c r="AJ801" t="str" cm="1">
        <f t="array" ref="AJ801">_xlfn.IFS(OR(Z801= "Passed", Z801 = "Completed"), "Complete", OR(Z801 ="Failed", Z801 = "Incomplete"), "Incomplete")</f>
        <v>Complete</v>
      </c>
      <c r="AK801" cm="1">
        <f t="array" ref="AK801">_xlfn.IFS(HR_DATA[[#This Row],[Performance Category]] = "High Performer", 4,HR_DATA[[#This Row],[Performance Category]] = "Average Performer", 3, HR_DATA[[#This Row],[Performance Category]] = "Low Performer", 2, HR_DATA[[#This Row],[Performance Category]] = "At Risk", 1)</f>
        <v>3</v>
      </c>
    </row>
    <row r="802" spans="1:37" x14ac:dyDescent="0.25">
      <c r="A802">
        <v>1292</v>
      </c>
      <c r="B802" s="2">
        <v>43400</v>
      </c>
      <c r="C802" s="2">
        <f t="shared" ca="1" si="60"/>
        <v>46159</v>
      </c>
      <c r="D802" t="s">
        <v>28</v>
      </c>
      <c r="E802" t="s">
        <v>69</v>
      </c>
      <c r="F802" t="s">
        <v>30</v>
      </c>
      <c r="G802" t="s">
        <v>55</v>
      </c>
      <c r="H802" t="s">
        <v>45</v>
      </c>
      <c r="I802" t="s">
        <v>46</v>
      </c>
      <c r="J802" t="s">
        <v>34</v>
      </c>
      <c r="K802" t="s">
        <v>79</v>
      </c>
      <c r="L802" s="2">
        <v>15884</v>
      </c>
      <c r="M802" t="s">
        <v>36</v>
      </c>
      <c r="N802" t="s">
        <v>37</v>
      </c>
      <c r="O802" t="s">
        <v>38</v>
      </c>
      <c r="P802" t="s">
        <v>77</v>
      </c>
      <c r="Q802" t="s">
        <v>40</v>
      </c>
      <c r="R802">
        <v>3</v>
      </c>
      <c r="S802" s="2">
        <v>45006</v>
      </c>
      <c r="T802">
        <v>1</v>
      </c>
      <c r="U802">
        <v>4</v>
      </c>
      <c r="V802">
        <v>3</v>
      </c>
      <c r="W802" s="2">
        <v>44979</v>
      </c>
      <c r="X802" t="s">
        <v>50</v>
      </c>
      <c r="Y802" t="s">
        <v>42</v>
      </c>
      <c r="Z802" t="s">
        <v>63</v>
      </c>
      <c r="AA802">
        <v>5</v>
      </c>
      <c r="AB802">
        <v>950.3</v>
      </c>
      <c r="AC802">
        <v>75</v>
      </c>
      <c r="AD802" t="str" cm="1">
        <f t="array" ref="AD802">_xlfn.IFS($AC802&lt;= 24,"17-24", $AC802&lt;=34,"25-34", $AC802&lt;=44,"35-44", $AC802&lt;= 54,"45-54", $AC802 &gt;= 55, "55+")</f>
        <v>55+</v>
      </c>
      <c r="AE802">
        <f t="shared" ca="1" si="61"/>
        <v>7</v>
      </c>
      <c r="AF802" t="str">
        <f t="shared" si="62"/>
        <v>Low</v>
      </c>
      <c r="AG802" t="str">
        <f t="shared" si="63"/>
        <v>Satisfied</v>
      </c>
      <c r="AH802" t="str">
        <f t="shared" si="64"/>
        <v>Average Performer</v>
      </c>
      <c r="AI802" t="str" cm="1">
        <f t="array" ref="AI802">_xlfn.IFS($Z802 = "Passed", "High", $Z802="Completed", "Moderate", OR($Z802 = "Incomplete", $Z802="Failed"), "Low")</f>
        <v>Moderate</v>
      </c>
      <c r="AJ802" t="str" cm="1">
        <f t="array" ref="AJ802">_xlfn.IFS(OR(Z802= "Passed", Z802 = "Completed"), "Complete", OR(Z802 ="Failed", Z802 = "Incomplete"), "Incomplete")</f>
        <v>Complete</v>
      </c>
      <c r="AK802" cm="1">
        <f t="array" ref="AK802">_xlfn.IFS(HR_DATA[[#This Row],[Performance Category]] = "High Performer", 4,HR_DATA[[#This Row],[Performance Category]] = "Average Performer", 3, HR_DATA[[#This Row],[Performance Category]] = "Low Performer", 2, HR_DATA[[#This Row],[Performance Category]] = "At Risk", 1)</f>
        <v>3</v>
      </c>
    </row>
    <row r="803" spans="1:37" x14ac:dyDescent="0.25">
      <c r="A803">
        <v>1293</v>
      </c>
      <c r="B803" s="2">
        <v>44348</v>
      </c>
      <c r="C803" s="2">
        <f t="shared" ca="1" si="60"/>
        <v>46159</v>
      </c>
      <c r="D803" t="s">
        <v>28</v>
      </c>
      <c r="E803" t="s">
        <v>29</v>
      </c>
      <c r="F803" t="s">
        <v>30</v>
      </c>
      <c r="G803" t="s">
        <v>31</v>
      </c>
      <c r="H803" t="s">
        <v>56</v>
      </c>
      <c r="I803" t="s">
        <v>55</v>
      </c>
      <c r="J803" t="s">
        <v>34</v>
      </c>
      <c r="K803" t="s">
        <v>101</v>
      </c>
      <c r="L803" s="2">
        <v>34263</v>
      </c>
      <c r="M803" t="s">
        <v>36</v>
      </c>
      <c r="N803" t="s">
        <v>37</v>
      </c>
      <c r="O803" t="s">
        <v>84</v>
      </c>
      <c r="P803" t="s">
        <v>61</v>
      </c>
      <c r="Q803" t="s">
        <v>40</v>
      </c>
      <c r="R803">
        <v>3</v>
      </c>
      <c r="S803" s="2">
        <v>45000</v>
      </c>
      <c r="T803">
        <v>2</v>
      </c>
      <c r="U803">
        <v>3</v>
      </c>
      <c r="V803">
        <v>2</v>
      </c>
      <c r="W803" s="2">
        <v>44997</v>
      </c>
      <c r="X803" t="s">
        <v>62</v>
      </c>
      <c r="Y803" t="s">
        <v>42</v>
      </c>
      <c r="Z803" t="s">
        <v>73</v>
      </c>
      <c r="AA803">
        <v>2</v>
      </c>
      <c r="AB803">
        <v>668.77</v>
      </c>
      <c r="AC803">
        <v>28</v>
      </c>
      <c r="AD803" t="str" cm="1">
        <f t="array" ref="AD803">_xlfn.IFS($AC803&lt;= 24,"17-24", $AC803&lt;=34,"25-34", $AC803&lt;=44,"35-44", $AC803&lt;= 54,"45-54", $AC803 &gt;= 55, "55+")</f>
        <v>25-34</v>
      </c>
      <c r="AE803">
        <f t="shared" ca="1" si="61"/>
        <v>4</v>
      </c>
      <c r="AF803" t="str">
        <f t="shared" si="62"/>
        <v>Low</v>
      </c>
      <c r="AG803" t="str">
        <f t="shared" si="63"/>
        <v>Neutral</v>
      </c>
      <c r="AH803" t="str">
        <f t="shared" si="64"/>
        <v>Average Performer</v>
      </c>
      <c r="AI803" t="str" cm="1">
        <f t="array" ref="AI803">_xlfn.IFS($Z803 = "Passed", "High", $Z803="Completed", "Moderate", OR($Z803 = "Incomplete", $Z803="Failed"), "Low")</f>
        <v>High</v>
      </c>
      <c r="AJ803" t="str" cm="1">
        <f t="array" ref="AJ803">_xlfn.IFS(OR(Z803= "Passed", Z803 = "Completed"), "Complete", OR(Z803 ="Failed", Z803 = "Incomplete"), "Incomplete")</f>
        <v>Complete</v>
      </c>
      <c r="AK803" cm="1">
        <f t="array" ref="AK803">_xlfn.IFS(HR_DATA[[#This Row],[Performance Category]] = "High Performer", 4,HR_DATA[[#This Row],[Performance Category]] = "Average Performer", 3, HR_DATA[[#This Row],[Performance Category]] = "Low Performer", 2, HR_DATA[[#This Row],[Performance Category]] = "At Risk", 1)</f>
        <v>3</v>
      </c>
    </row>
    <row r="804" spans="1:37" x14ac:dyDescent="0.25">
      <c r="A804">
        <v>1294</v>
      </c>
      <c r="B804" s="2">
        <v>45023</v>
      </c>
      <c r="C804" s="2">
        <f t="shared" ca="1" si="60"/>
        <v>46159</v>
      </c>
      <c r="D804" t="s">
        <v>133</v>
      </c>
      <c r="E804" t="s">
        <v>44</v>
      </c>
      <c r="F804" t="s">
        <v>30</v>
      </c>
      <c r="G804" t="s">
        <v>46</v>
      </c>
      <c r="H804" t="s">
        <v>56</v>
      </c>
      <c r="I804" t="s">
        <v>46</v>
      </c>
      <c r="J804" t="s">
        <v>34</v>
      </c>
      <c r="K804" t="s">
        <v>101</v>
      </c>
      <c r="L804" s="2">
        <v>25839</v>
      </c>
      <c r="M804" t="s">
        <v>36</v>
      </c>
      <c r="N804" t="s">
        <v>37</v>
      </c>
      <c r="O804" t="s">
        <v>49</v>
      </c>
      <c r="P804" t="s">
        <v>61</v>
      </c>
      <c r="Q804" t="s">
        <v>40</v>
      </c>
      <c r="R804">
        <v>3</v>
      </c>
      <c r="S804" s="2">
        <v>45141</v>
      </c>
      <c r="T804">
        <v>5</v>
      </c>
      <c r="U804">
        <v>4</v>
      </c>
      <c r="V804">
        <v>2</v>
      </c>
      <c r="W804" s="2">
        <v>44788</v>
      </c>
      <c r="X804" t="s">
        <v>68</v>
      </c>
      <c r="Y804" t="s">
        <v>42</v>
      </c>
      <c r="Z804" t="s">
        <v>73</v>
      </c>
      <c r="AA804">
        <v>3</v>
      </c>
      <c r="AB804">
        <v>906.05</v>
      </c>
      <c r="AC804">
        <v>53</v>
      </c>
      <c r="AD804" t="str" cm="1">
        <f t="array" ref="AD804">_xlfn.IFS($AC804&lt;= 24,"17-24", $AC804&lt;=34,"25-34", $AC804&lt;=44,"35-44", $AC804&lt;= 54,"45-54", $AC804 &gt;= 55, "55+")</f>
        <v>45-54</v>
      </c>
      <c r="AE804">
        <f t="shared" ca="1" si="61"/>
        <v>3</v>
      </c>
      <c r="AF804" t="str">
        <f t="shared" si="62"/>
        <v>High</v>
      </c>
      <c r="AG804" t="str">
        <f t="shared" si="63"/>
        <v>Satisfied</v>
      </c>
      <c r="AH804" t="str">
        <f t="shared" si="64"/>
        <v>Average Performer</v>
      </c>
      <c r="AI804" t="str" cm="1">
        <f t="array" ref="AI804">_xlfn.IFS($Z804 = "Passed", "High", $Z804="Completed", "Moderate", OR($Z804 = "Incomplete", $Z804="Failed"), "Low")</f>
        <v>High</v>
      </c>
      <c r="AJ804" t="str" cm="1">
        <f t="array" ref="AJ804">_xlfn.IFS(OR(Z804= "Passed", Z804 = "Completed"), "Complete", OR(Z804 ="Failed", Z804 = "Incomplete"), "Incomplete")</f>
        <v>Complete</v>
      </c>
      <c r="AK804" cm="1">
        <f t="array" ref="AK804">_xlfn.IFS(HR_DATA[[#This Row],[Performance Category]] = "High Performer", 4,HR_DATA[[#This Row],[Performance Category]] = "Average Performer", 3, HR_DATA[[#This Row],[Performance Category]] = "Low Performer", 2, HR_DATA[[#This Row],[Performance Category]] = "At Risk", 1)</f>
        <v>3</v>
      </c>
    </row>
    <row r="805" spans="1:37" x14ac:dyDescent="0.25">
      <c r="A805">
        <v>1295</v>
      </c>
      <c r="B805" s="2">
        <v>44360</v>
      </c>
      <c r="C805" s="2">
        <f t="shared" ca="1" si="60"/>
        <v>46159</v>
      </c>
      <c r="D805" t="s">
        <v>106</v>
      </c>
      <c r="E805" t="s">
        <v>94</v>
      </c>
      <c r="F805" t="s">
        <v>30</v>
      </c>
      <c r="G805" t="s">
        <v>55</v>
      </c>
      <c r="H805" t="s">
        <v>45</v>
      </c>
      <c r="I805" t="s">
        <v>55</v>
      </c>
      <c r="J805" t="s">
        <v>34</v>
      </c>
      <c r="K805" t="s">
        <v>65</v>
      </c>
      <c r="L805" s="2">
        <v>25865</v>
      </c>
      <c r="M805" t="s">
        <v>36</v>
      </c>
      <c r="N805" t="s">
        <v>37</v>
      </c>
      <c r="O805" t="s">
        <v>60</v>
      </c>
      <c r="P805" t="s">
        <v>67</v>
      </c>
      <c r="Q805" t="s">
        <v>40</v>
      </c>
      <c r="R805">
        <v>3</v>
      </c>
      <c r="S805" s="2">
        <v>44975</v>
      </c>
      <c r="T805">
        <v>3</v>
      </c>
      <c r="U805">
        <v>3</v>
      </c>
      <c r="V805">
        <v>3</v>
      </c>
      <c r="W805" s="2">
        <v>44929</v>
      </c>
      <c r="X805" t="s">
        <v>92</v>
      </c>
      <c r="Y805" t="s">
        <v>42</v>
      </c>
      <c r="Z805" t="s">
        <v>52</v>
      </c>
      <c r="AA805">
        <v>5</v>
      </c>
      <c r="AB805">
        <v>689.77</v>
      </c>
      <c r="AC805">
        <v>51</v>
      </c>
      <c r="AD805" t="str" cm="1">
        <f t="array" ref="AD805">_xlfn.IFS($AC805&lt;= 24,"17-24", $AC805&lt;=34,"25-34", $AC805&lt;=44,"35-44", $AC805&lt;= 54,"45-54", $AC805 &gt;= 55, "55+")</f>
        <v>45-54</v>
      </c>
      <c r="AE805">
        <f t="shared" ca="1" si="61"/>
        <v>4</v>
      </c>
      <c r="AF805" t="str">
        <f t="shared" si="62"/>
        <v>Medium</v>
      </c>
      <c r="AG805" t="str">
        <f t="shared" si="63"/>
        <v>Neutral</v>
      </c>
      <c r="AH805" t="str">
        <f t="shared" si="64"/>
        <v>Average Performer</v>
      </c>
      <c r="AI805" t="str" cm="1">
        <f t="array" ref="AI805">_xlfn.IFS($Z805 = "Passed", "High", $Z805="Completed", "Moderate", OR($Z805 = "Incomplete", $Z805="Failed"), "Low")</f>
        <v>Low</v>
      </c>
      <c r="AJ805" t="str" cm="1">
        <f t="array" ref="AJ805">_xlfn.IFS(OR(Z805= "Passed", Z805 = "Completed"), "Complete", OR(Z805 ="Failed", Z805 = "Incomplete"), "Incomplete")</f>
        <v>Incomplete</v>
      </c>
      <c r="AK805" cm="1">
        <f t="array" ref="AK805">_xlfn.IFS(HR_DATA[[#This Row],[Performance Category]] = "High Performer", 4,HR_DATA[[#This Row],[Performance Category]] = "Average Performer", 3, HR_DATA[[#This Row],[Performance Category]] = "Low Performer", 2, HR_DATA[[#This Row],[Performance Category]] = "At Risk", 1)</f>
        <v>3</v>
      </c>
    </row>
    <row r="806" spans="1:37" x14ac:dyDescent="0.25">
      <c r="A806">
        <v>1296</v>
      </c>
      <c r="B806" s="2">
        <v>43537</v>
      </c>
      <c r="C806" s="2">
        <f t="shared" ca="1" si="60"/>
        <v>46159</v>
      </c>
      <c r="D806" t="s">
        <v>106</v>
      </c>
      <c r="E806" t="s">
        <v>74</v>
      </c>
      <c r="F806" t="s">
        <v>108</v>
      </c>
      <c r="G806" t="s">
        <v>55</v>
      </c>
      <c r="H806" t="s">
        <v>56</v>
      </c>
      <c r="I806" t="s">
        <v>46</v>
      </c>
      <c r="J806" t="s">
        <v>34</v>
      </c>
      <c r="K806" t="s">
        <v>70</v>
      </c>
      <c r="L806" s="2">
        <v>31074</v>
      </c>
      <c r="M806" t="s">
        <v>36</v>
      </c>
      <c r="N806" t="s">
        <v>37</v>
      </c>
      <c r="O806" t="s">
        <v>84</v>
      </c>
      <c r="P806" t="s">
        <v>39</v>
      </c>
      <c r="Q806" t="s">
        <v>40</v>
      </c>
      <c r="R806">
        <v>3</v>
      </c>
      <c r="S806" s="2">
        <v>44964</v>
      </c>
      <c r="T806">
        <v>1</v>
      </c>
      <c r="U806">
        <v>1</v>
      </c>
      <c r="V806">
        <v>5</v>
      </c>
      <c r="W806" s="2">
        <v>44990</v>
      </c>
      <c r="X806" t="s">
        <v>92</v>
      </c>
      <c r="Y806" t="s">
        <v>51</v>
      </c>
      <c r="Z806" t="s">
        <v>73</v>
      </c>
      <c r="AA806">
        <v>2</v>
      </c>
      <c r="AB806">
        <v>694.27</v>
      </c>
      <c r="AC806">
        <v>34</v>
      </c>
      <c r="AD806" t="str" cm="1">
        <f t="array" ref="AD806">_xlfn.IFS($AC806&lt;= 24,"17-24", $AC806&lt;=34,"25-34", $AC806&lt;=44,"35-44", $AC806&lt;= 54,"45-54", $AC806 &gt;= 55, "55+")</f>
        <v>25-34</v>
      </c>
      <c r="AE806">
        <f t="shared" ca="1" si="61"/>
        <v>7</v>
      </c>
      <c r="AF806" t="str">
        <f t="shared" si="62"/>
        <v>Low</v>
      </c>
      <c r="AG806" t="str">
        <f t="shared" si="63"/>
        <v>Not satisfied</v>
      </c>
      <c r="AH806" t="str">
        <f t="shared" si="64"/>
        <v>Average Performer</v>
      </c>
      <c r="AI806" t="str" cm="1">
        <f t="array" ref="AI806">_xlfn.IFS($Z806 = "Passed", "High", $Z806="Completed", "Moderate", OR($Z806 = "Incomplete", $Z806="Failed"), "Low")</f>
        <v>High</v>
      </c>
      <c r="AJ806" t="str" cm="1">
        <f t="array" ref="AJ806">_xlfn.IFS(OR(Z806= "Passed", Z806 = "Completed"), "Complete", OR(Z806 ="Failed", Z806 = "Incomplete"), "Incomplete")</f>
        <v>Complete</v>
      </c>
      <c r="AK806" cm="1">
        <f t="array" ref="AK806">_xlfn.IFS(HR_DATA[[#This Row],[Performance Category]] = "High Performer", 4,HR_DATA[[#This Row],[Performance Category]] = "Average Performer", 3, HR_DATA[[#This Row],[Performance Category]] = "Low Performer", 2, HR_DATA[[#This Row],[Performance Category]] = "At Risk", 1)</f>
        <v>3</v>
      </c>
    </row>
    <row r="807" spans="1:37" x14ac:dyDescent="0.25">
      <c r="A807">
        <v>1297</v>
      </c>
      <c r="B807" s="2">
        <v>43609</v>
      </c>
      <c r="C807" s="2">
        <f t="shared" ca="1" si="60"/>
        <v>46159</v>
      </c>
      <c r="D807" t="s">
        <v>106</v>
      </c>
      <c r="E807" t="s">
        <v>81</v>
      </c>
      <c r="F807" t="s">
        <v>108</v>
      </c>
      <c r="G807" t="s">
        <v>46</v>
      </c>
      <c r="H807" t="s">
        <v>45</v>
      </c>
      <c r="I807" t="s">
        <v>33</v>
      </c>
      <c r="J807" t="s">
        <v>34</v>
      </c>
      <c r="K807" t="s">
        <v>134</v>
      </c>
      <c r="L807" s="2">
        <v>25058</v>
      </c>
      <c r="M807" t="s">
        <v>36</v>
      </c>
      <c r="N807" t="s">
        <v>37</v>
      </c>
      <c r="O807" t="s">
        <v>60</v>
      </c>
      <c r="P807" t="s">
        <v>67</v>
      </c>
      <c r="Q807" t="s">
        <v>40</v>
      </c>
      <c r="R807">
        <v>3</v>
      </c>
      <c r="S807" s="2">
        <v>44783</v>
      </c>
      <c r="T807">
        <v>2</v>
      </c>
      <c r="U807">
        <v>4</v>
      </c>
      <c r="V807">
        <v>4</v>
      </c>
      <c r="W807" s="2">
        <v>45091</v>
      </c>
      <c r="X807" t="s">
        <v>62</v>
      </c>
      <c r="Y807" t="s">
        <v>51</v>
      </c>
      <c r="Z807" t="s">
        <v>73</v>
      </c>
      <c r="AA807">
        <v>3</v>
      </c>
      <c r="AB807">
        <v>352.75</v>
      </c>
      <c r="AC807">
        <v>51</v>
      </c>
      <c r="AD807" t="str" cm="1">
        <f t="array" ref="AD807">_xlfn.IFS($AC807&lt;= 24,"17-24", $AC807&lt;=34,"25-34", $AC807&lt;=44,"35-44", $AC807&lt;= 54,"45-54", $AC807 &gt;= 55, "55+")</f>
        <v>45-54</v>
      </c>
      <c r="AE807">
        <f t="shared" ca="1" si="61"/>
        <v>6</v>
      </c>
      <c r="AF807" t="str">
        <f t="shared" si="62"/>
        <v>Low</v>
      </c>
      <c r="AG807" t="str">
        <f t="shared" si="63"/>
        <v>Satisfied</v>
      </c>
      <c r="AH807" t="str">
        <f t="shared" si="64"/>
        <v>Average Performer</v>
      </c>
      <c r="AI807" t="str" cm="1">
        <f t="array" ref="AI807">_xlfn.IFS($Z807 = "Passed", "High", $Z807="Completed", "Moderate", OR($Z807 = "Incomplete", $Z807="Failed"), "Low")</f>
        <v>High</v>
      </c>
      <c r="AJ807" t="str" cm="1">
        <f t="array" ref="AJ807">_xlfn.IFS(OR(Z807= "Passed", Z807 = "Completed"), "Complete", OR(Z807 ="Failed", Z807 = "Incomplete"), "Incomplete")</f>
        <v>Complete</v>
      </c>
      <c r="AK807" cm="1">
        <f t="array" ref="AK807">_xlfn.IFS(HR_DATA[[#This Row],[Performance Category]] = "High Performer", 4,HR_DATA[[#This Row],[Performance Category]] = "Average Performer", 3, HR_DATA[[#This Row],[Performance Category]] = "Low Performer", 2, HR_DATA[[#This Row],[Performance Category]] = "At Risk", 1)</f>
        <v>3</v>
      </c>
    </row>
    <row r="808" spans="1:37" x14ac:dyDescent="0.25">
      <c r="A808">
        <v>1298</v>
      </c>
      <c r="B808" s="2">
        <v>44982</v>
      </c>
      <c r="C808" s="2">
        <f t="shared" ca="1" si="60"/>
        <v>46159</v>
      </c>
      <c r="D808" t="s">
        <v>106</v>
      </c>
      <c r="E808" t="s">
        <v>54</v>
      </c>
      <c r="F808" t="s">
        <v>30</v>
      </c>
      <c r="G808" t="s">
        <v>46</v>
      </c>
      <c r="H808" t="s">
        <v>56</v>
      </c>
      <c r="I808" t="s">
        <v>33</v>
      </c>
      <c r="J808" t="s">
        <v>34</v>
      </c>
      <c r="K808" t="s">
        <v>65</v>
      </c>
      <c r="L808" s="2">
        <v>30385</v>
      </c>
      <c r="M808" t="s">
        <v>36</v>
      </c>
      <c r="N808" t="s">
        <v>37</v>
      </c>
      <c r="O808" t="s">
        <v>72</v>
      </c>
      <c r="P808" t="s">
        <v>67</v>
      </c>
      <c r="Q808" t="s">
        <v>40</v>
      </c>
      <c r="R808">
        <v>3</v>
      </c>
      <c r="S808" s="2">
        <v>44901</v>
      </c>
      <c r="T808">
        <v>1</v>
      </c>
      <c r="U808">
        <v>2</v>
      </c>
      <c r="V808">
        <v>1</v>
      </c>
      <c r="W808" s="2">
        <v>45062</v>
      </c>
      <c r="X808" t="s">
        <v>62</v>
      </c>
      <c r="Y808" t="s">
        <v>42</v>
      </c>
      <c r="Z808" t="s">
        <v>73</v>
      </c>
      <c r="AA808">
        <v>3</v>
      </c>
      <c r="AB808">
        <v>411.17</v>
      </c>
      <c r="AC808">
        <v>40</v>
      </c>
      <c r="AD808" t="str" cm="1">
        <f t="array" ref="AD808">_xlfn.IFS($AC808&lt;= 24,"17-24", $AC808&lt;=34,"25-34", $AC808&lt;=44,"35-44", $AC808&lt;= 54,"45-54", $AC808 &gt;= 55, "55+")</f>
        <v>35-44</v>
      </c>
      <c r="AE808">
        <f t="shared" ca="1" si="61"/>
        <v>3</v>
      </c>
      <c r="AF808" t="str">
        <f t="shared" si="62"/>
        <v>Low</v>
      </c>
      <c r="AG808" t="str">
        <f t="shared" si="63"/>
        <v>Not satisfied</v>
      </c>
      <c r="AH808" t="str">
        <f t="shared" si="64"/>
        <v>Average Performer</v>
      </c>
      <c r="AI808" t="str" cm="1">
        <f t="array" ref="AI808">_xlfn.IFS($Z808 = "Passed", "High", $Z808="Completed", "Moderate", OR($Z808 = "Incomplete", $Z808="Failed"), "Low")</f>
        <v>High</v>
      </c>
      <c r="AJ808" t="str" cm="1">
        <f t="array" ref="AJ808">_xlfn.IFS(OR(Z808= "Passed", Z808 = "Completed"), "Complete", OR(Z808 ="Failed", Z808 = "Incomplete"), "Incomplete")</f>
        <v>Complete</v>
      </c>
      <c r="AK808" cm="1">
        <f t="array" ref="AK808">_xlfn.IFS(HR_DATA[[#This Row],[Performance Category]] = "High Performer", 4,HR_DATA[[#This Row],[Performance Category]] = "Average Performer", 3, HR_DATA[[#This Row],[Performance Category]] = "Low Performer", 2, HR_DATA[[#This Row],[Performance Category]] = "At Risk", 1)</f>
        <v>3</v>
      </c>
    </row>
    <row r="809" spans="1:37" x14ac:dyDescent="0.25">
      <c r="A809">
        <v>1299</v>
      </c>
      <c r="B809" s="2">
        <v>43914</v>
      </c>
      <c r="C809" s="2">
        <f t="shared" ca="1" si="60"/>
        <v>46159</v>
      </c>
      <c r="D809" t="s">
        <v>106</v>
      </c>
      <c r="E809" t="s">
        <v>69</v>
      </c>
      <c r="F809" t="s">
        <v>30</v>
      </c>
      <c r="G809" t="s">
        <v>31</v>
      </c>
      <c r="H809" t="s">
        <v>56</v>
      </c>
      <c r="I809" t="s">
        <v>55</v>
      </c>
      <c r="J809" t="s">
        <v>34</v>
      </c>
      <c r="K809" t="s">
        <v>47</v>
      </c>
      <c r="L809" s="2">
        <v>19642</v>
      </c>
      <c r="M809" t="s">
        <v>36</v>
      </c>
      <c r="N809" t="s">
        <v>37</v>
      </c>
      <c r="O809" t="s">
        <v>84</v>
      </c>
      <c r="P809" t="s">
        <v>39</v>
      </c>
      <c r="Q809" t="s">
        <v>40</v>
      </c>
      <c r="R809">
        <v>3</v>
      </c>
      <c r="S809" s="2">
        <v>45109</v>
      </c>
      <c r="T809">
        <v>1</v>
      </c>
      <c r="U809">
        <v>2</v>
      </c>
      <c r="V809">
        <v>2</v>
      </c>
      <c r="W809" s="2">
        <v>44947</v>
      </c>
      <c r="X809" t="s">
        <v>62</v>
      </c>
      <c r="Y809" t="s">
        <v>51</v>
      </c>
      <c r="Z809" t="s">
        <v>63</v>
      </c>
      <c r="AA809">
        <v>3</v>
      </c>
      <c r="AB809">
        <v>358.81</v>
      </c>
      <c r="AC809">
        <v>67</v>
      </c>
      <c r="AD809" t="str" cm="1">
        <f t="array" ref="AD809">_xlfn.IFS($AC809&lt;= 24,"17-24", $AC809&lt;=34,"25-34", $AC809&lt;=44,"35-44", $AC809&lt;= 54,"45-54", $AC809 &gt;= 55, "55+")</f>
        <v>55+</v>
      </c>
      <c r="AE809">
        <f t="shared" ca="1" si="61"/>
        <v>6</v>
      </c>
      <c r="AF809" t="str">
        <f t="shared" si="62"/>
        <v>Low</v>
      </c>
      <c r="AG809" t="str">
        <f t="shared" si="63"/>
        <v>Not satisfied</v>
      </c>
      <c r="AH809" t="str">
        <f t="shared" si="64"/>
        <v>Average Performer</v>
      </c>
      <c r="AI809" t="str" cm="1">
        <f t="array" ref="AI809">_xlfn.IFS($Z809 = "Passed", "High", $Z809="Completed", "Moderate", OR($Z809 = "Incomplete", $Z809="Failed"), "Low")</f>
        <v>Moderate</v>
      </c>
      <c r="AJ809" t="str" cm="1">
        <f t="array" ref="AJ809">_xlfn.IFS(OR(Z809= "Passed", Z809 = "Completed"), "Complete", OR(Z809 ="Failed", Z809 = "Incomplete"), "Incomplete")</f>
        <v>Complete</v>
      </c>
      <c r="AK809" cm="1">
        <f t="array" ref="AK809">_xlfn.IFS(HR_DATA[[#This Row],[Performance Category]] = "High Performer", 4,HR_DATA[[#This Row],[Performance Category]] = "Average Performer", 3, HR_DATA[[#This Row],[Performance Category]] = "Low Performer", 2, HR_DATA[[#This Row],[Performance Category]] = "At Risk", 1)</f>
        <v>3</v>
      </c>
    </row>
    <row r="810" spans="1:37" x14ac:dyDescent="0.25">
      <c r="A810">
        <v>1300</v>
      </c>
      <c r="B810" s="2">
        <v>44359</v>
      </c>
      <c r="C810" s="2">
        <f t="shared" ca="1" si="60"/>
        <v>46159</v>
      </c>
      <c r="D810" t="s">
        <v>106</v>
      </c>
      <c r="E810" t="s">
        <v>29</v>
      </c>
      <c r="F810" t="s">
        <v>30</v>
      </c>
      <c r="G810" t="s">
        <v>31</v>
      </c>
      <c r="H810" t="s">
        <v>56</v>
      </c>
      <c r="I810" t="s">
        <v>33</v>
      </c>
      <c r="J810" t="s">
        <v>34</v>
      </c>
      <c r="K810" t="s">
        <v>70</v>
      </c>
      <c r="L810" s="2">
        <v>24720</v>
      </c>
      <c r="M810" t="s">
        <v>36</v>
      </c>
      <c r="N810" t="s">
        <v>37</v>
      </c>
      <c r="O810" t="s">
        <v>72</v>
      </c>
      <c r="P810" t="s">
        <v>67</v>
      </c>
      <c r="Q810" t="s">
        <v>40</v>
      </c>
      <c r="R810">
        <v>3</v>
      </c>
      <c r="S810" s="2">
        <v>44841</v>
      </c>
      <c r="T810">
        <v>1</v>
      </c>
      <c r="U810">
        <v>3</v>
      </c>
      <c r="V810">
        <v>1</v>
      </c>
      <c r="W810" s="2">
        <v>45045</v>
      </c>
      <c r="X810" t="s">
        <v>68</v>
      </c>
      <c r="Y810" t="s">
        <v>42</v>
      </c>
      <c r="Z810" t="s">
        <v>73</v>
      </c>
      <c r="AA810">
        <v>4</v>
      </c>
      <c r="AB810">
        <v>588.64</v>
      </c>
      <c r="AC810">
        <v>54</v>
      </c>
      <c r="AD810" t="str" cm="1">
        <f t="array" ref="AD810">_xlfn.IFS($AC810&lt;= 24,"17-24", $AC810&lt;=34,"25-34", $AC810&lt;=44,"35-44", $AC810&lt;= 54,"45-54", $AC810 &gt;= 55, "55+")</f>
        <v>45-54</v>
      </c>
      <c r="AE810">
        <f t="shared" ca="1" si="61"/>
        <v>4</v>
      </c>
      <c r="AF810" t="str">
        <f t="shared" si="62"/>
        <v>Low</v>
      </c>
      <c r="AG810" t="str">
        <f t="shared" si="63"/>
        <v>Neutral</v>
      </c>
      <c r="AH810" t="str">
        <f t="shared" si="64"/>
        <v>Average Performer</v>
      </c>
      <c r="AI810" t="str" cm="1">
        <f t="array" ref="AI810">_xlfn.IFS($Z810 = "Passed", "High", $Z810="Completed", "Moderate", OR($Z810 = "Incomplete", $Z810="Failed"), "Low")</f>
        <v>High</v>
      </c>
      <c r="AJ810" t="str" cm="1">
        <f t="array" ref="AJ810">_xlfn.IFS(OR(Z810= "Passed", Z810 = "Completed"), "Complete", OR(Z810 ="Failed", Z810 = "Incomplete"), "Incomplete")</f>
        <v>Complete</v>
      </c>
      <c r="AK810" cm="1">
        <f t="array" ref="AK810">_xlfn.IFS(HR_DATA[[#This Row],[Performance Category]] = "High Performer", 4,HR_DATA[[#This Row],[Performance Category]] = "Average Performer", 3, HR_DATA[[#This Row],[Performance Category]] = "Low Performer", 2, HR_DATA[[#This Row],[Performance Category]] = "At Risk", 1)</f>
        <v>3</v>
      </c>
    </row>
    <row r="811" spans="1:37" x14ac:dyDescent="0.25">
      <c r="A811">
        <v>1301</v>
      </c>
      <c r="B811" s="2">
        <v>43546</v>
      </c>
      <c r="C811" s="2">
        <f t="shared" ca="1" si="60"/>
        <v>46159</v>
      </c>
      <c r="D811" t="s">
        <v>28</v>
      </c>
      <c r="E811" t="s">
        <v>87</v>
      </c>
      <c r="F811" t="s">
        <v>108</v>
      </c>
      <c r="G811" t="s">
        <v>46</v>
      </c>
      <c r="H811" t="s">
        <v>56</v>
      </c>
      <c r="I811" t="s">
        <v>33</v>
      </c>
      <c r="J811" t="s">
        <v>34</v>
      </c>
      <c r="K811" t="s">
        <v>70</v>
      </c>
      <c r="L811" s="2">
        <v>18350</v>
      </c>
      <c r="M811" t="s">
        <v>36</v>
      </c>
      <c r="N811" t="s">
        <v>37</v>
      </c>
      <c r="O811" t="s">
        <v>84</v>
      </c>
      <c r="P811" t="s">
        <v>39</v>
      </c>
      <c r="Q811" t="s">
        <v>40</v>
      </c>
      <c r="R811">
        <v>3</v>
      </c>
      <c r="S811" s="2">
        <v>44947</v>
      </c>
      <c r="T811">
        <v>1</v>
      </c>
      <c r="U811">
        <v>4</v>
      </c>
      <c r="V811">
        <v>2</v>
      </c>
      <c r="W811" s="2">
        <v>44826</v>
      </c>
      <c r="X811" t="s">
        <v>92</v>
      </c>
      <c r="Y811" t="s">
        <v>42</v>
      </c>
      <c r="Z811" t="s">
        <v>52</v>
      </c>
      <c r="AA811">
        <v>1</v>
      </c>
      <c r="AB811">
        <v>472.18</v>
      </c>
      <c r="AC811">
        <v>69</v>
      </c>
      <c r="AD811" t="str" cm="1">
        <f t="array" ref="AD811">_xlfn.IFS($AC811&lt;= 24,"17-24", $AC811&lt;=34,"25-34", $AC811&lt;=44,"35-44", $AC811&lt;= 54,"45-54", $AC811 &gt;= 55, "55+")</f>
        <v>55+</v>
      </c>
      <c r="AE811">
        <f t="shared" ca="1" si="61"/>
        <v>7</v>
      </c>
      <c r="AF811" t="str">
        <f t="shared" si="62"/>
        <v>Low</v>
      </c>
      <c r="AG811" t="str">
        <f t="shared" si="63"/>
        <v>Satisfied</v>
      </c>
      <c r="AH811" t="str">
        <f t="shared" si="64"/>
        <v>Average Performer</v>
      </c>
      <c r="AI811" t="str" cm="1">
        <f t="array" ref="AI811">_xlfn.IFS($Z811 = "Passed", "High", $Z811="Completed", "Moderate", OR($Z811 = "Incomplete", $Z811="Failed"), "Low")</f>
        <v>Low</v>
      </c>
      <c r="AJ811" t="str" cm="1">
        <f t="array" ref="AJ811">_xlfn.IFS(OR(Z811= "Passed", Z811 = "Completed"), "Complete", OR(Z811 ="Failed", Z811 = "Incomplete"), "Incomplete")</f>
        <v>Incomplete</v>
      </c>
      <c r="AK811" cm="1">
        <f t="array" ref="AK811">_xlfn.IFS(HR_DATA[[#This Row],[Performance Category]] = "High Performer", 4,HR_DATA[[#This Row],[Performance Category]] = "Average Performer", 3, HR_DATA[[#This Row],[Performance Category]] = "Low Performer", 2, HR_DATA[[#This Row],[Performance Category]] = "At Risk", 1)</f>
        <v>3</v>
      </c>
    </row>
    <row r="812" spans="1:37" x14ac:dyDescent="0.25">
      <c r="A812">
        <v>1302</v>
      </c>
      <c r="B812" s="2">
        <v>44263</v>
      </c>
      <c r="C812" s="2">
        <f t="shared" ca="1" si="60"/>
        <v>46159</v>
      </c>
      <c r="D812" t="s">
        <v>28</v>
      </c>
      <c r="E812" t="s">
        <v>64</v>
      </c>
      <c r="F812" t="s">
        <v>108</v>
      </c>
      <c r="G812" t="s">
        <v>55</v>
      </c>
      <c r="H812" t="s">
        <v>45</v>
      </c>
      <c r="I812" t="s">
        <v>55</v>
      </c>
      <c r="J812" t="s">
        <v>34</v>
      </c>
      <c r="K812" t="s">
        <v>70</v>
      </c>
      <c r="L812" s="2">
        <v>36709</v>
      </c>
      <c r="M812" t="s">
        <v>36</v>
      </c>
      <c r="N812" t="s">
        <v>37</v>
      </c>
      <c r="O812" t="s">
        <v>60</v>
      </c>
      <c r="P812" t="s">
        <v>67</v>
      </c>
      <c r="Q812" t="s">
        <v>40</v>
      </c>
      <c r="R812">
        <v>3</v>
      </c>
      <c r="S812" s="2">
        <v>45081</v>
      </c>
      <c r="T812">
        <v>1</v>
      </c>
      <c r="U812">
        <v>2</v>
      </c>
      <c r="V812">
        <v>4</v>
      </c>
      <c r="W812" s="2">
        <v>44793</v>
      </c>
      <c r="X812" t="s">
        <v>62</v>
      </c>
      <c r="Y812" t="s">
        <v>42</v>
      </c>
      <c r="Z812" t="s">
        <v>73</v>
      </c>
      <c r="AA812">
        <v>2</v>
      </c>
      <c r="AB812">
        <v>758.79</v>
      </c>
      <c r="AC812">
        <v>21</v>
      </c>
      <c r="AD812" t="str" cm="1">
        <f t="array" ref="AD812">_xlfn.IFS($AC812&lt;= 24,"17-24", $AC812&lt;=34,"25-34", $AC812&lt;=44,"35-44", $AC812&lt;= 54,"45-54", $AC812 &gt;= 55, "55+")</f>
        <v>17-24</v>
      </c>
      <c r="AE812">
        <f t="shared" ca="1" si="61"/>
        <v>5</v>
      </c>
      <c r="AF812" t="str">
        <f t="shared" si="62"/>
        <v>Low</v>
      </c>
      <c r="AG812" t="str">
        <f t="shared" si="63"/>
        <v>Not satisfied</v>
      </c>
      <c r="AH812" t="str">
        <f t="shared" si="64"/>
        <v>Average Performer</v>
      </c>
      <c r="AI812" t="str" cm="1">
        <f t="array" ref="AI812">_xlfn.IFS($Z812 = "Passed", "High", $Z812="Completed", "Moderate", OR($Z812 = "Incomplete", $Z812="Failed"), "Low")</f>
        <v>High</v>
      </c>
      <c r="AJ812" t="str" cm="1">
        <f t="array" ref="AJ812">_xlfn.IFS(OR(Z812= "Passed", Z812 = "Completed"), "Complete", OR(Z812 ="Failed", Z812 = "Incomplete"), "Incomplete")</f>
        <v>Complete</v>
      </c>
      <c r="AK812" cm="1">
        <f t="array" ref="AK812">_xlfn.IFS(HR_DATA[[#This Row],[Performance Category]] = "High Performer", 4,HR_DATA[[#This Row],[Performance Category]] = "Average Performer", 3, HR_DATA[[#This Row],[Performance Category]] = "Low Performer", 2, HR_DATA[[#This Row],[Performance Category]] = "At Risk", 1)</f>
        <v>3</v>
      </c>
    </row>
    <row r="813" spans="1:37" x14ac:dyDescent="0.25">
      <c r="A813">
        <v>1303</v>
      </c>
      <c r="B813" s="2">
        <v>43966</v>
      </c>
      <c r="C813" s="2">
        <f t="shared" ca="1" si="60"/>
        <v>46159</v>
      </c>
      <c r="D813" t="s">
        <v>28</v>
      </c>
      <c r="E813" t="s">
        <v>94</v>
      </c>
      <c r="F813" t="s">
        <v>30</v>
      </c>
      <c r="G813" t="s">
        <v>31</v>
      </c>
      <c r="H813" t="s">
        <v>45</v>
      </c>
      <c r="I813" t="s">
        <v>55</v>
      </c>
      <c r="J813" t="s">
        <v>34</v>
      </c>
      <c r="K813" t="s">
        <v>35</v>
      </c>
      <c r="L813" s="2">
        <v>20852</v>
      </c>
      <c r="M813" t="s">
        <v>36</v>
      </c>
      <c r="N813" t="s">
        <v>37</v>
      </c>
      <c r="O813" t="s">
        <v>49</v>
      </c>
      <c r="P813" t="s">
        <v>61</v>
      </c>
      <c r="Q813" t="s">
        <v>40</v>
      </c>
      <c r="R813">
        <v>3</v>
      </c>
      <c r="S813" s="2">
        <v>44927</v>
      </c>
      <c r="T813">
        <v>5</v>
      </c>
      <c r="U813">
        <v>3</v>
      </c>
      <c r="V813">
        <v>5</v>
      </c>
      <c r="W813" s="2">
        <v>45079</v>
      </c>
      <c r="X813" t="s">
        <v>41</v>
      </c>
      <c r="Y813" t="s">
        <v>42</v>
      </c>
      <c r="Z813" t="s">
        <v>43</v>
      </c>
      <c r="AA813">
        <v>3</v>
      </c>
      <c r="AB813">
        <v>921.81</v>
      </c>
      <c r="AC813">
        <v>63</v>
      </c>
      <c r="AD813" t="str" cm="1">
        <f t="array" ref="AD813">_xlfn.IFS($AC813&lt;= 24,"17-24", $AC813&lt;=34,"25-34", $AC813&lt;=44,"35-44", $AC813&lt;= 54,"45-54", $AC813 &gt;= 55, "55+")</f>
        <v>55+</v>
      </c>
      <c r="AE813">
        <f t="shared" ca="1" si="61"/>
        <v>6</v>
      </c>
      <c r="AF813" t="str">
        <f t="shared" si="62"/>
        <v>High</v>
      </c>
      <c r="AG813" t="str">
        <f t="shared" si="63"/>
        <v>Neutral</v>
      </c>
      <c r="AH813" t="str">
        <f t="shared" si="64"/>
        <v>Average Performer</v>
      </c>
      <c r="AI813" t="str" cm="1">
        <f t="array" ref="AI813">_xlfn.IFS($Z813 = "Passed", "High", $Z813="Completed", "Moderate", OR($Z813 = "Incomplete", $Z813="Failed"), "Low")</f>
        <v>Low</v>
      </c>
      <c r="AJ813" t="str" cm="1">
        <f t="array" ref="AJ813">_xlfn.IFS(OR(Z813= "Passed", Z813 = "Completed"), "Complete", OR(Z813 ="Failed", Z813 = "Incomplete"), "Incomplete")</f>
        <v>Incomplete</v>
      </c>
      <c r="AK813" cm="1">
        <f t="array" ref="AK813">_xlfn.IFS(HR_DATA[[#This Row],[Performance Category]] = "High Performer", 4,HR_DATA[[#This Row],[Performance Category]] = "Average Performer", 3, HR_DATA[[#This Row],[Performance Category]] = "Low Performer", 2, HR_DATA[[#This Row],[Performance Category]] = "At Risk", 1)</f>
        <v>3</v>
      </c>
    </row>
    <row r="814" spans="1:37" x14ac:dyDescent="0.25">
      <c r="A814">
        <v>1304</v>
      </c>
      <c r="B814" s="2">
        <v>44950</v>
      </c>
      <c r="C814" s="2">
        <f t="shared" ca="1" si="60"/>
        <v>46159</v>
      </c>
      <c r="D814" t="s">
        <v>28</v>
      </c>
      <c r="E814" t="s">
        <v>74</v>
      </c>
      <c r="F814" t="s">
        <v>30</v>
      </c>
      <c r="G814" t="s">
        <v>55</v>
      </c>
      <c r="H814" t="s">
        <v>56</v>
      </c>
      <c r="I814" t="s">
        <v>46</v>
      </c>
      <c r="J814" t="s">
        <v>34</v>
      </c>
      <c r="K814" t="s">
        <v>135</v>
      </c>
      <c r="L814" s="2">
        <v>35108</v>
      </c>
      <c r="M814" t="s">
        <v>36</v>
      </c>
      <c r="N814" t="s">
        <v>37</v>
      </c>
      <c r="O814" t="s">
        <v>84</v>
      </c>
      <c r="P814" t="s">
        <v>39</v>
      </c>
      <c r="Q814" t="s">
        <v>40</v>
      </c>
      <c r="R814">
        <v>3</v>
      </c>
      <c r="S814" s="2">
        <v>45027</v>
      </c>
      <c r="T814">
        <v>3</v>
      </c>
      <c r="U814">
        <v>5</v>
      </c>
      <c r="V814">
        <v>1</v>
      </c>
      <c r="W814" s="2">
        <v>44942</v>
      </c>
      <c r="X814" t="s">
        <v>92</v>
      </c>
      <c r="Y814" t="s">
        <v>51</v>
      </c>
      <c r="Z814" t="s">
        <v>63</v>
      </c>
      <c r="AA814">
        <v>3</v>
      </c>
      <c r="AB814">
        <v>405.08</v>
      </c>
      <c r="AC814">
        <v>27</v>
      </c>
      <c r="AD814" t="str" cm="1">
        <f t="array" ref="AD814">_xlfn.IFS($AC814&lt;= 24,"17-24", $AC814&lt;=34,"25-34", $AC814&lt;=44,"35-44", $AC814&lt;= 54,"45-54", $AC814 &gt;= 55, "55+")</f>
        <v>25-34</v>
      </c>
      <c r="AE814">
        <f t="shared" ca="1" si="61"/>
        <v>3</v>
      </c>
      <c r="AF814" t="str">
        <f t="shared" si="62"/>
        <v>Medium</v>
      </c>
      <c r="AG814" t="str">
        <f t="shared" si="63"/>
        <v>Satisfied</v>
      </c>
      <c r="AH814" t="str">
        <f t="shared" si="64"/>
        <v>Average Performer</v>
      </c>
      <c r="AI814" t="str" cm="1">
        <f t="array" ref="AI814">_xlfn.IFS($Z814 = "Passed", "High", $Z814="Completed", "Moderate", OR($Z814 = "Incomplete", $Z814="Failed"), "Low")</f>
        <v>Moderate</v>
      </c>
      <c r="AJ814" t="str" cm="1">
        <f t="array" ref="AJ814">_xlfn.IFS(OR(Z814= "Passed", Z814 = "Completed"), "Complete", OR(Z814 ="Failed", Z814 = "Incomplete"), "Incomplete")</f>
        <v>Complete</v>
      </c>
      <c r="AK814" cm="1">
        <f t="array" ref="AK814">_xlfn.IFS(HR_DATA[[#This Row],[Performance Category]] = "High Performer", 4,HR_DATA[[#This Row],[Performance Category]] = "Average Performer", 3, HR_DATA[[#This Row],[Performance Category]] = "Low Performer", 2, HR_DATA[[#This Row],[Performance Category]] = "At Risk", 1)</f>
        <v>3</v>
      </c>
    </row>
    <row r="815" spans="1:37" x14ac:dyDescent="0.25">
      <c r="A815">
        <v>1305</v>
      </c>
      <c r="B815" s="2">
        <v>44202</v>
      </c>
      <c r="C815" s="2">
        <f t="shared" ca="1" si="60"/>
        <v>46159</v>
      </c>
      <c r="D815" t="s">
        <v>28</v>
      </c>
      <c r="E815" t="s">
        <v>81</v>
      </c>
      <c r="F815" t="s">
        <v>108</v>
      </c>
      <c r="G815" t="s">
        <v>55</v>
      </c>
      <c r="H815" t="s">
        <v>56</v>
      </c>
      <c r="I815" t="s">
        <v>33</v>
      </c>
      <c r="J815" t="s">
        <v>34</v>
      </c>
      <c r="K815" t="s">
        <v>70</v>
      </c>
      <c r="L815" s="2">
        <v>36113</v>
      </c>
      <c r="M815" t="s">
        <v>36</v>
      </c>
      <c r="N815" t="s">
        <v>48</v>
      </c>
      <c r="O815" t="s">
        <v>38</v>
      </c>
      <c r="P815" t="s">
        <v>67</v>
      </c>
      <c r="Q815" t="s">
        <v>40</v>
      </c>
      <c r="R815">
        <v>3</v>
      </c>
      <c r="S815" s="2">
        <v>44979</v>
      </c>
      <c r="T815">
        <v>2</v>
      </c>
      <c r="U815">
        <v>5</v>
      </c>
      <c r="V815">
        <v>2</v>
      </c>
      <c r="W815" s="2">
        <v>45115</v>
      </c>
      <c r="X815" t="s">
        <v>68</v>
      </c>
      <c r="Y815" t="s">
        <v>42</v>
      </c>
      <c r="Z815" t="s">
        <v>43</v>
      </c>
      <c r="AA815">
        <v>3</v>
      </c>
      <c r="AB815">
        <v>784.22</v>
      </c>
      <c r="AC815">
        <v>23</v>
      </c>
      <c r="AD815" t="str" cm="1">
        <f t="array" ref="AD815">_xlfn.IFS($AC815&lt;= 24,"17-24", $AC815&lt;=34,"25-34", $AC815&lt;=44,"35-44", $AC815&lt;= 54,"45-54", $AC815 &gt;= 55, "55+")</f>
        <v>17-24</v>
      </c>
      <c r="AE815">
        <f t="shared" ca="1" si="61"/>
        <v>5</v>
      </c>
      <c r="AF815" t="str">
        <f t="shared" si="62"/>
        <v>Low</v>
      </c>
      <c r="AG815" t="str">
        <f t="shared" si="63"/>
        <v>Satisfied</v>
      </c>
      <c r="AH815" t="str">
        <f t="shared" si="64"/>
        <v>Average Performer</v>
      </c>
      <c r="AI815" t="str" cm="1">
        <f t="array" ref="AI815">_xlfn.IFS($Z815 = "Passed", "High", $Z815="Completed", "Moderate", OR($Z815 = "Incomplete", $Z815="Failed"), "Low")</f>
        <v>Low</v>
      </c>
      <c r="AJ815" t="str" cm="1">
        <f t="array" ref="AJ815">_xlfn.IFS(OR(Z815= "Passed", Z815 = "Completed"), "Complete", OR(Z815 ="Failed", Z815 = "Incomplete"), "Incomplete")</f>
        <v>Incomplete</v>
      </c>
      <c r="AK815" cm="1">
        <f t="array" ref="AK815">_xlfn.IFS(HR_DATA[[#This Row],[Performance Category]] = "High Performer", 4,HR_DATA[[#This Row],[Performance Category]] = "Average Performer", 3, HR_DATA[[#This Row],[Performance Category]] = "Low Performer", 2, HR_DATA[[#This Row],[Performance Category]] = "At Risk", 1)</f>
        <v>3</v>
      </c>
    </row>
    <row r="816" spans="1:37" x14ac:dyDescent="0.25">
      <c r="A816">
        <v>1306</v>
      </c>
      <c r="B816" s="2">
        <v>44302</v>
      </c>
      <c r="C816" s="2">
        <f t="shared" ca="1" si="60"/>
        <v>46159</v>
      </c>
      <c r="D816" t="s">
        <v>28</v>
      </c>
      <c r="E816" t="s">
        <v>54</v>
      </c>
      <c r="F816" t="s">
        <v>30</v>
      </c>
      <c r="G816" t="s">
        <v>46</v>
      </c>
      <c r="H816" t="s">
        <v>56</v>
      </c>
      <c r="I816" t="s">
        <v>46</v>
      </c>
      <c r="J816" t="s">
        <v>34</v>
      </c>
      <c r="K816" t="s">
        <v>96</v>
      </c>
      <c r="L816" s="2">
        <v>35649</v>
      </c>
      <c r="M816" t="s">
        <v>36</v>
      </c>
      <c r="N816" t="s">
        <v>48</v>
      </c>
      <c r="O816" t="s">
        <v>49</v>
      </c>
      <c r="P816" t="s">
        <v>61</v>
      </c>
      <c r="Q816" t="s">
        <v>40</v>
      </c>
      <c r="R816">
        <v>3</v>
      </c>
      <c r="S816" s="2">
        <v>44877</v>
      </c>
      <c r="T816">
        <v>1</v>
      </c>
      <c r="U816">
        <v>3</v>
      </c>
      <c r="V816">
        <v>5</v>
      </c>
      <c r="W816" s="2">
        <v>45120</v>
      </c>
      <c r="X816" t="s">
        <v>68</v>
      </c>
      <c r="Y816" t="s">
        <v>51</v>
      </c>
      <c r="Z816" t="s">
        <v>43</v>
      </c>
      <c r="AA816">
        <v>4</v>
      </c>
      <c r="AB816">
        <v>443.99</v>
      </c>
      <c r="AC816">
        <v>24</v>
      </c>
      <c r="AD816" t="str" cm="1">
        <f t="array" ref="AD816">_xlfn.IFS($AC816&lt;= 24,"17-24", $AC816&lt;=34,"25-34", $AC816&lt;=44,"35-44", $AC816&lt;= 54,"45-54", $AC816 &gt;= 55, "55+")</f>
        <v>17-24</v>
      </c>
      <c r="AE816">
        <f t="shared" ca="1" si="61"/>
        <v>5</v>
      </c>
      <c r="AF816" t="str">
        <f t="shared" si="62"/>
        <v>Low</v>
      </c>
      <c r="AG816" t="str">
        <f t="shared" si="63"/>
        <v>Neutral</v>
      </c>
      <c r="AH816" t="str">
        <f t="shared" si="64"/>
        <v>Average Performer</v>
      </c>
      <c r="AI816" t="str" cm="1">
        <f t="array" ref="AI816">_xlfn.IFS($Z816 = "Passed", "High", $Z816="Completed", "Moderate", OR($Z816 = "Incomplete", $Z816="Failed"), "Low")</f>
        <v>Low</v>
      </c>
      <c r="AJ816" t="str" cm="1">
        <f t="array" ref="AJ816">_xlfn.IFS(OR(Z816= "Passed", Z816 = "Completed"), "Complete", OR(Z816 ="Failed", Z816 = "Incomplete"), "Incomplete")</f>
        <v>Incomplete</v>
      </c>
      <c r="AK816" cm="1">
        <f t="array" ref="AK816">_xlfn.IFS(HR_DATA[[#This Row],[Performance Category]] = "High Performer", 4,HR_DATA[[#This Row],[Performance Category]] = "Average Performer", 3, HR_DATA[[#This Row],[Performance Category]] = "Low Performer", 2, HR_DATA[[#This Row],[Performance Category]] = "At Risk", 1)</f>
        <v>3</v>
      </c>
    </row>
    <row r="817" spans="1:37" x14ac:dyDescent="0.25">
      <c r="A817">
        <v>1307</v>
      </c>
      <c r="B817" s="2">
        <v>44461</v>
      </c>
      <c r="C817" s="2">
        <f t="shared" ca="1" si="60"/>
        <v>46159</v>
      </c>
      <c r="D817" t="s">
        <v>28</v>
      </c>
      <c r="E817" t="s">
        <v>69</v>
      </c>
      <c r="F817" t="s">
        <v>108</v>
      </c>
      <c r="G817" t="s">
        <v>31</v>
      </c>
      <c r="H817" t="s">
        <v>45</v>
      </c>
      <c r="I817" t="s">
        <v>55</v>
      </c>
      <c r="J817" t="s">
        <v>34</v>
      </c>
      <c r="K817" t="s">
        <v>79</v>
      </c>
      <c r="L817" s="2">
        <v>29641</v>
      </c>
      <c r="M817" t="s">
        <v>36</v>
      </c>
      <c r="N817" t="s">
        <v>48</v>
      </c>
      <c r="O817" t="s">
        <v>72</v>
      </c>
      <c r="P817" t="s">
        <v>67</v>
      </c>
      <c r="Q817" t="s">
        <v>40</v>
      </c>
      <c r="R817">
        <v>3</v>
      </c>
      <c r="S817" s="2">
        <v>44883</v>
      </c>
      <c r="T817">
        <v>1</v>
      </c>
      <c r="U817">
        <v>5</v>
      </c>
      <c r="V817">
        <v>1</v>
      </c>
      <c r="W817" s="2">
        <v>44881</v>
      </c>
      <c r="X817" t="s">
        <v>68</v>
      </c>
      <c r="Y817" t="s">
        <v>42</v>
      </c>
      <c r="Z817" t="s">
        <v>52</v>
      </c>
      <c r="AA817">
        <v>3</v>
      </c>
      <c r="AB817">
        <v>609.9</v>
      </c>
      <c r="AC817">
        <v>40</v>
      </c>
      <c r="AD817" t="str" cm="1">
        <f t="array" ref="AD817">_xlfn.IFS($AC817&lt;= 24,"17-24", $AC817&lt;=34,"25-34", $AC817&lt;=44,"35-44", $AC817&lt;= 54,"45-54", $AC817 &gt;= 55, "55+")</f>
        <v>35-44</v>
      </c>
      <c r="AE817">
        <f t="shared" ca="1" si="61"/>
        <v>4</v>
      </c>
      <c r="AF817" t="str">
        <f t="shared" si="62"/>
        <v>Low</v>
      </c>
      <c r="AG817" t="str">
        <f t="shared" si="63"/>
        <v>Satisfied</v>
      </c>
      <c r="AH817" t="str">
        <f t="shared" si="64"/>
        <v>Average Performer</v>
      </c>
      <c r="AI817" t="str" cm="1">
        <f t="array" ref="AI817">_xlfn.IFS($Z817 = "Passed", "High", $Z817="Completed", "Moderate", OR($Z817 = "Incomplete", $Z817="Failed"), "Low")</f>
        <v>Low</v>
      </c>
      <c r="AJ817" t="str" cm="1">
        <f t="array" ref="AJ817">_xlfn.IFS(OR(Z817= "Passed", Z817 = "Completed"), "Complete", OR(Z817 ="Failed", Z817 = "Incomplete"), "Incomplete")</f>
        <v>Incomplete</v>
      </c>
      <c r="AK817" cm="1">
        <f t="array" ref="AK817">_xlfn.IFS(HR_DATA[[#This Row],[Performance Category]] = "High Performer", 4,HR_DATA[[#This Row],[Performance Category]] = "Average Performer", 3, HR_DATA[[#This Row],[Performance Category]] = "Low Performer", 2, HR_DATA[[#This Row],[Performance Category]] = "At Risk", 1)</f>
        <v>3</v>
      </c>
    </row>
    <row r="818" spans="1:37" x14ac:dyDescent="0.25">
      <c r="A818">
        <v>1308</v>
      </c>
      <c r="B818" s="2">
        <v>44740</v>
      </c>
      <c r="C818" s="2">
        <f t="shared" ca="1" si="60"/>
        <v>46159</v>
      </c>
      <c r="D818" t="s">
        <v>28</v>
      </c>
      <c r="E818" t="s">
        <v>29</v>
      </c>
      <c r="F818" t="s">
        <v>30</v>
      </c>
      <c r="G818" t="s">
        <v>55</v>
      </c>
      <c r="H818" t="s">
        <v>32</v>
      </c>
      <c r="I818" t="s">
        <v>55</v>
      </c>
      <c r="J818" t="s">
        <v>34</v>
      </c>
      <c r="K818" t="s">
        <v>96</v>
      </c>
      <c r="L818" s="2">
        <v>29497</v>
      </c>
      <c r="M818" t="s">
        <v>36</v>
      </c>
      <c r="N818" t="s">
        <v>37</v>
      </c>
      <c r="O818" t="s">
        <v>84</v>
      </c>
      <c r="P818" t="s">
        <v>77</v>
      </c>
      <c r="Q818" t="s">
        <v>40</v>
      </c>
      <c r="R818">
        <v>3</v>
      </c>
      <c r="S818" s="2">
        <v>44801</v>
      </c>
      <c r="T818">
        <v>4</v>
      </c>
      <c r="U818">
        <v>5</v>
      </c>
      <c r="V818">
        <v>2</v>
      </c>
      <c r="W818" s="2">
        <v>44844</v>
      </c>
      <c r="X818" t="s">
        <v>41</v>
      </c>
      <c r="Y818" t="s">
        <v>51</v>
      </c>
      <c r="Z818" t="s">
        <v>43</v>
      </c>
      <c r="AA818">
        <v>5</v>
      </c>
      <c r="AB818">
        <v>742.16</v>
      </c>
      <c r="AC818">
        <v>42</v>
      </c>
      <c r="AD818" t="str" cm="1">
        <f t="array" ref="AD818">_xlfn.IFS($AC818&lt;= 24,"17-24", $AC818&lt;=34,"25-34", $AC818&lt;=44,"35-44", $AC818&lt;= 54,"45-54", $AC818 &gt;= 55, "55+")</f>
        <v>35-44</v>
      </c>
      <c r="AE818">
        <f t="shared" ca="1" si="61"/>
        <v>3</v>
      </c>
      <c r="AF818" t="str">
        <f t="shared" si="62"/>
        <v>High</v>
      </c>
      <c r="AG818" t="str">
        <f t="shared" si="63"/>
        <v>Satisfied</v>
      </c>
      <c r="AH818" t="str">
        <f t="shared" si="64"/>
        <v>Average Performer</v>
      </c>
      <c r="AI818" t="str" cm="1">
        <f t="array" ref="AI818">_xlfn.IFS($Z818 = "Passed", "High", $Z818="Completed", "Moderate", OR($Z818 = "Incomplete", $Z818="Failed"), "Low")</f>
        <v>Low</v>
      </c>
      <c r="AJ818" t="str" cm="1">
        <f t="array" ref="AJ818">_xlfn.IFS(OR(Z818= "Passed", Z818 = "Completed"), "Complete", OR(Z818 ="Failed", Z818 = "Incomplete"), "Incomplete")</f>
        <v>Incomplete</v>
      </c>
      <c r="AK818" cm="1">
        <f t="array" ref="AK818">_xlfn.IFS(HR_DATA[[#This Row],[Performance Category]] = "High Performer", 4,HR_DATA[[#This Row],[Performance Category]] = "Average Performer", 3, HR_DATA[[#This Row],[Performance Category]] = "Low Performer", 2, HR_DATA[[#This Row],[Performance Category]] = "At Risk", 1)</f>
        <v>3</v>
      </c>
    </row>
    <row r="819" spans="1:37" x14ac:dyDescent="0.25">
      <c r="A819">
        <v>1309</v>
      </c>
      <c r="B819" s="2">
        <v>44060</v>
      </c>
      <c r="C819" s="2">
        <f t="shared" ca="1" si="60"/>
        <v>46159</v>
      </c>
      <c r="D819" t="s">
        <v>28</v>
      </c>
      <c r="E819" t="s">
        <v>85</v>
      </c>
      <c r="F819" t="s">
        <v>30</v>
      </c>
      <c r="G819" t="s">
        <v>46</v>
      </c>
      <c r="H819" t="s">
        <v>32</v>
      </c>
      <c r="I819" t="s">
        <v>46</v>
      </c>
      <c r="J819" t="s">
        <v>34</v>
      </c>
      <c r="K819" t="s">
        <v>70</v>
      </c>
      <c r="L819" s="2">
        <v>29356</v>
      </c>
      <c r="M819" t="s">
        <v>36</v>
      </c>
      <c r="N819" t="s">
        <v>37</v>
      </c>
      <c r="O819" t="s">
        <v>60</v>
      </c>
      <c r="P819" t="s">
        <v>39</v>
      </c>
      <c r="Q819" t="s">
        <v>40</v>
      </c>
      <c r="R819">
        <v>3</v>
      </c>
      <c r="S819" s="2">
        <v>44811</v>
      </c>
      <c r="T819">
        <v>1</v>
      </c>
      <c r="U819">
        <v>1</v>
      </c>
      <c r="V819">
        <v>3</v>
      </c>
      <c r="W819" s="2">
        <v>44813</v>
      </c>
      <c r="X819" t="s">
        <v>68</v>
      </c>
      <c r="Y819" t="s">
        <v>51</v>
      </c>
      <c r="Z819" t="s">
        <v>43</v>
      </c>
      <c r="AA819">
        <v>3</v>
      </c>
      <c r="AB819">
        <v>517.74</v>
      </c>
      <c r="AC819">
        <v>40</v>
      </c>
      <c r="AD819" t="str" cm="1">
        <f t="array" ref="AD819">_xlfn.IFS($AC819&lt;= 24,"17-24", $AC819&lt;=34,"25-34", $AC819&lt;=44,"35-44", $AC819&lt;= 54,"45-54", $AC819 &gt;= 55, "55+")</f>
        <v>35-44</v>
      </c>
      <c r="AE819">
        <f t="shared" ca="1" si="61"/>
        <v>5</v>
      </c>
      <c r="AF819" t="str">
        <f t="shared" si="62"/>
        <v>Low</v>
      </c>
      <c r="AG819" t="str">
        <f t="shared" si="63"/>
        <v>Not satisfied</v>
      </c>
      <c r="AH819" t="str">
        <f t="shared" si="64"/>
        <v>Average Performer</v>
      </c>
      <c r="AI819" t="str" cm="1">
        <f t="array" ref="AI819">_xlfn.IFS($Z819 = "Passed", "High", $Z819="Completed", "Moderate", OR($Z819 = "Incomplete", $Z819="Failed"), "Low")</f>
        <v>Low</v>
      </c>
      <c r="AJ819" t="str" cm="1">
        <f t="array" ref="AJ819">_xlfn.IFS(OR(Z819= "Passed", Z819 = "Completed"), "Complete", OR(Z819 ="Failed", Z819 = "Incomplete"), "Incomplete")</f>
        <v>Incomplete</v>
      </c>
      <c r="AK819" cm="1">
        <f t="array" ref="AK819">_xlfn.IFS(HR_DATA[[#This Row],[Performance Category]] = "High Performer", 4,HR_DATA[[#This Row],[Performance Category]] = "Average Performer", 3, HR_DATA[[#This Row],[Performance Category]] = "Low Performer", 2, HR_DATA[[#This Row],[Performance Category]] = "At Risk", 1)</f>
        <v>3</v>
      </c>
    </row>
    <row r="820" spans="1:37" x14ac:dyDescent="0.25">
      <c r="A820">
        <v>1310</v>
      </c>
      <c r="B820" s="2">
        <v>45019</v>
      </c>
      <c r="C820" s="2">
        <f t="shared" ca="1" si="60"/>
        <v>46159</v>
      </c>
      <c r="D820" t="s">
        <v>28</v>
      </c>
      <c r="E820" t="s">
        <v>44</v>
      </c>
      <c r="F820" t="s">
        <v>30</v>
      </c>
      <c r="G820" t="s">
        <v>46</v>
      </c>
      <c r="H820" t="s">
        <v>56</v>
      </c>
      <c r="I820" t="s">
        <v>55</v>
      </c>
      <c r="J820" t="s">
        <v>34</v>
      </c>
      <c r="K820" t="s">
        <v>65</v>
      </c>
      <c r="L820" s="2">
        <v>32184</v>
      </c>
      <c r="M820" t="s">
        <v>36</v>
      </c>
      <c r="N820" t="s">
        <v>37</v>
      </c>
      <c r="O820" t="s">
        <v>84</v>
      </c>
      <c r="P820" t="s">
        <v>61</v>
      </c>
      <c r="Q820" t="s">
        <v>40</v>
      </c>
      <c r="R820">
        <v>3</v>
      </c>
      <c r="S820" s="2">
        <v>45040</v>
      </c>
      <c r="T820">
        <v>3</v>
      </c>
      <c r="U820">
        <v>4</v>
      </c>
      <c r="V820">
        <v>3</v>
      </c>
      <c r="W820" s="2">
        <v>44850</v>
      </c>
      <c r="X820" t="s">
        <v>62</v>
      </c>
      <c r="Y820" t="s">
        <v>42</v>
      </c>
      <c r="Z820" t="s">
        <v>52</v>
      </c>
      <c r="AA820">
        <v>4</v>
      </c>
      <c r="AB820">
        <v>350.59</v>
      </c>
      <c r="AC820">
        <v>35</v>
      </c>
      <c r="AD820" t="str" cm="1">
        <f t="array" ref="AD820">_xlfn.IFS($AC820&lt;= 24,"17-24", $AC820&lt;=34,"25-34", $AC820&lt;=44,"35-44", $AC820&lt;= 54,"45-54", $AC820 &gt;= 55, "55+")</f>
        <v>35-44</v>
      </c>
      <c r="AE820">
        <f t="shared" ca="1" si="61"/>
        <v>3</v>
      </c>
      <c r="AF820" t="str">
        <f t="shared" si="62"/>
        <v>Medium</v>
      </c>
      <c r="AG820" t="str">
        <f t="shared" si="63"/>
        <v>Satisfied</v>
      </c>
      <c r="AH820" t="str">
        <f t="shared" si="64"/>
        <v>Average Performer</v>
      </c>
      <c r="AI820" t="str" cm="1">
        <f t="array" ref="AI820">_xlfn.IFS($Z820 = "Passed", "High", $Z820="Completed", "Moderate", OR($Z820 = "Incomplete", $Z820="Failed"), "Low")</f>
        <v>Low</v>
      </c>
      <c r="AJ820" t="str" cm="1">
        <f t="array" ref="AJ820">_xlfn.IFS(OR(Z820= "Passed", Z820 = "Completed"), "Complete", OR(Z820 ="Failed", Z820 = "Incomplete"), "Incomplete")</f>
        <v>Incomplete</v>
      </c>
      <c r="AK820" cm="1">
        <f t="array" ref="AK820">_xlfn.IFS(HR_DATA[[#This Row],[Performance Category]] = "High Performer", 4,HR_DATA[[#This Row],[Performance Category]] = "Average Performer", 3, HR_DATA[[#This Row],[Performance Category]] = "Low Performer", 2, HR_DATA[[#This Row],[Performance Category]] = "At Risk", 1)</f>
        <v>3</v>
      </c>
    </row>
    <row r="821" spans="1:37" x14ac:dyDescent="0.25">
      <c r="A821">
        <v>1311</v>
      </c>
      <c r="B821" s="2">
        <v>45072</v>
      </c>
      <c r="C821" s="2">
        <f t="shared" ca="1" si="60"/>
        <v>46159</v>
      </c>
      <c r="D821" t="s">
        <v>28</v>
      </c>
      <c r="E821" t="s">
        <v>87</v>
      </c>
      <c r="F821" t="s">
        <v>30</v>
      </c>
      <c r="G821" t="s">
        <v>55</v>
      </c>
      <c r="H821" t="s">
        <v>32</v>
      </c>
      <c r="I821" t="s">
        <v>46</v>
      </c>
      <c r="J821" t="s">
        <v>34</v>
      </c>
      <c r="K821" t="s">
        <v>79</v>
      </c>
      <c r="L821" s="2">
        <v>31830</v>
      </c>
      <c r="M821" t="s">
        <v>36</v>
      </c>
      <c r="N821" t="s">
        <v>48</v>
      </c>
      <c r="O821" t="s">
        <v>84</v>
      </c>
      <c r="P821" t="s">
        <v>61</v>
      </c>
      <c r="Q821" t="s">
        <v>40</v>
      </c>
      <c r="R821">
        <v>3</v>
      </c>
      <c r="S821" s="2">
        <v>44994</v>
      </c>
      <c r="T821">
        <v>5</v>
      </c>
      <c r="U821">
        <v>2</v>
      </c>
      <c r="V821">
        <v>3</v>
      </c>
      <c r="W821" s="2">
        <v>44851</v>
      </c>
      <c r="X821" t="s">
        <v>41</v>
      </c>
      <c r="Y821" t="s">
        <v>42</v>
      </c>
      <c r="Z821" t="s">
        <v>52</v>
      </c>
      <c r="AA821">
        <v>1</v>
      </c>
      <c r="AB821">
        <v>546.94000000000005</v>
      </c>
      <c r="AC821">
        <v>36</v>
      </c>
      <c r="AD821" t="str" cm="1">
        <f t="array" ref="AD821">_xlfn.IFS($AC821&lt;= 24,"17-24", $AC821&lt;=34,"25-34", $AC821&lt;=44,"35-44", $AC821&lt;= 54,"45-54", $AC821 &gt;= 55, "55+")</f>
        <v>35-44</v>
      </c>
      <c r="AE821">
        <f t="shared" ca="1" si="61"/>
        <v>2</v>
      </c>
      <c r="AF821" t="str">
        <f t="shared" si="62"/>
        <v>High</v>
      </c>
      <c r="AG821" t="str">
        <f t="shared" si="63"/>
        <v>Not satisfied</v>
      </c>
      <c r="AH821" t="str">
        <f t="shared" si="64"/>
        <v>Average Performer</v>
      </c>
      <c r="AI821" t="str" cm="1">
        <f t="array" ref="AI821">_xlfn.IFS($Z821 = "Passed", "High", $Z821="Completed", "Moderate", OR($Z821 = "Incomplete", $Z821="Failed"), "Low")</f>
        <v>Low</v>
      </c>
      <c r="AJ821" t="str" cm="1">
        <f t="array" ref="AJ821">_xlfn.IFS(OR(Z821= "Passed", Z821 = "Completed"), "Complete", OR(Z821 ="Failed", Z821 = "Incomplete"), "Incomplete")</f>
        <v>Incomplete</v>
      </c>
      <c r="AK821" cm="1">
        <f t="array" ref="AK821">_xlfn.IFS(HR_DATA[[#This Row],[Performance Category]] = "High Performer", 4,HR_DATA[[#This Row],[Performance Category]] = "Average Performer", 3, HR_DATA[[#This Row],[Performance Category]] = "Low Performer", 2, HR_DATA[[#This Row],[Performance Category]] = "At Risk", 1)</f>
        <v>3</v>
      </c>
    </row>
    <row r="822" spans="1:37" x14ac:dyDescent="0.25">
      <c r="A822">
        <v>1312</v>
      </c>
      <c r="B822" s="2">
        <v>44296</v>
      </c>
      <c r="C822" s="2">
        <f t="shared" ca="1" si="60"/>
        <v>46159</v>
      </c>
      <c r="D822" t="s">
        <v>28</v>
      </c>
      <c r="E822" t="s">
        <v>64</v>
      </c>
      <c r="F822" t="s">
        <v>30</v>
      </c>
      <c r="G822" t="s">
        <v>55</v>
      </c>
      <c r="H822" t="s">
        <v>56</v>
      </c>
      <c r="I822" t="s">
        <v>55</v>
      </c>
      <c r="J822" t="s">
        <v>34</v>
      </c>
      <c r="K822" t="s">
        <v>75</v>
      </c>
      <c r="L822" s="2">
        <v>35651</v>
      </c>
      <c r="M822" t="s">
        <v>36</v>
      </c>
      <c r="N822" t="s">
        <v>37</v>
      </c>
      <c r="O822" t="s">
        <v>72</v>
      </c>
      <c r="P822" t="s">
        <v>39</v>
      </c>
      <c r="Q822" t="s">
        <v>40</v>
      </c>
      <c r="R822">
        <v>3</v>
      </c>
      <c r="S822" s="2">
        <v>44829</v>
      </c>
      <c r="T822">
        <v>2</v>
      </c>
      <c r="U822">
        <v>5</v>
      </c>
      <c r="V822">
        <v>2</v>
      </c>
      <c r="W822" s="2">
        <v>45045</v>
      </c>
      <c r="X822" t="s">
        <v>92</v>
      </c>
      <c r="Y822" t="s">
        <v>42</v>
      </c>
      <c r="Z822" t="s">
        <v>63</v>
      </c>
      <c r="AA822">
        <v>4</v>
      </c>
      <c r="AB822">
        <v>514.37</v>
      </c>
      <c r="AC822">
        <v>24</v>
      </c>
      <c r="AD822" t="str" cm="1">
        <f t="array" ref="AD822">_xlfn.IFS($AC822&lt;= 24,"17-24", $AC822&lt;=34,"25-34", $AC822&lt;=44,"35-44", $AC822&lt;= 54,"45-54", $AC822 &gt;= 55, "55+")</f>
        <v>17-24</v>
      </c>
      <c r="AE822">
        <f t="shared" ca="1" si="61"/>
        <v>5</v>
      </c>
      <c r="AF822" t="str">
        <f t="shared" si="62"/>
        <v>Low</v>
      </c>
      <c r="AG822" t="str">
        <f t="shared" si="63"/>
        <v>Satisfied</v>
      </c>
      <c r="AH822" t="str">
        <f t="shared" si="64"/>
        <v>Average Performer</v>
      </c>
      <c r="AI822" t="str" cm="1">
        <f t="array" ref="AI822">_xlfn.IFS($Z822 = "Passed", "High", $Z822="Completed", "Moderate", OR($Z822 = "Incomplete", $Z822="Failed"), "Low")</f>
        <v>Moderate</v>
      </c>
      <c r="AJ822" t="str" cm="1">
        <f t="array" ref="AJ822">_xlfn.IFS(OR(Z822= "Passed", Z822 = "Completed"), "Complete", OR(Z822 ="Failed", Z822 = "Incomplete"), "Incomplete")</f>
        <v>Complete</v>
      </c>
      <c r="AK822" cm="1">
        <f t="array" ref="AK822">_xlfn.IFS(HR_DATA[[#This Row],[Performance Category]] = "High Performer", 4,HR_DATA[[#This Row],[Performance Category]] = "Average Performer", 3, HR_DATA[[#This Row],[Performance Category]] = "Low Performer", 2, HR_DATA[[#This Row],[Performance Category]] = "At Risk", 1)</f>
        <v>3</v>
      </c>
    </row>
    <row r="823" spans="1:37" x14ac:dyDescent="0.25">
      <c r="A823">
        <v>1313</v>
      </c>
      <c r="B823" s="2">
        <v>45034</v>
      </c>
      <c r="C823" s="2">
        <f t="shared" ca="1" si="60"/>
        <v>46159</v>
      </c>
      <c r="D823" t="s">
        <v>28</v>
      </c>
      <c r="E823" t="s">
        <v>94</v>
      </c>
      <c r="F823" t="s">
        <v>30</v>
      </c>
      <c r="G823" t="s">
        <v>31</v>
      </c>
      <c r="H823" t="s">
        <v>32</v>
      </c>
      <c r="I823" t="s">
        <v>46</v>
      </c>
      <c r="J823" t="s">
        <v>34</v>
      </c>
      <c r="K823" t="s">
        <v>70</v>
      </c>
      <c r="L823" s="2">
        <v>21158</v>
      </c>
      <c r="M823" t="s">
        <v>36</v>
      </c>
      <c r="N823" t="s">
        <v>37</v>
      </c>
      <c r="O823" t="s">
        <v>49</v>
      </c>
      <c r="P823" t="s">
        <v>61</v>
      </c>
      <c r="Q823" t="s">
        <v>40</v>
      </c>
      <c r="R823">
        <v>3</v>
      </c>
      <c r="S823" s="2">
        <v>45125</v>
      </c>
      <c r="T823">
        <v>5</v>
      </c>
      <c r="U823">
        <v>4</v>
      </c>
      <c r="V823">
        <v>1</v>
      </c>
      <c r="W823" s="2">
        <v>44859</v>
      </c>
      <c r="X823" t="s">
        <v>41</v>
      </c>
      <c r="Y823" t="s">
        <v>42</v>
      </c>
      <c r="Z823" t="s">
        <v>52</v>
      </c>
      <c r="AA823">
        <v>5</v>
      </c>
      <c r="AB823">
        <v>786.98</v>
      </c>
      <c r="AC823">
        <v>66</v>
      </c>
      <c r="AD823" t="str" cm="1">
        <f t="array" ref="AD823">_xlfn.IFS($AC823&lt;= 24,"17-24", $AC823&lt;=34,"25-34", $AC823&lt;=44,"35-44", $AC823&lt;= 54,"45-54", $AC823 &gt;= 55, "55+")</f>
        <v>55+</v>
      </c>
      <c r="AE823">
        <f t="shared" ca="1" si="61"/>
        <v>3</v>
      </c>
      <c r="AF823" t="str">
        <f t="shared" si="62"/>
        <v>High</v>
      </c>
      <c r="AG823" t="str">
        <f t="shared" si="63"/>
        <v>Satisfied</v>
      </c>
      <c r="AH823" t="str">
        <f t="shared" si="64"/>
        <v>Average Performer</v>
      </c>
      <c r="AI823" t="str" cm="1">
        <f t="array" ref="AI823">_xlfn.IFS($Z823 = "Passed", "High", $Z823="Completed", "Moderate", OR($Z823 = "Incomplete", $Z823="Failed"), "Low")</f>
        <v>Low</v>
      </c>
      <c r="AJ823" t="str" cm="1">
        <f t="array" ref="AJ823">_xlfn.IFS(OR(Z823= "Passed", Z823 = "Completed"), "Complete", OR(Z823 ="Failed", Z823 = "Incomplete"), "Incomplete")</f>
        <v>Incomplete</v>
      </c>
      <c r="AK823" cm="1">
        <f t="array" ref="AK823">_xlfn.IFS(HR_DATA[[#This Row],[Performance Category]] = "High Performer", 4,HR_DATA[[#This Row],[Performance Category]] = "Average Performer", 3, HR_DATA[[#This Row],[Performance Category]] = "Low Performer", 2, HR_DATA[[#This Row],[Performance Category]] = "At Risk", 1)</f>
        <v>3</v>
      </c>
    </row>
    <row r="824" spans="1:37" x14ac:dyDescent="0.25">
      <c r="A824">
        <v>1314</v>
      </c>
      <c r="B824" s="2">
        <v>44482</v>
      </c>
      <c r="C824" s="2">
        <f t="shared" ca="1" si="60"/>
        <v>46159</v>
      </c>
      <c r="D824" t="s">
        <v>28</v>
      </c>
      <c r="E824" t="s">
        <v>74</v>
      </c>
      <c r="F824" t="s">
        <v>30</v>
      </c>
      <c r="G824" t="s">
        <v>31</v>
      </c>
      <c r="H824" t="s">
        <v>32</v>
      </c>
      <c r="I824" t="s">
        <v>55</v>
      </c>
      <c r="J824" t="s">
        <v>34</v>
      </c>
      <c r="K824" t="s">
        <v>65</v>
      </c>
      <c r="L824" s="2">
        <v>35307</v>
      </c>
      <c r="M824" t="s">
        <v>36</v>
      </c>
      <c r="N824" t="s">
        <v>37</v>
      </c>
      <c r="O824" t="s">
        <v>38</v>
      </c>
      <c r="P824" t="s">
        <v>77</v>
      </c>
      <c r="Q824" t="s">
        <v>40</v>
      </c>
      <c r="R824">
        <v>3</v>
      </c>
      <c r="S824" s="2">
        <v>45013</v>
      </c>
      <c r="T824">
        <v>5</v>
      </c>
      <c r="U824">
        <v>5</v>
      </c>
      <c r="V824">
        <v>3</v>
      </c>
      <c r="W824" s="2">
        <v>45003</v>
      </c>
      <c r="X824" t="s">
        <v>62</v>
      </c>
      <c r="Y824" t="s">
        <v>42</v>
      </c>
      <c r="Z824" t="s">
        <v>73</v>
      </c>
      <c r="AA824">
        <v>4</v>
      </c>
      <c r="AB824">
        <v>852.21</v>
      </c>
      <c r="AC824">
        <v>25</v>
      </c>
      <c r="AD824" t="str" cm="1">
        <f t="array" ref="AD824">_xlfn.IFS($AC824&lt;= 24,"17-24", $AC824&lt;=34,"25-34", $AC824&lt;=44,"35-44", $AC824&lt;= 54,"45-54", $AC824 &gt;= 55, "55+")</f>
        <v>25-34</v>
      </c>
      <c r="AE824">
        <f t="shared" ca="1" si="61"/>
        <v>4</v>
      </c>
      <c r="AF824" t="str">
        <f t="shared" si="62"/>
        <v>High</v>
      </c>
      <c r="AG824" t="str">
        <f t="shared" si="63"/>
        <v>Satisfied</v>
      </c>
      <c r="AH824" t="str">
        <f t="shared" si="64"/>
        <v>Average Performer</v>
      </c>
      <c r="AI824" t="str" cm="1">
        <f t="array" ref="AI824">_xlfn.IFS($Z824 = "Passed", "High", $Z824="Completed", "Moderate", OR($Z824 = "Incomplete", $Z824="Failed"), "Low")</f>
        <v>High</v>
      </c>
      <c r="AJ824" t="str" cm="1">
        <f t="array" ref="AJ824">_xlfn.IFS(OR(Z824= "Passed", Z824 = "Completed"), "Complete", OR(Z824 ="Failed", Z824 = "Incomplete"), "Incomplete")</f>
        <v>Complete</v>
      </c>
      <c r="AK824" cm="1">
        <f t="array" ref="AK824">_xlfn.IFS(HR_DATA[[#This Row],[Performance Category]] = "High Performer", 4,HR_DATA[[#This Row],[Performance Category]] = "Average Performer", 3, HR_DATA[[#This Row],[Performance Category]] = "Low Performer", 2, HR_DATA[[#This Row],[Performance Category]] = "At Risk", 1)</f>
        <v>3</v>
      </c>
    </row>
    <row r="825" spans="1:37" x14ac:dyDescent="0.25">
      <c r="A825">
        <v>1315</v>
      </c>
      <c r="B825" s="2">
        <v>44114</v>
      </c>
      <c r="C825" s="2">
        <f t="shared" ca="1" si="60"/>
        <v>46159</v>
      </c>
      <c r="D825" t="s">
        <v>126</v>
      </c>
      <c r="E825" t="s">
        <v>81</v>
      </c>
      <c r="F825" t="s">
        <v>30</v>
      </c>
      <c r="G825" t="s">
        <v>46</v>
      </c>
      <c r="H825" t="s">
        <v>45</v>
      </c>
      <c r="I825" t="s">
        <v>33</v>
      </c>
      <c r="J825" t="s">
        <v>132</v>
      </c>
      <c r="K825" t="s">
        <v>89</v>
      </c>
      <c r="L825" s="2">
        <v>20810</v>
      </c>
      <c r="M825" t="s">
        <v>36</v>
      </c>
      <c r="N825" t="s">
        <v>37</v>
      </c>
      <c r="O825" t="s">
        <v>84</v>
      </c>
      <c r="P825" t="s">
        <v>39</v>
      </c>
      <c r="Q825" t="s">
        <v>40</v>
      </c>
      <c r="R825">
        <v>3</v>
      </c>
      <c r="S825" s="2">
        <v>44894</v>
      </c>
      <c r="T825">
        <v>5</v>
      </c>
      <c r="U825">
        <v>1</v>
      </c>
      <c r="V825">
        <v>1</v>
      </c>
      <c r="W825" s="2">
        <v>45136</v>
      </c>
      <c r="X825" t="s">
        <v>92</v>
      </c>
      <c r="Y825" t="s">
        <v>51</v>
      </c>
      <c r="Z825" t="s">
        <v>43</v>
      </c>
      <c r="AA825">
        <v>4</v>
      </c>
      <c r="AB825">
        <v>761.63</v>
      </c>
      <c r="AC825">
        <v>64</v>
      </c>
      <c r="AD825" t="str" cm="1">
        <f t="array" ref="AD825">_xlfn.IFS($AC825&lt;= 24,"17-24", $AC825&lt;=34,"25-34", $AC825&lt;=44,"35-44", $AC825&lt;= 54,"45-54", $AC825 &gt;= 55, "55+")</f>
        <v>55+</v>
      </c>
      <c r="AE825">
        <f t="shared" ca="1" si="61"/>
        <v>5</v>
      </c>
      <c r="AF825" t="str">
        <f t="shared" si="62"/>
        <v>High</v>
      </c>
      <c r="AG825" t="str">
        <f t="shared" si="63"/>
        <v>Not satisfied</v>
      </c>
      <c r="AH825" t="str">
        <f t="shared" si="64"/>
        <v>Average Performer</v>
      </c>
      <c r="AI825" t="str" cm="1">
        <f t="array" ref="AI825">_xlfn.IFS($Z825 = "Passed", "High", $Z825="Completed", "Moderate", OR($Z825 = "Incomplete", $Z825="Failed"), "Low")</f>
        <v>Low</v>
      </c>
      <c r="AJ825" t="str" cm="1">
        <f t="array" ref="AJ825">_xlfn.IFS(OR(Z825= "Passed", Z825 = "Completed"), "Complete", OR(Z825 ="Failed", Z825 = "Incomplete"), "Incomplete")</f>
        <v>Incomplete</v>
      </c>
      <c r="AK825" cm="1">
        <f t="array" ref="AK825">_xlfn.IFS(HR_DATA[[#This Row],[Performance Category]] = "High Performer", 4,HR_DATA[[#This Row],[Performance Category]] = "Average Performer", 3, HR_DATA[[#This Row],[Performance Category]] = "Low Performer", 2, HR_DATA[[#This Row],[Performance Category]] = "At Risk", 1)</f>
        <v>3</v>
      </c>
    </row>
    <row r="826" spans="1:37" x14ac:dyDescent="0.25">
      <c r="A826">
        <v>1316</v>
      </c>
      <c r="B826" s="2">
        <v>43485</v>
      </c>
      <c r="C826" s="2">
        <f t="shared" ca="1" si="60"/>
        <v>46159</v>
      </c>
      <c r="D826" t="s">
        <v>136</v>
      </c>
      <c r="E826" t="s">
        <v>29</v>
      </c>
      <c r="F826" t="s">
        <v>30</v>
      </c>
      <c r="G826" t="s">
        <v>46</v>
      </c>
      <c r="H826" t="s">
        <v>45</v>
      </c>
      <c r="I826" t="s">
        <v>55</v>
      </c>
      <c r="J826" t="s">
        <v>115</v>
      </c>
      <c r="K826" t="s">
        <v>47</v>
      </c>
      <c r="L826" s="2">
        <v>20386</v>
      </c>
      <c r="M826" t="s">
        <v>36</v>
      </c>
      <c r="N826" t="s">
        <v>37</v>
      </c>
      <c r="O826" t="s">
        <v>84</v>
      </c>
      <c r="P826" t="s">
        <v>61</v>
      </c>
      <c r="Q826" t="s">
        <v>40</v>
      </c>
      <c r="R826">
        <v>3</v>
      </c>
      <c r="S826" s="2">
        <v>45127</v>
      </c>
      <c r="T826">
        <v>3</v>
      </c>
      <c r="U826">
        <v>4</v>
      </c>
      <c r="V826">
        <v>3</v>
      </c>
      <c r="W826" s="2">
        <v>45036</v>
      </c>
      <c r="X826" t="s">
        <v>68</v>
      </c>
      <c r="Y826" t="s">
        <v>51</v>
      </c>
      <c r="Z826" t="s">
        <v>73</v>
      </c>
      <c r="AA826">
        <v>5</v>
      </c>
      <c r="AB826">
        <v>202.62</v>
      </c>
      <c r="AC826">
        <v>64</v>
      </c>
      <c r="AD826" t="str" cm="1">
        <f t="array" ref="AD826">_xlfn.IFS($AC826&lt;= 24,"17-24", $AC826&lt;=34,"25-34", $AC826&lt;=44,"35-44", $AC826&lt;= 54,"45-54", $AC826 &gt;= 55, "55+")</f>
        <v>55+</v>
      </c>
      <c r="AE826">
        <f t="shared" ca="1" si="61"/>
        <v>7</v>
      </c>
      <c r="AF826" t="str">
        <f t="shared" si="62"/>
        <v>Medium</v>
      </c>
      <c r="AG826" t="str">
        <f t="shared" si="63"/>
        <v>Satisfied</v>
      </c>
      <c r="AH826" t="str">
        <f t="shared" si="64"/>
        <v>Average Performer</v>
      </c>
      <c r="AI826" t="str" cm="1">
        <f t="array" ref="AI826">_xlfn.IFS($Z826 = "Passed", "High", $Z826="Completed", "Moderate", OR($Z826 = "Incomplete", $Z826="Failed"), "Low")</f>
        <v>High</v>
      </c>
      <c r="AJ826" t="str" cm="1">
        <f t="array" ref="AJ826">_xlfn.IFS(OR(Z826= "Passed", Z826 = "Completed"), "Complete", OR(Z826 ="Failed", Z826 = "Incomplete"), "Incomplete")</f>
        <v>Complete</v>
      </c>
      <c r="AK826" cm="1">
        <f t="array" ref="AK826">_xlfn.IFS(HR_DATA[[#This Row],[Performance Category]] = "High Performer", 4,HR_DATA[[#This Row],[Performance Category]] = "Average Performer", 3, HR_DATA[[#This Row],[Performance Category]] = "Low Performer", 2, HR_DATA[[#This Row],[Performance Category]] = "At Risk", 1)</f>
        <v>3</v>
      </c>
    </row>
    <row r="827" spans="1:37" x14ac:dyDescent="0.25">
      <c r="A827">
        <v>1317</v>
      </c>
      <c r="B827" s="2">
        <v>44325</v>
      </c>
      <c r="C827" s="2">
        <f t="shared" ca="1" si="60"/>
        <v>46159</v>
      </c>
      <c r="D827" t="s">
        <v>126</v>
      </c>
      <c r="E827" t="s">
        <v>87</v>
      </c>
      <c r="F827" t="s">
        <v>30</v>
      </c>
      <c r="G827" t="s">
        <v>55</v>
      </c>
      <c r="H827" t="s">
        <v>45</v>
      </c>
      <c r="I827" t="s">
        <v>46</v>
      </c>
      <c r="J827" t="s">
        <v>132</v>
      </c>
      <c r="K827" t="s">
        <v>47</v>
      </c>
      <c r="L827" s="2">
        <v>18590</v>
      </c>
      <c r="M827" t="s">
        <v>36</v>
      </c>
      <c r="N827" t="s">
        <v>37</v>
      </c>
      <c r="O827" t="s">
        <v>72</v>
      </c>
      <c r="P827" t="s">
        <v>39</v>
      </c>
      <c r="Q827" t="s">
        <v>40</v>
      </c>
      <c r="R827">
        <v>3</v>
      </c>
      <c r="S827" s="2">
        <v>45051</v>
      </c>
      <c r="T827">
        <v>4</v>
      </c>
      <c r="U827">
        <v>2</v>
      </c>
      <c r="V827">
        <v>2</v>
      </c>
      <c r="W827" s="2">
        <v>44793</v>
      </c>
      <c r="X827" t="s">
        <v>92</v>
      </c>
      <c r="Y827" t="s">
        <v>51</v>
      </c>
      <c r="Z827" t="s">
        <v>73</v>
      </c>
      <c r="AA827">
        <v>5</v>
      </c>
      <c r="AB827">
        <v>414.75</v>
      </c>
      <c r="AC827">
        <v>71</v>
      </c>
      <c r="AD827" t="str" cm="1">
        <f t="array" ref="AD827">_xlfn.IFS($AC827&lt;= 24,"17-24", $AC827&lt;=34,"25-34", $AC827&lt;=44,"35-44", $AC827&lt;= 54,"45-54", $AC827 &gt;= 55, "55+")</f>
        <v>55+</v>
      </c>
      <c r="AE827">
        <f t="shared" ca="1" si="61"/>
        <v>5</v>
      </c>
      <c r="AF827" t="str">
        <f t="shared" si="62"/>
        <v>High</v>
      </c>
      <c r="AG827" t="str">
        <f t="shared" si="63"/>
        <v>Not satisfied</v>
      </c>
      <c r="AH827" t="str">
        <f t="shared" si="64"/>
        <v>Average Performer</v>
      </c>
      <c r="AI827" t="str" cm="1">
        <f t="array" ref="AI827">_xlfn.IFS($Z827 = "Passed", "High", $Z827="Completed", "Moderate", OR($Z827 = "Incomplete", $Z827="Failed"), "Low")</f>
        <v>High</v>
      </c>
      <c r="AJ827" t="str" cm="1">
        <f t="array" ref="AJ827">_xlfn.IFS(OR(Z827= "Passed", Z827 = "Completed"), "Complete", OR(Z827 ="Failed", Z827 = "Incomplete"), "Incomplete")</f>
        <v>Complete</v>
      </c>
      <c r="AK827" cm="1">
        <f t="array" ref="AK827">_xlfn.IFS(HR_DATA[[#This Row],[Performance Category]] = "High Performer", 4,HR_DATA[[#This Row],[Performance Category]] = "Average Performer", 3, HR_DATA[[#This Row],[Performance Category]] = "Low Performer", 2, HR_DATA[[#This Row],[Performance Category]] = "At Risk", 1)</f>
        <v>3</v>
      </c>
    </row>
    <row r="828" spans="1:37" x14ac:dyDescent="0.25">
      <c r="A828">
        <v>1318</v>
      </c>
      <c r="B828" s="2">
        <v>45136</v>
      </c>
      <c r="C828" s="2">
        <f t="shared" ca="1" si="60"/>
        <v>46159</v>
      </c>
      <c r="D828" t="s">
        <v>137</v>
      </c>
      <c r="E828" t="s">
        <v>74</v>
      </c>
      <c r="F828" t="s">
        <v>30</v>
      </c>
      <c r="G828" t="s">
        <v>31</v>
      </c>
      <c r="H828" t="s">
        <v>56</v>
      </c>
      <c r="I828" t="s">
        <v>33</v>
      </c>
      <c r="J828" t="s">
        <v>132</v>
      </c>
      <c r="K828" t="s">
        <v>70</v>
      </c>
      <c r="L828" s="2">
        <v>30816</v>
      </c>
      <c r="M828" t="s">
        <v>36</v>
      </c>
      <c r="N828" t="s">
        <v>37</v>
      </c>
      <c r="O828" t="s">
        <v>38</v>
      </c>
      <c r="P828" t="s">
        <v>77</v>
      </c>
      <c r="Q828" t="s">
        <v>40</v>
      </c>
      <c r="R828">
        <v>3</v>
      </c>
      <c r="S828" s="2">
        <v>45067</v>
      </c>
      <c r="T828">
        <v>5</v>
      </c>
      <c r="U828">
        <v>4</v>
      </c>
      <c r="V828">
        <v>2</v>
      </c>
      <c r="W828" s="2">
        <v>44851</v>
      </c>
      <c r="X828" t="s">
        <v>92</v>
      </c>
      <c r="Y828" t="s">
        <v>51</v>
      </c>
      <c r="Z828" t="s">
        <v>63</v>
      </c>
      <c r="AA828">
        <v>4</v>
      </c>
      <c r="AB828">
        <v>344.55</v>
      </c>
      <c r="AC828">
        <v>39</v>
      </c>
      <c r="AD828" t="str" cm="1">
        <f t="array" ref="AD828">_xlfn.IFS($AC828&lt;= 24,"17-24", $AC828&lt;=34,"25-34", $AC828&lt;=44,"35-44", $AC828&lt;= 54,"45-54", $AC828 &gt;= 55, "55+")</f>
        <v>35-44</v>
      </c>
      <c r="AE828">
        <f t="shared" ca="1" si="61"/>
        <v>2</v>
      </c>
      <c r="AF828" t="str">
        <f t="shared" si="62"/>
        <v>High</v>
      </c>
      <c r="AG828" t="str">
        <f t="shared" si="63"/>
        <v>Satisfied</v>
      </c>
      <c r="AH828" t="str">
        <f t="shared" si="64"/>
        <v>Average Performer</v>
      </c>
      <c r="AI828" t="str" cm="1">
        <f t="array" ref="AI828">_xlfn.IFS($Z828 = "Passed", "High", $Z828="Completed", "Moderate", OR($Z828 = "Incomplete", $Z828="Failed"), "Low")</f>
        <v>Moderate</v>
      </c>
      <c r="AJ828" t="str" cm="1">
        <f t="array" ref="AJ828">_xlfn.IFS(OR(Z828= "Passed", Z828 = "Completed"), "Complete", OR(Z828 ="Failed", Z828 = "Incomplete"), "Incomplete")</f>
        <v>Complete</v>
      </c>
      <c r="AK828" cm="1">
        <f t="array" ref="AK828">_xlfn.IFS(HR_DATA[[#This Row],[Performance Category]] = "High Performer", 4,HR_DATA[[#This Row],[Performance Category]] = "Average Performer", 3, HR_DATA[[#This Row],[Performance Category]] = "Low Performer", 2, HR_DATA[[#This Row],[Performance Category]] = "At Risk", 1)</f>
        <v>3</v>
      </c>
    </row>
    <row r="829" spans="1:37" x14ac:dyDescent="0.25">
      <c r="A829">
        <v>1319</v>
      </c>
      <c r="B829" s="2">
        <v>43701</v>
      </c>
      <c r="C829" s="2">
        <f t="shared" ca="1" si="60"/>
        <v>46159</v>
      </c>
      <c r="D829" t="s">
        <v>138</v>
      </c>
      <c r="E829" t="s">
        <v>44</v>
      </c>
      <c r="F829" t="s">
        <v>30</v>
      </c>
      <c r="G829" t="s">
        <v>46</v>
      </c>
      <c r="H829" t="s">
        <v>32</v>
      </c>
      <c r="I829" t="s">
        <v>33</v>
      </c>
      <c r="J829" t="s">
        <v>132</v>
      </c>
      <c r="K829" t="s">
        <v>35</v>
      </c>
      <c r="L829" s="2">
        <v>23581</v>
      </c>
      <c r="M829" t="s">
        <v>36</v>
      </c>
      <c r="N829" t="s">
        <v>48</v>
      </c>
      <c r="O829" t="s">
        <v>84</v>
      </c>
      <c r="P829" t="s">
        <v>67</v>
      </c>
      <c r="Q829" t="s">
        <v>40</v>
      </c>
      <c r="R829">
        <v>3</v>
      </c>
      <c r="S829" s="2">
        <v>45091</v>
      </c>
      <c r="T829">
        <v>4</v>
      </c>
      <c r="U829">
        <v>2</v>
      </c>
      <c r="V829">
        <v>5</v>
      </c>
      <c r="W829" s="2">
        <v>45065</v>
      </c>
      <c r="X829" t="s">
        <v>62</v>
      </c>
      <c r="Y829" t="s">
        <v>42</v>
      </c>
      <c r="Z829" t="s">
        <v>43</v>
      </c>
      <c r="AA829">
        <v>1</v>
      </c>
      <c r="AB829">
        <v>777.46</v>
      </c>
      <c r="AC829">
        <v>55</v>
      </c>
      <c r="AD829" t="str" cm="1">
        <f t="array" ref="AD829">_xlfn.IFS($AC829&lt;= 24,"17-24", $AC829&lt;=34,"25-34", $AC829&lt;=44,"35-44", $AC829&lt;= 54,"45-54", $AC829 &gt;= 55, "55+")</f>
        <v>55+</v>
      </c>
      <c r="AE829">
        <f t="shared" ca="1" si="61"/>
        <v>6</v>
      </c>
      <c r="AF829" t="str">
        <f t="shared" si="62"/>
        <v>High</v>
      </c>
      <c r="AG829" t="str">
        <f t="shared" si="63"/>
        <v>Not satisfied</v>
      </c>
      <c r="AH829" t="str">
        <f t="shared" si="64"/>
        <v>Average Performer</v>
      </c>
      <c r="AI829" t="str" cm="1">
        <f t="array" ref="AI829">_xlfn.IFS($Z829 = "Passed", "High", $Z829="Completed", "Moderate", OR($Z829 = "Incomplete", $Z829="Failed"), "Low")</f>
        <v>Low</v>
      </c>
      <c r="AJ829" t="str" cm="1">
        <f t="array" ref="AJ829">_xlfn.IFS(OR(Z829= "Passed", Z829 = "Completed"), "Complete", OR(Z829 ="Failed", Z829 = "Incomplete"), "Incomplete")</f>
        <v>Incomplete</v>
      </c>
      <c r="AK829" cm="1">
        <f t="array" ref="AK829">_xlfn.IFS(HR_DATA[[#This Row],[Performance Category]] = "High Performer", 4,HR_DATA[[#This Row],[Performance Category]] = "Average Performer", 3, HR_DATA[[#This Row],[Performance Category]] = "Low Performer", 2, HR_DATA[[#This Row],[Performance Category]] = "At Risk", 1)</f>
        <v>3</v>
      </c>
    </row>
    <row r="830" spans="1:37" x14ac:dyDescent="0.25">
      <c r="A830">
        <v>1320</v>
      </c>
      <c r="B830" s="2">
        <v>43459</v>
      </c>
      <c r="C830" s="2">
        <f t="shared" ca="1" si="60"/>
        <v>46159</v>
      </c>
      <c r="D830" t="s">
        <v>137</v>
      </c>
      <c r="E830" t="s">
        <v>74</v>
      </c>
      <c r="F830" t="s">
        <v>30</v>
      </c>
      <c r="G830" t="s">
        <v>46</v>
      </c>
      <c r="H830" t="s">
        <v>56</v>
      </c>
      <c r="I830" t="s">
        <v>55</v>
      </c>
      <c r="J830" t="s">
        <v>132</v>
      </c>
      <c r="K830" t="s">
        <v>101</v>
      </c>
      <c r="L830" s="2">
        <v>30565</v>
      </c>
      <c r="M830" t="s">
        <v>36</v>
      </c>
      <c r="N830" t="s">
        <v>37</v>
      </c>
      <c r="O830" t="s">
        <v>38</v>
      </c>
      <c r="P830" t="s">
        <v>39</v>
      </c>
      <c r="Q830" t="s">
        <v>40</v>
      </c>
      <c r="R830">
        <v>3</v>
      </c>
      <c r="S830" s="2">
        <v>44938</v>
      </c>
      <c r="T830">
        <v>5</v>
      </c>
      <c r="U830">
        <v>1</v>
      </c>
      <c r="V830">
        <v>5</v>
      </c>
      <c r="W830" s="2">
        <v>44798</v>
      </c>
      <c r="X830" t="s">
        <v>41</v>
      </c>
      <c r="Y830" t="s">
        <v>51</v>
      </c>
      <c r="Z830" t="s">
        <v>63</v>
      </c>
      <c r="AA830">
        <v>3</v>
      </c>
      <c r="AB830">
        <v>948.71</v>
      </c>
      <c r="AC830">
        <v>35</v>
      </c>
      <c r="AD830" t="str" cm="1">
        <f t="array" ref="AD830">_xlfn.IFS($AC830&lt;= 24,"17-24", $AC830&lt;=34,"25-34", $AC830&lt;=44,"35-44", $AC830&lt;= 54,"45-54", $AC830 &gt;= 55, "55+")</f>
        <v>35-44</v>
      </c>
      <c r="AE830">
        <f t="shared" ca="1" si="61"/>
        <v>7</v>
      </c>
      <c r="AF830" t="str">
        <f t="shared" si="62"/>
        <v>High</v>
      </c>
      <c r="AG830" t="str">
        <f t="shared" si="63"/>
        <v>Not satisfied</v>
      </c>
      <c r="AH830" t="str">
        <f t="shared" si="64"/>
        <v>Average Performer</v>
      </c>
      <c r="AI830" t="str" cm="1">
        <f t="array" ref="AI830">_xlfn.IFS($Z830 = "Passed", "High", $Z830="Completed", "Moderate", OR($Z830 = "Incomplete", $Z830="Failed"), "Low")</f>
        <v>Moderate</v>
      </c>
      <c r="AJ830" t="str" cm="1">
        <f t="array" ref="AJ830">_xlfn.IFS(OR(Z830= "Passed", Z830 = "Completed"), "Complete", OR(Z830 ="Failed", Z830 = "Incomplete"), "Incomplete")</f>
        <v>Complete</v>
      </c>
      <c r="AK830" cm="1">
        <f t="array" ref="AK830">_xlfn.IFS(HR_DATA[[#This Row],[Performance Category]] = "High Performer", 4,HR_DATA[[#This Row],[Performance Category]] = "Average Performer", 3, HR_DATA[[#This Row],[Performance Category]] = "Low Performer", 2, HR_DATA[[#This Row],[Performance Category]] = "At Risk", 1)</f>
        <v>3</v>
      </c>
    </row>
    <row r="831" spans="1:37" x14ac:dyDescent="0.25">
      <c r="A831">
        <v>1321</v>
      </c>
      <c r="B831" s="2">
        <v>44343</v>
      </c>
      <c r="C831" s="2">
        <f t="shared" ca="1" si="60"/>
        <v>46159</v>
      </c>
      <c r="D831" t="s">
        <v>138</v>
      </c>
      <c r="E831" t="s">
        <v>64</v>
      </c>
      <c r="F831" t="s">
        <v>30</v>
      </c>
      <c r="G831" t="s">
        <v>31</v>
      </c>
      <c r="H831" t="s">
        <v>45</v>
      </c>
      <c r="I831" t="s">
        <v>55</v>
      </c>
      <c r="J831" t="s">
        <v>132</v>
      </c>
      <c r="K831" t="s">
        <v>96</v>
      </c>
      <c r="L831" s="2">
        <v>21260</v>
      </c>
      <c r="M831" t="s">
        <v>36</v>
      </c>
      <c r="N831" t="s">
        <v>48</v>
      </c>
      <c r="O831" t="s">
        <v>72</v>
      </c>
      <c r="P831" t="s">
        <v>61</v>
      </c>
      <c r="Q831" t="s">
        <v>40</v>
      </c>
      <c r="R831">
        <v>3</v>
      </c>
      <c r="S831" s="2">
        <v>45046</v>
      </c>
      <c r="T831">
        <v>1</v>
      </c>
      <c r="U831">
        <v>5</v>
      </c>
      <c r="V831">
        <v>5</v>
      </c>
      <c r="W831" s="2">
        <v>44945</v>
      </c>
      <c r="X831" t="s">
        <v>50</v>
      </c>
      <c r="Y831" t="s">
        <v>42</v>
      </c>
      <c r="Z831" t="s">
        <v>73</v>
      </c>
      <c r="AA831">
        <v>5</v>
      </c>
      <c r="AB831">
        <v>308.77</v>
      </c>
      <c r="AC831">
        <v>63</v>
      </c>
      <c r="AD831" t="str" cm="1">
        <f t="array" ref="AD831">_xlfn.IFS($AC831&lt;= 24,"17-24", $AC831&lt;=34,"25-34", $AC831&lt;=44,"35-44", $AC831&lt;= 54,"45-54", $AC831 &gt;= 55, "55+")</f>
        <v>55+</v>
      </c>
      <c r="AE831">
        <f t="shared" ca="1" si="61"/>
        <v>4</v>
      </c>
      <c r="AF831" t="str">
        <f t="shared" si="62"/>
        <v>Low</v>
      </c>
      <c r="AG831" t="str">
        <f t="shared" si="63"/>
        <v>Satisfied</v>
      </c>
      <c r="AH831" t="str">
        <f t="shared" si="64"/>
        <v>Average Performer</v>
      </c>
      <c r="AI831" t="str" cm="1">
        <f t="array" ref="AI831">_xlfn.IFS($Z831 = "Passed", "High", $Z831="Completed", "Moderate", OR($Z831 = "Incomplete", $Z831="Failed"), "Low")</f>
        <v>High</v>
      </c>
      <c r="AJ831" t="str" cm="1">
        <f t="array" ref="AJ831">_xlfn.IFS(OR(Z831= "Passed", Z831 = "Completed"), "Complete", OR(Z831 ="Failed", Z831 = "Incomplete"), "Incomplete")</f>
        <v>Complete</v>
      </c>
      <c r="AK831" cm="1">
        <f t="array" ref="AK831">_xlfn.IFS(HR_DATA[[#This Row],[Performance Category]] = "High Performer", 4,HR_DATA[[#This Row],[Performance Category]] = "Average Performer", 3, HR_DATA[[#This Row],[Performance Category]] = "Low Performer", 2, HR_DATA[[#This Row],[Performance Category]] = "At Risk", 1)</f>
        <v>3</v>
      </c>
    </row>
    <row r="832" spans="1:37" x14ac:dyDescent="0.25">
      <c r="A832">
        <v>1322</v>
      </c>
      <c r="B832" s="2">
        <v>44959</v>
      </c>
      <c r="C832" s="2">
        <f t="shared" ca="1" si="60"/>
        <v>46159</v>
      </c>
      <c r="D832" t="s">
        <v>138</v>
      </c>
      <c r="E832" t="s">
        <v>64</v>
      </c>
      <c r="F832" t="s">
        <v>30</v>
      </c>
      <c r="G832" t="s">
        <v>55</v>
      </c>
      <c r="H832" t="s">
        <v>56</v>
      </c>
      <c r="I832" t="s">
        <v>55</v>
      </c>
      <c r="J832" t="s">
        <v>132</v>
      </c>
      <c r="K832" t="s">
        <v>82</v>
      </c>
      <c r="L832" s="2">
        <v>31185</v>
      </c>
      <c r="M832" t="s">
        <v>36</v>
      </c>
      <c r="N832" t="s">
        <v>37</v>
      </c>
      <c r="O832" t="s">
        <v>49</v>
      </c>
      <c r="P832" t="s">
        <v>39</v>
      </c>
      <c r="Q832" t="s">
        <v>40</v>
      </c>
      <c r="R832">
        <v>3</v>
      </c>
      <c r="S832" s="2">
        <v>44943</v>
      </c>
      <c r="T832">
        <v>1</v>
      </c>
      <c r="U832">
        <v>5</v>
      </c>
      <c r="V832">
        <v>2</v>
      </c>
      <c r="W832" s="2">
        <v>44981</v>
      </c>
      <c r="X832" t="s">
        <v>50</v>
      </c>
      <c r="Y832" t="s">
        <v>51</v>
      </c>
      <c r="Z832" t="s">
        <v>52</v>
      </c>
      <c r="AA832">
        <v>1</v>
      </c>
      <c r="AB832">
        <v>891.25</v>
      </c>
      <c r="AC832">
        <v>38</v>
      </c>
      <c r="AD832" t="str" cm="1">
        <f t="array" ref="AD832">_xlfn.IFS($AC832&lt;= 24,"17-24", $AC832&lt;=34,"25-34", $AC832&lt;=44,"35-44", $AC832&lt;= 54,"45-54", $AC832 &gt;= 55, "55+")</f>
        <v>35-44</v>
      </c>
      <c r="AE832">
        <f t="shared" ca="1" si="61"/>
        <v>3</v>
      </c>
      <c r="AF832" t="str">
        <f t="shared" si="62"/>
        <v>Low</v>
      </c>
      <c r="AG832" t="str">
        <f t="shared" si="63"/>
        <v>Satisfied</v>
      </c>
      <c r="AH832" t="str">
        <f t="shared" si="64"/>
        <v>Average Performer</v>
      </c>
      <c r="AI832" t="str" cm="1">
        <f t="array" ref="AI832">_xlfn.IFS($Z832 = "Passed", "High", $Z832="Completed", "Moderate", OR($Z832 = "Incomplete", $Z832="Failed"), "Low")</f>
        <v>Low</v>
      </c>
      <c r="AJ832" t="str" cm="1">
        <f t="array" ref="AJ832">_xlfn.IFS(OR(Z832= "Passed", Z832 = "Completed"), "Complete", OR(Z832 ="Failed", Z832 = "Incomplete"), "Incomplete")</f>
        <v>Incomplete</v>
      </c>
      <c r="AK832" cm="1">
        <f t="array" ref="AK832">_xlfn.IFS(HR_DATA[[#This Row],[Performance Category]] = "High Performer", 4,HR_DATA[[#This Row],[Performance Category]] = "Average Performer", 3, HR_DATA[[#This Row],[Performance Category]] = "Low Performer", 2, HR_DATA[[#This Row],[Performance Category]] = "At Risk", 1)</f>
        <v>3</v>
      </c>
    </row>
    <row r="833" spans="1:37" x14ac:dyDescent="0.25">
      <c r="A833">
        <v>1323</v>
      </c>
      <c r="B833" s="2">
        <v>44901</v>
      </c>
      <c r="C833" s="2">
        <f t="shared" ca="1" si="60"/>
        <v>46159</v>
      </c>
      <c r="D833" t="s">
        <v>137</v>
      </c>
      <c r="E833" t="s">
        <v>54</v>
      </c>
      <c r="F833" t="s">
        <v>30</v>
      </c>
      <c r="G833" t="s">
        <v>55</v>
      </c>
      <c r="H833" t="s">
        <v>56</v>
      </c>
      <c r="I833" t="s">
        <v>33</v>
      </c>
      <c r="J833" t="s">
        <v>132</v>
      </c>
      <c r="K833" t="s">
        <v>47</v>
      </c>
      <c r="L833" s="2">
        <v>19437</v>
      </c>
      <c r="M833" t="s">
        <v>36</v>
      </c>
      <c r="N833" t="s">
        <v>37</v>
      </c>
      <c r="O833" t="s">
        <v>72</v>
      </c>
      <c r="P833" t="s">
        <v>77</v>
      </c>
      <c r="Q833" t="s">
        <v>40</v>
      </c>
      <c r="R833">
        <v>3</v>
      </c>
      <c r="S833" s="2">
        <v>45048</v>
      </c>
      <c r="T833">
        <v>5</v>
      </c>
      <c r="U833">
        <v>1</v>
      </c>
      <c r="V833">
        <v>5</v>
      </c>
      <c r="W833" s="2">
        <v>45015</v>
      </c>
      <c r="X833" t="s">
        <v>50</v>
      </c>
      <c r="Y833" t="s">
        <v>42</v>
      </c>
      <c r="Z833" t="s">
        <v>73</v>
      </c>
      <c r="AA833">
        <v>2</v>
      </c>
      <c r="AB833">
        <v>659.9</v>
      </c>
      <c r="AC833">
        <v>69</v>
      </c>
      <c r="AD833" t="str" cm="1">
        <f t="array" ref="AD833">_xlfn.IFS($AC833&lt;= 24,"17-24", $AC833&lt;=34,"25-34", $AC833&lt;=44,"35-44", $AC833&lt;= 54,"45-54", $AC833 &gt;= 55, "55+")</f>
        <v>55+</v>
      </c>
      <c r="AE833">
        <f t="shared" ca="1" si="61"/>
        <v>3</v>
      </c>
      <c r="AF833" t="str">
        <f t="shared" si="62"/>
        <v>High</v>
      </c>
      <c r="AG833" t="str">
        <f t="shared" si="63"/>
        <v>Not satisfied</v>
      </c>
      <c r="AH833" t="str">
        <f t="shared" si="64"/>
        <v>Average Performer</v>
      </c>
      <c r="AI833" t="str" cm="1">
        <f t="array" ref="AI833">_xlfn.IFS($Z833 = "Passed", "High", $Z833="Completed", "Moderate", OR($Z833 = "Incomplete", $Z833="Failed"), "Low")</f>
        <v>High</v>
      </c>
      <c r="AJ833" t="str" cm="1">
        <f t="array" ref="AJ833">_xlfn.IFS(OR(Z833= "Passed", Z833 = "Completed"), "Complete", OR(Z833 ="Failed", Z833 = "Incomplete"), "Incomplete")</f>
        <v>Complete</v>
      </c>
      <c r="AK833" cm="1">
        <f t="array" ref="AK833">_xlfn.IFS(HR_DATA[[#This Row],[Performance Category]] = "High Performer", 4,HR_DATA[[#This Row],[Performance Category]] = "Average Performer", 3, HR_DATA[[#This Row],[Performance Category]] = "Low Performer", 2, HR_DATA[[#This Row],[Performance Category]] = "At Risk", 1)</f>
        <v>3</v>
      </c>
    </row>
    <row r="834" spans="1:37" x14ac:dyDescent="0.25">
      <c r="A834">
        <v>1324</v>
      </c>
      <c r="B834" s="2">
        <v>44400</v>
      </c>
      <c r="C834" s="2">
        <f t="shared" ca="1" si="60"/>
        <v>46159</v>
      </c>
      <c r="D834" t="s">
        <v>138</v>
      </c>
      <c r="E834" t="s">
        <v>87</v>
      </c>
      <c r="F834" t="s">
        <v>30</v>
      </c>
      <c r="G834" t="s">
        <v>46</v>
      </c>
      <c r="H834" t="s">
        <v>45</v>
      </c>
      <c r="I834" t="s">
        <v>46</v>
      </c>
      <c r="J834" t="s">
        <v>132</v>
      </c>
      <c r="K834" t="s">
        <v>65</v>
      </c>
      <c r="L834" s="2">
        <v>31713</v>
      </c>
      <c r="M834" t="s">
        <v>36</v>
      </c>
      <c r="N834" t="s">
        <v>37</v>
      </c>
      <c r="O834" t="s">
        <v>49</v>
      </c>
      <c r="P834" t="s">
        <v>61</v>
      </c>
      <c r="Q834" t="s">
        <v>40</v>
      </c>
      <c r="R834">
        <v>3</v>
      </c>
      <c r="S834" s="2">
        <v>44881</v>
      </c>
      <c r="T834">
        <v>5</v>
      </c>
      <c r="U834">
        <v>3</v>
      </c>
      <c r="V834">
        <v>3</v>
      </c>
      <c r="W834" s="2">
        <v>44834</v>
      </c>
      <c r="X834" t="s">
        <v>62</v>
      </c>
      <c r="Y834" t="s">
        <v>42</v>
      </c>
      <c r="Z834" t="s">
        <v>43</v>
      </c>
      <c r="AA834">
        <v>2</v>
      </c>
      <c r="AB834">
        <v>858.72</v>
      </c>
      <c r="AC834">
        <v>35</v>
      </c>
      <c r="AD834" t="str" cm="1">
        <f t="array" ref="AD834">_xlfn.IFS($AC834&lt;= 24,"17-24", $AC834&lt;=34,"25-34", $AC834&lt;=44,"35-44", $AC834&lt;= 54,"45-54", $AC834 &gt;= 55, "55+")</f>
        <v>35-44</v>
      </c>
      <c r="AE834">
        <f t="shared" ca="1" si="61"/>
        <v>4</v>
      </c>
      <c r="AF834" t="str">
        <f t="shared" si="62"/>
        <v>High</v>
      </c>
      <c r="AG834" t="str">
        <f t="shared" si="63"/>
        <v>Neutral</v>
      </c>
      <c r="AH834" t="str">
        <f t="shared" si="64"/>
        <v>Average Performer</v>
      </c>
      <c r="AI834" t="str" cm="1">
        <f t="array" ref="AI834">_xlfn.IFS($Z834 = "Passed", "High", $Z834="Completed", "Moderate", OR($Z834 = "Incomplete", $Z834="Failed"), "Low")</f>
        <v>Low</v>
      </c>
      <c r="AJ834" t="str" cm="1">
        <f t="array" ref="AJ834">_xlfn.IFS(OR(Z834= "Passed", Z834 = "Completed"), "Complete", OR(Z834 ="Failed", Z834 = "Incomplete"), "Incomplete")</f>
        <v>Incomplete</v>
      </c>
      <c r="AK834" cm="1">
        <f t="array" ref="AK834">_xlfn.IFS(HR_DATA[[#This Row],[Performance Category]] = "High Performer", 4,HR_DATA[[#This Row],[Performance Category]] = "Average Performer", 3, HR_DATA[[#This Row],[Performance Category]] = "Low Performer", 2, HR_DATA[[#This Row],[Performance Category]] = "At Risk", 1)</f>
        <v>3</v>
      </c>
    </row>
    <row r="835" spans="1:37" x14ac:dyDescent="0.25">
      <c r="A835">
        <v>1325</v>
      </c>
      <c r="B835" s="2">
        <v>43785</v>
      </c>
      <c r="C835" s="2">
        <f t="shared" ref="C835:C898" ca="1" si="65">TODAY()</f>
        <v>46159</v>
      </c>
      <c r="D835" t="s">
        <v>138</v>
      </c>
      <c r="E835" t="s">
        <v>64</v>
      </c>
      <c r="F835" t="s">
        <v>30</v>
      </c>
      <c r="G835" t="s">
        <v>31</v>
      </c>
      <c r="H835" t="s">
        <v>56</v>
      </c>
      <c r="I835" t="s">
        <v>33</v>
      </c>
      <c r="J835" t="s">
        <v>132</v>
      </c>
      <c r="K835" t="s">
        <v>79</v>
      </c>
      <c r="L835" s="2">
        <v>30073</v>
      </c>
      <c r="M835" t="s">
        <v>36</v>
      </c>
      <c r="N835" t="s">
        <v>37</v>
      </c>
      <c r="O835" t="s">
        <v>72</v>
      </c>
      <c r="P835" t="s">
        <v>77</v>
      </c>
      <c r="Q835" t="s">
        <v>40</v>
      </c>
      <c r="R835">
        <v>3</v>
      </c>
      <c r="S835" s="2">
        <v>44912</v>
      </c>
      <c r="T835">
        <v>1</v>
      </c>
      <c r="U835">
        <v>5</v>
      </c>
      <c r="V835">
        <v>3</v>
      </c>
      <c r="W835" s="2">
        <v>45013</v>
      </c>
      <c r="X835" t="s">
        <v>62</v>
      </c>
      <c r="Y835" t="s">
        <v>51</v>
      </c>
      <c r="Z835" t="s">
        <v>43</v>
      </c>
      <c r="AA835">
        <v>5</v>
      </c>
      <c r="AB835">
        <v>380.24</v>
      </c>
      <c r="AC835">
        <v>37</v>
      </c>
      <c r="AD835" t="str" cm="1">
        <f t="array" ref="AD835">_xlfn.IFS($AC835&lt;= 24,"17-24", $AC835&lt;=34,"25-34", $AC835&lt;=44,"35-44", $AC835&lt;= 54,"45-54", $AC835 &gt;= 55, "55+")</f>
        <v>35-44</v>
      </c>
      <c r="AE835">
        <f t="shared" ref="AE835:AE898" ca="1" si="66">INT(YEARFRAC($B835,$C835,3))</f>
        <v>6</v>
      </c>
      <c r="AF835" t="str">
        <f t="shared" ref="AF835:AF898" si="67">IF($T835&lt;= 2, "Low", IF($T835 =3, "Medium", "High"))</f>
        <v>Low</v>
      </c>
      <c r="AG835" t="str">
        <f t="shared" ref="AG835:AG898" si="68">IF($U835 &lt;=2, "Not satisfied", IF($U835 =3, "Neutral", "Satisfied"))</f>
        <v>Satisfied</v>
      </c>
      <c r="AH835" t="str">
        <f t="shared" ref="AH835:AH898" si="69">IF($Q835="Exceeds","High Performer",IF($Q835="Fully Meets","Average Performer",IF($Q835="Needs Improvement","Low Performer","At Risk")))</f>
        <v>Average Performer</v>
      </c>
      <c r="AI835" t="str" cm="1">
        <f t="array" ref="AI835">_xlfn.IFS($Z835 = "Passed", "High", $Z835="Completed", "Moderate", OR($Z835 = "Incomplete", $Z835="Failed"), "Low")</f>
        <v>Low</v>
      </c>
      <c r="AJ835" t="str" cm="1">
        <f t="array" ref="AJ835">_xlfn.IFS(OR(Z835= "Passed", Z835 = "Completed"), "Complete", OR(Z835 ="Failed", Z835 = "Incomplete"), "Incomplete")</f>
        <v>Incomplete</v>
      </c>
      <c r="AK835" cm="1">
        <f t="array" ref="AK835">_xlfn.IFS(HR_DATA[[#This Row],[Performance Category]] = "High Performer", 4,HR_DATA[[#This Row],[Performance Category]] = "Average Performer", 3, HR_DATA[[#This Row],[Performance Category]] = "Low Performer", 2, HR_DATA[[#This Row],[Performance Category]] = "At Risk", 1)</f>
        <v>3</v>
      </c>
    </row>
    <row r="836" spans="1:37" x14ac:dyDescent="0.25">
      <c r="A836">
        <v>1326</v>
      </c>
      <c r="B836" s="2">
        <v>43898</v>
      </c>
      <c r="C836" s="2">
        <f t="shared" ca="1" si="65"/>
        <v>46159</v>
      </c>
      <c r="D836" t="s">
        <v>114</v>
      </c>
      <c r="E836" t="s">
        <v>94</v>
      </c>
      <c r="F836" t="s">
        <v>30</v>
      </c>
      <c r="G836" t="s">
        <v>55</v>
      </c>
      <c r="H836" t="s">
        <v>45</v>
      </c>
      <c r="I836" t="s">
        <v>33</v>
      </c>
      <c r="J836" t="s">
        <v>132</v>
      </c>
      <c r="K836" t="s">
        <v>75</v>
      </c>
      <c r="L836" s="2">
        <v>28446</v>
      </c>
      <c r="M836" t="s">
        <v>36</v>
      </c>
      <c r="N836" t="s">
        <v>48</v>
      </c>
      <c r="O836" t="s">
        <v>38</v>
      </c>
      <c r="P836" t="s">
        <v>39</v>
      </c>
      <c r="Q836" t="s">
        <v>40</v>
      </c>
      <c r="R836">
        <v>3</v>
      </c>
      <c r="S836" s="2">
        <v>44989</v>
      </c>
      <c r="T836">
        <v>5</v>
      </c>
      <c r="U836">
        <v>3</v>
      </c>
      <c r="V836">
        <v>1</v>
      </c>
      <c r="W836" s="2">
        <v>45047</v>
      </c>
      <c r="X836" t="s">
        <v>41</v>
      </c>
      <c r="Y836" t="s">
        <v>51</v>
      </c>
      <c r="Z836" t="s">
        <v>73</v>
      </c>
      <c r="AA836">
        <v>5</v>
      </c>
      <c r="AB836">
        <v>505.4</v>
      </c>
      <c r="AC836">
        <v>43</v>
      </c>
      <c r="AD836" t="str" cm="1">
        <f t="array" ref="AD836">_xlfn.IFS($AC836&lt;= 24,"17-24", $AC836&lt;=34,"25-34", $AC836&lt;=44,"35-44", $AC836&lt;= 54,"45-54", $AC836 &gt;= 55, "55+")</f>
        <v>35-44</v>
      </c>
      <c r="AE836">
        <f t="shared" ca="1" si="66"/>
        <v>6</v>
      </c>
      <c r="AF836" t="str">
        <f t="shared" si="67"/>
        <v>High</v>
      </c>
      <c r="AG836" t="str">
        <f t="shared" si="68"/>
        <v>Neutral</v>
      </c>
      <c r="AH836" t="str">
        <f t="shared" si="69"/>
        <v>Average Performer</v>
      </c>
      <c r="AI836" t="str" cm="1">
        <f t="array" ref="AI836">_xlfn.IFS($Z836 = "Passed", "High", $Z836="Completed", "Moderate", OR($Z836 = "Incomplete", $Z836="Failed"), "Low")</f>
        <v>High</v>
      </c>
      <c r="AJ836" t="str" cm="1">
        <f t="array" ref="AJ836">_xlfn.IFS(OR(Z836= "Passed", Z836 = "Completed"), "Complete", OR(Z836 ="Failed", Z836 = "Incomplete"), "Incomplete")</f>
        <v>Complete</v>
      </c>
      <c r="AK836" cm="1">
        <f t="array" ref="AK836">_xlfn.IFS(HR_DATA[[#This Row],[Performance Category]] = "High Performer", 4,HR_DATA[[#This Row],[Performance Category]] = "Average Performer", 3, HR_DATA[[#This Row],[Performance Category]] = "Low Performer", 2, HR_DATA[[#This Row],[Performance Category]] = "At Risk", 1)</f>
        <v>3</v>
      </c>
    </row>
    <row r="837" spans="1:37" x14ac:dyDescent="0.25">
      <c r="A837">
        <v>1327</v>
      </c>
      <c r="B837" s="2">
        <v>43479</v>
      </c>
      <c r="C837" s="2">
        <f t="shared" ca="1" si="65"/>
        <v>46159</v>
      </c>
      <c r="D837" t="s">
        <v>114</v>
      </c>
      <c r="E837" t="s">
        <v>74</v>
      </c>
      <c r="F837" t="s">
        <v>30</v>
      </c>
      <c r="G837" t="s">
        <v>46</v>
      </c>
      <c r="H837" t="s">
        <v>56</v>
      </c>
      <c r="I837" t="s">
        <v>33</v>
      </c>
      <c r="J837" t="s">
        <v>132</v>
      </c>
      <c r="K837" t="s">
        <v>79</v>
      </c>
      <c r="L837" s="2">
        <v>21966</v>
      </c>
      <c r="M837" t="s">
        <v>36</v>
      </c>
      <c r="N837" t="s">
        <v>48</v>
      </c>
      <c r="O837" t="s">
        <v>38</v>
      </c>
      <c r="P837" t="s">
        <v>61</v>
      </c>
      <c r="Q837" t="s">
        <v>40</v>
      </c>
      <c r="R837">
        <v>3</v>
      </c>
      <c r="S837" s="2">
        <v>45008</v>
      </c>
      <c r="T837">
        <v>5</v>
      </c>
      <c r="U837">
        <v>3</v>
      </c>
      <c r="V837">
        <v>4</v>
      </c>
      <c r="W837" s="2">
        <v>45109</v>
      </c>
      <c r="X837" t="s">
        <v>41</v>
      </c>
      <c r="Y837" t="s">
        <v>42</v>
      </c>
      <c r="Z837" t="s">
        <v>73</v>
      </c>
      <c r="AA837">
        <v>3</v>
      </c>
      <c r="AB837">
        <v>609.01</v>
      </c>
      <c r="AC837">
        <v>59</v>
      </c>
      <c r="AD837" t="str" cm="1">
        <f t="array" ref="AD837">_xlfn.IFS($AC837&lt;= 24,"17-24", $AC837&lt;=34,"25-34", $AC837&lt;=44,"35-44", $AC837&lt;= 54,"45-54", $AC837 &gt;= 55, "55+")</f>
        <v>55+</v>
      </c>
      <c r="AE837">
        <f t="shared" ca="1" si="66"/>
        <v>7</v>
      </c>
      <c r="AF837" t="str">
        <f t="shared" si="67"/>
        <v>High</v>
      </c>
      <c r="AG837" t="str">
        <f t="shared" si="68"/>
        <v>Neutral</v>
      </c>
      <c r="AH837" t="str">
        <f t="shared" si="69"/>
        <v>Average Performer</v>
      </c>
      <c r="AI837" t="str" cm="1">
        <f t="array" ref="AI837">_xlfn.IFS($Z837 = "Passed", "High", $Z837="Completed", "Moderate", OR($Z837 = "Incomplete", $Z837="Failed"), "Low")</f>
        <v>High</v>
      </c>
      <c r="AJ837" t="str" cm="1">
        <f t="array" ref="AJ837">_xlfn.IFS(OR(Z837= "Passed", Z837 = "Completed"), "Complete", OR(Z837 ="Failed", Z837 = "Incomplete"), "Incomplete")</f>
        <v>Complete</v>
      </c>
      <c r="AK837" cm="1">
        <f t="array" ref="AK837">_xlfn.IFS(HR_DATA[[#This Row],[Performance Category]] = "High Performer", 4,HR_DATA[[#This Row],[Performance Category]] = "Average Performer", 3, HR_DATA[[#This Row],[Performance Category]] = "Low Performer", 2, HR_DATA[[#This Row],[Performance Category]] = "At Risk", 1)</f>
        <v>3</v>
      </c>
    </row>
    <row r="838" spans="1:37" x14ac:dyDescent="0.25">
      <c r="A838">
        <v>1328</v>
      </c>
      <c r="B838" s="2">
        <v>43890</v>
      </c>
      <c r="C838" s="2">
        <f t="shared" ca="1" si="65"/>
        <v>46159</v>
      </c>
      <c r="D838" t="s">
        <v>114</v>
      </c>
      <c r="E838" t="s">
        <v>81</v>
      </c>
      <c r="F838" t="s">
        <v>30</v>
      </c>
      <c r="G838" t="s">
        <v>46</v>
      </c>
      <c r="H838" t="s">
        <v>32</v>
      </c>
      <c r="I838" t="s">
        <v>55</v>
      </c>
      <c r="J838" t="s">
        <v>95</v>
      </c>
      <c r="K838" t="s">
        <v>82</v>
      </c>
      <c r="L838" s="2">
        <v>27752</v>
      </c>
      <c r="M838" t="s">
        <v>36</v>
      </c>
      <c r="N838" t="s">
        <v>48</v>
      </c>
      <c r="O838" t="s">
        <v>84</v>
      </c>
      <c r="P838" t="s">
        <v>61</v>
      </c>
      <c r="Q838" t="s">
        <v>40</v>
      </c>
      <c r="R838">
        <v>3</v>
      </c>
      <c r="S838" s="2">
        <v>44872</v>
      </c>
      <c r="T838">
        <v>1</v>
      </c>
      <c r="U838">
        <v>4</v>
      </c>
      <c r="V838">
        <v>3</v>
      </c>
      <c r="W838" s="2">
        <v>45009</v>
      </c>
      <c r="X838" t="s">
        <v>50</v>
      </c>
      <c r="Y838" t="s">
        <v>42</v>
      </c>
      <c r="Z838" t="s">
        <v>43</v>
      </c>
      <c r="AA838">
        <v>3</v>
      </c>
      <c r="AB838">
        <v>656.38</v>
      </c>
      <c r="AC838">
        <v>45</v>
      </c>
      <c r="AD838" t="str" cm="1">
        <f t="array" ref="AD838">_xlfn.IFS($AC838&lt;= 24,"17-24", $AC838&lt;=34,"25-34", $AC838&lt;=44,"35-44", $AC838&lt;= 54,"45-54", $AC838 &gt;= 55, "55+")</f>
        <v>45-54</v>
      </c>
      <c r="AE838">
        <f t="shared" ca="1" si="66"/>
        <v>6</v>
      </c>
      <c r="AF838" t="str">
        <f t="shared" si="67"/>
        <v>Low</v>
      </c>
      <c r="AG838" t="str">
        <f t="shared" si="68"/>
        <v>Satisfied</v>
      </c>
      <c r="AH838" t="str">
        <f t="shared" si="69"/>
        <v>Average Performer</v>
      </c>
      <c r="AI838" t="str" cm="1">
        <f t="array" ref="AI838">_xlfn.IFS($Z838 = "Passed", "High", $Z838="Completed", "Moderate", OR($Z838 = "Incomplete", $Z838="Failed"), "Low")</f>
        <v>Low</v>
      </c>
      <c r="AJ838" t="str" cm="1">
        <f t="array" ref="AJ838">_xlfn.IFS(OR(Z838= "Passed", Z838 = "Completed"), "Complete", OR(Z838 ="Failed", Z838 = "Incomplete"), "Incomplete")</f>
        <v>Incomplete</v>
      </c>
      <c r="AK838" cm="1">
        <f t="array" ref="AK838">_xlfn.IFS(HR_DATA[[#This Row],[Performance Category]] = "High Performer", 4,HR_DATA[[#This Row],[Performance Category]] = "Average Performer", 3, HR_DATA[[#This Row],[Performance Category]] = "Low Performer", 2, HR_DATA[[#This Row],[Performance Category]] = "At Risk", 1)</f>
        <v>3</v>
      </c>
    </row>
    <row r="839" spans="1:37" x14ac:dyDescent="0.25">
      <c r="A839">
        <v>1329</v>
      </c>
      <c r="B839" s="2">
        <v>44890</v>
      </c>
      <c r="C839" s="2">
        <f t="shared" ca="1" si="65"/>
        <v>46159</v>
      </c>
      <c r="D839" t="s">
        <v>128</v>
      </c>
      <c r="E839" t="s">
        <v>54</v>
      </c>
      <c r="F839" t="s">
        <v>30</v>
      </c>
      <c r="G839" t="s">
        <v>31</v>
      </c>
      <c r="H839" t="s">
        <v>56</v>
      </c>
      <c r="I839" t="s">
        <v>46</v>
      </c>
      <c r="J839" t="s">
        <v>129</v>
      </c>
      <c r="K839" t="s">
        <v>70</v>
      </c>
      <c r="L839" s="2">
        <v>21490</v>
      </c>
      <c r="M839" t="s">
        <v>36</v>
      </c>
      <c r="N839" t="s">
        <v>48</v>
      </c>
      <c r="O839" t="s">
        <v>72</v>
      </c>
      <c r="P839" t="s">
        <v>39</v>
      </c>
      <c r="Q839" t="s">
        <v>40</v>
      </c>
      <c r="R839">
        <v>3</v>
      </c>
      <c r="S839" s="2">
        <v>45069</v>
      </c>
      <c r="T839">
        <v>3</v>
      </c>
      <c r="U839">
        <v>2</v>
      </c>
      <c r="V839">
        <v>5</v>
      </c>
      <c r="W839" s="2">
        <v>45088</v>
      </c>
      <c r="X839" t="s">
        <v>62</v>
      </c>
      <c r="Y839" t="s">
        <v>51</v>
      </c>
      <c r="Z839" t="s">
        <v>73</v>
      </c>
      <c r="AA839">
        <v>5</v>
      </c>
      <c r="AB839">
        <v>692.63</v>
      </c>
      <c r="AC839">
        <v>64</v>
      </c>
      <c r="AD839" t="str" cm="1">
        <f t="array" ref="AD839">_xlfn.IFS($AC839&lt;= 24,"17-24", $AC839&lt;=34,"25-34", $AC839&lt;=44,"35-44", $AC839&lt;= 54,"45-54", $AC839 &gt;= 55, "55+")</f>
        <v>55+</v>
      </c>
      <c r="AE839">
        <f t="shared" ca="1" si="66"/>
        <v>3</v>
      </c>
      <c r="AF839" t="str">
        <f t="shared" si="67"/>
        <v>Medium</v>
      </c>
      <c r="AG839" t="str">
        <f t="shared" si="68"/>
        <v>Not satisfied</v>
      </c>
      <c r="AH839" t="str">
        <f t="shared" si="69"/>
        <v>Average Performer</v>
      </c>
      <c r="AI839" t="str" cm="1">
        <f t="array" ref="AI839">_xlfn.IFS($Z839 = "Passed", "High", $Z839="Completed", "Moderate", OR($Z839 = "Incomplete", $Z839="Failed"), "Low")</f>
        <v>High</v>
      </c>
      <c r="AJ839" t="str" cm="1">
        <f t="array" ref="AJ839">_xlfn.IFS(OR(Z839= "Passed", Z839 = "Completed"), "Complete", OR(Z839 ="Failed", Z839 = "Incomplete"), "Incomplete")</f>
        <v>Complete</v>
      </c>
      <c r="AK839" cm="1">
        <f t="array" ref="AK839">_xlfn.IFS(HR_DATA[[#This Row],[Performance Category]] = "High Performer", 4,HR_DATA[[#This Row],[Performance Category]] = "Average Performer", 3, HR_DATA[[#This Row],[Performance Category]] = "Low Performer", 2, HR_DATA[[#This Row],[Performance Category]] = "At Risk", 1)</f>
        <v>3</v>
      </c>
    </row>
    <row r="840" spans="1:37" x14ac:dyDescent="0.25">
      <c r="A840">
        <v>1330</v>
      </c>
      <c r="B840" s="2">
        <v>44819</v>
      </c>
      <c r="C840" s="2">
        <f t="shared" ca="1" si="65"/>
        <v>46159</v>
      </c>
      <c r="D840" t="s">
        <v>138</v>
      </c>
      <c r="E840" t="s">
        <v>87</v>
      </c>
      <c r="F840" t="s">
        <v>30</v>
      </c>
      <c r="G840" t="s">
        <v>55</v>
      </c>
      <c r="H840" t="s">
        <v>45</v>
      </c>
      <c r="I840" t="s">
        <v>46</v>
      </c>
      <c r="J840" t="s">
        <v>132</v>
      </c>
      <c r="K840" t="s">
        <v>65</v>
      </c>
      <c r="L840" s="2">
        <v>32933</v>
      </c>
      <c r="M840" t="s">
        <v>36</v>
      </c>
      <c r="N840" t="s">
        <v>37</v>
      </c>
      <c r="O840" t="s">
        <v>38</v>
      </c>
      <c r="P840" t="s">
        <v>77</v>
      </c>
      <c r="Q840" t="s">
        <v>40</v>
      </c>
      <c r="R840">
        <v>3</v>
      </c>
      <c r="S840" s="2">
        <v>44829</v>
      </c>
      <c r="T840">
        <v>3</v>
      </c>
      <c r="U840">
        <v>5</v>
      </c>
      <c r="V840">
        <v>2</v>
      </c>
      <c r="W840" s="2">
        <v>44885</v>
      </c>
      <c r="X840" t="s">
        <v>62</v>
      </c>
      <c r="Y840" t="s">
        <v>42</v>
      </c>
      <c r="Z840" t="s">
        <v>52</v>
      </c>
      <c r="AA840">
        <v>3</v>
      </c>
      <c r="AB840">
        <v>633.72</v>
      </c>
      <c r="AC840">
        <v>32</v>
      </c>
      <c r="AD840" t="str" cm="1">
        <f t="array" ref="AD840">_xlfn.IFS($AC840&lt;= 24,"17-24", $AC840&lt;=34,"25-34", $AC840&lt;=44,"35-44", $AC840&lt;= 54,"45-54", $AC840 &gt;= 55, "55+")</f>
        <v>25-34</v>
      </c>
      <c r="AE840">
        <f t="shared" ca="1" si="66"/>
        <v>3</v>
      </c>
      <c r="AF840" t="str">
        <f t="shared" si="67"/>
        <v>Medium</v>
      </c>
      <c r="AG840" t="str">
        <f t="shared" si="68"/>
        <v>Satisfied</v>
      </c>
      <c r="AH840" t="str">
        <f t="shared" si="69"/>
        <v>Average Performer</v>
      </c>
      <c r="AI840" t="str" cm="1">
        <f t="array" ref="AI840">_xlfn.IFS($Z840 = "Passed", "High", $Z840="Completed", "Moderate", OR($Z840 = "Incomplete", $Z840="Failed"), "Low")</f>
        <v>Low</v>
      </c>
      <c r="AJ840" t="str" cm="1">
        <f t="array" ref="AJ840">_xlfn.IFS(OR(Z840= "Passed", Z840 = "Completed"), "Complete", OR(Z840 ="Failed", Z840 = "Incomplete"), "Incomplete")</f>
        <v>Incomplete</v>
      </c>
      <c r="AK840" cm="1">
        <f t="array" ref="AK840">_xlfn.IFS(HR_DATA[[#This Row],[Performance Category]] = "High Performer", 4,HR_DATA[[#This Row],[Performance Category]] = "Average Performer", 3, HR_DATA[[#This Row],[Performance Category]] = "Low Performer", 2, HR_DATA[[#This Row],[Performance Category]] = "At Risk", 1)</f>
        <v>3</v>
      </c>
    </row>
    <row r="841" spans="1:37" x14ac:dyDescent="0.25">
      <c r="A841">
        <v>1331</v>
      </c>
      <c r="B841" s="2">
        <v>44419</v>
      </c>
      <c r="C841" s="2">
        <f t="shared" ca="1" si="65"/>
        <v>46159</v>
      </c>
      <c r="D841" t="s">
        <v>138</v>
      </c>
      <c r="E841" t="s">
        <v>64</v>
      </c>
      <c r="F841" t="s">
        <v>30</v>
      </c>
      <c r="G841" t="s">
        <v>55</v>
      </c>
      <c r="H841" t="s">
        <v>32</v>
      </c>
      <c r="I841" t="s">
        <v>33</v>
      </c>
      <c r="J841" t="s">
        <v>132</v>
      </c>
      <c r="K841" t="s">
        <v>104</v>
      </c>
      <c r="L841" s="2">
        <v>17095</v>
      </c>
      <c r="M841" t="s">
        <v>36</v>
      </c>
      <c r="N841" t="s">
        <v>37</v>
      </c>
      <c r="O841" t="s">
        <v>72</v>
      </c>
      <c r="P841" t="s">
        <v>39</v>
      </c>
      <c r="Q841" t="s">
        <v>40</v>
      </c>
      <c r="R841">
        <v>3</v>
      </c>
      <c r="S841" s="2">
        <v>45062</v>
      </c>
      <c r="T841">
        <v>3</v>
      </c>
      <c r="U841">
        <v>2</v>
      </c>
      <c r="V841">
        <v>5</v>
      </c>
      <c r="W841" s="2">
        <v>44818</v>
      </c>
      <c r="X841" t="s">
        <v>92</v>
      </c>
      <c r="Y841" t="s">
        <v>42</v>
      </c>
      <c r="Z841" t="s">
        <v>43</v>
      </c>
      <c r="AA841">
        <v>2</v>
      </c>
      <c r="AB841">
        <v>517.62</v>
      </c>
      <c r="AC841">
        <v>75</v>
      </c>
      <c r="AD841" t="str" cm="1">
        <f t="array" ref="AD841">_xlfn.IFS($AC841&lt;= 24,"17-24", $AC841&lt;=34,"25-34", $AC841&lt;=44,"35-44", $AC841&lt;= 54,"45-54", $AC841 &gt;= 55, "55+")</f>
        <v>55+</v>
      </c>
      <c r="AE841">
        <f t="shared" ca="1" si="66"/>
        <v>4</v>
      </c>
      <c r="AF841" t="str">
        <f t="shared" si="67"/>
        <v>Medium</v>
      </c>
      <c r="AG841" t="str">
        <f t="shared" si="68"/>
        <v>Not satisfied</v>
      </c>
      <c r="AH841" t="str">
        <f t="shared" si="69"/>
        <v>Average Performer</v>
      </c>
      <c r="AI841" t="str" cm="1">
        <f t="array" ref="AI841">_xlfn.IFS($Z841 = "Passed", "High", $Z841="Completed", "Moderate", OR($Z841 = "Incomplete", $Z841="Failed"), "Low")</f>
        <v>Low</v>
      </c>
      <c r="AJ841" t="str" cm="1">
        <f t="array" ref="AJ841">_xlfn.IFS(OR(Z841= "Passed", Z841 = "Completed"), "Complete", OR(Z841 ="Failed", Z841 = "Incomplete"), "Incomplete")</f>
        <v>Incomplete</v>
      </c>
      <c r="AK841" cm="1">
        <f t="array" ref="AK841">_xlfn.IFS(HR_DATA[[#This Row],[Performance Category]] = "High Performer", 4,HR_DATA[[#This Row],[Performance Category]] = "Average Performer", 3, HR_DATA[[#This Row],[Performance Category]] = "Low Performer", 2, HR_DATA[[#This Row],[Performance Category]] = "At Risk", 1)</f>
        <v>3</v>
      </c>
    </row>
    <row r="842" spans="1:37" x14ac:dyDescent="0.25">
      <c r="A842">
        <v>1332</v>
      </c>
      <c r="B842" s="2">
        <v>45141</v>
      </c>
      <c r="C842" s="2">
        <f t="shared" ca="1" si="65"/>
        <v>46159</v>
      </c>
      <c r="D842" t="s">
        <v>114</v>
      </c>
      <c r="E842" t="s">
        <v>94</v>
      </c>
      <c r="F842" t="s">
        <v>30</v>
      </c>
      <c r="G842" t="s">
        <v>31</v>
      </c>
      <c r="H842" t="s">
        <v>56</v>
      </c>
      <c r="I842" t="s">
        <v>46</v>
      </c>
      <c r="J842" t="s">
        <v>132</v>
      </c>
      <c r="K842" t="s">
        <v>101</v>
      </c>
      <c r="L842" s="2">
        <v>17097</v>
      </c>
      <c r="M842" t="s">
        <v>36</v>
      </c>
      <c r="N842" t="s">
        <v>48</v>
      </c>
      <c r="O842" t="s">
        <v>49</v>
      </c>
      <c r="P842" t="s">
        <v>77</v>
      </c>
      <c r="Q842" t="s">
        <v>40</v>
      </c>
      <c r="R842">
        <v>3</v>
      </c>
      <c r="S842" s="2">
        <v>45029</v>
      </c>
      <c r="T842">
        <v>1</v>
      </c>
      <c r="U842">
        <v>2</v>
      </c>
      <c r="V842">
        <v>5</v>
      </c>
      <c r="W842" s="2">
        <v>44786</v>
      </c>
      <c r="X842" t="s">
        <v>41</v>
      </c>
      <c r="Y842" t="s">
        <v>51</v>
      </c>
      <c r="Z842" t="s">
        <v>52</v>
      </c>
      <c r="AA842">
        <v>4</v>
      </c>
      <c r="AB842">
        <v>231.76</v>
      </c>
      <c r="AC842">
        <v>77</v>
      </c>
      <c r="AD842" t="str" cm="1">
        <f t="array" ref="AD842">_xlfn.IFS($AC842&lt;= 24,"17-24", $AC842&lt;=34,"25-34", $AC842&lt;=44,"35-44", $AC842&lt;= 54,"45-54", $AC842 &gt;= 55, "55+")</f>
        <v>55+</v>
      </c>
      <c r="AE842">
        <f t="shared" ca="1" si="66"/>
        <v>2</v>
      </c>
      <c r="AF842" t="str">
        <f t="shared" si="67"/>
        <v>Low</v>
      </c>
      <c r="AG842" t="str">
        <f t="shared" si="68"/>
        <v>Not satisfied</v>
      </c>
      <c r="AH842" t="str">
        <f t="shared" si="69"/>
        <v>Average Performer</v>
      </c>
      <c r="AI842" t="str" cm="1">
        <f t="array" ref="AI842">_xlfn.IFS($Z842 = "Passed", "High", $Z842="Completed", "Moderate", OR($Z842 = "Incomplete", $Z842="Failed"), "Low")</f>
        <v>Low</v>
      </c>
      <c r="AJ842" t="str" cm="1">
        <f t="array" ref="AJ842">_xlfn.IFS(OR(Z842= "Passed", Z842 = "Completed"), "Complete", OR(Z842 ="Failed", Z842 = "Incomplete"), "Incomplete")</f>
        <v>Incomplete</v>
      </c>
      <c r="AK842" cm="1">
        <f t="array" ref="AK842">_xlfn.IFS(HR_DATA[[#This Row],[Performance Category]] = "High Performer", 4,HR_DATA[[#This Row],[Performance Category]] = "Average Performer", 3, HR_DATA[[#This Row],[Performance Category]] = "Low Performer", 2, HR_DATA[[#This Row],[Performance Category]] = "At Risk", 1)</f>
        <v>3</v>
      </c>
    </row>
    <row r="843" spans="1:37" x14ac:dyDescent="0.25">
      <c r="A843">
        <v>1333</v>
      </c>
      <c r="B843" s="2">
        <v>44634</v>
      </c>
      <c r="C843" s="2">
        <f t="shared" ca="1" si="65"/>
        <v>46159</v>
      </c>
      <c r="D843" t="s">
        <v>114</v>
      </c>
      <c r="E843" t="s">
        <v>74</v>
      </c>
      <c r="F843" t="s">
        <v>30</v>
      </c>
      <c r="G843" t="s">
        <v>46</v>
      </c>
      <c r="H843" t="s">
        <v>45</v>
      </c>
      <c r="I843" t="s">
        <v>46</v>
      </c>
      <c r="J843" t="s">
        <v>95</v>
      </c>
      <c r="K843" t="s">
        <v>70</v>
      </c>
      <c r="L843" s="2">
        <v>28595</v>
      </c>
      <c r="M843" t="s">
        <v>36</v>
      </c>
      <c r="N843" t="s">
        <v>48</v>
      </c>
      <c r="O843" t="s">
        <v>72</v>
      </c>
      <c r="P843" t="s">
        <v>77</v>
      </c>
      <c r="Q843" t="s">
        <v>40</v>
      </c>
      <c r="R843">
        <v>3</v>
      </c>
      <c r="S843" s="2">
        <v>44955</v>
      </c>
      <c r="T843">
        <v>3</v>
      </c>
      <c r="U843">
        <v>4</v>
      </c>
      <c r="V843">
        <v>5</v>
      </c>
      <c r="W843" s="2">
        <v>44986</v>
      </c>
      <c r="X843" t="s">
        <v>50</v>
      </c>
      <c r="Y843" t="s">
        <v>42</v>
      </c>
      <c r="Z843" t="s">
        <v>73</v>
      </c>
      <c r="AA843">
        <v>2</v>
      </c>
      <c r="AB843">
        <v>605.12</v>
      </c>
      <c r="AC843">
        <v>44</v>
      </c>
      <c r="AD843" t="str" cm="1">
        <f t="array" ref="AD843">_xlfn.IFS($AC843&lt;= 24,"17-24", $AC843&lt;=34,"25-34", $AC843&lt;=44,"35-44", $AC843&lt;= 54,"45-54", $AC843 &gt;= 55, "55+")</f>
        <v>35-44</v>
      </c>
      <c r="AE843">
        <f t="shared" ca="1" si="66"/>
        <v>4</v>
      </c>
      <c r="AF843" t="str">
        <f t="shared" si="67"/>
        <v>Medium</v>
      </c>
      <c r="AG843" t="str">
        <f t="shared" si="68"/>
        <v>Satisfied</v>
      </c>
      <c r="AH843" t="str">
        <f t="shared" si="69"/>
        <v>Average Performer</v>
      </c>
      <c r="AI843" t="str" cm="1">
        <f t="array" ref="AI843">_xlfn.IFS($Z843 = "Passed", "High", $Z843="Completed", "Moderate", OR($Z843 = "Incomplete", $Z843="Failed"), "Low")</f>
        <v>High</v>
      </c>
      <c r="AJ843" t="str" cm="1">
        <f t="array" ref="AJ843">_xlfn.IFS(OR(Z843= "Passed", Z843 = "Completed"), "Complete", OR(Z843 ="Failed", Z843 = "Incomplete"), "Incomplete")</f>
        <v>Complete</v>
      </c>
      <c r="AK843" cm="1">
        <f t="array" ref="AK843">_xlfn.IFS(HR_DATA[[#This Row],[Performance Category]] = "High Performer", 4,HR_DATA[[#This Row],[Performance Category]] = "Average Performer", 3, HR_DATA[[#This Row],[Performance Category]] = "Low Performer", 2, HR_DATA[[#This Row],[Performance Category]] = "At Risk", 1)</f>
        <v>3</v>
      </c>
    </row>
    <row r="844" spans="1:37" x14ac:dyDescent="0.25">
      <c r="A844">
        <v>1334</v>
      </c>
      <c r="B844" s="2">
        <v>44075</v>
      </c>
      <c r="C844" s="2">
        <f t="shared" ca="1" si="65"/>
        <v>46159</v>
      </c>
      <c r="D844" t="s">
        <v>114</v>
      </c>
      <c r="E844" t="s">
        <v>81</v>
      </c>
      <c r="F844" t="s">
        <v>30</v>
      </c>
      <c r="G844" t="s">
        <v>55</v>
      </c>
      <c r="H844" t="s">
        <v>56</v>
      </c>
      <c r="I844" t="s">
        <v>46</v>
      </c>
      <c r="J844" t="s">
        <v>95</v>
      </c>
      <c r="K844" t="s">
        <v>111</v>
      </c>
      <c r="L844" s="2">
        <v>19260</v>
      </c>
      <c r="M844" t="s">
        <v>36</v>
      </c>
      <c r="N844" t="s">
        <v>48</v>
      </c>
      <c r="O844" t="s">
        <v>60</v>
      </c>
      <c r="P844" t="s">
        <v>39</v>
      </c>
      <c r="Q844" t="s">
        <v>40</v>
      </c>
      <c r="R844">
        <v>3</v>
      </c>
      <c r="S844" s="2">
        <v>44916</v>
      </c>
      <c r="T844">
        <v>1</v>
      </c>
      <c r="U844">
        <v>3</v>
      </c>
      <c r="V844">
        <v>1</v>
      </c>
      <c r="W844" s="2">
        <v>45017</v>
      </c>
      <c r="X844" t="s">
        <v>62</v>
      </c>
      <c r="Y844" t="s">
        <v>42</v>
      </c>
      <c r="Z844" t="s">
        <v>43</v>
      </c>
      <c r="AA844">
        <v>1</v>
      </c>
      <c r="AB844">
        <v>297.12</v>
      </c>
      <c r="AC844">
        <v>68</v>
      </c>
      <c r="AD844" t="str" cm="1">
        <f t="array" ref="AD844">_xlfn.IFS($AC844&lt;= 24,"17-24", $AC844&lt;=34,"25-34", $AC844&lt;=44,"35-44", $AC844&lt;= 54,"45-54", $AC844 &gt;= 55, "55+")</f>
        <v>55+</v>
      </c>
      <c r="AE844">
        <f t="shared" ca="1" si="66"/>
        <v>5</v>
      </c>
      <c r="AF844" t="str">
        <f t="shared" si="67"/>
        <v>Low</v>
      </c>
      <c r="AG844" t="str">
        <f t="shared" si="68"/>
        <v>Neutral</v>
      </c>
      <c r="AH844" t="str">
        <f t="shared" si="69"/>
        <v>Average Performer</v>
      </c>
      <c r="AI844" t="str" cm="1">
        <f t="array" ref="AI844">_xlfn.IFS($Z844 = "Passed", "High", $Z844="Completed", "Moderate", OR($Z844 = "Incomplete", $Z844="Failed"), "Low")</f>
        <v>Low</v>
      </c>
      <c r="AJ844" t="str" cm="1">
        <f t="array" ref="AJ844">_xlfn.IFS(OR(Z844= "Passed", Z844 = "Completed"), "Complete", OR(Z844 ="Failed", Z844 = "Incomplete"), "Incomplete")</f>
        <v>Incomplete</v>
      </c>
      <c r="AK844" cm="1">
        <f t="array" ref="AK844">_xlfn.IFS(HR_DATA[[#This Row],[Performance Category]] = "High Performer", 4,HR_DATA[[#This Row],[Performance Category]] = "Average Performer", 3, HR_DATA[[#This Row],[Performance Category]] = "Low Performer", 2, HR_DATA[[#This Row],[Performance Category]] = "At Risk", 1)</f>
        <v>3</v>
      </c>
    </row>
    <row r="845" spans="1:37" x14ac:dyDescent="0.25">
      <c r="A845">
        <v>1335</v>
      </c>
      <c r="B845" s="2">
        <v>44500</v>
      </c>
      <c r="C845" s="2">
        <f t="shared" ca="1" si="65"/>
        <v>46159</v>
      </c>
      <c r="D845" t="s">
        <v>128</v>
      </c>
      <c r="E845" t="s">
        <v>81</v>
      </c>
      <c r="F845" t="s">
        <v>30</v>
      </c>
      <c r="G845" t="s">
        <v>31</v>
      </c>
      <c r="H845" t="s">
        <v>45</v>
      </c>
      <c r="I845" t="s">
        <v>55</v>
      </c>
      <c r="J845" t="s">
        <v>129</v>
      </c>
      <c r="K845" t="s">
        <v>65</v>
      </c>
      <c r="L845" s="2">
        <v>17495</v>
      </c>
      <c r="M845" t="s">
        <v>36</v>
      </c>
      <c r="N845" t="s">
        <v>37</v>
      </c>
      <c r="O845" t="s">
        <v>38</v>
      </c>
      <c r="P845" t="s">
        <v>77</v>
      </c>
      <c r="Q845" t="s">
        <v>40</v>
      </c>
      <c r="R845">
        <v>3</v>
      </c>
      <c r="S845" s="2">
        <v>44843</v>
      </c>
      <c r="T845">
        <v>4</v>
      </c>
      <c r="U845">
        <v>5</v>
      </c>
      <c r="V845">
        <v>5</v>
      </c>
      <c r="W845" s="2">
        <v>44977</v>
      </c>
      <c r="X845" t="s">
        <v>41</v>
      </c>
      <c r="Y845" t="s">
        <v>42</v>
      </c>
      <c r="Z845" t="s">
        <v>52</v>
      </c>
      <c r="AA845">
        <v>2</v>
      </c>
      <c r="AB845">
        <v>384.43</v>
      </c>
      <c r="AC845">
        <v>74</v>
      </c>
      <c r="AD845" t="str" cm="1">
        <f t="array" ref="AD845">_xlfn.IFS($AC845&lt;= 24,"17-24", $AC845&lt;=34,"25-34", $AC845&lt;=44,"35-44", $AC845&lt;= 54,"45-54", $AC845 &gt;= 55, "55+")</f>
        <v>55+</v>
      </c>
      <c r="AE845">
        <f t="shared" ca="1" si="66"/>
        <v>4</v>
      </c>
      <c r="AF845" t="str">
        <f t="shared" si="67"/>
        <v>High</v>
      </c>
      <c r="AG845" t="str">
        <f t="shared" si="68"/>
        <v>Satisfied</v>
      </c>
      <c r="AH845" t="str">
        <f t="shared" si="69"/>
        <v>Average Performer</v>
      </c>
      <c r="AI845" t="str" cm="1">
        <f t="array" ref="AI845">_xlfn.IFS($Z845 = "Passed", "High", $Z845="Completed", "Moderate", OR($Z845 = "Incomplete", $Z845="Failed"), "Low")</f>
        <v>Low</v>
      </c>
      <c r="AJ845" t="str" cm="1">
        <f t="array" ref="AJ845">_xlfn.IFS(OR(Z845= "Passed", Z845 = "Completed"), "Complete", OR(Z845 ="Failed", Z845 = "Incomplete"), "Incomplete")</f>
        <v>Incomplete</v>
      </c>
      <c r="AK845" cm="1">
        <f t="array" ref="AK845">_xlfn.IFS(HR_DATA[[#This Row],[Performance Category]] = "High Performer", 4,HR_DATA[[#This Row],[Performance Category]] = "Average Performer", 3, HR_DATA[[#This Row],[Performance Category]] = "Low Performer", 2, HR_DATA[[#This Row],[Performance Category]] = "At Risk", 1)</f>
        <v>3</v>
      </c>
    </row>
    <row r="846" spans="1:37" x14ac:dyDescent="0.25">
      <c r="A846">
        <v>1336</v>
      </c>
      <c r="B846" s="2">
        <v>43887</v>
      </c>
      <c r="C846" s="2">
        <f t="shared" ca="1" si="65"/>
        <v>46159</v>
      </c>
      <c r="D846" t="s">
        <v>138</v>
      </c>
      <c r="E846" t="s">
        <v>64</v>
      </c>
      <c r="F846" t="s">
        <v>30</v>
      </c>
      <c r="G846" t="s">
        <v>55</v>
      </c>
      <c r="H846" t="s">
        <v>45</v>
      </c>
      <c r="I846" t="s">
        <v>46</v>
      </c>
      <c r="J846" t="s">
        <v>132</v>
      </c>
      <c r="K846" t="s">
        <v>70</v>
      </c>
      <c r="L846" s="2">
        <v>17362</v>
      </c>
      <c r="M846" t="s">
        <v>36</v>
      </c>
      <c r="N846" t="s">
        <v>37</v>
      </c>
      <c r="O846" t="s">
        <v>72</v>
      </c>
      <c r="P846" t="s">
        <v>67</v>
      </c>
      <c r="Q846" t="s">
        <v>40</v>
      </c>
      <c r="R846">
        <v>3</v>
      </c>
      <c r="S846" s="2">
        <v>44994</v>
      </c>
      <c r="T846">
        <v>5</v>
      </c>
      <c r="U846">
        <v>1</v>
      </c>
      <c r="V846">
        <v>4</v>
      </c>
      <c r="W846" s="2">
        <v>44914</v>
      </c>
      <c r="X846" t="s">
        <v>41</v>
      </c>
      <c r="Y846" t="s">
        <v>42</v>
      </c>
      <c r="Z846" t="s">
        <v>73</v>
      </c>
      <c r="AA846">
        <v>4</v>
      </c>
      <c r="AB846">
        <v>969.95</v>
      </c>
      <c r="AC846">
        <v>73</v>
      </c>
      <c r="AD846" t="str" cm="1">
        <f t="array" ref="AD846">_xlfn.IFS($AC846&lt;= 24,"17-24", $AC846&lt;=34,"25-34", $AC846&lt;=44,"35-44", $AC846&lt;= 54,"45-54", $AC846 &gt;= 55, "55+")</f>
        <v>55+</v>
      </c>
      <c r="AE846">
        <f t="shared" ca="1" si="66"/>
        <v>6</v>
      </c>
      <c r="AF846" t="str">
        <f t="shared" si="67"/>
        <v>High</v>
      </c>
      <c r="AG846" t="str">
        <f t="shared" si="68"/>
        <v>Not satisfied</v>
      </c>
      <c r="AH846" t="str">
        <f t="shared" si="69"/>
        <v>Average Performer</v>
      </c>
      <c r="AI846" t="str" cm="1">
        <f t="array" ref="AI846">_xlfn.IFS($Z846 = "Passed", "High", $Z846="Completed", "Moderate", OR($Z846 = "Incomplete", $Z846="Failed"), "Low")</f>
        <v>High</v>
      </c>
      <c r="AJ846" t="str" cm="1">
        <f t="array" ref="AJ846">_xlfn.IFS(OR(Z846= "Passed", Z846 = "Completed"), "Complete", OR(Z846 ="Failed", Z846 = "Incomplete"), "Incomplete")</f>
        <v>Complete</v>
      </c>
      <c r="AK846" cm="1">
        <f t="array" ref="AK846">_xlfn.IFS(HR_DATA[[#This Row],[Performance Category]] = "High Performer", 4,HR_DATA[[#This Row],[Performance Category]] = "Average Performer", 3, HR_DATA[[#This Row],[Performance Category]] = "Low Performer", 2, HR_DATA[[#This Row],[Performance Category]] = "At Risk", 1)</f>
        <v>3</v>
      </c>
    </row>
    <row r="847" spans="1:37" x14ac:dyDescent="0.25">
      <c r="A847">
        <v>1337</v>
      </c>
      <c r="B847" s="2">
        <v>43322</v>
      </c>
      <c r="C847" s="2">
        <f t="shared" ca="1" si="65"/>
        <v>46159</v>
      </c>
      <c r="D847" t="s">
        <v>138</v>
      </c>
      <c r="E847" t="s">
        <v>74</v>
      </c>
      <c r="F847" t="s">
        <v>30</v>
      </c>
      <c r="G847" t="s">
        <v>55</v>
      </c>
      <c r="H847" t="s">
        <v>45</v>
      </c>
      <c r="I847" t="s">
        <v>33</v>
      </c>
      <c r="J847" t="s">
        <v>132</v>
      </c>
      <c r="K847" t="s">
        <v>65</v>
      </c>
      <c r="L847" s="2">
        <v>19448</v>
      </c>
      <c r="M847" t="s">
        <v>36</v>
      </c>
      <c r="N847" t="s">
        <v>37</v>
      </c>
      <c r="O847" t="s">
        <v>38</v>
      </c>
      <c r="P847" t="s">
        <v>61</v>
      </c>
      <c r="Q847" t="s">
        <v>40</v>
      </c>
      <c r="R847">
        <v>3</v>
      </c>
      <c r="S847" s="2">
        <v>44866</v>
      </c>
      <c r="T847">
        <v>3</v>
      </c>
      <c r="U847">
        <v>3</v>
      </c>
      <c r="V847">
        <v>4</v>
      </c>
      <c r="W847" s="2">
        <v>44943</v>
      </c>
      <c r="X847" t="s">
        <v>62</v>
      </c>
      <c r="Y847" t="s">
        <v>51</v>
      </c>
      <c r="Z847" t="s">
        <v>43</v>
      </c>
      <c r="AA847">
        <v>5</v>
      </c>
      <c r="AB847">
        <v>719.7</v>
      </c>
      <c r="AC847">
        <v>65</v>
      </c>
      <c r="AD847" t="str" cm="1">
        <f t="array" ref="AD847">_xlfn.IFS($AC847&lt;= 24,"17-24", $AC847&lt;=34,"25-34", $AC847&lt;=44,"35-44", $AC847&lt;= 54,"45-54", $AC847 &gt;= 55, "55+")</f>
        <v>55+</v>
      </c>
      <c r="AE847">
        <f t="shared" ca="1" si="66"/>
        <v>7</v>
      </c>
      <c r="AF847" t="str">
        <f t="shared" si="67"/>
        <v>Medium</v>
      </c>
      <c r="AG847" t="str">
        <f t="shared" si="68"/>
        <v>Neutral</v>
      </c>
      <c r="AH847" t="str">
        <f t="shared" si="69"/>
        <v>Average Performer</v>
      </c>
      <c r="AI847" t="str" cm="1">
        <f t="array" ref="AI847">_xlfn.IFS($Z847 = "Passed", "High", $Z847="Completed", "Moderate", OR($Z847 = "Incomplete", $Z847="Failed"), "Low")</f>
        <v>Low</v>
      </c>
      <c r="AJ847" t="str" cm="1">
        <f t="array" ref="AJ847">_xlfn.IFS(OR(Z847= "Passed", Z847 = "Completed"), "Complete", OR(Z847 ="Failed", Z847 = "Incomplete"), "Incomplete")</f>
        <v>Incomplete</v>
      </c>
      <c r="AK847" cm="1">
        <f t="array" ref="AK847">_xlfn.IFS(HR_DATA[[#This Row],[Performance Category]] = "High Performer", 4,HR_DATA[[#This Row],[Performance Category]] = "Average Performer", 3, HR_DATA[[#This Row],[Performance Category]] = "Low Performer", 2, HR_DATA[[#This Row],[Performance Category]] = "At Risk", 1)</f>
        <v>3</v>
      </c>
    </row>
    <row r="848" spans="1:37" x14ac:dyDescent="0.25">
      <c r="A848">
        <v>1338</v>
      </c>
      <c r="B848" s="2">
        <v>44104</v>
      </c>
      <c r="C848" s="2">
        <f t="shared" ca="1" si="65"/>
        <v>46159</v>
      </c>
      <c r="D848" t="s">
        <v>114</v>
      </c>
      <c r="E848" t="s">
        <v>69</v>
      </c>
      <c r="F848" t="s">
        <v>30</v>
      </c>
      <c r="G848" t="s">
        <v>31</v>
      </c>
      <c r="H848" t="s">
        <v>32</v>
      </c>
      <c r="I848" t="s">
        <v>46</v>
      </c>
      <c r="J848" t="s">
        <v>132</v>
      </c>
      <c r="K848" t="s">
        <v>100</v>
      </c>
      <c r="L848" s="2">
        <v>32216</v>
      </c>
      <c r="M848" t="s">
        <v>36</v>
      </c>
      <c r="N848" t="s">
        <v>48</v>
      </c>
      <c r="O848" t="s">
        <v>60</v>
      </c>
      <c r="P848" t="s">
        <v>39</v>
      </c>
      <c r="Q848" t="s">
        <v>40</v>
      </c>
      <c r="R848">
        <v>3</v>
      </c>
      <c r="S848" s="2">
        <v>44854</v>
      </c>
      <c r="T848">
        <v>1</v>
      </c>
      <c r="U848">
        <v>1</v>
      </c>
      <c r="V848">
        <v>1</v>
      </c>
      <c r="W848" s="2">
        <v>44864</v>
      </c>
      <c r="X848" t="s">
        <v>41</v>
      </c>
      <c r="Y848" t="s">
        <v>51</v>
      </c>
      <c r="Z848" t="s">
        <v>52</v>
      </c>
      <c r="AA848">
        <v>1</v>
      </c>
      <c r="AB848">
        <v>355.83</v>
      </c>
      <c r="AC848">
        <v>32</v>
      </c>
      <c r="AD848" t="str" cm="1">
        <f t="array" ref="AD848">_xlfn.IFS($AC848&lt;= 24,"17-24", $AC848&lt;=34,"25-34", $AC848&lt;=44,"35-44", $AC848&lt;= 54,"45-54", $AC848 &gt;= 55, "55+")</f>
        <v>25-34</v>
      </c>
      <c r="AE848">
        <f t="shared" ca="1" si="66"/>
        <v>5</v>
      </c>
      <c r="AF848" t="str">
        <f t="shared" si="67"/>
        <v>Low</v>
      </c>
      <c r="AG848" t="str">
        <f t="shared" si="68"/>
        <v>Not satisfied</v>
      </c>
      <c r="AH848" t="str">
        <f t="shared" si="69"/>
        <v>Average Performer</v>
      </c>
      <c r="AI848" t="str" cm="1">
        <f t="array" ref="AI848">_xlfn.IFS($Z848 = "Passed", "High", $Z848="Completed", "Moderate", OR($Z848 = "Incomplete", $Z848="Failed"), "Low")</f>
        <v>Low</v>
      </c>
      <c r="AJ848" t="str" cm="1">
        <f t="array" ref="AJ848">_xlfn.IFS(OR(Z848= "Passed", Z848 = "Completed"), "Complete", OR(Z848 ="Failed", Z848 = "Incomplete"), "Incomplete")</f>
        <v>Incomplete</v>
      </c>
      <c r="AK848" cm="1">
        <f t="array" ref="AK848">_xlfn.IFS(HR_DATA[[#This Row],[Performance Category]] = "High Performer", 4,HR_DATA[[#This Row],[Performance Category]] = "Average Performer", 3, HR_DATA[[#This Row],[Performance Category]] = "Low Performer", 2, HR_DATA[[#This Row],[Performance Category]] = "At Risk", 1)</f>
        <v>3</v>
      </c>
    </row>
    <row r="849" spans="1:37" x14ac:dyDescent="0.25">
      <c r="A849">
        <v>1339</v>
      </c>
      <c r="B849" s="2">
        <v>44287</v>
      </c>
      <c r="C849" s="2">
        <f t="shared" ca="1" si="65"/>
        <v>46159</v>
      </c>
      <c r="D849" t="s">
        <v>114</v>
      </c>
      <c r="E849" t="s">
        <v>29</v>
      </c>
      <c r="F849" t="s">
        <v>30</v>
      </c>
      <c r="G849" t="s">
        <v>31</v>
      </c>
      <c r="H849" t="s">
        <v>56</v>
      </c>
      <c r="I849" t="s">
        <v>33</v>
      </c>
      <c r="J849" t="s">
        <v>95</v>
      </c>
      <c r="K849" t="s">
        <v>101</v>
      </c>
      <c r="L849" s="2">
        <v>29909</v>
      </c>
      <c r="M849" t="s">
        <v>36</v>
      </c>
      <c r="N849" t="s">
        <v>48</v>
      </c>
      <c r="O849" t="s">
        <v>49</v>
      </c>
      <c r="P849" t="s">
        <v>39</v>
      </c>
      <c r="Q849" t="s">
        <v>40</v>
      </c>
      <c r="R849">
        <v>3</v>
      </c>
      <c r="S849" s="2">
        <v>44897</v>
      </c>
      <c r="T849">
        <v>1</v>
      </c>
      <c r="U849">
        <v>3</v>
      </c>
      <c r="V849">
        <v>2</v>
      </c>
      <c r="W849" s="2">
        <v>44889</v>
      </c>
      <c r="X849" t="s">
        <v>50</v>
      </c>
      <c r="Y849" t="s">
        <v>42</v>
      </c>
      <c r="Z849" t="s">
        <v>52</v>
      </c>
      <c r="AA849">
        <v>3</v>
      </c>
      <c r="AB849">
        <v>754.47</v>
      </c>
      <c r="AC849">
        <v>40</v>
      </c>
      <c r="AD849" t="str" cm="1">
        <f t="array" ref="AD849">_xlfn.IFS($AC849&lt;= 24,"17-24", $AC849&lt;=34,"25-34", $AC849&lt;=44,"35-44", $AC849&lt;= 54,"45-54", $AC849 &gt;= 55, "55+")</f>
        <v>35-44</v>
      </c>
      <c r="AE849">
        <f t="shared" ca="1" si="66"/>
        <v>5</v>
      </c>
      <c r="AF849" t="str">
        <f t="shared" si="67"/>
        <v>Low</v>
      </c>
      <c r="AG849" t="str">
        <f t="shared" si="68"/>
        <v>Neutral</v>
      </c>
      <c r="AH849" t="str">
        <f t="shared" si="69"/>
        <v>Average Performer</v>
      </c>
      <c r="AI849" t="str" cm="1">
        <f t="array" ref="AI849">_xlfn.IFS($Z849 = "Passed", "High", $Z849="Completed", "Moderate", OR($Z849 = "Incomplete", $Z849="Failed"), "Low")</f>
        <v>Low</v>
      </c>
      <c r="AJ849" t="str" cm="1">
        <f t="array" ref="AJ849">_xlfn.IFS(OR(Z849= "Passed", Z849 = "Completed"), "Complete", OR(Z849 ="Failed", Z849 = "Incomplete"), "Incomplete")</f>
        <v>Incomplete</v>
      </c>
      <c r="AK849" cm="1">
        <f t="array" ref="AK849">_xlfn.IFS(HR_DATA[[#This Row],[Performance Category]] = "High Performer", 4,HR_DATA[[#This Row],[Performance Category]] = "Average Performer", 3, HR_DATA[[#This Row],[Performance Category]] = "Low Performer", 2, HR_DATA[[#This Row],[Performance Category]] = "At Risk", 1)</f>
        <v>3</v>
      </c>
    </row>
    <row r="850" spans="1:37" x14ac:dyDescent="0.25">
      <c r="A850">
        <v>1340</v>
      </c>
      <c r="B850" s="2">
        <v>44276</v>
      </c>
      <c r="C850" s="2">
        <f t="shared" ca="1" si="65"/>
        <v>46159</v>
      </c>
      <c r="D850" t="s">
        <v>114</v>
      </c>
      <c r="E850" t="s">
        <v>44</v>
      </c>
      <c r="F850" t="s">
        <v>30</v>
      </c>
      <c r="G850" t="s">
        <v>55</v>
      </c>
      <c r="H850" t="s">
        <v>56</v>
      </c>
      <c r="I850" t="s">
        <v>46</v>
      </c>
      <c r="J850" t="s">
        <v>95</v>
      </c>
      <c r="K850" t="s">
        <v>75</v>
      </c>
      <c r="L850" s="2">
        <v>16518</v>
      </c>
      <c r="M850" t="s">
        <v>36</v>
      </c>
      <c r="N850" t="s">
        <v>48</v>
      </c>
      <c r="O850" t="s">
        <v>38</v>
      </c>
      <c r="P850" t="s">
        <v>77</v>
      </c>
      <c r="Q850" t="s">
        <v>40</v>
      </c>
      <c r="R850">
        <v>3</v>
      </c>
      <c r="S850" s="2">
        <v>45074</v>
      </c>
      <c r="T850">
        <v>5</v>
      </c>
      <c r="U850">
        <v>4</v>
      </c>
      <c r="V850">
        <v>4</v>
      </c>
      <c r="W850" s="2">
        <v>44963</v>
      </c>
      <c r="X850" t="s">
        <v>41</v>
      </c>
      <c r="Y850" t="s">
        <v>51</v>
      </c>
      <c r="Z850" t="s">
        <v>52</v>
      </c>
      <c r="AA850">
        <v>2</v>
      </c>
      <c r="AB850">
        <v>890.39</v>
      </c>
      <c r="AC850">
        <v>76</v>
      </c>
      <c r="AD850" t="str" cm="1">
        <f t="array" ref="AD850">_xlfn.IFS($AC850&lt;= 24,"17-24", $AC850&lt;=34,"25-34", $AC850&lt;=44,"35-44", $AC850&lt;= 54,"45-54", $AC850 &gt;= 55, "55+")</f>
        <v>55+</v>
      </c>
      <c r="AE850">
        <f t="shared" ca="1" si="66"/>
        <v>5</v>
      </c>
      <c r="AF850" t="str">
        <f t="shared" si="67"/>
        <v>High</v>
      </c>
      <c r="AG850" t="str">
        <f t="shared" si="68"/>
        <v>Satisfied</v>
      </c>
      <c r="AH850" t="str">
        <f t="shared" si="69"/>
        <v>Average Performer</v>
      </c>
      <c r="AI850" t="str" cm="1">
        <f t="array" ref="AI850">_xlfn.IFS($Z850 = "Passed", "High", $Z850="Completed", "Moderate", OR($Z850 = "Incomplete", $Z850="Failed"), "Low")</f>
        <v>Low</v>
      </c>
      <c r="AJ850" t="str" cm="1">
        <f t="array" ref="AJ850">_xlfn.IFS(OR(Z850= "Passed", Z850 = "Completed"), "Complete", OR(Z850 ="Failed", Z850 = "Incomplete"), "Incomplete")</f>
        <v>Incomplete</v>
      </c>
      <c r="AK850" cm="1">
        <f t="array" ref="AK850">_xlfn.IFS(HR_DATA[[#This Row],[Performance Category]] = "High Performer", 4,HR_DATA[[#This Row],[Performance Category]] = "Average Performer", 3, HR_DATA[[#This Row],[Performance Category]] = "Low Performer", 2, HR_DATA[[#This Row],[Performance Category]] = "At Risk", 1)</f>
        <v>3</v>
      </c>
    </row>
    <row r="851" spans="1:37" x14ac:dyDescent="0.25">
      <c r="A851">
        <v>1341</v>
      </c>
      <c r="B851" s="2">
        <v>44503</v>
      </c>
      <c r="C851" s="2">
        <f t="shared" ca="1" si="65"/>
        <v>46159</v>
      </c>
      <c r="D851" t="s">
        <v>127</v>
      </c>
      <c r="E851" t="s">
        <v>29</v>
      </c>
      <c r="F851" t="s">
        <v>30</v>
      </c>
      <c r="G851" t="s">
        <v>46</v>
      </c>
      <c r="H851" t="s">
        <v>32</v>
      </c>
      <c r="I851" t="s">
        <v>55</v>
      </c>
      <c r="J851" t="s">
        <v>129</v>
      </c>
      <c r="K851" t="s">
        <v>79</v>
      </c>
      <c r="L851" s="2">
        <v>28908</v>
      </c>
      <c r="M851" t="s">
        <v>36</v>
      </c>
      <c r="N851" t="s">
        <v>37</v>
      </c>
      <c r="O851" t="s">
        <v>49</v>
      </c>
      <c r="P851" t="s">
        <v>61</v>
      </c>
      <c r="Q851" t="s">
        <v>40</v>
      </c>
      <c r="R851">
        <v>3</v>
      </c>
      <c r="S851" s="2">
        <v>45061</v>
      </c>
      <c r="T851">
        <v>1</v>
      </c>
      <c r="U851">
        <v>3</v>
      </c>
      <c r="V851">
        <v>4</v>
      </c>
      <c r="W851" s="2">
        <v>44971</v>
      </c>
      <c r="X851" t="s">
        <v>62</v>
      </c>
      <c r="Y851" t="s">
        <v>42</v>
      </c>
      <c r="Z851" t="s">
        <v>73</v>
      </c>
      <c r="AA851">
        <v>3</v>
      </c>
      <c r="AB851">
        <v>268.77999999999997</v>
      </c>
      <c r="AC851">
        <v>42</v>
      </c>
      <c r="AD851" t="str" cm="1">
        <f t="array" ref="AD851">_xlfn.IFS($AC851&lt;= 24,"17-24", $AC851&lt;=34,"25-34", $AC851&lt;=44,"35-44", $AC851&lt;= 54,"45-54", $AC851 &gt;= 55, "55+")</f>
        <v>35-44</v>
      </c>
      <c r="AE851">
        <f t="shared" ca="1" si="66"/>
        <v>4</v>
      </c>
      <c r="AF851" t="str">
        <f t="shared" si="67"/>
        <v>Low</v>
      </c>
      <c r="AG851" t="str">
        <f t="shared" si="68"/>
        <v>Neutral</v>
      </c>
      <c r="AH851" t="str">
        <f t="shared" si="69"/>
        <v>Average Performer</v>
      </c>
      <c r="AI851" t="str" cm="1">
        <f t="array" ref="AI851">_xlfn.IFS($Z851 = "Passed", "High", $Z851="Completed", "Moderate", OR($Z851 = "Incomplete", $Z851="Failed"), "Low")</f>
        <v>High</v>
      </c>
      <c r="AJ851" t="str" cm="1">
        <f t="array" ref="AJ851">_xlfn.IFS(OR(Z851= "Passed", Z851 = "Completed"), "Complete", OR(Z851 ="Failed", Z851 = "Incomplete"), "Incomplete")</f>
        <v>Complete</v>
      </c>
      <c r="AK851" cm="1">
        <f t="array" ref="AK851">_xlfn.IFS(HR_DATA[[#This Row],[Performance Category]] = "High Performer", 4,HR_DATA[[#This Row],[Performance Category]] = "Average Performer", 3, HR_DATA[[#This Row],[Performance Category]] = "Low Performer", 2, HR_DATA[[#This Row],[Performance Category]] = "At Risk", 1)</f>
        <v>3</v>
      </c>
    </row>
    <row r="852" spans="1:37" x14ac:dyDescent="0.25">
      <c r="A852">
        <v>1342</v>
      </c>
      <c r="B852" s="2">
        <v>43638</v>
      </c>
      <c r="C852" s="2">
        <f t="shared" ca="1" si="65"/>
        <v>46159</v>
      </c>
      <c r="D852" t="s">
        <v>138</v>
      </c>
      <c r="E852" t="s">
        <v>44</v>
      </c>
      <c r="F852" t="s">
        <v>30</v>
      </c>
      <c r="G852" t="s">
        <v>55</v>
      </c>
      <c r="H852" t="s">
        <v>56</v>
      </c>
      <c r="I852" t="s">
        <v>46</v>
      </c>
      <c r="J852" t="s">
        <v>132</v>
      </c>
      <c r="K852" t="s">
        <v>47</v>
      </c>
      <c r="L852" s="2">
        <v>31228</v>
      </c>
      <c r="M852" t="s">
        <v>36</v>
      </c>
      <c r="N852" t="s">
        <v>37</v>
      </c>
      <c r="O852" t="s">
        <v>84</v>
      </c>
      <c r="P852" t="s">
        <v>61</v>
      </c>
      <c r="Q852" t="s">
        <v>40</v>
      </c>
      <c r="R852">
        <v>3</v>
      </c>
      <c r="S852" s="2">
        <v>44915</v>
      </c>
      <c r="T852">
        <v>3</v>
      </c>
      <c r="U852">
        <v>2</v>
      </c>
      <c r="V852">
        <v>2</v>
      </c>
      <c r="W852" s="2">
        <v>44954</v>
      </c>
      <c r="X852" t="s">
        <v>62</v>
      </c>
      <c r="Y852" t="s">
        <v>42</v>
      </c>
      <c r="Z852" t="s">
        <v>43</v>
      </c>
      <c r="AA852">
        <v>4</v>
      </c>
      <c r="AB852">
        <v>930.72</v>
      </c>
      <c r="AC852">
        <v>34</v>
      </c>
      <c r="AD852" t="str" cm="1">
        <f t="array" ref="AD852">_xlfn.IFS($AC852&lt;= 24,"17-24", $AC852&lt;=34,"25-34", $AC852&lt;=44,"35-44", $AC852&lt;= 54,"45-54", $AC852 &gt;= 55, "55+")</f>
        <v>25-34</v>
      </c>
      <c r="AE852">
        <f t="shared" ca="1" si="66"/>
        <v>6</v>
      </c>
      <c r="AF852" t="str">
        <f t="shared" si="67"/>
        <v>Medium</v>
      </c>
      <c r="AG852" t="str">
        <f t="shared" si="68"/>
        <v>Not satisfied</v>
      </c>
      <c r="AH852" t="str">
        <f t="shared" si="69"/>
        <v>Average Performer</v>
      </c>
      <c r="AI852" t="str" cm="1">
        <f t="array" ref="AI852">_xlfn.IFS($Z852 = "Passed", "High", $Z852="Completed", "Moderate", OR($Z852 = "Incomplete", $Z852="Failed"), "Low")</f>
        <v>Low</v>
      </c>
      <c r="AJ852" t="str" cm="1">
        <f t="array" ref="AJ852">_xlfn.IFS(OR(Z852= "Passed", Z852 = "Completed"), "Complete", OR(Z852 ="Failed", Z852 = "Incomplete"), "Incomplete")</f>
        <v>Incomplete</v>
      </c>
      <c r="AK852" cm="1">
        <f t="array" ref="AK852">_xlfn.IFS(HR_DATA[[#This Row],[Performance Category]] = "High Performer", 4,HR_DATA[[#This Row],[Performance Category]] = "Average Performer", 3, HR_DATA[[#This Row],[Performance Category]] = "Low Performer", 2, HR_DATA[[#This Row],[Performance Category]] = "At Risk", 1)</f>
        <v>3</v>
      </c>
    </row>
    <row r="853" spans="1:37" x14ac:dyDescent="0.25">
      <c r="A853">
        <v>1343</v>
      </c>
      <c r="B853" s="2">
        <v>43781</v>
      </c>
      <c r="C853" s="2">
        <f t="shared" ca="1" si="65"/>
        <v>46159</v>
      </c>
      <c r="D853" t="s">
        <v>138</v>
      </c>
      <c r="E853" t="s">
        <v>87</v>
      </c>
      <c r="F853" t="s">
        <v>30</v>
      </c>
      <c r="G853" t="s">
        <v>31</v>
      </c>
      <c r="H853" t="s">
        <v>56</v>
      </c>
      <c r="I853" t="s">
        <v>33</v>
      </c>
      <c r="J853" t="s">
        <v>132</v>
      </c>
      <c r="K853" t="s">
        <v>100</v>
      </c>
      <c r="L853" s="2">
        <v>21336</v>
      </c>
      <c r="M853" t="s">
        <v>36</v>
      </c>
      <c r="N853" t="s">
        <v>37</v>
      </c>
      <c r="O853" t="s">
        <v>38</v>
      </c>
      <c r="P853" t="s">
        <v>67</v>
      </c>
      <c r="Q853" t="s">
        <v>40</v>
      </c>
      <c r="R853">
        <v>3</v>
      </c>
      <c r="S853" s="2">
        <v>44811</v>
      </c>
      <c r="T853">
        <v>1</v>
      </c>
      <c r="U853">
        <v>2</v>
      </c>
      <c r="V853">
        <v>3</v>
      </c>
      <c r="W853" s="2">
        <v>44806</v>
      </c>
      <c r="X853" t="s">
        <v>50</v>
      </c>
      <c r="Y853" t="s">
        <v>51</v>
      </c>
      <c r="Z853" t="s">
        <v>63</v>
      </c>
      <c r="AA853">
        <v>5</v>
      </c>
      <c r="AB853">
        <v>924.85</v>
      </c>
      <c r="AC853">
        <v>61</v>
      </c>
      <c r="AD853" t="str" cm="1">
        <f t="array" ref="AD853">_xlfn.IFS($AC853&lt;= 24,"17-24", $AC853&lt;=34,"25-34", $AC853&lt;=44,"35-44", $AC853&lt;= 54,"45-54", $AC853 &gt;= 55, "55+")</f>
        <v>55+</v>
      </c>
      <c r="AE853">
        <f t="shared" ca="1" si="66"/>
        <v>6</v>
      </c>
      <c r="AF853" t="str">
        <f t="shared" si="67"/>
        <v>Low</v>
      </c>
      <c r="AG853" t="str">
        <f t="shared" si="68"/>
        <v>Not satisfied</v>
      </c>
      <c r="AH853" t="str">
        <f t="shared" si="69"/>
        <v>Average Performer</v>
      </c>
      <c r="AI853" t="str" cm="1">
        <f t="array" ref="AI853">_xlfn.IFS($Z853 = "Passed", "High", $Z853="Completed", "Moderate", OR($Z853 = "Incomplete", $Z853="Failed"), "Low")</f>
        <v>Moderate</v>
      </c>
      <c r="AJ853" t="str" cm="1">
        <f t="array" ref="AJ853">_xlfn.IFS(OR(Z853= "Passed", Z853 = "Completed"), "Complete", OR(Z853 ="Failed", Z853 = "Incomplete"), "Incomplete")</f>
        <v>Complete</v>
      </c>
      <c r="AK853" cm="1">
        <f t="array" ref="AK853">_xlfn.IFS(HR_DATA[[#This Row],[Performance Category]] = "High Performer", 4,HR_DATA[[#This Row],[Performance Category]] = "Average Performer", 3, HR_DATA[[#This Row],[Performance Category]] = "Low Performer", 2, HR_DATA[[#This Row],[Performance Category]] = "At Risk", 1)</f>
        <v>3</v>
      </c>
    </row>
    <row r="854" spans="1:37" x14ac:dyDescent="0.25">
      <c r="A854">
        <v>1344</v>
      </c>
      <c r="B854" s="2">
        <v>44824</v>
      </c>
      <c r="C854" s="2">
        <f t="shared" ca="1" si="65"/>
        <v>46159</v>
      </c>
      <c r="D854" t="s">
        <v>138</v>
      </c>
      <c r="E854" t="s">
        <v>64</v>
      </c>
      <c r="F854" t="s">
        <v>30</v>
      </c>
      <c r="G854" t="s">
        <v>46</v>
      </c>
      <c r="H854" t="s">
        <v>45</v>
      </c>
      <c r="I854" t="s">
        <v>46</v>
      </c>
      <c r="J854" t="s">
        <v>132</v>
      </c>
      <c r="K854" t="s">
        <v>65</v>
      </c>
      <c r="L854" s="2">
        <v>29576</v>
      </c>
      <c r="M854" t="s">
        <v>36</v>
      </c>
      <c r="N854" t="s">
        <v>48</v>
      </c>
      <c r="O854" t="s">
        <v>38</v>
      </c>
      <c r="P854" t="s">
        <v>61</v>
      </c>
      <c r="Q854" t="s">
        <v>40</v>
      </c>
      <c r="R854">
        <v>3</v>
      </c>
      <c r="S854" s="2">
        <v>44796</v>
      </c>
      <c r="T854">
        <v>1</v>
      </c>
      <c r="U854">
        <v>4</v>
      </c>
      <c r="V854">
        <v>5</v>
      </c>
      <c r="W854" s="2">
        <v>44866</v>
      </c>
      <c r="X854" t="s">
        <v>68</v>
      </c>
      <c r="Y854" t="s">
        <v>42</v>
      </c>
      <c r="Z854" t="s">
        <v>52</v>
      </c>
      <c r="AA854">
        <v>5</v>
      </c>
      <c r="AB854">
        <v>284.38</v>
      </c>
      <c r="AC854">
        <v>42</v>
      </c>
      <c r="AD854" t="str" cm="1">
        <f t="array" ref="AD854">_xlfn.IFS($AC854&lt;= 24,"17-24", $AC854&lt;=34,"25-34", $AC854&lt;=44,"35-44", $AC854&lt;= 54,"45-54", $AC854 &gt;= 55, "55+")</f>
        <v>35-44</v>
      </c>
      <c r="AE854">
        <f t="shared" ca="1" si="66"/>
        <v>3</v>
      </c>
      <c r="AF854" t="str">
        <f t="shared" si="67"/>
        <v>Low</v>
      </c>
      <c r="AG854" t="str">
        <f t="shared" si="68"/>
        <v>Satisfied</v>
      </c>
      <c r="AH854" t="str">
        <f t="shared" si="69"/>
        <v>Average Performer</v>
      </c>
      <c r="AI854" t="str" cm="1">
        <f t="array" ref="AI854">_xlfn.IFS($Z854 = "Passed", "High", $Z854="Completed", "Moderate", OR($Z854 = "Incomplete", $Z854="Failed"), "Low")</f>
        <v>Low</v>
      </c>
      <c r="AJ854" t="str" cm="1">
        <f t="array" ref="AJ854">_xlfn.IFS(OR(Z854= "Passed", Z854 = "Completed"), "Complete", OR(Z854 ="Failed", Z854 = "Incomplete"), "Incomplete")</f>
        <v>Incomplete</v>
      </c>
      <c r="AK854" cm="1">
        <f t="array" ref="AK854">_xlfn.IFS(HR_DATA[[#This Row],[Performance Category]] = "High Performer", 4,HR_DATA[[#This Row],[Performance Category]] = "Average Performer", 3, HR_DATA[[#This Row],[Performance Category]] = "Low Performer", 2, HR_DATA[[#This Row],[Performance Category]] = "At Risk", 1)</f>
        <v>3</v>
      </c>
    </row>
    <row r="855" spans="1:37" x14ac:dyDescent="0.25">
      <c r="A855">
        <v>1345</v>
      </c>
      <c r="B855" s="2">
        <v>44953</v>
      </c>
      <c r="C855" s="2">
        <f t="shared" ca="1" si="65"/>
        <v>46159</v>
      </c>
      <c r="D855" t="s">
        <v>114</v>
      </c>
      <c r="E855" t="s">
        <v>94</v>
      </c>
      <c r="F855" t="s">
        <v>30</v>
      </c>
      <c r="G855" t="s">
        <v>55</v>
      </c>
      <c r="H855" t="s">
        <v>45</v>
      </c>
      <c r="I855" t="s">
        <v>55</v>
      </c>
      <c r="J855" t="s">
        <v>132</v>
      </c>
      <c r="K855" t="s">
        <v>97</v>
      </c>
      <c r="L855" s="2">
        <v>28623</v>
      </c>
      <c r="M855" t="s">
        <v>36</v>
      </c>
      <c r="N855" t="s">
        <v>48</v>
      </c>
      <c r="O855" t="s">
        <v>60</v>
      </c>
      <c r="P855" t="s">
        <v>61</v>
      </c>
      <c r="Q855" t="s">
        <v>40</v>
      </c>
      <c r="R855">
        <v>3</v>
      </c>
      <c r="S855" s="2">
        <v>44801</v>
      </c>
      <c r="T855">
        <v>2</v>
      </c>
      <c r="U855">
        <v>4</v>
      </c>
      <c r="V855">
        <v>4</v>
      </c>
      <c r="W855" s="2">
        <v>44895</v>
      </c>
      <c r="X855" t="s">
        <v>92</v>
      </c>
      <c r="Y855" t="s">
        <v>51</v>
      </c>
      <c r="Z855" t="s">
        <v>73</v>
      </c>
      <c r="AA855">
        <v>1</v>
      </c>
      <c r="AB855">
        <v>395.1</v>
      </c>
      <c r="AC855">
        <v>45</v>
      </c>
      <c r="AD855" t="str" cm="1">
        <f t="array" ref="AD855">_xlfn.IFS($AC855&lt;= 24,"17-24", $AC855&lt;=34,"25-34", $AC855&lt;=44,"35-44", $AC855&lt;= 54,"45-54", $AC855 &gt;= 55, "55+")</f>
        <v>45-54</v>
      </c>
      <c r="AE855">
        <f t="shared" ca="1" si="66"/>
        <v>3</v>
      </c>
      <c r="AF855" t="str">
        <f t="shared" si="67"/>
        <v>Low</v>
      </c>
      <c r="AG855" t="str">
        <f t="shared" si="68"/>
        <v>Satisfied</v>
      </c>
      <c r="AH855" t="str">
        <f t="shared" si="69"/>
        <v>Average Performer</v>
      </c>
      <c r="AI855" t="str" cm="1">
        <f t="array" ref="AI855">_xlfn.IFS($Z855 = "Passed", "High", $Z855="Completed", "Moderate", OR($Z855 = "Incomplete", $Z855="Failed"), "Low")</f>
        <v>High</v>
      </c>
      <c r="AJ855" t="str" cm="1">
        <f t="array" ref="AJ855">_xlfn.IFS(OR(Z855= "Passed", Z855 = "Completed"), "Complete", OR(Z855 ="Failed", Z855 = "Incomplete"), "Incomplete")</f>
        <v>Complete</v>
      </c>
      <c r="AK855" cm="1">
        <f t="array" ref="AK855">_xlfn.IFS(HR_DATA[[#This Row],[Performance Category]] = "High Performer", 4,HR_DATA[[#This Row],[Performance Category]] = "Average Performer", 3, HR_DATA[[#This Row],[Performance Category]] = "Low Performer", 2, HR_DATA[[#This Row],[Performance Category]] = "At Risk", 1)</f>
        <v>3</v>
      </c>
    </row>
    <row r="856" spans="1:37" x14ac:dyDescent="0.25">
      <c r="A856">
        <v>1346</v>
      </c>
      <c r="B856" s="2">
        <v>44248</v>
      </c>
      <c r="C856" s="2">
        <f t="shared" ca="1" si="65"/>
        <v>46159</v>
      </c>
      <c r="D856" t="s">
        <v>114</v>
      </c>
      <c r="E856" t="s">
        <v>74</v>
      </c>
      <c r="F856" t="s">
        <v>30</v>
      </c>
      <c r="G856" t="s">
        <v>31</v>
      </c>
      <c r="H856" t="s">
        <v>32</v>
      </c>
      <c r="I856" t="s">
        <v>33</v>
      </c>
      <c r="J856" t="s">
        <v>95</v>
      </c>
      <c r="K856" t="s">
        <v>70</v>
      </c>
      <c r="L856" s="2">
        <v>17789</v>
      </c>
      <c r="M856" t="s">
        <v>36</v>
      </c>
      <c r="N856" t="s">
        <v>48</v>
      </c>
      <c r="O856" t="s">
        <v>38</v>
      </c>
      <c r="P856" t="s">
        <v>77</v>
      </c>
      <c r="Q856" t="s">
        <v>40</v>
      </c>
      <c r="R856">
        <v>3</v>
      </c>
      <c r="S856" s="2">
        <v>45044</v>
      </c>
      <c r="T856">
        <v>4</v>
      </c>
      <c r="U856">
        <v>2</v>
      </c>
      <c r="V856">
        <v>3</v>
      </c>
      <c r="W856" s="2">
        <v>45109</v>
      </c>
      <c r="X856" t="s">
        <v>68</v>
      </c>
      <c r="Y856" t="s">
        <v>51</v>
      </c>
      <c r="Z856" t="s">
        <v>43</v>
      </c>
      <c r="AA856">
        <v>2</v>
      </c>
      <c r="AB856">
        <v>501.64</v>
      </c>
      <c r="AC856">
        <v>73</v>
      </c>
      <c r="AD856" t="str" cm="1">
        <f t="array" ref="AD856">_xlfn.IFS($AC856&lt;= 24,"17-24", $AC856&lt;=34,"25-34", $AC856&lt;=44,"35-44", $AC856&lt;= 54,"45-54", $AC856 &gt;= 55, "55+")</f>
        <v>55+</v>
      </c>
      <c r="AE856">
        <f t="shared" ca="1" si="66"/>
        <v>5</v>
      </c>
      <c r="AF856" t="str">
        <f t="shared" si="67"/>
        <v>High</v>
      </c>
      <c r="AG856" t="str">
        <f t="shared" si="68"/>
        <v>Not satisfied</v>
      </c>
      <c r="AH856" t="str">
        <f t="shared" si="69"/>
        <v>Average Performer</v>
      </c>
      <c r="AI856" t="str" cm="1">
        <f t="array" ref="AI856">_xlfn.IFS($Z856 = "Passed", "High", $Z856="Completed", "Moderate", OR($Z856 = "Incomplete", $Z856="Failed"), "Low")</f>
        <v>Low</v>
      </c>
      <c r="AJ856" t="str" cm="1">
        <f t="array" ref="AJ856">_xlfn.IFS(OR(Z856= "Passed", Z856 = "Completed"), "Complete", OR(Z856 ="Failed", Z856 = "Incomplete"), "Incomplete")</f>
        <v>Incomplete</v>
      </c>
      <c r="AK856" cm="1">
        <f t="array" ref="AK856">_xlfn.IFS(HR_DATA[[#This Row],[Performance Category]] = "High Performer", 4,HR_DATA[[#This Row],[Performance Category]] = "Average Performer", 3, HR_DATA[[#This Row],[Performance Category]] = "Low Performer", 2, HR_DATA[[#This Row],[Performance Category]] = "At Risk", 1)</f>
        <v>3</v>
      </c>
    </row>
    <row r="857" spans="1:37" x14ac:dyDescent="0.25">
      <c r="A857">
        <v>1347</v>
      </c>
      <c r="B857" s="2">
        <v>44624</v>
      </c>
      <c r="C857" s="2">
        <f t="shared" ca="1" si="65"/>
        <v>46159</v>
      </c>
      <c r="D857" t="s">
        <v>114</v>
      </c>
      <c r="E857" t="s">
        <v>81</v>
      </c>
      <c r="F857" t="s">
        <v>30</v>
      </c>
      <c r="G857" t="s">
        <v>46</v>
      </c>
      <c r="H857" t="s">
        <v>56</v>
      </c>
      <c r="I857" t="s">
        <v>55</v>
      </c>
      <c r="J857" t="s">
        <v>95</v>
      </c>
      <c r="K857" t="s">
        <v>65</v>
      </c>
      <c r="L857" s="2">
        <v>34779</v>
      </c>
      <c r="M857" t="s">
        <v>36</v>
      </c>
      <c r="N857" t="s">
        <v>48</v>
      </c>
      <c r="O857" t="s">
        <v>49</v>
      </c>
      <c r="P857" t="s">
        <v>67</v>
      </c>
      <c r="Q857" t="s">
        <v>40</v>
      </c>
      <c r="R857">
        <v>3</v>
      </c>
      <c r="S857" s="2">
        <v>44985</v>
      </c>
      <c r="T857">
        <v>4</v>
      </c>
      <c r="U857">
        <v>3</v>
      </c>
      <c r="V857">
        <v>1</v>
      </c>
      <c r="W857" s="2">
        <v>44856</v>
      </c>
      <c r="X857" t="s">
        <v>92</v>
      </c>
      <c r="Y857" t="s">
        <v>42</v>
      </c>
      <c r="Z857" t="s">
        <v>43</v>
      </c>
      <c r="AA857">
        <v>5</v>
      </c>
      <c r="AB857">
        <v>792.72</v>
      </c>
      <c r="AC857">
        <v>27</v>
      </c>
      <c r="AD857" t="str" cm="1">
        <f t="array" ref="AD857">_xlfn.IFS($AC857&lt;= 24,"17-24", $AC857&lt;=34,"25-34", $AC857&lt;=44,"35-44", $AC857&lt;= 54,"45-54", $AC857 &gt;= 55, "55+")</f>
        <v>25-34</v>
      </c>
      <c r="AE857">
        <f t="shared" ca="1" si="66"/>
        <v>4</v>
      </c>
      <c r="AF857" t="str">
        <f t="shared" si="67"/>
        <v>High</v>
      </c>
      <c r="AG857" t="str">
        <f t="shared" si="68"/>
        <v>Neutral</v>
      </c>
      <c r="AH857" t="str">
        <f t="shared" si="69"/>
        <v>Average Performer</v>
      </c>
      <c r="AI857" t="str" cm="1">
        <f t="array" ref="AI857">_xlfn.IFS($Z857 = "Passed", "High", $Z857="Completed", "Moderate", OR($Z857 = "Incomplete", $Z857="Failed"), "Low")</f>
        <v>Low</v>
      </c>
      <c r="AJ857" t="str" cm="1">
        <f t="array" ref="AJ857">_xlfn.IFS(OR(Z857= "Passed", Z857 = "Completed"), "Complete", OR(Z857 ="Failed", Z857 = "Incomplete"), "Incomplete")</f>
        <v>Incomplete</v>
      </c>
      <c r="AK857" cm="1">
        <f t="array" ref="AK857">_xlfn.IFS(HR_DATA[[#This Row],[Performance Category]] = "High Performer", 4,HR_DATA[[#This Row],[Performance Category]] = "Average Performer", 3, HR_DATA[[#This Row],[Performance Category]] = "Low Performer", 2, HR_DATA[[#This Row],[Performance Category]] = "At Risk", 1)</f>
        <v>3</v>
      </c>
    </row>
    <row r="858" spans="1:37" x14ac:dyDescent="0.25">
      <c r="A858">
        <v>1349</v>
      </c>
      <c r="B858" s="2">
        <v>44410</v>
      </c>
      <c r="C858" s="2">
        <f t="shared" ca="1" si="65"/>
        <v>46159</v>
      </c>
      <c r="D858" t="s">
        <v>138</v>
      </c>
      <c r="E858" t="s">
        <v>44</v>
      </c>
      <c r="F858" t="s">
        <v>30</v>
      </c>
      <c r="G858" t="s">
        <v>55</v>
      </c>
      <c r="H858" t="s">
        <v>56</v>
      </c>
      <c r="I858" t="s">
        <v>46</v>
      </c>
      <c r="J858" t="s">
        <v>132</v>
      </c>
      <c r="K858" t="s">
        <v>135</v>
      </c>
      <c r="L858" s="2">
        <v>18229</v>
      </c>
      <c r="M858" t="s">
        <v>36</v>
      </c>
      <c r="N858" t="s">
        <v>37</v>
      </c>
      <c r="O858" t="s">
        <v>38</v>
      </c>
      <c r="P858" t="s">
        <v>77</v>
      </c>
      <c r="Q858" t="s">
        <v>40</v>
      </c>
      <c r="R858">
        <v>3</v>
      </c>
      <c r="S858" s="2">
        <v>45037</v>
      </c>
      <c r="T858">
        <v>1</v>
      </c>
      <c r="U858">
        <v>2</v>
      </c>
      <c r="V858">
        <v>3</v>
      </c>
      <c r="W858" s="2">
        <v>44891</v>
      </c>
      <c r="X858" t="s">
        <v>68</v>
      </c>
      <c r="Y858" t="s">
        <v>42</v>
      </c>
      <c r="Z858" t="s">
        <v>52</v>
      </c>
      <c r="AA858">
        <v>3</v>
      </c>
      <c r="AB858">
        <v>870.01</v>
      </c>
      <c r="AC858">
        <v>72</v>
      </c>
      <c r="AD858" t="str" cm="1">
        <f t="array" ref="AD858">_xlfn.IFS($AC858&lt;= 24,"17-24", $AC858&lt;=34,"25-34", $AC858&lt;=44,"35-44", $AC858&lt;= 54,"45-54", $AC858 &gt;= 55, "55+")</f>
        <v>55+</v>
      </c>
      <c r="AE858">
        <f t="shared" ca="1" si="66"/>
        <v>4</v>
      </c>
      <c r="AF858" t="str">
        <f t="shared" si="67"/>
        <v>Low</v>
      </c>
      <c r="AG858" t="str">
        <f t="shared" si="68"/>
        <v>Not satisfied</v>
      </c>
      <c r="AH858" t="str">
        <f t="shared" si="69"/>
        <v>Average Performer</v>
      </c>
      <c r="AI858" t="str" cm="1">
        <f t="array" ref="AI858">_xlfn.IFS($Z858 = "Passed", "High", $Z858="Completed", "Moderate", OR($Z858 = "Incomplete", $Z858="Failed"), "Low")</f>
        <v>Low</v>
      </c>
      <c r="AJ858" t="str" cm="1">
        <f t="array" ref="AJ858">_xlfn.IFS(OR(Z858= "Passed", Z858 = "Completed"), "Complete", OR(Z858 ="Failed", Z858 = "Incomplete"), "Incomplete")</f>
        <v>Incomplete</v>
      </c>
      <c r="AK858" cm="1">
        <f t="array" ref="AK858">_xlfn.IFS(HR_DATA[[#This Row],[Performance Category]] = "High Performer", 4,HR_DATA[[#This Row],[Performance Category]] = "Average Performer", 3, HR_DATA[[#This Row],[Performance Category]] = "Low Performer", 2, HR_DATA[[#This Row],[Performance Category]] = "At Risk", 1)</f>
        <v>3</v>
      </c>
    </row>
    <row r="859" spans="1:37" x14ac:dyDescent="0.25">
      <c r="A859">
        <v>1350</v>
      </c>
      <c r="B859" s="2">
        <v>44624</v>
      </c>
      <c r="C859" s="2">
        <f t="shared" ca="1" si="65"/>
        <v>46159</v>
      </c>
      <c r="D859" t="s">
        <v>138</v>
      </c>
      <c r="E859" t="s">
        <v>87</v>
      </c>
      <c r="F859" t="s">
        <v>30</v>
      </c>
      <c r="G859" t="s">
        <v>46</v>
      </c>
      <c r="H859" t="s">
        <v>56</v>
      </c>
      <c r="I859" t="s">
        <v>33</v>
      </c>
      <c r="J859" t="s">
        <v>132</v>
      </c>
      <c r="K859" t="s">
        <v>70</v>
      </c>
      <c r="L859" s="2">
        <v>25144</v>
      </c>
      <c r="M859" t="s">
        <v>36</v>
      </c>
      <c r="N859" t="s">
        <v>37</v>
      </c>
      <c r="O859" t="s">
        <v>72</v>
      </c>
      <c r="P859" t="s">
        <v>77</v>
      </c>
      <c r="Q859" t="s">
        <v>40</v>
      </c>
      <c r="R859">
        <v>3</v>
      </c>
      <c r="S859" s="2">
        <v>44990</v>
      </c>
      <c r="T859">
        <v>3</v>
      </c>
      <c r="U859">
        <v>4</v>
      </c>
      <c r="V859">
        <v>5</v>
      </c>
      <c r="W859" s="2">
        <v>44955</v>
      </c>
      <c r="X859" t="s">
        <v>41</v>
      </c>
      <c r="Y859" t="s">
        <v>42</v>
      </c>
      <c r="Z859" t="s">
        <v>52</v>
      </c>
      <c r="AA859">
        <v>2</v>
      </c>
      <c r="AB859">
        <v>610.05999999999995</v>
      </c>
      <c r="AC859">
        <v>54</v>
      </c>
      <c r="AD859" t="str" cm="1">
        <f t="array" ref="AD859">_xlfn.IFS($AC859&lt;= 24,"17-24", $AC859&lt;=34,"25-34", $AC859&lt;=44,"35-44", $AC859&lt;= 54,"45-54", $AC859 &gt;= 55, "55+")</f>
        <v>45-54</v>
      </c>
      <c r="AE859">
        <f t="shared" ca="1" si="66"/>
        <v>4</v>
      </c>
      <c r="AF859" t="str">
        <f t="shared" si="67"/>
        <v>Medium</v>
      </c>
      <c r="AG859" t="str">
        <f t="shared" si="68"/>
        <v>Satisfied</v>
      </c>
      <c r="AH859" t="str">
        <f t="shared" si="69"/>
        <v>Average Performer</v>
      </c>
      <c r="AI859" t="str" cm="1">
        <f t="array" ref="AI859">_xlfn.IFS($Z859 = "Passed", "High", $Z859="Completed", "Moderate", OR($Z859 = "Incomplete", $Z859="Failed"), "Low")</f>
        <v>Low</v>
      </c>
      <c r="AJ859" t="str" cm="1">
        <f t="array" ref="AJ859">_xlfn.IFS(OR(Z859= "Passed", Z859 = "Completed"), "Complete", OR(Z859 ="Failed", Z859 = "Incomplete"), "Incomplete")</f>
        <v>Incomplete</v>
      </c>
      <c r="AK859" cm="1">
        <f t="array" ref="AK859">_xlfn.IFS(HR_DATA[[#This Row],[Performance Category]] = "High Performer", 4,HR_DATA[[#This Row],[Performance Category]] = "Average Performer", 3, HR_DATA[[#This Row],[Performance Category]] = "Low Performer", 2, HR_DATA[[#This Row],[Performance Category]] = "At Risk", 1)</f>
        <v>3</v>
      </c>
    </row>
    <row r="860" spans="1:37" x14ac:dyDescent="0.25">
      <c r="A860">
        <v>1351</v>
      </c>
      <c r="B860" s="2">
        <v>44283</v>
      </c>
      <c r="C860" s="2">
        <f t="shared" ca="1" si="65"/>
        <v>46159</v>
      </c>
      <c r="D860" t="s">
        <v>138</v>
      </c>
      <c r="E860" t="s">
        <v>64</v>
      </c>
      <c r="F860" t="s">
        <v>30</v>
      </c>
      <c r="G860" t="s">
        <v>31</v>
      </c>
      <c r="H860" t="s">
        <v>32</v>
      </c>
      <c r="I860" t="s">
        <v>46</v>
      </c>
      <c r="J860" t="s">
        <v>132</v>
      </c>
      <c r="K860" t="s">
        <v>70</v>
      </c>
      <c r="L860" s="2">
        <v>35859</v>
      </c>
      <c r="M860" t="s">
        <v>36</v>
      </c>
      <c r="N860" t="s">
        <v>48</v>
      </c>
      <c r="O860" t="s">
        <v>38</v>
      </c>
      <c r="P860" t="s">
        <v>77</v>
      </c>
      <c r="Q860" t="s">
        <v>40</v>
      </c>
      <c r="R860">
        <v>3</v>
      </c>
      <c r="S860" s="2">
        <v>44944</v>
      </c>
      <c r="T860">
        <v>4</v>
      </c>
      <c r="U860">
        <v>1</v>
      </c>
      <c r="V860">
        <v>5</v>
      </c>
      <c r="W860" s="2">
        <v>44915</v>
      </c>
      <c r="X860" t="s">
        <v>62</v>
      </c>
      <c r="Y860" t="s">
        <v>42</v>
      </c>
      <c r="Z860" t="s">
        <v>73</v>
      </c>
      <c r="AA860">
        <v>2</v>
      </c>
      <c r="AB860">
        <v>278.16000000000003</v>
      </c>
      <c r="AC860">
        <v>23</v>
      </c>
      <c r="AD860" t="str" cm="1">
        <f t="array" ref="AD860">_xlfn.IFS($AC860&lt;= 24,"17-24", $AC860&lt;=34,"25-34", $AC860&lt;=44,"35-44", $AC860&lt;= 54,"45-54", $AC860 &gt;= 55, "55+")</f>
        <v>17-24</v>
      </c>
      <c r="AE860">
        <f t="shared" ca="1" si="66"/>
        <v>5</v>
      </c>
      <c r="AF860" t="str">
        <f t="shared" si="67"/>
        <v>High</v>
      </c>
      <c r="AG860" t="str">
        <f t="shared" si="68"/>
        <v>Not satisfied</v>
      </c>
      <c r="AH860" t="str">
        <f t="shared" si="69"/>
        <v>Average Performer</v>
      </c>
      <c r="AI860" t="str" cm="1">
        <f t="array" ref="AI860">_xlfn.IFS($Z860 = "Passed", "High", $Z860="Completed", "Moderate", OR($Z860 = "Incomplete", $Z860="Failed"), "Low")</f>
        <v>High</v>
      </c>
      <c r="AJ860" t="str" cm="1">
        <f t="array" ref="AJ860">_xlfn.IFS(OR(Z860= "Passed", Z860 = "Completed"), "Complete", OR(Z860 ="Failed", Z860 = "Incomplete"), "Incomplete")</f>
        <v>Complete</v>
      </c>
      <c r="AK860" cm="1">
        <f t="array" ref="AK860">_xlfn.IFS(HR_DATA[[#This Row],[Performance Category]] = "High Performer", 4,HR_DATA[[#This Row],[Performance Category]] = "Average Performer", 3, HR_DATA[[#This Row],[Performance Category]] = "Low Performer", 2, HR_DATA[[#This Row],[Performance Category]] = "At Risk", 1)</f>
        <v>3</v>
      </c>
    </row>
    <row r="861" spans="1:37" x14ac:dyDescent="0.25">
      <c r="A861">
        <v>1352</v>
      </c>
      <c r="B861" s="2">
        <v>43320</v>
      </c>
      <c r="C861" s="2">
        <f t="shared" ca="1" si="65"/>
        <v>46159</v>
      </c>
      <c r="D861" t="s">
        <v>114</v>
      </c>
      <c r="E861" t="s">
        <v>94</v>
      </c>
      <c r="F861" t="s">
        <v>30</v>
      </c>
      <c r="G861" t="s">
        <v>31</v>
      </c>
      <c r="H861" t="s">
        <v>56</v>
      </c>
      <c r="I861" t="s">
        <v>55</v>
      </c>
      <c r="J861" t="s">
        <v>132</v>
      </c>
      <c r="K861" t="s">
        <v>70</v>
      </c>
      <c r="L861" s="2">
        <v>27198</v>
      </c>
      <c r="M861" t="s">
        <v>36</v>
      </c>
      <c r="N861" t="s">
        <v>48</v>
      </c>
      <c r="O861" t="s">
        <v>60</v>
      </c>
      <c r="P861" t="s">
        <v>77</v>
      </c>
      <c r="Q861" t="s">
        <v>40</v>
      </c>
      <c r="R861">
        <v>3</v>
      </c>
      <c r="S861" s="2">
        <v>45080</v>
      </c>
      <c r="T861">
        <v>4</v>
      </c>
      <c r="U861">
        <v>2</v>
      </c>
      <c r="V861">
        <v>1</v>
      </c>
      <c r="W861" s="2">
        <v>44866</v>
      </c>
      <c r="X861" t="s">
        <v>92</v>
      </c>
      <c r="Y861" t="s">
        <v>51</v>
      </c>
      <c r="Z861" t="s">
        <v>63</v>
      </c>
      <c r="AA861">
        <v>4</v>
      </c>
      <c r="AB861">
        <v>218.93</v>
      </c>
      <c r="AC861">
        <v>44</v>
      </c>
      <c r="AD861" t="str" cm="1">
        <f t="array" ref="AD861">_xlfn.IFS($AC861&lt;= 24,"17-24", $AC861&lt;=34,"25-34", $AC861&lt;=44,"35-44", $AC861&lt;= 54,"45-54", $AC861 &gt;= 55, "55+")</f>
        <v>35-44</v>
      </c>
      <c r="AE861">
        <f t="shared" ca="1" si="66"/>
        <v>7</v>
      </c>
      <c r="AF861" t="str">
        <f t="shared" si="67"/>
        <v>High</v>
      </c>
      <c r="AG861" t="str">
        <f t="shared" si="68"/>
        <v>Not satisfied</v>
      </c>
      <c r="AH861" t="str">
        <f t="shared" si="69"/>
        <v>Average Performer</v>
      </c>
      <c r="AI861" t="str" cm="1">
        <f t="array" ref="AI861">_xlfn.IFS($Z861 = "Passed", "High", $Z861="Completed", "Moderate", OR($Z861 = "Incomplete", $Z861="Failed"), "Low")</f>
        <v>Moderate</v>
      </c>
      <c r="AJ861" t="str" cm="1">
        <f t="array" ref="AJ861">_xlfn.IFS(OR(Z861= "Passed", Z861 = "Completed"), "Complete", OR(Z861 ="Failed", Z861 = "Incomplete"), "Incomplete")</f>
        <v>Complete</v>
      </c>
      <c r="AK861" cm="1">
        <f t="array" ref="AK861">_xlfn.IFS(HR_DATA[[#This Row],[Performance Category]] = "High Performer", 4,HR_DATA[[#This Row],[Performance Category]] = "Average Performer", 3, HR_DATA[[#This Row],[Performance Category]] = "Low Performer", 2, HR_DATA[[#This Row],[Performance Category]] = "At Risk", 1)</f>
        <v>3</v>
      </c>
    </row>
    <row r="862" spans="1:37" x14ac:dyDescent="0.25">
      <c r="A862">
        <v>1353</v>
      </c>
      <c r="B862" s="2">
        <v>44089</v>
      </c>
      <c r="C862" s="2">
        <f t="shared" ca="1" si="65"/>
        <v>46159</v>
      </c>
      <c r="D862" t="s">
        <v>114</v>
      </c>
      <c r="E862" t="s">
        <v>74</v>
      </c>
      <c r="F862" t="s">
        <v>30</v>
      </c>
      <c r="G862" t="s">
        <v>46</v>
      </c>
      <c r="H862" t="s">
        <v>45</v>
      </c>
      <c r="I862" t="s">
        <v>33</v>
      </c>
      <c r="J862" t="s">
        <v>95</v>
      </c>
      <c r="K862" t="s">
        <v>70</v>
      </c>
      <c r="L862" s="2">
        <v>16865</v>
      </c>
      <c r="M862" t="s">
        <v>36</v>
      </c>
      <c r="N862" t="s">
        <v>48</v>
      </c>
      <c r="O862" t="s">
        <v>38</v>
      </c>
      <c r="P862" t="s">
        <v>61</v>
      </c>
      <c r="Q862" t="s">
        <v>40</v>
      </c>
      <c r="R862">
        <v>3</v>
      </c>
      <c r="S862" s="2">
        <v>44845</v>
      </c>
      <c r="T862">
        <v>5</v>
      </c>
      <c r="U862">
        <v>1</v>
      </c>
      <c r="V862">
        <v>5</v>
      </c>
      <c r="W862" s="2">
        <v>44911</v>
      </c>
      <c r="X862" t="s">
        <v>92</v>
      </c>
      <c r="Y862" t="s">
        <v>42</v>
      </c>
      <c r="Z862" t="s">
        <v>52</v>
      </c>
      <c r="AA862">
        <v>5</v>
      </c>
      <c r="AB862">
        <v>179.21</v>
      </c>
      <c r="AC862">
        <v>74</v>
      </c>
      <c r="AD862" t="str" cm="1">
        <f t="array" ref="AD862">_xlfn.IFS($AC862&lt;= 24,"17-24", $AC862&lt;=34,"25-34", $AC862&lt;=44,"35-44", $AC862&lt;= 54,"45-54", $AC862 &gt;= 55, "55+")</f>
        <v>55+</v>
      </c>
      <c r="AE862">
        <f t="shared" ca="1" si="66"/>
        <v>5</v>
      </c>
      <c r="AF862" t="str">
        <f t="shared" si="67"/>
        <v>High</v>
      </c>
      <c r="AG862" t="str">
        <f t="shared" si="68"/>
        <v>Not satisfied</v>
      </c>
      <c r="AH862" t="str">
        <f t="shared" si="69"/>
        <v>Average Performer</v>
      </c>
      <c r="AI862" t="str" cm="1">
        <f t="array" ref="AI862">_xlfn.IFS($Z862 = "Passed", "High", $Z862="Completed", "Moderate", OR($Z862 = "Incomplete", $Z862="Failed"), "Low")</f>
        <v>Low</v>
      </c>
      <c r="AJ862" t="str" cm="1">
        <f t="array" ref="AJ862">_xlfn.IFS(OR(Z862= "Passed", Z862 = "Completed"), "Complete", OR(Z862 ="Failed", Z862 = "Incomplete"), "Incomplete")</f>
        <v>Incomplete</v>
      </c>
      <c r="AK862" cm="1">
        <f t="array" ref="AK862">_xlfn.IFS(HR_DATA[[#This Row],[Performance Category]] = "High Performer", 4,HR_DATA[[#This Row],[Performance Category]] = "Average Performer", 3, HR_DATA[[#This Row],[Performance Category]] = "Low Performer", 2, HR_DATA[[#This Row],[Performance Category]] = "At Risk", 1)</f>
        <v>3</v>
      </c>
    </row>
    <row r="863" spans="1:37" x14ac:dyDescent="0.25">
      <c r="A863">
        <v>1355</v>
      </c>
      <c r="B863" s="2">
        <v>44363</v>
      </c>
      <c r="C863" s="2">
        <f t="shared" ca="1" si="65"/>
        <v>46159</v>
      </c>
      <c r="D863" t="s">
        <v>137</v>
      </c>
      <c r="E863" t="s">
        <v>85</v>
      </c>
      <c r="F863" t="s">
        <v>30</v>
      </c>
      <c r="G863" t="s">
        <v>55</v>
      </c>
      <c r="H863" t="s">
        <v>56</v>
      </c>
      <c r="I863" t="s">
        <v>33</v>
      </c>
      <c r="J863" t="s">
        <v>132</v>
      </c>
      <c r="K863" t="s">
        <v>65</v>
      </c>
      <c r="L863" s="2">
        <v>16577</v>
      </c>
      <c r="M863" t="s">
        <v>36</v>
      </c>
      <c r="N863" t="s">
        <v>37</v>
      </c>
      <c r="O863" t="s">
        <v>49</v>
      </c>
      <c r="P863" t="s">
        <v>61</v>
      </c>
      <c r="Q863" t="s">
        <v>40</v>
      </c>
      <c r="R863">
        <v>3</v>
      </c>
      <c r="S863" s="2">
        <v>44954</v>
      </c>
      <c r="T863">
        <v>2</v>
      </c>
      <c r="U863">
        <v>2</v>
      </c>
      <c r="V863">
        <v>3</v>
      </c>
      <c r="W863" s="2">
        <v>44998</v>
      </c>
      <c r="X863" t="s">
        <v>62</v>
      </c>
      <c r="Y863" t="s">
        <v>42</v>
      </c>
      <c r="Z863" t="s">
        <v>63</v>
      </c>
      <c r="AA863">
        <v>5</v>
      </c>
      <c r="AB863">
        <v>534.28</v>
      </c>
      <c r="AC863">
        <v>76</v>
      </c>
      <c r="AD863" t="str" cm="1">
        <f t="array" ref="AD863">_xlfn.IFS($AC863&lt;= 24,"17-24", $AC863&lt;=34,"25-34", $AC863&lt;=44,"35-44", $AC863&lt;= 54,"45-54", $AC863 &gt;= 55, "55+")</f>
        <v>55+</v>
      </c>
      <c r="AE863">
        <f t="shared" ca="1" si="66"/>
        <v>4</v>
      </c>
      <c r="AF863" t="str">
        <f t="shared" si="67"/>
        <v>Low</v>
      </c>
      <c r="AG863" t="str">
        <f t="shared" si="68"/>
        <v>Not satisfied</v>
      </c>
      <c r="AH863" t="str">
        <f t="shared" si="69"/>
        <v>Average Performer</v>
      </c>
      <c r="AI863" t="str" cm="1">
        <f t="array" ref="AI863">_xlfn.IFS($Z863 = "Passed", "High", $Z863="Completed", "Moderate", OR($Z863 = "Incomplete", $Z863="Failed"), "Low")</f>
        <v>Moderate</v>
      </c>
      <c r="AJ863" t="str" cm="1">
        <f t="array" ref="AJ863">_xlfn.IFS(OR(Z863= "Passed", Z863 = "Completed"), "Complete", OR(Z863 ="Failed", Z863 = "Incomplete"), "Incomplete")</f>
        <v>Complete</v>
      </c>
      <c r="AK863" cm="1">
        <f t="array" ref="AK863">_xlfn.IFS(HR_DATA[[#This Row],[Performance Category]] = "High Performer", 4,HR_DATA[[#This Row],[Performance Category]] = "Average Performer", 3, HR_DATA[[#This Row],[Performance Category]] = "Low Performer", 2, HR_DATA[[#This Row],[Performance Category]] = "At Risk", 1)</f>
        <v>3</v>
      </c>
    </row>
    <row r="864" spans="1:37" x14ac:dyDescent="0.25">
      <c r="A864">
        <v>1356</v>
      </c>
      <c r="B864" s="2">
        <v>45005</v>
      </c>
      <c r="C864" s="2">
        <f t="shared" ca="1" si="65"/>
        <v>46159</v>
      </c>
      <c r="D864" t="s">
        <v>138</v>
      </c>
      <c r="E864" t="s">
        <v>44</v>
      </c>
      <c r="F864" t="s">
        <v>30</v>
      </c>
      <c r="G864" t="s">
        <v>46</v>
      </c>
      <c r="H864" t="s">
        <v>45</v>
      </c>
      <c r="I864" t="s">
        <v>33</v>
      </c>
      <c r="J864" t="s">
        <v>132</v>
      </c>
      <c r="K864" t="s">
        <v>79</v>
      </c>
      <c r="L864" s="2">
        <v>32306</v>
      </c>
      <c r="M864" t="s">
        <v>36</v>
      </c>
      <c r="N864" t="s">
        <v>37</v>
      </c>
      <c r="O864" t="s">
        <v>49</v>
      </c>
      <c r="P864" t="s">
        <v>67</v>
      </c>
      <c r="Q864" t="s">
        <v>40</v>
      </c>
      <c r="R864">
        <v>3</v>
      </c>
      <c r="S864" s="2">
        <v>44787</v>
      </c>
      <c r="T864">
        <v>1</v>
      </c>
      <c r="U864">
        <v>1</v>
      </c>
      <c r="V864">
        <v>1</v>
      </c>
      <c r="W864" s="2">
        <v>45022</v>
      </c>
      <c r="X864" t="s">
        <v>68</v>
      </c>
      <c r="Y864" t="s">
        <v>42</v>
      </c>
      <c r="Z864" t="s">
        <v>52</v>
      </c>
      <c r="AA864">
        <v>3</v>
      </c>
      <c r="AB864">
        <v>301.39</v>
      </c>
      <c r="AC864">
        <v>35</v>
      </c>
      <c r="AD864" t="str" cm="1">
        <f t="array" ref="AD864">_xlfn.IFS($AC864&lt;= 24,"17-24", $AC864&lt;=34,"25-34", $AC864&lt;=44,"35-44", $AC864&lt;= 54,"45-54", $AC864 &gt;= 55, "55+")</f>
        <v>35-44</v>
      </c>
      <c r="AE864">
        <f t="shared" ca="1" si="66"/>
        <v>3</v>
      </c>
      <c r="AF864" t="str">
        <f t="shared" si="67"/>
        <v>Low</v>
      </c>
      <c r="AG864" t="str">
        <f t="shared" si="68"/>
        <v>Not satisfied</v>
      </c>
      <c r="AH864" t="str">
        <f t="shared" si="69"/>
        <v>Average Performer</v>
      </c>
      <c r="AI864" t="str" cm="1">
        <f t="array" ref="AI864">_xlfn.IFS($Z864 = "Passed", "High", $Z864="Completed", "Moderate", OR($Z864 = "Incomplete", $Z864="Failed"), "Low")</f>
        <v>Low</v>
      </c>
      <c r="AJ864" t="str" cm="1">
        <f t="array" ref="AJ864">_xlfn.IFS(OR(Z864= "Passed", Z864 = "Completed"), "Complete", OR(Z864 ="Failed", Z864 = "Incomplete"), "Incomplete")</f>
        <v>Incomplete</v>
      </c>
      <c r="AK864" cm="1">
        <f t="array" ref="AK864">_xlfn.IFS(HR_DATA[[#This Row],[Performance Category]] = "High Performer", 4,HR_DATA[[#This Row],[Performance Category]] = "Average Performer", 3, HR_DATA[[#This Row],[Performance Category]] = "Low Performer", 2, HR_DATA[[#This Row],[Performance Category]] = "At Risk", 1)</f>
        <v>3</v>
      </c>
    </row>
    <row r="865" spans="1:37" x14ac:dyDescent="0.25">
      <c r="A865">
        <v>1357</v>
      </c>
      <c r="B865" s="2">
        <v>43350</v>
      </c>
      <c r="C865" s="2">
        <f t="shared" ca="1" si="65"/>
        <v>46159</v>
      </c>
      <c r="D865" t="s">
        <v>138</v>
      </c>
      <c r="E865" t="s">
        <v>87</v>
      </c>
      <c r="F865" t="s">
        <v>30</v>
      </c>
      <c r="G865" t="s">
        <v>55</v>
      </c>
      <c r="H865" t="s">
        <v>32</v>
      </c>
      <c r="I865" t="s">
        <v>33</v>
      </c>
      <c r="J865" t="s">
        <v>132</v>
      </c>
      <c r="K865" t="s">
        <v>79</v>
      </c>
      <c r="L865" s="2">
        <v>26484</v>
      </c>
      <c r="M865" t="s">
        <v>36</v>
      </c>
      <c r="N865" t="s">
        <v>48</v>
      </c>
      <c r="O865" t="s">
        <v>72</v>
      </c>
      <c r="P865" t="s">
        <v>77</v>
      </c>
      <c r="Q865" t="s">
        <v>40</v>
      </c>
      <c r="R865">
        <v>3</v>
      </c>
      <c r="S865" s="2">
        <v>44956</v>
      </c>
      <c r="T865">
        <v>1</v>
      </c>
      <c r="U865">
        <v>4</v>
      </c>
      <c r="V865">
        <v>3</v>
      </c>
      <c r="W865" s="2">
        <v>45072</v>
      </c>
      <c r="X865" t="s">
        <v>62</v>
      </c>
      <c r="Y865" t="s">
        <v>51</v>
      </c>
      <c r="Z865" t="s">
        <v>52</v>
      </c>
      <c r="AA865">
        <v>3</v>
      </c>
      <c r="AB865">
        <v>231.65</v>
      </c>
      <c r="AC865">
        <v>46</v>
      </c>
      <c r="AD865" t="str" cm="1">
        <f t="array" ref="AD865">_xlfn.IFS($AC865&lt;= 24,"17-24", $AC865&lt;=34,"25-34", $AC865&lt;=44,"35-44", $AC865&lt;= 54,"45-54", $AC865 &gt;= 55, "55+")</f>
        <v>45-54</v>
      </c>
      <c r="AE865">
        <f t="shared" ca="1" si="66"/>
        <v>7</v>
      </c>
      <c r="AF865" t="str">
        <f t="shared" si="67"/>
        <v>Low</v>
      </c>
      <c r="AG865" t="str">
        <f t="shared" si="68"/>
        <v>Satisfied</v>
      </c>
      <c r="AH865" t="str">
        <f t="shared" si="69"/>
        <v>Average Performer</v>
      </c>
      <c r="AI865" t="str" cm="1">
        <f t="array" ref="AI865">_xlfn.IFS($Z865 = "Passed", "High", $Z865="Completed", "Moderate", OR($Z865 = "Incomplete", $Z865="Failed"), "Low")</f>
        <v>Low</v>
      </c>
      <c r="AJ865" t="str" cm="1">
        <f t="array" ref="AJ865">_xlfn.IFS(OR(Z865= "Passed", Z865 = "Completed"), "Complete", OR(Z865 ="Failed", Z865 = "Incomplete"), "Incomplete")</f>
        <v>Incomplete</v>
      </c>
      <c r="AK865" cm="1">
        <f t="array" ref="AK865">_xlfn.IFS(HR_DATA[[#This Row],[Performance Category]] = "High Performer", 4,HR_DATA[[#This Row],[Performance Category]] = "Average Performer", 3, HR_DATA[[#This Row],[Performance Category]] = "Low Performer", 2, HR_DATA[[#This Row],[Performance Category]] = "At Risk", 1)</f>
        <v>3</v>
      </c>
    </row>
    <row r="866" spans="1:37" x14ac:dyDescent="0.25">
      <c r="A866">
        <v>1358</v>
      </c>
      <c r="B866" s="2">
        <v>43412</v>
      </c>
      <c r="C866" s="2">
        <f t="shared" ca="1" si="65"/>
        <v>46159</v>
      </c>
      <c r="D866" t="s">
        <v>138</v>
      </c>
      <c r="E866" t="s">
        <v>64</v>
      </c>
      <c r="F866" t="s">
        <v>30</v>
      </c>
      <c r="G866" t="s">
        <v>46</v>
      </c>
      <c r="H866" t="s">
        <v>56</v>
      </c>
      <c r="I866" t="s">
        <v>55</v>
      </c>
      <c r="J866" t="s">
        <v>132</v>
      </c>
      <c r="K866" t="s">
        <v>70</v>
      </c>
      <c r="L866" s="2">
        <v>35153</v>
      </c>
      <c r="M866" t="s">
        <v>36</v>
      </c>
      <c r="N866" t="s">
        <v>48</v>
      </c>
      <c r="O866" t="s">
        <v>72</v>
      </c>
      <c r="P866" t="s">
        <v>67</v>
      </c>
      <c r="Q866" t="s">
        <v>40</v>
      </c>
      <c r="R866">
        <v>3</v>
      </c>
      <c r="S866" s="2">
        <v>44982</v>
      </c>
      <c r="T866">
        <v>1</v>
      </c>
      <c r="U866">
        <v>2</v>
      </c>
      <c r="V866">
        <v>5</v>
      </c>
      <c r="W866" s="2">
        <v>44783</v>
      </c>
      <c r="X866" t="s">
        <v>92</v>
      </c>
      <c r="Y866" t="s">
        <v>42</v>
      </c>
      <c r="Z866" t="s">
        <v>63</v>
      </c>
      <c r="AA866">
        <v>2</v>
      </c>
      <c r="AB866">
        <v>994.81</v>
      </c>
      <c r="AC866">
        <v>22</v>
      </c>
      <c r="AD866" t="str" cm="1">
        <f t="array" ref="AD866">_xlfn.IFS($AC866&lt;= 24,"17-24", $AC866&lt;=34,"25-34", $AC866&lt;=44,"35-44", $AC866&lt;= 54,"45-54", $AC866 &gt;= 55, "55+")</f>
        <v>17-24</v>
      </c>
      <c r="AE866">
        <f t="shared" ca="1" si="66"/>
        <v>7</v>
      </c>
      <c r="AF866" t="str">
        <f t="shared" si="67"/>
        <v>Low</v>
      </c>
      <c r="AG866" t="str">
        <f t="shared" si="68"/>
        <v>Not satisfied</v>
      </c>
      <c r="AH866" t="str">
        <f t="shared" si="69"/>
        <v>Average Performer</v>
      </c>
      <c r="AI866" t="str" cm="1">
        <f t="array" ref="AI866">_xlfn.IFS($Z866 = "Passed", "High", $Z866="Completed", "Moderate", OR($Z866 = "Incomplete", $Z866="Failed"), "Low")</f>
        <v>Moderate</v>
      </c>
      <c r="AJ866" t="str" cm="1">
        <f t="array" ref="AJ866">_xlfn.IFS(OR(Z866= "Passed", Z866 = "Completed"), "Complete", OR(Z866 ="Failed", Z866 = "Incomplete"), "Incomplete")</f>
        <v>Complete</v>
      </c>
      <c r="AK866" cm="1">
        <f t="array" ref="AK866">_xlfn.IFS(HR_DATA[[#This Row],[Performance Category]] = "High Performer", 4,HR_DATA[[#This Row],[Performance Category]] = "Average Performer", 3, HR_DATA[[#This Row],[Performance Category]] = "Low Performer", 2, HR_DATA[[#This Row],[Performance Category]] = "At Risk", 1)</f>
        <v>3</v>
      </c>
    </row>
    <row r="867" spans="1:37" x14ac:dyDescent="0.25">
      <c r="A867">
        <v>1359</v>
      </c>
      <c r="B867" s="2">
        <v>43491</v>
      </c>
      <c r="C867" s="2">
        <f t="shared" ca="1" si="65"/>
        <v>46159</v>
      </c>
      <c r="D867" t="s">
        <v>114</v>
      </c>
      <c r="E867" t="s">
        <v>69</v>
      </c>
      <c r="F867" t="s">
        <v>30</v>
      </c>
      <c r="G867" t="s">
        <v>55</v>
      </c>
      <c r="H867" t="s">
        <v>45</v>
      </c>
      <c r="I867" t="s">
        <v>46</v>
      </c>
      <c r="J867" t="s">
        <v>132</v>
      </c>
      <c r="K867" t="s">
        <v>102</v>
      </c>
      <c r="L867" s="2">
        <v>35873</v>
      </c>
      <c r="M867" t="s">
        <v>36</v>
      </c>
      <c r="N867" t="s">
        <v>48</v>
      </c>
      <c r="O867" t="s">
        <v>84</v>
      </c>
      <c r="P867" t="s">
        <v>67</v>
      </c>
      <c r="Q867" t="s">
        <v>40</v>
      </c>
      <c r="R867">
        <v>3</v>
      </c>
      <c r="S867" s="2">
        <v>44935</v>
      </c>
      <c r="T867">
        <v>4</v>
      </c>
      <c r="U867">
        <v>5</v>
      </c>
      <c r="V867">
        <v>1</v>
      </c>
      <c r="W867" s="2">
        <v>44971</v>
      </c>
      <c r="X867" t="s">
        <v>50</v>
      </c>
      <c r="Y867" t="s">
        <v>51</v>
      </c>
      <c r="Z867" t="s">
        <v>52</v>
      </c>
      <c r="AA867">
        <v>4</v>
      </c>
      <c r="AB867">
        <v>729.91</v>
      </c>
      <c r="AC867">
        <v>21</v>
      </c>
      <c r="AD867" t="str" cm="1">
        <f t="array" ref="AD867">_xlfn.IFS($AC867&lt;= 24,"17-24", $AC867&lt;=34,"25-34", $AC867&lt;=44,"35-44", $AC867&lt;= 54,"45-54", $AC867 &gt;= 55, "55+")</f>
        <v>17-24</v>
      </c>
      <c r="AE867">
        <f t="shared" ca="1" si="66"/>
        <v>7</v>
      </c>
      <c r="AF867" t="str">
        <f t="shared" si="67"/>
        <v>High</v>
      </c>
      <c r="AG867" t="str">
        <f t="shared" si="68"/>
        <v>Satisfied</v>
      </c>
      <c r="AH867" t="str">
        <f t="shared" si="69"/>
        <v>Average Performer</v>
      </c>
      <c r="AI867" t="str" cm="1">
        <f t="array" ref="AI867">_xlfn.IFS($Z867 = "Passed", "High", $Z867="Completed", "Moderate", OR($Z867 = "Incomplete", $Z867="Failed"), "Low")</f>
        <v>Low</v>
      </c>
      <c r="AJ867" t="str" cm="1">
        <f t="array" ref="AJ867">_xlfn.IFS(OR(Z867= "Passed", Z867 = "Completed"), "Complete", OR(Z867 ="Failed", Z867 = "Incomplete"), "Incomplete")</f>
        <v>Incomplete</v>
      </c>
      <c r="AK867" cm="1">
        <f t="array" ref="AK867">_xlfn.IFS(HR_DATA[[#This Row],[Performance Category]] = "High Performer", 4,HR_DATA[[#This Row],[Performance Category]] = "Average Performer", 3, HR_DATA[[#This Row],[Performance Category]] = "Low Performer", 2, HR_DATA[[#This Row],[Performance Category]] = "At Risk", 1)</f>
        <v>3</v>
      </c>
    </row>
    <row r="868" spans="1:37" x14ac:dyDescent="0.25">
      <c r="A868">
        <v>1360</v>
      </c>
      <c r="B868" s="2">
        <v>44438</v>
      </c>
      <c r="C868" s="2">
        <f t="shared" ca="1" si="65"/>
        <v>46159</v>
      </c>
      <c r="D868" t="s">
        <v>114</v>
      </c>
      <c r="E868" t="s">
        <v>29</v>
      </c>
      <c r="F868" t="s">
        <v>30</v>
      </c>
      <c r="G868" t="s">
        <v>31</v>
      </c>
      <c r="H868" t="s">
        <v>56</v>
      </c>
      <c r="I868" t="s">
        <v>55</v>
      </c>
      <c r="J868" t="s">
        <v>95</v>
      </c>
      <c r="K868" t="s">
        <v>70</v>
      </c>
      <c r="L868" s="2">
        <v>23645</v>
      </c>
      <c r="M868" t="s">
        <v>36</v>
      </c>
      <c r="N868" t="s">
        <v>48</v>
      </c>
      <c r="O868" t="s">
        <v>84</v>
      </c>
      <c r="P868" t="s">
        <v>77</v>
      </c>
      <c r="Q868" t="s">
        <v>107</v>
      </c>
      <c r="R868">
        <v>3</v>
      </c>
      <c r="S868" s="2">
        <v>45016</v>
      </c>
      <c r="T868">
        <v>5</v>
      </c>
      <c r="U868">
        <v>2</v>
      </c>
      <c r="V868">
        <v>1</v>
      </c>
      <c r="W868" s="2">
        <v>44824</v>
      </c>
      <c r="X868" t="s">
        <v>41</v>
      </c>
      <c r="Y868" t="s">
        <v>42</v>
      </c>
      <c r="Z868" t="s">
        <v>73</v>
      </c>
      <c r="AA868">
        <v>2</v>
      </c>
      <c r="AB868">
        <v>538.02</v>
      </c>
      <c r="AC868">
        <v>57</v>
      </c>
      <c r="AD868" t="str" cm="1">
        <f t="array" ref="AD868">_xlfn.IFS($AC868&lt;= 24,"17-24", $AC868&lt;=34,"25-34", $AC868&lt;=44,"35-44", $AC868&lt;= 54,"45-54", $AC868 &gt;= 55, "55+")</f>
        <v>55+</v>
      </c>
      <c r="AE868">
        <f t="shared" ca="1" si="66"/>
        <v>4</v>
      </c>
      <c r="AF868" t="str">
        <f t="shared" si="67"/>
        <v>High</v>
      </c>
      <c r="AG868" t="str">
        <f t="shared" si="68"/>
        <v>Not satisfied</v>
      </c>
      <c r="AH868" t="str">
        <f t="shared" si="69"/>
        <v>At Risk</v>
      </c>
      <c r="AI868" t="str" cm="1">
        <f t="array" ref="AI868">_xlfn.IFS($Z868 = "Passed", "High", $Z868="Completed", "Moderate", OR($Z868 = "Incomplete", $Z868="Failed"), "Low")</f>
        <v>High</v>
      </c>
      <c r="AJ868" t="str" cm="1">
        <f t="array" ref="AJ868">_xlfn.IFS(OR(Z868= "Passed", Z868 = "Completed"), "Complete", OR(Z868 ="Failed", Z868 = "Incomplete"), "Incomplete")</f>
        <v>Complete</v>
      </c>
      <c r="AK868" cm="1">
        <f t="array" ref="AK868">_xlfn.IFS(HR_DATA[[#This Row],[Performance Category]] = "High Performer", 4,HR_DATA[[#This Row],[Performance Category]] = "Average Performer", 3, HR_DATA[[#This Row],[Performance Category]] = "Low Performer", 2, HR_DATA[[#This Row],[Performance Category]] = "At Risk", 1)</f>
        <v>1</v>
      </c>
    </row>
    <row r="869" spans="1:37" x14ac:dyDescent="0.25">
      <c r="A869">
        <v>1362</v>
      </c>
      <c r="B869" s="2">
        <v>43779</v>
      </c>
      <c r="C869" s="2">
        <f t="shared" ca="1" si="65"/>
        <v>46159</v>
      </c>
      <c r="D869" t="s">
        <v>137</v>
      </c>
      <c r="E869" t="s">
        <v>85</v>
      </c>
      <c r="F869" t="s">
        <v>30</v>
      </c>
      <c r="G869" t="s">
        <v>55</v>
      </c>
      <c r="H869" t="s">
        <v>32</v>
      </c>
      <c r="I869" t="s">
        <v>46</v>
      </c>
      <c r="J869" t="s">
        <v>132</v>
      </c>
      <c r="K869" t="s">
        <v>65</v>
      </c>
      <c r="L869" s="2">
        <v>30600</v>
      </c>
      <c r="M869" t="s">
        <v>36</v>
      </c>
      <c r="N869" t="s">
        <v>37</v>
      </c>
      <c r="O869" t="s">
        <v>84</v>
      </c>
      <c r="P869" t="s">
        <v>39</v>
      </c>
      <c r="Q869" t="s">
        <v>78</v>
      </c>
      <c r="R869">
        <v>3</v>
      </c>
      <c r="S869" s="2">
        <v>44937</v>
      </c>
      <c r="T869">
        <v>5</v>
      </c>
      <c r="U869">
        <v>2</v>
      </c>
      <c r="V869">
        <v>5</v>
      </c>
      <c r="W869" s="2">
        <v>44802</v>
      </c>
      <c r="X869" t="s">
        <v>50</v>
      </c>
      <c r="Y869" t="s">
        <v>42</v>
      </c>
      <c r="Z869" t="s">
        <v>73</v>
      </c>
      <c r="AA869">
        <v>4</v>
      </c>
      <c r="AB869">
        <v>196.94</v>
      </c>
      <c r="AC869">
        <v>36</v>
      </c>
      <c r="AD869" t="str" cm="1">
        <f t="array" ref="AD869">_xlfn.IFS($AC869&lt;= 24,"17-24", $AC869&lt;=34,"25-34", $AC869&lt;=44,"35-44", $AC869&lt;= 54,"45-54", $AC869 &gt;= 55, "55+")</f>
        <v>35-44</v>
      </c>
      <c r="AE869">
        <f t="shared" ca="1" si="66"/>
        <v>6</v>
      </c>
      <c r="AF869" t="str">
        <f t="shared" si="67"/>
        <v>High</v>
      </c>
      <c r="AG869" t="str">
        <f t="shared" si="68"/>
        <v>Not satisfied</v>
      </c>
      <c r="AH869" t="str">
        <f t="shared" si="69"/>
        <v>High Performer</v>
      </c>
      <c r="AI869" t="str" cm="1">
        <f t="array" ref="AI869">_xlfn.IFS($Z869 = "Passed", "High", $Z869="Completed", "Moderate", OR($Z869 = "Incomplete", $Z869="Failed"), "Low")</f>
        <v>High</v>
      </c>
      <c r="AJ869" t="str" cm="1">
        <f t="array" ref="AJ869">_xlfn.IFS(OR(Z869= "Passed", Z869 = "Completed"), "Complete", OR(Z869 ="Failed", Z869 = "Incomplete"), "Incomplete")</f>
        <v>Complete</v>
      </c>
      <c r="AK869" cm="1">
        <f t="array" ref="AK869">_xlfn.IFS(HR_DATA[[#This Row],[Performance Category]] = "High Performer", 4,HR_DATA[[#This Row],[Performance Category]] = "Average Performer", 3, HR_DATA[[#This Row],[Performance Category]] = "Low Performer", 2, HR_DATA[[#This Row],[Performance Category]] = "At Risk", 1)</f>
        <v>4</v>
      </c>
    </row>
    <row r="870" spans="1:37" x14ac:dyDescent="0.25">
      <c r="A870">
        <v>1363</v>
      </c>
      <c r="B870" s="2">
        <v>45135</v>
      </c>
      <c r="C870" s="2">
        <f t="shared" ca="1" si="65"/>
        <v>46159</v>
      </c>
      <c r="D870" t="s">
        <v>138</v>
      </c>
      <c r="E870" t="s">
        <v>44</v>
      </c>
      <c r="F870" t="s">
        <v>30</v>
      </c>
      <c r="G870" t="s">
        <v>55</v>
      </c>
      <c r="H870" t="s">
        <v>45</v>
      </c>
      <c r="I870" t="s">
        <v>55</v>
      </c>
      <c r="J870" t="s">
        <v>132</v>
      </c>
      <c r="K870" t="s">
        <v>65</v>
      </c>
      <c r="L870" s="2">
        <v>30062</v>
      </c>
      <c r="M870" t="s">
        <v>36</v>
      </c>
      <c r="N870" t="s">
        <v>37</v>
      </c>
      <c r="O870" t="s">
        <v>84</v>
      </c>
      <c r="P870" t="s">
        <v>77</v>
      </c>
      <c r="Q870" t="s">
        <v>107</v>
      </c>
      <c r="R870">
        <v>3</v>
      </c>
      <c r="S870" s="2">
        <v>45096</v>
      </c>
      <c r="T870">
        <v>5</v>
      </c>
      <c r="U870">
        <v>2</v>
      </c>
      <c r="V870">
        <v>2</v>
      </c>
      <c r="W870" s="2">
        <v>44910</v>
      </c>
      <c r="X870" t="s">
        <v>62</v>
      </c>
      <c r="Y870" t="s">
        <v>42</v>
      </c>
      <c r="Z870" t="s">
        <v>63</v>
      </c>
      <c r="AA870">
        <v>2</v>
      </c>
      <c r="AB870">
        <v>285.83</v>
      </c>
      <c r="AC870">
        <v>41</v>
      </c>
      <c r="AD870" t="str" cm="1">
        <f t="array" ref="AD870">_xlfn.IFS($AC870&lt;= 24,"17-24", $AC870&lt;=34,"25-34", $AC870&lt;=44,"35-44", $AC870&lt;= 54,"45-54", $AC870 &gt;= 55, "55+")</f>
        <v>35-44</v>
      </c>
      <c r="AE870">
        <f t="shared" ca="1" si="66"/>
        <v>2</v>
      </c>
      <c r="AF870" t="str">
        <f t="shared" si="67"/>
        <v>High</v>
      </c>
      <c r="AG870" t="str">
        <f t="shared" si="68"/>
        <v>Not satisfied</v>
      </c>
      <c r="AH870" t="str">
        <f t="shared" si="69"/>
        <v>At Risk</v>
      </c>
      <c r="AI870" t="str" cm="1">
        <f t="array" ref="AI870">_xlfn.IFS($Z870 = "Passed", "High", $Z870="Completed", "Moderate", OR($Z870 = "Incomplete", $Z870="Failed"), "Low")</f>
        <v>Moderate</v>
      </c>
      <c r="AJ870" t="str" cm="1">
        <f t="array" ref="AJ870">_xlfn.IFS(OR(Z870= "Passed", Z870 = "Completed"), "Complete", OR(Z870 ="Failed", Z870 = "Incomplete"), "Incomplete")</f>
        <v>Complete</v>
      </c>
      <c r="AK870" cm="1">
        <f t="array" ref="AK870">_xlfn.IFS(HR_DATA[[#This Row],[Performance Category]] = "High Performer", 4,HR_DATA[[#This Row],[Performance Category]] = "Average Performer", 3, HR_DATA[[#This Row],[Performance Category]] = "Low Performer", 2, HR_DATA[[#This Row],[Performance Category]] = "At Risk", 1)</f>
        <v>1</v>
      </c>
    </row>
    <row r="871" spans="1:37" x14ac:dyDescent="0.25">
      <c r="A871">
        <v>1364</v>
      </c>
      <c r="B871" s="2">
        <v>43558</v>
      </c>
      <c r="C871" s="2">
        <f t="shared" ca="1" si="65"/>
        <v>46159</v>
      </c>
      <c r="D871" t="s">
        <v>138</v>
      </c>
      <c r="E871" t="s">
        <v>87</v>
      </c>
      <c r="F871" t="s">
        <v>30</v>
      </c>
      <c r="G871" t="s">
        <v>31</v>
      </c>
      <c r="H871" t="s">
        <v>32</v>
      </c>
      <c r="I871" t="s">
        <v>33</v>
      </c>
      <c r="J871" t="s">
        <v>132</v>
      </c>
      <c r="K871" t="s">
        <v>35</v>
      </c>
      <c r="L871" s="2">
        <v>26684</v>
      </c>
      <c r="M871" t="s">
        <v>36</v>
      </c>
      <c r="N871" t="s">
        <v>48</v>
      </c>
      <c r="O871" t="s">
        <v>38</v>
      </c>
      <c r="P871" t="s">
        <v>77</v>
      </c>
      <c r="Q871" t="s">
        <v>78</v>
      </c>
      <c r="R871">
        <v>3</v>
      </c>
      <c r="S871" s="2">
        <v>45049</v>
      </c>
      <c r="T871">
        <v>2</v>
      </c>
      <c r="U871">
        <v>2</v>
      </c>
      <c r="V871">
        <v>4</v>
      </c>
      <c r="W871" s="2">
        <v>44923</v>
      </c>
      <c r="X871" t="s">
        <v>62</v>
      </c>
      <c r="Y871" t="s">
        <v>51</v>
      </c>
      <c r="Z871" t="s">
        <v>52</v>
      </c>
      <c r="AA871">
        <v>4</v>
      </c>
      <c r="AB871">
        <v>818.6</v>
      </c>
      <c r="AC871">
        <v>46</v>
      </c>
      <c r="AD871" t="str" cm="1">
        <f t="array" ref="AD871">_xlfn.IFS($AC871&lt;= 24,"17-24", $AC871&lt;=34,"25-34", $AC871&lt;=44,"35-44", $AC871&lt;= 54,"45-54", $AC871 &gt;= 55, "55+")</f>
        <v>45-54</v>
      </c>
      <c r="AE871">
        <f t="shared" ca="1" si="66"/>
        <v>7</v>
      </c>
      <c r="AF871" t="str">
        <f t="shared" si="67"/>
        <v>Low</v>
      </c>
      <c r="AG871" t="str">
        <f t="shared" si="68"/>
        <v>Not satisfied</v>
      </c>
      <c r="AH871" t="str">
        <f t="shared" si="69"/>
        <v>High Performer</v>
      </c>
      <c r="AI871" t="str" cm="1">
        <f t="array" ref="AI871">_xlfn.IFS($Z871 = "Passed", "High", $Z871="Completed", "Moderate", OR($Z871 = "Incomplete", $Z871="Failed"), "Low")</f>
        <v>Low</v>
      </c>
      <c r="AJ871" t="str" cm="1">
        <f t="array" ref="AJ871">_xlfn.IFS(OR(Z871= "Passed", Z871 = "Completed"), "Complete", OR(Z871 ="Failed", Z871 = "Incomplete"), "Incomplete")</f>
        <v>Incomplete</v>
      </c>
      <c r="AK871" cm="1">
        <f t="array" ref="AK871">_xlfn.IFS(HR_DATA[[#This Row],[Performance Category]] = "High Performer", 4,HR_DATA[[#This Row],[Performance Category]] = "Average Performer", 3, HR_DATA[[#This Row],[Performance Category]] = "Low Performer", 2, HR_DATA[[#This Row],[Performance Category]] = "At Risk", 1)</f>
        <v>4</v>
      </c>
    </row>
    <row r="872" spans="1:37" x14ac:dyDescent="0.25">
      <c r="A872">
        <v>1365</v>
      </c>
      <c r="B872" s="2">
        <v>43670</v>
      </c>
      <c r="C872" s="2">
        <f t="shared" ca="1" si="65"/>
        <v>46159</v>
      </c>
      <c r="D872" t="s">
        <v>138</v>
      </c>
      <c r="E872" t="s">
        <v>64</v>
      </c>
      <c r="F872" t="s">
        <v>30</v>
      </c>
      <c r="G872" t="s">
        <v>31</v>
      </c>
      <c r="H872" t="s">
        <v>32</v>
      </c>
      <c r="I872" t="s">
        <v>46</v>
      </c>
      <c r="J872" t="s">
        <v>132</v>
      </c>
      <c r="K872" t="s">
        <v>70</v>
      </c>
      <c r="L872" s="2">
        <v>30145</v>
      </c>
      <c r="M872" t="s">
        <v>36</v>
      </c>
      <c r="N872" t="s">
        <v>48</v>
      </c>
      <c r="O872" t="s">
        <v>49</v>
      </c>
      <c r="P872" t="s">
        <v>39</v>
      </c>
      <c r="Q872" t="s">
        <v>78</v>
      </c>
      <c r="R872">
        <v>3</v>
      </c>
      <c r="S872" s="2">
        <v>44842</v>
      </c>
      <c r="T872">
        <v>5</v>
      </c>
      <c r="U872">
        <v>1</v>
      </c>
      <c r="V872">
        <v>2</v>
      </c>
      <c r="W872" s="2">
        <v>45026</v>
      </c>
      <c r="X872" t="s">
        <v>41</v>
      </c>
      <c r="Y872" t="s">
        <v>51</v>
      </c>
      <c r="Z872" t="s">
        <v>52</v>
      </c>
      <c r="AA872">
        <v>1</v>
      </c>
      <c r="AB872">
        <v>610.97</v>
      </c>
      <c r="AC872">
        <v>37</v>
      </c>
      <c r="AD872" t="str" cm="1">
        <f t="array" ref="AD872">_xlfn.IFS($AC872&lt;= 24,"17-24", $AC872&lt;=34,"25-34", $AC872&lt;=44,"35-44", $AC872&lt;= 54,"45-54", $AC872 &gt;= 55, "55+")</f>
        <v>35-44</v>
      </c>
      <c r="AE872">
        <f t="shared" ca="1" si="66"/>
        <v>6</v>
      </c>
      <c r="AF872" t="str">
        <f t="shared" si="67"/>
        <v>High</v>
      </c>
      <c r="AG872" t="str">
        <f t="shared" si="68"/>
        <v>Not satisfied</v>
      </c>
      <c r="AH872" t="str">
        <f t="shared" si="69"/>
        <v>High Performer</v>
      </c>
      <c r="AI872" t="str" cm="1">
        <f t="array" ref="AI872">_xlfn.IFS($Z872 = "Passed", "High", $Z872="Completed", "Moderate", OR($Z872 = "Incomplete", $Z872="Failed"), "Low")</f>
        <v>Low</v>
      </c>
      <c r="AJ872" t="str" cm="1">
        <f t="array" ref="AJ872">_xlfn.IFS(OR(Z872= "Passed", Z872 = "Completed"), "Complete", OR(Z872 ="Failed", Z872 = "Incomplete"), "Incomplete")</f>
        <v>Incomplete</v>
      </c>
      <c r="AK872" cm="1">
        <f t="array" ref="AK872">_xlfn.IFS(HR_DATA[[#This Row],[Performance Category]] = "High Performer", 4,HR_DATA[[#This Row],[Performance Category]] = "Average Performer", 3, HR_DATA[[#This Row],[Performance Category]] = "Low Performer", 2, HR_DATA[[#This Row],[Performance Category]] = "At Risk", 1)</f>
        <v>4</v>
      </c>
    </row>
    <row r="873" spans="1:37" x14ac:dyDescent="0.25">
      <c r="A873">
        <v>1366</v>
      </c>
      <c r="B873" s="2">
        <v>44680</v>
      </c>
      <c r="C873" s="2">
        <f t="shared" ca="1" si="65"/>
        <v>46159</v>
      </c>
      <c r="D873" t="s">
        <v>114</v>
      </c>
      <c r="E873" t="s">
        <v>94</v>
      </c>
      <c r="F873" t="s">
        <v>30</v>
      </c>
      <c r="G873" t="s">
        <v>31</v>
      </c>
      <c r="H873" t="s">
        <v>56</v>
      </c>
      <c r="I873" t="s">
        <v>33</v>
      </c>
      <c r="J873" t="s">
        <v>95</v>
      </c>
      <c r="K873" t="s">
        <v>65</v>
      </c>
      <c r="L873" s="2">
        <v>18278</v>
      </c>
      <c r="M873" t="s">
        <v>36</v>
      </c>
      <c r="N873" t="s">
        <v>48</v>
      </c>
      <c r="O873" t="s">
        <v>72</v>
      </c>
      <c r="P873" t="s">
        <v>61</v>
      </c>
      <c r="Q873" t="s">
        <v>78</v>
      </c>
      <c r="R873">
        <v>3</v>
      </c>
      <c r="S873" s="2">
        <v>44790</v>
      </c>
      <c r="T873">
        <v>1</v>
      </c>
      <c r="U873">
        <v>4</v>
      </c>
      <c r="V873">
        <v>2</v>
      </c>
      <c r="W873" s="2">
        <v>44883</v>
      </c>
      <c r="X873" t="s">
        <v>68</v>
      </c>
      <c r="Y873" t="s">
        <v>42</v>
      </c>
      <c r="Z873" t="s">
        <v>63</v>
      </c>
      <c r="AA873">
        <v>1</v>
      </c>
      <c r="AB873">
        <v>762.83</v>
      </c>
      <c r="AC873">
        <v>72</v>
      </c>
      <c r="AD873" t="str" cm="1">
        <f t="array" ref="AD873">_xlfn.IFS($AC873&lt;= 24,"17-24", $AC873&lt;=34,"25-34", $AC873&lt;=44,"35-44", $AC873&lt;= 54,"45-54", $AC873 &gt;= 55, "55+")</f>
        <v>55+</v>
      </c>
      <c r="AE873">
        <f t="shared" ca="1" si="66"/>
        <v>4</v>
      </c>
      <c r="AF873" t="str">
        <f t="shared" si="67"/>
        <v>Low</v>
      </c>
      <c r="AG873" t="str">
        <f t="shared" si="68"/>
        <v>Satisfied</v>
      </c>
      <c r="AH873" t="str">
        <f t="shared" si="69"/>
        <v>High Performer</v>
      </c>
      <c r="AI873" t="str" cm="1">
        <f t="array" ref="AI873">_xlfn.IFS($Z873 = "Passed", "High", $Z873="Completed", "Moderate", OR($Z873 = "Incomplete", $Z873="Failed"), "Low")</f>
        <v>Moderate</v>
      </c>
      <c r="AJ873" t="str" cm="1">
        <f t="array" ref="AJ873">_xlfn.IFS(OR(Z873= "Passed", Z873 = "Completed"), "Complete", OR(Z873 ="Failed", Z873 = "Incomplete"), "Incomplete")</f>
        <v>Complete</v>
      </c>
      <c r="AK873" cm="1">
        <f t="array" ref="AK873">_xlfn.IFS(HR_DATA[[#This Row],[Performance Category]] = "High Performer", 4,HR_DATA[[#This Row],[Performance Category]] = "Average Performer", 3, HR_DATA[[#This Row],[Performance Category]] = "Low Performer", 2, HR_DATA[[#This Row],[Performance Category]] = "At Risk", 1)</f>
        <v>4</v>
      </c>
    </row>
    <row r="874" spans="1:37" x14ac:dyDescent="0.25">
      <c r="A874">
        <v>1367</v>
      </c>
      <c r="B874" s="2">
        <v>44110</v>
      </c>
      <c r="C874" s="2">
        <f t="shared" ca="1" si="65"/>
        <v>46159</v>
      </c>
      <c r="D874" t="s">
        <v>114</v>
      </c>
      <c r="E874" t="s">
        <v>74</v>
      </c>
      <c r="F874" t="s">
        <v>30</v>
      </c>
      <c r="G874" t="s">
        <v>46</v>
      </c>
      <c r="H874" t="s">
        <v>56</v>
      </c>
      <c r="I874" t="s">
        <v>33</v>
      </c>
      <c r="J874" t="s">
        <v>95</v>
      </c>
      <c r="K874" t="s">
        <v>82</v>
      </c>
      <c r="L874" s="2">
        <v>33097</v>
      </c>
      <c r="M874" t="s">
        <v>36</v>
      </c>
      <c r="N874" t="s">
        <v>37</v>
      </c>
      <c r="O874" t="s">
        <v>38</v>
      </c>
      <c r="P874" t="s">
        <v>77</v>
      </c>
      <c r="Q874" t="s">
        <v>78</v>
      </c>
      <c r="R874">
        <v>3</v>
      </c>
      <c r="S874" s="2">
        <v>45127</v>
      </c>
      <c r="T874">
        <v>1</v>
      </c>
      <c r="U874">
        <v>4</v>
      </c>
      <c r="V874">
        <v>3</v>
      </c>
      <c r="W874" s="2">
        <v>44824</v>
      </c>
      <c r="X874" t="s">
        <v>62</v>
      </c>
      <c r="Y874" t="s">
        <v>51</v>
      </c>
      <c r="Z874" t="s">
        <v>52</v>
      </c>
      <c r="AA874">
        <v>5</v>
      </c>
      <c r="AB874">
        <v>438.44</v>
      </c>
      <c r="AC874">
        <v>30</v>
      </c>
      <c r="AD874" t="str" cm="1">
        <f t="array" ref="AD874">_xlfn.IFS($AC874&lt;= 24,"17-24", $AC874&lt;=34,"25-34", $AC874&lt;=44,"35-44", $AC874&lt;= 54,"45-54", $AC874 &gt;= 55, "55+")</f>
        <v>25-34</v>
      </c>
      <c r="AE874">
        <f t="shared" ca="1" si="66"/>
        <v>5</v>
      </c>
      <c r="AF874" t="str">
        <f t="shared" si="67"/>
        <v>Low</v>
      </c>
      <c r="AG874" t="str">
        <f t="shared" si="68"/>
        <v>Satisfied</v>
      </c>
      <c r="AH874" t="str">
        <f t="shared" si="69"/>
        <v>High Performer</v>
      </c>
      <c r="AI874" t="str" cm="1">
        <f t="array" ref="AI874">_xlfn.IFS($Z874 = "Passed", "High", $Z874="Completed", "Moderate", OR($Z874 = "Incomplete", $Z874="Failed"), "Low")</f>
        <v>Low</v>
      </c>
      <c r="AJ874" t="str" cm="1">
        <f t="array" ref="AJ874">_xlfn.IFS(OR(Z874= "Passed", Z874 = "Completed"), "Complete", OR(Z874 ="Failed", Z874 = "Incomplete"), "Incomplete")</f>
        <v>Incomplete</v>
      </c>
      <c r="AK874" cm="1">
        <f t="array" ref="AK874">_xlfn.IFS(HR_DATA[[#This Row],[Performance Category]] = "High Performer", 4,HR_DATA[[#This Row],[Performance Category]] = "Average Performer", 3, HR_DATA[[#This Row],[Performance Category]] = "Low Performer", 2, HR_DATA[[#This Row],[Performance Category]] = "At Risk", 1)</f>
        <v>4</v>
      </c>
    </row>
    <row r="875" spans="1:37" x14ac:dyDescent="0.25">
      <c r="A875">
        <v>1368</v>
      </c>
      <c r="B875" s="2">
        <v>43925</v>
      </c>
      <c r="C875" s="2">
        <f t="shared" ca="1" si="65"/>
        <v>46159</v>
      </c>
      <c r="D875" t="s">
        <v>126</v>
      </c>
      <c r="E875" t="s">
        <v>94</v>
      </c>
      <c r="F875" t="s">
        <v>30</v>
      </c>
      <c r="G875" t="s">
        <v>46</v>
      </c>
      <c r="H875" t="s">
        <v>32</v>
      </c>
      <c r="I875" t="s">
        <v>33</v>
      </c>
      <c r="J875" t="s">
        <v>132</v>
      </c>
      <c r="K875" t="s">
        <v>58</v>
      </c>
      <c r="L875" s="2">
        <v>34207</v>
      </c>
      <c r="M875" t="s">
        <v>36</v>
      </c>
      <c r="N875" t="s">
        <v>37</v>
      </c>
      <c r="O875" t="s">
        <v>38</v>
      </c>
      <c r="P875" t="s">
        <v>39</v>
      </c>
      <c r="Q875" t="s">
        <v>78</v>
      </c>
      <c r="R875">
        <v>3</v>
      </c>
      <c r="S875" s="2">
        <v>44838</v>
      </c>
      <c r="T875">
        <v>2</v>
      </c>
      <c r="U875">
        <v>2</v>
      </c>
      <c r="V875">
        <v>2</v>
      </c>
      <c r="W875" s="2">
        <v>44853</v>
      </c>
      <c r="X875" t="s">
        <v>62</v>
      </c>
      <c r="Y875" t="s">
        <v>42</v>
      </c>
      <c r="Z875" t="s">
        <v>52</v>
      </c>
      <c r="AA875">
        <v>4</v>
      </c>
      <c r="AB875">
        <v>271.89999999999998</v>
      </c>
      <c r="AC875">
        <v>27</v>
      </c>
      <c r="AD875" t="str" cm="1">
        <f t="array" ref="AD875">_xlfn.IFS($AC875&lt;= 24,"17-24", $AC875&lt;=34,"25-34", $AC875&lt;=44,"35-44", $AC875&lt;= 54,"45-54", $AC875 &gt;= 55, "55+")</f>
        <v>25-34</v>
      </c>
      <c r="AE875">
        <f t="shared" ca="1" si="66"/>
        <v>6</v>
      </c>
      <c r="AF875" t="str">
        <f t="shared" si="67"/>
        <v>Low</v>
      </c>
      <c r="AG875" t="str">
        <f t="shared" si="68"/>
        <v>Not satisfied</v>
      </c>
      <c r="AH875" t="str">
        <f t="shared" si="69"/>
        <v>High Performer</v>
      </c>
      <c r="AI875" t="str" cm="1">
        <f t="array" ref="AI875">_xlfn.IFS($Z875 = "Passed", "High", $Z875="Completed", "Moderate", OR($Z875 = "Incomplete", $Z875="Failed"), "Low")</f>
        <v>Low</v>
      </c>
      <c r="AJ875" t="str" cm="1">
        <f t="array" ref="AJ875">_xlfn.IFS(OR(Z875= "Passed", Z875 = "Completed"), "Complete", OR(Z875 ="Failed", Z875 = "Incomplete"), "Incomplete")</f>
        <v>Incomplete</v>
      </c>
      <c r="AK875" cm="1">
        <f t="array" ref="AK875">_xlfn.IFS(HR_DATA[[#This Row],[Performance Category]] = "High Performer", 4,HR_DATA[[#This Row],[Performance Category]] = "Average Performer", 3, HR_DATA[[#This Row],[Performance Category]] = "Low Performer", 2, HR_DATA[[#This Row],[Performance Category]] = "At Risk", 1)</f>
        <v>4</v>
      </c>
    </row>
    <row r="876" spans="1:37" x14ac:dyDescent="0.25">
      <c r="A876">
        <v>1369</v>
      </c>
      <c r="B876" s="2">
        <v>44281</v>
      </c>
      <c r="C876" s="2">
        <f t="shared" ca="1" si="65"/>
        <v>46159</v>
      </c>
      <c r="D876" t="s">
        <v>137</v>
      </c>
      <c r="E876" t="s">
        <v>29</v>
      </c>
      <c r="F876" t="s">
        <v>30</v>
      </c>
      <c r="G876" t="s">
        <v>31</v>
      </c>
      <c r="H876" t="s">
        <v>32</v>
      </c>
      <c r="I876" t="s">
        <v>55</v>
      </c>
      <c r="J876" t="s">
        <v>57</v>
      </c>
      <c r="K876" t="s">
        <v>47</v>
      </c>
      <c r="L876" s="2">
        <v>27112</v>
      </c>
      <c r="M876" t="s">
        <v>36</v>
      </c>
      <c r="N876" t="s">
        <v>37</v>
      </c>
      <c r="O876" t="s">
        <v>72</v>
      </c>
      <c r="P876" t="s">
        <v>67</v>
      </c>
      <c r="Q876" t="s">
        <v>78</v>
      </c>
      <c r="R876">
        <v>3</v>
      </c>
      <c r="S876" s="2">
        <v>44993</v>
      </c>
      <c r="T876">
        <v>2</v>
      </c>
      <c r="U876">
        <v>4</v>
      </c>
      <c r="V876">
        <v>3</v>
      </c>
      <c r="W876" s="2">
        <v>44957</v>
      </c>
      <c r="X876" t="s">
        <v>92</v>
      </c>
      <c r="Y876" t="s">
        <v>51</v>
      </c>
      <c r="Z876" t="s">
        <v>52</v>
      </c>
      <c r="AA876">
        <v>2</v>
      </c>
      <c r="AB876">
        <v>629.20000000000005</v>
      </c>
      <c r="AC876">
        <v>47</v>
      </c>
      <c r="AD876" t="str" cm="1">
        <f t="array" ref="AD876">_xlfn.IFS($AC876&lt;= 24,"17-24", $AC876&lt;=34,"25-34", $AC876&lt;=44,"35-44", $AC876&lt;= 54,"45-54", $AC876 &gt;= 55, "55+")</f>
        <v>45-54</v>
      </c>
      <c r="AE876">
        <f t="shared" ca="1" si="66"/>
        <v>5</v>
      </c>
      <c r="AF876" t="str">
        <f t="shared" si="67"/>
        <v>Low</v>
      </c>
      <c r="AG876" t="str">
        <f t="shared" si="68"/>
        <v>Satisfied</v>
      </c>
      <c r="AH876" t="str">
        <f t="shared" si="69"/>
        <v>High Performer</v>
      </c>
      <c r="AI876" t="str" cm="1">
        <f t="array" ref="AI876">_xlfn.IFS($Z876 = "Passed", "High", $Z876="Completed", "Moderate", OR($Z876 = "Incomplete", $Z876="Failed"), "Low")</f>
        <v>Low</v>
      </c>
      <c r="AJ876" t="str" cm="1">
        <f t="array" ref="AJ876">_xlfn.IFS(OR(Z876= "Passed", Z876 = "Completed"), "Complete", OR(Z876 ="Failed", Z876 = "Incomplete"), "Incomplete")</f>
        <v>Incomplete</v>
      </c>
      <c r="AK876" cm="1">
        <f t="array" ref="AK876">_xlfn.IFS(HR_DATA[[#This Row],[Performance Category]] = "High Performer", 4,HR_DATA[[#This Row],[Performance Category]] = "Average Performer", 3, HR_DATA[[#This Row],[Performance Category]] = "Low Performer", 2, HR_DATA[[#This Row],[Performance Category]] = "At Risk", 1)</f>
        <v>4</v>
      </c>
    </row>
    <row r="877" spans="1:37" x14ac:dyDescent="0.25">
      <c r="A877">
        <v>1370</v>
      </c>
      <c r="B877" s="2">
        <v>44700</v>
      </c>
      <c r="C877" s="2">
        <f t="shared" ca="1" si="65"/>
        <v>46159</v>
      </c>
      <c r="D877" t="s">
        <v>137</v>
      </c>
      <c r="E877" t="s">
        <v>85</v>
      </c>
      <c r="F877" t="s">
        <v>30</v>
      </c>
      <c r="G877" t="s">
        <v>46</v>
      </c>
      <c r="H877" t="s">
        <v>45</v>
      </c>
      <c r="I877" t="s">
        <v>33</v>
      </c>
      <c r="J877" t="s">
        <v>132</v>
      </c>
      <c r="K877" t="s">
        <v>65</v>
      </c>
      <c r="L877" s="2">
        <v>33951</v>
      </c>
      <c r="M877" t="s">
        <v>36</v>
      </c>
      <c r="N877" t="s">
        <v>37</v>
      </c>
      <c r="O877" t="s">
        <v>72</v>
      </c>
      <c r="P877" t="s">
        <v>67</v>
      </c>
      <c r="Q877" t="s">
        <v>78</v>
      </c>
      <c r="R877">
        <v>3</v>
      </c>
      <c r="S877" s="2">
        <v>45126</v>
      </c>
      <c r="T877">
        <v>1</v>
      </c>
      <c r="U877">
        <v>2</v>
      </c>
      <c r="V877">
        <v>1</v>
      </c>
      <c r="W877" s="2">
        <v>44810</v>
      </c>
      <c r="X877" t="s">
        <v>41</v>
      </c>
      <c r="Y877" t="s">
        <v>42</v>
      </c>
      <c r="Z877" t="s">
        <v>52</v>
      </c>
      <c r="AA877">
        <v>1</v>
      </c>
      <c r="AB877">
        <v>850.28</v>
      </c>
      <c r="AC877">
        <v>30</v>
      </c>
      <c r="AD877" t="str" cm="1">
        <f t="array" ref="AD877">_xlfn.IFS($AC877&lt;= 24,"17-24", $AC877&lt;=34,"25-34", $AC877&lt;=44,"35-44", $AC877&lt;= 54,"45-54", $AC877 &gt;= 55, "55+")</f>
        <v>25-34</v>
      </c>
      <c r="AE877">
        <f t="shared" ca="1" si="66"/>
        <v>3</v>
      </c>
      <c r="AF877" t="str">
        <f t="shared" si="67"/>
        <v>Low</v>
      </c>
      <c r="AG877" t="str">
        <f t="shared" si="68"/>
        <v>Not satisfied</v>
      </c>
      <c r="AH877" t="str">
        <f t="shared" si="69"/>
        <v>High Performer</v>
      </c>
      <c r="AI877" t="str" cm="1">
        <f t="array" ref="AI877">_xlfn.IFS($Z877 = "Passed", "High", $Z877="Completed", "Moderate", OR($Z877 = "Incomplete", $Z877="Failed"), "Low")</f>
        <v>Low</v>
      </c>
      <c r="AJ877" t="str" cm="1">
        <f t="array" ref="AJ877">_xlfn.IFS(OR(Z877= "Passed", Z877 = "Completed"), "Complete", OR(Z877 ="Failed", Z877 = "Incomplete"), "Incomplete")</f>
        <v>Incomplete</v>
      </c>
      <c r="AK877" cm="1">
        <f t="array" ref="AK877">_xlfn.IFS(HR_DATA[[#This Row],[Performance Category]] = "High Performer", 4,HR_DATA[[#This Row],[Performance Category]] = "Average Performer", 3, HR_DATA[[#This Row],[Performance Category]] = "Low Performer", 2, HR_DATA[[#This Row],[Performance Category]] = "At Risk", 1)</f>
        <v>4</v>
      </c>
    </row>
    <row r="878" spans="1:37" x14ac:dyDescent="0.25">
      <c r="A878">
        <v>1371</v>
      </c>
      <c r="B878" s="2">
        <v>44436</v>
      </c>
      <c r="C878" s="2">
        <f t="shared" ca="1" si="65"/>
        <v>46159</v>
      </c>
      <c r="D878" t="s">
        <v>138</v>
      </c>
      <c r="E878" t="s">
        <v>44</v>
      </c>
      <c r="F878" t="s">
        <v>30</v>
      </c>
      <c r="G878" t="s">
        <v>31</v>
      </c>
      <c r="H878" t="s">
        <v>45</v>
      </c>
      <c r="I878" t="s">
        <v>46</v>
      </c>
      <c r="J878" t="s">
        <v>132</v>
      </c>
      <c r="K878" t="s">
        <v>70</v>
      </c>
      <c r="L878" s="2">
        <v>20947</v>
      </c>
      <c r="M878" t="s">
        <v>36</v>
      </c>
      <c r="N878" t="s">
        <v>37</v>
      </c>
      <c r="O878" t="s">
        <v>72</v>
      </c>
      <c r="P878" t="s">
        <v>67</v>
      </c>
      <c r="Q878" t="s">
        <v>78</v>
      </c>
      <c r="R878">
        <v>3</v>
      </c>
      <c r="S878" s="2">
        <v>45065</v>
      </c>
      <c r="T878">
        <v>1</v>
      </c>
      <c r="U878">
        <v>1</v>
      </c>
      <c r="V878">
        <v>2</v>
      </c>
      <c r="W878" s="2">
        <v>44835</v>
      </c>
      <c r="X878" t="s">
        <v>41</v>
      </c>
      <c r="Y878" t="s">
        <v>51</v>
      </c>
      <c r="Z878" t="s">
        <v>73</v>
      </c>
      <c r="AA878">
        <v>1</v>
      </c>
      <c r="AB878">
        <v>321.25</v>
      </c>
      <c r="AC878">
        <v>64</v>
      </c>
      <c r="AD878" t="str" cm="1">
        <f t="array" ref="AD878">_xlfn.IFS($AC878&lt;= 24,"17-24", $AC878&lt;=34,"25-34", $AC878&lt;=44,"35-44", $AC878&lt;= 54,"45-54", $AC878 &gt;= 55, "55+")</f>
        <v>55+</v>
      </c>
      <c r="AE878">
        <f t="shared" ca="1" si="66"/>
        <v>4</v>
      </c>
      <c r="AF878" t="str">
        <f t="shared" si="67"/>
        <v>Low</v>
      </c>
      <c r="AG878" t="str">
        <f t="shared" si="68"/>
        <v>Not satisfied</v>
      </c>
      <c r="AH878" t="str">
        <f t="shared" si="69"/>
        <v>High Performer</v>
      </c>
      <c r="AI878" t="str" cm="1">
        <f t="array" ref="AI878">_xlfn.IFS($Z878 = "Passed", "High", $Z878="Completed", "Moderate", OR($Z878 = "Incomplete", $Z878="Failed"), "Low")</f>
        <v>High</v>
      </c>
      <c r="AJ878" t="str" cm="1">
        <f t="array" ref="AJ878">_xlfn.IFS(OR(Z878= "Passed", Z878 = "Completed"), "Complete", OR(Z878 ="Failed", Z878 = "Incomplete"), "Incomplete")</f>
        <v>Complete</v>
      </c>
      <c r="AK878" cm="1">
        <f t="array" ref="AK878">_xlfn.IFS(HR_DATA[[#This Row],[Performance Category]] = "High Performer", 4,HR_DATA[[#This Row],[Performance Category]] = "Average Performer", 3, HR_DATA[[#This Row],[Performance Category]] = "Low Performer", 2, HR_DATA[[#This Row],[Performance Category]] = "At Risk", 1)</f>
        <v>4</v>
      </c>
    </row>
    <row r="879" spans="1:37" x14ac:dyDescent="0.25">
      <c r="A879">
        <v>1372</v>
      </c>
      <c r="B879" s="2">
        <v>44889</v>
      </c>
      <c r="C879" s="2">
        <f t="shared" ca="1" si="65"/>
        <v>46159</v>
      </c>
      <c r="D879" t="s">
        <v>138</v>
      </c>
      <c r="E879" t="s">
        <v>87</v>
      </c>
      <c r="F879" t="s">
        <v>30</v>
      </c>
      <c r="G879" t="s">
        <v>31</v>
      </c>
      <c r="H879" t="s">
        <v>45</v>
      </c>
      <c r="I879" t="s">
        <v>55</v>
      </c>
      <c r="J879" t="s">
        <v>132</v>
      </c>
      <c r="K879" t="s">
        <v>47</v>
      </c>
      <c r="L879" s="2">
        <v>33469</v>
      </c>
      <c r="M879" t="s">
        <v>36</v>
      </c>
      <c r="N879" t="s">
        <v>48</v>
      </c>
      <c r="O879" t="s">
        <v>38</v>
      </c>
      <c r="P879" t="s">
        <v>61</v>
      </c>
      <c r="Q879" t="s">
        <v>78</v>
      </c>
      <c r="R879">
        <v>3</v>
      </c>
      <c r="S879" s="2">
        <v>45137</v>
      </c>
      <c r="T879">
        <v>3</v>
      </c>
      <c r="U879">
        <v>1</v>
      </c>
      <c r="V879">
        <v>4</v>
      </c>
      <c r="W879" s="2">
        <v>45080</v>
      </c>
      <c r="X879" t="s">
        <v>50</v>
      </c>
      <c r="Y879" t="s">
        <v>42</v>
      </c>
      <c r="Z879" t="s">
        <v>73</v>
      </c>
      <c r="AA879">
        <v>1</v>
      </c>
      <c r="AB879">
        <v>475.32</v>
      </c>
      <c r="AC879">
        <v>31</v>
      </c>
      <c r="AD879" t="str" cm="1">
        <f t="array" ref="AD879">_xlfn.IFS($AC879&lt;= 24,"17-24", $AC879&lt;=34,"25-34", $AC879&lt;=44,"35-44", $AC879&lt;= 54,"45-54", $AC879 &gt;= 55, "55+")</f>
        <v>25-34</v>
      </c>
      <c r="AE879">
        <f t="shared" ca="1" si="66"/>
        <v>3</v>
      </c>
      <c r="AF879" t="str">
        <f t="shared" si="67"/>
        <v>Medium</v>
      </c>
      <c r="AG879" t="str">
        <f t="shared" si="68"/>
        <v>Not satisfied</v>
      </c>
      <c r="AH879" t="str">
        <f t="shared" si="69"/>
        <v>High Performer</v>
      </c>
      <c r="AI879" t="str" cm="1">
        <f t="array" ref="AI879">_xlfn.IFS($Z879 = "Passed", "High", $Z879="Completed", "Moderate", OR($Z879 = "Incomplete", $Z879="Failed"), "Low")</f>
        <v>High</v>
      </c>
      <c r="AJ879" t="str" cm="1">
        <f t="array" ref="AJ879">_xlfn.IFS(OR(Z879= "Passed", Z879 = "Completed"), "Complete", OR(Z879 ="Failed", Z879 = "Incomplete"), "Incomplete")</f>
        <v>Complete</v>
      </c>
      <c r="AK879" cm="1">
        <f t="array" ref="AK879">_xlfn.IFS(HR_DATA[[#This Row],[Performance Category]] = "High Performer", 4,HR_DATA[[#This Row],[Performance Category]] = "Average Performer", 3, HR_DATA[[#This Row],[Performance Category]] = "Low Performer", 2, HR_DATA[[#This Row],[Performance Category]] = "At Risk", 1)</f>
        <v>4</v>
      </c>
    </row>
    <row r="880" spans="1:37" x14ac:dyDescent="0.25">
      <c r="A880">
        <v>1373</v>
      </c>
      <c r="B880" s="2">
        <v>44573</v>
      </c>
      <c r="C880" s="2">
        <f t="shared" ca="1" si="65"/>
        <v>46159</v>
      </c>
      <c r="D880" t="s">
        <v>138</v>
      </c>
      <c r="E880" t="s">
        <v>64</v>
      </c>
      <c r="F880" t="s">
        <v>30</v>
      </c>
      <c r="G880" t="s">
        <v>31</v>
      </c>
      <c r="H880" t="s">
        <v>45</v>
      </c>
      <c r="I880" t="s">
        <v>46</v>
      </c>
      <c r="J880" t="s">
        <v>132</v>
      </c>
      <c r="K880" t="s">
        <v>70</v>
      </c>
      <c r="L880" s="2">
        <v>31522</v>
      </c>
      <c r="M880" t="s">
        <v>36</v>
      </c>
      <c r="N880" t="s">
        <v>48</v>
      </c>
      <c r="O880" t="s">
        <v>60</v>
      </c>
      <c r="P880" t="s">
        <v>77</v>
      </c>
      <c r="Q880" t="s">
        <v>78</v>
      </c>
      <c r="R880">
        <v>3</v>
      </c>
      <c r="S880" s="2">
        <v>45089</v>
      </c>
      <c r="T880">
        <v>1</v>
      </c>
      <c r="U880">
        <v>2</v>
      </c>
      <c r="V880">
        <v>5</v>
      </c>
      <c r="W880" s="2">
        <v>44812</v>
      </c>
      <c r="X880" t="s">
        <v>41</v>
      </c>
      <c r="Y880" t="s">
        <v>51</v>
      </c>
      <c r="Z880" t="s">
        <v>43</v>
      </c>
      <c r="AA880">
        <v>4</v>
      </c>
      <c r="AB880">
        <v>847.2</v>
      </c>
      <c r="AC880">
        <v>36</v>
      </c>
      <c r="AD880" t="str" cm="1">
        <f t="array" ref="AD880">_xlfn.IFS($AC880&lt;= 24,"17-24", $AC880&lt;=34,"25-34", $AC880&lt;=44,"35-44", $AC880&lt;= 54,"45-54", $AC880 &gt;= 55, "55+")</f>
        <v>35-44</v>
      </c>
      <c r="AE880">
        <f t="shared" ca="1" si="66"/>
        <v>4</v>
      </c>
      <c r="AF880" t="str">
        <f t="shared" si="67"/>
        <v>Low</v>
      </c>
      <c r="AG880" t="str">
        <f t="shared" si="68"/>
        <v>Not satisfied</v>
      </c>
      <c r="AH880" t="str">
        <f t="shared" si="69"/>
        <v>High Performer</v>
      </c>
      <c r="AI880" t="str" cm="1">
        <f t="array" ref="AI880">_xlfn.IFS($Z880 = "Passed", "High", $Z880="Completed", "Moderate", OR($Z880 = "Incomplete", $Z880="Failed"), "Low")</f>
        <v>Low</v>
      </c>
      <c r="AJ880" t="str" cm="1">
        <f t="array" ref="AJ880">_xlfn.IFS(OR(Z880= "Passed", Z880 = "Completed"), "Complete", OR(Z880 ="Failed", Z880 = "Incomplete"), "Incomplete")</f>
        <v>Incomplete</v>
      </c>
      <c r="AK880" cm="1">
        <f t="array" ref="AK880">_xlfn.IFS(HR_DATA[[#This Row],[Performance Category]] = "High Performer", 4,HR_DATA[[#This Row],[Performance Category]] = "Average Performer", 3, HR_DATA[[#This Row],[Performance Category]] = "Low Performer", 2, HR_DATA[[#This Row],[Performance Category]] = "At Risk", 1)</f>
        <v>4</v>
      </c>
    </row>
    <row r="881" spans="1:37" x14ac:dyDescent="0.25">
      <c r="A881">
        <v>1374</v>
      </c>
      <c r="B881" s="2">
        <v>43653</v>
      </c>
      <c r="C881" s="2">
        <f t="shared" ca="1" si="65"/>
        <v>46159</v>
      </c>
      <c r="D881" t="s">
        <v>114</v>
      </c>
      <c r="E881" t="s">
        <v>94</v>
      </c>
      <c r="F881" t="s">
        <v>30</v>
      </c>
      <c r="G881" t="s">
        <v>46</v>
      </c>
      <c r="H881" t="s">
        <v>56</v>
      </c>
      <c r="I881" t="s">
        <v>33</v>
      </c>
      <c r="J881" t="s">
        <v>95</v>
      </c>
      <c r="K881" t="s">
        <v>47</v>
      </c>
      <c r="L881" s="2">
        <v>15596</v>
      </c>
      <c r="M881" t="s">
        <v>36</v>
      </c>
      <c r="N881" t="s">
        <v>37</v>
      </c>
      <c r="O881" t="s">
        <v>38</v>
      </c>
      <c r="P881" t="s">
        <v>67</v>
      </c>
      <c r="Q881" t="s">
        <v>78</v>
      </c>
      <c r="R881">
        <v>3</v>
      </c>
      <c r="S881" s="2">
        <v>44965</v>
      </c>
      <c r="T881">
        <v>5</v>
      </c>
      <c r="U881">
        <v>5</v>
      </c>
      <c r="V881">
        <v>4</v>
      </c>
      <c r="W881" s="2">
        <v>44842</v>
      </c>
      <c r="X881" t="s">
        <v>50</v>
      </c>
      <c r="Y881" t="s">
        <v>42</v>
      </c>
      <c r="Z881" t="s">
        <v>63</v>
      </c>
      <c r="AA881">
        <v>1</v>
      </c>
      <c r="AB881">
        <v>983.35</v>
      </c>
      <c r="AC881">
        <v>77</v>
      </c>
      <c r="AD881" t="str" cm="1">
        <f t="array" ref="AD881">_xlfn.IFS($AC881&lt;= 24,"17-24", $AC881&lt;=34,"25-34", $AC881&lt;=44,"35-44", $AC881&lt;= 54,"45-54", $AC881 &gt;= 55, "55+")</f>
        <v>55+</v>
      </c>
      <c r="AE881">
        <f t="shared" ca="1" si="66"/>
        <v>6</v>
      </c>
      <c r="AF881" t="str">
        <f t="shared" si="67"/>
        <v>High</v>
      </c>
      <c r="AG881" t="str">
        <f t="shared" si="68"/>
        <v>Satisfied</v>
      </c>
      <c r="AH881" t="str">
        <f t="shared" si="69"/>
        <v>High Performer</v>
      </c>
      <c r="AI881" t="str" cm="1">
        <f t="array" ref="AI881">_xlfn.IFS($Z881 = "Passed", "High", $Z881="Completed", "Moderate", OR($Z881 = "Incomplete", $Z881="Failed"), "Low")</f>
        <v>Moderate</v>
      </c>
      <c r="AJ881" t="str" cm="1">
        <f t="array" ref="AJ881">_xlfn.IFS(OR(Z881= "Passed", Z881 = "Completed"), "Complete", OR(Z881 ="Failed", Z881 = "Incomplete"), "Incomplete")</f>
        <v>Complete</v>
      </c>
      <c r="AK881" cm="1">
        <f t="array" ref="AK881">_xlfn.IFS(HR_DATA[[#This Row],[Performance Category]] = "High Performer", 4,HR_DATA[[#This Row],[Performance Category]] = "Average Performer", 3, HR_DATA[[#This Row],[Performance Category]] = "Low Performer", 2, HR_DATA[[#This Row],[Performance Category]] = "At Risk", 1)</f>
        <v>4</v>
      </c>
    </row>
    <row r="882" spans="1:37" x14ac:dyDescent="0.25">
      <c r="A882">
        <v>1375</v>
      </c>
      <c r="B882" s="2">
        <v>44391</v>
      </c>
      <c r="C882" s="2">
        <f t="shared" ca="1" si="65"/>
        <v>46159</v>
      </c>
      <c r="D882" t="s">
        <v>126</v>
      </c>
      <c r="E882" t="s">
        <v>94</v>
      </c>
      <c r="F882" t="s">
        <v>30</v>
      </c>
      <c r="G882" t="s">
        <v>31</v>
      </c>
      <c r="H882" t="s">
        <v>56</v>
      </c>
      <c r="I882" t="s">
        <v>55</v>
      </c>
      <c r="J882" t="s">
        <v>132</v>
      </c>
      <c r="K882" t="s">
        <v>110</v>
      </c>
      <c r="L882" s="2">
        <v>36348</v>
      </c>
      <c r="M882" t="s">
        <v>36</v>
      </c>
      <c r="N882" t="s">
        <v>37</v>
      </c>
      <c r="O882" t="s">
        <v>84</v>
      </c>
      <c r="P882" t="s">
        <v>77</v>
      </c>
      <c r="Q882" t="s">
        <v>78</v>
      </c>
      <c r="R882">
        <v>3</v>
      </c>
      <c r="S882" s="2">
        <v>44832</v>
      </c>
      <c r="T882">
        <v>1</v>
      </c>
      <c r="U882">
        <v>3</v>
      </c>
      <c r="V882">
        <v>2</v>
      </c>
      <c r="W882" s="2">
        <v>45102</v>
      </c>
      <c r="X882" t="s">
        <v>68</v>
      </c>
      <c r="Y882" t="s">
        <v>51</v>
      </c>
      <c r="Z882" t="s">
        <v>73</v>
      </c>
      <c r="AA882">
        <v>3</v>
      </c>
      <c r="AB882">
        <v>880.9</v>
      </c>
      <c r="AC882">
        <v>22</v>
      </c>
      <c r="AD882" t="str" cm="1">
        <f t="array" ref="AD882">_xlfn.IFS($AC882&lt;= 24,"17-24", $AC882&lt;=34,"25-34", $AC882&lt;=44,"35-44", $AC882&lt;= 54,"45-54", $AC882 &gt;= 55, "55+")</f>
        <v>17-24</v>
      </c>
      <c r="AE882">
        <f t="shared" ca="1" si="66"/>
        <v>4</v>
      </c>
      <c r="AF882" t="str">
        <f t="shared" si="67"/>
        <v>Low</v>
      </c>
      <c r="AG882" t="str">
        <f t="shared" si="68"/>
        <v>Neutral</v>
      </c>
      <c r="AH882" t="str">
        <f t="shared" si="69"/>
        <v>High Performer</v>
      </c>
      <c r="AI882" t="str" cm="1">
        <f t="array" ref="AI882">_xlfn.IFS($Z882 = "Passed", "High", $Z882="Completed", "Moderate", OR($Z882 = "Incomplete", $Z882="Failed"), "Low")</f>
        <v>High</v>
      </c>
      <c r="AJ882" t="str" cm="1">
        <f t="array" ref="AJ882">_xlfn.IFS(OR(Z882= "Passed", Z882 = "Completed"), "Complete", OR(Z882 ="Failed", Z882 = "Incomplete"), "Incomplete")</f>
        <v>Complete</v>
      </c>
      <c r="AK882" cm="1">
        <f t="array" ref="AK882">_xlfn.IFS(HR_DATA[[#This Row],[Performance Category]] = "High Performer", 4,HR_DATA[[#This Row],[Performance Category]] = "Average Performer", 3, HR_DATA[[#This Row],[Performance Category]] = "Low Performer", 2, HR_DATA[[#This Row],[Performance Category]] = "At Risk", 1)</f>
        <v>4</v>
      </c>
    </row>
    <row r="883" spans="1:37" x14ac:dyDescent="0.25">
      <c r="A883">
        <v>1376</v>
      </c>
      <c r="B883" s="2">
        <v>43802</v>
      </c>
      <c r="C883" s="2">
        <f t="shared" ca="1" si="65"/>
        <v>46159</v>
      </c>
      <c r="D883" t="s">
        <v>137</v>
      </c>
      <c r="E883" t="s">
        <v>29</v>
      </c>
      <c r="F883" t="s">
        <v>30</v>
      </c>
      <c r="G883" t="s">
        <v>55</v>
      </c>
      <c r="H883" t="s">
        <v>56</v>
      </c>
      <c r="I883" t="s">
        <v>33</v>
      </c>
      <c r="J883" t="s">
        <v>57</v>
      </c>
      <c r="K883" t="s">
        <v>70</v>
      </c>
      <c r="L883" s="2">
        <v>21527</v>
      </c>
      <c r="M883" t="s">
        <v>36</v>
      </c>
      <c r="N883" t="s">
        <v>37</v>
      </c>
      <c r="O883" t="s">
        <v>60</v>
      </c>
      <c r="P883" t="s">
        <v>61</v>
      </c>
      <c r="Q883" t="s">
        <v>78</v>
      </c>
      <c r="R883">
        <v>3</v>
      </c>
      <c r="S883" s="2">
        <v>45089</v>
      </c>
      <c r="T883">
        <v>4</v>
      </c>
      <c r="U883">
        <v>3</v>
      </c>
      <c r="V883">
        <v>5</v>
      </c>
      <c r="W883" s="2">
        <v>45140</v>
      </c>
      <c r="X883" t="s">
        <v>50</v>
      </c>
      <c r="Y883" t="s">
        <v>51</v>
      </c>
      <c r="Z883" t="s">
        <v>63</v>
      </c>
      <c r="AA883">
        <v>3</v>
      </c>
      <c r="AB883">
        <v>795.72</v>
      </c>
      <c r="AC883">
        <v>61</v>
      </c>
      <c r="AD883" t="str" cm="1">
        <f t="array" ref="AD883">_xlfn.IFS($AC883&lt;= 24,"17-24", $AC883&lt;=34,"25-34", $AC883&lt;=44,"35-44", $AC883&lt;= 54,"45-54", $AC883 &gt;= 55, "55+")</f>
        <v>55+</v>
      </c>
      <c r="AE883">
        <f t="shared" ca="1" si="66"/>
        <v>6</v>
      </c>
      <c r="AF883" t="str">
        <f t="shared" si="67"/>
        <v>High</v>
      </c>
      <c r="AG883" t="str">
        <f t="shared" si="68"/>
        <v>Neutral</v>
      </c>
      <c r="AH883" t="str">
        <f t="shared" si="69"/>
        <v>High Performer</v>
      </c>
      <c r="AI883" t="str" cm="1">
        <f t="array" ref="AI883">_xlfn.IFS($Z883 = "Passed", "High", $Z883="Completed", "Moderate", OR($Z883 = "Incomplete", $Z883="Failed"), "Low")</f>
        <v>Moderate</v>
      </c>
      <c r="AJ883" t="str" cm="1">
        <f t="array" ref="AJ883">_xlfn.IFS(OR(Z883= "Passed", Z883 = "Completed"), "Complete", OR(Z883 ="Failed", Z883 = "Incomplete"), "Incomplete")</f>
        <v>Complete</v>
      </c>
      <c r="AK883" cm="1">
        <f t="array" ref="AK883">_xlfn.IFS(HR_DATA[[#This Row],[Performance Category]] = "High Performer", 4,HR_DATA[[#This Row],[Performance Category]] = "Average Performer", 3, HR_DATA[[#This Row],[Performance Category]] = "Low Performer", 2, HR_DATA[[#This Row],[Performance Category]] = "At Risk", 1)</f>
        <v>4</v>
      </c>
    </row>
    <row r="884" spans="1:37" x14ac:dyDescent="0.25">
      <c r="A884">
        <v>1377</v>
      </c>
      <c r="B884" s="2">
        <v>44258</v>
      </c>
      <c r="C884" s="2">
        <f t="shared" ca="1" si="65"/>
        <v>46159</v>
      </c>
      <c r="D884" t="s">
        <v>137</v>
      </c>
      <c r="E884" t="s">
        <v>85</v>
      </c>
      <c r="F884" t="s">
        <v>30</v>
      </c>
      <c r="G884" t="s">
        <v>46</v>
      </c>
      <c r="H884" t="s">
        <v>45</v>
      </c>
      <c r="I884" t="s">
        <v>55</v>
      </c>
      <c r="J884" t="s">
        <v>132</v>
      </c>
      <c r="K884" t="s">
        <v>65</v>
      </c>
      <c r="L884" s="2">
        <v>24976</v>
      </c>
      <c r="M884" t="s">
        <v>36</v>
      </c>
      <c r="N884" t="s">
        <v>37</v>
      </c>
      <c r="O884" t="s">
        <v>38</v>
      </c>
      <c r="P884" t="s">
        <v>77</v>
      </c>
      <c r="Q884" t="s">
        <v>78</v>
      </c>
      <c r="R884">
        <v>3</v>
      </c>
      <c r="S884" s="2">
        <v>44990</v>
      </c>
      <c r="T884">
        <v>5</v>
      </c>
      <c r="U884">
        <v>5</v>
      </c>
      <c r="V884">
        <v>4</v>
      </c>
      <c r="W884" s="2">
        <v>45097</v>
      </c>
      <c r="X884" t="s">
        <v>92</v>
      </c>
      <c r="Y884" t="s">
        <v>42</v>
      </c>
      <c r="Z884" t="s">
        <v>63</v>
      </c>
      <c r="AA884">
        <v>2</v>
      </c>
      <c r="AB884">
        <v>909.56</v>
      </c>
      <c r="AC884">
        <v>53</v>
      </c>
      <c r="AD884" t="str" cm="1">
        <f t="array" ref="AD884">_xlfn.IFS($AC884&lt;= 24,"17-24", $AC884&lt;=34,"25-34", $AC884&lt;=44,"35-44", $AC884&lt;= 54,"45-54", $AC884 &gt;= 55, "55+")</f>
        <v>45-54</v>
      </c>
      <c r="AE884">
        <f t="shared" ca="1" si="66"/>
        <v>5</v>
      </c>
      <c r="AF884" t="str">
        <f t="shared" si="67"/>
        <v>High</v>
      </c>
      <c r="AG884" t="str">
        <f t="shared" si="68"/>
        <v>Satisfied</v>
      </c>
      <c r="AH884" t="str">
        <f t="shared" si="69"/>
        <v>High Performer</v>
      </c>
      <c r="AI884" t="str" cm="1">
        <f t="array" ref="AI884">_xlfn.IFS($Z884 = "Passed", "High", $Z884="Completed", "Moderate", OR($Z884 = "Incomplete", $Z884="Failed"), "Low")</f>
        <v>Moderate</v>
      </c>
      <c r="AJ884" t="str" cm="1">
        <f t="array" ref="AJ884">_xlfn.IFS(OR(Z884= "Passed", Z884 = "Completed"), "Complete", OR(Z884 ="Failed", Z884 = "Incomplete"), "Incomplete")</f>
        <v>Complete</v>
      </c>
      <c r="AK884" cm="1">
        <f t="array" ref="AK884">_xlfn.IFS(HR_DATA[[#This Row],[Performance Category]] = "High Performer", 4,HR_DATA[[#This Row],[Performance Category]] = "Average Performer", 3, HR_DATA[[#This Row],[Performance Category]] = "Low Performer", 2, HR_DATA[[#This Row],[Performance Category]] = "At Risk", 1)</f>
        <v>4</v>
      </c>
    </row>
    <row r="885" spans="1:37" x14ac:dyDescent="0.25">
      <c r="A885">
        <v>1378</v>
      </c>
      <c r="B885" s="2">
        <v>44725</v>
      </c>
      <c r="C885" s="2">
        <f t="shared" ca="1" si="65"/>
        <v>46159</v>
      </c>
      <c r="D885" t="s">
        <v>138</v>
      </c>
      <c r="E885" t="s">
        <v>44</v>
      </c>
      <c r="F885" t="s">
        <v>30</v>
      </c>
      <c r="G885" t="s">
        <v>55</v>
      </c>
      <c r="H885" t="s">
        <v>32</v>
      </c>
      <c r="I885" t="s">
        <v>46</v>
      </c>
      <c r="J885" t="s">
        <v>132</v>
      </c>
      <c r="K885" t="s">
        <v>97</v>
      </c>
      <c r="L885" s="2">
        <v>27459</v>
      </c>
      <c r="M885" t="s">
        <v>36</v>
      </c>
      <c r="N885" t="s">
        <v>37</v>
      </c>
      <c r="O885" t="s">
        <v>38</v>
      </c>
      <c r="P885" t="s">
        <v>67</v>
      </c>
      <c r="Q885" t="s">
        <v>107</v>
      </c>
      <c r="R885">
        <v>3</v>
      </c>
      <c r="S885" s="2">
        <v>44960</v>
      </c>
      <c r="T885">
        <v>1</v>
      </c>
      <c r="U885">
        <v>4</v>
      </c>
      <c r="V885">
        <v>5</v>
      </c>
      <c r="W885" s="2">
        <v>44954</v>
      </c>
      <c r="X885" t="s">
        <v>92</v>
      </c>
      <c r="Y885" t="s">
        <v>51</v>
      </c>
      <c r="Z885" t="s">
        <v>43</v>
      </c>
      <c r="AA885">
        <v>5</v>
      </c>
      <c r="AB885">
        <v>145.69999999999999</v>
      </c>
      <c r="AC885">
        <v>47</v>
      </c>
      <c r="AD885" t="str" cm="1">
        <f t="array" ref="AD885">_xlfn.IFS($AC885&lt;= 24,"17-24", $AC885&lt;=34,"25-34", $AC885&lt;=44,"35-44", $AC885&lt;= 54,"45-54", $AC885 &gt;= 55, "55+")</f>
        <v>45-54</v>
      </c>
      <c r="AE885">
        <f t="shared" ca="1" si="66"/>
        <v>3</v>
      </c>
      <c r="AF885" t="str">
        <f t="shared" si="67"/>
        <v>Low</v>
      </c>
      <c r="AG885" t="str">
        <f t="shared" si="68"/>
        <v>Satisfied</v>
      </c>
      <c r="AH885" t="str">
        <f t="shared" si="69"/>
        <v>At Risk</v>
      </c>
      <c r="AI885" t="str" cm="1">
        <f t="array" ref="AI885">_xlfn.IFS($Z885 = "Passed", "High", $Z885="Completed", "Moderate", OR($Z885 = "Incomplete", $Z885="Failed"), "Low")</f>
        <v>Low</v>
      </c>
      <c r="AJ885" t="str" cm="1">
        <f t="array" ref="AJ885">_xlfn.IFS(OR(Z885= "Passed", Z885 = "Completed"), "Complete", OR(Z885 ="Failed", Z885 = "Incomplete"), "Incomplete")</f>
        <v>Incomplete</v>
      </c>
      <c r="AK885" cm="1">
        <f t="array" ref="AK885">_xlfn.IFS(HR_DATA[[#This Row],[Performance Category]] = "High Performer", 4,HR_DATA[[#This Row],[Performance Category]] = "Average Performer", 3, HR_DATA[[#This Row],[Performance Category]] = "Low Performer", 2, HR_DATA[[#This Row],[Performance Category]] = "At Risk", 1)</f>
        <v>1</v>
      </c>
    </row>
    <row r="886" spans="1:37" x14ac:dyDescent="0.25">
      <c r="A886">
        <v>1379</v>
      </c>
      <c r="B886" s="2">
        <v>44949</v>
      </c>
      <c r="C886" s="2">
        <f t="shared" ca="1" si="65"/>
        <v>46159</v>
      </c>
      <c r="D886" t="s">
        <v>138</v>
      </c>
      <c r="E886" t="s">
        <v>87</v>
      </c>
      <c r="F886" t="s">
        <v>30</v>
      </c>
      <c r="G886" t="s">
        <v>46</v>
      </c>
      <c r="H886" t="s">
        <v>45</v>
      </c>
      <c r="I886" t="s">
        <v>33</v>
      </c>
      <c r="J886" t="s">
        <v>132</v>
      </c>
      <c r="K886" t="s">
        <v>58</v>
      </c>
      <c r="L886" s="2">
        <v>30976</v>
      </c>
      <c r="M886" t="s">
        <v>36</v>
      </c>
      <c r="N886" t="s">
        <v>48</v>
      </c>
      <c r="O886" t="s">
        <v>38</v>
      </c>
      <c r="P886" t="s">
        <v>39</v>
      </c>
      <c r="Q886" t="s">
        <v>78</v>
      </c>
      <c r="R886">
        <v>3</v>
      </c>
      <c r="S886" s="2">
        <v>44985</v>
      </c>
      <c r="T886">
        <v>5</v>
      </c>
      <c r="U886">
        <v>2</v>
      </c>
      <c r="V886">
        <v>5</v>
      </c>
      <c r="W886" s="2">
        <v>44991</v>
      </c>
      <c r="X886" t="s">
        <v>92</v>
      </c>
      <c r="Y886" t="s">
        <v>42</v>
      </c>
      <c r="Z886" t="s">
        <v>73</v>
      </c>
      <c r="AA886">
        <v>1</v>
      </c>
      <c r="AB886">
        <v>397.48</v>
      </c>
      <c r="AC886">
        <v>39</v>
      </c>
      <c r="AD886" t="str" cm="1">
        <f t="array" ref="AD886">_xlfn.IFS($AC886&lt;= 24,"17-24", $AC886&lt;=34,"25-34", $AC886&lt;=44,"35-44", $AC886&lt;= 54,"45-54", $AC886 &gt;= 55, "55+")</f>
        <v>35-44</v>
      </c>
      <c r="AE886">
        <f t="shared" ca="1" si="66"/>
        <v>3</v>
      </c>
      <c r="AF886" t="str">
        <f t="shared" si="67"/>
        <v>High</v>
      </c>
      <c r="AG886" t="str">
        <f t="shared" si="68"/>
        <v>Not satisfied</v>
      </c>
      <c r="AH886" t="str">
        <f t="shared" si="69"/>
        <v>High Performer</v>
      </c>
      <c r="AI886" t="str" cm="1">
        <f t="array" ref="AI886">_xlfn.IFS($Z886 = "Passed", "High", $Z886="Completed", "Moderate", OR($Z886 = "Incomplete", $Z886="Failed"), "Low")</f>
        <v>High</v>
      </c>
      <c r="AJ886" t="str" cm="1">
        <f t="array" ref="AJ886">_xlfn.IFS(OR(Z886= "Passed", Z886 = "Completed"), "Complete", OR(Z886 ="Failed", Z886 = "Incomplete"), "Incomplete")</f>
        <v>Complete</v>
      </c>
      <c r="AK886" cm="1">
        <f t="array" ref="AK886">_xlfn.IFS(HR_DATA[[#This Row],[Performance Category]] = "High Performer", 4,HR_DATA[[#This Row],[Performance Category]] = "Average Performer", 3, HR_DATA[[#This Row],[Performance Category]] = "Low Performer", 2, HR_DATA[[#This Row],[Performance Category]] = "At Risk", 1)</f>
        <v>4</v>
      </c>
    </row>
    <row r="887" spans="1:37" x14ac:dyDescent="0.25">
      <c r="A887">
        <v>1380</v>
      </c>
      <c r="B887" s="2">
        <v>44080</v>
      </c>
      <c r="C887" s="2">
        <f t="shared" ca="1" si="65"/>
        <v>46159</v>
      </c>
      <c r="D887" t="s">
        <v>138</v>
      </c>
      <c r="E887" t="s">
        <v>64</v>
      </c>
      <c r="F887" t="s">
        <v>30</v>
      </c>
      <c r="G887" t="s">
        <v>46</v>
      </c>
      <c r="H887" t="s">
        <v>45</v>
      </c>
      <c r="I887" t="s">
        <v>33</v>
      </c>
      <c r="J887" t="s">
        <v>132</v>
      </c>
      <c r="K887" t="s">
        <v>70</v>
      </c>
      <c r="L887" s="2">
        <v>19483</v>
      </c>
      <c r="M887" t="s">
        <v>36</v>
      </c>
      <c r="N887" t="s">
        <v>48</v>
      </c>
      <c r="O887" t="s">
        <v>49</v>
      </c>
      <c r="P887" t="s">
        <v>61</v>
      </c>
      <c r="Q887" t="s">
        <v>78</v>
      </c>
      <c r="R887">
        <v>3</v>
      </c>
      <c r="S887" s="2">
        <v>44922</v>
      </c>
      <c r="T887">
        <v>1</v>
      </c>
      <c r="U887">
        <v>1</v>
      </c>
      <c r="V887">
        <v>2</v>
      </c>
      <c r="W887" s="2">
        <v>45072</v>
      </c>
      <c r="X887" t="s">
        <v>92</v>
      </c>
      <c r="Y887" t="s">
        <v>51</v>
      </c>
      <c r="Z887" t="s">
        <v>43</v>
      </c>
      <c r="AA887">
        <v>3</v>
      </c>
      <c r="AB887">
        <v>326.7</v>
      </c>
      <c r="AC887">
        <v>67</v>
      </c>
      <c r="AD887" t="str" cm="1">
        <f t="array" ref="AD887">_xlfn.IFS($AC887&lt;= 24,"17-24", $AC887&lt;=34,"25-34", $AC887&lt;=44,"35-44", $AC887&lt;= 54,"45-54", $AC887 &gt;= 55, "55+")</f>
        <v>55+</v>
      </c>
      <c r="AE887">
        <f t="shared" ca="1" si="66"/>
        <v>5</v>
      </c>
      <c r="AF887" t="str">
        <f t="shared" si="67"/>
        <v>Low</v>
      </c>
      <c r="AG887" t="str">
        <f t="shared" si="68"/>
        <v>Not satisfied</v>
      </c>
      <c r="AH887" t="str">
        <f t="shared" si="69"/>
        <v>High Performer</v>
      </c>
      <c r="AI887" t="str" cm="1">
        <f t="array" ref="AI887">_xlfn.IFS($Z887 = "Passed", "High", $Z887="Completed", "Moderate", OR($Z887 = "Incomplete", $Z887="Failed"), "Low")</f>
        <v>Low</v>
      </c>
      <c r="AJ887" t="str" cm="1">
        <f t="array" ref="AJ887">_xlfn.IFS(OR(Z887= "Passed", Z887 = "Completed"), "Complete", OR(Z887 ="Failed", Z887 = "Incomplete"), "Incomplete")</f>
        <v>Incomplete</v>
      </c>
      <c r="AK887" cm="1">
        <f t="array" ref="AK887">_xlfn.IFS(HR_DATA[[#This Row],[Performance Category]] = "High Performer", 4,HR_DATA[[#This Row],[Performance Category]] = "Average Performer", 3, HR_DATA[[#This Row],[Performance Category]] = "Low Performer", 2, HR_DATA[[#This Row],[Performance Category]] = "At Risk", 1)</f>
        <v>4</v>
      </c>
    </row>
    <row r="888" spans="1:37" x14ac:dyDescent="0.25">
      <c r="A888">
        <v>1381</v>
      </c>
      <c r="B888" s="2">
        <v>44851</v>
      </c>
      <c r="C888" s="2">
        <f t="shared" ca="1" si="65"/>
        <v>46159</v>
      </c>
      <c r="D888" t="s">
        <v>114</v>
      </c>
      <c r="E888" t="s">
        <v>94</v>
      </c>
      <c r="F888" t="s">
        <v>30</v>
      </c>
      <c r="G888" t="s">
        <v>55</v>
      </c>
      <c r="H888" t="s">
        <v>45</v>
      </c>
      <c r="I888" t="s">
        <v>33</v>
      </c>
      <c r="J888" t="s">
        <v>95</v>
      </c>
      <c r="K888" t="s">
        <v>47</v>
      </c>
      <c r="L888" s="2">
        <v>36831</v>
      </c>
      <c r="M888" t="s">
        <v>36</v>
      </c>
      <c r="N888" t="s">
        <v>37</v>
      </c>
      <c r="O888" t="s">
        <v>60</v>
      </c>
      <c r="P888" t="s">
        <v>61</v>
      </c>
      <c r="Q888" t="s">
        <v>107</v>
      </c>
      <c r="R888">
        <v>3</v>
      </c>
      <c r="S888" s="2">
        <v>45117</v>
      </c>
      <c r="T888">
        <v>2</v>
      </c>
      <c r="U888">
        <v>2</v>
      </c>
      <c r="V888">
        <v>1</v>
      </c>
      <c r="W888" s="2">
        <v>44824</v>
      </c>
      <c r="X888" t="s">
        <v>41</v>
      </c>
      <c r="Y888" t="s">
        <v>42</v>
      </c>
      <c r="Z888" t="s">
        <v>43</v>
      </c>
      <c r="AA888">
        <v>4</v>
      </c>
      <c r="AB888">
        <v>718.16</v>
      </c>
      <c r="AC888">
        <v>22</v>
      </c>
      <c r="AD888" t="str" cm="1">
        <f t="array" ref="AD888">_xlfn.IFS($AC888&lt;= 24,"17-24", $AC888&lt;=34,"25-34", $AC888&lt;=44,"35-44", $AC888&lt;= 54,"45-54", $AC888 &gt;= 55, "55+")</f>
        <v>17-24</v>
      </c>
      <c r="AE888">
        <f t="shared" ca="1" si="66"/>
        <v>3</v>
      </c>
      <c r="AF888" t="str">
        <f t="shared" si="67"/>
        <v>Low</v>
      </c>
      <c r="AG888" t="str">
        <f t="shared" si="68"/>
        <v>Not satisfied</v>
      </c>
      <c r="AH888" t="str">
        <f t="shared" si="69"/>
        <v>At Risk</v>
      </c>
      <c r="AI888" t="str" cm="1">
        <f t="array" ref="AI888">_xlfn.IFS($Z888 = "Passed", "High", $Z888="Completed", "Moderate", OR($Z888 = "Incomplete", $Z888="Failed"), "Low")</f>
        <v>Low</v>
      </c>
      <c r="AJ888" t="str" cm="1">
        <f t="array" ref="AJ888">_xlfn.IFS(OR(Z888= "Passed", Z888 = "Completed"), "Complete", OR(Z888 ="Failed", Z888 = "Incomplete"), "Incomplete")</f>
        <v>Incomplete</v>
      </c>
      <c r="AK888" cm="1">
        <f t="array" ref="AK888">_xlfn.IFS(HR_DATA[[#This Row],[Performance Category]] = "High Performer", 4,HR_DATA[[#This Row],[Performance Category]] = "Average Performer", 3, HR_DATA[[#This Row],[Performance Category]] = "Low Performer", 2, HR_DATA[[#This Row],[Performance Category]] = "At Risk", 1)</f>
        <v>1</v>
      </c>
    </row>
    <row r="889" spans="1:37" x14ac:dyDescent="0.25">
      <c r="A889">
        <v>1382</v>
      </c>
      <c r="B889" s="2">
        <v>43623</v>
      </c>
      <c r="C889" s="2">
        <f t="shared" ca="1" si="65"/>
        <v>46159</v>
      </c>
      <c r="D889" t="s">
        <v>126</v>
      </c>
      <c r="E889" t="s">
        <v>64</v>
      </c>
      <c r="F889" t="s">
        <v>30</v>
      </c>
      <c r="G889" t="s">
        <v>55</v>
      </c>
      <c r="H889" t="s">
        <v>56</v>
      </c>
      <c r="I889" t="s">
        <v>46</v>
      </c>
      <c r="J889" t="s">
        <v>132</v>
      </c>
      <c r="K889" t="s">
        <v>70</v>
      </c>
      <c r="L889" s="2">
        <v>24913</v>
      </c>
      <c r="M889" t="s">
        <v>36</v>
      </c>
      <c r="N889" t="s">
        <v>37</v>
      </c>
      <c r="O889" t="s">
        <v>38</v>
      </c>
      <c r="P889" t="s">
        <v>39</v>
      </c>
      <c r="Q889" t="s">
        <v>78</v>
      </c>
      <c r="R889">
        <v>3</v>
      </c>
      <c r="S889" s="2">
        <v>44895</v>
      </c>
      <c r="T889">
        <v>2</v>
      </c>
      <c r="U889">
        <v>1</v>
      </c>
      <c r="V889">
        <v>1</v>
      </c>
      <c r="W889" s="2">
        <v>44978</v>
      </c>
      <c r="X889" t="s">
        <v>92</v>
      </c>
      <c r="Y889" t="s">
        <v>42</v>
      </c>
      <c r="Z889" t="s">
        <v>73</v>
      </c>
      <c r="AA889">
        <v>5</v>
      </c>
      <c r="AB889">
        <v>162.46</v>
      </c>
      <c r="AC889">
        <v>51</v>
      </c>
      <c r="AD889" t="str" cm="1">
        <f t="array" ref="AD889">_xlfn.IFS($AC889&lt;= 24,"17-24", $AC889&lt;=34,"25-34", $AC889&lt;=44,"35-44", $AC889&lt;= 54,"45-54", $AC889 &gt;= 55, "55+")</f>
        <v>45-54</v>
      </c>
      <c r="AE889">
        <f t="shared" ca="1" si="66"/>
        <v>6</v>
      </c>
      <c r="AF889" t="str">
        <f t="shared" si="67"/>
        <v>Low</v>
      </c>
      <c r="AG889" t="str">
        <f t="shared" si="68"/>
        <v>Not satisfied</v>
      </c>
      <c r="AH889" t="str">
        <f t="shared" si="69"/>
        <v>High Performer</v>
      </c>
      <c r="AI889" t="str" cm="1">
        <f t="array" ref="AI889">_xlfn.IFS($Z889 = "Passed", "High", $Z889="Completed", "Moderate", OR($Z889 = "Incomplete", $Z889="Failed"), "Low")</f>
        <v>High</v>
      </c>
      <c r="AJ889" t="str" cm="1">
        <f t="array" ref="AJ889">_xlfn.IFS(OR(Z889= "Passed", Z889 = "Completed"), "Complete", OR(Z889 ="Failed", Z889 = "Incomplete"), "Incomplete")</f>
        <v>Complete</v>
      </c>
      <c r="AK889" cm="1">
        <f t="array" ref="AK889">_xlfn.IFS(HR_DATA[[#This Row],[Performance Category]] = "High Performer", 4,HR_DATA[[#This Row],[Performance Category]] = "Average Performer", 3, HR_DATA[[#This Row],[Performance Category]] = "Low Performer", 2, HR_DATA[[#This Row],[Performance Category]] = "At Risk", 1)</f>
        <v>4</v>
      </c>
    </row>
    <row r="890" spans="1:37" x14ac:dyDescent="0.25">
      <c r="A890">
        <v>1383</v>
      </c>
      <c r="B890" s="2">
        <v>44589</v>
      </c>
      <c r="C890" s="2">
        <f t="shared" ca="1" si="65"/>
        <v>46159</v>
      </c>
      <c r="D890" t="s">
        <v>126</v>
      </c>
      <c r="E890" t="s">
        <v>69</v>
      </c>
      <c r="F890" t="s">
        <v>30</v>
      </c>
      <c r="G890" t="s">
        <v>31</v>
      </c>
      <c r="H890" t="s">
        <v>32</v>
      </c>
      <c r="I890" t="s">
        <v>46</v>
      </c>
      <c r="J890" t="s">
        <v>132</v>
      </c>
      <c r="K890" t="s">
        <v>65</v>
      </c>
      <c r="L890" s="2">
        <v>34617</v>
      </c>
      <c r="M890" t="s">
        <v>36</v>
      </c>
      <c r="N890" t="s">
        <v>37</v>
      </c>
      <c r="O890" t="s">
        <v>49</v>
      </c>
      <c r="P890" t="s">
        <v>77</v>
      </c>
      <c r="Q890" t="s">
        <v>78</v>
      </c>
      <c r="R890">
        <v>3</v>
      </c>
      <c r="S890" s="2">
        <v>44806</v>
      </c>
      <c r="T890">
        <v>4</v>
      </c>
      <c r="U890">
        <v>1</v>
      </c>
      <c r="V890">
        <v>5</v>
      </c>
      <c r="W890" s="2">
        <v>44941</v>
      </c>
      <c r="X890" t="s">
        <v>50</v>
      </c>
      <c r="Y890" t="s">
        <v>42</v>
      </c>
      <c r="Z890" t="s">
        <v>63</v>
      </c>
      <c r="AA890">
        <v>3</v>
      </c>
      <c r="AB890">
        <v>924.64</v>
      </c>
      <c r="AC890">
        <v>28</v>
      </c>
      <c r="AD890" t="str" cm="1">
        <f t="array" ref="AD890">_xlfn.IFS($AC890&lt;= 24,"17-24", $AC890&lt;=34,"25-34", $AC890&lt;=44,"35-44", $AC890&lt;= 54,"45-54", $AC890 &gt;= 55, "55+")</f>
        <v>25-34</v>
      </c>
      <c r="AE890">
        <f t="shared" ca="1" si="66"/>
        <v>4</v>
      </c>
      <c r="AF890" t="str">
        <f t="shared" si="67"/>
        <v>High</v>
      </c>
      <c r="AG890" t="str">
        <f t="shared" si="68"/>
        <v>Not satisfied</v>
      </c>
      <c r="AH890" t="str">
        <f t="shared" si="69"/>
        <v>High Performer</v>
      </c>
      <c r="AI890" t="str" cm="1">
        <f t="array" ref="AI890">_xlfn.IFS($Z890 = "Passed", "High", $Z890="Completed", "Moderate", OR($Z890 = "Incomplete", $Z890="Failed"), "Low")</f>
        <v>Moderate</v>
      </c>
      <c r="AJ890" t="str" cm="1">
        <f t="array" ref="AJ890">_xlfn.IFS(OR(Z890= "Passed", Z890 = "Completed"), "Complete", OR(Z890 ="Failed", Z890 = "Incomplete"), "Incomplete")</f>
        <v>Complete</v>
      </c>
      <c r="AK890" cm="1">
        <f t="array" ref="AK890">_xlfn.IFS(HR_DATA[[#This Row],[Performance Category]] = "High Performer", 4,HR_DATA[[#This Row],[Performance Category]] = "Average Performer", 3, HR_DATA[[#This Row],[Performance Category]] = "Low Performer", 2, HR_DATA[[#This Row],[Performance Category]] = "At Risk", 1)</f>
        <v>4</v>
      </c>
    </row>
    <row r="891" spans="1:37" x14ac:dyDescent="0.25">
      <c r="A891">
        <v>1384</v>
      </c>
      <c r="B891" s="2">
        <v>44013</v>
      </c>
      <c r="C891" s="2">
        <f t="shared" ca="1" si="65"/>
        <v>46159</v>
      </c>
      <c r="D891" t="s">
        <v>137</v>
      </c>
      <c r="E891" t="s">
        <v>29</v>
      </c>
      <c r="F891" t="s">
        <v>30</v>
      </c>
      <c r="G891" t="s">
        <v>46</v>
      </c>
      <c r="H891" t="s">
        <v>56</v>
      </c>
      <c r="I891" t="s">
        <v>55</v>
      </c>
      <c r="J891" t="s">
        <v>132</v>
      </c>
      <c r="K891" t="s">
        <v>70</v>
      </c>
      <c r="L891" s="2">
        <v>20526</v>
      </c>
      <c r="M891" t="s">
        <v>36</v>
      </c>
      <c r="N891" t="s">
        <v>37</v>
      </c>
      <c r="O891" t="s">
        <v>60</v>
      </c>
      <c r="P891" t="s">
        <v>61</v>
      </c>
      <c r="Q891" t="s">
        <v>107</v>
      </c>
      <c r="R891">
        <v>3</v>
      </c>
      <c r="S891" s="2">
        <v>45051</v>
      </c>
      <c r="T891">
        <v>2</v>
      </c>
      <c r="U891">
        <v>3</v>
      </c>
      <c r="V891">
        <v>4</v>
      </c>
      <c r="W891" s="2">
        <v>44838</v>
      </c>
      <c r="X891" t="s">
        <v>41</v>
      </c>
      <c r="Y891" t="s">
        <v>42</v>
      </c>
      <c r="Z891" t="s">
        <v>73</v>
      </c>
      <c r="AA891">
        <v>4</v>
      </c>
      <c r="AB891">
        <v>628.48</v>
      </c>
      <c r="AC891">
        <v>64</v>
      </c>
      <c r="AD891" t="str" cm="1">
        <f t="array" ref="AD891">_xlfn.IFS($AC891&lt;= 24,"17-24", $AC891&lt;=34,"25-34", $AC891&lt;=44,"35-44", $AC891&lt;= 54,"45-54", $AC891 &gt;= 55, "55+")</f>
        <v>55+</v>
      </c>
      <c r="AE891">
        <f t="shared" ca="1" si="66"/>
        <v>5</v>
      </c>
      <c r="AF891" t="str">
        <f t="shared" si="67"/>
        <v>Low</v>
      </c>
      <c r="AG891" t="str">
        <f t="shared" si="68"/>
        <v>Neutral</v>
      </c>
      <c r="AH891" t="str">
        <f t="shared" si="69"/>
        <v>At Risk</v>
      </c>
      <c r="AI891" t="str" cm="1">
        <f t="array" ref="AI891">_xlfn.IFS($Z891 = "Passed", "High", $Z891="Completed", "Moderate", OR($Z891 = "Incomplete", $Z891="Failed"), "Low")</f>
        <v>High</v>
      </c>
      <c r="AJ891" t="str" cm="1">
        <f t="array" ref="AJ891">_xlfn.IFS(OR(Z891= "Passed", Z891 = "Completed"), "Complete", OR(Z891 ="Failed", Z891 = "Incomplete"), "Incomplete")</f>
        <v>Complete</v>
      </c>
      <c r="AK891" cm="1">
        <f t="array" ref="AK891">_xlfn.IFS(HR_DATA[[#This Row],[Performance Category]] = "High Performer", 4,HR_DATA[[#This Row],[Performance Category]] = "Average Performer", 3, HR_DATA[[#This Row],[Performance Category]] = "Low Performer", 2, HR_DATA[[#This Row],[Performance Category]] = "At Risk", 1)</f>
        <v>1</v>
      </c>
    </row>
    <row r="892" spans="1:37" x14ac:dyDescent="0.25">
      <c r="A892">
        <v>1385</v>
      </c>
      <c r="B892" s="2">
        <v>43981</v>
      </c>
      <c r="C892" s="2">
        <f t="shared" ca="1" si="65"/>
        <v>46159</v>
      </c>
      <c r="D892" t="s">
        <v>137</v>
      </c>
      <c r="E892" t="s">
        <v>85</v>
      </c>
      <c r="F892" t="s">
        <v>30</v>
      </c>
      <c r="G892" t="s">
        <v>55</v>
      </c>
      <c r="H892" t="s">
        <v>32</v>
      </c>
      <c r="I892" t="s">
        <v>46</v>
      </c>
      <c r="J892" t="s">
        <v>132</v>
      </c>
      <c r="K892" t="s">
        <v>70</v>
      </c>
      <c r="L892" s="2">
        <v>24236</v>
      </c>
      <c r="M892" t="s">
        <v>36</v>
      </c>
      <c r="N892" t="s">
        <v>37</v>
      </c>
      <c r="O892" t="s">
        <v>49</v>
      </c>
      <c r="P892" t="s">
        <v>77</v>
      </c>
      <c r="Q892" t="s">
        <v>107</v>
      </c>
      <c r="R892">
        <v>3</v>
      </c>
      <c r="S892" s="2">
        <v>44815</v>
      </c>
      <c r="T892">
        <v>3</v>
      </c>
      <c r="U892">
        <v>1</v>
      </c>
      <c r="V892">
        <v>3</v>
      </c>
      <c r="W892" s="2">
        <v>45104</v>
      </c>
      <c r="X892" t="s">
        <v>92</v>
      </c>
      <c r="Y892" t="s">
        <v>42</v>
      </c>
      <c r="Z892" t="s">
        <v>73</v>
      </c>
      <c r="AA892">
        <v>1</v>
      </c>
      <c r="AB892">
        <v>678.07</v>
      </c>
      <c r="AC892">
        <v>54</v>
      </c>
      <c r="AD892" t="str" cm="1">
        <f t="array" ref="AD892">_xlfn.IFS($AC892&lt;= 24,"17-24", $AC892&lt;=34,"25-34", $AC892&lt;=44,"35-44", $AC892&lt;= 54,"45-54", $AC892 &gt;= 55, "55+")</f>
        <v>45-54</v>
      </c>
      <c r="AE892">
        <f t="shared" ca="1" si="66"/>
        <v>5</v>
      </c>
      <c r="AF892" t="str">
        <f t="shared" si="67"/>
        <v>Medium</v>
      </c>
      <c r="AG892" t="str">
        <f t="shared" si="68"/>
        <v>Not satisfied</v>
      </c>
      <c r="AH892" t="str">
        <f t="shared" si="69"/>
        <v>At Risk</v>
      </c>
      <c r="AI892" t="str" cm="1">
        <f t="array" ref="AI892">_xlfn.IFS($Z892 = "Passed", "High", $Z892="Completed", "Moderate", OR($Z892 = "Incomplete", $Z892="Failed"), "Low")</f>
        <v>High</v>
      </c>
      <c r="AJ892" t="str" cm="1">
        <f t="array" ref="AJ892">_xlfn.IFS(OR(Z892= "Passed", Z892 = "Completed"), "Complete", OR(Z892 ="Failed", Z892 = "Incomplete"), "Incomplete")</f>
        <v>Complete</v>
      </c>
      <c r="AK892" cm="1">
        <f t="array" ref="AK892">_xlfn.IFS(HR_DATA[[#This Row],[Performance Category]] = "High Performer", 4,HR_DATA[[#This Row],[Performance Category]] = "Average Performer", 3, HR_DATA[[#This Row],[Performance Category]] = "Low Performer", 2, HR_DATA[[#This Row],[Performance Category]] = "At Risk", 1)</f>
        <v>1</v>
      </c>
    </row>
    <row r="893" spans="1:37" x14ac:dyDescent="0.25">
      <c r="A893">
        <v>1386</v>
      </c>
      <c r="B893" s="2">
        <v>43743</v>
      </c>
      <c r="C893" s="2">
        <f t="shared" ca="1" si="65"/>
        <v>46159</v>
      </c>
      <c r="D893" t="s">
        <v>138</v>
      </c>
      <c r="E893" t="s">
        <v>44</v>
      </c>
      <c r="F893" t="s">
        <v>30</v>
      </c>
      <c r="G893" t="s">
        <v>31</v>
      </c>
      <c r="H893" t="s">
        <v>32</v>
      </c>
      <c r="I893" t="s">
        <v>55</v>
      </c>
      <c r="J893" t="s">
        <v>132</v>
      </c>
      <c r="K893" t="s">
        <v>65</v>
      </c>
      <c r="L893" s="2">
        <v>27991</v>
      </c>
      <c r="M893" t="s">
        <v>36</v>
      </c>
      <c r="N893" t="s">
        <v>37</v>
      </c>
      <c r="O893" t="s">
        <v>38</v>
      </c>
      <c r="P893" t="s">
        <v>67</v>
      </c>
      <c r="Q893" t="s">
        <v>78</v>
      </c>
      <c r="R893">
        <v>3</v>
      </c>
      <c r="S893" s="2">
        <v>45003</v>
      </c>
      <c r="T893">
        <v>2</v>
      </c>
      <c r="U893">
        <v>4</v>
      </c>
      <c r="V893">
        <v>5</v>
      </c>
      <c r="W893" s="2">
        <v>45106</v>
      </c>
      <c r="X893" t="s">
        <v>68</v>
      </c>
      <c r="Y893" t="s">
        <v>51</v>
      </c>
      <c r="Z893" t="s">
        <v>73</v>
      </c>
      <c r="AA893">
        <v>1</v>
      </c>
      <c r="AB893">
        <v>106.91</v>
      </c>
      <c r="AC893">
        <v>43</v>
      </c>
      <c r="AD893" t="str" cm="1">
        <f t="array" ref="AD893">_xlfn.IFS($AC893&lt;= 24,"17-24", $AC893&lt;=34,"25-34", $AC893&lt;=44,"35-44", $AC893&lt;= 54,"45-54", $AC893 &gt;= 55, "55+")</f>
        <v>35-44</v>
      </c>
      <c r="AE893">
        <f t="shared" ca="1" si="66"/>
        <v>6</v>
      </c>
      <c r="AF893" t="str">
        <f t="shared" si="67"/>
        <v>Low</v>
      </c>
      <c r="AG893" t="str">
        <f t="shared" si="68"/>
        <v>Satisfied</v>
      </c>
      <c r="AH893" t="str">
        <f t="shared" si="69"/>
        <v>High Performer</v>
      </c>
      <c r="AI893" t="str" cm="1">
        <f t="array" ref="AI893">_xlfn.IFS($Z893 = "Passed", "High", $Z893="Completed", "Moderate", OR($Z893 = "Incomplete", $Z893="Failed"), "Low")</f>
        <v>High</v>
      </c>
      <c r="AJ893" t="str" cm="1">
        <f t="array" ref="AJ893">_xlfn.IFS(OR(Z893= "Passed", Z893 = "Completed"), "Complete", OR(Z893 ="Failed", Z893 = "Incomplete"), "Incomplete")</f>
        <v>Complete</v>
      </c>
      <c r="AK893" cm="1">
        <f t="array" ref="AK893">_xlfn.IFS(HR_DATA[[#This Row],[Performance Category]] = "High Performer", 4,HR_DATA[[#This Row],[Performance Category]] = "Average Performer", 3, HR_DATA[[#This Row],[Performance Category]] = "Low Performer", 2, HR_DATA[[#This Row],[Performance Category]] = "At Risk", 1)</f>
        <v>4</v>
      </c>
    </row>
    <row r="894" spans="1:37" x14ac:dyDescent="0.25">
      <c r="A894">
        <v>1387</v>
      </c>
      <c r="B894" s="2">
        <v>44506</v>
      </c>
      <c r="C894" s="2">
        <f t="shared" ca="1" si="65"/>
        <v>46159</v>
      </c>
      <c r="D894" t="s">
        <v>138</v>
      </c>
      <c r="E894" t="s">
        <v>87</v>
      </c>
      <c r="F894" t="s">
        <v>30</v>
      </c>
      <c r="G894" t="s">
        <v>31</v>
      </c>
      <c r="H894" t="s">
        <v>56</v>
      </c>
      <c r="I894" t="s">
        <v>55</v>
      </c>
      <c r="J894" t="s">
        <v>132</v>
      </c>
      <c r="K894" t="s">
        <v>65</v>
      </c>
      <c r="L894" s="2">
        <v>18867</v>
      </c>
      <c r="M894" t="s">
        <v>36</v>
      </c>
      <c r="N894" t="s">
        <v>48</v>
      </c>
      <c r="O894" t="s">
        <v>49</v>
      </c>
      <c r="P894" t="s">
        <v>77</v>
      </c>
      <c r="Q894" t="s">
        <v>107</v>
      </c>
      <c r="R894">
        <v>3</v>
      </c>
      <c r="S894" s="2">
        <v>45014</v>
      </c>
      <c r="T894">
        <v>5</v>
      </c>
      <c r="U894">
        <v>1</v>
      </c>
      <c r="V894">
        <v>2</v>
      </c>
      <c r="W894" s="2">
        <v>44915</v>
      </c>
      <c r="X894" t="s">
        <v>92</v>
      </c>
      <c r="Y894" t="s">
        <v>51</v>
      </c>
      <c r="Z894" t="s">
        <v>52</v>
      </c>
      <c r="AA894">
        <v>1</v>
      </c>
      <c r="AB894">
        <v>195.95</v>
      </c>
      <c r="AC894">
        <v>70</v>
      </c>
      <c r="AD894" t="str" cm="1">
        <f t="array" ref="AD894">_xlfn.IFS($AC894&lt;= 24,"17-24", $AC894&lt;=34,"25-34", $AC894&lt;=44,"35-44", $AC894&lt;= 54,"45-54", $AC894 &gt;= 55, "55+")</f>
        <v>55+</v>
      </c>
      <c r="AE894">
        <f t="shared" ca="1" si="66"/>
        <v>4</v>
      </c>
      <c r="AF894" t="str">
        <f t="shared" si="67"/>
        <v>High</v>
      </c>
      <c r="AG894" t="str">
        <f t="shared" si="68"/>
        <v>Not satisfied</v>
      </c>
      <c r="AH894" t="str">
        <f t="shared" si="69"/>
        <v>At Risk</v>
      </c>
      <c r="AI894" t="str" cm="1">
        <f t="array" ref="AI894">_xlfn.IFS($Z894 = "Passed", "High", $Z894="Completed", "Moderate", OR($Z894 = "Incomplete", $Z894="Failed"), "Low")</f>
        <v>Low</v>
      </c>
      <c r="AJ894" t="str" cm="1">
        <f t="array" ref="AJ894">_xlfn.IFS(OR(Z894= "Passed", Z894 = "Completed"), "Complete", OR(Z894 ="Failed", Z894 = "Incomplete"), "Incomplete")</f>
        <v>Incomplete</v>
      </c>
      <c r="AK894" cm="1">
        <f t="array" ref="AK894">_xlfn.IFS(HR_DATA[[#This Row],[Performance Category]] = "High Performer", 4,HR_DATA[[#This Row],[Performance Category]] = "Average Performer", 3, HR_DATA[[#This Row],[Performance Category]] = "Low Performer", 2, HR_DATA[[#This Row],[Performance Category]] = "At Risk", 1)</f>
        <v>1</v>
      </c>
    </row>
    <row r="895" spans="1:37" x14ac:dyDescent="0.25">
      <c r="A895">
        <v>1388</v>
      </c>
      <c r="B895" s="2">
        <v>43594</v>
      </c>
      <c r="C895" s="2">
        <f t="shared" ca="1" si="65"/>
        <v>46159</v>
      </c>
      <c r="D895" t="s">
        <v>138</v>
      </c>
      <c r="E895" t="s">
        <v>64</v>
      </c>
      <c r="F895" t="s">
        <v>30</v>
      </c>
      <c r="G895" t="s">
        <v>46</v>
      </c>
      <c r="H895" t="s">
        <v>56</v>
      </c>
      <c r="I895" t="s">
        <v>55</v>
      </c>
      <c r="J895" t="s">
        <v>132</v>
      </c>
      <c r="K895" t="s">
        <v>70</v>
      </c>
      <c r="L895" s="2">
        <v>25925</v>
      </c>
      <c r="M895" t="s">
        <v>36</v>
      </c>
      <c r="N895" t="s">
        <v>37</v>
      </c>
      <c r="O895" t="s">
        <v>72</v>
      </c>
      <c r="P895" t="s">
        <v>61</v>
      </c>
      <c r="Q895" t="s">
        <v>78</v>
      </c>
      <c r="R895">
        <v>3</v>
      </c>
      <c r="S895" s="2">
        <v>45122</v>
      </c>
      <c r="T895">
        <v>5</v>
      </c>
      <c r="U895">
        <v>2</v>
      </c>
      <c r="V895">
        <v>4</v>
      </c>
      <c r="W895" s="2">
        <v>45034</v>
      </c>
      <c r="X895" t="s">
        <v>92</v>
      </c>
      <c r="Y895" t="s">
        <v>51</v>
      </c>
      <c r="Z895" t="s">
        <v>63</v>
      </c>
      <c r="AA895">
        <v>1</v>
      </c>
      <c r="AB895">
        <v>918.34</v>
      </c>
      <c r="AC895">
        <v>49</v>
      </c>
      <c r="AD895" t="str" cm="1">
        <f t="array" ref="AD895">_xlfn.IFS($AC895&lt;= 24,"17-24", $AC895&lt;=34,"25-34", $AC895&lt;=44,"35-44", $AC895&lt;= 54,"45-54", $AC895 &gt;= 55, "55+")</f>
        <v>45-54</v>
      </c>
      <c r="AE895">
        <f t="shared" ca="1" si="66"/>
        <v>7</v>
      </c>
      <c r="AF895" t="str">
        <f t="shared" si="67"/>
        <v>High</v>
      </c>
      <c r="AG895" t="str">
        <f t="shared" si="68"/>
        <v>Not satisfied</v>
      </c>
      <c r="AH895" t="str">
        <f t="shared" si="69"/>
        <v>High Performer</v>
      </c>
      <c r="AI895" t="str" cm="1">
        <f t="array" ref="AI895">_xlfn.IFS($Z895 = "Passed", "High", $Z895="Completed", "Moderate", OR($Z895 = "Incomplete", $Z895="Failed"), "Low")</f>
        <v>Moderate</v>
      </c>
      <c r="AJ895" t="str" cm="1">
        <f t="array" ref="AJ895">_xlfn.IFS(OR(Z895= "Passed", Z895 = "Completed"), "Complete", OR(Z895 ="Failed", Z895 = "Incomplete"), "Incomplete")</f>
        <v>Complete</v>
      </c>
      <c r="AK895" cm="1">
        <f t="array" ref="AK895">_xlfn.IFS(HR_DATA[[#This Row],[Performance Category]] = "High Performer", 4,HR_DATA[[#This Row],[Performance Category]] = "Average Performer", 3, HR_DATA[[#This Row],[Performance Category]] = "Low Performer", 2, HR_DATA[[#This Row],[Performance Category]] = "At Risk", 1)</f>
        <v>4</v>
      </c>
    </row>
    <row r="896" spans="1:37" x14ac:dyDescent="0.25">
      <c r="A896">
        <v>1389</v>
      </c>
      <c r="B896" s="2">
        <v>43766</v>
      </c>
      <c r="C896" s="2">
        <f t="shared" ca="1" si="65"/>
        <v>46159</v>
      </c>
      <c r="D896" t="s">
        <v>106</v>
      </c>
      <c r="E896" t="s">
        <v>81</v>
      </c>
      <c r="F896" t="s">
        <v>30</v>
      </c>
      <c r="G896" t="s">
        <v>46</v>
      </c>
      <c r="H896" t="s">
        <v>45</v>
      </c>
      <c r="I896" t="s">
        <v>55</v>
      </c>
      <c r="J896" t="s">
        <v>34</v>
      </c>
      <c r="K896" t="s">
        <v>134</v>
      </c>
      <c r="L896" s="2">
        <v>22961</v>
      </c>
      <c r="M896" t="s">
        <v>36</v>
      </c>
      <c r="N896" t="s">
        <v>48</v>
      </c>
      <c r="O896" t="s">
        <v>49</v>
      </c>
      <c r="P896" t="s">
        <v>39</v>
      </c>
      <c r="Q896" t="s">
        <v>78</v>
      </c>
      <c r="R896">
        <v>3</v>
      </c>
      <c r="S896" s="2">
        <v>44982</v>
      </c>
      <c r="T896">
        <v>4</v>
      </c>
      <c r="U896">
        <v>4</v>
      </c>
      <c r="V896">
        <v>3</v>
      </c>
      <c r="W896" s="2">
        <v>44942</v>
      </c>
      <c r="X896" t="s">
        <v>92</v>
      </c>
      <c r="Y896" t="s">
        <v>51</v>
      </c>
      <c r="Z896" t="s">
        <v>52</v>
      </c>
      <c r="AA896">
        <v>3</v>
      </c>
      <c r="AB896">
        <v>425.34</v>
      </c>
      <c r="AC896">
        <v>57</v>
      </c>
      <c r="AD896" t="str" cm="1">
        <f t="array" ref="AD896">_xlfn.IFS($AC896&lt;= 24,"17-24", $AC896&lt;=34,"25-34", $AC896&lt;=44,"35-44", $AC896&lt;= 54,"45-54", $AC896 &gt;= 55, "55+")</f>
        <v>55+</v>
      </c>
      <c r="AE896">
        <f t="shared" ca="1" si="66"/>
        <v>6</v>
      </c>
      <c r="AF896" t="str">
        <f t="shared" si="67"/>
        <v>High</v>
      </c>
      <c r="AG896" t="str">
        <f t="shared" si="68"/>
        <v>Satisfied</v>
      </c>
      <c r="AH896" t="str">
        <f t="shared" si="69"/>
        <v>High Performer</v>
      </c>
      <c r="AI896" t="str" cm="1">
        <f t="array" ref="AI896">_xlfn.IFS($Z896 = "Passed", "High", $Z896="Completed", "Moderate", OR($Z896 = "Incomplete", $Z896="Failed"), "Low")</f>
        <v>Low</v>
      </c>
      <c r="AJ896" t="str" cm="1">
        <f t="array" ref="AJ896">_xlfn.IFS(OR(Z896= "Passed", Z896 = "Completed"), "Complete", OR(Z896 ="Failed", Z896 = "Incomplete"), "Incomplete")</f>
        <v>Incomplete</v>
      </c>
      <c r="AK896" cm="1">
        <f t="array" ref="AK896">_xlfn.IFS(HR_DATA[[#This Row],[Performance Category]] = "High Performer", 4,HR_DATA[[#This Row],[Performance Category]] = "Average Performer", 3, HR_DATA[[#This Row],[Performance Category]] = "Low Performer", 2, HR_DATA[[#This Row],[Performance Category]] = "At Risk", 1)</f>
        <v>4</v>
      </c>
    </row>
    <row r="897" spans="1:37" x14ac:dyDescent="0.25">
      <c r="A897">
        <v>1390</v>
      </c>
      <c r="B897" s="2">
        <v>43476</v>
      </c>
      <c r="C897" s="2">
        <f t="shared" ca="1" si="65"/>
        <v>46159</v>
      </c>
      <c r="D897" t="s">
        <v>28</v>
      </c>
      <c r="E897" t="s">
        <v>85</v>
      </c>
      <c r="F897" t="s">
        <v>30</v>
      </c>
      <c r="G897" t="s">
        <v>31</v>
      </c>
      <c r="H897" t="s">
        <v>32</v>
      </c>
      <c r="I897" t="s">
        <v>46</v>
      </c>
      <c r="J897" t="s">
        <v>34</v>
      </c>
      <c r="K897" t="s">
        <v>65</v>
      </c>
      <c r="L897" s="2">
        <v>20444</v>
      </c>
      <c r="M897" t="s">
        <v>36</v>
      </c>
      <c r="N897" t="s">
        <v>48</v>
      </c>
      <c r="O897" t="s">
        <v>84</v>
      </c>
      <c r="P897" t="s">
        <v>67</v>
      </c>
      <c r="Q897" t="s">
        <v>78</v>
      </c>
      <c r="R897">
        <v>3</v>
      </c>
      <c r="S897" s="2">
        <v>44949</v>
      </c>
      <c r="T897">
        <v>2</v>
      </c>
      <c r="U897">
        <v>3</v>
      </c>
      <c r="V897">
        <v>4</v>
      </c>
      <c r="W897" s="2">
        <v>44988</v>
      </c>
      <c r="X897" t="s">
        <v>92</v>
      </c>
      <c r="Y897" t="s">
        <v>51</v>
      </c>
      <c r="Z897" t="s">
        <v>63</v>
      </c>
      <c r="AA897">
        <v>3</v>
      </c>
      <c r="AB897">
        <v>512.53</v>
      </c>
      <c r="AC897">
        <v>64</v>
      </c>
      <c r="AD897" t="str" cm="1">
        <f t="array" ref="AD897">_xlfn.IFS($AC897&lt;= 24,"17-24", $AC897&lt;=34,"25-34", $AC897&lt;=44,"35-44", $AC897&lt;= 54,"45-54", $AC897 &gt;= 55, "55+")</f>
        <v>55+</v>
      </c>
      <c r="AE897">
        <f t="shared" ca="1" si="66"/>
        <v>7</v>
      </c>
      <c r="AF897" t="str">
        <f t="shared" si="67"/>
        <v>Low</v>
      </c>
      <c r="AG897" t="str">
        <f t="shared" si="68"/>
        <v>Neutral</v>
      </c>
      <c r="AH897" t="str">
        <f t="shared" si="69"/>
        <v>High Performer</v>
      </c>
      <c r="AI897" t="str" cm="1">
        <f t="array" ref="AI897">_xlfn.IFS($Z897 = "Passed", "High", $Z897="Completed", "Moderate", OR($Z897 = "Incomplete", $Z897="Failed"), "Low")</f>
        <v>Moderate</v>
      </c>
      <c r="AJ897" t="str" cm="1">
        <f t="array" ref="AJ897">_xlfn.IFS(OR(Z897= "Passed", Z897 = "Completed"), "Complete", OR(Z897 ="Failed", Z897 = "Incomplete"), "Incomplete")</f>
        <v>Complete</v>
      </c>
      <c r="AK897" cm="1">
        <f t="array" ref="AK897">_xlfn.IFS(HR_DATA[[#This Row],[Performance Category]] = "High Performer", 4,HR_DATA[[#This Row],[Performance Category]] = "Average Performer", 3, HR_DATA[[#This Row],[Performance Category]] = "Low Performer", 2, HR_DATA[[#This Row],[Performance Category]] = "At Risk", 1)</f>
        <v>4</v>
      </c>
    </row>
    <row r="898" spans="1:37" x14ac:dyDescent="0.25">
      <c r="A898">
        <v>1391</v>
      </c>
      <c r="B898" s="2">
        <v>43923</v>
      </c>
      <c r="C898" s="2">
        <f t="shared" ca="1" si="65"/>
        <v>46159</v>
      </c>
      <c r="D898" t="s">
        <v>28</v>
      </c>
      <c r="E898" t="s">
        <v>87</v>
      </c>
      <c r="F898" t="s">
        <v>30</v>
      </c>
      <c r="G898" t="s">
        <v>31</v>
      </c>
      <c r="H898" t="s">
        <v>45</v>
      </c>
      <c r="I898" t="s">
        <v>33</v>
      </c>
      <c r="J898" t="s">
        <v>34</v>
      </c>
      <c r="K898" t="s">
        <v>103</v>
      </c>
      <c r="L898" s="2">
        <v>15298</v>
      </c>
      <c r="M898" t="s">
        <v>36</v>
      </c>
      <c r="N898" t="s">
        <v>37</v>
      </c>
      <c r="O898" t="s">
        <v>60</v>
      </c>
      <c r="P898" t="s">
        <v>61</v>
      </c>
      <c r="Q898" t="s">
        <v>98</v>
      </c>
      <c r="R898">
        <v>3</v>
      </c>
      <c r="S898" s="2">
        <v>44784</v>
      </c>
      <c r="T898">
        <v>4</v>
      </c>
      <c r="U898">
        <v>1</v>
      </c>
      <c r="V898">
        <v>1</v>
      </c>
      <c r="W898" s="2">
        <v>44962</v>
      </c>
      <c r="X898" t="s">
        <v>41</v>
      </c>
      <c r="Y898" t="s">
        <v>51</v>
      </c>
      <c r="Z898" t="s">
        <v>63</v>
      </c>
      <c r="AA898">
        <v>3</v>
      </c>
      <c r="AB898">
        <v>146.47999999999999</v>
      </c>
      <c r="AC898">
        <v>79</v>
      </c>
      <c r="AD898" t="str" cm="1">
        <f t="array" ref="AD898">_xlfn.IFS($AC898&lt;= 24,"17-24", $AC898&lt;=34,"25-34", $AC898&lt;=44,"35-44", $AC898&lt;= 54,"45-54", $AC898 &gt;= 55, "55+")</f>
        <v>55+</v>
      </c>
      <c r="AE898">
        <f t="shared" ca="1" si="66"/>
        <v>6</v>
      </c>
      <c r="AF898" t="str">
        <f t="shared" si="67"/>
        <v>High</v>
      </c>
      <c r="AG898" t="str">
        <f t="shared" si="68"/>
        <v>Not satisfied</v>
      </c>
      <c r="AH898" t="str">
        <f t="shared" si="69"/>
        <v>Low Performer</v>
      </c>
      <c r="AI898" t="str" cm="1">
        <f t="array" ref="AI898">_xlfn.IFS($Z898 = "Passed", "High", $Z898="Completed", "Moderate", OR($Z898 = "Incomplete", $Z898="Failed"), "Low")</f>
        <v>Moderate</v>
      </c>
      <c r="AJ898" t="str" cm="1">
        <f t="array" ref="AJ898">_xlfn.IFS(OR(Z898= "Passed", Z898 = "Completed"), "Complete", OR(Z898 ="Failed", Z898 = "Incomplete"), "Incomplete")</f>
        <v>Complete</v>
      </c>
      <c r="AK898" cm="1">
        <f t="array" ref="AK898">_xlfn.IFS(HR_DATA[[#This Row],[Performance Category]] = "High Performer", 4,HR_DATA[[#This Row],[Performance Category]] = "Average Performer", 3, HR_DATA[[#This Row],[Performance Category]] = "Low Performer", 2, HR_DATA[[#This Row],[Performance Category]] = "At Risk", 1)</f>
        <v>2</v>
      </c>
    </row>
    <row r="899" spans="1:37" x14ac:dyDescent="0.25">
      <c r="A899">
        <v>1392</v>
      </c>
      <c r="B899" s="2">
        <v>43623</v>
      </c>
      <c r="C899" s="2">
        <f t="shared" ref="C899:C962" ca="1" si="70">TODAY()</f>
        <v>46159</v>
      </c>
      <c r="D899" t="s">
        <v>28</v>
      </c>
      <c r="E899" t="s">
        <v>54</v>
      </c>
      <c r="F899" t="s">
        <v>30</v>
      </c>
      <c r="G899" t="s">
        <v>46</v>
      </c>
      <c r="H899" t="s">
        <v>45</v>
      </c>
      <c r="I899" t="s">
        <v>46</v>
      </c>
      <c r="J899" t="s">
        <v>34</v>
      </c>
      <c r="K899" t="s">
        <v>70</v>
      </c>
      <c r="L899" s="2">
        <v>20145</v>
      </c>
      <c r="M899" t="s">
        <v>36</v>
      </c>
      <c r="N899" t="s">
        <v>37</v>
      </c>
      <c r="O899" t="s">
        <v>49</v>
      </c>
      <c r="P899" t="s">
        <v>39</v>
      </c>
      <c r="Q899" t="s">
        <v>78</v>
      </c>
      <c r="R899">
        <v>3</v>
      </c>
      <c r="S899" s="2">
        <v>44823</v>
      </c>
      <c r="T899">
        <v>4</v>
      </c>
      <c r="U899">
        <v>4</v>
      </c>
      <c r="V899">
        <v>3</v>
      </c>
      <c r="W899" s="2">
        <v>45036</v>
      </c>
      <c r="X899" t="s">
        <v>41</v>
      </c>
      <c r="Y899" t="s">
        <v>51</v>
      </c>
      <c r="Z899" t="s">
        <v>63</v>
      </c>
      <c r="AA899">
        <v>3</v>
      </c>
      <c r="AB899">
        <v>578.62</v>
      </c>
      <c r="AC899">
        <v>64</v>
      </c>
      <c r="AD899" t="str" cm="1">
        <f t="array" ref="AD899">_xlfn.IFS($AC899&lt;= 24,"17-24", $AC899&lt;=34,"25-34", $AC899&lt;=44,"35-44", $AC899&lt;= 54,"45-54", $AC899 &gt;= 55, "55+")</f>
        <v>55+</v>
      </c>
      <c r="AE899">
        <f t="shared" ref="AE899:AE962" ca="1" si="71">INT(YEARFRAC($B899,$C899,3))</f>
        <v>6</v>
      </c>
      <c r="AF899" t="str">
        <f t="shared" ref="AF899:AF962" si="72">IF($T899&lt;= 2, "Low", IF($T899 =3, "Medium", "High"))</f>
        <v>High</v>
      </c>
      <c r="AG899" t="str">
        <f t="shared" ref="AG899:AG962" si="73">IF($U899 &lt;=2, "Not satisfied", IF($U899 =3, "Neutral", "Satisfied"))</f>
        <v>Satisfied</v>
      </c>
      <c r="AH899" t="str">
        <f t="shared" ref="AH899:AH962" si="74">IF($Q899="Exceeds","High Performer",IF($Q899="Fully Meets","Average Performer",IF($Q899="Needs Improvement","Low Performer","At Risk")))</f>
        <v>High Performer</v>
      </c>
      <c r="AI899" t="str" cm="1">
        <f t="array" ref="AI899">_xlfn.IFS($Z899 = "Passed", "High", $Z899="Completed", "Moderate", OR($Z899 = "Incomplete", $Z899="Failed"), "Low")</f>
        <v>Moderate</v>
      </c>
      <c r="AJ899" t="str" cm="1">
        <f t="array" ref="AJ899">_xlfn.IFS(OR(Z899= "Passed", Z899 = "Completed"), "Complete", OR(Z899 ="Failed", Z899 = "Incomplete"), "Incomplete")</f>
        <v>Complete</v>
      </c>
      <c r="AK899" cm="1">
        <f t="array" ref="AK899">_xlfn.IFS(HR_DATA[[#This Row],[Performance Category]] = "High Performer", 4,HR_DATA[[#This Row],[Performance Category]] = "Average Performer", 3, HR_DATA[[#This Row],[Performance Category]] = "Low Performer", 2, HR_DATA[[#This Row],[Performance Category]] = "At Risk", 1)</f>
        <v>4</v>
      </c>
    </row>
    <row r="900" spans="1:37" x14ac:dyDescent="0.25">
      <c r="A900">
        <v>1393</v>
      </c>
      <c r="B900" s="2">
        <v>44522</v>
      </c>
      <c r="C900" s="2">
        <f t="shared" ca="1" si="70"/>
        <v>46159</v>
      </c>
      <c r="D900" t="s">
        <v>28</v>
      </c>
      <c r="E900" t="s">
        <v>85</v>
      </c>
      <c r="F900" t="s">
        <v>30</v>
      </c>
      <c r="G900" t="s">
        <v>46</v>
      </c>
      <c r="H900" t="s">
        <v>32</v>
      </c>
      <c r="I900" t="s">
        <v>46</v>
      </c>
      <c r="J900" t="s">
        <v>34</v>
      </c>
      <c r="K900" t="s">
        <v>65</v>
      </c>
      <c r="L900" s="2">
        <v>17246</v>
      </c>
      <c r="M900" t="s">
        <v>36</v>
      </c>
      <c r="N900" t="s">
        <v>37</v>
      </c>
      <c r="O900" t="s">
        <v>60</v>
      </c>
      <c r="P900" t="s">
        <v>61</v>
      </c>
      <c r="Q900" t="s">
        <v>78</v>
      </c>
      <c r="R900">
        <v>3</v>
      </c>
      <c r="S900" s="2">
        <v>45094</v>
      </c>
      <c r="T900">
        <v>4</v>
      </c>
      <c r="U900">
        <v>4</v>
      </c>
      <c r="V900">
        <v>4</v>
      </c>
      <c r="W900" s="2">
        <v>45018</v>
      </c>
      <c r="X900" t="s">
        <v>68</v>
      </c>
      <c r="Y900" t="s">
        <v>51</v>
      </c>
      <c r="Z900" t="s">
        <v>43</v>
      </c>
      <c r="AA900">
        <v>3</v>
      </c>
      <c r="AB900">
        <v>255.61</v>
      </c>
      <c r="AC900">
        <v>74</v>
      </c>
      <c r="AD900" t="str" cm="1">
        <f t="array" ref="AD900">_xlfn.IFS($AC900&lt;= 24,"17-24", $AC900&lt;=34,"25-34", $AC900&lt;=44,"35-44", $AC900&lt;= 54,"45-54", $AC900 &gt;= 55, "55+")</f>
        <v>55+</v>
      </c>
      <c r="AE900">
        <f t="shared" ca="1" si="71"/>
        <v>4</v>
      </c>
      <c r="AF900" t="str">
        <f t="shared" si="72"/>
        <v>High</v>
      </c>
      <c r="AG900" t="str">
        <f t="shared" si="73"/>
        <v>Satisfied</v>
      </c>
      <c r="AH900" t="str">
        <f t="shared" si="74"/>
        <v>High Performer</v>
      </c>
      <c r="AI900" t="str" cm="1">
        <f t="array" ref="AI900">_xlfn.IFS($Z900 = "Passed", "High", $Z900="Completed", "Moderate", OR($Z900 = "Incomplete", $Z900="Failed"), "Low")</f>
        <v>Low</v>
      </c>
      <c r="AJ900" t="str" cm="1">
        <f t="array" ref="AJ900">_xlfn.IFS(OR(Z900= "Passed", Z900 = "Completed"), "Complete", OR(Z900 ="Failed", Z900 = "Incomplete"), "Incomplete")</f>
        <v>Incomplete</v>
      </c>
      <c r="AK900" cm="1">
        <f t="array" ref="AK900">_xlfn.IFS(HR_DATA[[#This Row],[Performance Category]] = "High Performer", 4,HR_DATA[[#This Row],[Performance Category]] = "Average Performer", 3, HR_DATA[[#This Row],[Performance Category]] = "Low Performer", 2, HR_DATA[[#This Row],[Performance Category]] = "At Risk", 1)</f>
        <v>4</v>
      </c>
    </row>
    <row r="901" spans="1:37" x14ac:dyDescent="0.25">
      <c r="A901">
        <v>1394</v>
      </c>
      <c r="B901" s="2">
        <v>43484</v>
      </c>
      <c r="C901" s="2">
        <f t="shared" ca="1" si="70"/>
        <v>46159</v>
      </c>
      <c r="D901" t="s">
        <v>28</v>
      </c>
      <c r="E901" t="s">
        <v>81</v>
      </c>
      <c r="F901" t="s">
        <v>30</v>
      </c>
      <c r="G901" t="s">
        <v>55</v>
      </c>
      <c r="H901" t="s">
        <v>45</v>
      </c>
      <c r="I901" t="s">
        <v>46</v>
      </c>
      <c r="J901" t="s">
        <v>34</v>
      </c>
      <c r="K901" t="s">
        <v>70</v>
      </c>
      <c r="L901" s="2">
        <v>15839</v>
      </c>
      <c r="M901" t="s">
        <v>36</v>
      </c>
      <c r="N901" t="s">
        <v>48</v>
      </c>
      <c r="O901" t="s">
        <v>72</v>
      </c>
      <c r="P901" t="s">
        <v>67</v>
      </c>
      <c r="Q901" t="s">
        <v>78</v>
      </c>
      <c r="R901">
        <v>3</v>
      </c>
      <c r="S901" s="2">
        <v>45114</v>
      </c>
      <c r="T901">
        <v>1</v>
      </c>
      <c r="U901">
        <v>2</v>
      </c>
      <c r="V901">
        <v>2</v>
      </c>
      <c r="W901" s="2">
        <v>44970</v>
      </c>
      <c r="X901" t="s">
        <v>41</v>
      </c>
      <c r="Y901" t="s">
        <v>42</v>
      </c>
      <c r="Z901" t="s">
        <v>73</v>
      </c>
      <c r="AA901">
        <v>5</v>
      </c>
      <c r="AB901">
        <v>370.26</v>
      </c>
      <c r="AC901">
        <v>76</v>
      </c>
      <c r="AD901" t="str" cm="1">
        <f t="array" ref="AD901">_xlfn.IFS($AC901&lt;= 24,"17-24", $AC901&lt;=34,"25-34", $AC901&lt;=44,"35-44", $AC901&lt;= 54,"45-54", $AC901 &gt;= 55, "55+")</f>
        <v>55+</v>
      </c>
      <c r="AE901">
        <f t="shared" ca="1" si="71"/>
        <v>7</v>
      </c>
      <c r="AF901" t="str">
        <f t="shared" si="72"/>
        <v>Low</v>
      </c>
      <c r="AG901" t="str">
        <f t="shared" si="73"/>
        <v>Not satisfied</v>
      </c>
      <c r="AH901" t="str">
        <f t="shared" si="74"/>
        <v>High Performer</v>
      </c>
      <c r="AI901" t="str" cm="1">
        <f t="array" ref="AI901">_xlfn.IFS($Z901 = "Passed", "High", $Z901="Completed", "Moderate", OR($Z901 = "Incomplete", $Z901="Failed"), "Low")</f>
        <v>High</v>
      </c>
      <c r="AJ901" t="str" cm="1">
        <f t="array" ref="AJ901">_xlfn.IFS(OR(Z901= "Passed", Z901 = "Completed"), "Complete", OR(Z901 ="Failed", Z901 = "Incomplete"), "Incomplete")</f>
        <v>Complete</v>
      </c>
      <c r="AK901" cm="1">
        <f t="array" ref="AK901">_xlfn.IFS(HR_DATA[[#This Row],[Performance Category]] = "High Performer", 4,HR_DATA[[#This Row],[Performance Category]] = "Average Performer", 3, HR_DATA[[#This Row],[Performance Category]] = "Low Performer", 2, HR_DATA[[#This Row],[Performance Category]] = "At Risk", 1)</f>
        <v>4</v>
      </c>
    </row>
    <row r="902" spans="1:37" x14ac:dyDescent="0.25">
      <c r="A902">
        <v>1395</v>
      </c>
      <c r="B902" s="2">
        <v>44547</v>
      </c>
      <c r="C902" s="2">
        <f t="shared" ca="1" si="70"/>
        <v>46159</v>
      </c>
      <c r="D902" t="s">
        <v>106</v>
      </c>
      <c r="E902" t="s">
        <v>85</v>
      </c>
      <c r="F902" t="s">
        <v>108</v>
      </c>
      <c r="G902" t="s">
        <v>55</v>
      </c>
      <c r="H902" t="s">
        <v>32</v>
      </c>
      <c r="I902" t="s">
        <v>46</v>
      </c>
      <c r="J902" t="s">
        <v>34</v>
      </c>
      <c r="K902" t="s">
        <v>65</v>
      </c>
      <c r="L902" s="2">
        <v>22234</v>
      </c>
      <c r="M902" t="s">
        <v>36</v>
      </c>
      <c r="N902" t="s">
        <v>48</v>
      </c>
      <c r="O902" t="s">
        <v>72</v>
      </c>
      <c r="P902" t="s">
        <v>77</v>
      </c>
      <c r="Q902" t="s">
        <v>78</v>
      </c>
      <c r="R902">
        <v>3</v>
      </c>
      <c r="S902" s="2">
        <v>45077</v>
      </c>
      <c r="T902">
        <v>4</v>
      </c>
      <c r="U902">
        <v>1</v>
      </c>
      <c r="V902">
        <v>2</v>
      </c>
      <c r="W902" s="2">
        <v>44923</v>
      </c>
      <c r="X902" t="s">
        <v>92</v>
      </c>
      <c r="Y902" t="s">
        <v>42</v>
      </c>
      <c r="Z902" t="s">
        <v>43</v>
      </c>
      <c r="AA902">
        <v>2</v>
      </c>
      <c r="AB902">
        <v>302.97000000000003</v>
      </c>
      <c r="AC902">
        <v>61</v>
      </c>
      <c r="AD902" t="str" cm="1">
        <f t="array" ref="AD902">_xlfn.IFS($AC902&lt;= 24,"17-24", $AC902&lt;=34,"25-34", $AC902&lt;=44,"35-44", $AC902&lt;= 54,"45-54", $AC902 &gt;= 55, "55+")</f>
        <v>55+</v>
      </c>
      <c r="AE902">
        <f t="shared" ca="1" si="71"/>
        <v>4</v>
      </c>
      <c r="AF902" t="str">
        <f t="shared" si="72"/>
        <v>High</v>
      </c>
      <c r="AG902" t="str">
        <f t="shared" si="73"/>
        <v>Not satisfied</v>
      </c>
      <c r="AH902" t="str">
        <f t="shared" si="74"/>
        <v>High Performer</v>
      </c>
      <c r="AI902" t="str" cm="1">
        <f t="array" ref="AI902">_xlfn.IFS($Z902 = "Passed", "High", $Z902="Completed", "Moderate", OR($Z902 = "Incomplete", $Z902="Failed"), "Low")</f>
        <v>Low</v>
      </c>
      <c r="AJ902" t="str" cm="1">
        <f t="array" ref="AJ902">_xlfn.IFS(OR(Z902= "Passed", Z902 = "Completed"), "Complete", OR(Z902 ="Failed", Z902 = "Incomplete"), "Incomplete")</f>
        <v>Incomplete</v>
      </c>
      <c r="AK902" cm="1">
        <f t="array" ref="AK902">_xlfn.IFS(HR_DATA[[#This Row],[Performance Category]] = "High Performer", 4,HR_DATA[[#This Row],[Performance Category]] = "Average Performer", 3, HR_DATA[[#This Row],[Performance Category]] = "Low Performer", 2, HR_DATA[[#This Row],[Performance Category]] = "At Risk", 1)</f>
        <v>4</v>
      </c>
    </row>
    <row r="903" spans="1:37" x14ac:dyDescent="0.25">
      <c r="A903">
        <v>1396</v>
      </c>
      <c r="B903" s="2">
        <v>43589</v>
      </c>
      <c r="C903" s="2">
        <f t="shared" ca="1" si="70"/>
        <v>46159</v>
      </c>
      <c r="D903" t="s">
        <v>28</v>
      </c>
      <c r="E903" t="s">
        <v>85</v>
      </c>
      <c r="F903" t="s">
        <v>30</v>
      </c>
      <c r="G903" t="s">
        <v>46</v>
      </c>
      <c r="H903" t="s">
        <v>45</v>
      </c>
      <c r="I903" t="s">
        <v>55</v>
      </c>
      <c r="J903" t="s">
        <v>34</v>
      </c>
      <c r="K903" t="s">
        <v>75</v>
      </c>
      <c r="L903" s="2">
        <v>20705</v>
      </c>
      <c r="M903" t="s">
        <v>36</v>
      </c>
      <c r="N903" t="s">
        <v>37</v>
      </c>
      <c r="O903" t="s">
        <v>49</v>
      </c>
      <c r="P903" t="s">
        <v>67</v>
      </c>
      <c r="Q903" t="s">
        <v>78</v>
      </c>
      <c r="R903">
        <v>3</v>
      </c>
      <c r="S903" s="2">
        <v>45114</v>
      </c>
      <c r="T903">
        <v>2</v>
      </c>
      <c r="U903">
        <v>1</v>
      </c>
      <c r="V903">
        <v>3</v>
      </c>
      <c r="W903" s="2">
        <v>44817</v>
      </c>
      <c r="X903" t="s">
        <v>92</v>
      </c>
      <c r="Y903" t="s">
        <v>42</v>
      </c>
      <c r="Z903" t="s">
        <v>63</v>
      </c>
      <c r="AA903">
        <v>3</v>
      </c>
      <c r="AB903">
        <v>632.28</v>
      </c>
      <c r="AC903">
        <v>63</v>
      </c>
      <c r="AD903" t="str" cm="1">
        <f t="array" ref="AD903">_xlfn.IFS($AC903&lt;= 24,"17-24", $AC903&lt;=34,"25-34", $AC903&lt;=44,"35-44", $AC903&lt;= 54,"45-54", $AC903 &gt;= 55, "55+")</f>
        <v>55+</v>
      </c>
      <c r="AE903">
        <f t="shared" ca="1" si="71"/>
        <v>7</v>
      </c>
      <c r="AF903" t="str">
        <f t="shared" si="72"/>
        <v>Low</v>
      </c>
      <c r="AG903" t="str">
        <f t="shared" si="73"/>
        <v>Not satisfied</v>
      </c>
      <c r="AH903" t="str">
        <f t="shared" si="74"/>
        <v>High Performer</v>
      </c>
      <c r="AI903" t="str" cm="1">
        <f t="array" ref="AI903">_xlfn.IFS($Z903 = "Passed", "High", $Z903="Completed", "Moderate", OR($Z903 = "Incomplete", $Z903="Failed"), "Low")</f>
        <v>Moderate</v>
      </c>
      <c r="AJ903" t="str" cm="1">
        <f t="array" ref="AJ903">_xlfn.IFS(OR(Z903= "Passed", Z903 = "Completed"), "Complete", OR(Z903 ="Failed", Z903 = "Incomplete"), "Incomplete")</f>
        <v>Complete</v>
      </c>
      <c r="AK903" cm="1">
        <f t="array" ref="AK903">_xlfn.IFS(HR_DATA[[#This Row],[Performance Category]] = "High Performer", 4,HR_DATA[[#This Row],[Performance Category]] = "Average Performer", 3, HR_DATA[[#This Row],[Performance Category]] = "Low Performer", 2, HR_DATA[[#This Row],[Performance Category]] = "At Risk", 1)</f>
        <v>4</v>
      </c>
    </row>
    <row r="904" spans="1:37" x14ac:dyDescent="0.25">
      <c r="A904">
        <v>1397</v>
      </c>
      <c r="B904" s="2">
        <v>43459</v>
      </c>
      <c r="C904" s="2">
        <f t="shared" ca="1" si="70"/>
        <v>46159</v>
      </c>
      <c r="D904" t="s">
        <v>28</v>
      </c>
      <c r="E904" t="s">
        <v>87</v>
      </c>
      <c r="F904" t="s">
        <v>30</v>
      </c>
      <c r="G904" t="s">
        <v>31</v>
      </c>
      <c r="H904" t="s">
        <v>45</v>
      </c>
      <c r="I904" t="s">
        <v>46</v>
      </c>
      <c r="J904" t="s">
        <v>34</v>
      </c>
      <c r="K904" t="s">
        <v>65</v>
      </c>
      <c r="L904" s="2">
        <v>29643</v>
      </c>
      <c r="M904" t="s">
        <v>36</v>
      </c>
      <c r="N904" t="s">
        <v>48</v>
      </c>
      <c r="O904" t="s">
        <v>60</v>
      </c>
      <c r="P904" t="s">
        <v>61</v>
      </c>
      <c r="Q904" t="s">
        <v>78</v>
      </c>
      <c r="R904">
        <v>3</v>
      </c>
      <c r="S904" s="2">
        <v>45016</v>
      </c>
      <c r="T904">
        <v>3</v>
      </c>
      <c r="U904">
        <v>2</v>
      </c>
      <c r="V904">
        <v>3</v>
      </c>
      <c r="W904" s="2">
        <v>44986</v>
      </c>
      <c r="X904" t="s">
        <v>50</v>
      </c>
      <c r="Y904" t="s">
        <v>42</v>
      </c>
      <c r="Z904" t="s">
        <v>52</v>
      </c>
      <c r="AA904">
        <v>2</v>
      </c>
      <c r="AB904">
        <v>669.41</v>
      </c>
      <c r="AC904">
        <v>37</v>
      </c>
      <c r="AD904" t="str" cm="1">
        <f t="array" ref="AD904">_xlfn.IFS($AC904&lt;= 24,"17-24", $AC904&lt;=34,"25-34", $AC904&lt;=44,"35-44", $AC904&lt;= 54,"45-54", $AC904 &gt;= 55, "55+")</f>
        <v>35-44</v>
      </c>
      <c r="AE904">
        <f t="shared" ca="1" si="71"/>
        <v>7</v>
      </c>
      <c r="AF904" t="str">
        <f t="shared" si="72"/>
        <v>Medium</v>
      </c>
      <c r="AG904" t="str">
        <f t="shared" si="73"/>
        <v>Not satisfied</v>
      </c>
      <c r="AH904" t="str">
        <f t="shared" si="74"/>
        <v>High Performer</v>
      </c>
      <c r="AI904" t="str" cm="1">
        <f t="array" ref="AI904">_xlfn.IFS($Z904 = "Passed", "High", $Z904="Completed", "Moderate", OR($Z904 = "Incomplete", $Z904="Failed"), "Low")</f>
        <v>Low</v>
      </c>
      <c r="AJ904" t="str" cm="1">
        <f t="array" ref="AJ904">_xlfn.IFS(OR(Z904= "Passed", Z904 = "Completed"), "Complete", OR(Z904 ="Failed", Z904 = "Incomplete"), "Incomplete")</f>
        <v>Incomplete</v>
      </c>
      <c r="AK904" cm="1">
        <f t="array" ref="AK904">_xlfn.IFS(HR_DATA[[#This Row],[Performance Category]] = "High Performer", 4,HR_DATA[[#This Row],[Performance Category]] = "Average Performer", 3, HR_DATA[[#This Row],[Performance Category]] = "Low Performer", 2, HR_DATA[[#This Row],[Performance Category]] = "At Risk", 1)</f>
        <v>4</v>
      </c>
    </row>
    <row r="905" spans="1:37" x14ac:dyDescent="0.25">
      <c r="A905">
        <v>1398</v>
      </c>
      <c r="B905" s="2">
        <v>44199</v>
      </c>
      <c r="C905" s="2">
        <f t="shared" ca="1" si="70"/>
        <v>46159</v>
      </c>
      <c r="D905" t="s">
        <v>28</v>
      </c>
      <c r="E905" t="s">
        <v>94</v>
      </c>
      <c r="F905" t="s">
        <v>30</v>
      </c>
      <c r="G905" t="s">
        <v>46</v>
      </c>
      <c r="H905" t="s">
        <v>32</v>
      </c>
      <c r="I905" t="s">
        <v>55</v>
      </c>
      <c r="J905" t="s">
        <v>34</v>
      </c>
      <c r="K905" t="s">
        <v>89</v>
      </c>
      <c r="L905" s="2">
        <v>26645</v>
      </c>
      <c r="M905" t="s">
        <v>36</v>
      </c>
      <c r="N905" t="s">
        <v>37</v>
      </c>
      <c r="O905" t="s">
        <v>38</v>
      </c>
      <c r="P905" t="s">
        <v>61</v>
      </c>
      <c r="Q905" t="s">
        <v>98</v>
      </c>
      <c r="R905">
        <v>3</v>
      </c>
      <c r="S905" s="2">
        <v>45023</v>
      </c>
      <c r="T905">
        <v>1</v>
      </c>
      <c r="U905">
        <v>1</v>
      </c>
      <c r="V905">
        <v>1</v>
      </c>
      <c r="W905" s="2">
        <v>44930</v>
      </c>
      <c r="X905" t="s">
        <v>92</v>
      </c>
      <c r="Y905" t="s">
        <v>51</v>
      </c>
      <c r="Z905" t="s">
        <v>73</v>
      </c>
      <c r="AA905">
        <v>3</v>
      </c>
      <c r="AB905">
        <v>191.99</v>
      </c>
      <c r="AC905">
        <v>49</v>
      </c>
      <c r="AD905" t="str" cm="1">
        <f t="array" ref="AD905">_xlfn.IFS($AC905&lt;= 24,"17-24", $AC905&lt;=34,"25-34", $AC905&lt;=44,"35-44", $AC905&lt;= 54,"45-54", $AC905 &gt;= 55, "55+")</f>
        <v>45-54</v>
      </c>
      <c r="AE905">
        <f t="shared" ca="1" si="71"/>
        <v>5</v>
      </c>
      <c r="AF905" t="str">
        <f t="shared" si="72"/>
        <v>Low</v>
      </c>
      <c r="AG905" t="str">
        <f t="shared" si="73"/>
        <v>Not satisfied</v>
      </c>
      <c r="AH905" t="str">
        <f t="shared" si="74"/>
        <v>Low Performer</v>
      </c>
      <c r="AI905" t="str" cm="1">
        <f t="array" ref="AI905">_xlfn.IFS($Z905 = "Passed", "High", $Z905="Completed", "Moderate", OR($Z905 = "Incomplete", $Z905="Failed"), "Low")</f>
        <v>High</v>
      </c>
      <c r="AJ905" t="str" cm="1">
        <f t="array" ref="AJ905">_xlfn.IFS(OR(Z905= "Passed", Z905 = "Completed"), "Complete", OR(Z905 ="Failed", Z905 = "Incomplete"), "Incomplete")</f>
        <v>Complete</v>
      </c>
      <c r="AK905" cm="1">
        <f t="array" ref="AK905">_xlfn.IFS(HR_DATA[[#This Row],[Performance Category]] = "High Performer", 4,HR_DATA[[#This Row],[Performance Category]] = "Average Performer", 3, HR_DATA[[#This Row],[Performance Category]] = "Low Performer", 2, HR_DATA[[#This Row],[Performance Category]] = "At Risk", 1)</f>
        <v>2</v>
      </c>
    </row>
    <row r="906" spans="1:37" x14ac:dyDescent="0.25">
      <c r="A906">
        <v>1399</v>
      </c>
      <c r="B906" s="2">
        <v>45092</v>
      </c>
      <c r="C906" s="2">
        <f t="shared" ca="1" si="70"/>
        <v>46159</v>
      </c>
      <c r="D906" t="s">
        <v>28</v>
      </c>
      <c r="E906" t="s">
        <v>69</v>
      </c>
      <c r="F906" t="s">
        <v>30</v>
      </c>
      <c r="G906" t="s">
        <v>46</v>
      </c>
      <c r="H906" t="s">
        <v>32</v>
      </c>
      <c r="I906" t="s">
        <v>55</v>
      </c>
      <c r="J906" t="s">
        <v>34</v>
      </c>
      <c r="K906" t="s">
        <v>65</v>
      </c>
      <c r="L906" s="2">
        <v>28474</v>
      </c>
      <c r="M906" t="s">
        <v>36</v>
      </c>
      <c r="N906" t="s">
        <v>37</v>
      </c>
      <c r="O906" t="s">
        <v>60</v>
      </c>
      <c r="P906" t="s">
        <v>39</v>
      </c>
      <c r="Q906" t="s">
        <v>98</v>
      </c>
      <c r="R906">
        <v>3</v>
      </c>
      <c r="S906" s="2">
        <v>44992</v>
      </c>
      <c r="T906">
        <v>1</v>
      </c>
      <c r="U906">
        <v>4</v>
      </c>
      <c r="V906">
        <v>4</v>
      </c>
      <c r="W906" s="2">
        <v>45048</v>
      </c>
      <c r="X906" t="s">
        <v>50</v>
      </c>
      <c r="Y906" t="s">
        <v>42</v>
      </c>
      <c r="Z906" t="s">
        <v>52</v>
      </c>
      <c r="AA906">
        <v>2</v>
      </c>
      <c r="AB906">
        <v>695.11</v>
      </c>
      <c r="AC906">
        <v>46</v>
      </c>
      <c r="AD906" t="str" cm="1">
        <f t="array" ref="AD906">_xlfn.IFS($AC906&lt;= 24,"17-24", $AC906&lt;=34,"25-34", $AC906&lt;=44,"35-44", $AC906&lt;= 54,"45-54", $AC906 &gt;= 55, "55+")</f>
        <v>45-54</v>
      </c>
      <c r="AE906">
        <f t="shared" ca="1" si="71"/>
        <v>2</v>
      </c>
      <c r="AF906" t="str">
        <f t="shared" si="72"/>
        <v>Low</v>
      </c>
      <c r="AG906" t="str">
        <f t="shared" si="73"/>
        <v>Satisfied</v>
      </c>
      <c r="AH906" t="str">
        <f t="shared" si="74"/>
        <v>Low Performer</v>
      </c>
      <c r="AI906" t="str" cm="1">
        <f t="array" ref="AI906">_xlfn.IFS($Z906 = "Passed", "High", $Z906="Completed", "Moderate", OR($Z906 = "Incomplete", $Z906="Failed"), "Low")</f>
        <v>Low</v>
      </c>
      <c r="AJ906" t="str" cm="1">
        <f t="array" ref="AJ906">_xlfn.IFS(OR(Z906= "Passed", Z906 = "Completed"), "Complete", OR(Z906 ="Failed", Z906 = "Incomplete"), "Incomplete")</f>
        <v>Incomplete</v>
      </c>
      <c r="AK906" cm="1">
        <f t="array" ref="AK906">_xlfn.IFS(HR_DATA[[#This Row],[Performance Category]] = "High Performer", 4,HR_DATA[[#This Row],[Performance Category]] = "Average Performer", 3, HR_DATA[[#This Row],[Performance Category]] = "Low Performer", 2, HR_DATA[[#This Row],[Performance Category]] = "At Risk", 1)</f>
        <v>2</v>
      </c>
    </row>
    <row r="907" spans="1:37" x14ac:dyDescent="0.25">
      <c r="A907">
        <v>1400</v>
      </c>
      <c r="B907" s="2">
        <v>43341</v>
      </c>
      <c r="C907" s="2">
        <f t="shared" ca="1" si="70"/>
        <v>46159</v>
      </c>
      <c r="D907" t="s">
        <v>106</v>
      </c>
      <c r="E907" t="s">
        <v>81</v>
      </c>
      <c r="F907" t="s">
        <v>30</v>
      </c>
      <c r="G907" t="s">
        <v>55</v>
      </c>
      <c r="H907" t="s">
        <v>56</v>
      </c>
      <c r="I907" t="s">
        <v>55</v>
      </c>
      <c r="J907" t="s">
        <v>34</v>
      </c>
      <c r="K907" t="s">
        <v>70</v>
      </c>
      <c r="L907" s="2">
        <v>20182</v>
      </c>
      <c r="M907" t="s">
        <v>36</v>
      </c>
      <c r="N907" t="s">
        <v>37</v>
      </c>
      <c r="O907" t="s">
        <v>38</v>
      </c>
      <c r="P907" t="s">
        <v>77</v>
      </c>
      <c r="Q907" t="s">
        <v>78</v>
      </c>
      <c r="R907">
        <v>3</v>
      </c>
      <c r="S907" s="2">
        <v>45063</v>
      </c>
      <c r="T907">
        <v>2</v>
      </c>
      <c r="U907">
        <v>3</v>
      </c>
      <c r="V907">
        <v>3</v>
      </c>
      <c r="W907" s="2">
        <v>44779</v>
      </c>
      <c r="X907" t="s">
        <v>92</v>
      </c>
      <c r="Y907" t="s">
        <v>42</v>
      </c>
      <c r="Z907" t="s">
        <v>43</v>
      </c>
      <c r="AA907">
        <v>2</v>
      </c>
      <c r="AB907">
        <v>634.91999999999996</v>
      </c>
      <c r="AC907">
        <v>63</v>
      </c>
      <c r="AD907" t="str" cm="1">
        <f t="array" ref="AD907">_xlfn.IFS($AC907&lt;= 24,"17-24", $AC907&lt;=34,"25-34", $AC907&lt;=44,"35-44", $AC907&lt;= 54,"45-54", $AC907 &gt;= 55, "55+")</f>
        <v>55+</v>
      </c>
      <c r="AE907">
        <f t="shared" ca="1" si="71"/>
        <v>7</v>
      </c>
      <c r="AF907" t="str">
        <f t="shared" si="72"/>
        <v>Low</v>
      </c>
      <c r="AG907" t="str">
        <f t="shared" si="73"/>
        <v>Neutral</v>
      </c>
      <c r="AH907" t="str">
        <f t="shared" si="74"/>
        <v>High Performer</v>
      </c>
      <c r="AI907" t="str" cm="1">
        <f t="array" ref="AI907">_xlfn.IFS($Z907 = "Passed", "High", $Z907="Completed", "Moderate", OR($Z907 = "Incomplete", $Z907="Failed"), "Low")</f>
        <v>Low</v>
      </c>
      <c r="AJ907" t="str" cm="1">
        <f t="array" ref="AJ907">_xlfn.IFS(OR(Z907= "Passed", Z907 = "Completed"), "Complete", OR(Z907 ="Failed", Z907 = "Incomplete"), "Incomplete")</f>
        <v>Incomplete</v>
      </c>
      <c r="AK907" cm="1">
        <f t="array" ref="AK907">_xlfn.IFS(HR_DATA[[#This Row],[Performance Category]] = "High Performer", 4,HR_DATA[[#This Row],[Performance Category]] = "Average Performer", 3, HR_DATA[[#This Row],[Performance Category]] = "Low Performer", 2, HR_DATA[[#This Row],[Performance Category]] = "At Risk", 1)</f>
        <v>4</v>
      </c>
    </row>
    <row r="908" spans="1:37" x14ac:dyDescent="0.25">
      <c r="A908">
        <v>1401</v>
      </c>
      <c r="B908" s="2">
        <v>43469</v>
      </c>
      <c r="C908" s="2">
        <f t="shared" ca="1" si="70"/>
        <v>46159</v>
      </c>
      <c r="D908" t="s">
        <v>28</v>
      </c>
      <c r="E908" t="s">
        <v>54</v>
      </c>
      <c r="F908" t="s">
        <v>30</v>
      </c>
      <c r="G908" t="s">
        <v>31</v>
      </c>
      <c r="H908" t="s">
        <v>56</v>
      </c>
      <c r="I908" t="s">
        <v>46</v>
      </c>
      <c r="J908" t="s">
        <v>34</v>
      </c>
      <c r="K908" t="s">
        <v>89</v>
      </c>
      <c r="L908" s="2">
        <v>24701</v>
      </c>
      <c r="M908" t="s">
        <v>36</v>
      </c>
      <c r="N908" t="s">
        <v>48</v>
      </c>
      <c r="O908" t="s">
        <v>38</v>
      </c>
      <c r="P908" t="s">
        <v>61</v>
      </c>
      <c r="Q908" t="s">
        <v>78</v>
      </c>
      <c r="R908">
        <v>3</v>
      </c>
      <c r="S908" s="2">
        <v>44869</v>
      </c>
      <c r="T908">
        <v>2</v>
      </c>
      <c r="U908">
        <v>5</v>
      </c>
      <c r="V908">
        <v>3</v>
      </c>
      <c r="W908" s="2">
        <v>45110</v>
      </c>
      <c r="X908" t="s">
        <v>92</v>
      </c>
      <c r="Y908" t="s">
        <v>42</v>
      </c>
      <c r="Z908" t="s">
        <v>52</v>
      </c>
      <c r="AA908">
        <v>5</v>
      </c>
      <c r="AB908">
        <v>873.98</v>
      </c>
      <c r="AC908">
        <v>52</v>
      </c>
      <c r="AD908" t="str" cm="1">
        <f t="array" ref="AD908">_xlfn.IFS($AC908&lt;= 24,"17-24", $AC908&lt;=34,"25-34", $AC908&lt;=44,"35-44", $AC908&lt;= 54,"45-54", $AC908 &gt;= 55, "55+")</f>
        <v>45-54</v>
      </c>
      <c r="AE908">
        <f t="shared" ca="1" si="71"/>
        <v>7</v>
      </c>
      <c r="AF908" t="str">
        <f t="shared" si="72"/>
        <v>Low</v>
      </c>
      <c r="AG908" t="str">
        <f t="shared" si="73"/>
        <v>Satisfied</v>
      </c>
      <c r="AH908" t="str">
        <f t="shared" si="74"/>
        <v>High Performer</v>
      </c>
      <c r="AI908" t="str" cm="1">
        <f t="array" ref="AI908">_xlfn.IFS($Z908 = "Passed", "High", $Z908="Completed", "Moderate", OR($Z908 = "Incomplete", $Z908="Failed"), "Low")</f>
        <v>Low</v>
      </c>
      <c r="AJ908" t="str" cm="1">
        <f t="array" ref="AJ908">_xlfn.IFS(OR(Z908= "Passed", Z908 = "Completed"), "Complete", OR(Z908 ="Failed", Z908 = "Incomplete"), "Incomplete")</f>
        <v>Incomplete</v>
      </c>
      <c r="AK908" cm="1">
        <f t="array" ref="AK908">_xlfn.IFS(HR_DATA[[#This Row],[Performance Category]] = "High Performer", 4,HR_DATA[[#This Row],[Performance Category]] = "Average Performer", 3, HR_DATA[[#This Row],[Performance Category]] = "Low Performer", 2, HR_DATA[[#This Row],[Performance Category]] = "At Risk", 1)</f>
        <v>4</v>
      </c>
    </row>
    <row r="909" spans="1:37" x14ac:dyDescent="0.25">
      <c r="A909">
        <v>1402</v>
      </c>
      <c r="B909" s="2">
        <v>44449</v>
      </c>
      <c r="C909" s="2">
        <f t="shared" ca="1" si="70"/>
        <v>46159</v>
      </c>
      <c r="D909" t="s">
        <v>28</v>
      </c>
      <c r="E909" t="s">
        <v>87</v>
      </c>
      <c r="F909" t="s">
        <v>30</v>
      </c>
      <c r="G909" t="s">
        <v>55</v>
      </c>
      <c r="H909" t="s">
        <v>56</v>
      </c>
      <c r="I909" t="s">
        <v>55</v>
      </c>
      <c r="J909" t="s">
        <v>34</v>
      </c>
      <c r="K909" t="s">
        <v>58</v>
      </c>
      <c r="L909" s="2">
        <v>32428</v>
      </c>
      <c r="M909" t="s">
        <v>36</v>
      </c>
      <c r="N909" t="s">
        <v>37</v>
      </c>
      <c r="O909" t="s">
        <v>38</v>
      </c>
      <c r="P909" t="s">
        <v>77</v>
      </c>
      <c r="Q909" t="s">
        <v>78</v>
      </c>
      <c r="R909">
        <v>3</v>
      </c>
      <c r="S909" s="2">
        <v>45120</v>
      </c>
      <c r="T909">
        <v>2</v>
      </c>
      <c r="U909">
        <v>4</v>
      </c>
      <c r="V909">
        <v>4</v>
      </c>
      <c r="W909" s="2">
        <v>44848</v>
      </c>
      <c r="X909" t="s">
        <v>92</v>
      </c>
      <c r="Y909" t="s">
        <v>51</v>
      </c>
      <c r="Z909" t="s">
        <v>73</v>
      </c>
      <c r="AA909">
        <v>3</v>
      </c>
      <c r="AB909">
        <v>602.33000000000004</v>
      </c>
      <c r="AC909">
        <v>33</v>
      </c>
      <c r="AD909" t="str" cm="1">
        <f t="array" ref="AD909">_xlfn.IFS($AC909&lt;= 24,"17-24", $AC909&lt;=34,"25-34", $AC909&lt;=44,"35-44", $AC909&lt;= 54,"45-54", $AC909 &gt;= 55, "55+")</f>
        <v>25-34</v>
      </c>
      <c r="AE909">
        <f t="shared" ca="1" si="71"/>
        <v>4</v>
      </c>
      <c r="AF909" t="str">
        <f t="shared" si="72"/>
        <v>Low</v>
      </c>
      <c r="AG909" t="str">
        <f t="shared" si="73"/>
        <v>Satisfied</v>
      </c>
      <c r="AH909" t="str">
        <f t="shared" si="74"/>
        <v>High Performer</v>
      </c>
      <c r="AI909" t="str" cm="1">
        <f t="array" ref="AI909">_xlfn.IFS($Z909 = "Passed", "High", $Z909="Completed", "Moderate", OR($Z909 = "Incomplete", $Z909="Failed"), "Low")</f>
        <v>High</v>
      </c>
      <c r="AJ909" t="str" cm="1">
        <f t="array" ref="AJ909">_xlfn.IFS(OR(Z909= "Passed", Z909 = "Completed"), "Complete", OR(Z909 ="Failed", Z909 = "Incomplete"), "Incomplete")</f>
        <v>Complete</v>
      </c>
      <c r="AK909" cm="1">
        <f t="array" ref="AK909">_xlfn.IFS(HR_DATA[[#This Row],[Performance Category]] = "High Performer", 4,HR_DATA[[#This Row],[Performance Category]] = "Average Performer", 3, HR_DATA[[#This Row],[Performance Category]] = "Low Performer", 2, HR_DATA[[#This Row],[Performance Category]] = "At Risk", 1)</f>
        <v>4</v>
      </c>
    </row>
    <row r="910" spans="1:37" x14ac:dyDescent="0.25">
      <c r="A910">
        <v>1403</v>
      </c>
      <c r="B910" s="2">
        <v>44385</v>
      </c>
      <c r="C910" s="2">
        <f t="shared" ca="1" si="70"/>
        <v>46159</v>
      </c>
      <c r="D910" t="s">
        <v>28</v>
      </c>
      <c r="E910" t="s">
        <v>85</v>
      </c>
      <c r="F910" t="s">
        <v>30</v>
      </c>
      <c r="G910" t="s">
        <v>55</v>
      </c>
      <c r="H910" t="s">
        <v>56</v>
      </c>
      <c r="I910" t="s">
        <v>33</v>
      </c>
      <c r="J910" t="s">
        <v>34</v>
      </c>
      <c r="K910" t="s">
        <v>70</v>
      </c>
      <c r="L910" s="2">
        <v>16415</v>
      </c>
      <c r="M910" t="s">
        <v>36</v>
      </c>
      <c r="N910" t="s">
        <v>37</v>
      </c>
      <c r="O910" t="s">
        <v>38</v>
      </c>
      <c r="P910" t="s">
        <v>39</v>
      </c>
      <c r="Q910" t="s">
        <v>78</v>
      </c>
      <c r="R910">
        <v>3</v>
      </c>
      <c r="S910" s="2">
        <v>44920</v>
      </c>
      <c r="T910">
        <v>1</v>
      </c>
      <c r="U910">
        <v>3</v>
      </c>
      <c r="V910">
        <v>2</v>
      </c>
      <c r="W910" s="2">
        <v>45085</v>
      </c>
      <c r="X910" t="s">
        <v>68</v>
      </c>
      <c r="Y910" t="s">
        <v>42</v>
      </c>
      <c r="Z910" t="s">
        <v>43</v>
      </c>
      <c r="AA910">
        <v>3</v>
      </c>
      <c r="AB910">
        <v>807.02</v>
      </c>
      <c r="AC910">
        <v>77</v>
      </c>
      <c r="AD910" t="str" cm="1">
        <f t="array" ref="AD910">_xlfn.IFS($AC910&lt;= 24,"17-24", $AC910&lt;=34,"25-34", $AC910&lt;=44,"35-44", $AC910&lt;= 54,"45-54", $AC910 &gt;= 55, "55+")</f>
        <v>55+</v>
      </c>
      <c r="AE910">
        <f t="shared" ca="1" si="71"/>
        <v>4</v>
      </c>
      <c r="AF910" t="str">
        <f t="shared" si="72"/>
        <v>Low</v>
      </c>
      <c r="AG910" t="str">
        <f t="shared" si="73"/>
        <v>Neutral</v>
      </c>
      <c r="AH910" t="str">
        <f t="shared" si="74"/>
        <v>High Performer</v>
      </c>
      <c r="AI910" t="str" cm="1">
        <f t="array" ref="AI910">_xlfn.IFS($Z910 = "Passed", "High", $Z910="Completed", "Moderate", OR($Z910 = "Incomplete", $Z910="Failed"), "Low")</f>
        <v>Low</v>
      </c>
      <c r="AJ910" t="str" cm="1">
        <f t="array" ref="AJ910">_xlfn.IFS(OR(Z910= "Passed", Z910 = "Completed"), "Complete", OR(Z910 ="Failed", Z910 = "Incomplete"), "Incomplete")</f>
        <v>Incomplete</v>
      </c>
      <c r="AK910" cm="1">
        <f t="array" ref="AK910">_xlfn.IFS(HR_DATA[[#This Row],[Performance Category]] = "High Performer", 4,HR_DATA[[#This Row],[Performance Category]] = "Average Performer", 3, HR_DATA[[#This Row],[Performance Category]] = "Low Performer", 2, HR_DATA[[#This Row],[Performance Category]] = "At Risk", 1)</f>
        <v>4</v>
      </c>
    </row>
    <row r="911" spans="1:37" x14ac:dyDescent="0.25">
      <c r="A911">
        <v>1404</v>
      </c>
      <c r="B911" s="2">
        <v>43405</v>
      </c>
      <c r="C911" s="2">
        <f t="shared" ca="1" si="70"/>
        <v>46159</v>
      </c>
      <c r="D911" t="s">
        <v>106</v>
      </c>
      <c r="E911" t="s">
        <v>69</v>
      </c>
      <c r="F911" t="s">
        <v>108</v>
      </c>
      <c r="G911" t="s">
        <v>31</v>
      </c>
      <c r="H911" t="s">
        <v>56</v>
      </c>
      <c r="I911" t="s">
        <v>46</v>
      </c>
      <c r="J911" t="s">
        <v>34</v>
      </c>
      <c r="K911" t="s">
        <v>35</v>
      </c>
      <c r="L911" s="2">
        <v>28830</v>
      </c>
      <c r="M911" t="s">
        <v>36</v>
      </c>
      <c r="N911" t="s">
        <v>48</v>
      </c>
      <c r="O911" t="s">
        <v>49</v>
      </c>
      <c r="P911" t="s">
        <v>61</v>
      </c>
      <c r="Q911" t="s">
        <v>78</v>
      </c>
      <c r="R911">
        <v>3</v>
      </c>
      <c r="S911" s="2">
        <v>44975</v>
      </c>
      <c r="T911">
        <v>1</v>
      </c>
      <c r="U911">
        <v>2</v>
      </c>
      <c r="V911">
        <v>2</v>
      </c>
      <c r="W911" s="2">
        <v>44836</v>
      </c>
      <c r="X911" t="s">
        <v>62</v>
      </c>
      <c r="Y911" t="s">
        <v>42</v>
      </c>
      <c r="Z911" t="s">
        <v>63</v>
      </c>
      <c r="AA911">
        <v>4</v>
      </c>
      <c r="AB911">
        <v>411.94</v>
      </c>
      <c r="AC911">
        <v>40</v>
      </c>
      <c r="AD911" t="str" cm="1">
        <f t="array" ref="AD911">_xlfn.IFS($AC911&lt;= 24,"17-24", $AC911&lt;=34,"25-34", $AC911&lt;=44,"35-44", $AC911&lt;= 54,"45-54", $AC911 &gt;= 55, "55+")</f>
        <v>35-44</v>
      </c>
      <c r="AE911">
        <f t="shared" ca="1" si="71"/>
        <v>7</v>
      </c>
      <c r="AF911" t="str">
        <f t="shared" si="72"/>
        <v>Low</v>
      </c>
      <c r="AG911" t="str">
        <f t="shared" si="73"/>
        <v>Not satisfied</v>
      </c>
      <c r="AH911" t="str">
        <f t="shared" si="74"/>
        <v>High Performer</v>
      </c>
      <c r="AI911" t="str" cm="1">
        <f t="array" ref="AI911">_xlfn.IFS($Z911 = "Passed", "High", $Z911="Completed", "Moderate", OR($Z911 = "Incomplete", $Z911="Failed"), "Low")</f>
        <v>Moderate</v>
      </c>
      <c r="AJ911" t="str" cm="1">
        <f t="array" ref="AJ911">_xlfn.IFS(OR(Z911= "Passed", Z911 = "Completed"), "Complete", OR(Z911 ="Failed", Z911 = "Incomplete"), "Incomplete")</f>
        <v>Complete</v>
      </c>
      <c r="AK911" cm="1">
        <f t="array" ref="AK911">_xlfn.IFS(HR_DATA[[#This Row],[Performance Category]] = "High Performer", 4,HR_DATA[[#This Row],[Performance Category]] = "Average Performer", 3, HR_DATA[[#This Row],[Performance Category]] = "Low Performer", 2, HR_DATA[[#This Row],[Performance Category]] = "At Risk", 1)</f>
        <v>4</v>
      </c>
    </row>
    <row r="912" spans="1:37" x14ac:dyDescent="0.25">
      <c r="A912">
        <v>1405</v>
      </c>
      <c r="B912" s="2">
        <v>43442</v>
      </c>
      <c r="C912" s="2">
        <f t="shared" ca="1" si="70"/>
        <v>46159</v>
      </c>
      <c r="D912" t="s">
        <v>106</v>
      </c>
      <c r="E912" t="s">
        <v>54</v>
      </c>
      <c r="F912" t="s">
        <v>30</v>
      </c>
      <c r="G912" t="s">
        <v>46</v>
      </c>
      <c r="H912" t="s">
        <v>45</v>
      </c>
      <c r="I912" t="s">
        <v>33</v>
      </c>
      <c r="J912" t="s">
        <v>34</v>
      </c>
      <c r="K912" t="s">
        <v>70</v>
      </c>
      <c r="L912" s="2">
        <v>28214</v>
      </c>
      <c r="M912" t="s">
        <v>36</v>
      </c>
      <c r="N912" t="s">
        <v>37</v>
      </c>
      <c r="O912" t="s">
        <v>60</v>
      </c>
      <c r="P912" t="s">
        <v>61</v>
      </c>
      <c r="Q912" t="s">
        <v>78</v>
      </c>
      <c r="R912">
        <v>3</v>
      </c>
      <c r="S912" s="2">
        <v>45045</v>
      </c>
      <c r="T912">
        <v>3</v>
      </c>
      <c r="U912">
        <v>3</v>
      </c>
      <c r="V912">
        <v>3</v>
      </c>
      <c r="W912" s="2">
        <v>44819</v>
      </c>
      <c r="X912" t="s">
        <v>50</v>
      </c>
      <c r="Y912" t="s">
        <v>51</v>
      </c>
      <c r="Z912" t="s">
        <v>63</v>
      </c>
      <c r="AA912">
        <v>4</v>
      </c>
      <c r="AB912">
        <v>537.73</v>
      </c>
      <c r="AC912">
        <v>41</v>
      </c>
      <c r="AD912" t="str" cm="1">
        <f t="array" ref="AD912">_xlfn.IFS($AC912&lt;= 24,"17-24", $AC912&lt;=34,"25-34", $AC912&lt;=44,"35-44", $AC912&lt;= 54,"45-54", $AC912 &gt;= 55, "55+")</f>
        <v>35-44</v>
      </c>
      <c r="AE912">
        <f t="shared" ca="1" si="71"/>
        <v>7</v>
      </c>
      <c r="AF912" t="str">
        <f t="shared" si="72"/>
        <v>Medium</v>
      </c>
      <c r="AG912" t="str">
        <f t="shared" si="73"/>
        <v>Neutral</v>
      </c>
      <c r="AH912" t="str">
        <f t="shared" si="74"/>
        <v>High Performer</v>
      </c>
      <c r="AI912" t="str" cm="1">
        <f t="array" ref="AI912">_xlfn.IFS($Z912 = "Passed", "High", $Z912="Completed", "Moderate", OR($Z912 = "Incomplete", $Z912="Failed"), "Low")</f>
        <v>Moderate</v>
      </c>
      <c r="AJ912" t="str" cm="1">
        <f t="array" ref="AJ912">_xlfn.IFS(OR(Z912= "Passed", Z912 = "Completed"), "Complete", OR(Z912 ="Failed", Z912 = "Incomplete"), "Incomplete")</f>
        <v>Complete</v>
      </c>
      <c r="AK912" cm="1">
        <f t="array" ref="AK912">_xlfn.IFS(HR_DATA[[#This Row],[Performance Category]] = "High Performer", 4,HR_DATA[[#This Row],[Performance Category]] = "Average Performer", 3, HR_DATA[[#This Row],[Performance Category]] = "Low Performer", 2, HR_DATA[[#This Row],[Performance Category]] = "At Risk", 1)</f>
        <v>4</v>
      </c>
    </row>
    <row r="913" spans="1:37" x14ac:dyDescent="0.25">
      <c r="A913">
        <v>1406</v>
      </c>
      <c r="B913" s="2">
        <v>44859</v>
      </c>
      <c r="C913" s="2">
        <f t="shared" ca="1" si="70"/>
        <v>46159</v>
      </c>
      <c r="D913" t="s">
        <v>106</v>
      </c>
      <c r="E913" t="s">
        <v>94</v>
      </c>
      <c r="F913" t="s">
        <v>30</v>
      </c>
      <c r="G913" t="s">
        <v>46</v>
      </c>
      <c r="H913" t="s">
        <v>45</v>
      </c>
      <c r="I913" t="s">
        <v>55</v>
      </c>
      <c r="J913" t="s">
        <v>34</v>
      </c>
      <c r="K913" t="s">
        <v>65</v>
      </c>
      <c r="L913" s="2">
        <v>30265</v>
      </c>
      <c r="M913" t="s">
        <v>36</v>
      </c>
      <c r="N913" t="s">
        <v>37</v>
      </c>
      <c r="O913" t="s">
        <v>84</v>
      </c>
      <c r="P913" t="s">
        <v>61</v>
      </c>
      <c r="Q913" t="s">
        <v>78</v>
      </c>
      <c r="R913">
        <v>3</v>
      </c>
      <c r="S913" s="2">
        <v>45061</v>
      </c>
      <c r="T913">
        <v>4</v>
      </c>
      <c r="U913">
        <v>1</v>
      </c>
      <c r="V913">
        <v>5</v>
      </c>
      <c r="W913" s="2">
        <v>45049</v>
      </c>
      <c r="X913" t="s">
        <v>68</v>
      </c>
      <c r="Y913" t="s">
        <v>42</v>
      </c>
      <c r="Z913" t="s">
        <v>52</v>
      </c>
      <c r="AA913">
        <v>5</v>
      </c>
      <c r="AB913">
        <v>930.1</v>
      </c>
      <c r="AC913">
        <v>40</v>
      </c>
      <c r="AD913" t="str" cm="1">
        <f t="array" ref="AD913">_xlfn.IFS($AC913&lt;= 24,"17-24", $AC913&lt;=34,"25-34", $AC913&lt;=44,"35-44", $AC913&lt;= 54,"45-54", $AC913 &gt;= 55, "55+")</f>
        <v>35-44</v>
      </c>
      <c r="AE913">
        <f t="shared" ca="1" si="71"/>
        <v>3</v>
      </c>
      <c r="AF913" t="str">
        <f t="shared" si="72"/>
        <v>High</v>
      </c>
      <c r="AG913" t="str">
        <f t="shared" si="73"/>
        <v>Not satisfied</v>
      </c>
      <c r="AH913" t="str">
        <f t="shared" si="74"/>
        <v>High Performer</v>
      </c>
      <c r="AI913" t="str" cm="1">
        <f t="array" ref="AI913">_xlfn.IFS($Z913 = "Passed", "High", $Z913="Completed", "Moderate", OR($Z913 = "Incomplete", $Z913="Failed"), "Low")</f>
        <v>Low</v>
      </c>
      <c r="AJ913" t="str" cm="1">
        <f t="array" ref="AJ913">_xlfn.IFS(OR(Z913= "Passed", Z913 = "Completed"), "Complete", OR(Z913 ="Failed", Z913 = "Incomplete"), "Incomplete")</f>
        <v>Incomplete</v>
      </c>
      <c r="AK913" cm="1">
        <f t="array" ref="AK913">_xlfn.IFS(HR_DATA[[#This Row],[Performance Category]] = "High Performer", 4,HR_DATA[[#This Row],[Performance Category]] = "Average Performer", 3, HR_DATA[[#This Row],[Performance Category]] = "Low Performer", 2, HR_DATA[[#This Row],[Performance Category]] = "At Risk", 1)</f>
        <v>4</v>
      </c>
    </row>
    <row r="914" spans="1:37" x14ac:dyDescent="0.25">
      <c r="A914">
        <v>1407</v>
      </c>
      <c r="B914" s="2">
        <v>45020</v>
      </c>
      <c r="C914" s="2">
        <f t="shared" ca="1" si="70"/>
        <v>46159</v>
      </c>
      <c r="D914" t="s">
        <v>28</v>
      </c>
      <c r="E914" t="s">
        <v>64</v>
      </c>
      <c r="F914" t="s">
        <v>30</v>
      </c>
      <c r="G914" t="s">
        <v>55</v>
      </c>
      <c r="H914" t="s">
        <v>56</v>
      </c>
      <c r="I914" t="s">
        <v>33</v>
      </c>
      <c r="J914" t="s">
        <v>34</v>
      </c>
      <c r="K914" t="s">
        <v>58</v>
      </c>
      <c r="L914" s="2">
        <v>30405</v>
      </c>
      <c r="M914" t="s">
        <v>36</v>
      </c>
      <c r="N914" t="s">
        <v>48</v>
      </c>
      <c r="O914" t="s">
        <v>49</v>
      </c>
      <c r="P914" t="s">
        <v>67</v>
      </c>
      <c r="Q914" t="s">
        <v>78</v>
      </c>
      <c r="R914">
        <v>3</v>
      </c>
      <c r="S914" s="2">
        <v>44973</v>
      </c>
      <c r="T914">
        <v>3</v>
      </c>
      <c r="U914">
        <v>3</v>
      </c>
      <c r="V914">
        <v>1</v>
      </c>
      <c r="W914" s="2">
        <v>44888</v>
      </c>
      <c r="X914" t="s">
        <v>92</v>
      </c>
      <c r="Y914" t="s">
        <v>51</v>
      </c>
      <c r="Z914" t="s">
        <v>63</v>
      </c>
      <c r="AA914">
        <v>3</v>
      </c>
      <c r="AB914">
        <v>249.66</v>
      </c>
      <c r="AC914">
        <v>40</v>
      </c>
      <c r="AD914" t="str" cm="1">
        <f t="array" ref="AD914">_xlfn.IFS($AC914&lt;= 24,"17-24", $AC914&lt;=34,"25-34", $AC914&lt;=44,"35-44", $AC914&lt;= 54,"45-54", $AC914 &gt;= 55, "55+")</f>
        <v>35-44</v>
      </c>
      <c r="AE914">
        <f t="shared" ca="1" si="71"/>
        <v>3</v>
      </c>
      <c r="AF914" t="str">
        <f t="shared" si="72"/>
        <v>Medium</v>
      </c>
      <c r="AG914" t="str">
        <f t="shared" si="73"/>
        <v>Neutral</v>
      </c>
      <c r="AH914" t="str">
        <f t="shared" si="74"/>
        <v>High Performer</v>
      </c>
      <c r="AI914" t="str" cm="1">
        <f t="array" ref="AI914">_xlfn.IFS($Z914 = "Passed", "High", $Z914="Completed", "Moderate", OR($Z914 = "Incomplete", $Z914="Failed"), "Low")</f>
        <v>Moderate</v>
      </c>
      <c r="AJ914" t="str" cm="1">
        <f t="array" ref="AJ914">_xlfn.IFS(OR(Z914= "Passed", Z914 = "Completed"), "Complete", OR(Z914 ="Failed", Z914 = "Incomplete"), "Incomplete")</f>
        <v>Complete</v>
      </c>
      <c r="AK914" cm="1">
        <f t="array" ref="AK914">_xlfn.IFS(HR_DATA[[#This Row],[Performance Category]] = "High Performer", 4,HR_DATA[[#This Row],[Performance Category]] = "Average Performer", 3, HR_DATA[[#This Row],[Performance Category]] = "Low Performer", 2, HR_DATA[[#This Row],[Performance Category]] = "At Risk", 1)</f>
        <v>4</v>
      </c>
    </row>
    <row r="915" spans="1:37" x14ac:dyDescent="0.25">
      <c r="A915">
        <v>1408</v>
      </c>
      <c r="B915" s="2">
        <v>44272</v>
      </c>
      <c r="C915" s="2">
        <f t="shared" ca="1" si="70"/>
        <v>46159</v>
      </c>
      <c r="D915" t="s">
        <v>28</v>
      </c>
      <c r="E915" t="s">
        <v>54</v>
      </c>
      <c r="F915" t="s">
        <v>30</v>
      </c>
      <c r="G915" t="s">
        <v>31</v>
      </c>
      <c r="H915" t="s">
        <v>56</v>
      </c>
      <c r="I915" t="s">
        <v>46</v>
      </c>
      <c r="J915" t="s">
        <v>34</v>
      </c>
      <c r="K915" t="s">
        <v>70</v>
      </c>
      <c r="L915" s="2">
        <v>29558</v>
      </c>
      <c r="M915" t="s">
        <v>36</v>
      </c>
      <c r="N915" t="s">
        <v>37</v>
      </c>
      <c r="O915" t="s">
        <v>60</v>
      </c>
      <c r="P915" t="s">
        <v>61</v>
      </c>
      <c r="Q915" t="s">
        <v>78</v>
      </c>
      <c r="R915">
        <v>3</v>
      </c>
      <c r="S915" s="2">
        <v>45084</v>
      </c>
      <c r="T915">
        <v>3</v>
      </c>
      <c r="U915">
        <v>3</v>
      </c>
      <c r="V915">
        <v>3</v>
      </c>
      <c r="W915" s="2">
        <v>44919</v>
      </c>
      <c r="X915" t="s">
        <v>92</v>
      </c>
      <c r="Y915" t="s">
        <v>42</v>
      </c>
      <c r="Z915" t="s">
        <v>73</v>
      </c>
      <c r="AA915">
        <v>5</v>
      </c>
      <c r="AB915">
        <v>691.82</v>
      </c>
      <c r="AC915">
        <v>41</v>
      </c>
      <c r="AD915" t="str" cm="1">
        <f t="array" ref="AD915">_xlfn.IFS($AC915&lt;= 24,"17-24", $AC915&lt;=34,"25-34", $AC915&lt;=44,"35-44", $AC915&lt;= 54,"45-54", $AC915 &gt;= 55, "55+")</f>
        <v>35-44</v>
      </c>
      <c r="AE915">
        <f t="shared" ca="1" si="71"/>
        <v>5</v>
      </c>
      <c r="AF915" t="str">
        <f t="shared" si="72"/>
        <v>Medium</v>
      </c>
      <c r="AG915" t="str">
        <f t="shared" si="73"/>
        <v>Neutral</v>
      </c>
      <c r="AH915" t="str">
        <f t="shared" si="74"/>
        <v>High Performer</v>
      </c>
      <c r="AI915" t="str" cm="1">
        <f t="array" ref="AI915">_xlfn.IFS($Z915 = "Passed", "High", $Z915="Completed", "Moderate", OR($Z915 = "Incomplete", $Z915="Failed"), "Low")</f>
        <v>High</v>
      </c>
      <c r="AJ915" t="str" cm="1">
        <f t="array" ref="AJ915">_xlfn.IFS(OR(Z915= "Passed", Z915 = "Completed"), "Complete", OR(Z915 ="Failed", Z915 = "Incomplete"), "Incomplete")</f>
        <v>Complete</v>
      </c>
      <c r="AK915" cm="1">
        <f t="array" ref="AK915">_xlfn.IFS(HR_DATA[[#This Row],[Performance Category]] = "High Performer", 4,HR_DATA[[#This Row],[Performance Category]] = "Average Performer", 3, HR_DATA[[#This Row],[Performance Category]] = "Low Performer", 2, HR_DATA[[#This Row],[Performance Category]] = "At Risk", 1)</f>
        <v>4</v>
      </c>
    </row>
    <row r="916" spans="1:37" x14ac:dyDescent="0.25">
      <c r="A916">
        <v>1409</v>
      </c>
      <c r="B916" s="2">
        <v>43535</v>
      </c>
      <c r="C916" s="2">
        <f t="shared" ca="1" si="70"/>
        <v>46159</v>
      </c>
      <c r="D916" t="s">
        <v>28</v>
      </c>
      <c r="E916" t="s">
        <v>87</v>
      </c>
      <c r="F916" t="s">
        <v>108</v>
      </c>
      <c r="G916" t="s">
        <v>55</v>
      </c>
      <c r="H916" t="s">
        <v>45</v>
      </c>
      <c r="I916" t="s">
        <v>46</v>
      </c>
      <c r="J916" t="s">
        <v>34</v>
      </c>
      <c r="K916" t="s">
        <v>65</v>
      </c>
      <c r="L916" s="2">
        <v>29678</v>
      </c>
      <c r="M916" t="s">
        <v>36</v>
      </c>
      <c r="N916" t="s">
        <v>37</v>
      </c>
      <c r="O916" t="s">
        <v>60</v>
      </c>
      <c r="P916" t="s">
        <v>39</v>
      </c>
      <c r="Q916" t="s">
        <v>78</v>
      </c>
      <c r="R916">
        <v>3</v>
      </c>
      <c r="S916" s="2">
        <v>45063</v>
      </c>
      <c r="T916">
        <v>2</v>
      </c>
      <c r="U916">
        <v>2</v>
      </c>
      <c r="V916">
        <v>1</v>
      </c>
      <c r="W916" s="2">
        <v>44796</v>
      </c>
      <c r="X916" t="s">
        <v>50</v>
      </c>
      <c r="Y916" t="s">
        <v>42</v>
      </c>
      <c r="Z916" t="s">
        <v>73</v>
      </c>
      <c r="AA916">
        <v>4</v>
      </c>
      <c r="AB916">
        <v>938.59</v>
      </c>
      <c r="AC916">
        <v>38</v>
      </c>
      <c r="AD916" t="str" cm="1">
        <f t="array" ref="AD916">_xlfn.IFS($AC916&lt;= 24,"17-24", $AC916&lt;=34,"25-34", $AC916&lt;=44,"35-44", $AC916&lt;= 54,"45-54", $AC916 &gt;= 55, "55+")</f>
        <v>35-44</v>
      </c>
      <c r="AE916">
        <f t="shared" ca="1" si="71"/>
        <v>7</v>
      </c>
      <c r="AF916" t="str">
        <f t="shared" si="72"/>
        <v>Low</v>
      </c>
      <c r="AG916" t="str">
        <f t="shared" si="73"/>
        <v>Not satisfied</v>
      </c>
      <c r="AH916" t="str">
        <f t="shared" si="74"/>
        <v>High Performer</v>
      </c>
      <c r="AI916" t="str" cm="1">
        <f t="array" ref="AI916">_xlfn.IFS($Z916 = "Passed", "High", $Z916="Completed", "Moderate", OR($Z916 = "Incomplete", $Z916="Failed"), "Low")</f>
        <v>High</v>
      </c>
      <c r="AJ916" t="str" cm="1">
        <f t="array" ref="AJ916">_xlfn.IFS(OR(Z916= "Passed", Z916 = "Completed"), "Complete", OR(Z916 ="Failed", Z916 = "Incomplete"), "Incomplete")</f>
        <v>Complete</v>
      </c>
      <c r="AK916" cm="1">
        <f t="array" ref="AK916">_xlfn.IFS(HR_DATA[[#This Row],[Performance Category]] = "High Performer", 4,HR_DATA[[#This Row],[Performance Category]] = "Average Performer", 3, HR_DATA[[#This Row],[Performance Category]] = "Low Performer", 2, HR_DATA[[#This Row],[Performance Category]] = "At Risk", 1)</f>
        <v>4</v>
      </c>
    </row>
    <row r="917" spans="1:37" x14ac:dyDescent="0.25">
      <c r="A917">
        <v>1410</v>
      </c>
      <c r="B917" s="2">
        <v>44617</v>
      </c>
      <c r="C917" s="2">
        <f t="shared" ca="1" si="70"/>
        <v>46159</v>
      </c>
      <c r="D917" t="s">
        <v>28</v>
      </c>
      <c r="E917" t="s">
        <v>85</v>
      </c>
      <c r="F917" t="s">
        <v>30</v>
      </c>
      <c r="G917" t="s">
        <v>31</v>
      </c>
      <c r="H917" t="s">
        <v>32</v>
      </c>
      <c r="I917" t="s">
        <v>33</v>
      </c>
      <c r="J917" t="s">
        <v>34</v>
      </c>
      <c r="K917" t="s">
        <v>101</v>
      </c>
      <c r="L917" s="2">
        <v>16657</v>
      </c>
      <c r="M917" t="s">
        <v>36</v>
      </c>
      <c r="N917" t="s">
        <v>37</v>
      </c>
      <c r="O917" t="s">
        <v>38</v>
      </c>
      <c r="P917" t="s">
        <v>39</v>
      </c>
      <c r="Q917" t="s">
        <v>78</v>
      </c>
      <c r="R917">
        <v>3</v>
      </c>
      <c r="S917" s="2">
        <v>45018</v>
      </c>
      <c r="T917">
        <v>2</v>
      </c>
      <c r="U917">
        <v>2</v>
      </c>
      <c r="V917">
        <v>4</v>
      </c>
      <c r="W917" s="2">
        <v>44890</v>
      </c>
      <c r="X917" t="s">
        <v>62</v>
      </c>
      <c r="Y917" t="s">
        <v>51</v>
      </c>
      <c r="Z917" t="s">
        <v>63</v>
      </c>
      <c r="AA917">
        <v>1</v>
      </c>
      <c r="AB917">
        <v>746.8</v>
      </c>
      <c r="AC917">
        <v>77</v>
      </c>
      <c r="AD917" t="str" cm="1">
        <f t="array" ref="AD917">_xlfn.IFS($AC917&lt;= 24,"17-24", $AC917&lt;=34,"25-34", $AC917&lt;=44,"35-44", $AC917&lt;= 54,"45-54", $AC917 &gt;= 55, "55+")</f>
        <v>55+</v>
      </c>
      <c r="AE917">
        <f t="shared" ca="1" si="71"/>
        <v>4</v>
      </c>
      <c r="AF917" t="str">
        <f t="shared" si="72"/>
        <v>Low</v>
      </c>
      <c r="AG917" t="str">
        <f t="shared" si="73"/>
        <v>Not satisfied</v>
      </c>
      <c r="AH917" t="str">
        <f t="shared" si="74"/>
        <v>High Performer</v>
      </c>
      <c r="AI917" t="str" cm="1">
        <f t="array" ref="AI917">_xlfn.IFS($Z917 = "Passed", "High", $Z917="Completed", "Moderate", OR($Z917 = "Incomplete", $Z917="Failed"), "Low")</f>
        <v>Moderate</v>
      </c>
      <c r="AJ917" t="str" cm="1">
        <f t="array" ref="AJ917">_xlfn.IFS(OR(Z917= "Passed", Z917 = "Completed"), "Complete", OR(Z917 ="Failed", Z917 = "Incomplete"), "Incomplete")</f>
        <v>Complete</v>
      </c>
      <c r="AK917" cm="1">
        <f t="array" ref="AK917">_xlfn.IFS(HR_DATA[[#This Row],[Performance Category]] = "High Performer", 4,HR_DATA[[#This Row],[Performance Category]] = "Average Performer", 3, HR_DATA[[#This Row],[Performance Category]] = "Low Performer", 2, HR_DATA[[#This Row],[Performance Category]] = "At Risk", 1)</f>
        <v>4</v>
      </c>
    </row>
    <row r="918" spans="1:37" x14ac:dyDescent="0.25">
      <c r="A918">
        <v>1411</v>
      </c>
      <c r="B918" s="2">
        <v>43648</v>
      </c>
      <c r="C918" s="2">
        <f t="shared" ca="1" si="70"/>
        <v>46159</v>
      </c>
      <c r="D918" t="s">
        <v>28</v>
      </c>
      <c r="E918" t="s">
        <v>44</v>
      </c>
      <c r="F918" t="s">
        <v>30</v>
      </c>
      <c r="G918" t="s">
        <v>46</v>
      </c>
      <c r="H918" t="s">
        <v>32</v>
      </c>
      <c r="I918" t="s">
        <v>46</v>
      </c>
      <c r="J918" t="s">
        <v>34</v>
      </c>
      <c r="K918" t="s">
        <v>47</v>
      </c>
      <c r="L918" s="2">
        <v>29367</v>
      </c>
      <c r="M918" t="s">
        <v>36</v>
      </c>
      <c r="N918" t="s">
        <v>37</v>
      </c>
      <c r="O918" t="s">
        <v>49</v>
      </c>
      <c r="P918" t="s">
        <v>67</v>
      </c>
      <c r="Q918" t="s">
        <v>78</v>
      </c>
      <c r="R918">
        <v>3</v>
      </c>
      <c r="S918" s="2">
        <v>45102</v>
      </c>
      <c r="T918">
        <v>5</v>
      </c>
      <c r="U918">
        <v>4</v>
      </c>
      <c r="V918">
        <v>5</v>
      </c>
      <c r="W918" s="2">
        <v>44909</v>
      </c>
      <c r="X918" t="s">
        <v>68</v>
      </c>
      <c r="Y918" t="s">
        <v>51</v>
      </c>
      <c r="Z918" t="s">
        <v>52</v>
      </c>
      <c r="AA918">
        <v>1</v>
      </c>
      <c r="AB918">
        <v>690.75</v>
      </c>
      <c r="AC918">
        <v>39</v>
      </c>
      <c r="AD918" t="str" cm="1">
        <f t="array" ref="AD918">_xlfn.IFS($AC918&lt;= 24,"17-24", $AC918&lt;=34,"25-34", $AC918&lt;=44,"35-44", $AC918&lt;= 54,"45-54", $AC918 &gt;= 55, "55+")</f>
        <v>35-44</v>
      </c>
      <c r="AE918">
        <f t="shared" ca="1" si="71"/>
        <v>6</v>
      </c>
      <c r="AF918" t="str">
        <f t="shared" si="72"/>
        <v>High</v>
      </c>
      <c r="AG918" t="str">
        <f t="shared" si="73"/>
        <v>Satisfied</v>
      </c>
      <c r="AH918" t="str">
        <f t="shared" si="74"/>
        <v>High Performer</v>
      </c>
      <c r="AI918" t="str" cm="1">
        <f t="array" ref="AI918">_xlfn.IFS($Z918 = "Passed", "High", $Z918="Completed", "Moderate", OR($Z918 = "Incomplete", $Z918="Failed"), "Low")</f>
        <v>Low</v>
      </c>
      <c r="AJ918" t="str" cm="1">
        <f t="array" ref="AJ918">_xlfn.IFS(OR(Z918= "Passed", Z918 = "Completed"), "Complete", OR(Z918 ="Failed", Z918 = "Incomplete"), "Incomplete")</f>
        <v>Incomplete</v>
      </c>
      <c r="AK918" cm="1">
        <f t="array" ref="AK918">_xlfn.IFS(HR_DATA[[#This Row],[Performance Category]] = "High Performer", 4,HR_DATA[[#This Row],[Performance Category]] = "Average Performer", 3, HR_DATA[[#This Row],[Performance Category]] = "Low Performer", 2, HR_DATA[[#This Row],[Performance Category]] = "At Risk", 1)</f>
        <v>4</v>
      </c>
    </row>
    <row r="919" spans="1:37" x14ac:dyDescent="0.25">
      <c r="A919">
        <v>1412</v>
      </c>
      <c r="B919" s="2">
        <v>43636</v>
      </c>
      <c r="C919" s="2">
        <f t="shared" ca="1" si="70"/>
        <v>46159</v>
      </c>
      <c r="D919" t="s">
        <v>28</v>
      </c>
      <c r="E919" t="s">
        <v>87</v>
      </c>
      <c r="F919" t="s">
        <v>30</v>
      </c>
      <c r="G919" t="s">
        <v>46</v>
      </c>
      <c r="H919" t="s">
        <v>56</v>
      </c>
      <c r="I919" t="s">
        <v>55</v>
      </c>
      <c r="J919" t="s">
        <v>34</v>
      </c>
      <c r="K919" t="s">
        <v>70</v>
      </c>
      <c r="L919" s="2">
        <v>30213</v>
      </c>
      <c r="M919" t="s">
        <v>36</v>
      </c>
      <c r="N919" t="s">
        <v>37</v>
      </c>
      <c r="O919" t="s">
        <v>38</v>
      </c>
      <c r="P919" t="s">
        <v>39</v>
      </c>
      <c r="Q919" t="s">
        <v>78</v>
      </c>
      <c r="R919">
        <v>3</v>
      </c>
      <c r="S919" s="2">
        <v>45093</v>
      </c>
      <c r="T919">
        <v>4</v>
      </c>
      <c r="U919">
        <v>3</v>
      </c>
      <c r="V919">
        <v>5</v>
      </c>
      <c r="W919" s="2">
        <v>44797</v>
      </c>
      <c r="X919" t="s">
        <v>62</v>
      </c>
      <c r="Y919" t="s">
        <v>51</v>
      </c>
      <c r="Z919" t="s">
        <v>52</v>
      </c>
      <c r="AA919">
        <v>4</v>
      </c>
      <c r="AB919">
        <v>544.19000000000005</v>
      </c>
      <c r="AC919">
        <v>37</v>
      </c>
      <c r="AD919" t="str" cm="1">
        <f t="array" ref="AD919">_xlfn.IFS($AC919&lt;= 24,"17-24", $AC919&lt;=34,"25-34", $AC919&lt;=44,"35-44", $AC919&lt;= 54,"45-54", $AC919 &gt;= 55, "55+")</f>
        <v>35-44</v>
      </c>
      <c r="AE919">
        <f t="shared" ca="1" si="71"/>
        <v>6</v>
      </c>
      <c r="AF919" t="str">
        <f t="shared" si="72"/>
        <v>High</v>
      </c>
      <c r="AG919" t="str">
        <f t="shared" si="73"/>
        <v>Neutral</v>
      </c>
      <c r="AH919" t="str">
        <f t="shared" si="74"/>
        <v>High Performer</v>
      </c>
      <c r="AI919" t="str" cm="1">
        <f t="array" ref="AI919">_xlfn.IFS($Z919 = "Passed", "High", $Z919="Completed", "Moderate", OR($Z919 = "Incomplete", $Z919="Failed"), "Low")</f>
        <v>Low</v>
      </c>
      <c r="AJ919" t="str" cm="1">
        <f t="array" ref="AJ919">_xlfn.IFS(OR(Z919= "Passed", Z919 = "Completed"), "Complete", OR(Z919 ="Failed", Z919 = "Incomplete"), "Incomplete")</f>
        <v>Incomplete</v>
      </c>
      <c r="AK919" cm="1">
        <f t="array" ref="AK919">_xlfn.IFS(HR_DATA[[#This Row],[Performance Category]] = "High Performer", 4,HR_DATA[[#This Row],[Performance Category]] = "Average Performer", 3, HR_DATA[[#This Row],[Performance Category]] = "Low Performer", 2, HR_DATA[[#This Row],[Performance Category]] = "At Risk", 1)</f>
        <v>4</v>
      </c>
    </row>
    <row r="920" spans="1:37" x14ac:dyDescent="0.25">
      <c r="A920">
        <v>1413</v>
      </c>
      <c r="B920" s="2">
        <v>43735</v>
      </c>
      <c r="C920" s="2">
        <f t="shared" ca="1" si="70"/>
        <v>46159</v>
      </c>
      <c r="D920" t="s">
        <v>28</v>
      </c>
      <c r="E920" t="s">
        <v>64</v>
      </c>
      <c r="F920" t="s">
        <v>30</v>
      </c>
      <c r="G920" t="s">
        <v>46</v>
      </c>
      <c r="H920" t="s">
        <v>45</v>
      </c>
      <c r="I920" t="s">
        <v>55</v>
      </c>
      <c r="J920" t="s">
        <v>34</v>
      </c>
      <c r="K920" t="s">
        <v>35</v>
      </c>
      <c r="L920" s="2">
        <v>15777</v>
      </c>
      <c r="M920" t="s">
        <v>36</v>
      </c>
      <c r="N920" t="s">
        <v>48</v>
      </c>
      <c r="O920" t="s">
        <v>72</v>
      </c>
      <c r="P920" t="s">
        <v>39</v>
      </c>
      <c r="Q920" t="s">
        <v>98</v>
      </c>
      <c r="R920">
        <v>3</v>
      </c>
      <c r="S920" s="2">
        <v>44865</v>
      </c>
      <c r="T920">
        <v>4</v>
      </c>
      <c r="U920">
        <v>3</v>
      </c>
      <c r="V920">
        <v>2</v>
      </c>
      <c r="W920" s="2">
        <v>44974</v>
      </c>
      <c r="X920" t="s">
        <v>68</v>
      </c>
      <c r="Y920" t="s">
        <v>42</v>
      </c>
      <c r="Z920" t="s">
        <v>63</v>
      </c>
      <c r="AA920">
        <v>5</v>
      </c>
      <c r="AB920">
        <v>918.34</v>
      </c>
      <c r="AC920">
        <v>76</v>
      </c>
      <c r="AD920" t="str" cm="1">
        <f t="array" ref="AD920">_xlfn.IFS($AC920&lt;= 24,"17-24", $AC920&lt;=34,"25-34", $AC920&lt;=44,"35-44", $AC920&lt;= 54,"45-54", $AC920 &gt;= 55, "55+")</f>
        <v>55+</v>
      </c>
      <c r="AE920">
        <f t="shared" ca="1" si="71"/>
        <v>6</v>
      </c>
      <c r="AF920" t="str">
        <f t="shared" si="72"/>
        <v>High</v>
      </c>
      <c r="AG920" t="str">
        <f t="shared" si="73"/>
        <v>Neutral</v>
      </c>
      <c r="AH920" t="str">
        <f t="shared" si="74"/>
        <v>Low Performer</v>
      </c>
      <c r="AI920" t="str" cm="1">
        <f t="array" ref="AI920">_xlfn.IFS($Z920 = "Passed", "High", $Z920="Completed", "Moderate", OR($Z920 = "Incomplete", $Z920="Failed"), "Low")</f>
        <v>Moderate</v>
      </c>
      <c r="AJ920" t="str" cm="1">
        <f t="array" ref="AJ920">_xlfn.IFS(OR(Z920= "Passed", Z920 = "Completed"), "Complete", OR(Z920 ="Failed", Z920 = "Incomplete"), "Incomplete")</f>
        <v>Complete</v>
      </c>
      <c r="AK920" cm="1">
        <f t="array" ref="AK920">_xlfn.IFS(HR_DATA[[#This Row],[Performance Category]] = "High Performer", 4,HR_DATA[[#This Row],[Performance Category]] = "Average Performer", 3, HR_DATA[[#This Row],[Performance Category]] = "Low Performer", 2, HR_DATA[[#This Row],[Performance Category]] = "At Risk", 1)</f>
        <v>2</v>
      </c>
    </row>
    <row r="921" spans="1:37" x14ac:dyDescent="0.25">
      <c r="A921">
        <v>1414</v>
      </c>
      <c r="B921" s="2">
        <v>44880</v>
      </c>
      <c r="C921" s="2">
        <f t="shared" ca="1" si="70"/>
        <v>46159</v>
      </c>
      <c r="D921" t="s">
        <v>28</v>
      </c>
      <c r="E921" t="s">
        <v>69</v>
      </c>
      <c r="F921" t="s">
        <v>30</v>
      </c>
      <c r="G921" t="s">
        <v>31</v>
      </c>
      <c r="H921" t="s">
        <v>32</v>
      </c>
      <c r="I921" t="s">
        <v>55</v>
      </c>
      <c r="J921" t="s">
        <v>34</v>
      </c>
      <c r="K921" t="s">
        <v>47</v>
      </c>
      <c r="L921" s="2">
        <v>24261</v>
      </c>
      <c r="M921" t="s">
        <v>36</v>
      </c>
      <c r="N921" t="s">
        <v>48</v>
      </c>
      <c r="O921" t="s">
        <v>84</v>
      </c>
      <c r="P921" t="s">
        <v>67</v>
      </c>
      <c r="Q921" t="s">
        <v>78</v>
      </c>
      <c r="R921">
        <v>3</v>
      </c>
      <c r="S921" s="2">
        <v>44786</v>
      </c>
      <c r="T921">
        <v>1</v>
      </c>
      <c r="U921">
        <v>4</v>
      </c>
      <c r="V921">
        <v>4</v>
      </c>
      <c r="W921" s="2">
        <v>44947</v>
      </c>
      <c r="X921" t="s">
        <v>50</v>
      </c>
      <c r="Y921" t="s">
        <v>42</v>
      </c>
      <c r="Z921" t="s">
        <v>43</v>
      </c>
      <c r="AA921">
        <v>3</v>
      </c>
      <c r="AB921">
        <v>997.2</v>
      </c>
      <c r="AC921">
        <v>56</v>
      </c>
      <c r="AD921" t="str" cm="1">
        <f t="array" ref="AD921">_xlfn.IFS($AC921&lt;= 24,"17-24", $AC921&lt;=34,"25-34", $AC921&lt;=44,"35-44", $AC921&lt;= 54,"45-54", $AC921 &gt;= 55, "55+")</f>
        <v>55+</v>
      </c>
      <c r="AE921">
        <f t="shared" ca="1" si="71"/>
        <v>3</v>
      </c>
      <c r="AF921" t="str">
        <f t="shared" si="72"/>
        <v>Low</v>
      </c>
      <c r="AG921" t="str">
        <f t="shared" si="73"/>
        <v>Satisfied</v>
      </c>
      <c r="AH921" t="str">
        <f t="shared" si="74"/>
        <v>High Performer</v>
      </c>
      <c r="AI921" t="str" cm="1">
        <f t="array" ref="AI921">_xlfn.IFS($Z921 = "Passed", "High", $Z921="Completed", "Moderate", OR($Z921 = "Incomplete", $Z921="Failed"), "Low")</f>
        <v>Low</v>
      </c>
      <c r="AJ921" t="str" cm="1">
        <f t="array" ref="AJ921">_xlfn.IFS(OR(Z921= "Passed", Z921 = "Completed"), "Complete", OR(Z921 ="Failed", Z921 = "Incomplete"), "Incomplete")</f>
        <v>Incomplete</v>
      </c>
      <c r="AK921" cm="1">
        <f t="array" ref="AK921">_xlfn.IFS(HR_DATA[[#This Row],[Performance Category]] = "High Performer", 4,HR_DATA[[#This Row],[Performance Category]] = "Average Performer", 3, HR_DATA[[#This Row],[Performance Category]] = "Low Performer", 2, HR_DATA[[#This Row],[Performance Category]] = "At Risk", 1)</f>
        <v>4</v>
      </c>
    </row>
    <row r="922" spans="1:37" x14ac:dyDescent="0.25">
      <c r="A922">
        <v>1415</v>
      </c>
      <c r="B922" s="2">
        <v>44065</v>
      </c>
      <c r="C922" s="2">
        <f t="shared" ca="1" si="70"/>
        <v>46159</v>
      </c>
      <c r="D922" t="s">
        <v>28</v>
      </c>
      <c r="E922" t="s">
        <v>29</v>
      </c>
      <c r="F922" t="s">
        <v>30</v>
      </c>
      <c r="G922" t="s">
        <v>46</v>
      </c>
      <c r="H922" t="s">
        <v>45</v>
      </c>
      <c r="I922" t="s">
        <v>46</v>
      </c>
      <c r="J922" t="s">
        <v>34</v>
      </c>
      <c r="K922" t="s">
        <v>70</v>
      </c>
      <c r="L922" s="2">
        <v>28351</v>
      </c>
      <c r="M922" t="s">
        <v>36</v>
      </c>
      <c r="N922" t="s">
        <v>48</v>
      </c>
      <c r="O922" t="s">
        <v>84</v>
      </c>
      <c r="P922" t="s">
        <v>77</v>
      </c>
      <c r="Q922" t="s">
        <v>78</v>
      </c>
      <c r="R922">
        <v>3</v>
      </c>
      <c r="S922" s="2">
        <v>44820</v>
      </c>
      <c r="T922">
        <v>2</v>
      </c>
      <c r="U922">
        <v>2</v>
      </c>
      <c r="V922">
        <v>1</v>
      </c>
      <c r="W922" s="2">
        <v>44923</v>
      </c>
      <c r="X922" t="s">
        <v>50</v>
      </c>
      <c r="Y922" t="s">
        <v>42</v>
      </c>
      <c r="Z922" t="s">
        <v>52</v>
      </c>
      <c r="AA922">
        <v>3</v>
      </c>
      <c r="AB922">
        <v>633.96</v>
      </c>
      <c r="AC922">
        <v>43</v>
      </c>
      <c r="AD922" t="str" cm="1">
        <f t="array" ref="AD922">_xlfn.IFS($AC922&lt;= 24,"17-24", $AC922&lt;=34,"25-34", $AC922&lt;=44,"35-44", $AC922&lt;= 54,"45-54", $AC922 &gt;= 55, "55+")</f>
        <v>35-44</v>
      </c>
      <c r="AE922">
        <f t="shared" ca="1" si="71"/>
        <v>5</v>
      </c>
      <c r="AF922" t="str">
        <f t="shared" si="72"/>
        <v>Low</v>
      </c>
      <c r="AG922" t="str">
        <f t="shared" si="73"/>
        <v>Not satisfied</v>
      </c>
      <c r="AH922" t="str">
        <f t="shared" si="74"/>
        <v>High Performer</v>
      </c>
      <c r="AI922" t="str" cm="1">
        <f t="array" ref="AI922">_xlfn.IFS($Z922 = "Passed", "High", $Z922="Completed", "Moderate", OR($Z922 = "Incomplete", $Z922="Failed"), "Low")</f>
        <v>Low</v>
      </c>
      <c r="AJ922" t="str" cm="1">
        <f t="array" ref="AJ922">_xlfn.IFS(OR(Z922= "Passed", Z922 = "Completed"), "Complete", OR(Z922 ="Failed", Z922 = "Incomplete"), "Incomplete")</f>
        <v>Incomplete</v>
      </c>
      <c r="AK922" cm="1">
        <f t="array" ref="AK922">_xlfn.IFS(HR_DATA[[#This Row],[Performance Category]] = "High Performer", 4,HR_DATA[[#This Row],[Performance Category]] = "Average Performer", 3, HR_DATA[[#This Row],[Performance Category]] = "Low Performer", 2, HR_DATA[[#This Row],[Performance Category]] = "At Risk", 1)</f>
        <v>4</v>
      </c>
    </row>
    <row r="923" spans="1:37" x14ac:dyDescent="0.25">
      <c r="A923">
        <v>1416</v>
      </c>
      <c r="B923" s="2">
        <v>43930</v>
      </c>
      <c r="C923" s="2">
        <f t="shared" ca="1" si="70"/>
        <v>46159</v>
      </c>
      <c r="D923" t="s">
        <v>28</v>
      </c>
      <c r="E923" t="s">
        <v>44</v>
      </c>
      <c r="F923" t="s">
        <v>30</v>
      </c>
      <c r="G923" t="s">
        <v>46</v>
      </c>
      <c r="H923" t="s">
        <v>56</v>
      </c>
      <c r="I923" t="s">
        <v>55</v>
      </c>
      <c r="J923" t="s">
        <v>34</v>
      </c>
      <c r="K923" t="s">
        <v>70</v>
      </c>
      <c r="L923" s="2">
        <v>19614</v>
      </c>
      <c r="M923" t="s">
        <v>36</v>
      </c>
      <c r="N923" t="s">
        <v>48</v>
      </c>
      <c r="O923" t="s">
        <v>84</v>
      </c>
      <c r="P923" t="s">
        <v>39</v>
      </c>
      <c r="Q923" t="s">
        <v>78</v>
      </c>
      <c r="R923">
        <v>3</v>
      </c>
      <c r="S923" s="2">
        <v>45057</v>
      </c>
      <c r="T923">
        <v>5</v>
      </c>
      <c r="U923">
        <v>4</v>
      </c>
      <c r="V923">
        <v>3</v>
      </c>
      <c r="W923" s="2">
        <v>44861</v>
      </c>
      <c r="X923" t="s">
        <v>50</v>
      </c>
      <c r="Y923" t="s">
        <v>51</v>
      </c>
      <c r="Z923" t="s">
        <v>73</v>
      </c>
      <c r="AA923">
        <v>2</v>
      </c>
      <c r="AB923">
        <v>638.69000000000005</v>
      </c>
      <c r="AC923">
        <v>67</v>
      </c>
      <c r="AD923" t="str" cm="1">
        <f t="array" ref="AD923">_xlfn.IFS($AC923&lt;= 24,"17-24", $AC923&lt;=34,"25-34", $AC923&lt;=44,"35-44", $AC923&lt;= 54,"45-54", $AC923 &gt;= 55, "55+")</f>
        <v>55+</v>
      </c>
      <c r="AE923">
        <f t="shared" ca="1" si="71"/>
        <v>6</v>
      </c>
      <c r="AF923" t="str">
        <f t="shared" si="72"/>
        <v>High</v>
      </c>
      <c r="AG923" t="str">
        <f t="shared" si="73"/>
        <v>Satisfied</v>
      </c>
      <c r="AH923" t="str">
        <f t="shared" si="74"/>
        <v>High Performer</v>
      </c>
      <c r="AI923" t="str" cm="1">
        <f t="array" ref="AI923">_xlfn.IFS($Z923 = "Passed", "High", $Z923="Completed", "Moderate", OR($Z923 = "Incomplete", $Z923="Failed"), "Low")</f>
        <v>High</v>
      </c>
      <c r="AJ923" t="str" cm="1">
        <f t="array" ref="AJ923">_xlfn.IFS(OR(Z923= "Passed", Z923 = "Completed"), "Complete", OR(Z923 ="Failed", Z923 = "Incomplete"), "Incomplete")</f>
        <v>Complete</v>
      </c>
      <c r="AK923" cm="1">
        <f t="array" ref="AK923">_xlfn.IFS(HR_DATA[[#This Row],[Performance Category]] = "High Performer", 4,HR_DATA[[#This Row],[Performance Category]] = "Average Performer", 3, HR_DATA[[#This Row],[Performance Category]] = "Low Performer", 2, HR_DATA[[#This Row],[Performance Category]] = "At Risk", 1)</f>
        <v>4</v>
      </c>
    </row>
    <row r="924" spans="1:37" x14ac:dyDescent="0.25">
      <c r="A924">
        <v>1417</v>
      </c>
      <c r="B924" s="2">
        <v>44285</v>
      </c>
      <c r="C924" s="2">
        <f t="shared" ca="1" si="70"/>
        <v>46159</v>
      </c>
      <c r="D924" t="s">
        <v>28</v>
      </c>
      <c r="E924" t="s">
        <v>87</v>
      </c>
      <c r="F924" t="s">
        <v>30</v>
      </c>
      <c r="G924" t="s">
        <v>55</v>
      </c>
      <c r="H924" t="s">
        <v>32</v>
      </c>
      <c r="I924" t="s">
        <v>46</v>
      </c>
      <c r="J924" t="s">
        <v>34</v>
      </c>
      <c r="K924" t="s">
        <v>47</v>
      </c>
      <c r="L924" s="2">
        <v>17931</v>
      </c>
      <c r="M924" t="s">
        <v>36</v>
      </c>
      <c r="N924" t="s">
        <v>37</v>
      </c>
      <c r="O924" t="s">
        <v>60</v>
      </c>
      <c r="P924" t="s">
        <v>61</v>
      </c>
      <c r="Q924" t="s">
        <v>78</v>
      </c>
      <c r="R924">
        <v>3</v>
      </c>
      <c r="S924" s="2">
        <v>44926</v>
      </c>
      <c r="T924">
        <v>3</v>
      </c>
      <c r="U924">
        <v>5</v>
      </c>
      <c r="V924">
        <v>2</v>
      </c>
      <c r="W924" s="2">
        <v>44931</v>
      </c>
      <c r="X924" t="s">
        <v>62</v>
      </c>
      <c r="Y924" t="s">
        <v>42</v>
      </c>
      <c r="Z924" t="s">
        <v>73</v>
      </c>
      <c r="AA924">
        <v>1</v>
      </c>
      <c r="AB924">
        <v>643.82000000000005</v>
      </c>
      <c r="AC924">
        <v>72</v>
      </c>
      <c r="AD924" t="str" cm="1">
        <f t="array" ref="AD924">_xlfn.IFS($AC924&lt;= 24,"17-24", $AC924&lt;=34,"25-34", $AC924&lt;=44,"35-44", $AC924&lt;= 54,"45-54", $AC924 &gt;= 55, "55+")</f>
        <v>55+</v>
      </c>
      <c r="AE924">
        <f t="shared" ca="1" si="71"/>
        <v>5</v>
      </c>
      <c r="AF924" t="str">
        <f t="shared" si="72"/>
        <v>Medium</v>
      </c>
      <c r="AG924" t="str">
        <f t="shared" si="73"/>
        <v>Satisfied</v>
      </c>
      <c r="AH924" t="str">
        <f t="shared" si="74"/>
        <v>High Performer</v>
      </c>
      <c r="AI924" t="str" cm="1">
        <f t="array" ref="AI924">_xlfn.IFS($Z924 = "Passed", "High", $Z924="Completed", "Moderate", OR($Z924 = "Incomplete", $Z924="Failed"), "Low")</f>
        <v>High</v>
      </c>
      <c r="AJ924" t="str" cm="1">
        <f t="array" ref="AJ924">_xlfn.IFS(OR(Z924= "Passed", Z924 = "Completed"), "Complete", OR(Z924 ="Failed", Z924 = "Incomplete"), "Incomplete")</f>
        <v>Complete</v>
      </c>
      <c r="AK924" cm="1">
        <f t="array" ref="AK924">_xlfn.IFS(HR_DATA[[#This Row],[Performance Category]] = "High Performer", 4,HR_DATA[[#This Row],[Performance Category]] = "Average Performer", 3, HR_DATA[[#This Row],[Performance Category]] = "Low Performer", 2, HR_DATA[[#This Row],[Performance Category]] = "At Risk", 1)</f>
        <v>4</v>
      </c>
    </row>
    <row r="925" spans="1:37" x14ac:dyDescent="0.25">
      <c r="A925">
        <v>1418</v>
      </c>
      <c r="B925" s="2">
        <v>43369</v>
      </c>
      <c r="C925" s="2">
        <f t="shared" ca="1" si="70"/>
        <v>46159</v>
      </c>
      <c r="D925" t="s">
        <v>28</v>
      </c>
      <c r="E925" t="s">
        <v>81</v>
      </c>
      <c r="F925" t="s">
        <v>30</v>
      </c>
      <c r="G925" t="s">
        <v>46</v>
      </c>
      <c r="H925" t="s">
        <v>32</v>
      </c>
      <c r="I925" t="s">
        <v>33</v>
      </c>
      <c r="J925" t="s">
        <v>34</v>
      </c>
      <c r="K925" t="s">
        <v>101</v>
      </c>
      <c r="L925" s="2">
        <v>36890</v>
      </c>
      <c r="M925" t="s">
        <v>36</v>
      </c>
      <c r="N925" t="s">
        <v>37</v>
      </c>
      <c r="O925" t="s">
        <v>60</v>
      </c>
      <c r="P925" t="s">
        <v>67</v>
      </c>
      <c r="Q925" t="s">
        <v>98</v>
      </c>
      <c r="R925">
        <v>3</v>
      </c>
      <c r="S925" s="2">
        <v>44890</v>
      </c>
      <c r="T925">
        <v>2</v>
      </c>
      <c r="U925">
        <v>1</v>
      </c>
      <c r="V925">
        <v>3</v>
      </c>
      <c r="W925" s="2">
        <v>45101</v>
      </c>
      <c r="X925" t="s">
        <v>62</v>
      </c>
      <c r="Y925" t="s">
        <v>51</v>
      </c>
      <c r="Z925" t="s">
        <v>43</v>
      </c>
      <c r="AA925">
        <v>1</v>
      </c>
      <c r="AB925">
        <v>840.76</v>
      </c>
      <c r="AC925">
        <v>18</v>
      </c>
      <c r="AD925" t="str" cm="1">
        <f t="array" ref="AD925">_xlfn.IFS($AC925&lt;= 24,"17-24", $AC925&lt;=34,"25-34", $AC925&lt;=44,"35-44", $AC925&lt;= 54,"45-54", $AC925 &gt;= 55, "55+")</f>
        <v>17-24</v>
      </c>
      <c r="AE925">
        <f t="shared" ca="1" si="71"/>
        <v>7</v>
      </c>
      <c r="AF925" t="str">
        <f t="shared" si="72"/>
        <v>Low</v>
      </c>
      <c r="AG925" t="str">
        <f t="shared" si="73"/>
        <v>Not satisfied</v>
      </c>
      <c r="AH925" t="str">
        <f t="shared" si="74"/>
        <v>Low Performer</v>
      </c>
      <c r="AI925" t="str" cm="1">
        <f t="array" ref="AI925">_xlfn.IFS($Z925 = "Passed", "High", $Z925="Completed", "Moderate", OR($Z925 = "Incomplete", $Z925="Failed"), "Low")</f>
        <v>Low</v>
      </c>
      <c r="AJ925" t="str" cm="1">
        <f t="array" ref="AJ925">_xlfn.IFS(OR(Z925= "Passed", Z925 = "Completed"), "Complete", OR(Z925 ="Failed", Z925 = "Incomplete"), "Incomplete")</f>
        <v>Incomplete</v>
      </c>
      <c r="AK925" cm="1">
        <f t="array" ref="AK925">_xlfn.IFS(HR_DATA[[#This Row],[Performance Category]] = "High Performer", 4,HR_DATA[[#This Row],[Performance Category]] = "Average Performer", 3, HR_DATA[[#This Row],[Performance Category]] = "Low Performer", 2, HR_DATA[[#This Row],[Performance Category]] = "At Risk", 1)</f>
        <v>2</v>
      </c>
    </row>
    <row r="926" spans="1:37" x14ac:dyDescent="0.25">
      <c r="A926">
        <v>1419</v>
      </c>
      <c r="B926" s="2">
        <v>45068</v>
      </c>
      <c r="C926" s="2">
        <f t="shared" ca="1" si="70"/>
        <v>46159</v>
      </c>
      <c r="D926" t="s">
        <v>28</v>
      </c>
      <c r="E926" t="s">
        <v>54</v>
      </c>
      <c r="F926" t="s">
        <v>30</v>
      </c>
      <c r="G926" t="s">
        <v>31</v>
      </c>
      <c r="H926" t="s">
        <v>32</v>
      </c>
      <c r="I926" t="s">
        <v>55</v>
      </c>
      <c r="J926" t="s">
        <v>34</v>
      </c>
      <c r="K926" t="s">
        <v>70</v>
      </c>
      <c r="L926" s="2">
        <v>30692</v>
      </c>
      <c r="M926" t="s">
        <v>36</v>
      </c>
      <c r="N926" t="s">
        <v>37</v>
      </c>
      <c r="O926" t="s">
        <v>60</v>
      </c>
      <c r="P926" t="s">
        <v>77</v>
      </c>
      <c r="Q926" t="s">
        <v>78</v>
      </c>
      <c r="R926">
        <v>3</v>
      </c>
      <c r="S926" s="2">
        <v>44968</v>
      </c>
      <c r="T926">
        <v>4</v>
      </c>
      <c r="U926">
        <v>2</v>
      </c>
      <c r="V926">
        <v>1</v>
      </c>
      <c r="W926" s="2">
        <v>45029</v>
      </c>
      <c r="X926" t="s">
        <v>41</v>
      </c>
      <c r="Y926" t="s">
        <v>42</v>
      </c>
      <c r="Z926" t="s">
        <v>73</v>
      </c>
      <c r="AA926">
        <v>1</v>
      </c>
      <c r="AB926">
        <v>108.04</v>
      </c>
      <c r="AC926">
        <v>39</v>
      </c>
      <c r="AD926" t="str" cm="1">
        <f t="array" ref="AD926">_xlfn.IFS($AC926&lt;= 24,"17-24", $AC926&lt;=34,"25-34", $AC926&lt;=44,"35-44", $AC926&lt;= 54,"45-54", $AC926 &gt;= 55, "55+")</f>
        <v>35-44</v>
      </c>
      <c r="AE926">
        <f t="shared" ca="1" si="71"/>
        <v>2</v>
      </c>
      <c r="AF926" t="str">
        <f t="shared" si="72"/>
        <v>High</v>
      </c>
      <c r="AG926" t="str">
        <f t="shared" si="73"/>
        <v>Not satisfied</v>
      </c>
      <c r="AH926" t="str">
        <f t="shared" si="74"/>
        <v>High Performer</v>
      </c>
      <c r="AI926" t="str" cm="1">
        <f t="array" ref="AI926">_xlfn.IFS($Z926 = "Passed", "High", $Z926="Completed", "Moderate", OR($Z926 = "Incomplete", $Z926="Failed"), "Low")</f>
        <v>High</v>
      </c>
      <c r="AJ926" t="str" cm="1">
        <f t="array" ref="AJ926">_xlfn.IFS(OR(Z926= "Passed", Z926 = "Completed"), "Complete", OR(Z926 ="Failed", Z926 = "Incomplete"), "Incomplete")</f>
        <v>Complete</v>
      </c>
      <c r="AK926" cm="1">
        <f t="array" ref="AK926">_xlfn.IFS(HR_DATA[[#This Row],[Performance Category]] = "High Performer", 4,HR_DATA[[#This Row],[Performance Category]] = "Average Performer", 3, HR_DATA[[#This Row],[Performance Category]] = "Low Performer", 2, HR_DATA[[#This Row],[Performance Category]] = "At Risk", 1)</f>
        <v>4</v>
      </c>
    </row>
    <row r="927" spans="1:37" x14ac:dyDescent="0.25">
      <c r="A927">
        <v>1420</v>
      </c>
      <c r="B927" s="2">
        <v>44351</v>
      </c>
      <c r="C927" s="2">
        <f t="shared" ca="1" si="70"/>
        <v>46159</v>
      </c>
      <c r="D927" t="s">
        <v>28</v>
      </c>
      <c r="E927" t="s">
        <v>94</v>
      </c>
      <c r="F927" t="s">
        <v>30</v>
      </c>
      <c r="G927" t="s">
        <v>31</v>
      </c>
      <c r="H927" t="s">
        <v>56</v>
      </c>
      <c r="I927" t="s">
        <v>33</v>
      </c>
      <c r="J927" t="s">
        <v>34</v>
      </c>
      <c r="K927" t="s">
        <v>96</v>
      </c>
      <c r="L927" s="2">
        <v>18626</v>
      </c>
      <c r="M927" t="s">
        <v>36</v>
      </c>
      <c r="N927" t="s">
        <v>37</v>
      </c>
      <c r="O927" t="s">
        <v>38</v>
      </c>
      <c r="P927" t="s">
        <v>77</v>
      </c>
      <c r="Q927" t="s">
        <v>78</v>
      </c>
      <c r="R927">
        <v>3</v>
      </c>
      <c r="S927" s="2">
        <v>45089</v>
      </c>
      <c r="T927">
        <v>1</v>
      </c>
      <c r="U927">
        <v>2</v>
      </c>
      <c r="V927">
        <v>4</v>
      </c>
      <c r="W927" s="2">
        <v>44973</v>
      </c>
      <c r="X927" t="s">
        <v>92</v>
      </c>
      <c r="Y927" t="s">
        <v>42</v>
      </c>
      <c r="Z927" t="s">
        <v>63</v>
      </c>
      <c r="AA927">
        <v>5</v>
      </c>
      <c r="AB927">
        <v>889.57</v>
      </c>
      <c r="AC927">
        <v>71</v>
      </c>
      <c r="AD927" t="str" cm="1">
        <f t="array" ref="AD927">_xlfn.IFS($AC927&lt;= 24,"17-24", $AC927&lt;=34,"25-34", $AC927&lt;=44,"35-44", $AC927&lt;= 54,"45-54", $AC927 &gt;= 55, "55+")</f>
        <v>55+</v>
      </c>
      <c r="AE927">
        <f t="shared" ca="1" si="71"/>
        <v>4</v>
      </c>
      <c r="AF927" t="str">
        <f t="shared" si="72"/>
        <v>Low</v>
      </c>
      <c r="AG927" t="str">
        <f t="shared" si="73"/>
        <v>Not satisfied</v>
      </c>
      <c r="AH927" t="str">
        <f t="shared" si="74"/>
        <v>High Performer</v>
      </c>
      <c r="AI927" t="str" cm="1">
        <f t="array" ref="AI927">_xlfn.IFS($Z927 = "Passed", "High", $Z927="Completed", "Moderate", OR($Z927 = "Incomplete", $Z927="Failed"), "Low")</f>
        <v>Moderate</v>
      </c>
      <c r="AJ927" t="str" cm="1">
        <f t="array" ref="AJ927">_xlfn.IFS(OR(Z927= "Passed", Z927 = "Completed"), "Complete", OR(Z927 ="Failed", Z927 = "Incomplete"), "Incomplete")</f>
        <v>Complete</v>
      </c>
      <c r="AK927" cm="1">
        <f t="array" ref="AK927">_xlfn.IFS(HR_DATA[[#This Row],[Performance Category]] = "High Performer", 4,HR_DATA[[#This Row],[Performance Category]] = "Average Performer", 3, HR_DATA[[#This Row],[Performance Category]] = "Low Performer", 2, HR_DATA[[#This Row],[Performance Category]] = "At Risk", 1)</f>
        <v>4</v>
      </c>
    </row>
    <row r="928" spans="1:37" x14ac:dyDescent="0.25">
      <c r="A928">
        <v>1421</v>
      </c>
      <c r="B928" s="2">
        <v>43760</v>
      </c>
      <c r="C928" s="2">
        <f t="shared" ca="1" si="70"/>
        <v>46159</v>
      </c>
      <c r="D928" t="s">
        <v>28</v>
      </c>
      <c r="E928" t="s">
        <v>85</v>
      </c>
      <c r="F928" t="s">
        <v>30</v>
      </c>
      <c r="G928" t="s">
        <v>31</v>
      </c>
      <c r="H928" t="s">
        <v>32</v>
      </c>
      <c r="I928" t="s">
        <v>55</v>
      </c>
      <c r="J928" t="s">
        <v>34</v>
      </c>
      <c r="K928" t="s">
        <v>65</v>
      </c>
      <c r="L928" s="2">
        <v>17867</v>
      </c>
      <c r="M928" t="s">
        <v>36</v>
      </c>
      <c r="N928" t="s">
        <v>37</v>
      </c>
      <c r="O928" t="s">
        <v>60</v>
      </c>
      <c r="P928" t="s">
        <v>67</v>
      </c>
      <c r="Q928" t="s">
        <v>78</v>
      </c>
      <c r="R928">
        <v>3</v>
      </c>
      <c r="S928" s="2">
        <v>44807</v>
      </c>
      <c r="T928">
        <v>3</v>
      </c>
      <c r="U928">
        <v>5</v>
      </c>
      <c r="V928">
        <v>5</v>
      </c>
      <c r="W928" s="2">
        <v>44903</v>
      </c>
      <c r="X928" t="s">
        <v>50</v>
      </c>
      <c r="Y928" t="s">
        <v>42</v>
      </c>
      <c r="Z928" t="s">
        <v>63</v>
      </c>
      <c r="AA928">
        <v>5</v>
      </c>
      <c r="AB928">
        <v>835.97</v>
      </c>
      <c r="AC928">
        <v>71</v>
      </c>
      <c r="AD928" t="str" cm="1">
        <f t="array" ref="AD928">_xlfn.IFS($AC928&lt;= 24,"17-24", $AC928&lt;=34,"25-34", $AC928&lt;=44,"35-44", $AC928&lt;= 54,"45-54", $AC928 &gt;= 55, "55+")</f>
        <v>55+</v>
      </c>
      <c r="AE928">
        <f t="shared" ca="1" si="71"/>
        <v>6</v>
      </c>
      <c r="AF928" t="str">
        <f t="shared" si="72"/>
        <v>Medium</v>
      </c>
      <c r="AG928" t="str">
        <f t="shared" si="73"/>
        <v>Satisfied</v>
      </c>
      <c r="AH928" t="str">
        <f t="shared" si="74"/>
        <v>High Performer</v>
      </c>
      <c r="AI928" t="str" cm="1">
        <f t="array" ref="AI928">_xlfn.IFS($Z928 = "Passed", "High", $Z928="Completed", "Moderate", OR($Z928 = "Incomplete", $Z928="Failed"), "Low")</f>
        <v>Moderate</v>
      </c>
      <c r="AJ928" t="str" cm="1">
        <f t="array" ref="AJ928">_xlfn.IFS(OR(Z928= "Passed", Z928 = "Completed"), "Complete", OR(Z928 ="Failed", Z928 = "Incomplete"), "Incomplete")</f>
        <v>Complete</v>
      </c>
      <c r="AK928" cm="1">
        <f t="array" ref="AK928">_xlfn.IFS(HR_DATA[[#This Row],[Performance Category]] = "High Performer", 4,HR_DATA[[#This Row],[Performance Category]] = "Average Performer", 3, HR_DATA[[#This Row],[Performance Category]] = "Low Performer", 2, HR_DATA[[#This Row],[Performance Category]] = "At Risk", 1)</f>
        <v>4</v>
      </c>
    </row>
    <row r="929" spans="1:37" x14ac:dyDescent="0.25">
      <c r="A929">
        <v>1423</v>
      </c>
      <c r="B929" s="2">
        <v>44737</v>
      </c>
      <c r="C929" s="2">
        <f t="shared" ca="1" si="70"/>
        <v>46159</v>
      </c>
      <c r="D929" t="s">
        <v>28</v>
      </c>
      <c r="E929" t="s">
        <v>74</v>
      </c>
      <c r="F929" t="s">
        <v>30</v>
      </c>
      <c r="G929" t="s">
        <v>55</v>
      </c>
      <c r="H929" t="s">
        <v>45</v>
      </c>
      <c r="I929" t="s">
        <v>55</v>
      </c>
      <c r="J929" t="s">
        <v>34</v>
      </c>
      <c r="K929" t="s">
        <v>47</v>
      </c>
      <c r="L929" s="2">
        <v>33675</v>
      </c>
      <c r="M929" t="s">
        <v>36</v>
      </c>
      <c r="N929" t="s">
        <v>37</v>
      </c>
      <c r="O929" t="s">
        <v>38</v>
      </c>
      <c r="P929" t="s">
        <v>61</v>
      </c>
      <c r="Q929" t="s">
        <v>98</v>
      </c>
      <c r="R929">
        <v>3</v>
      </c>
      <c r="S929" s="2">
        <v>45008</v>
      </c>
      <c r="T929">
        <v>2</v>
      </c>
      <c r="U929">
        <v>5</v>
      </c>
      <c r="V929">
        <v>5</v>
      </c>
      <c r="W929" s="2">
        <v>45000</v>
      </c>
      <c r="X929" t="s">
        <v>92</v>
      </c>
      <c r="Y929" t="s">
        <v>42</v>
      </c>
      <c r="Z929" t="s">
        <v>73</v>
      </c>
      <c r="AA929">
        <v>3</v>
      </c>
      <c r="AB929">
        <v>255.55</v>
      </c>
      <c r="AC929">
        <v>30</v>
      </c>
      <c r="AD929" t="str" cm="1">
        <f t="array" ref="AD929">_xlfn.IFS($AC929&lt;= 24,"17-24", $AC929&lt;=34,"25-34", $AC929&lt;=44,"35-44", $AC929&lt;= 54,"45-54", $AC929 &gt;= 55, "55+")</f>
        <v>25-34</v>
      </c>
      <c r="AE929">
        <f t="shared" ca="1" si="71"/>
        <v>3</v>
      </c>
      <c r="AF929" t="str">
        <f t="shared" si="72"/>
        <v>Low</v>
      </c>
      <c r="AG929" t="str">
        <f t="shared" si="73"/>
        <v>Satisfied</v>
      </c>
      <c r="AH929" t="str">
        <f t="shared" si="74"/>
        <v>Low Performer</v>
      </c>
      <c r="AI929" t="str" cm="1">
        <f t="array" ref="AI929">_xlfn.IFS($Z929 = "Passed", "High", $Z929="Completed", "Moderate", OR($Z929 = "Incomplete", $Z929="Failed"), "Low")</f>
        <v>High</v>
      </c>
      <c r="AJ929" t="str" cm="1">
        <f t="array" ref="AJ929">_xlfn.IFS(OR(Z929= "Passed", Z929 = "Completed"), "Complete", OR(Z929 ="Failed", Z929 = "Incomplete"), "Incomplete")</f>
        <v>Complete</v>
      </c>
      <c r="AK929" cm="1">
        <f t="array" ref="AK929">_xlfn.IFS(HR_DATA[[#This Row],[Performance Category]] = "High Performer", 4,HR_DATA[[#This Row],[Performance Category]] = "Average Performer", 3, HR_DATA[[#This Row],[Performance Category]] = "Low Performer", 2, HR_DATA[[#This Row],[Performance Category]] = "At Risk", 1)</f>
        <v>2</v>
      </c>
    </row>
    <row r="930" spans="1:37" x14ac:dyDescent="0.25">
      <c r="A930">
        <v>1425</v>
      </c>
      <c r="B930" s="2">
        <v>43681</v>
      </c>
      <c r="C930" s="2">
        <f t="shared" ca="1" si="70"/>
        <v>46159</v>
      </c>
      <c r="D930" t="s">
        <v>28</v>
      </c>
      <c r="E930" t="s">
        <v>29</v>
      </c>
      <c r="F930" t="s">
        <v>30</v>
      </c>
      <c r="G930" t="s">
        <v>46</v>
      </c>
      <c r="H930" t="s">
        <v>56</v>
      </c>
      <c r="I930" t="s">
        <v>55</v>
      </c>
      <c r="J930" t="s">
        <v>34</v>
      </c>
      <c r="K930" t="s">
        <v>70</v>
      </c>
      <c r="L930" s="2">
        <v>15513</v>
      </c>
      <c r="M930" t="s">
        <v>36</v>
      </c>
      <c r="N930" t="s">
        <v>37</v>
      </c>
      <c r="O930" t="s">
        <v>72</v>
      </c>
      <c r="P930" t="s">
        <v>61</v>
      </c>
      <c r="Q930" t="s">
        <v>98</v>
      </c>
      <c r="R930">
        <v>3</v>
      </c>
      <c r="S930" s="2">
        <v>44810</v>
      </c>
      <c r="T930">
        <v>2</v>
      </c>
      <c r="U930">
        <v>3</v>
      </c>
      <c r="V930">
        <v>1</v>
      </c>
      <c r="W930" s="2">
        <v>44998</v>
      </c>
      <c r="X930" t="s">
        <v>68</v>
      </c>
      <c r="Y930" t="s">
        <v>42</v>
      </c>
      <c r="Z930" t="s">
        <v>43</v>
      </c>
      <c r="AA930">
        <v>1</v>
      </c>
      <c r="AB930">
        <v>850.15</v>
      </c>
      <c r="AC930">
        <v>77</v>
      </c>
      <c r="AD930" t="str" cm="1">
        <f t="array" ref="AD930">_xlfn.IFS($AC930&lt;= 24,"17-24", $AC930&lt;=34,"25-34", $AC930&lt;=44,"35-44", $AC930&lt;= 54,"45-54", $AC930 &gt;= 55, "55+")</f>
        <v>55+</v>
      </c>
      <c r="AE930">
        <f t="shared" ca="1" si="71"/>
        <v>6</v>
      </c>
      <c r="AF930" t="str">
        <f t="shared" si="72"/>
        <v>Low</v>
      </c>
      <c r="AG930" t="str">
        <f t="shared" si="73"/>
        <v>Neutral</v>
      </c>
      <c r="AH930" t="str">
        <f t="shared" si="74"/>
        <v>Low Performer</v>
      </c>
      <c r="AI930" t="str" cm="1">
        <f t="array" ref="AI930">_xlfn.IFS($Z930 = "Passed", "High", $Z930="Completed", "Moderate", OR($Z930 = "Incomplete", $Z930="Failed"), "Low")</f>
        <v>Low</v>
      </c>
      <c r="AJ930" t="str" cm="1">
        <f t="array" ref="AJ930">_xlfn.IFS(OR(Z930= "Passed", Z930 = "Completed"), "Complete", OR(Z930 ="Failed", Z930 = "Incomplete"), "Incomplete")</f>
        <v>Incomplete</v>
      </c>
      <c r="AK930" cm="1">
        <f t="array" ref="AK930">_xlfn.IFS(HR_DATA[[#This Row],[Performance Category]] = "High Performer", 4,HR_DATA[[#This Row],[Performance Category]] = "Average Performer", 3, HR_DATA[[#This Row],[Performance Category]] = "Low Performer", 2, HR_DATA[[#This Row],[Performance Category]] = "At Risk", 1)</f>
        <v>2</v>
      </c>
    </row>
    <row r="931" spans="1:37" x14ac:dyDescent="0.25">
      <c r="A931">
        <v>1426</v>
      </c>
      <c r="B931" s="2">
        <v>44628</v>
      </c>
      <c r="C931" s="2">
        <f t="shared" ca="1" si="70"/>
        <v>46159</v>
      </c>
      <c r="D931" t="s">
        <v>28</v>
      </c>
      <c r="E931" t="s">
        <v>44</v>
      </c>
      <c r="F931" t="s">
        <v>108</v>
      </c>
      <c r="G931" t="s">
        <v>55</v>
      </c>
      <c r="H931" t="s">
        <v>45</v>
      </c>
      <c r="I931" t="s">
        <v>55</v>
      </c>
      <c r="J931" t="s">
        <v>34</v>
      </c>
      <c r="K931" t="s">
        <v>65</v>
      </c>
      <c r="L931" s="2">
        <v>36726</v>
      </c>
      <c r="M931" t="s">
        <v>36</v>
      </c>
      <c r="N931" t="s">
        <v>37</v>
      </c>
      <c r="O931" t="s">
        <v>49</v>
      </c>
      <c r="P931" t="s">
        <v>39</v>
      </c>
      <c r="Q931" t="s">
        <v>78</v>
      </c>
      <c r="R931">
        <v>3</v>
      </c>
      <c r="S931" s="2">
        <v>45118</v>
      </c>
      <c r="T931">
        <v>4</v>
      </c>
      <c r="U931">
        <v>5</v>
      </c>
      <c r="V931">
        <v>5</v>
      </c>
      <c r="W931" s="2">
        <v>44897</v>
      </c>
      <c r="X931" t="s">
        <v>62</v>
      </c>
      <c r="Y931" t="s">
        <v>51</v>
      </c>
      <c r="Z931" t="s">
        <v>63</v>
      </c>
      <c r="AA931">
        <v>3</v>
      </c>
      <c r="AB931">
        <v>938.04</v>
      </c>
      <c r="AC931">
        <v>22</v>
      </c>
      <c r="AD931" t="str" cm="1">
        <f t="array" ref="AD931">_xlfn.IFS($AC931&lt;= 24,"17-24", $AC931&lt;=34,"25-34", $AC931&lt;=44,"35-44", $AC931&lt;= 54,"45-54", $AC931 &gt;= 55, "55+")</f>
        <v>17-24</v>
      </c>
      <c r="AE931">
        <f t="shared" ca="1" si="71"/>
        <v>4</v>
      </c>
      <c r="AF931" t="str">
        <f t="shared" si="72"/>
        <v>High</v>
      </c>
      <c r="AG931" t="str">
        <f t="shared" si="73"/>
        <v>Satisfied</v>
      </c>
      <c r="AH931" t="str">
        <f t="shared" si="74"/>
        <v>High Performer</v>
      </c>
      <c r="AI931" t="str" cm="1">
        <f t="array" ref="AI931">_xlfn.IFS($Z931 = "Passed", "High", $Z931="Completed", "Moderate", OR($Z931 = "Incomplete", $Z931="Failed"), "Low")</f>
        <v>Moderate</v>
      </c>
      <c r="AJ931" t="str" cm="1">
        <f t="array" ref="AJ931">_xlfn.IFS(OR(Z931= "Passed", Z931 = "Completed"), "Complete", OR(Z931 ="Failed", Z931 = "Incomplete"), "Incomplete")</f>
        <v>Complete</v>
      </c>
      <c r="AK931" cm="1">
        <f t="array" ref="AK931">_xlfn.IFS(HR_DATA[[#This Row],[Performance Category]] = "High Performer", 4,HR_DATA[[#This Row],[Performance Category]] = "Average Performer", 3, HR_DATA[[#This Row],[Performance Category]] = "Low Performer", 2, HR_DATA[[#This Row],[Performance Category]] = "At Risk", 1)</f>
        <v>4</v>
      </c>
    </row>
    <row r="932" spans="1:37" x14ac:dyDescent="0.25">
      <c r="A932">
        <v>1427</v>
      </c>
      <c r="B932" s="2">
        <v>43518</v>
      </c>
      <c r="C932" s="2">
        <f t="shared" ca="1" si="70"/>
        <v>46159</v>
      </c>
      <c r="D932" t="s">
        <v>106</v>
      </c>
      <c r="E932" t="s">
        <v>29</v>
      </c>
      <c r="F932" t="s">
        <v>30</v>
      </c>
      <c r="G932" t="s">
        <v>55</v>
      </c>
      <c r="H932" t="s">
        <v>45</v>
      </c>
      <c r="I932" t="s">
        <v>46</v>
      </c>
      <c r="J932" t="s">
        <v>34</v>
      </c>
      <c r="K932" t="s">
        <v>79</v>
      </c>
      <c r="L932" s="2">
        <v>19488</v>
      </c>
      <c r="M932" t="s">
        <v>36</v>
      </c>
      <c r="N932" t="s">
        <v>48</v>
      </c>
      <c r="O932" t="s">
        <v>84</v>
      </c>
      <c r="P932" t="s">
        <v>77</v>
      </c>
      <c r="Q932" t="s">
        <v>98</v>
      </c>
      <c r="R932">
        <v>3</v>
      </c>
      <c r="S932" s="2">
        <v>44966</v>
      </c>
      <c r="T932">
        <v>1</v>
      </c>
      <c r="U932">
        <v>2</v>
      </c>
      <c r="V932">
        <v>3</v>
      </c>
      <c r="W932" s="2">
        <v>45041</v>
      </c>
      <c r="X932" t="s">
        <v>62</v>
      </c>
      <c r="Y932" t="s">
        <v>51</v>
      </c>
      <c r="Z932" t="s">
        <v>73</v>
      </c>
      <c r="AA932">
        <v>1</v>
      </c>
      <c r="AB932">
        <v>684.24</v>
      </c>
      <c r="AC932">
        <v>66</v>
      </c>
      <c r="AD932" t="str" cm="1">
        <f t="array" ref="AD932">_xlfn.IFS($AC932&lt;= 24,"17-24", $AC932&lt;=34,"25-34", $AC932&lt;=44,"35-44", $AC932&lt;= 54,"45-54", $AC932 &gt;= 55, "55+")</f>
        <v>55+</v>
      </c>
      <c r="AE932">
        <f t="shared" ca="1" si="71"/>
        <v>7</v>
      </c>
      <c r="AF932" t="str">
        <f t="shared" si="72"/>
        <v>Low</v>
      </c>
      <c r="AG932" t="str">
        <f t="shared" si="73"/>
        <v>Not satisfied</v>
      </c>
      <c r="AH932" t="str">
        <f t="shared" si="74"/>
        <v>Low Performer</v>
      </c>
      <c r="AI932" t="str" cm="1">
        <f t="array" ref="AI932">_xlfn.IFS($Z932 = "Passed", "High", $Z932="Completed", "Moderate", OR($Z932 = "Incomplete", $Z932="Failed"), "Low")</f>
        <v>High</v>
      </c>
      <c r="AJ932" t="str" cm="1">
        <f t="array" ref="AJ932">_xlfn.IFS(OR(Z932= "Passed", Z932 = "Completed"), "Complete", OR(Z932 ="Failed", Z932 = "Incomplete"), "Incomplete")</f>
        <v>Complete</v>
      </c>
      <c r="AK932" cm="1">
        <f t="array" ref="AK932">_xlfn.IFS(HR_DATA[[#This Row],[Performance Category]] = "High Performer", 4,HR_DATA[[#This Row],[Performance Category]] = "Average Performer", 3, HR_DATA[[#This Row],[Performance Category]] = "Low Performer", 2, HR_DATA[[#This Row],[Performance Category]] = "At Risk", 1)</f>
        <v>2</v>
      </c>
    </row>
    <row r="933" spans="1:37" x14ac:dyDescent="0.25">
      <c r="A933">
        <v>1428</v>
      </c>
      <c r="B933" s="2">
        <v>44903</v>
      </c>
      <c r="C933" s="2">
        <f t="shared" ca="1" si="70"/>
        <v>46159</v>
      </c>
      <c r="D933" t="s">
        <v>106</v>
      </c>
      <c r="E933" t="s">
        <v>85</v>
      </c>
      <c r="F933" t="s">
        <v>30</v>
      </c>
      <c r="G933" t="s">
        <v>55</v>
      </c>
      <c r="H933" t="s">
        <v>32</v>
      </c>
      <c r="I933" t="s">
        <v>46</v>
      </c>
      <c r="J933" t="s">
        <v>34</v>
      </c>
      <c r="K933" t="s">
        <v>82</v>
      </c>
      <c r="L933" s="2">
        <v>25625</v>
      </c>
      <c r="M933" t="s">
        <v>36</v>
      </c>
      <c r="N933" t="s">
        <v>48</v>
      </c>
      <c r="O933" t="s">
        <v>38</v>
      </c>
      <c r="P933" t="s">
        <v>77</v>
      </c>
      <c r="Q933" t="s">
        <v>78</v>
      </c>
      <c r="R933">
        <v>3</v>
      </c>
      <c r="S933" s="2">
        <v>45081</v>
      </c>
      <c r="T933">
        <v>3</v>
      </c>
      <c r="U933">
        <v>5</v>
      </c>
      <c r="V933">
        <v>2</v>
      </c>
      <c r="W933" s="2">
        <v>44803</v>
      </c>
      <c r="X933" t="s">
        <v>68</v>
      </c>
      <c r="Y933" t="s">
        <v>42</v>
      </c>
      <c r="Z933" t="s">
        <v>43</v>
      </c>
      <c r="AA933">
        <v>5</v>
      </c>
      <c r="AB933">
        <v>956.11</v>
      </c>
      <c r="AC933">
        <v>52</v>
      </c>
      <c r="AD933" t="str" cm="1">
        <f t="array" ref="AD933">_xlfn.IFS($AC933&lt;= 24,"17-24", $AC933&lt;=34,"25-34", $AC933&lt;=44,"35-44", $AC933&lt;= 54,"45-54", $AC933 &gt;= 55, "55+")</f>
        <v>45-54</v>
      </c>
      <c r="AE933">
        <f t="shared" ca="1" si="71"/>
        <v>3</v>
      </c>
      <c r="AF933" t="str">
        <f t="shared" si="72"/>
        <v>Medium</v>
      </c>
      <c r="AG933" t="str">
        <f t="shared" si="73"/>
        <v>Satisfied</v>
      </c>
      <c r="AH933" t="str">
        <f t="shared" si="74"/>
        <v>High Performer</v>
      </c>
      <c r="AI933" t="str" cm="1">
        <f t="array" ref="AI933">_xlfn.IFS($Z933 = "Passed", "High", $Z933="Completed", "Moderate", OR($Z933 = "Incomplete", $Z933="Failed"), "Low")</f>
        <v>Low</v>
      </c>
      <c r="AJ933" t="str" cm="1">
        <f t="array" ref="AJ933">_xlfn.IFS(OR(Z933= "Passed", Z933 = "Completed"), "Complete", OR(Z933 ="Failed", Z933 = "Incomplete"), "Incomplete")</f>
        <v>Incomplete</v>
      </c>
      <c r="AK933" cm="1">
        <f t="array" ref="AK933">_xlfn.IFS(HR_DATA[[#This Row],[Performance Category]] = "High Performer", 4,HR_DATA[[#This Row],[Performance Category]] = "Average Performer", 3, HR_DATA[[#This Row],[Performance Category]] = "Low Performer", 2, HR_DATA[[#This Row],[Performance Category]] = "At Risk", 1)</f>
        <v>4</v>
      </c>
    </row>
    <row r="934" spans="1:37" x14ac:dyDescent="0.25">
      <c r="A934">
        <v>1429</v>
      </c>
      <c r="B934" s="2">
        <v>43791</v>
      </c>
      <c r="C934" s="2">
        <f t="shared" ca="1" si="70"/>
        <v>46159</v>
      </c>
      <c r="D934" t="s">
        <v>106</v>
      </c>
      <c r="E934" t="s">
        <v>44</v>
      </c>
      <c r="F934" t="s">
        <v>108</v>
      </c>
      <c r="G934" t="s">
        <v>31</v>
      </c>
      <c r="H934" t="s">
        <v>56</v>
      </c>
      <c r="I934" t="s">
        <v>33</v>
      </c>
      <c r="J934" t="s">
        <v>34</v>
      </c>
      <c r="K934" t="s">
        <v>70</v>
      </c>
      <c r="L934" s="2">
        <v>16317</v>
      </c>
      <c r="M934" t="s">
        <v>36</v>
      </c>
      <c r="N934" t="s">
        <v>37</v>
      </c>
      <c r="O934" t="s">
        <v>49</v>
      </c>
      <c r="P934" t="s">
        <v>77</v>
      </c>
      <c r="Q934" t="s">
        <v>78</v>
      </c>
      <c r="R934">
        <v>3</v>
      </c>
      <c r="S934" s="2">
        <v>45008</v>
      </c>
      <c r="T934">
        <v>1</v>
      </c>
      <c r="U934">
        <v>4</v>
      </c>
      <c r="V934">
        <v>3</v>
      </c>
      <c r="W934" s="2">
        <v>44891</v>
      </c>
      <c r="X934" t="s">
        <v>92</v>
      </c>
      <c r="Y934" t="s">
        <v>51</v>
      </c>
      <c r="Z934" t="s">
        <v>43</v>
      </c>
      <c r="AA934">
        <v>4</v>
      </c>
      <c r="AB934">
        <v>441.43</v>
      </c>
      <c r="AC934">
        <v>75</v>
      </c>
      <c r="AD934" t="str" cm="1">
        <f t="array" ref="AD934">_xlfn.IFS($AC934&lt;= 24,"17-24", $AC934&lt;=34,"25-34", $AC934&lt;=44,"35-44", $AC934&lt;= 54,"45-54", $AC934 &gt;= 55, "55+")</f>
        <v>55+</v>
      </c>
      <c r="AE934">
        <f t="shared" ca="1" si="71"/>
        <v>6</v>
      </c>
      <c r="AF934" t="str">
        <f t="shared" si="72"/>
        <v>Low</v>
      </c>
      <c r="AG934" t="str">
        <f t="shared" si="73"/>
        <v>Satisfied</v>
      </c>
      <c r="AH934" t="str">
        <f t="shared" si="74"/>
        <v>High Performer</v>
      </c>
      <c r="AI934" t="str" cm="1">
        <f t="array" ref="AI934">_xlfn.IFS($Z934 = "Passed", "High", $Z934="Completed", "Moderate", OR($Z934 = "Incomplete", $Z934="Failed"), "Low")</f>
        <v>Low</v>
      </c>
      <c r="AJ934" t="str" cm="1">
        <f t="array" ref="AJ934">_xlfn.IFS(OR(Z934= "Passed", Z934 = "Completed"), "Complete", OR(Z934 ="Failed", Z934 = "Incomplete"), "Incomplete")</f>
        <v>Incomplete</v>
      </c>
      <c r="AK934" cm="1">
        <f t="array" ref="AK934">_xlfn.IFS(HR_DATA[[#This Row],[Performance Category]] = "High Performer", 4,HR_DATA[[#This Row],[Performance Category]] = "Average Performer", 3, HR_DATA[[#This Row],[Performance Category]] = "Low Performer", 2, HR_DATA[[#This Row],[Performance Category]] = "At Risk", 1)</f>
        <v>4</v>
      </c>
    </row>
    <row r="935" spans="1:37" x14ac:dyDescent="0.25">
      <c r="A935">
        <v>1430</v>
      </c>
      <c r="B935" s="2">
        <v>44970</v>
      </c>
      <c r="C935" s="2">
        <f t="shared" ca="1" si="70"/>
        <v>46159</v>
      </c>
      <c r="D935" t="s">
        <v>106</v>
      </c>
      <c r="E935" t="s">
        <v>87</v>
      </c>
      <c r="F935" t="s">
        <v>108</v>
      </c>
      <c r="G935" t="s">
        <v>46</v>
      </c>
      <c r="H935" t="s">
        <v>45</v>
      </c>
      <c r="I935" t="s">
        <v>33</v>
      </c>
      <c r="J935" t="s">
        <v>34</v>
      </c>
      <c r="K935" t="s">
        <v>105</v>
      </c>
      <c r="L935" s="2">
        <v>21569</v>
      </c>
      <c r="M935" t="s">
        <v>36</v>
      </c>
      <c r="N935" t="s">
        <v>37</v>
      </c>
      <c r="O935" t="s">
        <v>84</v>
      </c>
      <c r="P935" t="s">
        <v>61</v>
      </c>
      <c r="Q935" t="s">
        <v>98</v>
      </c>
      <c r="R935">
        <v>3</v>
      </c>
      <c r="S935" s="2">
        <v>44819</v>
      </c>
      <c r="T935">
        <v>2</v>
      </c>
      <c r="U935">
        <v>2</v>
      </c>
      <c r="V935">
        <v>2</v>
      </c>
      <c r="W935" s="2">
        <v>44799</v>
      </c>
      <c r="X935" t="s">
        <v>41</v>
      </c>
      <c r="Y935" t="s">
        <v>51</v>
      </c>
      <c r="Z935" t="s">
        <v>73</v>
      </c>
      <c r="AA935">
        <v>4</v>
      </c>
      <c r="AB935">
        <v>193.99</v>
      </c>
      <c r="AC935">
        <v>64</v>
      </c>
      <c r="AD935" t="str" cm="1">
        <f t="array" ref="AD935">_xlfn.IFS($AC935&lt;= 24,"17-24", $AC935&lt;=34,"25-34", $AC935&lt;=44,"35-44", $AC935&lt;= 54,"45-54", $AC935 &gt;= 55, "55+")</f>
        <v>55+</v>
      </c>
      <c r="AE935">
        <f t="shared" ca="1" si="71"/>
        <v>3</v>
      </c>
      <c r="AF935" t="str">
        <f t="shared" si="72"/>
        <v>Low</v>
      </c>
      <c r="AG935" t="str">
        <f t="shared" si="73"/>
        <v>Not satisfied</v>
      </c>
      <c r="AH935" t="str">
        <f t="shared" si="74"/>
        <v>Low Performer</v>
      </c>
      <c r="AI935" t="str" cm="1">
        <f t="array" ref="AI935">_xlfn.IFS($Z935 = "Passed", "High", $Z935="Completed", "Moderate", OR($Z935 = "Incomplete", $Z935="Failed"), "Low")</f>
        <v>High</v>
      </c>
      <c r="AJ935" t="str" cm="1">
        <f t="array" ref="AJ935">_xlfn.IFS(OR(Z935= "Passed", Z935 = "Completed"), "Complete", OR(Z935 ="Failed", Z935 = "Incomplete"), "Incomplete")</f>
        <v>Complete</v>
      </c>
      <c r="AK935" cm="1">
        <f t="array" ref="AK935">_xlfn.IFS(HR_DATA[[#This Row],[Performance Category]] = "High Performer", 4,HR_DATA[[#This Row],[Performance Category]] = "Average Performer", 3, HR_DATA[[#This Row],[Performance Category]] = "Low Performer", 2, HR_DATA[[#This Row],[Performance Category]] = "At Risk", 1)</f>
        <v>2</v>
      </c>
    </row>
    <row r="936" spans="1:37" x14ac:dyDescent="0.25">
      <c r="A936">
        <v>1431</v>
      </c>
      <c r="B936" s="2">
        <v>43539</v>
      </c>
      <c r="C936" s="2">
        <f t="shared" ca="1" si="70"/>
        <v>46159</v>
      </c>
      <c r="D936" t="s">
        <v>106</v>
      </c>
      <c r="E936" t="s">
        <v>64</v>
      </c>
      <c r="F936" t="s">
        <v>30</v>
      </c>
      <c r="G936" t="s">
        <v>55</v>
      </c>
      <c r="H936" t="s">
        <v>56</v>
      </c>
      <c r="I936" t="s">
        <v>55</v>
      </c>
      <c r="J936" t="s">
        <v>34</v>
      </c>
      <c r="K936" t="s">
        <v>70</v>
      </c>
      <c r="L936" s="2">
        <v>18932</v>
      </c>
      <c r="M936" t="s">
        <v>36</v>
      </c>
      <c r="N936" t="s">
        <v>37</v>
      </c>
      <c r="O936" t="s">
        <v>72</v>
      </c>
      <c r="P936" t="s">
        <v>39</v>
      </c>
      <c r="Q936" t="s">
        <v>78</v>
      </c>
      <c r="R936">
        <v>3</v>
      </c>
      <c r="S936" s="2">
        <v>44862</v>
      </c>
      <c r="T936">
        <v>2</v>
      </c>
      <c r="U936">
        <v>1</v>
      </c>
      <c r="V936">
        <v>1</v>
      </c>
      <c r="W936" s="2">
        <v>44849</v>
      </c>
      <c r="X936" t="s">
        <v>68</v>
      </c>
      <c r="Y936" t="s">
        <v>51</v>
      </c>
      <c r="Z936" t="s">
        <v>43</v>
      </c>
      <c r="AA936">
        <v>3</v>
      </c>
      <c r="AB936">
        <v>790.72</v>
      </c>
      <c r="AC936">
        <v>68</v>
      </c>
      <c r="AD936" t="str" cm="1">
        <f t="array" ref="AD936">_xlfn.IFS($AC936&lt;= 24,"17-24", $AC936&lt;=34,"25-34", $AC936&lt;=44,"35-44", $AC936&lt;= 54,"45-54", $AC936 &gt;= 55, "55+")</f>
        <v>55+</v>
      </c>
      <c r="AE936">
        <f t="shared" ca="1" si="71"/>
        <v>7</v>
      </c>
      <c r="AF936" t="str">
        <f t="shared" si="72"/>
        <v>Low</v>
      </c>
      <c r="AG936" t="str">
        <f t="shared" si="73"/>
        <v>Not satisfied</v>
      </c>
      <c r="AH936" t="str">
        <f t="shared" si="74"/>
        <v>High Performer</v>
      </c>
      <c r="AI936" t="str" cm="1">
        <f t="array" ref="AI936">_xlfn.IFS($Z936 = "Passed", "High", $Z936="Completed", "Moderate", OR($Z936 = "Incomplete", $Z936="Failed"), "Low")</f>
        <v>Low</v>
      </c>
      <c r="AJ936" t="str" cm="1">
        <f t="array" ref="AJ936">_xlfn.IFS(OR(Z936= "Passed", Z936 = "Completed"), "Complete", OR(Z936 ="Failed", Z936 = "Incomplete"), "Incomplete")</f>
        <v>Incomplete</v>
      </c>
      <c r="AK936" cm="1">
        <f t="array" ref="AK936">_xlfn.IFS(HR_DATA[[#This Row],[Performance Category]] = "High Performer", 4,HR_DATA[[#This Row],[Performance Category]] = "Average Performer", 3, HR_DATA[[#This Row],[Performance Category]] = "Low Performer", 2, HR_DATA[[#This Row],[Performance Category]] = "At Risk", 1)</f>
        <v>4</v>
      </c>
    </row>
    <row r="937" spans="1:37" x14ac:dyDescent="0.25">
      <c r="A937">
        <v>1432</v>
      </c>
      <c r="B937" s="2">
        <v>43664</v>
      </c>
      <c r="C937" s="2">
        <f t="shared" ca="1" si="70"/>
        <v>46159</v>
      </c>
      <c r="D937" t="s">
        <v>106</v>
      </c>
      <c r="E937" t="s">
        <v>94</v>
      </c>
      <c r="F937" t="s">
        <v>30</v>
      </c>
      <c r="G937" t="s">
        <v>31</v>
      </c>
      <c r="H937" t="s">
        <v>45</v>
      </c>
      <c r="I937" t="s">
        <v>46</v>
      </c>
      <c r="J937" t="s">
        <v>34</v>
      </c>
      <c r="K937" t="s">
        <v>96</v>
      </c>
      <c r="L937" s="2">
        <v>33448</v>
      </c>
      <c r="M937" t="s">
        <v>36</v>
      </c>
      <c r="N937" t="s">
        <v>48</v>
      </c>
      <c r="O937" t="s">
        <v>38</v>
      </c>
      <c r="P937" t="s">
        <v>67</v>
      </c>
      <c r="Q937" t="s">
        <v>78</v>
      </c>
      <c r="R937">
        <v>3</v>
      </c>
      <c r="S937" s="2">
        <v>44847</v>
      </c>
      <c r="T937">
        <v>4</v>
      </c>
      <c r="U937">
        <v>3</v>
      </c>
      <c r="V937">
        <v>4</v>
      </c>
      <c r="W937" s="2">
        <v>44779</v>
      </c>
      <c r="X937" t="s">
        <v>92</v>
      </c>
      <c r="Y937" t="s">
        <v>42</v>
      </c>
      <c r="Z937" t="s">
        <v>63</v>
      </c>
      <c r="AA937">
        <v>4</v>
      </c>
      <c r="AB937">
        <v>894.75</v>
      </c>
      <c r="AC937">
        <v>28</v>
      </c>
      <c r="AD937" t="str" cm="1">
        <f t="array" ref="AD937">_xlfn.IFS($AC937&lt;= 24,"17-24", $AC937&lt;=34,"25-34", $AC937&lt;=44,"35-44", $AC937&lt;= 54,"45-54", $AC937 &gt;= 55, "55+")</f>
        <v>25-34</v>
      </c>
      <c r="AE937">
        <f t="shared" ca="1" si="71"/>
        <v>6</v>
      </c>
      <c r="AF937" t="str">
        <f t="shared" si="72"/>
        <v>High</v>
      </c>
      <c r="AG937" t="str">
        <f t="shared" si="73"/>
        <v>Neutral</v>
      </c>
      <c r="AH937" t="str">
        <f t="shared" si="74"/>
        <v>High Performer</v>
      </c>
      <c r="AI937" t="str" cm="1">
        <f t="array" ref="AI937">_xlfn.IFS($Z937 = "Passed", "High", $Z937="Completed", "Moderate", OR($Z937 = "Incomplete", $Z937="Failed"), "Low")</f>
        <v>Moderate</v>
      </c>
      <c r="AJ937" t="str" cm="1">
        <f t="array" ref="AJ937">_xlfn.IFS(OR(Z937= "Passed", Z937 = "Completed"), "Complete", OR(Z937 ="Failed", Z937 = "Incomplete"), "Incomplete")</f>
        <v>Complete</v>
      </c>
      <c r="AK937" cm="1">
        <f t="array" ref="AK937">_xlfn.IFS(HR_DATA[[#This Row],[Performance Category]] = "High Performer", 4,HR_DATA[[#This Row],[Performance Category]] = "Average Performer", 3, HR_DATA[[#This Row],[Performance Category]] = "Low Performer", 2, HR_DATA[[#This Row],[Performance Category]] = "At Risk", 1)</f>
        <v>4</v>
      </c>
    </row>
    <row r="938" spans="1:37" x14ac:dyDescent="0.25">
      <c r="A938">
        <v>1433</v>
      </c>
      <c r="B938" s="2">
        <v>44295</v>
      </c>
      <c r="C938" s="2">
        <f t="shared" ca="1" si="70"/>
        <v>46159</v>
      </c>
      <c r="D938" t="s">
        <v>28</v>
      </c>
      <c r="E938" t="s">
        <v>85</v>
      </c>
      <c r="F938" t="s">
        <v>30</v>
      </c>
      <c r="G938" t="s">
        <v>46</v>
      </c>
      <c r="H938" t="s">
        <v>32</v>
      </c>
      <c r="I938" t="s">
        <v>46</v>
      </c>
      <c r="J938" t="s">
        <v>34</v>
      </c>
      <c r="K938" t="s">
        <v>65</v>
      </c>
      <c r="L938" s="2">
        <v>34936</v>
      </c>
      <c r="M938" t="s">
        <v>36</v>
      </c>
      <c r="N938" t="s">
        <v>37</v>
      </c>
      <c r="O938" t="s">
        <v>38</v>
      </c>
      <c r="P938" t="s">
        <v>39</v>
      </c>
      <c r="Q938" t="s">
        <v>98</v>
      </c>
      <c r="R938">
        <v>3</v>
      </c>
      <c r="S938" s="2">
        <v>44779</v>
      </c>
      <c r="T938">
        <v>5</v>
      </c>
      <c r="U938">
        <v>1</v>
      </c>
      <c r="V938">
        <v>3</v>
      </c>
      <c r="W938" s="2">
        <v>44822</v>
      </c>
      <c r="X938" t="s">
        <v>50</v>
      </c>
      <c r="Y938" t="s">
        <v>42</v>
      </c>
      <c r="Z938" t="s">
        <v>73</v>
      </c>
      <c r="AA938">
        <v>4</v>
      </c>
      <c r="AB938">
        <v>863.73</v>
      </c>
      <c r="AC938">
        <v>26</v>
      </c>
      <c r="AD938" t="str" cm="1">
        <f t="array" ref="AD938">_xlfn.IFS($AC938&lt;= 24,"17-24", $AC938&lt;=34,"25-34", $AC938&lt;=44,"35-44", $AC938&lt;= 54,"45-54", $AC938 &gt;= 55, "55+")</f>
        <v>25-34</v>
      </c>
      <c r="AE938">
        <f t="shared" ca="1" si="71"/>
        <v>5</v>
      </c>
      <c r="AF938" t="str">
        <f t="shared" si="72"/>
        <v>High</v>
      </c>
      <c r="AG938" t="str">
        <f t="shared" si="73"/>
        <v>Not satisfied</v>
      </c>
      <c r="AH938" t="str">
        <f t="shared" si="74"/>
        <v>Low Performer</v>
      </c>
      <c r="AI938" t="str" cm="1">
        <f t="array" ref="AI938">_xlfn.IFS($Z938 = "Passed", "High", $Z938="Completed", "Moderate", OR($Z938 = "Incomplete", $Z938="Failed"), "Low")</f>
        <v>High</v>
      </c>
      <c r="AJ938" t="str" cm="1">
        <f t="array" ref="AJ938">_xlfn.IFS(OR(Z938= "Passed", Z938 = "Completed"), "Complete", OR(Z938 ="Failed", Z938 = "Incomplete"), "Incomplete")</f>
        <v>Complete</v>
      </c>
      <c r="AK938" cm="1">
        <f t="array" ref="AK938">_xlfn.IFS(HR_DATA[[#This Row],[Performance Category]] = "High Performer", 4,HR_DATA[[#This Row],[Performance Category]] = "Average Performer", 3, HR_DATA[[#This Row],[Performance Category]] = "Low Performer", 2, HR_DATA[[#This Row],[Performance Category]] = "At Risk", 1)</f>
        <v>2</v>
      </c>
    </row>
    <row r="939" spans="1:37" x14ac:dyDescent="0.25">
      <c r="A939">
        <v>1434</v>
      </c>
      <c r="B939" s="2">
        <v>43464</v>
      </c>
      <c r="C939" s="2">
        <f t="shared" ca="1" si="70"/>
        <v>46159</v>
      </c>
      <c r="D939" t="s">
        <v>28</v>
      </c>
      <c r="E939" t="s">
        <v>44</v>
      </c>
      <c r="F939" t="s">
        <v>30</v>
      </c>
      <c r="G939" t="s">
        <v>46</v>
      </c>
      <c r="H939" t="s">
        <v>32</v>
      </c>
      <c r="I939" t="s">
        <v>46</v>
      </c>
      <c r="J939" t="s">
        <v>34</v>
      </c>
      <c r="K939" t="s">
        <v>89</v>
      </c>
      <c r="L939" s="2">
        <v>31774</v>
      </c>
      <c r="M939" t="s">
        <v>36</v>
      </c>
      <c r="N939" t="s">
        <v>37</v>
      </c>
      <c r="O939" t="s">
        <v>38</v>
      </c>
      <c r="P939" t="s">
        <v>77</v>
      </c>
      <c r="Q939" t="s">
        <v>78</v>
      </c>
      <c r="R939">
        <v>3</v>
      </c>
      <c r="S939" s="2">
        <v>44855</v>
      </c>
      <c r="T939">
        <v>1</v>
      </c>
      <c r="U939">
        <v>2</v>
      </c>
      <c r="V939">
        <v>3</v>
      </c>
      <c r="W939" s="2">
        <v>45043</v>
      </c>
      <c r="X939" t="s">
        <v>62</v>
      </c>
      <c r="Y939" t="s">
        <v>51</v>
      </c>
      <c r="Z939" t="s">
        <v>52</v>
      </c>
      <c r="AA939">
        <v>2</v>
      </c>
      <c r="AB939">
        <v>746.99</v>
      </c>
      <c r="AC939">
        <v>32</v>
      </c>
      <c r="AD939" t="str" cm="1">
        <f t="array" ref="AD939">_xlfn.IFS($AC939&lt;= 24,"17-24", $AC939&lt;=34,"25-34", $AC939&lt;=44,"35-44", $AC939&lt;= 54,"45-54", $AC939 &gt;= 55, "55+")</f>
        <v>25-34</v>
      </c>
      <c r="AE939">
        <f t="shared" ca="1" si="71"/>
        <v>7</v>
      </c>
      <c r="AF939" t="str">
        <f t="shared" si="72"/>
        <v>Low</v>
      </c>
      <c r="AG939" t="str">
        <f t="shared" si="73"/>
        <v>Not satisfied</v>
      </c>
      <c r="AH939" t="str">
        <f t="shared" si="74"/>
        <v>High Performer</v>
      </c>
      <c r="AI939" t="str" cm="1">
        <f t="array" ref="AI939">_xlfn.IFS($Z939 = "Passed", "High", $Z939="Completed", "Moderate", OR($Z939 = "Incomplete", $Z939="Failed"), "Low")</f>
        <v>Low</v>
      </c>
      <c r="AJ939" t="str" cm="1">
        <f t="array" ref="AJ939">_xlfn.IFS(OR(Z939= "Passed", Z939 = "Completed"), "Complete", OR(Z939 ="Failed", Z939 = "Incomplete"), "Incomplete")</f>
        <v>Incomplete</v>
      </c>
      <c r="AK939" cm="1">
        <f t="array" ref="AK939">_xlfn.IFS(HR_DATA[[#This Row],[Performance Category]] = "High Performer", 4,HR_DATA[[#This Row],[Performance Category]] = "Average Performer", 3, HR_DATA[[#This Row],[Performance Category]] = "Low Performer", 2, HR_DATA[[#This Row],[Performance Category]] = "At Risk", 1)</f>
        <v>4</v>
      </c>
    </row>
    <row r="940" spans="1:37" x14ac:dyDescent="0.25">
      <c r="A940">
        <v>1435</v>
      </c>
      <c r="B940" s="2">
        <v>44407</v>
      </c>
      <c r="C940" s="2">
        <f t="shared" ca="1" si="70"/>
        <v>46159</v>
      </c>
      <c r="D940" t="s">
        <v>28</v>
      </c>
      <c r="E940" t="s">
        <v>87</v>
      </c>
      <c r="F940" t="s">
        <v>30</v>
      </c>
      <c r="G940" t="s">
        <v>31</v>
      </c>
      <c r="H940" t="s">
        <v>32</v>
      </c>
      <c r="I940" t="s">
        <v>33</v>
      </c>
      <c r="J940" t="s">
        <v>34</v>
      </c>
      <c r="K940" t="s">
        <v>70</v>
      </c>
      <c r="L940" s="2">
        <v>36128</v>
      </c>
      <c r="M940" t="s">
        <v>36</v>
      </c>
      <c r="N940" t="s">
        <v>37</v>
      </c>
      <c r="O940" t="s">
        <v>49</v>
      </c>
      <c r="P940" t="s">
        <v>61</v>
      </c>
      <c r="Q940" t="s">
        <v>78</v>
      </c>
      <c r="R940">
        <v>3</v>
      </c>
      <c r="S940" s="2">
        <v>45008</v>
      </c>
      <c r="T940">
        <v>4</v>
      </c>
      <c r="U940">
        <v>2</v>
      </c>
      <c r="V940">
        <v>3</v>
      </c>
      <c r="W940" s="2">
        <v>44825</v>
      </c>
      <c r="X940" t="s">
        <v>41</v>
      </c>
      <c r="Y940" t="s">
        <v>42</v>
      </c>
      <c r="Z940" t="s">
        <v>73</v>
      </c>
      <c r="AA940">
        <v>4</v>
      </c>
      <c r="AB940">
        <v>360.38</v>
      </c>
      <c r="AC940">
        <v>23</v>
      </c>
      <c r="AD940" t="str" cm="1">
        <f t="array" ref="AD940">_xlfn.IFS($AC940&lt;= 24,"17-24", $AC940&lt;=34,"25-34", $AC940&lt;=44,"35-44", $AC940&lt;= 54,"45-54", $AC940 &gt;= 55, "55+")</f>
        <v>17-24</v>
      </c>
      <c r="AE940">
        <f t="shared" ca="1" si="71"/>
        <v>4</v>
      </c>
      <c r="AF940" t="str">
        <f t="shared" si="72"/>
        <v>High</v>
      </c>
      <c r="AG940" t="str">
        <f t="shared" si="73"/>
        <v>Not satisfied</v>
      </c>
      <c r="AH940" t="str">
        <f t="shared" si="74"/>
        <v>High Performer</v>
      </c>
      <c r="AI940" t="str" cm="1">
        <f t="array" ref="AI940">_xlfn.IFS($Z940 = "Passed", "High", $Z940="Completed", "Moderate", OR($Z940 = "Incomplete", $Z940="Failed"), "Low")</f>
        <v>High</v>
      </c>
      <c r="AJ940" t="str" cm="1">
        <f t="array" ref="AJ940">_xlfn.IFS(OR(Z940= "Passed", Z940 = "Completed"), "Complete", OR(Z940 ="Failed", Z940 = "Incomplete"), "Incomplete")</f>
        <v>Complete</v>
      </c>
      <c r="AK940" cm="1">
        <f t="array" ref="AK940">_xlfn.IFS(HR_DATA[[#This Row],[Performance Category]] = "High Performer", 4,HR_DATA[[#This Row],[Performance Category]] = "Average Performer", 3, HR_DATA[[#This Row],[Performance Category]] = "Low Performer", 2, HR_DATA[[#This Row],[Performance Category]] = "At Risk", 1)</f>
        <v>4</v>
      </c>
    </row>
    <row r="941" spans="1:37" x14ac:dyDescent="0.25">
      <c r="A941">
        <v>1436</v>
      </c>
      <c r="B941" s="2">
        <v>44862</v>
      </c>
      <c r="C941" s="2">
        <f t="shared" ca="1" si="70"/>
        <v>46159</v>
      </c>
      <c r="D941" t="s">
        <v>28</v>
      </c>
      <c r="E941" t="s">
        <v>64</v>
      </c>
      <c r="F941" t="s">
        <v>30</v>
      </c>
      <c r="G941" t="s">
        <v>55</v>
      </c>
      <c r="H941" t="s">
        <v>32</v>
      </c>
      <c r="I941" t="s">
        <v>33</v>
      </c>
      <c r="J941" t="s">
        <v>34</v>
      </c>
      <c r="K941" t="s">
        <v>70</v>
      </c>
      <c r="L941" s="2">
        <v>32655</v>
      </c>
      <c r="M941" t="s">
        <v>36</v>
      </c>
      <c r="N941" t="s">
        <v>48</v>
      </c>
      <c r="O941" t="s">
        <v>49</v>
      </c>
      <c r="P941" t="s">
        <v>67</v>
      </c>
      <c r="Q941" t="s">
        <v>98</v>
      </c>
      <c r="R941">
        <v>3</v>
      </c>
      <c r="S941" s="2">
        <v>45116</v>
      </c>
      <c r="T941">
        <v>1</v>
      </c>
      <c r="U941">
        <v>2</v>
      </c>
      <c r="V941">
        <v>2</v>
      </c>
      <c r="W941" s="2">
        <v>44799</v>
      </c>
      <c r="X941" t="s">
        <v>68</v>
      </c>
      <c r="Y941" t="s">
        <v>42</v>
      </c>
      <c r="Z941" t="s">
        <v>52</v>
      </c>
      <c r="AA941">
        <v>1</v>
      </c>
      <c r="AB941">
        <v>298.3</v>
      </c>
      <c r="AC941">
        <v>33</v>
      </c>
      <c r="AD941" t="str" cm="1">
        <f t="array" ref="AD941">_xlfn.IFS($AC941&lt;= 24,"17-24", $AC941&lt;=34,"25-34", $AC941&lt;=44,"35-44", $AC941&lt;= 54,"45-54", $AC941 &gt;= 55, "55+")</f>
        <v>25-34</v>
      </c>
      <c r="AE941">
        <f t="shared" ca="1" si="71"/>
        <v>3</v>
      </c>
      <c r="AF941" t="str">
        <f t="shared" si="72"/>
        <v>Low</v>
      </c>
      <c r="AG941" t="str">
        <f t="shared" si="73"/>
        <v>Not satisfied</v>
      </c>
      <c r="AH941" t="str">
        <f t="shared" si="74"/>
        <v>Low Performer</v>
      </c>
      <c r="AI941" t="str" cm="1">
        <f t="array" ref="AI941">_xlfn.IFS($Z941 = "Passed", "High", $Z941="Completed", "Moderate", OR($Z941 = "Incomplete", $Z941="Failed"), "Low")</f>
        <v>Low</v>
      </c>
      <c r="AJ941" t="str" cm="1">
        <f t="array" ref="AJ941">_xlfn.IFS(OR(Z941= "Passed", Z941 = "Completed"), "Complete", OR(Z941 ="Failed", Z941 = "Incomplete"), "Incomplete")</f>
        <v>Incomplete</v>
      </c>
      <c r="AK941" cm="1">
        <f t="array" ref="AK941">_xlfn.IFS(HR_DATA[[#This Row],[Performance Category]] = "High Performer", 4,HR_DATA[[#This Row],[Performance Category]] = "Average Performer", 3, HR_DATA[[#This Row],[Performance Category]] = "Low Performer", 2, HR_DATA[[#This Row],[Performance Category]] = "At Risk", 1)</f>
        <v>2</v>
      </c>
    </row>
    <row r="942" spans="1:37" x14ac:dyDescent="0.25">
      <c r="A942">
        <v>1437</v>
      </c>
      <c r="B942" s="2">
        <v>44133</v>
      </c>
      <c r="C942" s="2">
        <f t="shared" ca="1" si="70"/>
        <v>46159</v>
      </c>
      <c r="D942" t="s">
        <v>28</v>
      </c>
      <c r="E942" t="s">
        <v>94</v>
      </c>
      <c r="F942" t="s">
        <v>30</v>
      </c>
      <c r="G942" t="s">
        <v>31</v>
      </c>
      <c r="H942" t="s">
        <v>32</v>
      </c>
      <c r="I942" t="s">
        <v>33</v>
      </c>
      <c r="J942" t="s">
        <v>34</v>
      </c>
      <c r="K942" t="s">
        <v>96</v>
      </c>
      <c r="L942" s="2">
        <v>35241</v>
      </c>
      <c r="M942" t="s">
        <v>36</v>
      </c>
      <c r="N942" t="s">
        <v>48</v>
      </c>
      <c r="O942" t="s">
        <v>84</v>
      </c>
      <c r="P942" t="s">
        <v>61</v>
      </c>
      <c r="Q942" t="s">
        <v>78</v>
      </c>
      <c r="R942">
        <v>3</v>
      </c>
      <c r="S942" s="2">
        <v>44932</v>
      </c>
      <c r="T942">
        <v>4</v>
      </c>
      <c r="U942">
        <v>5</v>
      </c>
      <c r="V942">
        <v>5</v>
      </c>
      <c r="W942" s="2">
        <v>44923</v>
      </c>
      <c r="X942" t="s">
        <v>41</v>
      </c>
      <c r="Y942" t="s">
        <v>51</v>
      </c>
      <c r="Z942" t="s">
        <v>73</v>
      </c>
      <c r="AA942">
        <v>3</v>
      </c>
      <c r="AB942">
        <v>537.12</v>
      </c>
      <c r="AC942">
        <v>24</v>
      </c>
      <c r="AD942" t="str" cm="1">
        <f t="array" ref="AD942">_xlfn.IFS($AC942&lt;= 24,"17-24", $AC942&lt;=34,"25-34", $AC942&lt;=44,"35-44", $AC942&lt;= 54,"45-54", $AC942 &gt;= 55, "55+")</f>
        <v>17-24</v>
      </c>
      <c r="AE942">
        <f t="shared" ca="1" si="71"/>
        <v>5</v>
      </c>
      <c r="AF942" t="str">
        <f t="shared" si="72"/>
        <v>High</v>
      </c>
      <c r="AG942" t="str">
        <f t="shared" si="73"/>
        <v>Satisfied</v>
      </c>
      <c r="AH942" t="str">
        <f t="shared" si="74"/>
        <v>High Performer</v>
      </c>
      <c r="AI942" t="str" cm="1">
        <f t="array" ref="AI942">_xlfn.IFS($Z942 = "Passed", "High", $Z942="Completed", "Moderate", OR($Z942 = "Incomplete", $Z942="Failed"), "Low")</f>
        <v>High</v>
      </c>
      <c r="AJ942" t="str" cm="1">
        <f t="array" ref="AJ942">_xlfn.IFS(OR(Z942= "Passed", Z942 = "Completed"), "Complete", OR(Z942 ="Failed", Z942 = "Incomplete"), "Incomplete")</f>
        <v>Complete</v>
      </c>
      <c r="AK942" cm="1">
        <f t="array" ref="AK942">_xlfn.IFS(HR_DATA[[#This Row],[Performance Category]] = "High Performer", 4,HR_DATA[[#This Row],[Performance Category]] = "Average Performer", 3, HR_DATA[[#This Row],[Performance Category]] = "Low Performer", 2, HR_DATA[[#This Row],[Performance Category]] = "At Risk", 1)</f>
        <v>4</v>
      </c>
    </row>
    <row r="943" spans="1:37" x14ac:dyDescent="0.25">
      <c r="A943">
        <v>1438</v>
      </c>
      <c r="B943" s="2">
        <v>45002</v>
      </c>
      <c r="C943" s="2">
        <f t="shared" ca="1" si="70"/>
        <v>46159</v>
      </c>
      <c r="D943" t="s">
        <v>28</v>
      </c>
      <c r="E943" t="s">
        <v>74</v>
      </c>
      <c r="F943" t="s">
        <v>30</v>
      </c>
      <c r="G943" t="s">
        <v>31</v>
      </c>
      <c r="H943" t="s">
        <v>56</v>
      </c>
      <c r="I943" t="s">
        <v>46</v>
      </c>
      <c r="J943" t="s">
        <v>34</v>
      </c>
      <c r="K943" t="s">
        <v>70</v>
      </c>
      <c r="L943" s="2">
        <v>28475</v>
      </c>
      <c r="M943" t="s">
        <v>36</v>
      </c>
      <c r="N943" t="s">
        <v>48</v>
      </c>
      <c r="O943" t="s">
        <v>84</v>
      </c>
      <c r="P943" t="s">
        <v>67</v>
      </c>
      <c r="Q943" t="s">
        <v>78</v>
      </c>
      <c r="R943">
        <v>3</v>
      </c>
      <c r="S943" s="2">
        <v>44947</v>
      </c>
      <c r="T943">
        <v>1</v>
      </c>
      <c r="U943">
        <v>4</v>
      </c>
      <c r="V943">
        <v>1</v>
      </c>
      <c r="W943" s="2">
        <v>45058</v>
      </c>
      <c r="X943" t="s">
        <v>50</v>
      </c>
      <c r="Y943" t="s">
        <v>51</v>
      </c>
      <c r="Z943" t="s">
        <v>73</v>
      </c>
      <c r="AA943">
        <v>2</v>
      </c>
      <c r="AB943">
        <v>996.18</v>
      </c>
      <c r="AC943">
        <v>46</v>
      </c>
      <c r="AD943" t="str" cm="1">
        <f t="array" ref="AD943">_xlfn.IFS($AC943&lt;= 24,"17-24", $AC943&lt;=34,"25-34", $AC943&lt;=44,"35-44", $AC943&lt;= 54,"45-54", $AC943 &gt;= 55, "55+")</f>
        <v>45-54</v>
      </c>
      <c r="AE943">
        <f t="shared" ca="1" si="71"/>
        <v>3</v>
      </c>
      <c r="AF943" t="str">
        <f t="shared" si="72"/>
        <v>Low</v>
      </c>
      <c r="AG943" t="str">
        <f t="shared" si="73"/>
        <v>Satisfied</v>
      </c>
      <c r="AH943" t="str">
        <f t="shared" si="74"/>
        <v>High Performer</v>
      </c>
      <c r="AI943" t="str" cm="1">
        <f t="array" ref="AI943">_xlfn.IFS($Z943 = "Passed", "High", $Z943="Completed", "Moderate", OR($Z943 = "Incomplete", $Z943="Failed"), "Low")</f>
        <v>High</v>
      </c>
      <c r="AJ943" t="str" cm="1">
        <f t="array" ref="AJ943">_xlfn.IFS(OR(Z943= "Passed", Z943 = "Completed"), "Complete", OR(Z943 ="Failed", Z943 = "Incomplete"), "Incomplete")</f>
        <v>Complete</v>
      </c>
      <c r="AK943" cm="1">
        <f t="array" ref="AK943">_xlfn.IFS(HR_DATA[[#This Row],[Performance Category]] = "High Performer", 4,HR_DATA[[#This Row],[Performance Category]] = "Average Performer", 3, HR_DATA[[#This Row],[Performance Category]] = "Low Performer", 2, HR_DATA[[#This Row],[Performance Category]] = "At Risk", 1)</f>
        <v>4</v>
      </c>
    </row>
    <row r="944" spans="1:37" x14ac:dyDescent="0.25">
      <c r="A944">
        <v>1439</v>
      </c>
      <c r="B944" s="2">
        <v>44762</v>
      </c>
      <c r="C944" s="2">
        <f t="shared" ca="1" si="70"/>
        <v>46159</v>
      </c>
      <c r="D944" t="s">
        <v>28</v>
      </c>
      <c r="E944" t="s">
        <v>81</v>
      </c>
      <c r="F944" t="s">
        <v>30</v>
      </c>
      <c r="G944" t="s">
        <v>55</v>
      </c>
      <c r="H944" t="s">
        <v>45</v>
      </c>
      <c r="I944" t="s">
        <v>33</v>
      </c>
      <c r="J944" t="s">
        <v>34</v>
      </c>
      <c r="K944" t="s">
        <v>65</v>
      </c>
      <c r="L944" s="2">
        <v>32166</v>
      </c>
      <c r="M944" t="s">
        <v>36</v>
      </c>
      <c r="N944" t="s">
        <v>37</v>
      </c>
      <c r="O944" t="s">
        <v>84</v>
      </c>
      <c r="P944" t="s">
        <v>39</v>
      </c>
      <c r="Q944" t="s">
        <v>98</v>
      </c>
      <c r="R944">
        <v>3</v>
      </c>
      <c r="S944" s="2">
        <v>44894</v>
      </c>
      <c r="T944">
        <v>3</v>
      </c>
      <c r="U944">
        <v>1</v>
      </c>
      <c r="V944">
        <v>3</v>
      </c>
      <c r="W944" s="2">
        <v>45097</v>
      </c>
      <c r="X944" t="s">
        <v>92</v>
      </c>
      <c r="Y944" t="s">
        <v>42</v>
      </c>
      <c r="Z944" t="s">
        <v>63</v>
      </c>
      <c r="AA944">
        <v>4</v>
      </c>
      <c r="AB944">
        <v>764.43</v>
      </c>
      <c r="AC944">
        <v>34</v>
      </c>
      <c r="AD944" t="str" cm="1">
        <f t="array" ref="AD944">_xlfn.IFS($AC944&lt;= 24,"17-24", $AC944&lt;=34,"25-34", $AC944&lt;=44,"35-44", $AC944&lt;= 54,"45-54", $AC944 &gt;= 55, "55+")</f>
        <v>25-34</v>
      </c>
      <c r="AE944">
        <f t="shared" ca="1" si="71"/>
        <v>3</v>
      </c>
      <c r="AF944" t="str">
        <f t="shared" si="72"/>
        <v>Medium</v>
      </c>
      <c r="AG944" t="str">
        <f t="shared" si="73"/>
        <v>Not satisfied</v>
      </c>
      <c r="AH944" t="str">
        <f t="shared" si="74"/>
        <v>Low Performer</v>
      </c>
      <c r="AI944" t="str" cm="1">
        <f t="array" ref="AI944">_xlfn.IFS($Z944 = "Passed", "High", $Z944="Completed", "Moderate", OR($Z944 = "Incomplete", $Z944="Failed"), "Low")</f>
        <v>Moderate</v>
      </c>
      <c r="AJ944" t="str" cm="1">
        <f t="array" ref="AJ944">_xlfn.IFS(OR(Z944= "Passed", Z944 = "Completed"), "Complete", OR(Z944 ="Failed", Z944 = "Incomplete"), "Incomplete")</f>
        <v>Complete</v>
      </c>
      <c r="AK944" cm="1">
        <f t="array" ref="AK944">_xlfn.IFS(HR_DATA[[#This Row],[Performance Category]] = "High Performer", 4,HR_DATA[[#This Row],[Performance Category]] = "Average Performer", 3, HR_DATA[[#This Row],[Performance Category]] = "Low Performer", 2, HR_DATA[[#This Row],[Performance Category]] = "At Risk", 1)</f>
        <v>2</v>
      </c>
    </row>
    <row r="945" spans="1:37" x14ac:dyDescent="0.25">
      <c r="A945">
        <v>1440</v>
      </c>
      <c r="B945" s="2">
        <v>45142</v>
      </c>
      <c r="C945" s="2">
        <f t="shared" ca="1" si="70"/>
        <v>46159</v>
      </c>
      <c r="D945" t="s">
        <v>28</v>
      </c>
      <c r="E945" t="s">
        <v>54</v>
      </c>
      <c r="F945" t="s">
        <v>30</v>
      </c>
      <c r="G945" t="s">
        <v>46</v>
      </c>
      <c r="H945" t="s">
        <v>45</v>
      </c>
      <c r="I945" t="s">
        <v>33</v>
      </c>
      <c r="J945" t="s">
        <v>34</v>
      </c>
      <c r="K945" t="s">
        <v>70</v>
      </c>
      <c r="L945" s="2">
        <v>35482</v>
      </c>
      <c r="M945" t="s">
        <v>36</v>
      </c>
      <c r="N945" t="s">
        <v>37</v>
      </c>
      <c r="O945" t="s">
        <v>49</v>
      </c>
      <c r="P945" t="s">
        <v>61</v>
      </c>
      <c r="Q945" t="s">
        <v>98</v>
      </c>
      <c r="R945">
        <v>3</v>
      </c>
      <c r="S945" s="2">
        <v>44867</v>
      </c>
      <c r="T945">
        <v>3</v>
      </c>
      <c r="U945">
        <v>1</v>
      </c>
      <c r="V945">
        <v>4</v>
      </c>
      <c r="W945" s="2">
        <v>44878</v>
      </c>
      <c r="X945" t="s">
        <v>92</v>
      </c>
      <c r="Y945" t="s">
        <v>51</v>
      </c>
      <c r="Z945" t="s">
        <v>43</v>
      </c>
      <c r="AA945">
        <v>5</v>
      </c>
      <c r="AB945">
        <v>490.33</v>
      </c>
      <c r="AC945">
        <v>26</v>
      </c>
      <c r="AD945" t="str" cm="1">
        <f t="array" ref="AD945">_xlfn.IFS($AC945&lt;= 24,"17-24", $AC945&lt;=34,"25-34", $AC945&lt;=44,"35-44", $AC945&lt;= 54,"45-54", $AC945 &gt;= 55, "55+")</f>
        <v>25-34</v>
      </c>
      <c r="AE945">
        <f t="shared" ca="1" si="71"/>
        <v>2</v>
      </c>
      <c r="AF945" t="str">
        <f t="shared" si="72"/>
        <v>Medium</v>
      </c>
      <c r="AG945" t="str">
        <f t="shared" si="73"/>
        <v>Not satisfied</v>
      </c>
      <c r="AH945" t="str">
        <f t="shared" si="74"/>
        <v>Low Performer</v>
      </c>
      <c r="AI945" t="str" cm="1">
        <f t="array" ref="AI945">_xlfn.IFS($Z945 = "Passed", "High", $Z945="Completed", "Moderate", OR($Z945 = "Incomplete", $Z945="Failed"), "Low")</f>
        <v>Low</v>
      </c>
      <c r="AJ945" t="str" cm="1">
        <f t="array" ref="AJ945">_xlfn.IFS(OR(Z945= "Passed", Z945 = "Completed"), "Complete", OR(Z945 ="Failed", Z945 = "Incomplete"), "Incomplete")</f>
        <v>Incomplete</v>
      </c>
      <c r="AK945" cm="1">
        <f t="array" ref="AK945">_xlfn.IFS(HR_DATA[[#This Row],[Performance Category]] = "High Performer", 4,HR_DATA[[#This Row],[Performance Category]] = "Average Performer", 3, HR_DATA[[#This Row],[Performance Category]] = "Low Performer", 2, HR_DATA[[#This Row],[Performance Category]] = "At Risk", 1)</f>
        <v>2</v>
      </c>
    </row>
    <row r="946" spans="1:37" x14ac:dyDescent="0.25">
      <c r="A946">
        <v>1441</v>
      </c>
      <c r="B946" s="2">
        <v>44526</v>
      </c>
      <c r="C946" s="2">
        <f t="shared" ca="1" si="70"/>
        <v>46159</v>
      </c>
      <c r="D946" t="s">
        <v>28</v>
      </c>
      <c r="E946" t="s">
        <v>69</v>
      </c>
      <c r="F946" t="s">
        <v>30</v>
      </c>
      <c r="G946" t="s">
        <v>31</v>
      </c>
      <c r="H946" t="s">
        <v>45</v>
      </c>
      <c r="I946" t="s">
        <v>33</v>
      </c>
      <c r="J946" t="s">
        <v>34</v>
      </c>
      <c r="K946" t="s">
        <v>70</v>
      </c>
      <c r="L946" s="2">
        <v>30026</v>
      </c>
      <c r="M946" t="s">
        <v>36</v>
      </c>
      <c r="N946" t="s">
        <v>37</v>
      </c>
      <c r="O946" t="s">
        <v>49</v>
      </c>
      <c r="P946" t="s">
        <v>67</v>
      </c>
      <c r="Q946" t="s">
        <v>98</v>
      </c>
      <c r="R946">
        <v>3</v>
      </c>
      <c r="S946" s="2">
        <v>45023</v>
      </c>
      <c r="T946">
        <v>1</v>
      </c>
      <c r="U946">
        <v>1</v>
      </c>
      <c r="V946">
        <v>5</v>
      </c>
      <c r="W946" s="2">
        <v>44857</v>
      </c>
      <c r="X946" t="s">
        <v>50</v>
      </c>
      <c r="Y946" t="s">
        <v>42</v>
      </c>
      <c r="Z946" t="s">
        <v>52</v>
      </c>
      <c r="AA946">
        <v>4</v>
      </c>
      <c r="AB946">
        <v>758.41</v>
      </c>
      <c r="AC946">
        <v>39</v>
      </c>
      <c r="AD946" t="str" cm="1">
        <f t="array" ref="AD946">_xlfn.IFS($AC946&lt;= 24,"17-24", $AC946&lt;=34,"25-34", $AC946&lt;=44,"35-44", $AC946&lt;= 54,"45-54", $AC946 &gt;= 55, "55+")</f>
        <v>35-44</v>
      </c>
      <c r="AE946">
        <f t="shared" ca="1" si="71"/>
        <v>4</v>
      </c>
      <c r="AF946" t="str">
        <f t="shared" si="72"/>
        <v>Low</v>
      </c>
      <c r="AG946" t="str">
        <f t="shared" si="73"/>
        <v>Not satisfied</v>
      </c>
      <c r="AH946" t="str">
        <f t="shared" si="74"/>
        <v>Low Performer</v>
      </c>
      <c r="AI946" t="str" cm="1">
        <f t="array" ref="AI946">_xlfn.IFS($Z946 = "Passed", "High", $Z946="Completed", "Moderate", OR($Z946 = "Incomplete", $Z946="Failed"), "Low")</f>
        <v>Low</v>
      </c>
      <c r="AJ946" t="str" cm="1">
        <f t="array" ref="AJ946">_xlfn.IFS(OR(Z946= "Passed", Z946 = "Completed"), "Complete", OR(Z946 ="Failed", Z946 = "Incomplete"), "Incomplete")</f>
        <v>Incomplete</v>
      </c>
      <c r="AK946" cm="1">
        <f t="array" ref="AK946">_xlfn.IFS(HR_DATA[[#This Row],[Performance Category]] = "High Performer", 4,HR_DATA[[#This Row],[Performance Category]] = "Average Performer", 3, HR_DATA[[#This Row],[Performance Category]] = "Low Performer", 2, HR_DATA[[#This Row],[Performance Category]] = "At Risk", 1)</f>
        <v>2</v>
      </c>
    </row>
    <row r="947" spans="1:37" x14ac:dyDescent="0.25">
      <c r="A947">
        <v>1442</v>
      </c>
      <c r="B947" s="2">
        <v>43370</v>
      </c>
      <c r="C947" s="2">
        <f t="shared" ca="1" si="70"/>
        <v>46159</v>
      </c>
      <c r="D947" t="s">
        <v>28</v>
      </c>
      <c r="E947" t="s">
        <v>29</v>
      </c>
      <c r="F947" t="s">
        <v>30</v>
      </c>
      <c r="G947" t="s">
        <v>55</v>
      </c>
      <c r="H947" t="s">
        <v>45</v>
      </c>
      <c r="I947" t="s">
        <v>33</v>
      </c>
      <c r="J947" t="s">
        <v>34</v>
      </c>
      <c r="K947" t="s">
        <v>135</v>
      </c>
      <c r="L947" s="2">
        <v>34160</v>
      </c>
      <c r="M947" t="s">
        <v>36</v>
      </c>
      <c r="N947" t="s">
        <v>37</v>
      </c>
      <c r="O947" t="s">
        <v>72</v>
      </c>
      <c r="P947" t="s">
        <v>61</v>
      </c>
      <c r="Q947" t="s">
        <v>98</v>
      </c>
      <c r="R947">
        <v>3</v>
      </c>
      <c r="S947" s="2">
        <v>44937</v>
      </c>
      <c r="T947">
        <v>2</v>
      </c>
      <c r="U947">
        <v>4</v>
      </c>
      <c r="V947">
        <v>2</v>
      </c>
      <c r="W947" s="2">
        <v>44978</v>
      </c>
      <c r="X947" t="s">
        <v>68</v>
      </c>
      <c r="Y947" t="s">
        <v>51</v>
      </c>
      <c r="Z947" t="s">
        <v>52</v>
      </c>
      <c r="AA947">
        <v>3</v>
      </c>
      <c r="AB947">
        <v>367.56</v>
      </c>
      <c r="AC947">
        <v>25</v>
      </c>
      <c r="AD947" t="str" cm="1">
        <f t="array" ref="AD947">_xlfn.IFS($AC947&lt;= 24,"17-24", $AC947&lt;=34,"25-34", $AC947&lt;=44,"35-44", $AC947&lt;= 54,"45-54", $AC947 &gt;= 55, "55+")</f>
        <v>25-34</v>
      </c>
      <c r="AE947">
        <f t="shared" ca="1" si="71"/>
        <v>7</v>
      </c>
      <c r="AF947" t="str">
        <f t="shared" si="72"/>
        <v>Low</v>
      </c>
      <c r="AG947" t="str">
        <f t="shared" si="73"/>
        <v>Satisfied</v>
      </c>
      <c r="AH947" t="str">
        <f t="shared" si="74"/>
        <v>Low Performer</v>
      </c>
      <c r="AI947" t="str" cm="1">
        <f t="array" ref="AI947">_xlfn.IFS($Z947 = "Passed", "High", $Z947="Completed", "Moderate", OR($Z947 = "Incomplete", $Z947="Failed"), "Low")</f>
        <v>Low</v>
      </c>
      <c r="AJ947" t="str" cm="1">
        <f t="array" ref="AJ947">_xlfn.IFS(OR(Z947= "Passed", Z947 = "Completed"), "Complete", OR(Z947 ="Failed", Z947 = "Incomplete"), "Incomplete")</f>
        <v>Incomplete</v>
      </c>
      <c r="AK947" cm="1">
        <f t="array" ref="AK947">_xlfn.IFS(HR_DATA[[#This Row],[Performance Category]] = "High Performer", 4,HR_DATA[[#This Row],[Performance Category]] = "Average Performer", 3, HR_DATA[[#This Row],[Performance Category]] = "Low Performer", 2, HR_DATA[[#This Row],[Performance Category]] = "At Risk", 1)</f>
        <v>2</v>
      </c>
    </row>
    <row r="948" spans="1:37" x14ac:dyDescent="0.25">
      <c r="A948">
        <v>1443</v>
      </c>
      <c r="B948" s="2">
        <v>43681</v>
      </c>
      <c r="C948" s="2">
        <f t="shared" ca="1" si="70"/>
        <v>46159</v>
      </c>
      <c r="D948" t="s">
        <v>28</v>
      </c>
      <c r="E948" t="s">
        <v>85</v>
      </c>
      <c r="F948" t="s">
        <v>30</v>
      </c>
      <c r="G948" t="s">
        <v>31</v>
      </c>
      <c r="H948" t="s">
        <v>32</v>
      </c>
      <c r="I948" t="s">
        <v>46</v>
      </c>
      <c r="J948" t="s">
        <v>34</v>
      </c>
      <c r="K948" t="s">
        <v>70</v>
      </c>
      <c r="L948" s="2">
        <v>21971</v>
      </c>
      <c r="M948" t="s">
        <v>36</v>
      </c>
      <c r="N948" t="s">
        <v>37</v>
      </c>
      <c r="O948" t="s">
        <v>38</v>
      </c>
      <c r="P948" t="s">
        <v>77</v>
      </c>
      <c r="Q948" t="s">
        <v>98</v>
      </c>
      <c r="R948">
        <v>3</v>
      </c>
      <c r="S948" s="2">
        <v>45089</v>
      </c>
      <c r="T948">
        <v>5</v>
      </c>
      <c r="U948">
        <v>2</v>
      </c>
      <c r="V948">
        <v>3</v>
      </c>
      <c r="W948" s="2">
        <v>45049</v>
      </c>
      <c r="X948" t="s">
        <v>41</v>
      </c>
      <c r="Y948" t="s">
        <v>42</v>
      </c>
      <c r="Z948" t="s">
        <v>43</v>
      </c>
      <c r="AA948">
        <v>5</v>
      </c>
      <c r="AB948">
        <v>582.49</v>
      </c>
      <c r="AC948">
        <v>59</v>
      </c>
      <c r="AD948" t="str" cm="1">
        <f t="array" ref="AD948">_xlfn.IFS($AC948&lt;= 24,"17-24", $AC948&lt;=34,"25-34", $AC948&lt;=44,"35-44", $AC948&lt;= 54,"45-54", $AC948 &gt;= 55, "55+")</f>
        <v>55+</v>
      </c>
      <c r="AE948">
        <f t="shared" ca="1" si="71"/>
        <v>6</v>
      </c>
      <c r="AF948" t="str">
        <f t="shared" si="72"/>
        <v>High</v>
      </c>
      <c r="AG948" t="str">
        <f t="shared" si="73"/>
        <v>Not satisfied</v>
      </c>
      <c r="AH948" t="str">
        <f t="shared" si="74"/>
        <v>Low Performer</v>
      </c>
      <c r="AI948" t="str" cm="1">
        <f t="array" ref="AI948">_xlfn.IFS($Z948 = "Passed", "High", $Z948="Completed", "Moderate", OR($Z948 = "Incomplete", $Z948="Failed"), "Low")</f>
        <v>Low</v>
      </c>
      <c r="AJ948" t="str" cm="1">
        <f t="array" ref="AJ948">_xlfn.IFS(OR(Z948= "Passed", Z948 = "Completed"), "Complete", OR(Z948 ="Failed", Z948 = "Incomplete"), "Incomplete")</f>
        <v>Incomplete</v>
      </c>
      <c r="AK948" cm="1">
        <f t="array" ref="AK948">_xlfn.IFS(HR_DATA[[#This Row],[Performance Category]] = "High Performer", 4,HR_DATA[[#This Row],[Performance Category]] = "Average Performer", 3, HR_DATA[[#This Row],[Performance Category]] = "Low Performer", 2, HR_DATA[[#This Row],[Performance Category]] = "At Risk", 1)</f>
        <v>2</v>
      </c>
    </row>
    <row r="949" spans="1:37" x14ac:dyDescent="0.25">
      <c r="A949">
        <v>1444</v>
      </c>
      <c r="B949" s="2">
        <v>43741</v>
      </c>
      <c r="C949" s="2">
        <f t="shared" ca="1" si="70"/>
        <v>46159</v>
      </c>
      <c r="D949" t="s">
        <v>28</v>
      </c>
      <c r="E949" t="s">
        <v>44</v>
      </c>
      <c r="F949" t="s">
        <v>30</v>
      </c>
      <c r="G949" t="s">
        <v>31</v>
      </c>
      <c r="H949" t="s">
        <v>32</v>
      </c>
      <c r="I949" t="s">
        <v>46</v>
      </c>
      <c r="J949" t="s">
        <v>34</v>
      </c>
      <c r="K949" t="s">
        <v>65</v>
      </c>
      <c r="L949" s="2">
        <v>26350</v>
      </c>
      <c r="M949" t="s">
        <v>36</v>
      </c>
      <c r="N949" t="s">
        <v>37</v>
      </c>
      <c r="O949" t="s">
        <v>38</v>
      </c>
      <c r="P949" t="s">
        <v>77</v>
      </c>
      <c r="Q949" t="s">
        <v>98</v>
      </c>
      <c r="R949">
        <v>3</v>
      </c>
      <c r="S949" s="2">
        <v>44916</v>
      </c>
      <c r="T949">
        <v>5</v>
      </c>
      <c r="U949">
        <v>5</v>
      </c>
      <c r="V949">
        <v>3</v>
      </c>
      <c r="W949" s="2">
        <v>44956</v>
      </c>
      <c r="X949" t="s">
        <v>41</v>
      </c>
      <c r="Y949" t="s">
        <v>51</v>
      </c>
      <c r="Z949" t="s">
        <v>52</v>
      </c>
      <c r="AA949">
        <v>2</v>
      </c>
      <c r="AB949">
        <v>561.14</v>
      </c>
      <c r="AC949">
        <v>47</v>
      </c>
      <c r="AD949" t="str" cm="1">
        <f t="array" ref="AD949">_xlfn.IFS($AC949&lt;= 24,"17-24", $AC949&lt;=34,"25-34", $AC949&lt;=44,"35-44", $AC949&lt;= 54,"45-54", $AC949 &gt;= 55, "55+")</f>
        <v>45-54</v>
      </c>
      <c r="AE949">
        <f t="shared" ca="1" si="71"/>
        <v>6</v>
      </c>
      <c r="AF949" t="str">
        <f t="shared" si="72"/>
        <v>High</v>
      </c>
      <c r="AG949" t="str">
        <f t="shared" si="73"/>
        <v>Satisfied</v>
      </c>
      <c r="AH949" t="str">
        <f t="shared" si="74"/>
        <v>Low Performer</v>
      </c>
      <c r="AI949" t="str" cm="1">
        <f t="array" ref="AI949">_xlfn.IFS($Z949 = "Passed", "High", $Z949="Completed", "Moderate", OR($Z949 = "Incomplete", $Z949="Failed"), "Low")</f>
        <v>Low</v>
      </c>
      <c r="AJ949" t="str" cm="1">
        <f t="array" ref="AJ949">_xlfn.IFS(OR(Z949= "Passed", Z949 = "Completed"), "Complete", OR(Z949 ="Failed", Z949 = "Incomplete"), "Incomplete")</f>
        <v>Incomplete</v>
      </c>
      <c r="AK949" cm="1">
        <f t="array" ref="AK949">_xlfn.IFS(HR_DATA[[#This Row],[Performance Category]] = "High Performer", 4,HR_DATA[[#This Row],[Performance Category]] = "Average Performer", 3, HR_DATA[[#This Row],[Performance Category]] = "Low Performer", 2, HR_DATA[[#This Row],[Performance Category]] = "At Risk", 1)</f>
        <v>2</v>
      </c>
    </row>
    <row r="950" spans="1:37" x14ac:dyDescent="0.25">
      <c r="A950">
        <v>1448</v>
      </c>
      <c r="B950" s="2">
        <v>44087</v>
      </c>
      <c r="C950" s="2">
        <f t="shared" ca="1" si="70"/>
        <v>46159</v>
      </c>
      <c r="D950" t="s">
        <v>28</v>
      </c>
      <c r="E950" t="s">
        <v>74</v>
      </c>
      <c r="F950" t="s">
        <v>30</v>
      </c>
      <c r="G950" t="s">
        <v>46</v>
      </c>
      <c r="H950" t="s">
        <v>45</v>
      </c>
      <c r="I950" t="s">
        <v>46</v>
      </c>
      <c r="J950" t="s">
        <v>34</v>
      </c>
      <c r="K950" t="s">
        <v>65</v>
      </c>
      <c r="L950" s="2">
        <v>27985</v>
      </c>
      <c r="M950" t="s">
        <v>36</v>
      </c>
      <c r="N950" t="s">
        <v>37</v>
      </c>
      <c r="O950" t="s">
        <v>60</v>
      </c>
      <c r="P950" t="s">
        <v>61</v>
      </c>
      <c r="Q950" t="s">
        <v>98</v>
      </c>
      <c r="R950">
        <v>3</v>
      </c>
      <c r="S950" s="2">
        <v>44857</v>
      </c>
      <c r="T950">
        <v>1</v>
      </c>
      <c r="U950">
        <v>1</v>
      </c>
      <c r="V950">
        <v>3</v>
      </c>
      <c r="W950" s="2">
        <v>44779</v>
      </c>
      <c r="X950" t="s">
        <v>41</v>
      </c>
      <c r="Y950" t="s">
        <v>42</v>
      </c>
      <c r="Z950" t="s">
        <v>43</v>
      </c>
      <c r="AA950">
        <v>5</v>
      </c>
      <c r="AB950">
        <v>151.43</v>
      </c>
      <c r="AC950">
        <v>44</v>
      </c>
      <c r="AD950" t="str" cm="1">
        <f t="array" ref="AD950">_xlfn.IFS($AC950&lt;= 24,"17-24", $AC950&lt;=34,"25-34", $AC950&lt;=44,"35-44", $AC950&lt;= 54,"45-54", $AC950 &gt;= 55, "55+")</f>
        <v>35-44</v>
      </c>
      <c r="AE950">
        <f t="shared" ca="1" si="71"/>
        <v>5</v>
      </c>
      <c r="AF950" t="str">
        <f t="shared" si="72"/>
        <v>Low</v>
      </c>
      <c r="AG950" t="str">
        <f t="shared" si="73"/>
        <v>Not satisfied</v>
      </c>
      <c r="AH950" t="str">
        <f t="shared" si="74"/>
        <v>Low Performer</v>
      </c>
      <c r="AI950" t="str" cm="1">
        <f t="array" ref="AI950">_xlfn.IFS($Z950 = "Passed", "High", $Z950="Completed", "Moderate", OR($Z950 = "Incomplete", $Z950="Failed"), "Low")</f>
        <v>Low</v>
      </c>
      <c r="AJ950" t="str" cm="1">
        <f t="array" ref="AJ950">_xlfn.IFS(OR(Z950= "Passed", Z950 = "Completed"), "Complete", OR(Z950 ="Failed", Z950 = "Incomplete"), "Incomplete")</f>
        <v>Incomplete</v>
      </c>
      <c r="AK950" cm="1">
        <f t="array" ref="AK950">_xlfn.IFS(HR_DATA[[#This Row],[Performance Category]] = "High Performer", 4,HR_DATA[[#This Row],[Performance Category]] = "Average Performer", 3, HR_DATA[[#This Row],[Performance Category]] = "Low Performer", 2, HR_DATA[[#This Row],[Performance Category]] = "At Risk", 1)</f>
        <v>2</v>
      </c>
    </row>
    <row r="951" spans="1:37" x14ac:dyDescent="0.25">
      <c r="A951">
        <v>1449</v>
      </c>
      <c r="B951" s="2">
        <v>44880</v>
      </c>
      <c r="C951" s="2">
        <f t="shared" ca="1" si="70"/>
        <v>46159</v>
      </c>
      <c r="D951" t="s">
        <v>106</v>
      </c>
      <c r="E951" t="s">
        <v>54</v>
      </c>
      <c r="F951" t="s">
        <v>30</v>
      </c>
      <c r="G951" t="s">
        <v>46</v>
      </c>
      <c r="H951" t="s">
        <v>56</v>
      </c>
      <c r="I951" t="s">
        <v>33</v>
      </c>
      <c r="J951" t="s">
        <v>34</v>
      </c>
      <c r="K951" t="s">
        <v>58</v>
      </c>
      <c r="L951" s="2">
        <v>23999</v>
      </c>
      <c r="M951" t="s">
        <v>36</v>
      </c>
      <c r="N951" t="s">
        <v>48</v>
      </c>
      <c r="O951" t="s">
        <v>60</v>
      </c>
      <c r="P951" t="s">
        <v>77</v>
      </c>
      <c r="Q951" t="s">
        <v>98</v>
      </c>
      <c r="R951">
        <v>3</v>
      </c>
      <c r="S951" s="2">
        <v>44784</v>
      </c>
      <c r="T951">
        <v>4</v>
      </c>
      <c r="U951">
        <v>2</v>
      </c>
      <c r="V951">
        <v>2</v>
      </c>
      <c r="W951" s="2">
        <v>44843</v>
      </c>
      <c r="X951" t="s">
        <v>50</v>
      </c>
      <c r="Y951" t="s">
        <v>42</v>
      </c>
      <c r="Z951" t="s">
        <v>73</v>
      </c>
      <c r="AA951">
        <v>5</v>
      </c>
      <c r="AB951">
        <v>675.71</v>
      </c>
      <c r="AC951">
        <v>57</v>
      </c>
      <c r="AD951" t="str" cm="1">
        <f t="array" ref="AD951">_xlfn.IFS($AC951&lt;= 24,"17-24", $AC951&lt;=34,"25-34", $AC951&lt;=44,"35-44", $AC951&lt;= 54,"45-54", $AC951 &gt;= 55, "55+")</f>
        <v>55+</v>
      </c>
      <c r="AE951">
        <f t="shared" ca="1" si="71"/>
        <v>3</v>
      </c>
      <c r="AF951" t="str">
        <f t="shared" si="72"/>
        <v>High</v>
      </c>
      <c r="AG951" t="str">
        <f t="shared" si="73"/>
        <v>Not satisfied</v>
      </c>
      <c r="AH951" t="str">
        <f t="shared" si="74"/>
        <v>Low Performer</v>
      </c>
      <c r="AI951" t="str" cm="1">
        <f t="array" ref="AI951">_xlfn.IFS($Z951 = "Passed", "High", $Z951="Completed", "Moderate", OR($Z951 = "Incomplete", $Z951="Failed"), "Low")</f>
        <v>High</v>
      </c>
      <c r="AJ951" t="str" cm="1">
        <f t="array" ref="AJ951">_xlfn.IFS(OR(Z951= "Passed", Z951 = "Completed"), "Complete", OR(Z951 ="Failed", Z951 = "Incomplete"), "Incomplete")</f>
        <v>Complete</v>
      </c>
      <c r="AK951" cm="1">
        <f t="array" ref="AK951">_xlfn.IFS(HR_DATA[[#This Row],[Performance Category]] = "High Performer", 4,HR_DATA[[#This Row],[Performance Category]] = "Average Performer", 3, HR_DATA[[#This Row],[Performance Category]] = "Low Performer", 2, HR_DATA[[#This Row],[Performance Category]] = "At Risk", 1)</f>
        <v>2</v>
      </c>
    </row>
    <row r="952" spans="1:37" x14ac:dyDescent="0.25">
      <c r="A952">
        <v>1450</v>
      </c>
      <c r="B952" s="2">
        <v>43868</v>
      </c>
      <c r="C952" s="2">
        <f t="shared" ca="1" si="70"/>
        <v>46159</v>
      </c>
      <c r="D952" t="s">
        <v>106</v>
      </c>
      <c r="E952" t="s">
        <v>94</v>
      </c>
      <c r="F952" t="s">
        <v>108</v>
      </c>
      <c r="G952" t="s">
        <v>55</v>
      </c>
      <c r="H952" t="s">
        <v>32</v>
      </c>
      <c r="I952" t="s">
        <v>33</v>
      </c>
      <c r="J952" t="s">
        <v>34</v>
      </c>
      <c r="K952" t="s">
        <v>70</v>
      </c>
      <c r="L952" s="2">
        <v>21236</v>
      </c>
      <c r="M952" t="s">
        <v>36</v>
      </c>
      <c r="N952" t="s">
        <v>48</v>
      </c>
      <c r="O952" t="s">
        <v>38</v>
      </c>
      <c r="P952" t="s">
        <v>61</v>
      </c>
      <c r="Q952" t="s">
        <v>98</v>
      </c>
      <c r="R952">
        <v>3</v>
      </c>
      <c r="S952" s="2">
        <v>45038</v>
      </c>
      <c r="T952">
        <v>5</v>
      </c>
      <c r="U952">
        <v>1</v>
      </c>
      <c r="V952">
        <v>2</v>
      </c>
      <c r="W952" s="2">
        <v>45100</v>
      </c>
      <c r="X952" t="s">
        <v>62</v>
      </c>
      <c r="Y952" t="s">
        <v>42</v>
      </c>
      <c r="Z952" t="s">
        <v>52</v>
      </c>
      <c r="AA952">
        <v>5</v>
      </c>
      <c r="AB952">
        <v>436.63</v>
      </c>
      <c r="AC952">
        <v>62</v>
      </c>
      <c r="AD952" t="str" cm="1">
        <f t="array" ref="AD952">_xlfn.IFS($AC952&lt;= 24,"17-24", $AC952&lt;=34,"25-34", $AC952&lt;=44,"35-44", $AC952&lt;= 54,"45-54", $AC952 &gt;= 55, "55+")</f>
        <v>55+</v>
      </c>
      <c r="AE952">
        <f t="shared" ca="1" si="71"/>
        <v>6</v>
      </c>
      <c r="AF952" t="str">
        <f t="shared" si="72"/>
        <v>High</v>
      </c>
      <c r="AG952" t="str">
        <f t="shared" si="73"/>
        <v>Not satisfied</v>
      </c>
      <c r="AH952" t="str">
        <f t="shared" si="74"/>
        <v>Low Performer</v>
      </c>
      <c r="AI952" t="str" cm="1">
        <f t="array" ref="AI952">_xlfn.IFS($Z952 = "Passed", "High", $Z952="Completed", "Moderate", OR($Z952 = "Incomplete", $Z952="Failed"), "Low")</f>
        <v>Low</v>
      </c>
      <c r="AJ952" t="str" cm="1">
        <f t="array" ref="AJ952">_xlfn.IFS(OR(Z952= "Passed", Z952 = "Completed"), "Complete", OR(Z952 ="Failed", Z952 = "Incomplete"), "Incomplete")</f>
        <v>Incomplete</v>
      </c>
      <c r="AK952" cm="1">
        <f t="array" ref="AK952">_xlfn.IFS(HR_DATA[[#This Row],[Performance Category]] = "High Performer", 4,HR_DATA[[#This Row],[Performance Category]] = "Average Performer", 3, HR_DATA[[#This Row],[Performance Category]] = "Low Performer", 2, HR_DATA[[#This Row],[Performance Category]] = "At Risk", 1)</f>
        <v>2</v>
      </c>
    </row>
    <row r="953" spans="1:37" x14ac:dyDescent="0.25">
      <c r="A953">
        <v>1451</v>
      </c>
      <c r="B953" s="2">
        <v>44926</v>
      </c>
      <c r="C953" s="2">
        <f t="shared" ca="1" si="70"/>
        <v>46159</v>
      </c>
      <c r="D953" t="s">
        <v>106</v>
      </c>
      <c r="E953" t="s">
        <v>85</v>
      </c>
      <c r="F953" t="s">
        <v>30</v>
      </c>
      <c r="G953" t="s">
        <v>46</v>
      </c>
      <c r="H953" t="s">
        <v>45</v>
      </c>
      <c r="I953" t="s">
        <v>46</v>
      </c>
      <c r="J953" t="s">
        <v>34</v>
      </c>
      <c r="K953" t="s">
        <v>89</v>
      </c>
      <c r="L953" s="2">
        <v>16426</v>
      </c>
      <c r="M953" t="s">
        <v>36</v>
      </c>
      <c r="N953" t="s">
        <v>37</v>
      </c>
      <c r="O953" t="s">
        <v>49</v>
      </c>
      <c r="P953" t="s">
        <v>39</v>
      </c>
      <c r="Q953" t="s">
        <v>98</v>
      </c>
      <c r="R953">
        <v>3</v>
      </c>
      <c r="S953" s="2">
        <v>44922</v>
      </c>
      <c r="T953">
        <v>4</v>
      </c>
      <c r="U953">
        <v>3</v>
      </c>
      <c r="V953">
        <v>4</v>
      </c>
      <c r="W953" s="2">
        <v>44859</v>
      </c>
      <c r="X953" t="s">
        <v>92</v>
      </c>
      <c r="Y953" t="s">
        <v>51</v>
      </c>
      <c r="Z953" t="s">
        <v>63</v>
      </c>
      <c r="AA953">
        <v>2</v>
      </c>
      <c r="AB953">
        <v>387.11</v>
      </c>
      <c r="AC953">
        <v>78</v>
      </c>
      <c r="AD953" t="str" cm="1">
        <f t="array" ref="AD953">_xlfn.IFS($AC953&lt;= 24,"17-24", $AC953&lt;=34,"25-34", $AC953&lt;=44,"35-44", $AC953&lt;= 54,"45-54", $AC953 &gt;= 55, "55+")</f>
        <v>55+</v>
      </c>
      <c r="AE953">
        <f t="shared" ca="1" si="71"/>
        <v>3</v>
      </c>
      <c r="AF953" t="str">
        <f t="shared" si="72"/>
        <v>High</v>
      </c>
      <c r="AG953" t="str">
        <f t="shared" si="73"/>
        <v>Neutral</v>
      </c>
      <c r="AH953" t="str">
        <f t="shared" si="74"/>
        <v>Low Performer</v>
      </c>
      <c r="AI953" t="str" cm="1">
        <f t="array" ref="AI953">_xlfn.IFS($Z953 = "Passed", "High", $Z953="Completed", "Moderate", OR($Z953 = "Incomplete", $Z953="Failed"), "Low")</f>
        <v>Moderate</v>
      </c>
      <c r="AJ953" t="str" cm="1">
        <f t="array" ref="AJ953">_xlfn.IFS(OR(Z953= "Passed", Z953 = "Completed"), "Complete", OR(Z953 ="Failed", Z953 = "Incomplete"), "Incomplete")</f>
        <v>Complete</v>
      </c>
      <c r="AK953" cm="1">
        <f t="array" ref="AK953">_xlfn.IFS(HR_DATA[[#This Row],[Performance Category]] = "High Performer", 4,HR_DATA[[#This Row],[Performance Category]] = "Average Performer", 3, HR_DATA[[#This Row],[Performance Category]] = "Low Performer", 2, HR_DATA[[#This Row],[Performance Category]] = "At Risk", 1)</f>
        <v>2</v>
      </c>
    </row>
    <row r="954" spans="1:37" x14ac:dyDescent="0.25">
      <c r="A954">
        <v>1452</v>
      </c>
      <c r="B954" s="2">
        <v>43550</v>
      </c>
      <c r="C954" s="2">
        <f t="shared" ca="1" si="70"/>
        <v>46159</v>
      </c>
      <c r="D954" t="s">
        <v>106</v>
      </c>
      <c r="E954" t="s">
        <v>64</v>
      </c>
      <c r="F954" t="s">
        <v>30</v>
      </c>
      <c r="G954" t="s">
        <v>55</v>
      </c>
      <c r="H954" t="s">
        <v>56</v>
      </c>
      <c r="I954" t="s">
        <v>55</v>
      </c>
      <c r="J954" t="s">
        <v>34</v>
      </c>
      <c r="K954" t="s">
        <v>70</v>
      </c>
      <c r="L954" s="2">
        <v>19447</v>
      </c>
      <c r="M954" t="s">
        <v>36</v>
      </c>
      <c r="N954" t="s">
        <v>37</v>
      </c>
      <c r="O954" t="s">
        <v>38</v>
      </c>
      <c r="P954" t="s">
        <v>61</v>
      </c>
      <c r="Q954" t="s">
        <v>98</v>
      </c>
      <c r="R954">
        <v>3</v>
      </c>
      <c r="S954" s="2">
        <v>44787</v>
      </c>
      <c r="T954">
        <v>4</v>
      </c>
      <c r="U954">
        <v>4</v>
      </c>
      <c r="V954">
        <v>5</v>
      </c>
      <c r="W954" s="2">
        <v>44808</v>
      </c>
      <c r="X954" t="s">
        <v>68</v>
      </c>
      <c r="Y954" t="s">
        <v>42</v>
      </c>
      <c r="Z954" t="s">
        <v>73</v>
      </c>
      <c r="AA954">
        <v>4</v>
      </c>
      <c r="AB954">
        <v>320.38</v>
      </c>
      <c r="AC954">
        <v>66</v>
      </c>
      <c r="AD954" t="str" cm="1">
        <f t="array" ref="AD954">_xlfn.IFS($AC954&lt;= 24,"17-24", $AC954&lt;=34,"25-34", $AC954&lt;=44,"35-44", $AC954&lt;= 54,"45-54", $AC954 &gt;= 55, "55+")</f>
        <v>55+</v>
      </c>
      <c r="AE954">
        <f t="shared" ca="1" si="71"/>
        <v>7</v>
      </c>
      <c r="AF954" t="str">
        <f t="shared" si="72"/>
        <v>High</v>
      </c>
      <c r="AG954" t="str">
        <f t="shared" si="73"/>
        <v>Satisfied</v>
      </c>
      <c r="AH954" t="str">
        <f t="shared" si="74"/>
        <v>Low Performer</v>
      </c>
      <c r="AI954" t="str" cm="1">
        <f t="array" ref="AI954">_xlfn.IFS($Z954 = "Passed", "High", $Z954="Completed", "Moderate", OR($Z954 = "Incomplete", $Z954="Failed"), "Low")</f>
        <v>High</v>
      </c>
      <c r="AJ954" t="str" cm="1">
        <f t="array" ref="AJ954">_xlfn.IFS(OR(Z954= "Passed", Z954 = "Completed"), "Complete", OR(Z954 ="Failed", Z954 = "Incomplete"), "Incomplete")</f>
        <v>Complete</v>
      </c>
      <c r="AK954" cm="1">
        <f t="array" ref="AK954">_xlfn.IFS(HR_DATA[[#This Row],[Performance Category]] = "High Performer", 4,HR_DATA[[#This Row],[Performance Category]] = "Average Performer", 3, HR_DATA[[#This Row],[Performance Category]] = "Low Performer", 2, HR_DATA[[#This Row],[Performance Category]] = "At Risk", 1)</f>
        <v>2</v>
      </c>
    </row>
    <row r="955" spans="1:37" x14ac:dyDescent="0.25">
      <c r="A955">
        <v>1453</v>
      </c>
      <c r="B955" s="2">
        <v>45007</v>
      </c>
      <c r="C955" s="2">
        <f t="shared" ca="1" si="70"/>
        <v>46159</v>
      </c>
      <c r="D955" t="s">
        <v>106</v>
      </c>
      <c r="E955" t="s">
        <v>74</v>
      </c>
      <c r="F955" t="s">
        <v>30</v>
      </c>
      <c r="G955" t="s">
        <v>55</v>
      </c>
      <c r="H955" t="s">
        <v>32</v>
      </c>
      <c r="I955" t="s">
        <v>33</v>
      </c>
      <c r="J955" t="s">
        <v>34</v>
      </c>
      <c r="K955" t="s">
        <v>79</v>
      </c>
      <c r="L955" s="2">
        <v>33105</v>
      </c>
      <c r="M955" t="s">
        <v>36</v>
      </c>
      <c r="N955" t="s">
        <v>48</v>
      </c>
      <c r="O955" t="s">
        <v>72</v>
      </c>
      <c r="P955" t="s">
        <v>61</v>
      </c>
      <c r="Q955" t="s">
        <v>98</v>
      </c>
      <c r="R955">
        <v>3</v>
      </c>
      <c r="S955" s="2">
        <v>44816</v>
      </c>
      <c r="T955">
        <v>1</v>
      </c>
      <c r="U955">
        <v>5</v>
      </c>
      <c r="V955">
        <v>1</v>
      </c>
      <c r="W955" s="2">
        <v>45021</v>
      </c>
      <c r="X955" t="s">
        <v>68</v>
      </c>
      <c r="Y955" t="s">
        <v>42</v>
      </c>
      <c r="Z955" t="s">
        <v>73</v>
      </c>
      <c r="AA955">
        <v>2</v>
      </c>
      <c r="AB955">
        <v>294.55</v>
      </c>
      <c r="AC955">
        <v>33</v>
      </c>
      <c r="AD955" t="str" cm="1">
        <f t="array" ref="AD955">_xlfn.IFS($AC955&lt;= 24,"17-24", $AC955&lt;=34,"25-34", $AC955&lt;=44,"35-44", $AC955&lt;= 54,"45-54", $AC955 &gt;= 55, "55+")</f>
        <v>25-34</v>
      </c>
      <c r="AE955">
        <f t="shared" ca="1" si="71"/>
        <v>3</v>
      </c>
      <c r="AF955" t="str">
        <f t="shared" si="72"/>
        <v>Low</v>
      </c>
      <c r="AG955" t="str">
        <f t="shared" si="73"/>
        <v>Satisfied</v>
      </c>
      <c r="AH955" t="str">
        <f t="shared" si="74"/>
        <v>Low Performer</v>
      </c>
      <c r="AI955" t="str" cm="1">
        <f t="array" ref="AI955">_xlfn.IFS($Z955 = "Passed", "High", $Z955="Completed", "Moderate", OR($Z955 = "Incomplete", $Z955="Failed"), "Low")</f>
        <v>High</v>
      </c>
      <c r="AJ955" t="str" cm="1">
        <f t="array" ref="AJ955">_xlfn.IFS(OR(Z955= "Passed", Z955 = "Completed"), "Complete", OR(Z955 ="Failed", Z955 = "Incomplete"), "Incomplete")</f>
        <v>Complete</v>
      </c>
      <c r="AK955" cm="1">
        <f t="array" ref="AK955">_xlfn.IFS(HR_DATA[[#This Row],[Performance Category]] = "High Performer", 4,HR_DATA[[#This Row],[Performance Category]] = "Average Performer", 3, HR_DATA[[#This Row],[Performance Category]] = "Low Performer", 2, HR_DATA[[#This Row],[Performance Category]] = "At Risk", 1)</f>
        <v>2</v>
      </c>
    </row>
    <row r="956" spans="1:37" x14ac:dyDescent="0.25">
      <c r="A956">
        <v>1454</v>
      </c>
      <c r="B956" s="2">
        <v>44918</v>
      </c>
      <c r="C956" s="2">
        <f t="shared" ca="1" si="70"/>
        <v>46159</v>
      </c>
      <c r="D956" t="s">
        <v>106</v>
      </c>
      <c r="E956" t="s">
        <v>74</v>
      </c>
      <c r="F956" t="s">
        <v>108</v>
      </c>
      <c r="G956" t="s">
        <v>55</v>
      </c>
      <c r="H956" t="s">
        <v>32</v>
      </c>
      <c r="I956" t="s">
        <v>33</v>
      </c>
      <c r="J956" t="s">
        <v>34</v>
      </c>
      <c r="K956" t="s">
        <v>65</v>
      </c>
      <c r="L956" s="2">
        <v>28196</v>
      </c>
      <c r="M956" t="s">
        <v>36</v>
      </c>
      <c r="N956" t="s">
        <v>48</v>
      </c>
      <c r="O956" t="s">
        <v>49</v>
      </c>
      <c r="P956" t="s">
        <v>67</v>
      </c>
      <c r="Q956" t="s">
        <v>98</v>
      </c>
      <c r="R956">
        <v>3</v>
      </c>
      <c r="S956" s="2">
        <v>45135</v>
      </c>
      <c r="T956">
        <v>2</v>
      </c>
      <c r="U956">
        <v>2</v>
      </c>
      <c r="V956">
        <v>1</v>
      </c>
      <c r="W956" s="2">
        <v>44909</v>
      </c>
      <c r="X956" t="s">
        <v>50</v>
      </c>
      <c r="Y956" t="s">
        <v>51</v>
      </c>
      <c r="Z956" t="s">
        <v>63</v>
      </c>
      <c r="AA956">
        <v>1</v>
      </c>
      <c r="AB956">
        <v>832.86</v>
      </c>
      <c r="AC956">
        <v>45</v>
      </c>
      <c r="AD956" t="str" cm="1">
        <f t="array" ref="AD956">_xlfn.IFS($AC956&lt;= 24,"17-24", $AC956&lt;=34,"25-34", $AC956&lt;=44,"35-44", $AC956&lt;= 54,"45-54", $AC956 &gt;= 55, "55+")</f>
        <v>45-54</v>
      </c>
      <c r="AE956">
        <f t="shared" ca="1" si="71"/>
        <v>3</v>
      </c>
      <c r="AF956" t="str">
        <f t="shared" si="72"/>
        <v>Low</v>
      </c>
      <c r="AG956" t="str">
        <f t="shared" si="73"/>
        <v>Not satisfied</v>
      </c>
      <c r="AH956" t="str">
        <f t="shared" si="74"/>
        <v>Low Performer</v>
      </c>
      <c r="AI956" t="str" cm="1">
        <f t="array" ref="AI956">_xlfn.IFS($Z956 = "Passed", "High", $Z956="Completed", "Moderate", OR($Z956 = "Incomplete", $Z956="Failed"), "Low")</f>
        <v>Moderate</v>
      </c>
      <c r="AJ956" t="str" cm="1">
        <f t="array" ref="AJ956">_xlfn.IFS(OR(Z956= "Passed", Z956 = "Completed"), "Complete", OR(Z956 ="Failed", Z956 = "Incomplete"), "Incomplete")</f>
        <v>Complete</v>
      </c>
      <c r="AK956" cm="1">
        <f t="array" ref="AK956">_xlfn.IFS(HR_DATA[[#This Row],[Performance Category]] = "High Performer", 4,HR_DATA[[#This Row],[Performance Category]] = "Average Performer", 3, HR_DATA[[#This Row],[Performance Category]] = "Low Performer", 2, HR_DATA[[#This Row],[Performance Category]] = "At Risk", 1)</f>
        <v>2</v>
      </c>
    </row>
    <row r="957" spans="1:37" x14ac:dyDescent="0.25">
      <c r="A957">
        <v>1455</v>
      </c>
      <c r="B957" s="2">
        <v>43826</v>
      </c>
      <c r="C957" s="2">
        <f t="shared" ca="1" si="70"/>
        <v>46159</v>
      </c>
      <c r="D957" t="s">
        <v>28</v>
      </c>
      <c r="E957" t="s">
        <v>54</v>
      </c>
      <c r="F957" t="s">
        <v>30</v>
      </c>
      <c r="G957" t="s">
        <v>31</v>
      </c>
      <c r="H957" t="s">
        <v>32</v>
      </c>
      <c r="I957" t="s">
        <v>55</v>
      </c>
      <c r="J957" t="s">
        <v>34</v>
      </c>
      <c r="K957" t="s">
        <v>58</v>
      </c>
      <c r="L957" s="2">
        <v>34777</v>
      </c>
      <c r="M957" t="s">
        <v>36</v>
      </c>
      <c r="N957" t="s">
        <v>37</v>
      </c>
      <c r="O957" t="s">
        <v>60</v>
      </c>
      <c r="P957" t="s">
        <v>39</v>
      </c>
      <c r="Q957" t="s">
        <v>98</v>
      </c>
      <c r="R957">
        <v>3</v>
      </c>
      <c r="S957" s="2">
        <v>45111</v>
      </c>
      <c r="T957">
        <v>2</v>
      </c>
      <c r="U957">
        <v>2</v>
      </c>
      <c r="V957">
        <v>4</v>
      </c>
      <c r="W957" s="2">
        <v>45061</v>
      </c>
      <c r="X957" t="s">
        <v>41</v>
      </c>
      <c r="Y957" t="s">
        <v>42</v>
      </c>
      <c r="Z957" t="s">
        <v>73</v>
      </c>
      <c r="AA957">
        <v>5</v>
      </c>
      <c r="AB957">
        <v>223.34</v>
      </c>
      <c r="AC957">
        <v>24</v>
      </c>
      <c r="AD957" t="str" cm="1">
        <f t="array" ref="AD957">_xlfn.IFS($AC957&lt;= 24,"17-24", $AC957&lt;=34,"25-34", $AC957&lt;=44,"35-44", $AC957&lt;= 54,"45-54", $AC957 &gt;= 55, "55+")</f>
        <v>17-24</v>
      </c>
      <c r="AE957">
        <f t="shared" ca="1" si="71"/>
        <v>6</v>
      </c>
      <c r="AF957" t="str">
        <f t="shared" si="72"/>
        <v>Low</v>
      </c>
      <c r="AG957" t="str">
        <f t="shared" si="73"/>
        <v>Not satisfied</v>
      </c>
      <c r="AH957" t="str">
        <f t="shared" si="74"/>
        <v>Low Performer</v>
      </c>
      <c r="AI957" t="str" cm="1">
        <f t="array" ref="AI957">_xlfn.IFS($Z957 = "Passed", "High", $Z957="Completed", "Moderate", OR($Z957 = "Incomplete", $Z957="Failed"), "Low")</f>
        <v>High</v>
      </c>
      <c r="AJ957" t="str" cm="1">
        <f t="array" ref="AJ957">_xlfn.IFS(OR(Z957= "Passed", Z957 = "Completed"), "Complete", OR(Z957 ="Failed", Z957 = "Incomplete"), "Incomplete")</f>
        <v>Complete</v>
      </c>
      <c r="AK957" cm="1">
        <f t="array" ref="AK957">_xlfn.IFS(HR_DATA[[#This Row],[Performance Category]] = "High Performer", 4,HR_DATA[[#This Row],[Performance Category]] = "Average Performer", 3, HR_DATA[[#This Row],[Performance Category]] = "Low Performer", 2, HR_DATA[[#This Row],[Performance Category]] = "At Risk", 1)</f>
        <v>2</v>
      </c>
    </row>
    <row r="958" spans="1:37" x14ac:dyDescent="0.25">
      <c r="A958">
        <v>1456</v>
      </c>
      <c r="B958" s="2">
        <v>43641</v>
      </c>
      <c r="C958" s="2">
        <f t="shared" ca="1" si="70"/>
        <v>46159</v>
      </c>
      <c r="D958" t="s">
        <v>28</v>
      </c>
      <c r="E958" t="s">
        <v>94</v>
      </c>
      <c r="F958" t="s">
        <v>30</v>
      </c>
      <c r="G958" t="s">
        <v>55</v>
      </c>
      <c r="H958" t="s">
        <v>56</v>
      </c>
      <c r="I958" t="s">
        <v>55</v>
      </c>
      <c r="J958" t="s">
        <v>34</v>
      </c>
      <c r="K958" t="s">
        <v>79</v>
      </c>
      <c r="L958" s="2">
        <v>20736</v>
      </c>
      <c r="M958" t="s">
        <v>36</v>
      </c>
      <c r="N958" t="s">
        <v>37</v>
      </c>
      <c r="O958" t="s">
        <v>49</v>
      </c>
      <c r="P958" t="s">
        <v>67</v>
      </c>
      <c r="Q958" t="s">
        <v>78</v>
      </c>
      <c r="R958">
        <v>3</v>
      </c>
      <c r="S958" s="2">
        <v>44804</v>
      </c>
      <c r="T958">
        <v>2</v>
      </c>
      <c r="U958">
        <v>1</v>
      </c>
      <c r="V958">
        <v>5</v>
      </c>
      <c r="W958" s="2">
        <v>44834</v>
      </c>
      <c r="X958" t="s">
        <v>50</v>
      </c>
      <c r="Y958" t="s">
        <v>51</v>
      </c>
      <c r="Z958" t="s">
        <v>52</v>
      </c>
      <c r="AA958">
        <v>3</v>
      </c>
      <c r="AB958">
        <v>456.95</v>
      </c>
      <c r="AC958">
        <v>63</v>
      </c>
      <c r="AD958" t="str" cm="1">
        <f t="array" ref="AD958">_xlfn.IFS($AC958&lt;= 24,"17-24", $AC958&lt;=34,"25-34", $AC958&lt;=44,"35-44", $AC958&lt;= 54,"45-54", $AC958 &gt;= 55, "55+")</f>
        <v>55+</v>
      </c>
      <c r="AE958">
        <f t="shared" ca="1" si="71"/>
        <v>6</v>
      </c>
      <c r="AF958" t="str">
        <f t="shared" si="72"/>
        <v>Low</v>
      </c>
      <c r="AG958" t="str">
        <f t="shared" si="73"/>
        <v>Not satisfied</v>
      </c>
      <c r="AH958" t="str">
        <f t="shared" si="74"/>
        <v>High Performer</v>
      </c>
      <c r="AI958" t="str" cm="1">
        <f t="array" ref="AI958">_xlfn.IFS($Z958 = "Passed", "High", $Z958="Completed", "Moderate", OR($Z958 = "Incomplete", $Z958="Failed"), "Low")</f>
        <v>Low</v>
      </c>
      <c r="AJ958" t="str" cm="1">
        <f t="array" ref="AJ958">_xlfn.IFS(OR(Z958= "Passed", Z958 = "Completed"), "Complete", OR(Z958 ="Failed", Z958 = "Incomplete"), "Incomplete")</f>
        <v>Incomplete</v>
      </c>
      <c r="AK958" cm="1">
        <f t="array" ref="AK958">_xlfn.IFS(HR_DATA[[#This Row],[Performance Category]] = "High Performer", 4,HR_DATA[[#This Row],[Performance Category]] = "Average Performer", 3, HR_DATA[[#This Row],[Performance Category]] = "Low Performer", 2, HR_DATA[[#This Row],[Performance Category]] = "At Risk", 1)</f>
        <v>4</v>
      </c>
    </row>
    <row r="959" spans="1:37" x14ac:dyDescent="0.25">
      <c r="A959">
        <v>1457</v>
      </c>
      <c r="B959" s="2">
        <v>43427</v>
      </c>
      <c r="C959" s="2">
        <f t="shared" ca="1" si="70"/>
        <v>46159</v>
      </c>
      <c r="D959" t="s">
        <v>28</v>
      </c>
      <c r="E959" t="s">
        <v>85</v>
      </c>
      <c r="F959" t="s">
        <v>30</v>
      </c>
      <c r="G959" t="s">
        <v>31</v>
      </c>
      <c r="H959" t="s">
        <v>45</v>
      </c>
      <c r="I959" t="s">
        <v>46</v>
      </c>
      <c r="J959" t="s">
        <v>34</v>
      </c>
      <c r="K959" t="s">
        <v>70</v>
      </c>
      <c r="L959" s="2">
        <v>28340</v>
      </c>
      <c r="M959" t="s">
        <v>36</v>
      </c>
      <c r="N959" t="s">
        <v>37</v>
      </c>
      <c r="O959" t="s">
        <v>60</v>
      </c>
      <c r="P959" t="s">
        <v>67</v>
      </c>
      <c r="Q959" t="s">
        <v>78</v>
      </c>
      <c r="R959">
        <v>3</v>
      </c>
      <c r="S959" s="2">
        <v>45109</v>
      </c>
      <c r="T959">
        <v>2</v>
      </c>
      <c r="U959">
        <v>1</v>
      </c>
      <c r="V959">
        <v>1</v>
      </c>
      <c r="W959" s="2">
        <v>45057</v>
      </c>
      <c r="X959" t="s">
        <v>62</v>
      </c>
      <c r="Y959" t="s">
        <v>51</v>
      </c>
      <c r="Z959" t="s">
        <v>73</v>
      </c>
      <c r="AA959">
        <v>5</v>
      </c>
      <c r="AB959">
        <v>988.47</v>
      </c>
      <c r="AC959">
        <v>41</v>
      </c>
      <c r="AD959" t="str" cm="1">
        <f t="array" ref="AD959">_xlfn.IFS($AC959&lt;= 24,"17-24", $AC959&lt;=34,"25-34", $AC959&lt;=44,"35-44", $AC959&lt;= 54,"45-54", $AC959 &gt;= 55, "55+")</f>
        <v>35-44</v>
      </c>
      <c r="AE959">
        <f t="shared" ca="1" si="71"/>
        <v>7</v>
      </c>
      <c r="AF959" t="str">
        <f t="shared" si="72"/>
        <v>Low</v>
      </c>
      <c r="AG959" t="str">
        <f t="shared" si="73"/>
        <v>Not satisfied</v>
      </c>
      <c r="AH959" t="str">
        <f t="shared" si="74"/>
        <v>High Performer</v>
      </c>
      <c r="AI959" t="str" cm="1">
        <f t="array" ref="AI959">_xlfn.IFS($Z959 = "Passed", "High", $Z959="Completed", "Moderate", OR($Z959 = "Incomplete", $Z959="Failed"), "Low")</f>
        <v>High</v>
      </c>
      <c r="AJ959" t="str" cm="1">
        <f t="array" ref="AJ959">_xlfn.IFS(OR(Z959= "Passed", Z959 = "Completed"), "Complete", OR(Z959 ="Failed", Z959 = "Incomplete"), "Incomplete")</f>
        <v>Complete</v>
      </c>
      <c r="AK959" cm="1">
        <f t="array" ref="AK959">_xlfn.IFS(HR_DATA[[#This Row],[Performance Category]] = "High Performer", 4,HR_DATA[[#This Row],[Performance Category]] = "Average Performer", 3, HR_DATA[[#This Row],[Performance Category]] = "Low Performer", 2, HR_DATA[[#This Row],[Performance Category]] = "At Risk", 1)</f>
        <v>4</v>
      </c>
    </row>
    <row r="960" spans="1:37" x14ac:dyDescent="0.25">
      <c r="A960">
        <v>1458</v>
      </c>
      <c r="B960" s="2">
        <v>44213</v>
      </c>
      <c r="C960" s="2">
        <f t="shared" ca="1" si="70"/>
        <v>46159</v>
      </c>
      <c r="D960" t="s">
        <v>28</v>
      </c>
      <c r="E960" t="s">
        <v>64</v>
      </c>
      <c r="F960" t="s">
        <v>30</v>
      </c>
      <c r="G960" t="s">
        <v>55</v>
      </c>
      <c r="H960" t="s">
        <v>45</v>
      </c>
      <c r="I960" t="s">
        <v>46</v>
      </c>
      <c r="J960" t="s">
        <v>34</v>
      </c>
      <c r="K960" t="s">
        <v>101</v>
      </c>
      <c r="L960" s="2">
        <v>34412</v>
      </c>
      <c r="M960" t="s">
        <v>36</v>
      </c>
      <c r="N960" t="s">
        <v>37</v>
      </c>
      <c r="O960" t="s">
        <v>49</v>
      </c>
      <c r="P960" t="s">
        <v>61</v>
      </c>
      <c r="Q960" t="s">
        <v>78</v>
      </c>
      <c r="R960">
        <v>3</v>
      </c>
      <c r="S960" s="2">
        <v>44963</v>
      </c>
      <c r="T960">
        <v>2</v>
      </c>
      <c r="U960">
        <v>2</v>
      </c>
      <c r="V960">
        <v>4</v>
      </c>
      <c r="W960" s="2">
        <v>45068</v>
      </c>
      <c r="X960" t="s">
        <v>68</v>
      </c>
      <c r="Y960" t="s">
        <v>51</v>
      </c>
      <c r="Z960" t="s">
        <v>52</v>
      </c>
      <c r="AA960">
        <v>1</v>
      </c>
      <c r="AB960">
        <v>429.49</v>
      </c>
      <c r="AC960">
        <v>27</v>
      </c>
      <c r="AD960" t="str" cm="1">
        <f t="array" ref="AD960">_xlfn.IFS($AC960&lt;= 24,"17-24", $AC960&lt;=34,"25-34", $AC960&lt;=44,"35-44", $AC960&lt;= 54,"45-54", $AC960 &gt;= 55, "55+")</f>
        <v>25-34</v>
      </c>
      <c r="AE960">
        <f t="shared" ca="1" si="71"/>
        <v>5</v>
      </c>
      <c r="AF960" t="str">
        <f t="shared" si="72"/>
        <v>Low</v>
      </c>
      <c r="AG960" t="str">
        <f t="shared" si="73"/>
        <v>Not satisfied</v>
      </c>
      <c r="AH960" t="str">
        <f t="shared" si="74"/>
        <v>High Performer</v>
      </c>
      <c r="AI960" t="str" cm="1">
        <f t="array" ref="AI960">_xlfn.IFS($Z960 = "Passed", "High", $Z960="Completed", "Moderate", OR($Z960 = "Incomplete", $Z960="Failed"), "Low")</f>
        <v>Low</v>
      </c>
      <c r="AJ960" t="str" cm="1">
        <f t="array" ref="AJ960">_xlfn.IFS(OR(Z960= "Passed", Z960 = "Completed"), "Complete", OR(Z960 ="Failed", Z960 = "Incomplete"), "Incomplete")</f>
        <v>Incomplete</v>
      </c>
      <c r="AK960" cm="1">
        <f t="array" ref="AK960">_xlfn.IFS(HR_DATA[[#This Row],[Performance Category]] = "High Performer", 4,HR_DATA[[#This Row],[Performance Category]] = "Average Performer", 3, HR_DATA[[#This Row],[Performance Category]] = "Low Performer", 2, HR_DATA[[#This Row],[Performance Category]] = "At Risk", 1)</f>
        <v>4</v>
      </c>
    </row>
    <row r="961" spans="1:37" x14ac:dyDescent="0.25">
      <c r="A961">
        <v>1459</v>
      </c>
      <c r="B961" s="2">
        <v>44447</v>
      </c>
      <c r="C961" s="2">
        <f t="shared" ca="1" si="70"/>
        <v>46159</v>
      </c>
      <c r="D961" t="s">
        <v>28</v>
      </c>
      <c r="E961" t="s">
        <v>74</v>
      </c>
      <c r="F961" t="s">
        <v>30</v>
      </c>
      <c r="G961" t="s">
        <v>31</v>
      </c>
      <c r="H961" t="s">
        <v>32</v>
      </c>
      <c r="I961" t="s">
        <v>33</v>
      </c>
      <c r="J961" t="s">
        <v>34</v>
      </c>
      <c r="K961" t="s">
        <v>79</v>
      </c>
      <c r="L961" s="2">
        <v>17026</v>
      </c>
      <c r="M961" t="s">
        <v>36</v>
      </c>
      <c r="N961" t="s">
        <v>48</v>
      </c>
      <c r="O961" t="s">
        <v>72</v>
      </c>
      <c r="P961" t="s">
        <v>61</v>
      </c>
      <c r="Q961" t="s">
        <v>78</v>
      </c>
      <c r="R961">
        <v>3</v>
      </c>
      <c r="S961" s="2">
        <v>44814</v>
      </c>
      <c r="T961">
        <v>5</v>
      </c>
      <c r="U961">
        <v>2</v>
      </c>
      <c r="V961">
        <v>5</v>
      </c>
      <c r="W961" s="2">
        <v>44852</v>
      </c>
      <c r="X961" t="s">
        <v>62</v>
      </c>
      <c r="Y961" t="s">
        <v>42</v>
      </c>
      <c r="Z961" t="s">
        <v>43</v>
      </c>
      <c r="AA961">
        <v>3</v>
      </c>
      <c r="AB961">
        <v>798.97</v>
      </c>
      <c r="AC961">
        <v>75</v>
      </c>
      <c r="AD961" t="str" cm="1">
        <f t="array" ref="AD961">_xlfn.IFS($AC961&lt;= 24,"17-24", $AC961&lt;=34,"25-34", $AC961&lt;=44,"35-44", $AC961&lt;= 54,"45-54", $AC961 &gt;= 55, "55+")</f>
        <v>55+</v>
      </c>
      <c r="AE961">
        <f t="shared" ca="1" si="71"/>
        <v>4</v>
      </c>
      <c r="AF961" t="str">
        <f t="shared" si="72"/>
        <v>High</v>
      </c>
      <c r="AG961" t="str">
        <f t="shared" si="73"/>
        <v>Not satisfied</v>
      </c>
      <c r="AH961" t="str">
        <f t="shared" si="74"/>
        <v>High Performer</v>
      </c>
      <c r="AI961" t="str" cm="1">
        <f t="array" ref="AI961">_xlfn.IFS($Z961 = "Passed", "High", $Z961="Completed", "Moderate", OR($Z961 = "Incomplete", $Z961="Failed"), "Low")</f>
        <v>Low</v>
      </c>
      <c r="AJ961" t="str" cm="1">
        <f t="array" ref="AJ961">_xlfn.IFS(OR(Z961= "Passed", Z961 = "Completed"), "Complete", OR(Z961 ="Failed", Z961 = "Incomplete"), "Incomplete")</f>
        <v>Incomplete</v>
      </c>
      <c r="AK961" cm="1">
        <f t="array" ref="AK961">_xlfn.IFS(HR_DATA[[#This Row],[Performance Category]] = "High Performer", 4,HR_DATA[[#This Row],[Performance Category]] = "Average Performer", 3, HR_DATA[[#This Row],[Performance Category]] = "Low Performer", 2, HR_DATA[[#This Row],[Performance Category]] = "At Risk", 1)</f>
        <v>4</v>
      </c>
    </row>
    <row r="962" spans="1:37" x14ac:dyDescent="0.25">
      <c r="A962">
        <v>1460</v>
      </c>
      <c r="B962" s="2">
        <v>44251</v>
      </c>
      <c r="C962" s="2">
        <f t="shared" ca="1" si="70"/>
        <v>46159</v>
      </c>
      <c r="D962" t="s">
        <v>28</v>
      </c>
      <c r="E962" t="s">
        <v>69</v>
      </c>
      <c r="F962" t="s">
        <v>30</v>
      </c>
      <c r="G962" t="s">
        <v>55</v>
      </c>
      <c r="H962" t="s">
        <v>45</v>
      </c>
      <c r="I962" t="s">
        <v>33</v>
      </c>
      <c r="J962" t="s">
        <v>34</v>
      </c>
      <c r="K962" t="s">
        <v>101</v>
      </c>
      <c r="L962" s="2">
        <v>20238</v>
      </c>
      <c r="M962" t="s">
        <v>36</v>
      </c>
      <c r="N962" t="s">
        <v>48</v>
      </c>
      <c r="O962" t="s">
        <v>60</v>
      </c>
      <c r="P962" t="s">
        <v>77</v>
      </c>
      <c r="Q962" t="s">
        <v>78</v>
      </c>
      <c r="R962">
        <v>3</v>
      </c>
      <c r="S962" s="2">
        <v>44980</v>
      </c>
      <c r="T962">
        <v>2</v>
      </c>
      <c r="U962">
        <v>3</v>
      </c>
      <c r="V962">
        <v>1</v>
      </c>
      <c r="W962" s="2">
        <v>44991</v>
      </c>
      <c r="X962" t="s">
        <v>50</v>
      </c>
      <c r="Y962" t="s">
        <v>42</v>
      </c>
      <c r="Z962" t="s">
        <v>52</v>
      </c>
      <c r="AA962">
        <v>2</v>
      </c>
      <c r="AB962">
        <v>864.22</v>
      </c>
      <c r="AC962">
        <v>66</v>
      </c>
      <c r="AD962" t="str" cm="1">
        <f t="array" ref="AD962">_xlfn.IFS($AC962&lt;= 24,"17-24", $AC962&lt;=34,"25-34", $AC962&lt;=44,"35-44", $AC962&lt;= 54,"45-54", $AC962 &gt;= 55, "55+")</f>
        <v>55+</v>
      </c>
      <c r="AE962">
        <f t="shared" ca="1" si="71"/>
        <v>5</v>
      </c>
      <c r="AF962" t="str">
        <f t="shared" si="72"/>
        <v>Low</v>
      </c>
      <c r="AG962" t="str">
        <f t="shared" si="73"/>
        <v>Neutral</v>
      </c>
      <c r="AH962" t="str">
        <f t="shared" si="74"/>
        <v>High Performer</v>
      </c>
      <c r="AI962" t="str" cm="1">
        <f t="array" ref="AI962">_xlfn.IFS($Z962 = "Passed", "High", $Z962="Completed", "Moderate", OR($Z962 = "Incomplete", $Z962="Failed"), "Low")</f>
        <v>Low</v>
      </c>
      <c r="AJ962" t="str" cm="1">
        <f t="array" ref="AJ962">_xlfn.IFS(OR(Z962= "Passed", Z962 = "Completed"), "Complete", OR(Z962 ="Failed", Z962 = "Incomplete"), "Incomplete")</f>
        <v>Incomplete</v>
      </c>
      <c r="AK962" cm="1">
        <f t="array" ref="AK962">_xlfn.IFS(HR_DATA[[#This Row],[Performance Category]] = "High Performer", 4,HR_DATA[[#This Row],[Performance Category]] = "Average Performer", 3, HR_DATA[[#This Row],[Performance Category]] = "Low Performer", 2, HR_DATA[[#This Row],[Performance Category]] = "At Risk", 1)</f>
        <v>4</v>
      </c>
    </row>
    <row r="963" spans="1:37" x14ac:dyDescent="0.25">
      <c r="A963">
        <v>1461</v>
      </c>
      <c r="B963" s="2">
        <v>43567</v>
      </c>
      <c r="C963" s="2">
        <f t="shared" ref="C963:C1026" ca="1" si="75">TODAY()</f>
        <v>46159</v>
      </c>
      <c r="D963" t="s">
        <v>28</v>
      </c>
      <c r="E963" t="s">
        <v>29</v>
      </c>
      <c r="F963" t="s">
        <v>30</v>
      </c>
      <c r="G963" t="s">
        <v>55</v>
      </c>
      <c r="H963" t="s">
        <v>32</v>
      </c>
      <c r="I963" t="s">
        <v>55</v>
      </c>
      <c r="J963" t="s">
        <v>34</v>
      </c>
      <c r="K963" t="s">
        <v>96</v>
      </c>
      <c r="L963" s="2">
        <v>36953</v>
      </c>
      <c r="M963" t="s">
        <v>36</v>
      </c>
      <c r="N963" t="s">
        <v>37</v>
      </c>
      <c r="O963" t="s">
        <v>84</v>
      </c>
      <c r="P963" t="s">
        <v>39</v>
      </c>
      <c r="Q963" t="s">
        <v>78</v>
      </c>
      <c r="R963">
        <v>3</v>
      </c>
      <c r="S963" s="2">
        <v>45025</v>
      </c>
      <c r="T963">
        <v>1</v>
      </c>
      <c r="U963">
        <v>1</v>
      </c>
      <c r="V963">
        <v>2</v>
      </c>
      <c r="W963" s="2">
        <v>45078</v>
      </c>
      <c r="X963" t="s">
        <v>92</v>
      </c>
      <c r="Y963" t="s">
        <v>42</v>
      </c>
      <c r="Z963" t="s">
        <v>73</v>
      </c>
      <c r="AA963">
        <v>1</v>
      </c>
      <c r="AB963">
        <v>302.52</v>
      </c>
      <c r="AC963">
        <v>18</v>
      </c>
      <c r="AD963" t="str" cm="1">
        <f t="array" ref="AD963">_xlfn.IFS($AC963&lt;= 24,"17-24", $AC963&lt;=34,"25-34", $AC963&lt;=44,"35-44", $AC963&lt;= 54,"45-54", $AC963 &gt;= 55, "55+")</f>
        <v>17-24</v>
      </c>
      <c r="AE963">
        <f t="shared" ref="AE963:AE1026" ca="1" si="76">INT(YEARFRAC($B963,$C963,3))</f>
        <v>7</v>
      </c>
      <c r="AF963" t="str">
        <f t="shared" ref="AF963:AF1026" si="77">IF($T963&lt;= 2, "Low", IF($T963 =3, "Medium", "High"))</f>
        <v>Low</v>
      </c>
      <c r="AG963" t="str">
        <f t="shared" ref="AG963:AG1026" si="78">IF($U963 &lt;=2, "Not satisfied", IF($U963 =3, "Neutral", "Satisfied"))</f>
        <v>Not satisfied</v>
      </c>
      <c r="AH963" t="str">
        <f t="shared" ref="AH963:AH1026" si="79">IF($Q963="Exceeds","High Performer",IF($Q963="Fully Meets","Average Performer",IF($Q963="Needs Improvement","Low Performer","At Risk")))</f>
        <v>High Performer</v>
      </c>
      <c r="AI963" t="str" cm="1">
        <f t="array" ref="AI963">_xlfn.IFS($Z963 = "Passed", "High", $Z963="Completed", "Moderate", OR($Z963 = "Incomplete", $Z963="Failed"), "Low")</f>
        <v>High</v>
      </c>
      <c r="AJ963" t="str" cm="1">
        <f t="array" ref="AJ963">_xlfn.IFS(OR(Z963= "Passed", Z963 = "Completed"), "Complete", OR(Z963 ="Failed", Z963 = "Incomplete"), "Incomplete")</f>
        <v>Complete</v>
      </c>
      <c r="AK963" cm="1">
        <f t="array" ref="AK963">_xlfn.IFS(HR_DATA[[#This Row],[Performance Category]] = "High Performer", 4,HR_DATA[[#This Row],[Performance Category]] = "Average Performer", 3, HR_DATA[[#This Row],[Performance Category]] = "Low Performer", 2, HR_DATA[[#This Row],[Performance Category]] = "At Risk", 1)</f>
        <v>4</v>
      </c>
    </row>
    <row r="964" spans="1:37" x14ac:dyDescent="0.25">
      <c r="A964">
        <v>1462</v>
      </c>
      <c r="B964" s="2">
        <v>45120</v>
      </c>
      <c r="C964" s="2">
        <f t="shared" ca="1" si="75"/>
        <v>46159</v>
      </c>
      <c r="D964" t="s">
        <v>28</v>
      </c>
      <c r="E964" t="s">
        <v>44</v>
      </c>
      <c r="F964" t="s">
        <v>30</v>
      </c>
      <c r="G964" t="s">
        <v>31</v>
      </c>
      <c r="H964" t="s">
        <v>32</v>
      </c>
      <c r="I964" t="s">
        <v>33</v>
      </c>
      <c r="J964" t="s">
        <v>34</v>
      </c>
      <c r="K964" t="s">
        <v>97</v>
      </c>
      <c r="L964" s="2">
        <v>21982</v>
      </c>
      <c r="M964" t="s">
        <v>36</v>
      </c>
      <c r="N964" t="s">
        <v>37</v>
      </c>
      <c r="O964" t="s">
        <v>60</v>
      </c>
      <c r="P964" t="s">
        <v>39</v>
      </c>
      <c r="Q964" t="s">
        <v>78</v>
      </c>
      <c r="R964">
        <v>3</v>
      </c>
      <c r="S964" s="2">
        <v>44804</v>
      </c>
      <c r="T964">
        <v>4</v>
      </c>
      <c r="U964">
        <v>5</v>
      </c>
      <c r="V964">
        <v>5</v>
      </c>
      <c r="W964" s="2">
        <v>44959</v>
      </c>
      <c r="X964" t="s">
        <v>41</v>
      </c>
      <c r="Y964" t="s">
        <v>51</v>
      </c>
      <c r="Z964" t="s">
        <v>63</v>
      </c>
      <c r="AA964">
        <v>4</v>
      </c>
      <c r="AB964">
        <v>152.66</v>
      </c>
      <c r="AC964">
        <v>63</v>
      </c>
      <c r="AD964" t="str" cm="1">
        <f t="array" ref="AD964">_xlfn.IFS($AC964&lt;= 24,"17-24", $AC964&lt;=34,"25-34", $AC964&lt;=44,"35-44", $AC964&lt;= 54,"45-54", $AC964 &gt;= 55, "55+")</f>
        <v>55+</v>
      </c>
      <c r="AE964">
        <f t="shared" ca="1" si="76"/>
        <v>2</v>
      </c>
      <c r="AF964" t="str">
        <f t="shared" si="77"/>
        <v>High</v>
      </c>
      <c r="AG964" t="str">
        <f t="shared" si="78"/>
        <v>Satisfied</v>
      </c>
      <c r="AH964" t="str">
        <f t="shared" si="79"/>
        <v>High Performer</v>
      </c>
      <c r="AI964" t="str" cm="1">
        <f t="array" ref="AI964">_xlfn.IFS($Z964 = "Passed", "High", $Z964="Completed", "Moderate", OR($Z964 = "Incomplete", $Z964="Failed"), "Low")</f>
        <v>Moderate</v>
      </c>
      <c r="AJ964" t="str" cm="1">
        <f t="array" ref="AJ964">_xlfn.IFS(OR(Z964= "Passed", Z964 = "Completed"), "Complete", OR(Z964 ="Failed", Z964 = "Incomplete"), "Incomplete")</f>
        <v>Complete</v>
      </c>
      <c r="AK964" cm="1">
        <f t="array" ref="AK964">_xlfn.IFS(HR_DATA[[#This Row],[Performance Category]] = "High Performer", 4,HR_DATA[[#This Row],[Performance Category]] = "Average Performer", 3, HR_DATA[[#This Row],[Performance Category]] = "Low Performer", 2, HR_DATA[[#This Row],[Performance Category]] = "At Risk", 1)</f>
        <v>4</v>
      </c>
    </row>
    <row r="965" spans="1:37" x14ac:dyDescent="0.25">
      <c r="A965">
        <v>1463</v>
      </c>
      <c r="B965" s="2">
        <v>44109</v>
      </c>
      <c r="C965" s="2">
        <f t="shared" ca="1" si="75"/>
        <v>46159</v>
      </c>
      <c r="D965" t="s">
        <v>28</v>
      </c>
      <c r="E965" t="s">
        <v>87</v>
      </c>
      <c r="F965" t="s">
        <v>30</v>
      </c>
      <c r="G965" t="s">
        <v>31</v>
      </c>
      <c r="H965" t="s">
        <v>32</v>
      </c>
      <c r="I965" t="s">
        <v>33</v>
      </c>
      <c r="J965" t="s">
        <v>34</v>
      </c>
      <c r="K965" t="s">
        <v>70</v>
      </c>
      <c r="L965" s="2">
        <v>27726</v>
      </c>
      <c r="M965" t="s">
        <v>36</v>
      </c>
      <c r="N965" t="s">
        <v>37</v>
      </c>
      <c r="O965" t="s">
        <v>49</v>
      </c>
      <c r="P965" t="s">
        <v>77</v>
      </c>
      <c r="Q965" t="s">
        <v>78</v>
      </c>
      <c r="R965">
        <v>3</v>
      </c>
      <c r="S965" s="2">
        <v>44998</v>
      </c>
      <c r="T965">
        <v>5</v>
      </c>
      <c r="U965">
        <v>4</v>
      </c>
      <c r="V965">
        <v>5</v>
      </c>
      <c r="W965" s="2">
        <v>45030</v>
      </c>
      <c r="X965" t="s">
        <v>50</v>
      </c>
      <c r="Y965" t="s">
        <v>42</v>
      </c>
      <c r="Z965" t="s">
        <v>63</v>
      </c>
      <c r="AA965">
        <v>2</v>
      </c>
      <c r="AB965">
        <v>399.05</v>
      </c>
      <c r="AC965">
        <v>45</v>
      </c>
      <c r="AD965" t="str" cm="1">
        <f t="array" ref="AD965">_xlfn.IFS($AC965&lt;= 24,"17-24", $AC965&lt;=34,"25-34", $AC965&lt;=44,"35-44", $AC965&lt;= 54,"45-54", $AC965 &gt;= 55, "55+")</f>
        <v>45-54</v>
      </c>
      <c r="AE965">
        <f t="shared" ca="1" si="76"/>
        <v>5</v>
      </c>
      <c r="AF965" t="str">
        <f t="shared" si="77"/>
        <v>High</v>
      </c>
      <c r="AG965" t="str">
        <f t="shared" si="78"/>
        <v>Satisfied</v>
      </c>
      <c r="AH965" t="str">
        <f t="shared" si="79"/>
        <v>High Performer</v>
      </c>
      <c r="AI965" t="str" cm="1">
        <f t="array" ref="AI965">_xlfn.IFS($Z965 = "Passed", "High", $Z965="Completed", "Moderate", OR($Z965 = "Incomplete", $Z965="Failed"), "Low")</f>
        <v>Moderate</v>
      </c>
      <c r="AJ965" t="str" cm="1">
        <f t="array" ref="AJ965">_xlfn.IFS(OR(Z965= "Passed", Z965 = "Completed"), "Complete", OR(Z965 ="Failed", Z965 = "Incomplete"), "Incomplete")</f>
        <v>Complete</v>
      </c>
      <c r="AK965" cm="1">
        <f t="array" ref="AK965">_xlfn.IFS(HR_DATA[[#This Row],[Performance Category]] = "High Performer", 4,HR_DATA[[#This Row],[Performance Category]] = "Average Performer", 3, HR_DATA[[#This Row],[Performance Category]] = "Low Performer", 2, HR_DATA[[#This Row],[Performance Category]] = "At Risk", 1)</f>
        <v>4</v>
      </c>
    </row>
    <row r="966" spans="1:37" x14ac:dyDescent="0.25">
      <c r="A966">
        <v>1464</v>
      </c>
      <c r="B966" s="2">
        <v>43492</v>
      </c>
      <c r="C966" s="2">
        <f t="shared" ca="1" si="75"/>
        <v>46159</v>
      </c>
      <c r="D966" t="s">
        <v>28</v>
      </c>
      <c r="E966" t="s">
        <v>81</v>
      </c>
      <c r="F966" t="s">
        <v>30</v>
      </c>
      <c r="G966" t="s">
        <v>46</v>
      </c>
      <c r="H966" t="s">
        <v>32</v>
      </c>
      <c r="I966" t="s">
        <v>55</v>
      </c>
      <c r="J966" t="s">
        <v>34</v>
      </c>
      <c r="K966" t="s">
        <v>58</v>
      </c>
      <c r="L966" s="2">
        <v>21094</v>
      </c>
      <c r="M966" t="s">
        <v>36</v>
      </c>
      <c r="N966" t="s">
        <v>37</v>
      </c>
      <c r="O966" t="s">
        <v>84</v>
      </c>
      <c r="P966" t="s">
        <v>67</v>
      </c>
      <c r="Q966" t="s">
        <v>78</v>
      </c>
      <c r="R966">
        <v>3</v>
      </c>
      <c r="S966" s="2">
        <v>45111</v>
      </c>
      <c r="T966">
        <v>2</v>
      </c>
      <c r="U966">
        <v>5</v>
      </c>
      <c r="V966">
        <v>1</v>
      </c>
      <c r="W966" s="2">
        <v>45102</v>
      </c>
      <c r="X966" t="s">
        <v>50</v>
      </c>
      <c r="Y966" t="s">
        <v>42</v>
      </c>
      <c r="Z966" t="s">
        <v>63</v>
      </c>
      <c r="AA966">
        <v>2</v>
      </c>
      <c r="AB966">
        <v>791.74</v>
      </c>
      <c r="AC966">
        <v>62</v>
      </c>
      <c r="AD966" t="str" cm="1">
        <f t="array" ref="AD966">_xlfn.IFS($AC966&lt;= 24,"17-24", $AC966&lt;=34,"25-34", $AC966&lt;=44,"35-44", $AC966&lt;= 54,"45-54", $AC966 &gt;= 55, "55+")</f>
        <v>55+</v>
      </c>
      <c r="AE966">
        <f t="shared" ca="1" si="76"/>
        <v>7</v>
      </c>
      <c r="AF966" t="str">
        <f t="shared" si="77"/>
        <v>Low</v>
      </c>
      <c r="AG966" t="str">
        <f t="shared" si="78"/>
        <v>Satisfied</v>
      </c>
      <c r="AH966" t="str">
        <f t="shared" si="79"/>
        <v>High Performer</v>
      </c>
      <c r="AI966" t="str" cm="1">
        <f t="array" ref="AI966">_xlfn.IFS($Z966 = "Passed", "High", $Z966="Completed", "Moderate", OR($Z966 = "Incomplete", $Z966="Failed"), "Low")</f>
        <v>Moderate</v>
      </c>
      <c r="AJ966" t="str" cm="1">
        <f t="array" ref="AJ966">_xlfn.IFS(OR(Z966= "Passed", Z966 = "Completed"), "Complete", OR(Z966 ="Failed", Z966 = "Incomplete"), "Incomplete")</f>
        <v>Complete</v>
      </c>
      <c r="AK966" cm="1">
        <f t="array" ref="AK966">_xlfn.IFS(HR_DATA[[#This Row],[Performance Category]] = "High Performer", 4,HR_DATA[[#This Row],[Performance Category]] = "Average Performer", 3, HR_DATA[[#This Row],[Performance Category]] = "Low Performer", 2, HR_DATA[[#This Row],[Performance Category]] = "At Risk", 1)</f>
        <v>4</v>
      </c>
    </row>
    <row r="967" spans="1:37" x14ac:dyDescent="0.25">
      <c r="A967">
        <v>1465</v>
      </c>
      <c r="B967" s="2">
        <v>44182</v>
      </c>
      <c r="C967" s="2">
        <f t="shared" ca="1" si="75"/>
        <v>46159</v>
      </c>
      <c r="D967" t="s">
        <v>28</v>
      </c>
      <c r="E967" t="s">
        <v>54</v>
      </c>
      <c r="F967" t="s">
        <v>30</v>
      </c>
      <c r="G967" t="s">
        <v>46</v>
      </c>
      <c r="H967" t="s">
        <v>45</v>
      </c>
      <c r="I967" t="s">
        <v>55</v>
      </c>
      <c r="J967" t="s">
        <v>34</v>
      </c>
      <c r="K967" t="s">
        <v>110</v>
      </c>
      <c r="L967" s="2">
        <v>21358</v>
      </c>
      <c r="M967" t="s">
        <v>36</v>
      </c>
      <c r="N967" t="s">
        <v>37</v>
      </c>
      <c r="O967" t="s">
        <v>60</v>
      </c>
      <c r="P967" t="s">
        <v>61</v>
      </c>
      <c r="Q967" t="s">
        <v>78</v>
      </c>
      <c r="R967">
        <v>3</v>
      </c>
      <c r="S967" s="2">
        <v>45079</v>
      </c>
      <c r="T967">
        <v>1</v>
      </c>
      <c r="U967">
        <v>1</v>
      </c>
      <c r="V967">
        <v>3</v>
      </c>
      <c r="W967" s="2">
        <v>44901</v>
      </c>
      <c r="X967" t="s">
        <v>41</v>
      </c>
      <c r="Y967" t="s">
        <v>51</v>
      </c>
      <c r="Z967" t="s">
        <v>52</v>
      </c>
      <c r="AA967">
        <v>4</v>
      </c>
      <c r="AB967">
        <v>770.23</v>
      </c>
      <c r="AC967">
        <v>62</v>
      </c>
      <c r="AD967" t="str" cm="1">
        <f t="array" ref="AD967">_xlfn.IFS($AC967&lt;= 24,"17-24", $AC967&lt;=34,"25-34", $AC967&lt;=44,"35-44", $AC967&lt;= 54,"45-54", $AC967 &gt;= 55, "55+")</f>
        <v>55+</v>
      </c>
      <c r="AE967">
        <f t="shared" ca="1" si="76"/>
        <v>5</v>
      </c>
      <c r="AF967" t="str">
        <f t="shared" si="77"/>
        <v>Low</v>
      </c>
      <c r="AG967" t="str">
        <f t="shared" si="78"/>
        <v>Not satisfied</v>
      </c>
      <c r="AH967" t="str">
        <f t="shared" si="79"/>
        <v>High Performer</v>
      </c>
      <c r="AI967" t="str" cm="1">
        <f t="array" ref="AI967">_xlfn.IFS($Z967 = "Passed", "High", $Z967="Completed", "Moderate", OR($Z967 = "Incomplete", $Z967="Failed"), "Low")</f>
        <v>Low</v>
      </c>
      <c r="AJ967" t="str" cm="1">
        <f t="array" ref="AJ967">_xlfn.IFS(OR(Z967= "Passed", Z967 = "Completed"), "Complete", OR(Z967 ="Failed", Z967 = "Incomplete"), "Incomplete")</f>
        <v>Incomplete</v>
      </c>
      <c r="AK967" cm="1">
        <f t="array" ref="AK967">_xlfn.IFS(HR_DATA[[#This Row],[Performance Category]] = "High Performer", 4,HR_DATA[[#This Row],[Performance Category]] = "Average Performer", 3, HR_DATA[[#This Row],[Performance Category]] = "Low Performer", 2, HR_DATA[[#This Row],[Performance Category]] = "At Risk", 1)</f>
        <v>4</v>
      </c>
    </row>
    <row r="968" spans="1:37" x14ac:dyDescent="0.25">
      <c r="A968">
        <v>1466</v>
      </c>
      <c r="B968" s="2">
        <v>44259</v>
      </c>
      <c r="C968" s="2">
        <f t="shared" ca="1" si="75"/>
        <v>46159</v>
      </c>
      <c r="D968" t="s">
        <v>28</v>
      </c>
      <c r="E968" t="s">
        <v>94</v>
      </c>
      <c r="F968" t="s">
        <v>30</v>
      </c>
      <c r="G968" t="s">
        <v>55</v>
      </c>
      <c r="H968" t="s">
        <v>45</v>
      </c>
      <c r="I968" t="s">
        <v>33</v>
      </c>
      <c r="J968" t="s">
        <v>34</v>
      </c>
      <c r="K968" t="s">
        <v>109</v>
      </c>
      <c r="L968" s="2">
        <v>32575</v>
      </c>
      <c r="M968" t="s">
        <v>36</v>
      </c>
      <c r="N968" t="s">
        <v>37</v>
      </c>
      <c r="O968" t="s">
        <v>38</v>
      </c>
      <c r="P968" t="s">
        <v>39</v>
      </c>
      <c r="Q968" t="s">
        <v>78</v>
      </c>
      <c r="R968">
        <v>3</v>
      </c>
      <c r="S968" s="2">
        <v>44900</v>
      </c>
      <c r="T968">
        <v>1</v>
      </c>
      <c r="U968">
        <v>4</v>
      </c>
      <c r="V968">
        <v>5</v>
      </c>
      <c r="W968" s="2">
        <v>44911</v>
      </c>
      <c r="X968" t="s">
        <v>62</v>
      </c>
      <c r="Y968" t="s">
        <v>51</v>
      </c>
      <c r="Z968" t="s">
        <v>63</v>
      </c>
      <c r="AA968">
        <v>3</v>
      </c>
      <c r="AB968">
        <v>746.05</v>
      </c>
      <c r="AC968">
        <v>32</v>
      </c>
      <c r="AD968" t="str" cm="1">
        <f t="array" ref="AD968">_xlfn.IFS($AC968&lt;= 24,"17-24", $AC968&lt;=34,"25-34", $AC968&lt;=44,"35-44", $AC968&lt;= 54,"45-54", $AC968 &gt;= 55, "55+")</f>
        <v>25-34</v>
      </c>
      <c r="AE968">
        <f t="shared" ca="1" si="76"/>
        <v>5</v>
      </c>
      <c r="AF968" t="str">
        <f t="shared" si="77"/>
        <v>Low</v>
      </c>
      <c r="AG968" t="str">
        <f t="shared" si="78"/>
        <v>Satisfied</v>
      </c>
      <c r="AH968" t="str">
        <f t="shared" si="79"/>
        <v>High Performer</v>
      </c>
      <c r="AI968" t="str" cm="1">
        <f t="array" ref="AI968">_xlfn.IFS($Z968 = "Passed", "High", $Z968="Completed", "Moderate", OR($Z968 = "Incomplete", $Z968="Failed"), "Low")</f>
        <v>Moderate</v>
      </c>
      <c r="AJ968" t="str" cm="1">
        <f t="array" ref="AJ968">_xlfn.IFS(OR(Z968= "Passed", Z968 = "Completed"), "Complete", OR(Z968 ="Failed", Z968 = "Incomplete"), "Incomplete")</f>
        <v>Complete</v>
      </c>
      <c r="AK968" cm="1">
        <f t="array" ref="AK968">_xlfn.IFS(HR_DATA[[#This Row],[Performance Category]] = "High Performer", 4,HR_DATA[[#This Row],[Performance Category]] = "Average Performer", 3, HR_DATA[[#This Row],[Performance Category]] = "Low Performer", 2, HR_DATA[[#This Row],[Performance Category]] = "At Risk", 1)</f>
        <v>4</v>
      </c>
    </row>
    <row r="969" spans="1:37" x14ac:dyDescent="0.25">
      <c r="A969">
        <v>1467</v>
      </c>
      <c r="B969" s="2">
        <v>45015</v>
      </c>
      <c r="C969" s="2">
        <f t="shared" ca="1" si="75"/>
        <v>46159</v>
      </c>
      <c r="D969" t="s">
        <v>28</v>
      </c>
      <c r="E969" t="s">
        <v>85</v>
      </c>
      <c r="F969" t="s">
        <v>30</v>
      </c>
      <c r="G969" t="s">
        <v>55</v>
      </c>
      <c r="H969" t="s">
        <v>45</v>
      </c>
      <c r="I969" t="s">
        <v>33</v>
      </c>
      <c r="J969" t="s">
        <v>34</v>
      </c>
      <c r="K969" t="s">
        <v>104</v>
      </c>
      <c r="L969" s="2">
        <v>32614</v>
      </c>
      <c r="M969" t="s">
        <v>36</v>
      </c>
      <c r="N969" t="s">
        <v>37</v>
      </c>
      <c r="O969" t="s">
        <v>72</v>
      </c>
      <c r="P969" t="s">
        <v>67</v>
      </c>
      <c r="Q969" t="s">
        <v>40</v>
      </c>
      <c r="R969">
        <v>3</v>
      </c>
      <c r="S969" s="2">
        <v>44786</v>
      </c>
      <c r="T969">
        <v>3</v>
      </c>
      <c r="U969">
        <v>4</v>
      </c>
      <c r="V969">
        <v>2</v>
      </c>
      <c r="W969" s="2">
        <v>44939</v>
      </c>
      <c r="X969" t="s">
        <v>68</v>
      </c>
      <c r="Y969" t="s">
        <v>51</v>
      </c>
      <c r="Z969" t="s">
        <v>63</v>
      </c>
      <c r="AA969">
        <v>2</v>
      </c>
      <c r="AB969">
        <v>177.66</v>
      </c>
      <c r="AC969">
        <v>34</v>
      </c>
      <c r="AD969" t="str" cm="1">
        <f t="array" ref="AD969">_xlfn.IFS($AC969&lt;= 24,"17-24", $AC969&lt;=34,"25-34", $AC969&lt;=44,"35-44", $AC969&lt;= 54,"45-54", $AC969 &gt;= 55, "55+")</f>
        <v>25-34</v>
      </c>
      <c r="AE969">
        <f t="shared" ca="1" si="76"/>
        <v>3</v>
      </c>
      <c r="AF969" t="str">
        <f t="shared" si="77"/>
        <v>Medium</v>
      </c>
      <c r="AG969" t="str">
        <f t="shared" si="78"/>
        <v>Satisfied</v>
      </c>
      <c r="AH969" t="str">
        <f t="shared" si="79"/>
        <v>Average Performer</v>
      </c>
      <c r="AI969" t="str" cm="1">
        <f t="array" ref="AI969">_xlfn.IFS($Z969 = "Passed", "High", $Z969="Completed", "Moderate", OR($Z969 = "Incomplete", $Z969="Failed"), "Low")</f>
        <v>Moderate</v>
      </c>
      <c r="AJ969" t="str" cm="1">
        <f t="array" ref="AJ969">_xlfn.IFS(OR(Z969= "Passed", Z969 = "Completed"), "Complete", OR(Z969 ="Failed", Z969 = "Incomplete"), "Incomplete")</f>
        <v>Complete</v>
      </c>
      <c r="AK969" cm="1">
        <f t="array" ref="AK969">_xlfn.IFS(HR_DATA[[#This Row],[Performance Category]] = "High Performer", 4,HR_DATA[[#This Row],[Performance Category]] = "Average Performer", 3, HR_DATA[[#This Row],[Performance Category]] = "Low Performer", 2, HR_DATA[[#This Row],[Performance Category]] = "At Risk", 1)</f>
        <v>3</v>
      </c>
    </row>
    <row r="970" spans="1:37" x14ac:dyDescent="0.25">
      <c r="A970">
        <v>1468</v>
      </c>
      <c r="B970" s="2">
        <v>43461</v>
      </c>
      <c r="C970" s="2">
        <f t="shared" ca="1" si="75"/>
        <v>46159</v>
      </c>
      <c r="D970" t="s">
        <v>28</v>
      </c>
      <c r="E970" t="s">
        <v>64</v>
      </c>
      <c r="F970" t="s">
        <v>30</v>
      </c>
      <c r="G970" t="s">
        <v>31</v>
      </c>
      <c r="H970" t="s">
        <v>45</v>
      </c>
      <c r="I970" t="s">
        <v>46</v>
      </c>
      <c r="J970" t="s">
        <v>34</v>
      </c>
      <c r="K970" t="s">
        <v>70</v>
      </c>
      <c r="L970" s="2">
        <v>23984</v>
      </c>
      <c r="M970" t="s">
        <v>36</v>
      </c>
      <c r="N970" t="s">
        <v>37</v>
      </c>
      <c r="O970" t="s">
        <v>49</v>
      </c>
      <c r="P970" t="s">
        <v>77</v>
      </c>
      <c r="Q970" t="s">
        <v>78</v>
      </c>
      <c r="R970">
        <v>3</v>
      </c>
      <c r="S970" s="2">
        <v>45037</v>
      </c>
      <c r="T970">
        <v>3</v>
      </c>
      <c r="U970">
        <v>1</v>
      </c>
      <c r="V970">
        <v>3</v>
      </c>
      <c r="W970" s="2">
        <v>45026</v>
      </c>
      <c r="X970" t="s">
        <v>41</v>
      </c>
      <c r="Y970" t="s">
        <v>42</v>
      </c>
      <c r="Z970" t="s">
        <v>73</v>
      </c>
      <c r="AA970">
        <v>5</v>
      </c>
      <c r="AB970">
        <v>429.38</v>
      </c>
      <c r="AC970">
        <v>53</v>
      </c>
      <c r="AD970" t="str" cm="1">
        <f t="array" ref="AD970">_xlfn.IFS($AC970&lt;= 24,"17-24", $AC970&lt;=34,"25-34", $AC970&lt;=44,"35-44", $AC970&lt;= 54,"45-54", $AC970 &gt;= 55, "55+")</f>
        <v>45-54</v>
      </c>
      <c r="AE970">
        <f t="shared" ca="1" si="76"/>
        <v>7</v>
      </c>
      <c r="AF970" t="str">
        <f t="shared" si="77"/>
        <v>Medium</v>
      </c>
      <c r="AG970" t="str">
        <f t="shared" si="78"/>
        <v>Not satisfied</v>
      </c>
      <c r="AH970" t="str">
        <f t="shared" si="79"/>
        <v>High Performer</v>
      </c>
      <c r="AI970" t="str" cm="1">
        <f t="array" ref="AI970">_xlfn.IFS($Z970 = "Passed", "High", $Z970="Completed", "Moderate", OR($Z970 = "Incomplete", $Z970="Failed"), "Low")</f>
        <v>High</v>
      </c>
      <c r="AJ970" t="str" cm="1">
        <f t="array" ref="AJ970">_xlfn.IFS(OR(Z970= "Passed", Z970 = "Completed"), "Complete", OR(Z970 ="Failed", Z970 = "Incomplete"), "Incomplete")</f>
        <v>Complete</v>
      </c>
      <c r="AK970" cm="1">
        <f t="array" ref="AK970">_xlfn.IFS(HR_DATA[[#This Row],[Performance Category]] = "High Performer", 4,HR_DATA[[#This Row],[Performance Category]] = "Average Performer", 3, HR_DATA[[#This Row],[Performance Category]] = "Low Performer", 2, HR_DATA[[#This Row],[Performance Category]] = "At Risk", 1)</f>
        <v>4</v>
      </c>
    </row>
    <row r="971" spans="1:37" x14ac:dyDescent="0.25">
      <c r="A971">
        <v>1469</v>
      </c>
      <c r="B971" s="2">
        <v>44459</v>
      </c>
      <c r="C971" s="2">
        <f t="shared" ca="1" si="75"/>
        <v>46159</v>
      </c>
      <c r="D971" t="s">
        <v>28</v>
      </c>
      <c r="E971" t="s">
        <v>74</v>
      </c>
      <c r="F971" t="s">
        <v>30</v>
      </c>
      <c r="G971" t="s">
        <v>55</v>
      </c>
      <c r="H971" t="s">
        <v>56</v>
      </c>
      <c r="I971" t="s">
        <v>33</v>
      </c>
      <c r="J971" t="s">
        <v>34</v>
      </c>
      <c r="K971" t="s">
        <v>70</v>
      </c>
      <c r="L971" s="2">
        <v>27989</v>
      </c>
      <c r="M971" t="s">
        <v>36</v>
      </c>
      <c r="N971" t="s">
        <v>37</v>
      </c>
      <c r="O971" t="s">
        <v>84</v>
      </c>
      <c r="P971" t="s">
        <v>67</v>
      </c>
      <c r="Q971" t="s">
        <v>78</v>
      </c>
      <c r="R971">
        <v>3</v>
      </c>
      <c r="S971" s="2">
        <v>44980</v>
      </c>
      <c r="T971">
        <v>4</v>
      </c>
      <c r="U971">
        <v>2</v>
      </c>
      <c r="V971">
        <v>4</v>
      </c>
      <c r="W971" s="2">
        <v>44798</v>
      </c>
      <c r="X971" t="s">
        <v>41</v>
      </c>
      <c r="Y971" t="s">
        <v>51</v>
      </c>
      <c r="Z971" t="s">
        <v>52</v>
      </c>
      <c r="AA971">
        <v>3</v>
      </c>
      <c r="AB971">
        <v>867.59</v>
      </c>
      <c r="AC971">
        <v>45</v>
      </c>
      <c r="AD971" t="str" cm="1">
        <f t="array" ref="AD971">_xlfn.IFS($AC971&lt;= 24,"17-24", $AC971&lt;=34,"25-34", $AC971&lt;=44,"35-44", $AC971&lt;= 54,"45-54", $AC971 &gt;= 55, "55+")</f>
        <v>45-54</v>
      </c>
      <c r="AE971">
        <f t="shared" ca="1" si="76"/>
        <v>4</v>
      </c>
      <c r="AF971" t="str">
        <f t="shared" si="77"/>
        <v>High</v>
      </c>
      <c r="AG971" t="str">
        <f t="shared" si="78"/>
        <v>Not satisfied</v>
      </c>
      <c r="AH971" t="str">
        <f t="shared" si="79"/>
        <v>High Performer</v>
      </c>
      <c r="AI971" t="str" cm="1">
        <f t="array" ref="AI971">_xlfn.IFS($Z971 = "Passed", "High", $Z971="Completed", "Moderate", OR($Z971 = "Incomplete", $Z971="Failed"), "Low")</f>
        <v>Low</v>
      </c>
      <c r="AJ971" t="str" cm="1">
        <f t="array" ref="AJ971">_xlfn.IFS(OR(Z971= "Passed", Z971 = "Completed"), "Complete", OR(Z971 ="Failed", Z971 = "Incomplete"), "Incomplete")</f>
        <v>Incomplete</v>
      </c>
      <c r="AK971" cm="1">
        <f t="array" ref="AK971">_xlfn.IFS(HR_DATA[[#This Row],[Performance Category]] = "High Performer", 4,HR_DATA[[#This Row],[Performance Category]] = "Average Performer", 3, HR_DATA[[#This Row],[Performance Category]] = "Low Performer", 2, HR_DATA[[#This Row],[Performance Category]] = "At Risk", 1)</f>
        <v>4</v>
      </c>
    </row>
    <row r="972" spans="1:37" x14ac:dyDescent="0.25">
      <c r="A972">
        <v>1470</v>
      </c>
      <c r="B972" s="2">
        <v>44965</v>
      </c>
      <c r="C972" s="2">
        <f t="shared" ca="1" si="75"/>
        <v>46159</v>
      </c>
      <c r="D972" t="s">
        <v>28</v>
      </c>
      <c r="E972" t="s">
        <v>69</v>
      </c>
      <c r="F972" t="s">
        <v>30</v>
      </c>
      <c r="G972" t="s">
        <v>46</v>
      </c>
      <c r="H972" t="s">
        <v>56</v>
      </c>
      <c r="I972" t="s">
        <v>46</v>
      </c>
      <c r="J972" t="s">
        <v>34</v>
      </c>
      <c r="K972" t="s">
        <v>58</v>
      </c>
      <c r="L972" s="2">
        <v>34962</v>
      </c>
      <c r="M972" t="s">
        <v>36</v>
      </c>
      <c r="N972" t="s">
        <v>37</v>
      </c>
      <c r="O972" t="s">
        <v>84</v>
      </c>
      <c r="P972" t="s">
        <v>67</v>
      </c>
      <c r="Q972" t="s">
        <v>78</v>
      </c>
      <c r="R972">
        <v>3</v>
      </c>
      <c r="S972" s="2">
        <v>45006</v>
      </c>
      <c r="T972">
        <v>1</v>
      </c>
      <c r="U972">
        <v>4</v>
      </c>
      <c r="V972">
        <v>1</v>
      </c>
      <c r="W972" s="2">
        <v>45033</v>
      </c>
      <c r="X972" t="s">
        <v>92</v>
      </c>
      <c r="Y972" t="s">
        <v>51</v>
      </c>
      <c r="Z972" t="s">
        <v>43</v>
      </c>
      <c r="AA972">
        <v>5</v>
      </c>
      <c r="AB972">
        <v>502.65</v>
      </c>
      <c r="AC972">
        <v>28</v>
      </c>
      <c r="AD972" t="str" cm="1">
        <f t="array" ref="AD972">_xlfn.IFS($AC972&lt;= 24,"17-24", $AC972&lt;=34,"25-34", $AC972&lt;=44,"35-44", $AC972&lt;= 54,"45-54", $AC972 &gt;= 55, "55+")</f>
        <v>25-34</v>
      </c>
      <c r="AE972">
        <f t="shared" ca="1" si="76"/>
        <v>3</v>
      </c>
      <c r="AF972" t="str">
        <f t="shared" si="77"/>
        <v>Low</v>
      </c>
      <c r="AG972" t="str">
        <f t="shared" si="78"/>
        <v>Satisfied</v>
      </c>
      <c r="AH972" t="str">
        <f t="shared" si="79"/>
        <v>High Performer</v>
      </c>
      <c r="AI972" t="str" cm="1">
        <f t="array" ref="AI972">_xlfn.IFS($Z972 = "Passed", "High", $Z972="Completed", "Moderate", OR($Z972 = "Incomplete", $Z972="Failed"), "Low")</f>
        <v>Low</v>
      </c>
      <c r="AJ972" t="str" cm="1">
        <f t="array" ref="AJ972">_xlfn.IFS(OR(Z972= "Passed", Z972 = "Completed"), "Complete", OR(Z972 ="Failed", Z972 = "Incomplete"), "Incomplete")</f>
        <v>Incomplete</v>
      </c>
      <c r="AK972" cm="1">
        <f t="array" ref="AK972">_xlfn.IFS(HR_DATA[[#This Row],[Performance Category]] = "High Performer", 4,HR_DATA[[#This Row],[Performance Category]] = "Average Performer", 3, HR_DATA[[#This Row],[Performance Category]] = "Low Performer", 2, HR_DATA[[#This Row],[Performance Category]] = "At Risk", 1)</f>
        <v>4</v>
      </c>
    </row>
    <row r="973" spans="1:37" x14ac:dyDescent="0.25">
      <c r="A973">
        <v>1471</v>
      </c>
      <c r="B973" s="2">
        <v>43754</v>
      </c>
      <c r="C973" s="2">
        <f t="shared" ca="1" si="75"/>
        <v>46159</v>
      </c>
      <c r="D973" t="s">
        <v>106</v>
      </c>
      <c r="E973" t="s">
        <v>29</v>
      </c>
      <c r="F973" t="s">
        <v>108</v>
      </c>
      <c r="G973" t="s">
        <v>55</v>
      </c>
      <c r="H973" t="s">
        <v>56</v>
      </c>
      <c r="I973" t="s">
        <v>46</v>
      </c>
      <c r="J973" t="s">
        <v>34</v>
      </c>
      <c r="K973" t="s">
        <v>70</v>
      </c>
      <c r="L973" s="2">
        <v>22015</v>
      </c>
      <c r="M973" t="s">
        <v>36</v>
      </c>
      <c r="N973" t="s">
        <v>48</v>
      </c>
      <c r="O973" t="s">
        <v>38</v>
      </c>
      <c r="P973" t="s">
        <v>77</v>
      </c>
      <c r="Q973" t="s">
        <v>78</v>
      </c>
      <c r="R973">
        <v>3</v>
      </c>
      <c r="S973" s="2">
        <v>44918</v>
      </c>
      <c r="T973">
        <v>3</v>
      </c>
      <c r="U973">
        <v>4</v>
      </c>
      <c r="V973">
        <v>2</v>
      </c>
      <c r="W973" s="2">
        <v>44991</v>
      </c>
      <c r="X973" t="s">
        <v>68</v>
      </c>
      <c r="Y973" t="s">
        <v>42</v>
      </c>
      <c r="Z973" t="s">
        <v>63</v>
      </c>
      <c r="AA973">
        <v>3</v>
      </c>
      <c r="AB973">
        <v>488.68</v>
      </c>
      <c r="AC973">
        <v>59</v>
      </c>
      <c r="AD973" t="str" cm="1">
        <f t="array" ref="AD973">_xlfn.IFS($AC973&lt;= 24,"17-24", $AC973&lt;=34,"25-34", $AC973&lt;=44,"35-44", $AC973&lt;= 54,"45-54", $AC973 &gt;= 55, "55+")</f>
        <v>55+</v>
      </c>
      <c r="AE973">
        <f t="shared" ca="1" si="76"/>
        <v>6</v>
      </c>
      <c r="AF973" t="str">
        <f t="shared" si="77"/>
        <v>Medium</v>
      </c>
      <c r="AG973" t="str">
        <f t="shared" si="78"/>
        <v>Satisfied</v>
      </c>
      <c r="AH973" t="str">
        <f t="shared" si="79"/>
        <v>High Performer</v>
      </c>
      <c r="AI973" t="str" cm="1">
        <f t="array" ref="AI973">_xlfn.IFS($Z973 = "Passed", "High", $Z973="Completed", "Moderate", OR($Z973 = "Incomplete", $Z973="Failed"), "Low")</f>
        <v>Moderate</v>
      </c>
      <c r="AJ973" t="str" cm="1">
        <f t="array" ref="AJ973">_xlfn.IFS(OR(Z973= "Passed", Z973 = "Completed"), "Complete", OR(Z973 ="Failed", Z973 = "Incomplete"), "Incomplete")</f>
        <v>Complete</v>
      </c>
      <c r="AK973" cm="1">
        <f t="array" ref="AK973">_xlfn.IFS(HR_DATA[[#This Row],[Performance Category]] = "High Performer", 4,HR_DATA[[#This Row],[Performance Category]] = "Average Performer", 3, HR_DATA[[#This Row],[Performance Category]] = "Low Performer", 2, HR_DATA[[#This Row],[Performance Category]] = "At Risk", 1)</f>
        <v>4</v>
      </c>
    </row>
    <row r="974" spans="1:37" x14ac:dyDescent="0.25">
      <c r="A974">
        <v>1472</v>
      </c>
      <c r="B974" s="2">
        <v>44439</v>
      </c>
      <c r="C974" s="2">
        <f t="shared" ca="1" si="75"/>
        <v>46159</v>
      </c>
      <c r="D974" t="s">
        <v>106</v>
      </c>
      <c r="E974" t="s">
        <v>85</v>
      </c>
      <c r="F974" t="s">
        <v>30</v>
      </c>
      <c r="G974" t="s">
        <v>31</v>
      </c>
      <c r="H974" t="s">
        <v>32</v>
      </c>
      <c r="I974" t="s">
        <v>55</v>
      </c>
      <c r="J974" t="s">
        <v>34</v>
      </c>
      <c r="K974" t="s">
        <v>96</v>
      </c>
      <c r="L974" s="2">
        <v>26403</v>
      </c>
      <c r="M974" t="s">
        <v>36</v>
      </c>
      <c r="N974" t="s">
        <v>48</v>
      </c>
      <c r="O974" t="s">
        <v>60</v>
      </c>
      <c r="P974" t="s">
        <v>61</v>
      </c>
      <c r="Q974" t="s">
        <v>78</v>
      </c>
      <c r="R974">
        <v>3</v>
      </c>
      <c r="S974" s="2">
        <v>44806</v>
      </c>
      <c r="T974">
        <v>2</v>
      </c>
      <c r="U974">
        <v>4</v>
      </c>
      <c r="V974">
        <v>1</v>
      </c>
      <c r="W974" s="2">
        <v>45027</v>
      </c>
      <c r="X974" t="s">
        <v>62</v>
      </c>
      <c r="Y974" t="s">
        <v>42</v>
      </c>
      <c r="Z974" t="s">
        <v>73</v>
      </c>
      <c r="AA974">
        <v>3</v>
      </c>
      <c r="AB974">
        <v>416.76</v>
      </c>
      <c r="AC974">
        <v>49</v>
      </c>
      <c r="AD974" t="str" cm="1">
        <f t="array" ref="AD974">_xlfn.IFS($AC974&lt;= 24,"17-24", $AC974&lt;=34,"25-34", $AC974&lt;=44,"35-44", $AC974&lt;= 54,"45-54", $AC974 &gt;= 55, "55+")</f>
        <v>45-54</v>
      </c>
      <c r="AE974">
        <f t="shared" ca="1" si="76"/>
        <v>4</v>
      </c>
      <c r="AF974" t="str">
        <f t="shared" si="77"/>
        <v>Low</v>
      </c>
      <c r="AG974" t="str">
        <f t="shared" si="78"/>
        <v>Satisfied</v>
      </c>
      <c r="AH974" t="str">
        <f t="shared" si="79"/>
        <v>High Performer</v>
      </c>
      <c r="AI974" t="str" cm="1">
        <f t="array" ref="AI974">_xlfn.IFS($Z974 = "Passed", "High", $Z974="Completed", "Moderate", OR($Z974 = "Incomplete", $Z974="Failed"), "Low")</f>
        <v>High</v>
      </c>
      <c r="AJ974" t="str" cm="1">
        <f t="array" ref="AJ974">_xlfn.IFS(OR(Z974= "Passed", Z974 = "Completed"), "Complete", OR(Z974 ="Failed", Z974 = "Incomplete"), "Incomplete")</f>
        <v>Complete</v>
      </c>
      <c r="AK974" cm="1">
        <f t="array" ref="AK974">_xlfn.IFS(HR_DATA[[#This Row],[Performance Category]] = "High Performer", 4,HR_DATA[[#This Row],[Performance Category]] = "Average Performer", 3, HR_DATA[[#This Row],[Performance Category]] = "Low Performer", 2, HR_DATA[[#This Row],[Performance Category]] = "At Risk", 1)</f>
        <v>4</v>
      </c>
    </row>
    <row r="975" spans="1:37" x14ac:dyDescent="0.25">
      <c r="A975">
        <v>1473</v>
      </c>
      <c r="B975" s="2">
        <v>44099</v>
      </c>
      <c r="C975" s="2">
        <f t="shared" ca="1" si="75"/>
        <v>46159</v>
      </c>
      <c r="D975" t="s">
        <v>106</v>
      </c>
      <c r="E975" t="s">
        <v>44</v>
      </c>
      <c r="F975" t="s">
        <v>30</v>
      </c>
      <c r="G975" t="s">
        <v>31</v>
      </c>
      <c r="H975" t="s">
        <v>56</v>
      </c>
      <c r="I975" t="s">
        <v>55</v>
      </c>
      <c r="J975" t="s">
        <v>34</v>
      </c>
      <c r="K975" t="s">
        <v>70</v>
      </c>
      <c r="L975" s="2">
        <v>15620</v>
      </c>
      <c r="M975" t="s">
        <v>36</v>
      </c>
      <c r="N975" t="s">
        <v>37</v>
      </c>
      <c r="O975" t="s">
        <v>72</v>
      </c>
      <c r="P975" t="s">
        <v>77</v>
      </c>
      <c r="Q975" t="s">
        <v>78</v>
      </c>
      <c r="R975">
        <v>3</v>
      </c>
      <c r="S975" s="2">
        <v>44906</v>
      </c>
      <c r="T975">
        <v>5</v>
      </c>
      <c r="U975">
        <v>2</v>
      </c>
      <c r="V975">
        <v>1</v>
      </c>
      <c r="W975" s="2">
        <v>44968</v>
      </c>
      <c r="X975" t="s">
        <v>41</v>
      </c>
      <c r="Y975" t="s">
        <v>51</v>
      </c>
      <c r="Z975" t="s">
        <v>73</v>
      </c>
      <c r="AA975">
        <v>4</v>
      </c>
      <c r="AB975">
        <v>336.08</v>
      </c>
      <c r="AC975">
        <v>78</v>
      </c>
      <c r="AD975" t="str" cm="1">
        <f t="array" ref="AD975">_xlfn.IFS($AC975&lt;= 24,"17-24", $AC975&lt;=34,"25-34", $AC975&lt;=44,"35-44", $AC975&lt;= 54,"45-54", $AC975 &gt;= 55, "55+")</f>
        <v>55+</v>
      </c>
      <c r="AE975">
        <f t="shared" ca="1" si="76"/>
        <v>5</v>
      </c>
      <c r="AF975" t="str">
        <f t="shared" si="77"/>
        <v>High</v>
      </c>
      <c r="AG975" t="str">
        <f t="shared" si="78"/>
        <v>Not satisfied</v>
      </c>
      <c r="AH975" t="str">
        <f t="shared" si="79"/>
        <v>High Performer</v>
      </c>
      <c r="AI975" t="str" cm="1">
        <f t="array" ref="AI975">_xlfn.IFS($Z975 = "Passed", "High", $Z975="Completed", "Moderate", OR($Z975 = "Incomplete", $Z975="Failed"), "Low")</f>
        <v>High</v>
      </c>
      <c r="AJ975" t="str" cm="1">
        <f t="array" ref="AJ975">_xlfn.IFS(OR(Z975= "Passed", Z975 = "Completed"), "Complete", OR(Z975 ="Failed", Z975 = "Incomplete"), "Incomplete")</f>
        <v>Complete</v>
      </c>
      <c r="AK975" cm="1">
        <f t="array" ref="AK975">_xlfn.IFS(HR_DATA[[#This Row],[Performance Category]] = "High Performer", 4,HR_DATA[[#This Row],[Performance Category]] = "Average Performer", 3, HR_DATA[[#This Row],[Performance Category]] = "Low Performer", 2, HR_DATA[[#This Row],[Performance Category]] = "At Risk", 1)</f>
        <v>4</v>
      </c>
    </row>
    <row r="976" spans="1:37" x14ac:dyDescent="0.25">
      <c r="A976">
        <v>1474</v>
      </c>
      <c r="B976" s="2">
        <v>44958</v>
      </c>
      <c r="C976" s="2">
        <f t="shared" ca="1" si="75"/>
        <v>46159</v>
      </c>
      <c r="D976" t="s">
        <v>106</v>
      </c>
      <c r="E976" t="s">
        <v>87</v>
      </c>
      <c r="F976" t="s">
        <v>108</v>
      </c>
      <c r="G976" t="s">
        <v>55</v>
      </c>
      <c r="H976" t="s">
        <v>32</v>
      </c>
      <c r="I976" t="s">
        <v>46</v>
      </c>
      <c r="J976" t="s">
        <v>34</v>
      </c>
      <c r="K976" t="s">
        <v>79</v>
      </c>
      <c r="L976" s="2">
        <v>15535</v>
      </c>
      <c r="M976" t="s">
        <v>36</v>
      </c>
      <c r="N976" t="s">
        <v>37</v>
      </c>
      <c r="O976" t="s">
        <v>49</v>
      </c>
      <c r="P976" t="s">
        <v>67</v>
      </c>
      <c r="Q976" t="s">
        <v>78</v>
      </c>
      <c r="R976">
        <v>3</v>
      </c>
      <c r="S976" s="2">
        <v>44826</v>
      </c>
      <c r="T976">
        <v>2</v>
      </c>
      <c r="U976">
        <v>1</v>
      </c>
      <c r="V976">
        <v>3</v>
      </c>
      <c r="W976" s="2">
        <v>44976</v>
      </c>
      <c r="X976" t="s">
        <v>62</v>
      </c>
      <c r="Y976" t="s">
        <v>51</v>
      </c>
      <c r="Z976" t="s">
        <v>43</v>
      </c>
      <c r="AA976">
        <v>1</v>
      </c>
      <c r="AB976">
        <v>798.37</v>
      </c>
      <c r="AC976">
        <v>81</v>
      </c>
      <c r="AD976" t="str" cm="1">
        <f t="array" ref="AD976">_xlfn.IFS($AC976&lt;= 24,"17-24", $AC976&lt;=34,"25-34", $AC976&lt;=44,"35-44", $AC976&lt;= 54,"45-54", $AC976 &gt;= 55, "55+")</f>
        <v>55+</v>
      </c>
      <c r="AE976">
        <f t="shared" ca="1" si="76"/>
        <v>3</v>
      </c>
      <c r="AF976" t="str">
        <f t="shared" si="77"/>
        <v>Low</v>
      </c>
      <c r="AG976" t="str">
        <f t="shared" si="78"/>
        <v>Not satisfied</v>
      </c>
      <c r="AH976" t="str">
        <f t="shared" si="79"/>
        <v>High Performer</v>
      </c>
      <c r="AI976" t="str" cm="1">
        <f t="array" ref="AI976">_xlfn.IFS($Z976 = "Passed", "High", $Z976="Completed", "Moderate", OR($Z976 = "Incomplete", $Z976="Failed"), "Low")</f>
        <v>Low</v>
      </c>
      <c r="AJ976" t="str" cm="1">
        <f t="array" ref="AJ976">_xlfn.IFS(OR(Z976= "Passed", Z976 = "Completed"), "Complete", OR(Z976 ="Failed", Z976 = "Incomplete"), "Incomplete")</f>
        <v>Incomplete</v>
      </c>
      <c r="AK976" cm="1">
        <f t="array" ref="AK976">_xlfn.IFS(HR_DATA[[#This Row],[Performance Category]] = "High Performer", 4,HR_DATA[[#This Row],[Performance Category]] = "Average Performer", 3, HR_DATA[[#This Row],[Performance Category]] = "Low Performer", 2, HR_DATA[[#This Row],[Performance Category]] = "At Risk", 1)</f>
        <v>4</v>
      </c>
    </row>
    <row r="977" spans="1:37" x14ac:dyDescent="0.25">
      <c r="A977">
        <v>1475</v>
      </c>
      <c r="B977" s="2">
        <v>44943</v>
      </c>
      <c r="C977" s="2">
        <f t="shared" ca="1" si="75"/>
        <v>46159</v>
      </c>
      <c r="D977" t="s">
        <v>106</v>
      </c>
      <c r="E977" t="s">
        <v>64</v>
      </c>
      <c r="F977" t="s">
        <v>30</v>
      </c>
      <c r="G977" t="s">
        <v>55</v>
      </c>
      <c r="H977" t="s">
        <v>45</v>
      </c>
      <c r="I977" t="s">
        <v>33</v>
      </c>
      <c r="J977" t="s">
        <v>34</v>
      </c>
      <c r="K977" t="s">
        <v>101</v>
      </c>
      <c r="L977" s="2">
        <v>34200</v>
      </c>
      <c r="M977" t="s">
        <v>36</v>
      </c>
      <c r="N977" t="s">
        <v>48</v>
      </c>
      <c r="O977" t="s">
        <v>60</v>
      </c>
      <c r="P977" t="s">
        <v>67</v>
      </c>
      <c r="Q977" t="s">
        <v>78</v>
      </c>
      <c r="R977">
        <v>3</v>
      </c>
      <c r="S977" s="2">
        <v>45132</v>
      </c>
      <c r="T977">
        <v>2</v>
      </c>
      <c r="U977">
        <v>3</v>
      </c>
      <c r="V977">
        <v>3</v>
      </c>
      <c r="W977" s="2">
        <v>44869</v>
      </c>
      <c r="X977" t="s">
        <v>68</v>
      </c>
      <c r="Y977" t="s">
        <v>42</v>
      </c>
      <c r="Z977" t="s">
        <v>73</v>
      </c>
      <c r="AA977">
        <v>3</v>
      </c>
      <c r="AB977">
        <v>499.48</v>
      </c>
      <c r="AC977">
        <v>30</v>
      </c>
      <c r="AD977" t="str" cm="1">
        <f t="array" ref="AD977">_xlfn.IFS($AC977&lt;= 24,"17-24", $AC977&lt;=34,"25-34", $AC977&lt;=44,"35-44", $AC977&lt;= 54,"45-54", $AC977 &gt;= 55, "55+")</f>
        <v>25-34</v>
      </c>
      <c r="AE977">
        <f t="shared" ca="1" si="76"/>
        <v>3</v>
      </c>
      <c r="AF977" t="str">
        <f t="shared" si="77"/>
        <v>Low</v>
      </c>
      <c r="AG977" t="str">
        <f t="shared" si="78"/>
        <v>Neutral</v>
      </c>
      <c r="AH977" t="str">
        <f t="shared" si="79"/>
        <v>High Performer</v>
      </c>
      <c r="AI977" t="str" cm="1">
        <f t="array" ref="AI977">_xlfn.IFS($Z977 = "Passed", "High", $Z977="Completed", "Moderate", OR($Z977 = "Incomplete", $Z977="Failed"), "Low")</f>
        <v>High</v>
      </c>
      <c r="AJ977" t="str" cm="1">
        <f t="array" ref="AJ977">_xlfn.IFS(OR(Z977= "Passed", Z977 = "Completed"), "Complete", OR(Z977 ="Failed", Z977 = "Incomplete"), "Incomplete")</f>
        <v>Complete</v>
      </c>
      <c r="AK977" cm="1">
        <f t="array" ref="AK977">_xlfn.IFS(HR_DATA[[#This Row],[Performance Category]] = "High Performer", 4,HR_DATA[[#This Row],[Performance Category]] = "Average Performer", 3, HR_DATA[[#This Row],[Performance Category]] = "Low Performer", 2, HR_DATA[[#This Row],[Performance Category]] = "At Risk", 1)</f>
        <v>4</v>
      </c>
    </row>
    <row r="978" spans="1:37" x14ac:dyDescent="0.25">
      <c r="A978">
        <v>1476</v>
      </c>
      <c r="B978" s="2">
        <v>43806</v>
      </c>
      <c r="C978" s="2">
        <f t="shared" ca="1" si="75"/>
        <v>46159</v>
      </c>
      <c r="D978" t="s">
        <v>106</v>
      </c>
      <c r="E978" t="s">
        <v>94</v>
      </c>
      <c r="F978" t="s">
        <v>108</v>
      </c>
      <c r="G978" t="s">
        <v>31</v>
      </c>
      <c r="H978" t="s">
        <v>32</v>
      </c>
      <c r="I978" t="s">
        <v>46</v>
      </c>
      <c r="J978" t="s">
        <v>34</v>
      </c>
      <c r="K978" t="s">
        <v>70</v>
      </c>
      <c r="L978" s="2">
        <v>22957</v>
      </c>
      <c r="M978" t="s">
        <v>36</v>
      </c>
      <c r="N978" t="s">
        <v>48</v>
      </c>
      <c r="O978" t="s">
        <v>60</v>
      </c>
      <c r="P978" t="s">
        <v>77</v>
      </c>
      <c r="Q978" t="s">
        <v>107</v>
      </c>
      <c r="R978">
        <v>3</v>
      </c>
      <c r="S978" s="2">
        <v>44916</v>
      </c>
      <c r="T978">
        <v>1</v>
      </c>
      <c r="U978">
        <v>4</v>
      </c>
      <c r="V978">
        <v>1</v>
      </c>
      <c r="W978" s="2">
        <v>44993</v>
      </c>
      <c r="X978" t="s">
        <v>68</v>
      </c>
      <c r="Y978" t="s">
        <v>51</v>
      </c>
      <c r="Z978" t="s">
        <v>63</v>
      </c>
      <c r="AA978">
        <v>2</v>
      </c>
      <c r="AB978">
        <v>615.32000000000005</v>
      </c>
      <c r="AC978">
        <v>57</v>
      </c>
      <c r="AD978" t="str" cm="1">
        <f t="array" ref="AD978">_xlfn.IFS($AC978&lt;= 24,"17-24", $AC978&lt;=34,"25-34", $AC978&lt;=44,"35-44", $AC978&lt;= 54,"45-54", $AC978 &gt;= 55, "55+")</f>
        <v>55+</v>
      </c>
      <c r="AE978">
        <f t="shared" ca="1" si="76"/>
        <v>6</v>
      </c>
      <c r="AF978" t="str">
        <f t="shared" si="77"/>
        <v>Low</v>
      </c>
      <c r="AG978" t="str">
        <f t="shared" si="78"/>
        <v>Satisfied</v>
      </c>
      <c r="AH978" t="str">
        <f t="shared" si="79"/>
        <v>At Risk</v>
      </c>
      <c r="AI978" t="str" cm="1">
        <f t="array" ref="AI978">_xlfn.IFS($Z978 = "Passed", "High", $Z978="Completed", "Moderate", OR($Z978 = "Incomplete", $Z978="Failed"), "Low")</f>
        <v>Moderate</v>
      </c>
      <c r="AJ978" t="str" cm="1">
        <f t="array" ref="AJ978">_xlfn.IFS(OR(Z978= "Passed", Z978 = "Completed"), "Complete", OR(Z978 ="Failed", Z978 = "Incomplete"), "Incomplete")</f>
        <v>Complete</v>
      </c>
      <c r="AK978" cm="1">
        <f t="array" ref="AK978">_xlfn.IFS(HR_DATA[[#This Row],[Performance Category]] = "High Performer", 4,HR_DATA[[#This Row],[Performance Category]] = "Average Performer", 3, HR_DATA[[#This Row],[Performance Category]] = "Low Performer", 2, HR_DATA[[#This Row],[Performance Category]] = "At Risk", 1)</f>
        <v>1</v>
      </c>
    </row>
    <row r="979" spans="1:37" x14ac:dyDescent="0.25">
      <c r="A979">
        <v>1477</v>
      </c>
      <c r="B979" s="2">
        <v>43425</v>
      </c>
      <c r="C979" s="2">
        <f t="shared" ca="1" si="75"/>
        <v>46159</v>
      </c>
      <c r="D979" t="s">
        <v>28</v>
      </c>
      <c r="E979" t="s">
        <v>29</v>
      </c>
      <c r="F979" t="s">
        <v>30</v>
      </c>
      <c r="G979" t="s">
        <v>31</v>
      </c>
      <c r="H979" t="s">
        <v>56</v>
      </c>
      <c r="I979" t="s">
        <v>55</v>
      </c>
      <c r="J979" t="s">
        <v>34</v>
      </c>
      <c r="K979" t="s">
        <v>101</v>
      </c>
      <c r="L979" s="2">
        <v>23266</v>
      </c>
      <c r="M979" t="s">
        <v>36</v>
      </c>
      <c r="N979" t="s">
        <v>37</v>
      </c>
      <c r="O979" t="s">
        <v>84</v>
      </c>
      <c r="P979" t="s">
        <v>67</v>
      </c>
      <c r="Q979" t="s">
        <v>78</v>
      </c>
      <c r="R979">
        <v>3</v>
      </c>
      <c r="S979" s="2">
        <v>44981</v>
      </c>
      <c r="T979">
        <v>5</v>
      </c>
      <c r="U979">
        <v>5</v>
      </c>
      <c r="V979">
        <v>3</v>
      </c>
      <c r="W979" s="2">
        <v>44997</v>
      </c>
      <c r="X979" t="s">
        <v>68</v>
      </c>
      <c r="Y979" t="s">
        <v>51</v>
      </c>
      <c r="Z979" t="s">
        <v>43</v>
      </c>
      <c r="AA979">
        <v>5</v>
      </c>
      <c r="AB979">
        <v>410.36</v>
      </c>
      <c r="AC979">
        <v>55</v>
      </c>
      <c r="AD979" t="str" cm="1">
        <f t="array" ref="AD979">_xlfn.IFS($AC979&lt;= 24,"17-24", $AC979&lt;=34,"25-34", $AC979&lt;=44,"35-44", $AC979&lt;= 54,"45-54", $AC979 &gt;= 55, "55+")</f>
        <v>55+</v>
      </c>
      <c r="AE979">
        <f t="shared" ca="1" si="76"/>
        <v>7</v>
      </c>
      <c r="AF979" t="str">
        <f t="shared" si="77"/>
        <v>High</v>
      </c>
      <c r="AG979" t="str">
        <f t="shared" si="78"/>
        <v>Satisfied</v>
      </c>
      <c r="AH979" t="str">
        <f t="shared" si="79"/>
        <v>High Performer</v>
      </c>
      <c r="AI979" t="str" cm="1">
        <f t="array" ref="AI979">_xlfn.IFS($Z979 = "Passed", "High", $Z979="Completed", "Moderate", OR($Z979 = "Incomplete", $Z979="Failed"), "Low")</f>
        <v>Low</v>
      </c>
      <c r="AJ979" t="str" cm="1">
        <f t="array" ref="AJ979">_xlfn.IFS(OR(Z979= "Passed", Z979 = "Completed"), "Complete", OR(Z979 ="Failed", Z979 = "Incomplete"), "Incomplete")</f>
        <v>Incomplete</v>
      </c>
      <c r="AK979" cm="1">
        <f t="array" ref="AK979">_xlfn.IFS(HR_DATA[[#This Row],[Performance Category]] = "High Performer", 4,HR_DATA[[#This Row],[Performance Category]] = "Average Performer", 3, HR_DATA[[#This Row],[Performance Category]] = "Low Performer", 2, HR_DATA[[#This Row],[Performance Category]] = "At Risk", 1)</f>
        <v>4</v>
      </c>
    </row>
    <row r="980" spans="1:37" x14ac:dyDescent="0.25">
      <c r="A980">
        <v>1478</v>
      </c>
      <c r="B980" s="2">
        <v>44242</v>
      </c>
      <c r="C980" s="2">
        <f t="shared" ca="1" si="75"/>
        <v>46159</v>
      </c>
      <c r="D980" t="s">
        <v>28</v>
      </c>
      <c r="E980" t="s">
        <v>85</v>
      </c>
      <c r="F980" t="s">
        <v>30</v>
      </c>
      <c r="G980" t="s">
        <v>46</v>
      </c>
      <c r="H980" t="s">
        <v>56</v>
      </c>
      <c r="I980" t="s">
        <v>46</v>
      </c>
      <c r="J980" t="s">
        <v>34</v>
      </c>
      <c r="K980" t="s">
        <v>70</v>
      </c>
      <c r="L980" s="2">
        <v>19623</v>
      </c>
      <c r="M980" t="s">
        <v>36</v>
      </c>
      <c r="N980" t="s">
        <v>37</v>
      </c>
      <c r="O980" t="s">
        <v>60</v>
      </c>
      <c r="P980" t="s">
        <v>77</v>
      </c>
      <c r="Q980" t="s">
        <v>78</v>
      </c>
      <c r="R980">
        <v>3</v>
      </c>
      <c r="S980" s="2">
        <v>44887</v>
      </c>
      <c r="T980">
        <v>1</v>
      </c>
      <c r="U980">
        <v>1</v>
      </c>
      <c r="V980">
        <v>3</v>
      </c>
      <c r="W980" s="2">
        <v>45141</v>
      </c>
      <c r="X980" t="s">
        <v>41</v>
      </c>
      <c r="Y980" t="s">
        <v>51</v>
      </c>
      <c r="Z980" t="s">
        <v>43</v>
      </c>
      <c r="AA980">
        <v>5</v>
      </c>
      <c r="AB980">
        <v>453.86</v>
      </c>
      <c r="AC980">
        <v>68</v>
      </c>
      <c r="AD980" t="str" cm="1">
        <f t="array" ref="AD980">_xlfn.IFS($AC980&lt;= 24,"17-24", $AC980&lt;=34,"25-34", $AC980&lt;=44,"35-44", $AC980&lt;= 54,"45-54", $AC980 &gt;= 55, "55+")</f>
        <v>55+</v>
      </c>
      <c r="AE980">
        <f t="shared" ca="1" si="76"/>
        <v>5</v>
      </c>
      <c r="AF980" t="str">
        <f t="shared" si="77"/>
        <v>Low</v>
      </c>
      <c r="AG980" t="str">
        <f t="shared" si="78"/>
        <v>Not satisfied</v>
      </c>
      <c r="AH980" t="str">
        <f t="shared" si="79"/>
        <v>High Performer</v>
      </c>
      <c r="AI980" t="str" cm="1">
        <f t="array" ref="AI980">_xlfn.IFS($Z980 = "Passed", "High", $Z980="Completed", "Moderate", OR($Z980 = "Incomplete", $Z980="Failed"), "Low")</f>
        <v>Low</v>
      </c>
      <c r="AJ980" t="str" cm="1">
        <f t="array" ref="AJ980">_xlfn.IFS(OR(Z980= "Passed", Z980 = "Completed"), "Complete", OR(Z980 ="Failed", Z980 = "Incomplete"), "Incomplete")</f>
        <v>Incomplete</v>
      </c>
      <c r="AK980" cm="1">
        <f t="array" ref="AK980">_xlfn.IFS(HR_DATA[[#This Row],[Performance Category]] = "High Performer", 4,HR_DATA[[#This Row],[Performance Category]] = "Average Performer", 3, HR_DATA[[#This Row],[Performance Category]] = "Low Performer", 2, HR_DATA[[#This Row],[Performance Category]] = "At Risk", 1)</f>
        <v>4</v>
      </c>
    </row>
    <row r="981" spans="1:37" x14ac:dyDescent="0.25">
      <c r="A981">
        <v>1479</v>
      </c>
      <c r="B981" s="2">
        <v>44202</v>
      </c>
      <c r="C981" s="2">
        <f t="shared" ca="1" si="75"/>
        <v>46159</v>
      </c>
      <c r="D981" t="s">
        <v>28</v>
      </c>
      <c r="E981" t="s">
        <v>44</v>
      </c>
      <c r="F981" t="s">
        <v>30</v>
      </c>
      <c r="G981" t="s">
        <v>46</v>
      </c>
      <c r="H981" t="s">
        <v>56</v>
      </c>
      <c r="I981" t="s">
        <v>55</v>
      </c>
      <c r="J981" t="s">
        <v>34</v>
      </c>
      <c r="K981" t="s">
        <v>96</v>
      </c>
      <c r="L981" s="2">
        <v>18966</v>
      </c>
      <c r="M981" t="s">
        <v>36</v>
      </c>
      <c r="N981" t="s">
        <v>37</v>
      </c>
      <c r="O981" t="s">
        <v>38</v>
      </c>
      <c r="P981" t="s">
        <v>67</v>
      </c>
      <c r="Q981" t="s">
        <v>78</v>
      </c>
      <c r="R981">
        <v>3</v>
      </c>
      <c r="S981" s="2">
        <v>44796</v>
      </c>
      <c r="T981">
        <v>3</v>
      </c>
      <c r="U981">
        <v>4</v>
      </c>
      <c r="V981">
        <v>2</v>
      </c>
      <c r="W981" s="2">
        <v>44949</v>
      </c>
      <c r="X981" t="s">
        <v>62</v>
      </c>
      <c r="Y981" t="s">
        <v>42</v>
      </c>
      <c r="Z981" t="s">
        <v>43</v>
      </c>
      <c r="AA981">
        <v>1</v>
      </c>
      <c r="AB981">
        <v>975.27</v>
      </c>
      <c r="AC981">
        <v>70</v>
      </c>
      <c r="AD981" t="str" cm="1">
        <f t="array" ref="AD981">_xlfn.IFS($AC981&lt;= 24,"17-24", $AC981&lt;=34,"25-34", $AC981&lt;=44,"35-44", $AC981&lt;= 54,"45-54", $AC981 &gt;= 55, "55+")</f>
        <v>55+</v>
      </c>
      <c r="AE981">
        <f t="shared" ca="1" si="76"/>
        <v>5</v>
      </c>
      <c r="AF981" t="str">
        <f t="shared" si="77"/>
        <v>Medium</v>
      </c>
      <c r="AG981" t="str">
        <f t="shared" si="78"/>
        <v>Satisfied</v>
      </c>
      <c r="AH981" t="str">
        <f t="shared" si="79"/>
        <v>High Performer</v>
      </c>
      <c r="AI981" t="str" cm="1">
        <f t="array" ref="AI981">_xlfn.IFS($Z981 = "Passed", "High", $Z981="Completed", "Moderate", OR($Z981 = "Incomplete", $Z981="Failed"), "Low")</f>
        <v>Low</v>
      </c>
      <c r="AJ981" t="str" cm="1">
        <f t="array" ref="AJ981">_xlfn.IFS(OR(Z981= "Passed", Z981 = "Completed"), "Complete", OR(Z981 ="Failed", Z981 = "Incomplete"), "Incomplete")</f>
        <v>Incomplete</v>
      </c>
      <c r="AK981" cm="1">
        <f t="array" ref="AK981">_xlfn.IFS(HR_DATA[[#This Row],[Performance Category]] = "High Performer", 4,HR_DATA[[#This Row],[Performance Category]] = "Average Performer", 3, HR_DATA[[#This Row],[Performance Category]] = "Low Performer", 2, HR_DATA[[#This Row],[Performance Category]] = "At Risk", 1)</f>
        <v>4</v>
      </c>
    </row>
    <row r="982" spans="1:37" x14ac:dyDescent="0.25">
      <c r="A982">
        <v>1480</v>
      </c>
      <c r="B982" s="2">
        <v>43483</v>
      </c>
      <c r="C982" s="2">
        <f t="shared" ca="1" si="75"/>
        <v>46159</v>
      </c>
      <c r="D982" t="s">
        <v>28</v>
      </c>
      <c r="E982" t="s">
        <v>87</v>
      </c>
      <c r="F982" t="s">
        <v>30</v>
      </c>
      <c r="G982" t="s">
        <v>46</v>
      </c>
      <c r="H982" t="s">
        <v>56</v>
      </c>
      <c r="I982" t="s">
        <v>46</v>
      </c>
      <c r="J982" t="s">
        <v>34</v>
      </c>
      <c r="K982" t="s">
        <v>100</v>
      </c>
      <c r="L982" s="2">
        <v>34451</v>
      </c>
      <c r="M982" t="s">
        <v>36</v>
      </c>
      <c r="N982" t="s">
        <v>48</v>
      </c>
      <c r="O982" t="s">
        <v>72</v>
      </c>
      <c r="P982" t="s">
        <v>67</v>
      </c>
      <c r="Q982" t="s">
        <v>98</v>
      </c>
      <c r="R982">
        <v>3</v>
      </c>
      <c r="S982" s="2">
        <v>44973</v>
      </c>
      <c r="T982">
        <v>5</v>
      </c>
      <c r="U982">
        <v>1</v>
      </c>
      <c r="V982">
        <v>4</v>
      </c>
      <c r="W982" s="2">
        <v>45034</v>
      </c>
      <c r="X982" t="s">
        <v>41</v>
      </c>
      <c r="Y982" t="s">
        <v>51</v>
      </c>
      <c r="Z982" t="s">
        <v>43</v>
      </c>
      <c r="AA982">
        <v>2</v>
      </c>
      <c r="AB982">
        <v>946.81</v>
      </c>
      <c r="AC982">
        <v>25</v>
      </c>
      <c r="AD982" t="str" cm="1">
        <f t="array" ref="AD982">_xlfn.IFS($AC982&lt;= 24,"17-24", $AC982&lt;=34,"25-34", $AC982&lt;=44,"35-44", $AC982&lt;= 54,"45-54", $AC982 &gt;= 55, "55+")</f>
        <v>25-34</v>
      </c>
      <c r="AE982">
        <f t="shared" ca="1" si="76"/>
        <v>7</v>
      </c>
      <c r="AF982" t="str">
        <f t="shared" si="77"/>
        <v>High</v>
      </c>
      <c r="AG982" t="str">
        <f t="shared" si="78"/>
        <v>Not satisfied</v>
      </c>
      <c r="AH982" t="str">
        <f t="shared" si="79"/>
        <v>Low Performer</v>
      </c>
      <c r="AI982" t="str" cm="1">
        <f t="array" ref="AI982">_xlfn.IFS($Z982 = "Passed", "High", $Z982="Completed", "Moderate", OR($Z982 = "Incomplete", $Z982="Failed"), "Low")</f>
        <v>Low</v>
      </c>
      <c r="AJ982" t="str" cm="1">
        <f t="array" ref="AJ982">_xlfn.IFS(OR(Z982= "Passed", Z982 = "Completed"), "Complete", OR(Z982 ="Failed", Z982 = "Incomplete"), "Incomplete")</f>
        <v>Incomplete</v>
      </c>
      <c r="AK982" cm="1">
        <f t="array" ref="AK982">_xlfn.IFS(HR_DATA[[#This Row],[Performance Category]] = "High Performer", 4,HR_DATA[[#This Row],[Performance Category]] = "Average Performer", 3, HR_DATA[[#This Row],[Performance Category]] = "Low Performer", 2, HR_DATA[[#This Row],[Performance Category]] = "At Risk", 1)</f>
        <v>2</v>
      </c>
    </row>
    <row r="983" spans="1:37" x14ac:dyDescent="0.25">
      <c r="A983">
        <v>1481</v>
      </c>
      <c r="B983" s="2">
        <v>45000</v>
      </c>
      <c r="C983" s="2">
        <f t="shared" ca="1" si="75"/>
        <v>46159</v>
      </c>
      <c r="D983" t="s">
        <v>28</v>
      </c>
      <c r="E983" t="s">
        <v>64</v>
      </c>
      <c r="F983" t="s">
        <v>30</v>
      </c>
      <c r="G983" t="s">
        <v>55</v>
      </c>
      <c r="H983" t="s">
        <v>45</v>
      </c>
      <c r="I983" t="s">
        <v>46</v>
      </c>
      <c r="J983" t="s">
        <v>34</v>
      </c>
      <c r="K983" t="s">
        <v>70</v>
      </c>
      <c r="L983" s="2">
        <v>36716</v>
      </c>
      <c r="M983" t="s">
        <v>36</v>
      </c>
      <c r="N983" t="s">
        <v>48</v>
      </c>
      <c r="O983" t="s">
        <v>84</v>
      </c>
      <c r="P983" t="s">
        <v>61</v>
      </c>
      <c r="Q983" t="s">
        <v>78</v>
      </c>
      <c r="R983">
        <v>3</v>
      </c>
      <c r="S983" s="2">
        <v>45131</v>
      </c>
      <c r="T983">
        <v>3</v>
      </c>
      <c r="U983">
        <v>5</v>
      </c>
      <c r="V983">
        <v>3</v>
      </c>
      <c r="W983" s="2">
        <v>45062</v>
      </c>
      <c r="X983" t="s">
        <v>92</v>
      </c>
      <c r="Y983" t="s">
        <v>42</v>
      </c>
      <c r="Z983" t="s">
        <v>63</v>
      </c>
      <c r="AA983">
        <v>5</v>
      </c>
      <c r="AB983">
        <v>142.57</v>
      </c>
      <c r="AC983">
        <v>23</v>
      </c>
      <c r="AD983" t="str" cm="1">
        <f t="array" ref="AD983">_xlfn.IFS($AC983&lt;= 24,"17-24", $AC983&lt;=34,"25-34", $AC983&lt;=44,"35-44", $AC983&lt;= 54,"45-54", $AC983 &gt;= 55, "55+")</f>
        <v>17-24</v>
      </c>
      <c r="AE983">
        <f t="shared" ca="1" si="76"/>
        <v>3</v>
      </c>
      <c r="AF983" t="str">
        <f t="shared" si="77"/>
        <v>Medium</v>
      </c>
      <c r="AG983" t="str">
        <f t="shared" si="78"/>
        <v>Satisfied</v>
      </c>
      <c r="AH983" t="str">
        <f t="shared" si="79"/>
        <v>High Performer</v>
      </c>
      <c r="AI983" t="str" cm="1">
        <f t="array" ref="AI983">_xlfn.IFS($Z983 = "Passed", "High", $Z983="Completed", "Moderate", OR($Z983 = "Incomplete", $Z983="Failed"), "Low")</f>
        <v>Moderate</v>
      </c>
      <c r="AJ983" t="str" cm="1">
        <f t="array" ref="AJ983">_xlfn.IFS(OR(Z983= "Passed", Z983 = "Completed"), "Complete", OR(Z983 ="Failed", Z983 = "Incomplete"), "Incomplete")</f>
        <v>Complete</v>
      </c>
      <c r="AK983" cm="1">
        <f t="array" ref="AK983">_xlfn.IFS(HR_DATA[[#This Row],[Performance Category]] = "High Performer", 4,HR_DATA[[#This Row],[Performance Category]] = "Average Performer", 3, HR_DATA[[#This Row],[Performance Category]] = "Low Performer", 2, HR_DATA[[#This Row],[Performance Category]] = "At Risk", 1)</f>
        <v>4</v>
      </c>
    </row>
    <row r="984" spans="1:37" x14ac:dyDescent="0.25">
      <c r="A984">
        <v>1482</v>
      </c>
      <c r="B984" s="2">
        <v>43780</v>
      </c>
      <c r="C984" s="2">
        <f t="shared" ca="1" si="75"/>
        <v>46159</v>
      </c>
      <c r="D984" t="s">
        <v>28</v>
      </c>
      <c r="E984" t="s">
        <v>94</v>
      </c>
      <c r="F984" t="s">
        <v>30</v>
      </c>
      <c r="G984" t="s">
        <v>31</v>
      </c>
      <c r="H984" t="s">
        <v>32</v>
      </c>
      <c r="I984" t="s">
        <v>33</v>
      </c>
      <c r="J984" t="s">
        <v>34</v>
      </c>
      <c r="K984" t="s">
        <v>35</v>
      </c>
      <c r="L984" s="2">
        <v>19026</v>
      </c>
      <c r="M984" t="s">
        <v>36</v>
      </c>
      <c r="N984" t="s">
        <v>37</v>
      </c>
      <c r="O984" t="s">
        <v>84</v>
      </c>
      <c r="P984" t="s">
        <v>39</v>
      </c>
      <c r="Q984" t="s">
        <v>78</v>
      </c>
      <c r="R984">
        <v>3</v>
      </c>
      <c r="S984" s="2">
        <v>45039</v>
      </c>
      <c r="T984">
        <v>1</v>
      </c>
      <c r="U984">
        <v>1</v>
      </c>
      <c r="V984">
        <v>1</v>
      </c>
      <c r="W984" s="2">
        <v>44847</v>
      </c>
      <c r="X984" t="s">
        <v>50</v>
      </c>
      <c r="Y984" t="s">
        <v>42</v>
      </c>
      <c r="Z984" t="s">
        <v>63</v>
      </c>
      <c r="AA984">
        <v>5</v>
      </c>
      <c r="AB984">
        <v>186.57</v>
      </c>
      <c r="AC984">
        <v>67</v>
      </c>
      <c r="AD984" t="str" cm="1">
        <f t="array" ref="AD984">_xlfn.IFS($AC984&lt;= 24,"17-24", $AC984&lt;=34,"25-34", $AC984&lt;=44,"35-44", $AC984&lt;= 54,"45-54", $AC984 &gt;= 55, "55+")</f>
        <v>55+</v>
      </c>
      <c r="AE984">
        <f t="shared" ca="1" si="76"/>
        <v>6</v>
      </c>
      <c r="AF984" t="str">
        <f t="shared" si="77"/>
        <v>Low</v>
      </c>
      <c r="AG984" t="str">
        <f t="shared" si="78"/>
        <v>Not satisfied</v>
      </c>
      <c r="AH984" t="str">
        <f t="shared" si="79"/>
        <v>High Performer</v>
      </c>
      <c r="AI984" t="str" cm="1">
        <f t="array" ref="AI984">_xlfn.IFS($Z984 = "Passed", "High", $Z984="Completed", "Moderate", OR($Z984 = "Incomplete", $Z984="Failed"), "Low")</f>
        <v>Moderate</v>
      </c>
      <c r="AJ984" t="str" cm="1">
        <f t="array" ref="AJ984">_xlfn.IFS(OR(Z984= "Passed", Z984 = "Completed"), "Complete", OR(Z984 ="Failed", Z984 = "Incomplete"), "Incomplete")</f>
        <v>Complete</v>
      </c>
      <c r="AK984" cm="1">
        <f t="array" ref="AK984">_xlfn.IFS(HR_DATA[[#This Row],[Performance Category]] = "High Performer", 4,HR_DATA[[#This Row],[Performance Category]] = "Average Performer", 3, HR_DATA[[#This Row],[Performance Category]] = "Low Performer", 2, HR_DATA[[#This Row],[Performance Category]] = "At Risk", 1)</f>
        <v>4</v>
      </c>
    </row>
    <row r="985" spans="1:37" x14ac:dyDescent="0.25">
      <c r="A985">
        <v>1483</v>
      </c>
      <c r="B985" s="2">
        <v>44794</v>
      </c>
      <c r="C985" s="2">
        <f t="shared" ca="1" si="75"/>
        <v>46159</v>
      </c>
      <c r="D985" t="s">
        <v>28</v>
      </c>
      <c r="E985" t="s">
        <v>74</v>
      </c>
      <c r="F985" t="s">
        <v>30</v>
      </c>
      <c r="G985" t="s">
        <v>55</v>
      </c>
      <c r="H985" t="s">
        <v>45</v>
      </c>
      <c r="I985" t="s">
        <v>55</v>
      </c>
      <c r="J985" t="s">
        <v>34</v>
      </c>
      <c r="K985" t="s">
        <v>100</v>
      </c>
      <c r="L985" s="2">
        <v>22569</v>
      </c>
      <c r="M985" t="s">
        <v>36</v>
      </c>
      <c r="N985" t="s">
        <v>37</v>
      </c>
      <c r="O985" t="s">
        <v>49</v>
      </c>
      <c r="P985" t="s">
        <v>61</v>
      </c>
      <c r="Q985" t="s">
        <v>78</v>
      </c>
      <c r="R985">
        <v>3</v>
      </c>
      <c r="S985" s="2">
        <v>44792</v>
      </c>
      <c r="T985">
        <v>3</v>
      </c>
      <c r="U985">
        <v>5</v>
      </c>
      <c r="V985">
        <v>4</v>
      </c>
      <c r="W985" s="2">
        <v>44795</v>
      </c>
      <c r="X985" t="s">
        <v>92</v>
      </c>
      <c r="Y985" t="s">
        <v>51</v>
      </c>
      <c r="Z985" t="s">
        <v>52</v>
      </c>
      <c r="AA985">
        <v>4</v>
      </c>
      <c r="AB985">
        <v>168.71</v>
      </c>
      <c r="AC985">
        <v>61</v>
      </c>
      <c r="AD985" t="str" cm="1">
        <f t="array" ref="AD985">_xlfn.IFS($AC985&lt;= 24,"17-24", $AC985&lt;=34,"25-34", $AC985&lt;=44,"35-44", $AC985&lt;= 54,"45-54", $AC985 &gt;= 55, "55+")</f>
        <v>55+</v>
      </c>
      <c r="AE985">
        <f t="shared" ca="1" si="76"/>
        <v>3</v>
      </c>
      <c r="AF985" t="str">
        <f t="shared" si="77"/>
        <v>Medium</v>
      </c>
      <c r="AG985" t="str">
        <f t="shared" si="78"/>
        <v>Satisfied</v>
      </c>
      <c r="AH985" t="str">
        <f t="shared" si="79"/>
        <v>High Performer</v>
      </c>
      <c r="AI985" t="str" cm="1">
        <f t="array" ref="AI985">_xlfn.IFS($Z985 = "Passed", "High", $Z985="Completed", "Moderate", OR($Z985 = "Incomplete", $Z985="Failed"), "Low")</f>
        <v>Low</v>
      </c>
      <c r="AJ985" t="str" cm="1">
        <f t="array" ref="AJ985">_xlfn.IFS(OR(Z985= "Passed", Z985 = "Completed"), "Complete", OR(Z985 ="Failed", Z985 = "Incomplete"), "Incomplete")</f>
        <v>Incomplete</v>
      </c>
      <c r="AK985" cm="1">
        <f t="array" ref="AK985">_xlfn.IFS(HR_DATA[[#This Row],[Performance Category]] = "High Performer", 4,HR_DATA[[#This Row],[Performance Category]] = "Average Performer", 3, HR_DATA[[#This Row],[Performance Category]] = "Low Performer", 2, HR_DATA[[#This Row],[Performance Category]] = "At Risk", 1)</f>
        <v>4</v>
      </c>
    </row>
    <row r="986" spans="1:37" x14ac:dyDescent="0.25">
      <c r="A986">
        <v>1484</v>
      </c>
      <c r="B986" s="2">
        <v>43956</v>
      </c>
      <c r="C986" s="2">
        <f t="shared" ca="1" si="75"/>
        <v>46159</v>
      </c>
      <c r="D986" t="s">
        <v>28</v>
      </c>
      <c r="E986" t="s">
        <v>81</v>
      </c>
      <c r="F986" t="s">
        <v>30</v>
      </c>
      <c r="G986" t="s">
        <v>55</v>
      </c>
      <c r="H986" t="s">
        <v>56</v>
      </c>
      <c r="I986" t="s">
        <v>55</v>
      </c>
      <c r="J986" t="s">
        <v>34</v>
      </c>
      <c r="K986" t="s">
        <v>65</v>
      </c>
      <c r="L986" s="2">
        <v>33421</v>
      </c>
      <c r="M986" t="s">
        <v>36</v>
      </c>
      <c r="N986" t="s">
        <v>37</v>
      </c>
      <c r="O986" t="s">
        <v>49</v>
      </c>
      <c r="P986" t="s">
        <v>67</v>
      </c>
      <c r="Q986" t="s">
        <v>78</v>
      </c>
      <c r="R986">
        <v>3</v>
      </c>
      <c r="S986" s="2">
        <v>44920</v>
      </c>
      <c r="T986">
        <v>5</v>
      </c>
      <c r="U986">
        <v>2</v>
      </c>
      <c r="V986">
        <v>1</v>
      </c>
      <c r="W986" s="2">
        <v>45136</v>
      </c>
      <c r="X986" t="s">
        <v>92</v>
      </c>
      <c r="Y986" t="s">
        <v>51</v>
      </c>
      <c r="Z986" t="s">
        <v>52</v>
      </c>
      <c r="AA986">
        <v>1</v>
      </c>
      <c r="AB986">
        <v>473.77</v>
      </c>
      <c r="AC986">
        <v>29</v>
      </c>
      <c r="AD986" t="str" cm="1">
        <f t="array" ref="AD986">_xlfn.IFS($AC986&lt;= 24,"17-24", $AC986&lt;=34,"25-34", $AC986&lt;=44,"35-44", $AC986&lt;= 54,"45-54", $AC986 &gt;= 55, "55+")</f>
        <v>25-34</v>
      </c>
      <c r="AE986">
        <f t="shared" ca="1" si="76"/>
        <v>6</v>
      </c>
      <c r="AF986" t="str">
        <f t="shared" si="77"/>
        <v>High</v>
      </c>
      <c r="AG986" t="str">
        <f t="shared" si="78"/>
        <v>Not satisfied</v>
      </c>
      <c r="AH986" t="str">
        <f t="shared" si="79"/>
        <v>High Performer</v>
      </c>
      <c r="AI986" t="str" cm="1">
        <f t="array" ref="AI986">_xlfn.IFS($Z986 = "Passed", "High", $Z986="Completed", "Moderate", OR($Z986 = "Incomplete", $Z986="Failed"), "Low")</f>
        <v>Low</v>
      </c>
      <c r="AJ986" t="str" cm="1">
        <f t="array" ref="AJ986">_xlfn.IFS(OR(Z986= "Passed", Z986 = "Completed"), "Complete", OR(Z986 ="Failed", Z986 = "Incomplete"), "Incomplete")</f>
        <v>Incomplete</v>
      </c>
      <c r="AK986" cm="1">
        <f t="array" ref="AK986">_xlfn.IFS(HR_DATA[[#This Row],[Performance Category]] = "High Performer", 4,HR_DATA[[#This Row],[Performance Category]] = "Average Performer", 3, HR_DATA[[#This Row],[Performance Category]] = "Low Performer", 2, HR_DATA[[#This Row],[Performance Category]] = "At Risk", 1)</f>
        <v>4</v>
      </c>
    </row>
    <row r="987" spans="1:37" x14ac:dyDescent="0.25">
      <c r="A987">
        <v>1485</v>
      </c>
      <c r="B987" s="2">
        <v>44260</v>
      </c>
      <c r="C987" s="2">
        <f t="shared" ca="1" si="75"/>
        <v>46159</v>
      </c>
      <c r="D987" t="s">
        <v>28</v>
      </c>
      <c r="E987" t="s">
        <v>54</v>
      </c>
      <c r="F987" t="s">
        <v>30</v>
      </c>
      <c r="G987" t="s">
        <v>31</v>
      </c>
      <c r="H987" t="s">
        <v>45</v>
      </c>
      <c r="I987" t="s">
        <v>46</v>
      </c>
      <c r="J987" t="s">
        <v>34</v>
      </c>
      <c r="K987" t="s">
        <v>47</v>
      </c>
      <c r="L987" s="2">
        <v>26283</v>
      </c>
      <c r="M987" t="s">
        <v>36</v>
      </c>
      <c r="N987" t="s">
        <v>37</v>
      </c>
      <c r="O987" t="s">
        <v>84</v>
      </c>
      <c r="P987" t="s">
        <v>67</v>
      </c>
      <c r="Q987" t="s">
        <v>78</v>
      </c>
      <c r="R987">
        <v>3</v>
      </c>
      <c r="S987" s="2">
        <v>44909</v>
      </c>
      <c r="T987">
        <v>1</v>
      </c>
      <c r="U987">
        <v>2</v>
      </c>
      <c r="V987">
        <v>1</v>
      </c>
      <c r="W987" s="2">
        <v>45109</v>
      </c>
      <c r="X987" t="s">
        <v>41</v>
      </c>
      <c r="Y987" t="s">
        <v>51</v>
      </c>
      <c r="Z987" t="s">
        <v>63</v>
      </c>
      <c r="AA987">
        <v>5</v>
      </c>
      <c r="AB987">
        <v>654.35</v>
      </c>
      <c r="AC987">
        <v>50</v>
      </c>
      <c r="AD987" t="str" cm="1">
        <f t="array" ref="AD987">_xlfn.IFS($AC987&lt;= 24,"17-24", $AC987&lt;=34,"25-34", $AC987&lt;=44,"35-44", $AC987&lt;= 54,"45-54", $AC987 &gt;= 55, "55+")</f>
        <v>45-54</v>
      </c>
      <c r="AE987">
        <f t="shared" ca="1" si="76"/>
        <v>5</v>
      </c>
      <c r="AF987" t="str">
        <f t="shared" si="77"/>
        <v>Low</v>
      </c>
      <c r="AG987" t="str">
        <f t="shared" si="78"/>
        <v>Not satisfied</v>
      </c>
      <c r="AH987" t="str">
        <f t="shared" si="79"/>
        <v>High Performer</v>
      </c>
      <c r="AI987" t="str" cm="1">
        <f t="array" ref="AI987">_xlfn.IFS($Z987 = "Passed", "High", $Z987="Completed", "Moderate", OR($Z987 = "Incomplete", $Z987="Failed"), "Low")</f>
        <v>Moderate</v>
      </c>
      <c r="AJ987" t="str" cm="1">
        <f t="array" ref="AJ987">_xlfn.IFS(OR(Z987= "Passed", Z987 = "Completed"), "Complete", OR(Z987 ="Failed", Z987 = "Incomplete"), "Incomplete")</f>
        <v>Complete</v>
      </c>
      <c r="AK987" cm="1">
        <f t="array" ref="AK987">_xlfn.IFS(HR_DATA[[#This Row],[Performance Category]] = "High Performer", 4,HR_DATA[[#This Row],[Performance Category]] = "Average Performer", 3, HR_DATA[[#This Row],[Performance Category]] = "Low Performer", 2, HR_DATA[[#This Row],[Performance Category]] = "At Risk", 1)</f>
        <v>4</v>
      </c>
    </row>
    <row r="988" spans="1:37" x14ac:dyDescent="0.25">
      <c r="A988">
        <v>1486</v>
      </c>
      <c r="B988" s="2">
        <v>43531</v>
      </c>
      <c r="C988" s="2">
        <f t="shared" ca="1" si="75"/>
        <v>46159</v>
      </c>
      <c r="D988" t="s">
        <v>28</v>
      </c>
      <c r="E988" t="s">
        <v>69</v>
      </c>
      <c r="F988" t="s">
        <v>30</v>
      </c>
      <c r="G988" t="s">
        <v>46</v>
      </c>
      <c r="H988" t="s">
        <v>45</v>
      </c>
      <c r="I988" t="s">
        <v>55</v>
      </c>
      <c r="J988" t="s">
        <v>34</v>
      </c>
      <c r="K988" t="s">
        <v>79</v>
      </c>
      <c r="L988" s="2">
        <v>36293</v>
      </c>
      <c r="M988" t="s">
        <v>36</v>
      </c>
      <c r="N988" t="s">
        <v>37</v>
      </c>
      <c r="O988" t="s">
        <v>49</v>
      </c>
      <c r="P988" t="s">
        <v>77</v>
      </c>
      <c r="Q988" t="s">
        <v>40</v>
      </c>
      <c r="R988">
        <v>3</v>
      </c>
      <c r="S988" s="2">
        <v>44990</v>
      </c>
      <c r="T988">
        <v>5</v>
      </c>
      <c r="U988">
        <v>5</v>
      </c>
      <c r="V988">
        <v>2</v>
      </c>
      <c r="W988" s="2">
        <v>45076</v>
      </c>
      <c r="X988" t="s">
        <v>50</v>
      </c>
      <c r="Y988" t="s">
        <v>42</v>
      </c>
      <c r="Z988" t="s">
        <v>52</v>
      </c>
      <c r="AA988">
        <v>2</v>
      </c>
      <c r="AB988">
        <v>176.63</v>
      </c>
      <c r="AC988">
        <v>20</v>
      </c>
      <c r="AD988" t="str" cm="1">
        <f t="array" ref="AD988">_xlfn.IFS($AC988&lt;= 24,"17-24", $AC988&lt;=34,"25-34", $AC988&lt;=44,"35-44", $AC988&lt;= 54,"45-54", $AC988 &gt;= 55, "55+")</f>
        <v>17-24</v>
      </c>
      <c r="AE988">
        <f t="shared" ca="1" si="76"/>
        <v>7</v>
      </c>
      <c r="AF988" t="str">
        <f t="shared" si="77"/>
        <v>High</v>
      </c>
      <c r="AG988" t="str">
        <f t="shared" si="78"/>
        <v>Satisfied</v>
      </c>
      <c r="AH988" t="str">
        <f t="shared" si="79"/>
        <v>Average Performer</v>
      </c>
      <c r="AI988" t="str" cm="1">
        <f t="array" ref="AI988">_xlfn.IFS($Z988 = "Passed", "High", $Z988="Completed", "Moderate", OR($Z988 = "Incomplete", $Z988="Failed"), "Low")</f>
        <v>Low</v>
      </c>
      <c r="AJ988" t="str" cm="1">
        <f t="array" ref="AJ988">_xlfn.IFS(OR(Z988= "Passed", Z988 = "Completed"), "Complete", OR(Z988 ="Failed", Z988 = "Incomplete"), "Incomplete")</f>
        <v>Incomplete</v>
      </c>
      <c r="AK988" cm="1">
        <f t="array" ref="AK988">_xlfn.IFS(HR_DATA[[#This Row],[Performance Category]] = "High Performer", 4,HR_DATA[[#This Row],[Performance Category]] = "Average Performer", 3, HR_DATA[[#This Row],[Performance Category]] = "Low Performer", 2, HR_DATA[[#This Row],[Performance Category]] = "At Risk", 1)</f>
        <v>3</v>
      </c>
    </row>
    <row r="989" spans="1:37" x14ac:dyDescent="0.25">
      <c r="A989">
        <v>1487</v>
      </c>
      <c r="B989" s="2">
        <v>44689</v>
      </c>
      <c r="C989" s="2">
        <f t="shared" ca="1" si="75"/>
        <v>46159</v>
      </c>
      <c r="D989" t="s">
        <v>28</v>
      </c>
      <c r="E989" t="s">
        <v>29</v>
      </c>
      <c r="F989" t="s">
        <v>30</v>
      </c>
      <c r="G989" t="s">
        <v>55</v>
      </c>
      <c r="H989" t="s">
        <v>56</v>
      </c>
      <c r="I989" t="s">
        <v>46</v>
      </c>
      <c r="J989" t="s">
        <v>34</v>
      </c>
      <c r="K989" t="s">
        <v>65</v>
      </c>
      <c r="L989" s="2">
        <v>26173</v>
      </c>
      <c r="M989" t="s">
        <v>36</v>
      </c>
      <c r="N989" t="s">
        <v>37</v>
      </c>
      <c r="O989" t="s">
        <v>84</v>
      </c>
      <c r="P989" t="s">
        <v>39</v>
      </c>
      <c r="Q989" t="s">
        <v>40</v>
      </c>
      <c r="R989">
        <v>3</v>
      </c>
      <c r="S989" s="2">
        <v>45066</v>
      </c>
      <c r="T989">
        <v>4</v>
      </c>
      <c r="U989">
        <v>4</v>
      </c>
      <c r="V989">
        <v>2</v>
      </c>
      <c r="W989" s="2">
        <v>44781</v>
      </c>
      <c r="X989" t="s">
        <v>50</v>
      </c>
      <c r="Y989" t="s">
        <v>51</v>
      </c>
      <c r="Z989" t="s">
        <v>43</v>
      </c>
      <c r="AA989">
        <v>3</v>
      </c>
      <c r="AB989">
        <v>385.82</v>
      </c>
      <c r="AC989">
        <v>51</v>
      </c>
      <c r="AD989" t="str" cm="1">
        <f t="array" ref="AD989">_xlfn.IFS($AC989&lt;= 24,"17-24", $AC989&lt;=34,"25-34", $AC989&lt;=44,"35-44", $AC989&lt;= 54,"45-54", $AC989 &gt;= 55, "55+")</f>
        <v>45-54</v>
      </c>
      <c r="AE989">
        <f t="shared" ca="1" si="76"/>
        <v>4</v>
      </c>
      <c r="AF989" t="str">
        <f t="shared" si="77"/>
        <v>High</v>
      </c>
      <c r="AG989" t="str">
        <f t="shared" si="78"/>
        <v>Satisfied</v>
      </c>
      <c r="AH989" t="str">
        <f t="shared" si="79"/>
        <v>Average Performer</v>
      </c>
      <c r="AI989" t="str" cm="1">
        <f t="array" ref="AI989">_xlfn.IFS($Z989 = "Passed", "High", $Z989="Completed", "Moderate", OR($Z989 = "Incomplete", $Z989="Failed"), "Low")</f>
        <v>Low</v>
      </c>
      <c r="AJ989" t="str" cm="1">
        <f t="array" ref="AJ989">_xlfn.IFS(OR(Z989= "Passed", Z989 = "Completed"), "Complete", OR(Z989 ="Failed", Z989 = "Incomplete"), "Incomplete")</f>
        <v>Incomplete</v>
      </c>
      <c r="AK989" cm="1">
        <f t="array" ref="AK989">_xlfn.IFS(HR_DATA[[#This Row],[Performance Category]] = "High Performer", 4,HR_DATA[[#This Row],[Performance Category]] = "Average Performer", 3, HR_DATA[[#This Row],[Performance Category]] = "Low Performer", 2, HR_DATA[[#This Row],[Performance Category]] = "At Risk", 1)</f>
        <v>3</v>
      </c>
    </row>
    <row r="990" spans="1:37" x14ac:dyDescent="0.25">
      <c r="A990">
        <v>1489</v>
      </c>
      <c r="B990" s="2">
        <v>44166</v>
      </c>
      <c r="C990" s="2">
        <f t="shared" ca="1" si="75"/>
        <v>46159</v>
      </c>
      <c r="D990" t="s">
        <v>28</v>
      </c>
      <c r="E990" t="s">
        <v>44</v>
      </c>
      <c r="F990" t="s">
        <v>30</v>
      </c>
      <c r="G990" t="s">
        <v>31</v>
      </c>
      <c r="H990" t="s">
        <v>45</v>
      </c>
      <c r="I990" t="s">
        <v>46</v>
      </c>
      <c r="J990" t="s">
        <v>34</v>
      </c>
      <c r="K990" t="s">
        <v>97</v>
      </c>
      <c r="L990" s="2">
        <v>16303</v>
      </c>
      <c r="M990" t="s">
        <v>36</v>
      </c>
      <c r="N990" t="s">
        <v>37</v>
      </c>
      <c r="O990" t="s">
        <v>38</v>
      </c>
      <c r="P990" t="s">
        <v>39</v>
      </c>
      <c r="Q990" t="s">
        <v>40</v>
      </c>
      <c r="R990">
        <v>3</v>
      </c>
      <c r="S990" s="2">
        <v>44847</v>
      </c>
      <c r="T990">
        <v>3</v>
      </c>
      <c r="U990">
        <v>5</v>
      </c>
      <c r="V990">
        <v>2</v>
      </c>
      <c r="W990" s="2">
        <v>44835</v>
      </c>
      <c r="X990" t="s">
        <v>41</v>
      </c>
      <c r="Y990" t="s">
        <v>51</v>
      </c>
      <c r="Z990" t="s">
        <v>63</v>
      </c>
      <c r="AA990">
        <v>5</v>
      </c>
      <c r="AB990">
        <v>112.64</v>
      </c>
      <c r="AC990">
        <v>76</v>
      </c>
      <c r="AD990" t="str" cm="1">
        <f t="array" ref="AD990">_xlfn.IFS($AC990&lt;= 24,"17-24", $AC990&lt;=34,"25-34", $AC990&lt;=44,"35-44", $AC990&lt;= 54,"45-54", $AC990 &gt;= 55, "55+")</f>
        <v>55+</v>
      </c>
      <c r="AE990">
        <f t="shared" ca="1" si="76"/>
        <v>5</v>
      </c>
      <c r="AF990" t="str">
        <f t="shared" si="77"/>
        <v>Medium</v>
      </c>
      <c r="AG990" t="str">
        <f t="shared" si="78"/>
        <v>Satisfied</v>
      </c>
      <c r="AH990" t="str">
        <f t="shared" si="79"/>
        <v>Average Performer</v>
      </c>
      <c r="AI990" t="str" cm="1">
        <f t="array" ref="AI990">_xlfn.IFS($Z990 = "Passed", "High", $Z990="Completed", "Moderate", OR($Z990 = "Incomplete", $Z990="Failed"), "Low")</f>
        <v>Moderate</v>
      </c>
      <c r="AJ990" t="str" cm="1">
        <f t="array" ref="AJ990">_xlfn.IFS(OR(Z990= "Passed", Z990 = "Completed"), "Complete", OR(Z990 ="Failed", Z990 = "Incomplete"), "Incomplete")</f>
        <v>Complete</v>
      </c>
      <c r="AK990" cm="1">
        <f t="array" ref="AK990">_xlfn.IFS(HR_DATA[[#This Row],[Performance Category]] = "High Performer", 4,HR_DATA[[#This Row],[Performance Category]] = "Average Performer", 3, HR_DATA[[#This Row],[Performance Category]] = "Low Performer", 2, HR_DATA[[#This Row],[Performance Category]] = "At Risk", 1)</f>
        <v>3</v>
      </c>
    </row>
    <row r="991" spans="1:37" x14ac:dyDescent="0.25">
      <c r="A991">
        <v>1490</v>
      </c>
      <c r="B991" s="2">
        <v>43690</v>
      </c>
      <c r="C991" s="2">
        <f t="shared" ca="1" si="75"/>
        <v>46159</v>
      </c>
      <c r="D991" t="s">
        <v>28</v>
      </c>
      <c r="E991" t="s">
        <v>87</v>
      </c>
      <c r="F991" t="s">
        <v>30</v>
      </c>
      <c r="G991" t="s">
        <v>31</v>
      </c>
      <c r="H991" t="s">
        <v>45</v>
      </c>
      <c r="I991" t="s">
        <v>33</v>
      </c>
      <c r="J991" t="s">
        <v>34</v>
      </c>
      <c r="K991" t="s">
        <v>79</v>
      </c>
      <c r="L991" s="2">
        <v>25650</v>
      </c>
      <c r="M991" t="s">
        <v>36</v>
      </c>
      <c r="N991" t="s">
        <v>37</v>
      </c>
      <c r="O991" t="s">
        <v>38</v>
      </c>
      <c r="P991" t="s">
        <v>39</v>
      </c>
      <c r="Q991" t="s">
        <v>98</v>
      </c>
      <c r="R991">
        <v>3</v>
      </c>
      <c r="S991" s="2">
        <v>44991</v>
      </c>
      <c r="T991">
        <v>2</v>
      </c>
      <c r="U991">
        <v>3</v>
      </c>
      <c r="V991">
        <v>4</v>
      </c>
      <c r="W991" s="2">
        <v>45130</v>
      </c>
      <c r="X991" t="s">
        <v>92</v>
      </c>
      <c r="Y991" t="s">
        <v>51</v>
      </c>
      <c r="Z991" t="s">
        <v>52</v>
      </c>
      <c r="AA991">
        <v>4</v>
      </c>
      <c r="AB991">
        <v>849.95</v>
      </c>
      <c r="AC991">
        <v>49</v>
      </c>
      <c r="AD991" t="str" cm="1">
        <f t="array" ref="AD991">_xlfn.IFS($AC991&lt;= 24,"17-24", $AC991&lt;=34,"25-34", $AC991&lt;=44,"35-44", $AC991&lt;= 54,"45-54", $AC991 &gt;= 55, "55+")</f>
        <v>45-54</v>
      </c>
      <c r="AE991">
        <f t="shared" ca="1" si="76"/>
        <v>6</v>
      </c>
      <c r="AF991" t="str">
        <f t="shared" si="77"/>
        <v>Low</v>
      </c>
      <c r="AG991" t="str">
        <f t="shared" si="78"/>
        <v>Neutral</v>
      </c>
      <c r="AH991" t="str">
        <f t="shared" si="79"/>
        <v>Low Performer</v>
      </c>
      <c r="AI991" t="str" cm="1">
        <f t="array" ref="AI991">_xlfn.IFS($Z991 = "Passed", "High", $Z991="Completed", "Moderate", OR($Z991 = "Incomplete", $Z991="Failed"), "Low")</f>
        <v>Low</v>
      </c>
      <c r="AJ991" t="str" cm="1">
        <f t="array" ref="AJ991">_xlfn.IFS(OR(Z991= "Passed", Z991 = "Completed"), "Complete", OR(Z991 ="Failed", Z991 = "Incomplete"), "Incomplete")</f>
        <v>Incomplete</v>
      </c>
      <c r="AK991" cm="1">
        <f t="array" ref="AK991">_xlfn.IFS(HR_DATA[[#This Row],[Performance Category]] = "High Performer", 4,HR_DATA[[#This Row],[Performance Category]] = "Average Performer", 3, HR_DATA[[#This Row],[Performance Category]] = "Low Performer", 2, HR_DATA[[#This Row],[Performance Category]] = "At Risk", 1)</f>
        <v>2</v>
      </c>
    </row>
    <row r="992" spans="1:37" x14ac:dyDescent="0.25">
      <c r="A992">
        <v>1491</v>
      </c>
      <c r="B992" s="2">
        <v>43899</v>
      </c>
      <c r="C992" s="2">
        <f t="shared" ca="1" si="75"/>
        <v>46159</v>
      </c>
      <c r="D992" t="s">
        <v>28</v>
      </c>
      <c r="E992" t="s">
        <v>64</v>
      </c>
      <c r="F992" t="s">
        <v>30</v>
      </c>
      <c r="G992" t="s">
        <v>46</v>
      </c>
      <c r="H992" t="s">
        <v>32</v>
      </c>
      <c r="I992" t="s">
        <v>33</v>
      </c>
      <c r="J992" t="s">
        <v>34</v>
      </c>
      <c r="K992" t="s">
        <v>96</v>
      </c>
      <c r="L992" s="2">
        <v>30009</v>
      </c>
      <c r="M992" t="s">
        <v>36</v>
      </c>
      <c r="N992" t="s">
        <v>37</v>
      </c>
      <c r="O992" t="s">
        <v>49</v>
      </c>
      <c r="P992" t="s">
        <v>67</v>
      </c>
      <c r="Q992" t="s">
        <v>78</v>
      </c>
      <c r="R992">
        <v>3</v>
      </c>
      <c r="S992" s="2">
        <v>45014</v>
      </c>
      <c r="T992">
        <v>1</v>
      </c>
      <c r="U992">
        <v>3</v>
      </c>
      <c r="V992">
        <v>3</v>
      </c>
      <c r="W992" s="2">
        <v>44783</v>
      </c>
      <c r="X992" t="s">
        <v>68</v>
      </c>
      <c r="Y992" t="s">
        <v>51</v>
      </c>
      <c r="Z992" t="s">
        <v>43</v>
      </c>
      <c r="AA992">
        <v>5</v>
      </c>
      <c r="AB992">
        <v>187.65</v>
      </c>
      <c r="AC992">
        <v>38</v>
      </c>
      <c r="AD992" t="str" cm="1">
        <f t="array" ref="AD992">_xlfn.IFS($AC992&lt;= 24,"17-24", $AC992&lt;=34,"25-34", $AC992&lt;=44,"35-44", $AC992&lt;= 54,"45-54", $AC992 &gt;= 55, "55+")</f>
        <v>35-44</v>
      </c>
      <c r="AE992">
        <f t="shared" ca="1" si="76"/>
        <v>6</v>
      </c>
      <c r="AF992" t="str">
        <f t="shared" si="77"/>
        <v>Low</v>
      </c>
      <c r="AG992" t="str">
        <f t="shared" si="78"/>
        <v>Neutral</v>
      </c>
      <c r="AH992" t="str">
        <f t="shared" si="79"/>
        <v>High Performer</v>
      </c>
      <c r="AI992" t="str" cm="1">
        <f t="array" ref="AI992">_xlfn.IFS($Z992 = "Passed", "High", $Z992="Completed", "Moderate", OR($Z992 = "Incomplete", $Z992="Failed"), "Low")</f>
        <v>Low</v>
      </c>
      <c r="AJ992" t="str" cm="1">
        <f t="array" ref="AJ992">_xlfn.IFS(OR(Z992= "Passed", Z992 = "Completed"), "Complete", OR(Z992 ="Failed", Z992 = "Incomplete"), "Incomplete")</f>
        <v>Incomplete</v>
      </c>
      <c r="AK992" cm="1">
        <f t="array" ref="AK992">_xlfn.IFS(HR_DATA[[#This Row],[Performance Category]] = "High Performer", 4,HR_DATA[[#This Row],[Performance Category]] = "Average Performer", 3, HR_DATA[[#This Row],[Performance Category]] = "Low Performer", 2, HR_DATA[[#This Row],[Performance Category]] = "At Risk", 1)</f>
        <v>4</v>
      </c>
    </row>
    <row r="993" spans="1:37" x14ac:dyDescent="0.25">
      <c r="A993">
        <v>1492</v>
      </c>
      <c r="B993" s="2">
        <v>43957</v>
      </c>
      <c r="C993" s="2">
        <f t="shared" ca="1" si="75"/>
        <v>46159</v>
      </c>
      <c r="D993" t="s">
        <v>106</v>
      </c>
      <c r="E993" t="s">
        <v>29</v>
      </c>
      <c r="F993" t="s">
        <v>30</v>
      </c>
      <c r="G993" t="s">
        <v>55</v>
      </c>
      <c r="H993" t="s">
        <v>56</v>
      </c>
      <c r="I993" t="s">
        <v>33</v>
      </c>
      <c r="J993" t="s">
        <v>34</v>
      </c>
      <c r="K993" t="s">
        <v>79</v>
      </c>
      <c r="L993" s="2">
        <v>20431</v>
      </c>
      <c r="M993" t="s">
        <v>36</v>
      </c>
      <c r="N993" t="s">
        <v>48</v>
      </c>
      <c r="O993" t="s">
        <v>60</v>
      </c>
      <c r="P993" t="s">
        <v>77</v>
      </c>
      <c r="Q993" t="s">
        <v>78</v>
      </c>
      <c r="R993">
        <v>3</v>
      </c>
      <c r="S993" s="2">
        <v>45033</v>
      </c>
      <c r="T993">
        <v>4</v>
      </c>
      <c r="U993">
        <v>5</v>
      </c>
      <c r="V993">
        <v>2</v>
      </c>
      <c r="W993" s="2">
        <v>44920</v>
      </c>
      <c r="X993" t="s">
        <v>50</v>
      </c>
      <c r="Y993" t="s">
        <v>42</v>
      </c>
      <c r="Z993" t="s">
        <v>43</v>
      </c>
      <c r="AA993">
        <v>1</v>
      </c>
      <c r="AB993">
        <v>285.56</v>
      </c>
      <c r="AC993">
        <v>65</v>
      </c>
      <c r="AD993" t="str" cm="1">
        <f t="array" ref="AD993">_xlfn.IFS($AC993&lt;= 24,"17-24", $AC993&lt;=34,"25-34", $AC993&lt;=44,"35-44", $AC993&lt;= 54,"45-54", $AC993 &gt;= 55, "55+")</f>
        <v>55+</v>
      </c>
      <c r="AE993">
        <f t="shared" ca="1" si="76"/>
        <v>6</v>
      </c>
      <c r="AF993" t="str">
        <f t="shared" si="77"/>
        <v>High</v>
      </c>
      <c r="AG993" t="str">
        <f t="shared" si="78"/>
        <v>Satisfied</v>
      </c>
      <c r="AH993" t="str">
        <f t="shared" si="79"/>
        <v>High Performer</v>
      </c>
      <c r="AI993" t="str" cm="1">
        <f t="array" ref="AI993">_xlfn.IFS($Z993 = "Passed", "High", $Z993="Completed", "Moderate", OR($Z993 = "Incomplete", $Z993="Failed"), "Low")</f>
        <v>Low</v>
      </c>
      <c r="AJ993" t="str" cm="1">
        <f t="array" ref="AJ993">_xlfn.IFS(OR(Z993= "Passed", Z993 = "Completed"), "Complete", OR(Z993 ="Failed", Z993 = "Incomplete"), "Incomplete")</f>
        <v>Incomplete</v>
      </c>
      <c r="AK993" cm="1">
        <f t="array" ref="AK993">_xlfn.IFS(HR_DATA[[#This Row],[Performance Category]] = "High Performer", 4,HR_DATA[[#This Row],[Performance Category]] = "Average Performer", 3, HR_DATA[[#This Row],[Performance Category]] = "Low Performer", 2, HR_DATA[[#This Row],[Performance Category]] = "At Risk", 1)</f>
        <v>4</v>
      </c>
    </row>
    <row r="994" spans="1:37" x14ac:dyDescent="0.25">
      <c r="A994">
        <v>1493</v>
      </c>
      <c r="B994" s="2">
        <v>44776</v>
      </c>
      <c r="C994" s="2">
        <f t="shared" ca="1" si="75"/>
        <v>46159</v>
      </c>
      <c r="D994" t="s">
        <v>106</v>
      </c>
      <c r="E994" t="s">
        <v>85</v>
      </c>
      <c r="F994" t="s">
        <v>30</v>
      </c>
      <c r="G994" t="s">
        <v>55</v>
      </c>
      <c r="H994" t="s">
        <v>56</v>
      </c>
      <c r="I994" t="s">
        <v>33</v>
      </c>
      <c r="J994" t="s">
        <v>34</v>
      </c>
      <c r="K994" t="s">
        <v>70</v>
      </c>
      <c r="L994" s="2">
        <v>29421</v>
      </c>
      <c r="M994" t="s">
        <v>36</v>
      </c>
      <c r="N994" t="s">
        <v>48</v>
      </c>
      <c r="O994" t="s">
        <v>72</v>
      </c>
      <c r="P994" t="s">
        <v>67</v>
      </c>
      <c r="Q994" t="s">
        <v>40</v>
      </c>
      <c r="R994">
        <v>3</v>
      </c>
      <c r="S994" s="2">
        <v>44901</v>
      </c>
      <c r="T994">
        <v>2</v>
      </c>
      <c r="U994">
        <v>2</v>
      </c>
      <c r="V994">
        <v>4</v>
      </c>
      <c r="W994" s="2">
        <v>44843</v>
      </c>
      <c r="X994" t="s">
        <v>92</v>
      </c>
      <c r="Y994" t="s">
        <v>42</v>
      </c>
      <c r="Z994" t="s">
        <v>52</v>
      </c>
      <c r="AA994">
        <v>3</v>
      </c>
      <c r="AB994">
        <v>793.43</v>
      </c>
      <c r="AC994">
        <v>42</v>
      </c>
      <c r="AD994" t="str" cm="1">
        <f t="array" ref="AD994">_xlfn.IFS($AC994&lt;= 24,"17-24", $AC994&lt;=34,"25-34", $AC994&lt;=44,"35-44", $AC994&lt;= 54,"45-54", $AC994 &gt;= 55, "55+")</f>
        <v>35-44</v>
      </c>
      <c r="AE994">
        <f t="shared" ca="1" si="76"/>
        <v>3</v>
      </c>
      <c r="AF994" t="str">
        <f t="shared" si="77"/>
        <v>Low</v>
      </c>
      <c r="AG994" t="str">
        <f t="shared" si="78"/>
        <v>Not satisfied</v>
      </c>
      <c r="AH994" t="str">
        <f t="shared" si="79"/>
        <v>Average Performer</v>
      </c>
      <c r="AI994" t="str" cm="1">
        <f t="array" ref="AI994">_xlfn.IFS($Z994 = "Passed", "High", $Z994="Completed", "Moderate", OR($Z994 = "Incomplete", $Z994="Failed"), "Low")</f>
        <v>Low</v>
      </c>
      <c r="AJ994" t="str" cm="1">
        <f t="array" ref="AJ994">_xlfn.IFS(OR(Z994= "Passed", Z994 = "Completed"), "Complete", OR(Z994 ="Failed", Z994 = "Incomplete"), "Incomplete")</f>
        <v>Incomplete</v>
      </c>
      <c r="AK994" cm="1">
        <f t="array" ref="AK994">_xlfn.IFS(HR_DATA[[#This Row],[Performance Category]] = "High Performer", 4,HR_DATA[[#This Row],[Performance Category]] = "Average Performer", 3, HR_DATA[[#This Row],[Performance Category]] = "Low Performer", 2, HR_DATA[[#This Row],[Performance Category]] = "At Risk", 1)</f>
        <v>3</v>
      </c>
    </row>
    <row r="995" spans="1:37" x14ac:dyDescent="0.25">
      <c r="A995">
        <v>1494</v>
      </c>
      <c r="B995" s="2">
        <v>43386</v>
      </c>
      <c r="C995" s="2">
        <f t="shared" ca="1" si="75"/>
        <v>46159</v>
      </c>
      <c r="D995" t="s">
        <v>106</v>
      </c>
      <c r="E995" t="s">
        <v>44</v>
      </c>
      <c r="F995" t="s">
        <v>108</v>
      </c>
      <c r="G995" t="s">
        <v>31</v>
      </c>
      <c r="H995" t="s">
        <v>56</v>
      </c>
      <c r="I995" t="s">
        <v>55</v>
      </c>
      <c r="J995" t="s">
        <v>34</v>
      </c>
      <c r="K995" t="s">
        <v>89</v>
      </c>
      <c r="L995" s="2">
        <v>17969</v>
      </c>
      <c r="M995" t="s">
        <v>36</v>
      </c>
      <c r="N995" t="s">
        <v>37</v>
      </c>
      <c r="O995" t="s">
        <v>49</v>
      </c>
      <c r="P995" t="s">
        <v>77</v>
      </c>
      <c r="Q995" t="s">
        <v>40</v>
      </c>
      <c r="R995">
        <v>3</v>
      </c>
      <c r="S995" s="2">
        <v>45052</v>
      </c>
      <c r="T995">
        <v>5</v>
      </c>
      <c r="U995">
        <v>5</v>
      </c>
      <c r="V995">
        <v>5</v>
      </c>
      <c r="W995" s="2">
        <v>44958</v>
      </c>
      <c r="X995" t="s">
        <v>50</v>
      </c>
      <c r="Y995" t="s">
        <v>51</v>
      </c>
      <c r="Z995" t="s">
        <v>73</v>
      </c>
      <c r="AA995">
        <v>5</v>
      </c>
      <c r="AB995">
        <v>978.89</v>
      </c>
      <c r="AC995">
        <v>69</v>
      </c>
      <c r="AD995" t="str" cm="1">
        <f t="array" ref="AD995">_xlfn.IFS($AC995&lt;= 24,"17-24", $AC995&lt;=34,"25-34", $AC995&lt;=44,"35-44", $AC995&lt;= 54,"45-54", $AC995 &gt;= 55, "55+")</f>
        <v>55+</v>
      </c>
      <c r="AE995">
        <f t="shared" ca="1" si="76"/>
        <v>7</v>
      </c>
      <c r="AF995" t="str">
        <f t="shared" si="77"/>
        <v>High</v>
      </c>
      <c r="AG995" t="str">
        <f t="shared" si="78"/>
        <v>Satisfied</v>
      </c>
      <c r="AH995" t="str">
        <f t="shared" si="79"/>
        <v>Average Performer</v>
      </c>
      <c r="AI995" t="str" cm="1">
        <f t="array" ref="AI995">_xlfn.IFS($Z995 = "Passed", "High", $Z995="Completed", "Moderate", OR($Z995 = "Incomplete", $Z995="Failed"), "Low")</f>
        <v>High</v>
      </c>
      <c r="AJ995" t="str" cm="1">
        <f t="array" ref="AJ995">_xlfn.IFS(OR(Z995= "Passed", Z995 = "Completed"), "Complete", OR(Z995 ="Failed", Z995 = "Incomplete"), "Incomplete")</f>
        <v>Complete</v>
      </c>
      <c r="AK995" cm="1">
        <f t="array" ref="AK995">_xlfn.IFS(HR_DATA[[#This Row],[Performance Category]] = "High Performer", 4,HR_DATA[[#This Row],[Performance Category]] = "Average Performer", 3, HR_DATA[[#This Row],[Performance Category]] = "Low Performer", 2, HR_DATA[[#This Row],[Performance Category]] = "At Risk", 1)</f>
        <v>3</v>
      </c>
    </row>
    <row r="996" spans="1:37" x14ac:dyDescent="0.25">
      <c r="A996">
        <v>1495</v>
      </c>
      <c r="B996" s="2">
        <v>44381</v>
      </c>
      <c r="C996" s="2">
        <f t="shared" ca="1" si="75"/>
        <v>46159</v>
      </c>
      <c r="D996" t="s">
        <v>106</v>
      </c>
      <c r="E996" t="s">
        <v>87</v>
      </c>
      <c r="F996" t="s">
        <v>30</v>
      </c>
      <c r="G996" t="s">
        <v>46</v>
      </c>
      <c r="H996" t="s">
        <v>45</v>
      </c>
      <c r="I996" t="s">
        <v>33</v>
      </c>
      <c r="J996" t="s">
        <v>34</v>
      </c>
      <c r="K996" t="s">
        <v>65</v>
      </c>
      <c r="L996" s="2">
        <v>25944</v>
      </c>
      <c r="M996" t="s">
        <v>36</v>
      </c>
      <c r="N996" t="s">
        <v>48</v>
      </c>
      <c r="O996" t="s">
        <v>49</v>
      </c>
      <c r="P996" t="s">
        <v>61</v>
      </c>
      <c r="Q996" t="s">
        <v>40</v>
      </c>
      <c r="R996">
        <v>3</v>
      </c>
      <c r="S996" s="2">
        <v>44925</v>
      </c>
      <c r="T996">
        <v>3</v>
      </c>
      <c r="U996">
        <v>3</v>
      </c>
      <c r="V996">
        <v>4</v>
      </c>
      <c r="W996" s="2">
        <v>44982</v>
      </c>
      <c r="X996" t="s">
        <v>50</v>
      </c>
      <c r="Y996" t="s">
        <v>42</v>
      </c>
      <c r="Z996" t="s">
        <v>63</v>
      </c>
      <c r="AA996">
        <v>4</v>
      </c>
      <c r="AB996">
        <v>993.66</v>
      </c>
      <c r="AC996">
        <v>50</v>
      </c>
      <c r="AD996" t="str" cm="1">
        <f t="array" ref="AD996">_xlfn.IFS($AC996&lt;= 24,"17-24", $AC996&lt;=34,"25-34", $AC996&lt;=44,"35-44", $AC996&lt;= 54,"45-54", $AC996 &gt;= 55, "55+")</f>
        <v>45-54</v>
      </c>
      <c r="AE996">
        <f t="shared" ca="1" si="76"/>
        <v>4</v>
      </c>
      <c r="AF996" t="str">
        <f t="shared" si="77"/>
        <v>Medium</v>
      </c>
      <c r="AG996" t="str">
        <f t="shared" si="78"/>
        <v>Neutral</v>
      </c>
      <c r="AH996" t="str">
        <f t="shared" si="79"/>
        <v>Average Performer</v>
      </c>
      <c r="AI996" t="str" cm="1">
        <f t="array" ref="AI996">_xlfn.IFS($Z996 = "Passed", "High", $Z996="Completed", "Moderate", OR($Z996 = "Incomplete", $Z996="Failed"), "Low")</f>
        <v>Moderate</v>
      </c>
      <c r="AJ996" t="str" cm="1">
        <f t="array" ref="AJ996">_xlfn.IFS(OR(Z996= "Passed", Z996 = "Completed"), "Complete", OR(Z996 ="Failed", Z996 = "Incomplete"), "Incomplete")</f>
        <v>Complete</v>
      </c>
      <c r="AK996" cm="1">
        <f t="array" ref="AK996">_xlfn.IFS(HR_DATA[[#This Row],[Performance Category]] = "High Performer", 4,HR_DATA[[#This Row],[Performance Category]] = "Average Performer", 3, HR_DATA[[#This Row],[Performance Category]] = "Low Performer", 2, HR_DATA[[#This Row],[Performance Category]] = "At Risk", 1)</f>
        <v>3</v>
      </c>
    </row>
    <row r="997" spans="1:37" x14ac:dyDescent="0.25">
      <c r="A997">
        <v>1496</v>
      </c>
      <c r="B997" s="2">
        <v>43585</v>
      </c>
      <c r="C997" s="2">
        <f t="shared" ca="1" si="75"/>
        <v>46159</v>
      </c>
      <c r="D997" t="s">
        <v>106</v>
      </c>
      <c r="E997" t="s">
        <v>64</v>
      </c>
      <c r="F997" t="s">
        <v>30</v>
      </c>
      <c r="G997" t="s">
        <v>46</v>
      </c>
      <c r="H997" t="s">
        <v>45</v>
      </c>
      <c r="I997" t="s">
        <v>55</v>
      </c>
      <c r="J997" t="s">
        <v>34</v>
      </c>
      <c r="K997" t="s">
        <v>89</v>
      </c>
      <c r="L997" s="2">
        <v>18561</v>
      </c>
      <c r="M997" t="s">
        <v>36</v>
      </c>
      <c r="N997" t="s">
        <v>48</v>
      </c>
      <c r="O997" t="s">
        <v>38</v>
      </c>
      <c r="P997" t="s">
        <v>39</v>
      </c>
      <c r="Q997" t="s">
        <v>40</v>
      </c>
      <c r="R997">
        <v>3</v>
      </c>
      <c r="S997" s="2">
        <v>45116</v>
      </c>
      <c r="T997">
        <v>2</v>
      </c>
      <c r="U997">
        <v>3</v>
      </c>
      <c r="V997">
        <v>3</v>
      </c>
      <c r="W997" s="2">
        <v>44811</v>
      </c>
      <c r="X997" t="s">
        <v>50</v>
      </c>
      <c r="Y997" t="s">
        <v>51</v>
      </c>
      <c r="Z997" t="s">
        <v>63</v>
      </c>
      <c r="AA997">
        <v>3</v>
      </c>
      <c r="AB997">
        <v>768.55</v>
      </c>
      <c r="AC997">
        <v>69</v>
      </c>
      <c r="AD997" t="str" cm="1">
        <f t="array" ref="AD997">_xlfn.IFS($AC997&lt;= 24,"17-24", $AC997&lt;=34,"25-34", $AC997&lt;=44,"35-44", $AC997&lt;= 54,"45-54", $AC997 &gt;= 55, "55+")</f>
        <v>55+</v>
      </c>
      <c r="AE997">
        <f t="shared" ca="1" si="76"/>
        <v>7</v>
      </c>
      <c r="AF997" t="str">
        <f t="shared" si="77"/>
        <v>Low</v>
      </c>
      <c r="AG997" t="str">
        <f t="shared" si="78"/>
        <v>Neutral</v>
      </c>
      <c r="AH997" t="str">
        <f t="shared" si="79"/>
        <v>Average Performer</v>
      </c>
      <c r="AI997" t="str" cm="1">
        <f t="array" ref="AI997">_xlfn.IFS($Z997 = "Passed", "High", $Z997="Completed", "Moderate", OR($Z997 = "Incomplete", $Z997="Failed"), "Low")</f>
        <v>Moderate</v>
      </c>
      <c r="AJ997" t="str" cm="1">
        <f t="array" ref="AJ997">_xlfn.IFS(OR(Z997= "Passed", Z997 = "Completed"), "Complete", OR(Z997 ="Failed", Z997 = "Incomplete"), "Incomplete")</f>
        <v>Complete</v>
      </c>
      <c r="AK997" cm="1">
        <f t="array" ref="AK997">_xlfn.IFS(HR_DATA[[#This Row],[Performance Category]] = "High Performer", 4,HR_DATA[[#This Row],[Performance Category]] = "Average Performer", 3, HR_DATA[[#This Row],[Performance Category]] = "Low Performer", 2, HR_DATA[[#This Row],[Performance Category]] = "At Risk", 1)</f>
        <v>3</v>
      </c>
    </row>
    <row r="998" spans="1:37" x14ac:dyDescent="0.25">
      <c r="A998">
        <v>1497</v>
      </c>
      <c r="B998" s="2">
        <v>44138</v>
      </c>
      <c r="C998" s="2">
        <f t="shared" ca="1" si="75"/>
        <v>46159</v>
      </c>
      <c r="D998" t="s">
        <v>106</v>
      </c>
      <c r="E998" t="s">
        <v>94</v>
      </c>
      <c r="F998" t="s">
        <v>30</v>
      </c>
      <c r="G998" t="s">
        <v>31</v>
      </c>
      <c r="H998" t="s">
        <v>32</v>
      </c>
      <c r="I998" t="s">
        <v>33</v>
      </c>
      <c r="J998" t="s">
        <v>34</v>
      </c>
      <c r="K998" t="s">
        <v>79</v>
      </c>
      <c r="L998" s="2">
        <v>35044</v>
      </c>
      <c r="M998" t="s">
        <v>36</v>
      </c>
      <c r="N998" t="s">
        <v>48</v>
      </c>
      <c r="O998" t="s">
        <v>72</v>
      </c>
      <c r="P998" t="s">
        <v>39</v>
      </c>
      <c r="Q998" t="s">
        <v>98</v>
      </c>
      <c r="R998">
        <v>3</v>
      </c>
      <c r="S998" s="2">
        <v>45136</v>
      </c>
      <c r="T998">
        <v>5</v>
      </c>
      <c r="U998">
        <v>4</v>
      </c>
      <c r="V998">
        <v>5</v>
      </c>
      <c r="W998" s="2">
        <v>44796</v>
      </c>
      <c r="X998" t="s">
        <v>68</v>
      </c>
      <c r="Y998" t="s">
        <v>51</v>
      </c>
      <c r="Z998" t="s">
        <v>63</v>
      </c>
      <c r="AA998">
        <v>3</v>
      </c>
      <c r="AB998">
        <v>140.78</v>
      </c>
      <c r="AC998">
        <v>25</v>
      </c>
      <c r="AD998" t="str" cm="1">
        <f t="array" ref="AD998">_xlfn.IFS($AC998&lt;= 24,"17-24", $AC998&lt;=34,"25-34", $AC998&lt;=44,"35-44", $AC998&lt;= 54,"45-54", $AC998 &gt;= 55, "55+")</f>
        <v>25-34</v>
      </c>
      <c r="AE998">
        <f t="shared" ca="1" si="76"/>
        <v>5</v>
      </c>
      <c r="AF998" t="str">
        <f t="shared" si="77"/>
        <v>High</v>
      </c>
      <c r="AG998" t="str">
        <f t="shared" si="78"/>
        <v>Satisfied</v>
      </c>
      <c r="AH998" t="str">
        <f t="shared" si="79"/>
        <v>Low Performer</v>
      </c>
      <c r="AI998" t="str" cm="1">
        <f t="array" ref="AI998">_xlfn.IFS($Z998 = "Passed", "High", $Z998="Completed", "Moderate", OR($Z998 = "Incomplete", $Z998="Failed"), "Low")</f>
        <v>Moderate</v>
      </c>
      <c r="AJ998" t="str" cm="1">
        <f t="array" ref="AJ998">_xlfn.IFS(OR(Z998= "Passed", Z998 = "Completed"), "Complete", OR(Z998 ="Failed", Z998 = "Incomplete"), "Incomplete")</f>
        <v>Complete</v>
      </c>
      <c r="AK998" cm="1">
        <f t="array" ref="AK998">_xlfn.IFS(HR_DATA[[#This Row],[Performance Category]] = "High Performer", 4,HR_DATA[[#This Row],[Performance Category]] = "Average Performer", 3, HR_DATA[[#This Row],[Performance Category]] = "Low Performer", 2, HR_DATA[[#This Row],[Performance Category]] = "At Risk", 1)</f>
        <v>2</v>
      </c>
    </row>
    <row r="999" spans="1:37" x14ac:dyDescent="0.25">
      <c r="A999">
        <v>1498</v>
      </c>
      <c r="B999" s="2">
        <v>44788</v>
      </c>
      <c r="C999" s="2">
        <f t="shared" ca="1" si="75"/>
        <v>46159</v>
      </c>
      <c r="D999" t="s">
        <v>28</v>
      </c>
      <c r="E999" t="s">
        <v>69</v>
      </c>
      <c r="F999" t="s">
        <v>30</v>
      </c>
      <c r="G999" t="s">
        <v>55</v>
      </c>
      <c r="H999" t="s">
        <v>56</v>
      </c>
      <c r="I999" t="s">
        <v>46</v>
      </c>
      <c r="J999" t="s">
        <v>34</v>
      </c>
      <c r="K999" t="s">
        <v>79</v>
      </c>
      <c r="L999" s="2">
        <v>16155</v>
      </c>
      <c r="M999" t="s">
        <v>36</v>
      </c>
      <c r="N999" t="s">
        <v>37</v>
      </c>
      <c r="O999" t="s">
        <v>72</v>
      </c>
      <c r="P999" t="s">
        <v>67</v>
      </c>
      <c r="Q999" t="s">
        <v>78</v>
      </c>
      <c r="R999">
        <v>3</v>
      </c>
      <c r="S999" s="2">
        <v>44923</v>
      </c>
      <c r="T999">
        <v>1</v>
      </c>
      <c r="U999">
        <v>5</v>
      </c>
      <c r="V999">
        <v>3</v>
      </c>
      <c r="W999" s="2">
        <v>45143</v>
      </c>
      <c r="X999" t="s">
        <v>62</v>
      </c>
      <c r="Y999" t="s">
        <v>42</v>
      </c>
      <c r="Z999" t="s">
        <v>73</v>
      </c>
      <c r="AA999">
        <v>3</v>
      </c>
      <c r="AB999">
        <v>598.07000000000005</v>
      </c>
      <c r="AC999">
        <v>78</v>
      </c>
      <c r="AD999" t="str" cm="1">
        <f t="array" ref="AD999">_xlfn.IFS($AC999&lt;= 24,"17-24", $AC999&lt;=34,"25-34", $AC999&lt;=44,"35-44", $AC999&lt;= 54,"45-54", $AC999 &gt;= 55, "55+")</f>
        <v>55+</v>
      </c>
      <c r="AE999">
        <f t="shared" ca="1" si="76"/>
        <v>3</v>
      </c>
      <c r="AF999" t="str">
        <f t="shared" si="77"/>
        <v>Low</v>
      </c>
      <c r="AG999" t="str">
        <f t="shared" si="78"/>
        <v>Satisfied</v>
      </c>
      <c r="AH999" t="str">
        <f t="shared" si="79"/>
        <v>High Performer</v>
      </c>
      <c r="AI999" t="str" cm="1">
        <f t="array" ref="AI999">_xlfn.IFS($Z999 = "Passed", "High", $Z999="Completed", "Moderate", OR($Z999 = "Incomplete", $Z999="Failed"), "Low")</f>
        <v>High</v>
      </c>
      <c r="AJ999" t="str" cm="1">
        <f t="array" ref="AJ999">_xlfn.IFS(OR(Z999= "Passed", Z999 = "Completed"), "Complete", OR(Z999 ="Failed", Z999 = "Incomplete"), "Incomplete")</f>
        <v>Complete</v>
      </c>
      <c r="AK999" cm="1">
        <f t="array" ref="AK999">_xlfn.IFS(HR_DATA[[#This Row],[Performance Category]] = "High Performer", 4,HR_DATA[[#This Row],[Performance Category]] = "Average Performer", 3, HR_DATA[[#This Row],[Performance Category]] = "Low Performer", 2, HR_DATA[[#This Row],[Performance Category]] = "At Risk", 1)</f>
        <v>4</v>
      </c>
    </row>
    <row r="1000" spans="1:37" x14ac:dyDescent="0.25">
      <c r="A1000">
        <v>1499</v>
      </c>
      <c r="B1000" s="2">
        <v>44618</v>
      </c>
      <c r="C1000" s="2">
        <f t="shared" ca="1" si="75"/>
        <v>46159</v>
      </c>
      <c r="D1000" t="s">
        <v>28</v>
      </c>
      <c r="E1000" t="s">
        <v>29</v>
      </c>
      <c r="F1000" t="s">
        <v>30</v>
      </c>
      <c r="G1000" t="s">
        <v>31</v>
      </c>
      <c r="H1000" t="s">
        <v>45</v>
      </c>
      <c r="I1000" t="s">
        <v>55</v>
      </c>
      <c r="J1000" t="s">
        <v>34</v>
      </c>
      <c r="K1000" t="s">
        <v>65</v>
      </c>
      <c r="L1000" s="2">
        <v>27511</v>
      </c>
      <c r="M1000" t="s">
        <v>36</v>
      </c>
      <c r="N1000" t="s">
        <v>37</v>
      </c>
      <c r="O1000" t="s">
        <v>60</v>
      </c>
      <c r="P1000" t="s">
        <v>67</v>
      </c>
      <c r="Q1000" t="s">
        <v>40</v>
      </c>
      <c r="R1000">
        <v>3</v>
      </c>
      <c r="S1000" s="2">
        <v>44893</v>
      </c>
      <c r="T1000">
        <v>4</v>
      </c>
      <c r="U1000">
        <v>2</v>
      </c>
      <c r="V1000">
        <v>3</v>
      </c>
      <c r="W1000" s="2">
        <v>44944</v>
      </c>
      <c r="X1000" t="s">
        <v>50</v>
      </c>
      <c r="Y1000" t="s">
        <v>51</v>
      </c>
      <c r="Z1000" t="s">
        <v>52</v>
      </c>
      <c r="AA1000">
        <v>5</v>
      </c>
      <c r="AB1000">
        <v>543.52</v>
      </c>
      <c r="AC1000">
        <v>47</v>
      </c>
      <c r="AD1000" t="str" cm="1">
        <f t="array" ref="AD1000">_xlfn.IFS($AC1000&lt;= 24,"17-24", $AC1000&lt;=34,"25-34", $AC1000&lt;=44,"35-44", $AC1000&lt;= 54,"45-54", $AC1000 &gt;= 55, "55+")</f>
        <v>45-54</v>
      </c>
      <c r="AE1000">
        <f t="shared" ca="1" si="76"/>
        <v>4</v>
      </c>
      <c r="AF1000" t="str">
        <f t="shared" si="77"/>
        <v>High</v>
      </c>
      <c r="AG1000" t="str">
        <f t="shared" si="78"/>
        <v>Not satisfied</v>
      </c>
      <c r="AH1000" t="str">
        <f t="shared" si="79"/>
        <v>Average Performer</v>
      </c>
      <c r="AI1000" t="str" cm="1">
        <f t="array" ref="AI1000">_xlfn.IFS($Z1000 = "Passed", "High", $Z1000="Completed", "Moderate", OR($Z1000 = "Incomplete", $Z1000="Failed"), "Low")</f>
        <v>Low</v>
      </c>
      <c r="AJ1000" t="str" cm="1">
        <f t="array" ref="AJ1000">_xlfn.IFS(OR(Z1000= "Passed", Z1000 = "Completed"), "Complete", OR(Z1000 ="Failed", Z1000 = "Incomplete"), "Incomplete")</f>
        <v>Incomplete</v>
      </c>
      <c r="AK1000" cm="1">
        <f t="array" ref="AK1000">_xlfn.IFS(HR_DATA[[#This Row],[Performance Category]] = "High Performer", 4,HR_DATA[[#This Row],[Performance Category]] = "Average Performer", 3, HR_DATA[[#This Row],[Performance Category]] = "Low Performer", 2, HR_DATA[[#This Row],[Performance Category]] = "At Risk", 1)</f>
        <v>3</v>
      </c>
    </row>
    <row r="1001" spans="1:37" x14ac:dyDescent="0.25">
      <c r="A1001">
        <v>1500</v>
      </c>
      <c r="B1001" s="2">
        <v>43598</v>
      </c>
      <c r="C1001" s="2">
        <f t="shared" ca="1" si="75"/>
        <v>46159</v>
      </c>
      <c r="D1001" t="s">
        <v>28</v>
      </c>
      <c r="E1001" t="s">
        <v>85</v>
      </c>
      <c r="F1001" t="s">
        <v>30</v>
      </c>
      <c r="G1001" t="s">
        <v>46</v>
      </c>
      <c r="H1001" t="s">
        <v>56</v>
      </c>
      <c r="I1001" t="s">
        <v>46</v>
      </c>
      <c r="J1001" t="s">
        <v>34</v>
      </c>
      <c r="K1001" t="s">
        <v>70</v>
      </c>
      <c r="L1001" s="2">
        <v>31080</v>
      </c>
      <c r="M1001" t="s">
        <v>36</v>
      </c>
      <c r="N1001" t="s">
        <v>37</v>
      </c>
      <c r="O1001" t="s">
        <v>49</v>
      </c>
      <c r="P1001" t="s">
        <v>77</v>
      </c>
      <c r="Q1001" t="s">
        <v>40</v>
      </c>
      <c r="R1001">
        <v>3</v>
      </c>
      <c r="S1001" s="2">
        <v>45131</v>
      </c>
      <c r="T1001">
        <v>1</v>
      </c>
      <c r="U1001">
        <v>4</v>
      </c>
      <c r="V1001">
        <v>4</v>
      </c>
      <c r="W1001" s="2">
        <v>44938</v>
      </c>
      <c r="X1001" t="s">
        <v>68</v>
      </c>
      <c r="Y1001" t="s">
        <v>42</v>
      </c>
      <c r="Z1001" t="s">
        <v>73</v>
      </c>
      <c r="AA1001">
        <v>2</v>
      </c>
      <c r="AB1001">
        <v>916.73</v>
      </c>
      <c r="AC1001">
        <v>34</v>
      </c>
      <c r="AD1001" t="str" cm="1">
        <f t="array" ref="AD1001">_xlfn.IFS($AC1001&lt;= 24,"17-24", $AC1001&lt;=34,"25-34", $AC1001&lt;=44,"35-44", $AC1001&lt;= 54,"45-54", $AC1001 &gt;= 55, "55+")</f>
        <v>25-34</v>
      </c>
      <c r="AE1001">
        <f t="shared" ca="1" si="76"/>
        <v>7</v>
      </c>
      <c r="AF1001" t="str">
        <f t="shared" si="77"/>
        <v>Low</v>
      </c>
      <c r="AG1001" t="str">
        <f t="shared" si="78"/>
        <v>Satisfied</v>
      </c>
      <c r="AH1001" t="str">
        <f t="shared" si="79"/>
        <v>Average Performer</v>
      </c>
      <c r="AI1001" t="str" cm="1">
        <f t="array" ref="AI1001">_xlfn.IFS($Z1001 = "Passed", "High", $Z1001="Completed", "Moderate", OR($Z1001 = "Incomplete", $Z1001="Failed"), "Low")</f>
        <v>High</v>
      </c>
      <c r="AJ1001" t="str" cm="1">
        <f t="array" ref="AJ1001">_xlfn.IFS(OR(Z1001= "Passed", Z1001 = "Completed"), "Complete", OR(Z1001 ="Failed", Z1001 = "Incomplete"), "Incomplete")</f>
        <v>Complete</v>
      </c>
      <c r="AK1001" cm="1">
        <f t="array" ref="AK1001">_xlfn.IFS(HR_DATA[[#This Row],[Performance Category]] = "High Performer", 4,HR_DATA[[#This Row],[Performance Category]] = "Average Performer", 3, HR_DATA[[#This Row],[Performance Category]] = "Low Performer", 2, HR_DATA[[#This Row],[Performance Category]] = "At Risk", 1)</f>
        <v>3</v>
      </c>
    </row>
    <row r="1002" spans="1:37" x14ac:dyDescent="0.25">
      <c r="A1002">
        <v>1501</v>
      </c>
      <c r="B1002" s="2">
        <v>44493</v>
      </c>
      <c r="C1002" s="2">
        <f t="shared" ca="1" si="75"/>
        <v>46159</v>
      </c>
      <c r="D1002" t="s">
        <v>28</v>
      </c>
      <c r="E1002" t="s">
        <v>44</v>
      </c>
      <c r="F1002" t="s">
        <v>30</v>
      </c>
      <c r="G1002" t="s">
        <v>31</v>
      </c>
      <c r="H1002" t="s">
        <v>45</v>
      </c>
      <c r="I1002" t="s">
        <v>46</v>
      </c>
      <c r="J1002" t="s">
        <v>34</v>
      </c>
      <c r="K1002" t="s">
        <v>70</v>
      </c>
      <c r="L1002" s="2">
        <v>36434</v>
      </c>
      <c r="M1002" t="s">
        <v>36</v>
      </c>
      <c r="N1002" t="s">
        <v>48</v>
      </c>
      <c r="O1002" t="s">
        <v>49</v>
      </c>
      <c r="P1002" t="s">
        <v>39</v>
      </c>
      <c r="Q1002" t="s">
        <v>40</v>
      </c>
      <c r="R1002">
        <v>3</v>
      </c>
      <c r="S1002" s="2">
        <v>45054</v>
      </c>
      <c r="T1002">
        <v>5</v>
      </c>
      <c r="U1002">
        <v>4</v>
      </c>
      <c r="V1002">
        <v>4</v>
      </c>
      <c r="W1002" s="2">
        <v>45136</v>
      </c>
      <c r="X1002" t="s">
        <v>50</v>
      </c>
      <c r="Y1002" t="s">
        <v>42</v>
      </c>
      <c r="Z1002" t="s">
        <v>63</v>
      </c>
      <c r="AA1002">
        <v>2</v>
      </c>
      <c r="AB1002">
        <v>491.99</v>
      </c>
      <c r="AC1002">
        <v>22</v>
      </c>
      <c r="AD1002" t="str" cm="1">
        <f t="array" ref="AD1002">_xlfn.IFS($AC1002&lt;= 24,"17-24", $AC1002&lt;=34,"25-34", $AC1002&lt;=44,"35-44", $AC1002&lt;= 54,"45-54", $AC1002 &gt;= 55, "55+")</f>
        <v>17-24</v>
      </c>
      <c r="AE1002">
        <f t="shared" ca="1" si="76"/>
        <v>4</v>
      </c>
      <c r="AF1002" t="str">
        <f t="shared" si="77"/>
        <v>High</v>
      </c>
      <c r="AG1002" t="str">
        <f t="shared" si="78"/>
        <v>Satisfied</v>
      </c>
      <c r="AH1002" t="str">
        <f t="shared" si="79"/>
        <v>Average Performer</v>
      </c>
      <c r="AI1002" t="str" cm="1">
        <f t="array" ref="AI1002">_xlfn.IFS($Z1002 = "Passed", "High", $Z1002="Completed", "Moderate", OR($Z1002 = "Incomplete", $Z1002="Failed"), "Low")</f>
        <v>Moderate</v>
      </c>
      <c r="AJ1002" t="str" cm="1">
        <f t="array" ref="AJ1002">_xlfn.IFS(OR(Z1002= "Passed", Z1002 = "Completed"), "Complete", OR(Z1002 ="Failed", Z1002 = "Incomplete"), "Incomplete")</f>
        <v>Complete</v>
      </c>
      <c r="AK1002" cm="1">
        <f t="array" ref="AK1002">_xlfn.IFS(HR_DATA[[#This Row],[Performance Category]] = "High Performer", 4,HR_DATA[[#This Row],[Performance Category]] = "Average Performer", 3, HR_DATA[[#This Row],[Performance Category]] = "Low Performer", 2, HR_DATA[[#This Row],[Performance Category]] = "At Risk", 1)</f>
        <v>3</v>
      </c>
    </row>
    <row r="1003" spans="1:37" x14ac:dyDescent="0.25">
      <c r="A1003">
        <v>1502</v>
      </c>
      <c r="B1003" s="2">
        <v>44326</v>
      </c>
      <c r="C1003" s="2">
        <f t="shared" ca="1" si="75"/>
        <v>46159</v>
      </c>
      <c r="D1003" t="s">
        <v>28</v>
      </c>
      <c r="E1003" t="s">
        <v>87</v>
      </c>
      <c r="F1003" t="s">
        <v>30</v>
      </c>
      <c r="G1003" t="s">
        <v>55</v>
      </c>
      <c r="H1003" t="s">
        <v>56</v>
      </c>
      <c r="I1003" t="s">
        <v>55</v>
      </c>
      <c r="J1003" t="s">
        <v>34</v>
      </c>
      <c r="K1003" t="s">
        <v>75</v>
      </c>
      <c r="L1003" s="2">
        <v>31761</v>
      </c>
      <c r="M1003" t="s">
        <v>36</v>
      </c>
      <c r="N1003" t="s">
        <v>48</v>
      </c>
      <c r="O1003" t="s">
        <v>38</v>
      </c>
      <c r="P1003" t="s">
        <v>77</v>
      </c>
      <c r="Q1003" t="s">
        <v>40</v>
      </c>
      <c r="R1003">
        <v>3</v>
      </c>
      <c r="S1003" s="2">
        <v>45085</v>
      </c>
      <c r="T1003">
        <v>5</v>
      </c>
      <c r="U1003">
        <v>3</v>
      </c>
      <c r="V1003">
        <v>5</v>
      </c>
      <c r="W1003" s="2">
        <v>44993</v>
      </c>
      <c r="X1003" t="s">
        <v>68</v>
      </c>
      <c r="Y1003" t="s">
        <v>42</v>
      </c>
      <c r="Z1003" t="s">
        <v>43</v>
      </c>
      <c r="AA1003">
        <v>4</v>
      </c>
      <c r="AB1003">
        <v>245</v>
      </c>
      <c r="AC1003">
        <v>35</v>
      </c>
      <c r="AD1003" t="str" cm="1">
        <f t="array" ref="AD1003">_xlfn.IFS($AC1003&lt;= 24,"17-24", $AC1003&lt;=34,"25-34", $AC1003&lt;=44,"35-44", $AC1003&lt;= 54,"45-54", $AC1003 &gt;= 55, "55+")</f>
        <v>35-44</v>
      </c>
      <c r="AE1003">
        <f t="shared" ca="1" si="76"/>
        <v>5</v>
      </c>
      <c r="AF1003" t="str">
        <f t="shared" si="77"/>
        <v>High</v>
      </c>
      <c r="AG1003" t="str">
        <f t="shared" si="78"/>
        <v>Neutral</v>
      </c>
      <c r="AH1003" t="str">
        <f t="shared" si="79"/>
        <v>Average Performer</v>
      </c>
      <c r="AI1003" t="str" cm="1">
        <f t="array" ref="AI1003">_xlfn.IFS($Z1003 = "Passed", "High", $Z1003="Completed", "Moderate", OR($Z1003 = "Incomplete", $Z1003="Failed"), "Low")</f>
        <v>Low</v>
      </c>
      <c r="AJ1003" t="str" cm="1">
        <f t="array" ref="AJ1003">_xlfn.IFS(OR(Z1003= "Passed", Z1003 = "Completed"), "Complete", OR(Z1003 ="Failed", Z1003 = "Incomplete"), "Incomplete")</f>
        <v>Incomplete</v>
      </c>
      <c r="AK1003" cm="1">
        <f t="array" ref="AK1003">_xlfn.IFS(HR_DATA[[#This Row],[Performance Category]] = "High Performer", 4,HR_DATA[[#This Row],[Performance Category]] = "Average Performer", 3, HR_DATA[[#This Row],[Performance Category]] = "Low Performer", 2, HR_DATA[[#This Row],[Performance Category]] = "At Risk", 1)</f>
        <v>3</v>
      </c>
    </row>
    <row r="1004" spans="1:37" x14ac:dyDescent="0.25">
      <c r="A1004">
        <v>1503</v>
      </c>
      <c r="B1004" s="2">
        <v>44360</v>
      </c>
      <c r="C1004" s="2">
        <f t="shared" ca="1" si="75"/>
        <v>46159</v>
      </c>
      <c r="D1004" t="s">
        <v>28</v>
      </c>
      <c r="E1004" t="s">
        <v>64</v>
      </c>
      <c r="F1004" t="s">
        <v>30</v>
      </c>
      <c r="G1004" t="s">
        <v>31</v>
      </c>
      <c r="H1004" t="s">
        <v>45</v>
      </c>
      <c r="I1004" t="s">
        <v>46</v>
      </c>
      <c r="J1004" t="s">
        <v>34</v>
      </c>
      <c r="K1004" t="s">
        <v>58</v>
      </c>
      <c r="L1004" s="2">
        <v>31158</v>
      </c>
      <c r="M1004" t="s">
        <v>36</v>
      </c>
      <c r="N1004" t="s">
        <v>37</v>
      </c>
      <c r="O1004" t="s">
        <v>72</v>
      </c>
      <c r="P1004" t="s">
        <v>61</v>
      </c>
      <c r="Q1004" t="s">
        <v>40</v>
      </c>
      <c r="R1004">
        <v>3</v>
      </c>
      <c r="S1004" s="2">
        <v>44858</v>
      </c>
      <c r="T1004">
        <v>2</v>
      </c>
      <c r="U1004">
        <v>2</v>
      </c>
      <c r="V1004">
        <v>4</v>
      </c>
      <c r="W1004" s="2">
        <v>44904</v>
      </c>
      <c r="X1004" t="s">
        <v>92</v>
      </c>
      <c r="Y1004" t="s">
        <v>51</v>
      </c>
      <c r="Z1004" t="s">
        <v>43</v>
      </c>
      <c r="AA1004">
        <v>3</v>
      </c>
      <c r="AB1004">
        <v>574.9</v>
      </c>
      <c r="AC1004">
        <v>36</v>
      </c>
      <c r="AD1004" t="str" cm="1">
        <f t="array" ref="AD1004">_xlfn.IFS($AC1004&lt;= 24,"17-24", $AC1004&lt;=34,"25-34", $AC1004&lt;=44,"35-44", $AC1004&lt;= 54,"45-54", $AC1004 &gt;= 55, "55+")</f>
        <v>35-44</v>
      </c>
      <c r="AE1004">
        <f t="shared" ca="1" si="76"/>
        <v>4</v>
      </c>
      <c r="AF1004" t="str">
        <f t="shared" si="77"/>
        <v>Low</v>
      </c>
      <c r="AG1004" t="str">
        <f t="shared" si="78"/>
        <v>Not satisfied</v>
      </c>
      <c r="AH1004" t="str">
        <f t="shared" si="79"/>
        <v>Average Performer</v>
      </c>
      <c r="AI1004" t="str" cm="1">
        <f t="array" ref="AI1004">_xlfn.IFS($Z1004 = "Passed", "High", $Z1004="Completed", "Moderate", OR($Z1004 = "Incomplete", $Z1004="Failed"), "Low")</f>
        <v>Low</v>
      </c>
      <c r="AJ1004" t="str" cm="1">
        <f t="array" ref="AJ1004">_xlfn.IFS(OR(Z1004= "Passed", Z1004 = "Completed"), "Complete", OR(Z1004 ="Failed", Z1004 = "Incomplete"), "Incomplete")</f>
        <v>Incomplete</v>
      </c>
      <c r="AK1004" cm="1">
        <f t="array" ref="AK1004">_xlfn.IFS(HR_DATA[[#This Row],[Performance Category]] = "High Performer", 4,HR_DATA[[#This Row],[Performance Category]] = "Average Performer", 3, HR_DATA[[#This Row],[Performance Category]] = "Low Performer", 2, HR_DATA[[#This Row],[Performance Category]] = "At Risk", 1)</f>
        <v>3</v>
      </c>
    </row>
    <row r="1005" spans="1:37" x14ac:dyDescent="0.25">
      <c r="A1005">
        <v>1504</v>
      </c>
      <c r="B1005" s="2">
        <v>43773</v>
      </c>
      <c r="C1005" s="2">
        <f t="shared" ca="1" si="75"/>
        <v>46159</v>
      </c>
      <c r="D1005" t="s">
        <v>28</v>
      </c>
      <c r="E1005" t="s">
        <v>94</v>
      </c>
      <c r="F1005" t="s">
        <v>30</v>
      </c>
      <c r="G1005" t="s">
        <v>55</v>
      </c>
      <c r="H1005" t="s">
        <v>32</v>
      </c>
      <c r="I1005" t="s">
        <v>55</v>
      </c>
      <c r="J1005" t="s">
        <v>34</v>
      </c>
      <c r="K1005" t="s">
        <v>79</v>
      </c>
      <c r="L1005" s="2">
        <v>26168</v>
      </c>
      <c r="M1005" t="s">
        <v>36</v>
      </c>
      <c r="N1005" t="s">
        <v>37</v>
      </c>
      <c r="O1005" t="s">
        <v>60</v>
      </c>
      <c r="P1005" t="s">
        <v>67</v>
      </c>
      <c r="Q1005" t="s">
        <v>98</v>
      </c>
      <c r="R1005">
        <v>3</v>
      </c>
      <c r="S1005" s="2">
        <v>44857</v>
      </c>
      <c r="T1005">
        <v>5</v>
      </c>
      <c r="U1005">
        <v>3</v>
      </c>
      <c r="V1005">
        <v>2</v>
      </c>
      <c r="W1005" s="2">
        <v>45097</v>
      </c>
      <c r="X1005" t="s">
        <v>68</v>
      </c>
      <c r="Y1005" t="s">
        <v>42</v>
      </c>
      <c r="Z1005" t="s">
        <v>43</v>
      </c>
      <c r="AA1005">
        <v>4</v>
      </c>
      <c r="AB1005">
        <v>684.08</v>
      </c>
      <c r="AC1005">
        <v>48</v>
      </c>
      <c r="AD1005" t="str" cm="1">
        <f t="array" ref="AD1005">_xlfn.IFS($AC1005&lt;= 24,"17-24", $AC1005&lt;=34,"25-34", $AC1005&lt;=44,"35-44", $AC1005&lt;= 54,"45-54", $AC1005 &gt;= 55, "55+")</f>
        <v>45-54</v>
      </c>
      <c r="AE1005">
        <f t="shared" ca="1" si="76"/>
        <v>6</v>
      </c>
      <c r="AF1005" t="str">
        <f t="shared" si="77"/>
        <v>High</v>
      </c>
      <c r="AG1005" t="str">
        <f t="shared" si="78"/>
        <v>Neutral</v>
      </c>
      <c r="AH1005" t="str">
        <f t="shared" si="79"/>
        <v>Low Performer</v>
      </c>
      <c r="AI1005" t="str" cm="1">
        <f t="array" ref="AI1005">_xlfn.IFS($Z1005 = "Passed", "High", $Z1005="Completed", "Moderate", OR($Z1005 = "Incomplete", $Z1005="Failed"), "Low")</f>
        <v>Low</v>
      </c>
      <c r="AJ1005" t="str" cm="1">
        <f t="array" ref="AJ1005">_xlfn.IFS(OR(Z1005= "Passed", Z1005 = "Completed"), "Complete", OR(Z1005 ="Failed", Z1005 = "Incomplete"), "Incomplete")</f>
        <v>Incomplete</v>
      </c>
      <c r="AK1005" cm="1">
        <f t="array" ref="AK1005">_xlfn.IFS(HR_DATA[[#This Row],[Performance Category]] = "High Performer", 4,HR_DATA[[#This Row],[Performance Category]] = "Average Performer", 3, HR_DATA[[#This Row],[Performance Category]] = "Low Performer", 2, HR_DATA[[#This Row],[Performance Category]] = "At Risk", 1)</f>
        <v>2</v>
      </c>
    </row>
    <row r="1006" spans="1:37" x14ac:dyDescent="0.25">
      <c r="A1006">
        <v>1505</v>
      </c>
      <c r="B1006" s="2">
        <v>43859</v>
      </c>
      <c r="C1006" s="2">
        <f t="shared" ca="1" si="75"/>
        <v>46159</v>
      </c>
      <c r="D1006" t="s">
        <v>28</v>
      </c>
      <c r="E1006" t="s">
        <v>74</v>
      </c>
      <c r="F1006" t="s">
        <v>30</v>
      </c>
      <c r="G1006" t="s">
        <v>55</v>
      </c>
      <c r="H1006" t="s">
        <v>45</v>
      </c>
      <c r="I1006" t="s">
        <v>46</v>
      </c>
      <c r="J1006" t="s">
        <v>34</v>
      </c>
      <c r="K1006" t="s">
        <v>101</v>
      </c>
      <c r="L1006" s="2">
        <v>15570</v>
      </c>
      <c r="M1006" t="s">
        <v>36</v>
      </c>
      <c r="N1006" t="s">
        <v>37</v>
      </c>
      <c r="O1006" t="s">
        <v>60</v>
      </c>
      <c r="P1006" t="s">
        <v>39</v>
      </c>
      <c r="Q1006" t="s">
        <v>78</v>
      </c>
      <c r="R1006">
        <v>3</v>
      </c>
      <c r="S1006" s="2">
        <v>44867</v>
      </c>
      <c r="T1006">
        <v>2</v>
      </c>
      <c r="U1006">
        <v>5</v>
      </c>
      <c r="V1006">
        <v>4</v>
      </c>
      <c r="W1006" s="2">
        <v>45054</v>
      </c>
      <c r="X1006" t="s">
        <v>41</v>
      </c>
      <c r="Y1006" t="s">
        <v>42</v>
      </c>
      <c r="Z1006" t="s">
        <v>73</v>
      </c>
      <c r="AA1006">
        <v>2</v>
      </c>
      <c r="AB1006">
        <v>204.1</v>
      </c>
      <c r="AC1006">
        <v>78</v>
      </c>
      <c r="AD1006" t="str" cm="1">
        <f t="array" ref="AD1006">_xlfn.IFS($AC1006&lt;= 24,"17-24", $AC1006&lt;=34,"25-34", $AC1006&lt;=44,"35-44", $AC1006&lt;= 54,"45-54", $AC1006 &gt;= 55, "55+")</f>
        <v>55+</v>
      </c>
      <c r="AE1006">
        <f t="shared" ca="1" si="76"/>
        <v>6</v>
      </c>
      <c r="AF1006" t="str">
        <f t="shared" si="77"/>
        <v>Low</v>
      </c>
      <c r="AG1006" t="str">
        <f t="shared" si="78"/>
        <v>Satisfied</v>
      </c>
      <c r="AH1006" t="str">
        <f t="shared" si="79"/>
        <v>High Performer</v>
      </c>
      <c r="AI1006" t="str" cm="1">
        <f t="array" ref="AI1006">_xlfn.IFS($Z1006 = "Passed", "High", $Z1006="Completed", "Moderate", OR($Z1006 = "Incomplete", $Z1006="Failed"), "Low")</f>
        <v>High</v>
      </c>
      <c r="AJ1006" t="str" cm="1">
        <f t="array" ref="AJ1006">_xlfn.IFS(OR(Z1006= "Passed", Z1006 = "Completed"), "Complete", OR(Z1006 ="Failed", Z1006 = "Incomplete"), "Incomplete")</f>
        <v>Complete</v>
      </c>
      <c r="AK1006" cm="1">
        <f t="array" ref="AK1006">_xlfn.IFS(HR_DATA[[#This Row],[Performance Category]] = "High Performer", 4,HR_DATA[[#This Row],[Performance Category]] = "Average Performer", 3, HR_DATA[[#This Row],[Performance Category]] = "Low Performer", 2, HR_DATA[[#This Row],[Performance Category]] = "At Risk", 1)</f>
        <v>4</v>
      </c>
    </row>
    <row r="1007" spans="1:37" x14ac:dyDescent="0.25">
      <c r="A1007">
        <v>1506</v>
      </c>
      <c r="B1007" s="2">
        <v>43348</v>
      </c>
      <c r="C1007" s="2">
        <f t="shared" ca="1" si="75"/>
        <v>46159</v>
      </c>
      <c r="D1007" t="s">
        <v>28</v>
      </c>
      <c r="E1007" t="s">
        <v>81</v>
      </c>
      <c r="F1007" t="s">
        <v>30</v>
      </c>
      <c r="G1007" t="s">
        <v>46</v>
      </c>
      <c r="H1007" t="s">
        <v>56</v>
      </c>
      <c r="I1007" t="s">
        <v>46</v>
      </c>
      <c r="J1007" t="s">
        <v>34</v>
      </c>
      <c r="K1007" t="s">
        <v>79</v>
      </c>
      <c r="L1007" s="2">
        <v>26468</v>
      </c>
      <c r="M1007" t="s">
        <v>36</v>
      </c>
      <c r="N1007" t="s">
        <v>37</v>
      </c>
      <c r="O1007" t="s">
        <v>49</v>
      </c>
      <c r="P1007" t="s">
        <v>61</v>
      </c>
      <c r="Q1007" t="s">
        <v>78</v>
      </c>
      <c r="R1007">
        <v>3</v>
      </c>
      <c r="S1007" s="2">
        <v>45054</v>
      </c>
      <c r="T1007">
        <v>2</v>
      </c>
      <c r="U1007">
        <v>3</v>
      </c>
      <c r="V1007">
        <v>2</v>
      </c>
      <c r="W1007" s="2">
        <v>44866</v>
      </c>
      <c r="X1007" t="s">
        <v>41</v>
      </c>
      <c r="Y1007" t="s">
        <v>51</v>
      </c>
      <c r="Z1007" t="s">
        <v>43</v>
      </c>
      <c r="AA1007">
        <v>1</v>
      </c>
      <c r="AB1007">
        <v>789.33</v>
      </c>
      <c r="AC1007">
        <v>46</v>
      </c>
      <c r="AD1007" t="str" cm="1">
        <f t="array" ref="AD1007">_xlfn.IFS($AC1007&lt;= 24,"17-24", $AC1007&lt;=34,"25-34", $AC1007&lt;=44,"35-44", $AC1007&lt;= 54,"45-54", $AC1007 &gt;= 55, "55+")</f>
        <v>45-54</v>
      </c>
      <c r="AE1007">
        <f t="shared" ca="1" si="76"/>
        <v>7</v>
      </c>
      <c r="AF1007" t="str">
        <f t="shared" si="77"/>
        <v>Low</v>
      </c>
      <c r="AG1007" t="str">
        <f t="shared" si="78"/>
        <v>Neutral</v>
      </c>
      <c r="AH1007" t="str">
        <f t="shared" si="79"/>
        <v>High Performer</v>
      </c>
      <c r="AI1007" t="str" cm="1">
        <f t="array" ref="AI1007">_xlfn.IFS($Z1007 = "Passed", "High", $Z1007="Completed", "Moderate", OR($Z1007 = "Incomplete", $Z1007="Failed"), "Low")</f>
        <v>Low</v>
      </c>
      <c r="AJ1007" t="str" cm="1">
        <f t="array" ref="AJ1007">_xlfn.IFS(OR(Z1007= "Passed", Z1007 = "Completed"), "Complete", OR(Z1007 ="Failed", Z1007 = "Incomplete"), "Incomplete")</f>
        <v>Incomplete</v>
      </c>
      <c r="AK1007" cm="1">
        <f t="array" ref="AK1007">_xlfn.IFS(HR_DATA[[#This Row],[Performance Category]] = "High Performer", 4,HR_DATA[[#This Row],[Performance Category]] = "Average Performer", 3, HR_DATA[[#This Row],[Performance Category]] = "Low Performer", 2, HR_DATA[[#This Row],[Performance Category]] = "At Risk", 1)</f>
        <v>4</v>
      </c>
    </row>
    <row r="1008" spans="1:37" x14ac:dyDescent="0.25">
      <c r="A1008">
        <v>1507</v>
      </c>
      <c r="B1008" s="2">
        <v>44398</v>
      </c>
      <c r="C1008" s="2">
        <f t="shared" ca="1" si="75"/>
        <v>46159</v>
      </c>
      <c r="D1008" t="s">
        <v>28</v>
      </c>
      <c r="E1008" t="s">
        <v>54</v>
      </c>
      <c r="F1008" t="s">
        <v>30</v>
      </c>
      <c r="G1008" t="s">
        <v>55</v>
      </c>
      <c r="H1008" t="s">
        <v>32</v>
      </c>
      <c r="I1008" t="s">
        <v>55</v>
      </c>
      <c r="J1008" t="s">
        <v>34</v>
      </c>
      <c r="K1008" t="s">
        <v>58</v>
      </c>
      <c r="L1008" s="2">
        <v>35292</v>
      </c>
      <c r="M1008" t="s">
        <v>36</v>
      </c>
      <c r="N1008" t="s">
        <v>37</v>
      </c>
      <c r="O1008" t="s">
        <v>72</v>
      </c>
      <c r="P1008" t="s">
        <v>39</v>
      </c>
      <c r="Q1008" t="s">
        <v>40</v>
      </c>
      <c r="R1008">
        <v>3</v>
      </c>
      <c r="S1008" s="2">
        <v>44945</v>
      </c>
      <c r="T1008">
        <v>1</v>
      </c>
      <c r="U1008">
        <v>2</v>
      </c>
      <c r="V1008">
        <v>1</v>
      </c>
      <c r="W1008" s="2">
        <v>44825</v>
      </c>
      <c r="X1008" t="s">
        <v>68</v>
      </c>
      <c r="Y1008" t="s">
        <v>42</v>
      </c>
      <c r="Z1008" t="s">
        <v>63</v>
      </c>
      <c r="AA1008">
        <v>3</v>
      </c>
      <c r="AB1008">
        <v>812.13</v>
      </c>
      <c r="AC1008">
        <v>25</v>
      </c>
      <c r="AD1008" t="str" cm="1">
        <f t="array" ref="AD1008">_xlfn.IFS($AC1008&lt;= 24,"17-24", $AC1008&lt;=34,"25-34", $AC1008&lt;=44,"35-44", $AC1008&lt;= 54,"45-54", $AC1008 &gt;= 55, "55+")</f>
        <v>25-34</v>
      </c>
      <c r="AE1008">
        <f t="shared" ca="1" si="76"/>
        <v>4</v>
      </c>
      <c r="AF1008" t="str">
        <f t="shared" si="77"/>
        <v>Low</v>
      </c>
      <c r="AG1008" t="str">
        <f t="shared" si="78"/>
        <v>Not satisfied</v>
      </c>
      <c r="AH1008" t="str">
        <f t="shared" si="79"/>
        <v>Average Performer</v>
      </c>
      <c r="AI1008" t="str" cm="1">
        <f t="array" ref="AI1008">_xlfn.IFS($Z1008 = "Passed", "High", $Z1008="Completed", "Moderate", OR($Z1008 = "Incomplete", $Z1008="Failed"), "Low")</f>
        <v>Moderate</v>
      </c>
      <c r="AJ1008" t="str" cm="1">
        <f t="array" ref="AJ1008">_xlfn.IFS(OR(Z1008= "Passed", Z1008 = "Completed"), "Complete", OR(Z1008 ="Failed", Z1008 = "Incomplete"), "Incomplete")</f>
        <v>Complete</v>
      </c>
      <c r="AK1008" cm="1">
        <f t="array" ref="AK1008">_xlfn.IFS(HR_DATA[[#This Row],[Performance Category]] = "High Performer", 4,HR_DATA[[#This Row],[Performance Category]] = "Average Performer", 3, HR_DATA[[#This Row],[Performance Category]] = "Low Performer", 2, HR_DATA[[#This Row],[Performance Category]] = "At Risk", 1)</f>
        <v>3</v>
      </c>
    </row>
    <row r="1009" spans="1:37" x14ac:dyDescent="0.25">
      <c r="A1009">
        <v>1508</v>
      </c>
      <c r="B1009" s="2">
        <v>45066</v>
      </c>
      <c r="C1009" s="2">
        <f t="shared" ca="1" si="75"/>
        <v>46159</v>
      </c>
      <c r="D1009" t="s">
        <v>28</v>
      </c>
      <c r="E1009" t="s">
        <v>69</v>
      </c>
      <c r="F1009" t="s">
        <v>30</v>
      </c>
      <c r="G1009" t="s">
        <v>46</v>
      </c>
      <c r="H1009" t="s">
        <v>56</v>
      </c>
      <c r="I1009" t="s">
        <v>33</v>
      </c>
      <c r="J1009" t="s">
        <v>34</v>
      </c>
      <c r="K1009" t="s">
        <v>65</v>
      </c>
      <c r="L1009" s="2">
        <v>23736</v>
      </c>
      <c r="M1009" t="s">
        <v>36</v>
      </c>
      <c r="N1009" t="s">
        <v>37</v>
      </c>
      <c r="O1009" t="s">
        <v>38</v>
      </c>
      <c r="P1009" t="s">
        <v>61</v>
      </c>
      <c r="Q1009" t="s">
        <v>40</v>
      </c>
      <c r="R1009">
        <v>3</v>
      </c>
      <c r="S1009" s="2">
        <v>44841</v>
      </c>
      <c r="T1009">
        <v>4</v>
      </c>
      <c r="U1009">
        <v>3</v>
      </c>
      <c r="V1009">
        <v>2</v>
      </c>
      <c r="W1009" s="2">
        <v>45058</v>
      </c>
      <c r="X1009" t="s">
        <v>50</v>
      </c>
      <c r="Y1009" t="s">
        <v>42</v>
      </c>
      <c r="Z1009" t="s">
        <v>73</v>
      </c>
      <c r="AA1009">
        <v>2</v>
      </c>
      <c r="AB1009">
        <v>675.02</v>
      </c>
      <c r="AC1009">
        <v>59</v>
      </c>
      <c r="AD1009" t="str" cm="1">
        <f t="array" ref="AD1009">_xlfn.IFS($AC1009&lt;= 24,"17-24", $AC1009&lt;=34,"25-34", $AC1009&lt;=44,"35-44", $AC1009&lt;= 54,"45-54", $AC1009 &gt;= 55, "55+")</f>
        <v>55+</v>
      </c>
      <c r="AE1009">
        <f t="shared" ca="1" si="76"/>
        <v>2</v>
      </c>
      <c r="AF1009" t="str">
        <f t="shared" si="77"/>
        <v>High</v>
      </c>
      <c r="AG1009" t="str">
        <f t="shared" si="78"/>
        <v>Neutral</v>
      </c>
      <c r="AH1009" t="str">
        <f t="shared" si="79"/>
        <v>Average Performer</v>
      </c>
      <c r="AI1009" t="str" cm="1">
        <f t="array" ref="AI1009">_xlfn.IFS($Z1009 = "Passed", "High", $Z1009="Completed", "Moderate", OR($Z1009 = "Incomplete", $Z1009="Failed"), "Low")</f>
        <v>High</v>
      </c>
      <c r="AJ1009" t="str" cm="1">
        <f t="array" ref="AJ1009">_xlfn.IFS(OR(Z1009= "Passed", Z1009 = "Completed"), "Complete", OR(Z1009 ="Failed", Z1009 = "Incomplete"), "Incomplete")</f>
        <v>Complete</v>
      </c>
      <c r="AK1009" cm="1">
        <f t="array" ref="AK1009">_xlfn.IFS(HR_DATA[[#This Row],[Performance Category]] = "High Performer", 4,HR_DATA[[#This Row],[Performance Category]] = "Average Performer", 3, HR_DATA[[#This Row],[Performance Category]] = "Low Performer", 2, HR_DATA[[#This Row],[Performance Category]] = "At Risk", 1)</f>
        <v>3</v>
      </c>
    </row>
    <row r="1010" spans="1:37" x14ac:dyDescent="0.25">
      <c r="A1010">
        <v>1509</v>
      </c>
      <c r="B1010" s="2">
        <v>44697</v>
      </c>
      <c r="C1010" s="2">
        <f t="shared" ca="1" si="75"/>
        <v>46159</v>
      </c>
      <c r="D1010" t="s">
        <v>28</v>
      </c>
      <c r="E1010" t="s">
        <v>29</v>
      </c>
      <c r="F1010" t="s">
        <v>30</v>
      </c>
      <c r="G1010" t="s">
        <v>55</v>
      </c>
      <c r="H1010" t="s">
        <v>32</v>
      </c>
      <c r="I1010" t="s">
        <v>55</v>
      </c>
      <c r="J1010" t="s">
        <v>34</v>
      </c>
      <c r="K1010" t="s">
        <v>58</v>
      </c>
      <c r="L1010" s="2">
        <v>21939</v>
      </c>
      <c r="M1010" t="s">
        <v>36</v>
      </c>
      <c r="N1010" t="s">
        <v>37</v>
      </c>
      <c r="O1010" t="s">
        <v>60</v>
      </c>
      <c r="P1010" t="s">
        <v>61</v>
      </c>
      <c r="Q1010" t="s">
        <v>40</v>
      </c>
      <c r="R1010">
        <v>3</v>
      </c>
      <c r="S1010" s="2">
        <v>44829</v>
      </c>
      <c r="T1010">
        <v>5</v>
      </c>
      <c r="U1010">
        <v>1</v>
      </c>
      <c r="V1010">
        <v>3</v>
      </c>
      <c r="W1010" s="2">
        <v>45106</v>
      </c>
      <c r="X1010" t="s">
        <v>62</v>
      </c>
      <c r="Y1010" t="s">
        <v>42</v>
      </c>
      <c r="Z1010" t="s">
        <v>52</v>
      </c>
      <c r="AA1010">
        <v>4</v>
      </c>
      <c r="AB1010">
        <v>343.07</v>
      </c>
      <c r="AC1010">
        <v>62</v>
      </c>
      <c r="AD1010" t="str" cm="1">
        <f t="array" ref="AD1010">_xlfn.IFS($AC1010&lt;= 24,"17-24", $AC1010&lt;=34,"25-34", $AC1010&lt;=44,"35-44", $AC1010&lt;= 54,"45-54", $AC1010 &gt;= 55, "55+")</f>
        <v>55+</v>
      </c>
      <c r="AE1010">
        <f t="shared" ca="1" si="76"/>
        <v>4</v>
      </c>
      <c r="AF1010" t="str">
        <f t="shared" si="77"/>
        <v>High</v>
      </c>
      <c r="AG1010" t="str">
        <f t="shared" si="78"/>
        <v>Not satisfied</v>
      </c>
      <c r="AH1010" t="str">
        <f t="shared" si="79"/>
        <v>Average Performer</v>
      </c>
      <c r="AI1010" t="str" cm="1">
        <f t="array" ref="AI1010">_xlfn.IFS($Z1010 = "Passed", "High", $Z1010="Completed", "Moderate", OR($Z1010 = "Incomplete", $Z1010="Failed"), "Low")</f>
        <v>Low</v>
      </c>
      <c r="AJ1010" t="str" cm="1">
        <f t="array" ref="AJ1010">_xlfn.IFS(OR(Z1010= "Passed", Z1010 = "Completed"), "Complete", OR(Z1010 ="Failed", Z1010 = "Incomplete"), "Incomplete")</f>
        <v>Incomplete</v>
      </c>
      <c r="AK1010" cm="1">
        <f t="array" ref="AK1010">_xlfn.IFS(HR_DATA[[#This Row],[Performance Category]] = "High Performer", 4,HR_DATA[[#This Row],[Performance Category]] = "Average Performer", 3, HR_DATA[[#This Row],[Performance Category]] = "Low Performer", 2, HR_DATA[[#This Row],[Performance Category]] = "At Risk", 1)</f>
        <v>3</v>
      </c>
    </row>
    <row r="1011" spans="1:37" x14ac:dyDescent="0.25">
      <c r="A1011">
        <v>1510</v>
      </c>
      <c r="B1011" s="2">
        <v>44270</v>
      </c>
      <c r="C1011" s="2">
        <f t="shared" ca="1" si="75"/>
        <v>46159</v>
      </c>
      <c r="D1011" t="s">
        <v>28</v>
      </c>
      <c r="E1011" t="s">
        <v>85</v>
      </c>
      <c r="F1011" t="s">
        <v>30</v>
      </c>
      <c r="G1011" t="s">
        <v>31</v>
      </c>
      <c r="H1011" t="s">
        <v>32</v>
      </c>
      <c r="I1011" t="s">
        <v>33</v>
      </c>
      <c r="J1011" t="s">
        <v>34</v>
      </c>
      <c r="K1011" t="s">
        <v>58</v>
      </c>
      <c r="L1011" s="2">
        <v>29480</v>
      </c>
      <c r="M1011" t="s">
        <v>36</v>
      </c>
      <c r="N1011" t="s">
        <v>37</v>
      </c>
      <c r="O1011" t="s">
        <v>72</v>
      </c>
      <c r="P1011" t="s">
        <v>67</v>
      </c>
      <c r="Q1011" t="s">
        <v>40</v>
      </c>
      <c r="R1011">
        <v>3</v>
      </c>
      <c r="S1011" s="2">
        <v>45022</v>
      </c>
      <c r="T1011">
        <v>2</v>
      </c>
      <c r="U1011">
        <v>3</v>
      </c>
      <c r="V1011">
        <v>3</v>
      </c>
      <c r="W1011" s="2">
        <v>44847</v>
      </c>
      <c r="X1011" t="s">
        <v>68</v>
      </c>
      <c r="Y1011" t="s">
        <v>51</v>
      </c>
      <c r="Z1011" t="s">
        <v>52</v>
      </c>
      <c r="AA1011">
        <v>5</v>
      </c>
      <c r="AB1011">
        <v>986.78</v>
      </c>
      <c r="AC1011">
        <v>41</v>
      </c>
      <c r="AD1011" t="str" cm="1">
        <f t="array" ref="AD1011">_xlfn.IFS($AC1011&lt;= 24,"17-24", $AC1011&lt;=34,"25-34", $AC1011&lt;=44,"35-44", $AC1011&lt;= 54,"45-54", $AC1011 &gt;= 55, "55+")</f>
        <v>35-44</v>
      </c>
      <c r="AE1011">
        <f t="shared" ca="1" si="76"/>
        <v>5</v>
      </c>
      <c r="AF1011" t="str">
        <f t="shared" si="77"/>
        <v>Low</v>
      </c>
      <c r="AG1011" t="str">
        <f t="shared" si="78"/>
        <v>Neutral</v>
      </c>
      <c r="AH1011" t="str">
        <f t="shared" si="79"/>
        <v>Average Performer</v>
      </c>
      <c r="AI1011" t="str" cm="1">
        <f t="array" ref="AI1011">_xlfn.IFS($Z1011 = "Passed", "High", $Z1011="Completed", "Moderate", OR($Z1011 = "Incomplete", $Z1011="Failed"), "Low")</f>
        <v>Low</v>
      </c>
      <c r="AJ1011" t="str" cm="1">
        <f t="array" ref="AJ1011">_xlfn.IFS(OR(Z1011= "Passed", Z1011 = "Completed"), "Complete", OR(Z1011 ="Failed", Z1011 = "Incomplete"), "Incomplete")</f>
        <v>Incomplete</v>
      </c>
      <c r="AK1011" cm="1">
        <f t="array" ref="AK1011">_xlfn.IFS(HR_DATA[[#This Row],[Performance Category]] = "High Performer", 4,HR_DATA[[#This Row],[Performance Category]] = "Average Performer", 3, HR_DATA[[#This Row],[Performance Category]] = "Low Performer", 2, HR_DATA[[#This Row],[Performance Category]] = "At Risk", 1)</f>
        <v>3</v>
      </c>
    </row>
    <row r="1012" spans="1:37" x14ac:dyDescent="0.25">
      <c r="A1012">
        <v>1513</v>
      </c>
      <c r="B1012" s="2">
        <v>43820</v>
      </c>
      <c r="C1012" s="2">
        <f t="shared" ca="1" si="75"/>
        <v>46159</v>
      </c>
      <c r="D1012" t="s">
        <v>106</v>
      </c>
      <c r="E1012" t="s">
        <v>54</v>
      </c>
      <c r="F1012" t="s">
        <v>30</v>
      </c>
      <c r="G1012" t="s">
        <v>31</v>
      </c>
      <c r="H1012" t="s">
        <v>32</v>
      </c>
      <c r="I1012" t="s">
        <v>33</v>
      </c>
      <c r="J1012" t="s">
        <v>34</v>
      </c>
      <c r="K1012" t="s">
        <v>75</v>
      </c>
      <c r="L1012" s="2">
        <v>34245</v>
      </c>
      <c r="M1012" t="s">
        <v>36</v>
      </c>
      <c r="N1012" t="s">
        <v>48</v>
      </c>
      <c r="O1012" t="s">
        <v>60</v>
      </c>
      <c r="P1012" t="s">
        <v>39</v>
      </c>
      <c r="Q1012" t="s">
        <v>40</v>
      </c>
      <c r="R1012">
        <v>3</v>
      </c>
      <c r="S1012" s="2">
        <v>44883</v>
      </c>
      <c r="T1012">
        <v>5</v>
      </c>
      <c r="U1012">
        <v>3</v>
      </c>
      <c r="V1012">
        <v>5</v>
      </c>
      <c r="W1012" s="2">
        <v>44875</v>
      </c>
      <c r="X1012" t="s">
        <v>68</v>
      </c>
      <c r="Y1012" t="s">
        <v>51</v>
      </c>
      <c r="Z1012" t="s">
        <v>43</v>
      </c>
      <c r="AA1012">
        <v>4</v>
      </c>
      <c r="AB1012">
        <v>746.57</v>
      </c>
      <c r="AC1012">
        <v>26</v>
      </c>
      <c r="AD1012" t="str" cm="1">
        <f t="array" ref="AD1012">_xlfn.IFS($AC1012&lt;= 24,"17-24", $AC1012&lt;=34,"25-34", $AC1012&lt;=44,"35-44", $AC1012&lt;= 54,"45-54", $AC1012 &gt;= 55, "55+")</f>
        <v>25-34</v>
      </c>
      <c r="AE1012">
        <f t="shared" ca="1" si="76"/>
        <v>6</v>
      </c>
      <c r="AF1012" t="str">
        <f t="shared" si="77"/>
        <v>High</v>
      </c>
      <c r="AG1012" t="str">
        <f t="shared" si="78"/>
        <v>Neutral</v>
      </c>
      <c r="AH1012" t="str">
        <f t="shared" si="79"/>
        <v>Average Performer</v>
      </c>
      <c r="AI1012" t="str" cm="1">
        <f t="array" ref="AI1012">_xlfn.IFS($Z1012 = "Passed", "High", $Z1012="Completed", "Moderate", OR($Z1012 = "Incomplete", $Z1012="Failed"), "Low")</f>
        <v>Low</v>
      </c>
      <c r="AJ1012" t="str" cm="1">
        <f t="array" ref="AJ1012">_xlfn.IFS(OR(Z1012= "Passed", Z1012 = "Completed"), "Complete", OR(Z1012 ="Failed", Z1012 = "Incomplete"), "Incomplete")</f>
        <v>Incomplete</v>
      </c>
      <c r="AK1012" cm="1">
        <f t="array" ref="AK1012">_xlfn.IFS(HR_DATA[[#This Row],[Performance Category]] = "High Performer", 4,HR_DATA[[#This Row],[Performance Category]] = "Average Performer", 3, HR_DATA[[#This Row],[Performance Category]] = "Low Performer", 2, HR_DATA[[#This Row],[Performance Category]] = "At Risk", 1)</f>
        <v>3</v>
      </c>
    </row>
    <row r="1013" spans="1:37" x14ac:dyDescent="0.25">
      <c r="A1013">
        <v>1514</v>
      </c>
      <c r="B1013" s="2">
        <v>44757</v>
      </c>
      <c r="C1013" s="2">
        <f t="shared" ca="1" si="75"/>
        <v>46159</v>
      </c>
      <c r="D1013" t="s">
        <v>106</v>
      </c>
      <c r="E1013" t="s">
        <v>94</v>
      </c>
      <c r="F1013" t="s">
        <v>30</v>
      </c>
      <c r="G1013" t="s">
        <v>31</v>
      </c>
      <c r="H1013" t="s">
        <v>32</v>
      </c>
      <c r="I1013" t="s">
        <v>46</v>
      </c>
      <c r="J1013" t="s">
        <v>34</v>
      </c>
      <c r="K1013" t="s">
        <v>89</v>
      </c>
      <c r="L1013" s="2">
        <v>30655</v>
      </c>
      <c r="M1013" t="s">
        <v>36</v>
      </c>
      <c r="N1013" t="s">
        <v>48</v>
      </c>
      <c r="O1013" t="s">
        <v>49</v>
      </c>
      <c r="P1013" t="s">
        <v>39</v>
      </c>
      <c r="Q1013" t="s">
        <v>40</v>
      </c>
      <c r="R1013">
        <v>3</v>
      </c>
      <c r="S1013" s="2">
        <v>45054</v>
      </c>
      <c r="T1013">
        <v>1</v>
      </c>
      <c r="U1013">
        <v>3</v>
      </c>
      <c r="V1013">
        <v>2</v>
      </c>
      <c r="W1013" s="2">
        <v>44896</v>
      </c>
      <c r="X1013" t="s">
        <v>41</v>
      </c>
      <c r="Y1013" t="s">
        <v>42</v>
      </c>
      <c r="Z1013" t="s">
        <v>43</v>
      </c>
      <c r="AA1013">
        <v>5</v>
      </c>
      <c r="AB1013">
        <v>434.39</v>
      </c>
      <c r="AC1013">
        <v>39</v>
      </c>
      <c r="AD1013" t="str" cm="1">
        <f t="array" ref="AD1013">_xlfn.IFS($AC1013&lt;= 24,"17-24", $AC1013&lt;=34,"25-34", $AC1013&lt;=44,"35-44", $AC1013&lt;= 54,"45-54", $AC1013 &gt;= 55, "55+")</f>
        <v>35-44</v>
      </c>
      <c r="AE1013">
        <f t="shared" ca="1" si="76"/>
        <v>3</v>
      </c>
      <c r="AF1013" t="str">
        <f t="shared" si="77"/>
        <v>Low</v>
      </c>
      <c r="AG1013" t="str">
        <f t="shared" si="78"/>
        <v>Neutral</v>
      </c>
      <c r="AH1013" t="str">
        <f t="shared" si="79"/>
        <v>Average Performer</v>
      </c>
      <c r="AI1013" t="str" cm="1">
        <f t="array" ref="AI1013">_xlfn.IFS($Z1013 = "Passed", "High", $Z1013="Completed", "Moderate", OR($Z1013 = "Incomplete", $Z1013="Failed"), "Low")</f>
        <v>Low</v>
      </c>
      <c r="AJ1013" t="str" cm="1">
        <f t="array" ref="AJ1013">_xlfn.IFS(OR(Z1013= "Passed", Z1013 = "Completed"), "Complete", OR(Z1013 ="Failed", Z1013 = "Incomplete"), "Incomplete")</f>
        <v>Incomplete</v>
      </c>
      <c r="AK1013" cm="1">
        <f t="array" ref="AK1013">_xlfn.IFS(HR_DATA[[#This Row],[Performance Category]] = "High Performer", 4,HR_DATA[[#This Row],[Performance Category]] = "Average Performer", 3, HR_DATA[[#This Row],[Performance Category]] = "Low Performer", 2, HR_DATA[[#This Row],[Performance Category]] = "At Risk", 1)</f>
        <v>3</v>
      </c>
    </row>
    <row r="1014" spans="1:37" x14ac:dyDescent="0.25">
      <c r="A1014">
        <v>1515</v>
      </c>
      <c r="B1014" s="2">
        <v>43369</v>
      </c>
      <c r="C1014" s="2">
        <f t="shared" ca="1" si="75"/>
        <v>46159</v>
      </c>
      <c r="D1014" t="s">
        <v>106</v>
      </c>
      <c r="E1014" t="s">
        <v>85</v>
      </c>
      <c r="F1014" t="s">
        <v>30</v>
      </c>
      <c r="G1014" t="s">
        <v>55</v>
      </c>
      <c r="H1014" t="s">
        <v>56</v>
      </c>
      <c r="I1014" t="s">
        <v>46</v>
      </c>
      <c r="J1014" t="s">
        <v>34</v>
      </c>
      <c r="K1014" t="s">
        <v>65</v>
      </c>
      <c r="L1014" s="2">
        <v>35538</v>
      </c>
      <c r="M1014" t="s">
        <v>36</v>
      </c>
      <c r="N1014" t="s">
        <v>37</v>
      </c>
      <c r="O1014" t="s">
        <v>60</v>
      </c>
      <c r="P1014" t="s">
        <v>67</v>
      </c>
      <c r="Q1014" t="s">
        <v>40</v>
      </c>
      <c r="R1014">
        <v>3</v>
      </c>
      <c r="S1014" s="2">
        <v>44909</v>
      </c>
      <c r="T1014">
        <v>2</v>
      </c>
      <c r="U1014">
        <v>3</v>
      </c>
      <c r="V1014">
        <v>1</v>
      </c>
      <c r="W1014" s="2">
        <v>45019</v>
      </c>
      <c r="X1014" t="s">
        <v>92</v>
      </c>
      <c r="Y1014" t="s">
        <v>51</v>
      </c>
      <c r="Z1014" t="s">
        <v>63</v>
      </c>
      <c r="AA1014">
        <v>3</v>
      </c>
      <c r="AB1014">
        <v>765.84</v>
      </c>
      <c r="AC1014">
        <v>21</v>
      </c>
      <c r="AD1014" t="str" cm="1">
        <f t="array" ref="AD1014">_xlfn.IFS($AC1014&lt;= 24,"17-24", $AC1014&lt;=34,"25-34", $AC1014&lt;=44,"35-44", $AC1014&lt;= 54,"45-54", $AC1014 &gt;= 55, "55+")</f>
        <v>17-24</v>
      </c>
      <c r="AE1014">
        <f t="shared" ca="1" si="76"/>
        <v>7</v>
      </c>
      <c r="AF1014" t="str">
        <f t="shared" si="77"/>
        <v>Low</v>
      </c>
      <c r="AG1014" t="str">
        <f t="shared" si="78"/>
        <v>Neutral</v>
      </c>
      <c r="AH1014" t="str">
        <f t="shared" si="79"/>
        <v>Average Performer</v>
      </c>
      <c r="AI1014" t="str" cm="1">
        <f t="array" ref="AI1014">_xlfn.IFS($Z1014 = "Passed", "High", $Z1014="Completed", "Moderate", OR($Z1014 = "Incomplete", $Z1014="Failed"), "Low")</f>
        <v>Moderate</v>
      </c>
      <c r="AJ1014" t="str" cm="1">
        <f t="array" ref="AJ1014">_xlfn.IFS(OR(Z1014= "Passed", Z1014 = "Completed"), "Complete", OR(Z1014 ="Failed", Z1014 = "Incomplete"), "Incomplete")</f>
        <v>Complete</v>
      </c>
      <c r="AK1014" cm="1">
        <f t="array" ref="AK1014">_xlfn.IFS(HR_DATA[[#This Row],[Performance Category]] = "High Performer", 4,HR_DATA[[#This Row],[Performance Category]] = "Average Performer", 3, HR_DATA[[#This Row],[Performance Category]] = "Low Performer", 2, HR_DATA[[#This Row],[Performance Category]] = "At Risk", 1)</f>
        <v>3</v>
      </c>
    </row>
    <row r="1015" spans="1:37" x14ac:dyDescent="0.25">
      <c r="A1015">
        <v>1516</v>
      </c>
      <c r="B1015" s="2">
        <v>44850</v>
      </c>
      <c r="C1015" s="2">
        <f t="shared" ca="1" si="75"/>
        <v>46159</v>
      </c>
      <c r="D1015" t="s">
        <v>106</v>
      </c>
      <c r="E1015" t="s">
        <v>64</v>
      </c>
      <c r="F1015" t="s">
        <v>30</v>
      </c>
      <c r="G1015" t="s">
        <v>31</v>
      </c>
      <c r="H1015" t="s">
        <v>56</v>
      </c>
      <c r="I1015" t="s">
        <v>55</v>
      </c>
      <c r="J1015" t="s">
        <v>34</v>
      </c>
      <c r="K1015" t="s">
        <v>75</v>
      </c>
      <c r="L1015" s="2">
        <v>15862</v>
      </c>
      <c r="M1015" t="s">
        <v>36</v>
      </c>
      <c r="N1015" t="s">
        <v>48</v>
      </c>
      <c r="O1015" t="s">
        <v>49</v>
      </c>
      <c r="P1015" t="s">
        <v>39</v>
      </c>
      <c r="Q1015" t="s">
        <v>40</v>
      </c>
      <c r="R1015">
        <v>3</v>
      </c>
      <c r="S1015" s="2">
        <v>45123</v>
      </c>
      <c r="T1015">
        <v>1</v>
      </c>
      <c r="U1015">
        <v>5</v>
      </c>
      <c r="V1015">
        <v>3</v>
      </c>
      <c r="W1015" s="2">
        <v>44883</v>
      </c>
      <c r="X1015" t="s">
        <v>92</v>
      </c>
      <c r="Y1015" t="s">
        <v>42</v>
      </c>
      <c r="Z1015" t="s">
        <v>43</v>
      </c>
      <c r="AA1015">
        <v>3</v>
      </c>
      <c r="AB1015">
        <v>457.4</v>
      </c>
      <c r="AC1015">
        <v>79</v>
      </c>
      <c r="AD1015" t="str" cm="1">
        <f t="array" ref="AD1015">_xlfn.IFS($AC1015&lt;= 24,"17-24", $AC1015&lt;=34,"25-34", $AC1015&lt;=44,"35-44", $AC1015&lt;= 54,"45-54", $AC1015 &gt;= 55, "55+")</f>
        <v>55+</v>
      </c>
      <c r="AE1015">
        <f t="shared" ca="1" si="76"/>
        <v>3</v>
      </c>
      <c r="AF1015" t="str">
        <f t="shared" si="77"/>
        <v>Low</v>
      </c>
      <c r="AG1015" t="str">
        <f t="shared" si="78"/>
        <v>Satisfied</v>
      </c>
      <c r="AH1015" t="str">
        <f t="shared" si="79"/>
        <v>Average Performer</v>
      </c>
      <c r="AI1015" t="str" cm="1">
        <f t="array" ref="AI1015">_xlfn.IFS($Z1015 = "Passed", "High", $Z1015="Completed", "Moderate", OR($Z1015 = "Incomplete", $Z1015="Failed"), "Low")</f>
        <v>Low</v>
      </c>
      <c r="AJ1015" t="str" cm="1">
        <f t="array" ref="AJ1015">_xlfn.IFS(OR(Z1015= "Passed", Z1015 = "Completed"), "Complete", OR(Z1015 ="Failed", Z1015 = "Incomplete"), "Incomplete")</f>
        <v>Incomplete</v>
      </c>
      <c r="AK1015" cm="1">
        <f t="array" ref="AK1015">_xlfn.IFS(HR_DATA[[#This Row],[Performance Category]] = "High Performer", 4,HR_DATA[[#This Row],[Performance Category]] = "Average Performer", 3, HR_DATA[[#This Row],[Performance Category]] = "Low Performer", 2, HR_DATA[[#This Row],[Performance Category]] = "At Risk", 1)</f>
        <v>3</v>
      </c>
    </row>
    <row r="1016" spans="1:37" x14ac:dyDescent="0.25">
      <c r="A1016">
        <v>1517</v>
      </c>
      <c r="B1016" s="2">
        <v>44532</v>
      </c>
      <c r="C1016" s="2">
        <f t="shared" ca="1" si="75"/>
        <v>46159</v>
      </c>
      <c r="D1016" t="s">
        <v>106</v>
      </c>
      <c r="E1016" t="s">
        <v>74</v>
      </c>
      <c r="F1016" t="s">
        <v>30</v>
      </c>
      <c r="G1016" t="s">
        <v>55</v>
      </c>
      <c r="H1016" t="s">
        <v>32</v>
      </c>
      <c r="I1016" t="s">
        <v>46</v>
      </c>
      <c r="J1016" t="s">
        <v>34</v>
      </c>
      <c r="K1016" t="s">
        <v>89</v>
      </c>
      <c r="L1016" s="2">
        <v>31476</v>
      </c>
      <c r="M1016" t="s">
        <v>36</v>
      </c>
      <c r="N1016" t="s">
        <v>48</v>
      </c>
      <c r="O1016" t="s">
        <v>38</v>
      </c>
      <c r="P1016" t="s">
        <v>67</v>
      </c>
      <c r="Q1016" t="s">
        <v>40</v>
      </c>
      <c r="R1016">
        <v>3</v>
      </c>
      <c r="S1016" s="2">
        <v>44948</v>
      </c>
      <c r="T1016">
        <v>4</v>
      </c>
      <c r="U1016">
        <v>5</v>
      </c>
      <c r="V1016">
        <v>3</v>
      </c>
      <c r="W1016" s="2">
        <v>44938</v>
      </c>
      <c r="X1016" t="s">
        <v>50</v>
      </c>
      <c r="Y1016" t="s">
        <v>51</v>
      </c>
      <c r="Z1016" t="s">
        <v>73</v>
      </c>
      <c r="AA1016">
        <v>3</v>
      </c>
      <c r="AB1016">
        <v>615.84</v>
      </c>
      <c r="AC1016">
        <v>35</v>
      </c>
      <c r="AD1016" t="str" cm="1">
        <f t="array" ref="AD1016">_xlfn.IFS($AC1016&lt;= 24,"17-24", $AC1016&lt;=34,"25-34", $AC1016&lt;=44,"35-44", $AC1016&lt;= 54,"45-54", $AC1016 &gt;= 55, "55+")</f>
        <v>35-44</v>
      </c>
      <c r="AE1016">
        <f t="shared" ca="1" si="76"/>
        <v>4</v>
      </c>
      <c r="AF1016" t="str">
        <f t="shared" si="77"/>
        <v>High</v>
      </c>
      <c r="AG1016" t="str">
        <f t="shared" si="78"/>
        <v>Satisfied</v>
      </c>
      <c r="AH1016" t="str">
        <f t="shared" si="79"/>
        <v>Average Performer</v>
      </c>
      <c r="AI1016" t="str" cm="1">
        <f t="array" ref="AI1016">_xlfn.IFS($Z1016 = "Passed", "High", $Z1016="Completed", "Moderate", OR($Z1016 = "Incomplete", $Z1016="Failed"), "Low")</f>
        <v>High</v>
      </c>
      <c r="AJ1016" t="str" cm="1">
        <f t="array" ref="AJ1016">_xlfn.IFS(OR(Z1016= "Passed", Z1016 = "Completed"), "Complete", OR(Z1016 ="Failed", Z1016 = "Incomplete"), "Incomplete")</f>
        <v>Complete</v>
      </c>
      <c r="AK1016" cm="1">
        <f t="array" ref="AK1016">_xlfn.IFS(HR_DATA[[#This Row],[Performance Category]] = "High Performer", 4,HR_DATA[[#This Row],[Performance Category]] = "Average Performer", 3, HR_DATA[[#This Row],[Performance Category]] = "Low Performer", 2, HR_DATA[[#This Row],[Performance Category]] = "At Risk", 1)</f>
        <v>3</v>
      </c>
    </row>
    <row r="1017" spans="1:37" x14ac:dyDescent="0.25">
      <c r="A1017">
        <v>1518</v>
      </c>
      <c r="B1017" s="2">
        <v>43531</v>
      </c>
      <c r="C1017" s="2">
        <f t="shared" ca="1" si="75"/>
        <v>46159</v>
      </c>
      <c r="D1017" t="s">
        <v>106</v>
      </c>
      <c r="E1017" t="s">
        <v>69</v>
      </c>
      <c r="F1017" t="s">
        <v>108</v>
      </c>
      <c r="G1017" t="s">
        <v>55</v>
      </c>
      <c r="H1017" t="s">
        <v>56</v>
      </c>
      <c r="I1017" t="s">
        <v>33</v>
      </c>
      <c r="J1017" t="s">
        <v>34</v>
      </c>
      <c r="K1017" t="s">
        <v>97</v>
      </c>
      <c r="L1017" s="2">
        <v>27724</v>
      </c>
      <c r="M1017" t="s">
        <v>36</v>
      </c>
      <c r="N1017" t="s">
        <v>48</v>
      </c>
      <c r="O1017" t="s">
        <v>38</v>
      </c>
      <c r="P1017" t="s">
        <v>77</v>
      </c>
      <c r="Q1017" t="s">
        <v>40</v>
      </c>
      <c r="R1017">
        <v>3</v>
      </c>
      <c r="S1017" s="2">
        <v>44832</v>
      </c>
      <c r="T1017">
        <v>4</v>
      </c>
      <c r="U1017">
        <v>4</v>
      </c>
      <c r="V1017">
        <v>2</v>
      </c>
      <c r="W1017" s="2">
        <v>44903</v>
      </c>
      <c r="X1017" t="s">
        <v>50</v>
      </c>
      <c r="Y1017" t="s">
        <v>42</v>
      </c>
      <c r="Z1017" t="s">
        <v>63</v>
      </c>
      <c r="AA1017">
        <v>2</v>
      </c>
      <c r="AB1017">
        <v>803.79</v>
      </c>
      <c r="AC1017">
        <v>44</v>
      </c>
      <c r="AD1017" t="str" cm="1">
        <f t="array" ref="AD1017">_xlfn.IFS($AC1017&lt;= 24,"17-24", $AC1017&lt;=34,"25-34", $AC1017&lt;=44,"35-44", $AC1017&lt;= 54,"45-54", $AC1017 &gt;= 55, "55+")</f>
        <v>35-44</v>
      </c>
      <c r="AE1017">
        <f t="shared" ca="1" si="76"/>
        <v>7</v>
      </c>
      <c r="AF1017" t="str">
        <f t="shared" si="77"/>
        <v>High</v>
      </c>
      <c r="AG1017" t="str">
        <f t="shared" si="78"/>
        <v>Satisfied</v>
      </c>
      <c r="AH1017" t="str">
        <f t="shared" si="79"/>
        <v>Average Performer</v>
      </c>
      <c r="AI1017" t="str" cm="1">
        <f t="array" ref="AI1017">_xlfn.IFS($Z1017 = "Passed", "High", $Z1017="Completed", "Moderate", OR($Z1017 = "Incomplete", $Z1017="Failed"), "Low")</f>
        <v>Moderate</v>
      </c>
      <c r="AJ1017" t="str" cm="1">
        <f t="array" ref="AJ1017">_xlfn.IFS(OR(Z1017= "Passed", Z1017 = "Completed"), "Complete", OR(Z1017 ="Failed", Z1017 = "Incomplete"), "Incomplete")</f>
        <v>Complete</v>
      </c>
      <c r="AK1017" cm="1">
        <f t="array" ref="AK1017">_xlfn.IFS(HR_DATA[[#This Row],[Performance Category]] = "High Performer", 4,HR_DATA[[#This Row],[Performance Category]] = "Average Performer", 3, HR_DATA[[#This Row],[Performance Category]] = "Low Performer", 2, HR_DATA[[#This Row],[Performance Category]] = "At Risk", 1)</f>
        <v>3</v>
      </c>
    </row>
    <row r="1018" spans="1:37" x14ac:dyDescent="0.25">
      <c r="A1018">
        <v>1519</v>
      </c>
      <c r="B1018" s="2">
        <v>45048</v>
      </c>
      <c r="C1018" s="2">
        <f t="shared" ca="1" si="75"/>
        <v>46159</v>
      </c>
      <c r="D1018" t="s">
        <v>28</v>
      </c>
      <c r="E1018" t="s">
        <v>69</v>
      </c>
      <c r="F1018" t="s">
        <v>30</v>
      </c>
      <c r="G1018" t="s">
        <v>46</v>
      </c>
      <c r="H1018" t="s">
        <v>56</v>
      </c>
      <c r="I1018" t="s">
        <v>55</v>
      </c>
      <c r="J1018" t="s">
        <v>34</v>
      </c>
      <c r="K1018" t="s">
        <v>96</v>
      </c>
      <c r="L1018" s="2">
        <v>26040</v>
      </c>
      <c r="M1018" t="s">
        <v>36</v>
      </c>
      <c r="N1018" t="s">
        <v>37</v>
      </c>
      <c r="O1018" t="s">
        <v>84</v>
      </c>
      <c r="P1018" t="s">
        <v>61</v>
      </c>
      <c r="Q1018" t="s">
        <v>40</v>
      </c>
      <c r="R1018">
        <v>3</v>
      </c>
      <c r="S1018" s="2">
        <v>44982</v>
      </c>
      <c r="T1018">
        <v>1</v>
      </c>
      <c r="U1018">
        <v>3</v>
      </c>
      <c r="V1018">
        <v>1</v>
      </c>
      <c r="W1018" s="2">
        <v>44827</v>
      </c>
      <c r="X1018" t="s">
        <v>41</v>
      </c>
      <c r="Y1018" t="s">
        <v>51</v>
      </c>
      <c r="Z1018" t="s">
        <v>63</v>
      </c>
      <c r="AA1018">
        <v>2</v>
      </c>
      <c r="AB1018">
        <v>586.89</v>
      </c>
      <c r="AC1018">
        <v>52</v>
      </c>
      <c r="AD1018" t="str" cm="1">
        <f t="array" ref="AD1018">_xlfn.IFS($AC1018&lt;= 24,"17-24", $AC1018&lt;=34,"25-34", $AC1018&lt;=44,"35-44", $AC1018&lt;= 54,"45-54", $AC1018 &gt;= 55, "55+")</f>
        <v>45-54</v>
      </c>
      <c r="AE1018">
        <f t="shared" ca="1" si="76"/>
        <v>3</v>
      </c>
      <c r="AF1018" t="str">
        <f t="shared" si="77"/>
        <v>Low</v>
      </c>
      <c r="AG1018" t="str">
        <f t="shared" si="78"/>
        <v>Neutral</v>
      </c>
      <c r="AH1018" t="str">
        <f t="shared" si="79"/>
        <v>Average Performer</v>
      </c>
      <c r="AI1018" t="str" cm="1">
        <f t="array" ref="AI1018">_xlfn.IFS($Z1018 = "Passed", "High", $Z1018="Completed", "Moderate", OR($Z1018 = "Incomplete", $Z1018="Failed"), "Low")</f>
        <v>Moderate</v>
      </c>
      <c r="AJ1018" t="str" cm="1">
        <f t="array" ref="AJ1018">_xlfn.IFS(OR(Z1018= "Passed", Z1018 = "Completed"), "Complete", OR(Z1018 ="Failed", Z1018 = "Incomplete"), "Incomplete")</f>
        <v>Complete</v>
      </c>
      <c r="AK1018" cm="1">
        <f t="array" ref="AK1018">_xlfn.IFS(HR_DATA[[#This Row],[Performance Category]] = "High Performer", 4,HR_DATA[[#This Row],[Performance Category]] = "Average Performer", 3, HR_DATA[[#This Row],[Performance Category]] = "Low Performer", 2, HR_DATA[[#This Row],[Performance Category]] = "At Risk", 1)</f>
        <v>3</v>
      </c>
    </row>
    <row r="1019" spans="1:37" x14ac:dyDescent="0.25">
      <c r="A1019">
        <v>1520</v>
      </c>
      <c r="B1019" s="2">
        <v>44067</v>
      </c>
      <c r="C1019" s="2">
        <f t="shared" ca="1" si="75"/>
        <v>46159</v>
      </c>
      <c r="D1019" t="s">
        <v>28</v>
      </c>
      <c r="E1019" t="s">
        <v>29</v>
      </c>
      <c r="F1019" t="s">
        <v>30</v>
      </c>
      <c r="G1019" t="s">
        <v>55</v>
      </c>
      <c r="H1019" t="s">
        <v>45</v>
      </c>
      <c r="I1019" t="s">
        <v>55</v>
      </c>
      <c r="J1019" t="s">
        <v>34</v>
      </c>
      <c r="K1019" t="s">
        <v>118</v>
      </c>
      <c r="L1019" s="2">
        <v>27945</v>
      </c>
      <c r="M1019" t="s">
        <v>36</v>
      </c>
      <c r="N1019" t="s">
        <v>37</v>
      </c>
      <c r="O1019" t="s">
        <v>38</v>
      </c>
      <c r="P1019" t="s">
        <v>77</v>
      </c>
      <c r="Q1019" t="s">
        <v>40</v>
      </c>
      <c r="R1019">
        <v>3</v>
      </c>
      <c r="S1019" s="2">
        <v>45021</v>
      </c>
      <c r="T1019">
        <v>2</v>
      </c>
      <c r="U1019">
        <v>2</v>
      </c>
      <c r="V1019">
        <v>5</v>
      </c>
      <c r="W1019" s="2">
        <v>44845</v>
      </c>
      <c r="X1019" t="s">
        <v>92</v>
      </c>
      <c r="Y1019" t="s">
        <v>51</v>
      </c>
      <c r="Z1019" t="s">
        <v>43</v>
      </c>
      <c r="AA1019">
        <v>5</v>
      </c>
      <c r="AB1019">
        <v>104.48</v>
      </c>
      <c r="AC1019">
        <v>44</v>
      </c>
      <c r="AD1019" t="str" cm="1">
        <f t="array" ref="AD1019">_xlfn.IFS($AC1019&lt;= 24,"17-24", $AC1019&lt;=34,"25-34", $AC1019&lt;=44,"35-44", $AC1019&lt;= 54,"45-54", $AC1019 &gt;= 55, "55+")</f>
        <v>35-44</v>
      </c>
      <c r="AE1019">
        <f t="shared" ca="1" si="76"/>
        <v>5</v>
      </c>
      <c r="AF1019" t="str">
        <f t="shared" si="77"/>
        <v>Low</v>
      </c>
      <c r="AG1019" t="str">
        <f t="shared" si="78"/>
        <v>Not satisfied</v>
      </c>
      <c r="AH1019" t="str">
        <f t="shared" si="79"/>
        <v>Average Performer</v>
      </c>
      <c r="AI1019" t="str" cm="1">
        <f t="array" ref="AI1019">_xlfn.IFS($Z1019 = "Passed", "High", $Z1019="Completed", "Moderate", OR($Z1019 = "Incomplete", $Z1019="Failed"), "Low")</f>
        <v>Low</v>
      </c>
      <c r="AJ1019" t="str" cm="1">
        <f t="array" ref="AJ1019">_xlfn.IFS(OR(Z1019= "Passed", Z1019 = "Completed"), "Complete", OR(Z1019 ="Failed", Z1019 = "Incomplete"), "Incomplete")</f>
        <v>Incomplete</v>
      </c>
      <c r="AK1019" cm="1">
        <f t="array" ref="AK1019">_xlfn.IFS(HR_DATA[[#This Row],[Performance Category]] = "High Performer", 4,HR_DATA[[#This Row],[Performance Category]] = "Average Performer", 3, HR_DATA[[#This Row],[Performance Category]] = "Low Performer", 2, HR_DATA[[#This Row],[Performance Category]] = "At Risk", 1)</f>
        <v>3</v>
      </c>
    </row>
    <row r="1020" spans="1:37" x14ac:dyDescent="0.25">
      <c r="A1020">
        <v>1521</v>
      </c>
      <c r="B1020" s="2">
        <v>44173</v>
      </c>
      <c r="C1020" s="2">
        <f t="shared" ca="1" si="75"/>
        <v>46159</v>
      </c>
      <c r="D1020" t="s">
        <v>28</v>
      </c>
      <c r="E1020" t="s">
        <v>85</v>
      </c>
      <c r="F1020" t="s">
        <v>30</v>
      </c>
      <c r="G1020" t="s">
        <v>31</v>
      </c>
      <c r="H1020" t="s">
        <v>56</v>
      </c>
      <c r="I1020" t="s">
        <v>33</v>
      </c>
      <c r="J1020" t="s">
        <v>34</v>
      </c>
      <c r="K1020" t="s">
        <v>101</v>
      </c>
      <c r="L1020" s="2">
        <v>32978</v>
      </c>
      <c r="M1020" t="s">
        <v>36</v>
      </c>
      <c r="N1020" t="s">
        <v>48</v>
      </c>
      <c r="O1020" t="s">
        <v>72</v>
      </c>
      <c r="P1020" t="s">
        <v>61</v>
      </c>
      <c r="Q1020" t="s">
        <v>98</v>
      </c>
      <c r="R1020">
        <v>3</v>
      </c>
      <c r="S1020" s="2">
        <v>45088</v>
      </c>
      <c r="T1020">
        <v>4</v>
      </c>
      <c r="U1020">
        <v>1</v>
      </c>
      <c r="V1020">
        <v>3</v>
      </c>
      <c r="W1020" s="2">
        <v>45079</v>
      </c>
      <c r="X1020" t="s">
        <v>62</v>
      </c>
      <c r="Y1020" t="s">
        <v>42</v>
      </c>
      <c r="Z1020" t="s">
        <v>73</v>
      </c>
      <c r="AA1020">
        <v>1</v>
      </c>
      <c r="AB1020">
        <v>877.41</v>
      </c>
      <c r="AC1020">
        <v>30</v>
      </c>
      <c r="AD1020" t="str" cm="1">
        <f t="array" ref="AD1020">_xlfn.IFS($AC1020&lt;= 24,"17-24", $AC1020&lt;=34,"25-34", $AC1020&lt;=44,"35-44", $AC1020&lt;= 54,"45-54", $AC1020 &gt;= 55, "55+")</f>
        <v>25-34</v>
      </c>
      <c r="AE1020">
        <f t="shared" ca="1" si="76"/>
        <v>5</v>
      </c>
      <c r="AF1020" t="str">
        <f t="shared" si="77"/>
        <v>High</v>
      </c>
      <c r="AG1020" t="str">
        <f t="shared" si="78"/>
        <v>Not satisfied</v>
      </c>
      <c r="AH1020" t="str">
        <f t="shared" si="79"/>
        <v>Low Performer</v>
      </c>
      <c r="AI1020" t="str" cm="1">
        <f t="array" ref="AI1020">_xlfn.IFS($Z1020 = "Passed", "High", $Z1020="Completed", "Moderate", OR($Z1020 = "Incomplete", $Z1020="Failed"), "Low")</f>
        <v>High</v>
      </c>
      <c r="AJ1020" t="str" cm="1">
        <f t="array" ref="AJ1020">_xlfn.IFS(OR(Z1020= "Passed", Z1020 = "Completed"), "Complete", OR(Z1020 ="Failed", Z1020 = "Incomplete"), "Incomplete")</f>
        <v>Complete</v>
      </c>
      <c r="AK1020" cm="1">
        <f t="array" ref="AK1020">_xlfn.IFS(HR_DATA[[#This Row],[Performance Category]] = "High Performer", 4,HR_DATA[[#This Row],[Performance Category]] = "Average Performer", 3, HR_DATA[[#This Row],[Performance Category]] = "Low Performer", 2, HR_DATA[[#This Row],[Performance Category]] = "At Risk", 1)</f>
        <v>2</v>
      </c>
    </row>
    <row r="1021" spans="1:37" x14ac:dyDescent="0.25">
      <c r="A1021">
        <v>1522</v>
      </c>
      <c r="B1021" s="2">
        <v>44242</v>
      </c>
      <c r="C1021" s="2">
        <f t="shared" ca="1" si="75"/>
        <v>46159</v>
      </c>
      <c r="D1021" t="s">
        <v>28</v>
      </c>
      <c r="E1021" t="s">
        <v>44</v>
      </c>
      <c r="F1021" t="s">
        <v>30</v>
      </c>
      <c r="G1021" t="s">
        <v>55</v>
      </c>
      <c r="H1021" t="s">
        <v>56</v>
      </c>
      <c r="I1021" t="s">
        <v>55</v>
      </c>
      <c r="J1021" t="s">
        <v>34</v>
      </c>
      <c r="K1021" t="s">
        <v>70</v>
      </c>
      <c r="L1021" s="2">
        <v>15942</v>
      </c>
      <c r="M1021" t="s">
        <v>36</v>
      </c>
      <c r="N1021" t="s">
        <v>48</v>
      </c>
      <c r="O1021" t="s">
        <v>49</v>
      </c>
      <c r="P1021" t="s">
        <v>67</v>
      </c>
      <c r="Q1021" t="s">
        <v>40</v>
      </c>
      <c r="R1021">
        <v>3</v>
      </c>
      <c r="S1021" s="2">
        <v>44898</v>
      </c>
      <c r="T1021">
        <v>3</v>
      </c>
      <c r="U1021">
        <v>4</v>
      </c>
      <c r="V1021">
        <v>5</v>
      </c>
      <c r="W1021" s="2">
        <v>45063</v>
      </c>
      <c r="X1021" t="s">
        <v>68</v>
      </c>
      <c r="Y1021" t="s">
        <v>51</v>
      </c>
      <c r="Z1021" t="s">
        <v>52</v>
      </c>
      <c r="AA1021">
        <v>3</v>
      </c>
      <c r="AB1021">
        <v>791.99</v>
      </c>
      <c r="AC1021">
        <v>78</v>
      </c>
      <c r="AD1021" t="str" cm="1">
        <f t="array" ref="AD1021">_xlfn.IFS($AC1021&lt;= 24,"17-24", $AC1021&lt;=34,"25-34", $AC1021&lt;=44,"35-44", $AC1021&lt;= 54,"45-54", $AC1021 &gt;= 55, "55+")</f>
        <v>55+</v>
      </c>
      <c r="AE1021">
        <f t="shared" ca="1" si="76"/>
        <v>5</v>
      </c>
      <c r="AF1021" t="str">
        <f t="shared" si="77"/>
        <v>Medium</v>
      </c>
      <c r="AG1021" t="str">
        <f t="shared" si="78"/>
        <v>Satisfied</v>
      </c>
      <c r="AH1021" t="str">
        <f t="shared" si="79"/>
        <v>Average Performer</v>
      </c>
      <c r="AI1021" t="str" cm="1">
        <f t="array" ref="AI1021">_xlfn.IFS($Z1021 = "Passed", "High", $Z1021="Completed", "Moderate", OR($Z1021 = "Incomplete", $Z1021="Failed"), "Low")</f>
        <v>Low</v>
      </c>
      <c r="AJ1021" t="str" cm="1">
        <f t="array" ref="AJ1021">_xlfn.IFS(OR(Z1021= "Passed", Z1021 = "Completed"), "Complete", OR(Z1021 ="Failed", Z1021 = "Incomplete"), "Incomplete")</f>
        <v>Incomplete</v>
      </c>
      <c r="AK1021" cm="1">
        <f t="array" ref="AK1021">_xlfn.IFS(HR_DATA[[#This Row],[Performance Category]] = "High Performer", 4,HR_DATA[[#This Row],[Performance Category]] = "Average Performer", 3, HR_DATA[[#This Row],[Performance Category]] = "Low Performer", 2, HR_DATA[[#This Row],[Performance Category]] = "At Risk", 1)</f>
        <v>3</v>
      </c>
    </row>
    <row r="1022" spans="1:37" x14ac:dyDescent="0.25">
      <c r="A1022">
        <v>1523</v>
      </c>
      <c r="B1022" s="2">
        <v>44089</v>
      </c>
      <c r="C1022" s="2">
        <f t="shared" ca="1" si="75"/>
        <v>46159</v>
      </c>
      <c r="D1022" t="s">
        <v>28</v>
      </c>
      <c r="E1022" t="s">
        <v>87</v>
      </c>
      <c r="F1022" t="s">
        <v>30</v>
      </c>
      <c r="G1022" t="s">
        <v>31</v>
      </c>
      <c r="H1022" t="s">
        <v>56</v>
      </c>
      <c r="I1022" t="s">
        <v>55</v>
      </c>
      <c r="J1022" t="s">
        <v>34</v>
      </c>
      <c r="K1022" t="s">
        <v>104</v>
      </c>
      <c r="L1022" s="2">
        <v>26083</v>
      </c>
      <c r="M1022" t="s">
        <v>36</v>
      </c>
      <c r="N1022" t="s">
        <v>48</v>
      </c>
      <c r="O1022" t="s">
        <v>60</v>
      </c>
      <c r="P1022" t="s">
        <v>67</v>
      </c>
      <c r="Q1022" t="s">
        <v>40</v>
      </c>
      <c r="R1022">
        <v>3</v>
      </c>
      <c r="S1022" s="2">
        <v>44824</v>
      </c>
      <c r="T1022">
        <v>4</v>
      </c>
      <c r="U1022">
        <v>4</v>
      </c>
      <c r="V1022">
        <v>3</v>
      </c>
      <c r="W1022" s="2">
        <v>44906</v>
      </c>
      <c r="X1022" t="s">
        <v>68</v>
      </c>
      <c r="Y1022" t="s">
        <v>51</v>
      </c>
      <c r="Z1022" t="s">
        <v>52</v>
      </c>
      <c r="AA1022">
        <v>2</v>
      </c>
      <c r="AB1022">
        <v>660.4</v>
      </c>
      <c r="AC1022">
        <v>49</v>
      </c>
      <c r="AD1022" t="str" cm="1">
        <f t="array" ref="AD1022">_xlfn.IFS($AC1022&lt;= 24,"17-24", $AC1022&lt;=34,"25-34", $AC1022&lt;=44,"35-44", $AC1022&lt;= 54,"45-54", $AC1022 &gt;= 55, "55+")</f>
        <v>45-54</v>
      </c>
      <c r="AE1022">
        <f t="shared" ca="1" si="76"/>
        <v>5</v>
      </c>
      <c r="AF1022" t="str">
        <f t="shared" si="77"/>
        <v>High</v>
      </c>
      <c r="AG1022" t="str">
        <f t="shared" si="78"/>
        <v>Satisfied</v>
      </c>
      <c r="AH1022" t="str">
        <f t="shared" si="79"/>
        <v>Average Performer</v>
      </c>
      <c r="AI1022" t="str" cm="1">
        <f t="array" ref="AI1022">_xlfn.IFS($Z1022 = "Passed", "High", $Z1022="Completed", "Moderate", OR($Z1022 = "Incomplete", $Z1022="Failed"), "Low")</f>
        <v>Low</v>
      </c>
      <c r="AJ1022" t="str" cm="1">
        <f t="array" ref="AJ1022">_xlfn.IFS(OR(Z1022= "Passed", Z1022 = "Completed"), "Complete", OR(Z1022 ="Failed", Z1022 = "Incomplete"), "Incomplete")</f>
        <v>Incomplete</v>
      </c>
      <c r="AK1022" cm="1">
        <f t="array" ref="AK1022">_xlfn.IFS(HR_DATA[[#This Row],[Performance Category]] = "High Performer", 4,HR_DATA[[#This Row],[Performance Category]] = "Average Performer", 3, HR_DATA[[#This Row],[Performance Category]] = "Low Performer", 2, HR_DATA[[#This Row],[Performance Category]] = "At Risk", 1)</f>
        <v>3</v>
      </c>
    </row>
    <row r="1023" spans="1:37" x14ac:dyDescent="0.25">
      <c r="A1023">
        <v>1524</v>
      </c>
      <c r="B1023" s="2">
        <v>45001</v>
      </c>
      <c r="C1023" s="2">
        <f t="shared" ca="1" si="75"/>
        <v>46159</v>
      </c>
      <c r="D1023" t="s">
        <v>28</v>
      </c>
      <c r="E1023" t="s">
        <v>64</v>
      </c>
      <c r="F1023" t="s">
        <v>30</v>
      </c>
      <c r="G1023" t="s">
        <v>55</v>
      </c>
      <c r="H1023" t="s">
        <v>45</v>
      </c>
      <c r="I1023" t="s">
        <v>33</v>
      </c>
      <c r="J1023" t="s">
        <v>34</v>
      </c>
      <c r="K1023" t="s">
        <v>79</v>
      </c>
      <c r="L1023" s="2">
        <v>27527</v>
      </c>
      <c r="M1023" t="s">
        <v>36</v>
      </c>
      <c r="N1023" t="s">
        <v>37</v>
      </c>
      <c r="O1023" t="s">
        <v>60</v>
      </c>
      <c r="P1023" t="s">
        <v>61</v>
      </c>
      <c r="Q1023" t="s">
        <v>40</v>
      </c>
      <c r="R1023">
        <v>3</v>
      </c>
      <c r="S1023" s="2">
        <v>44943</v>
      </c>
      <c r="T1023">
        <v>4</v>
      </c>
      <c r="U1023">
        <v>1</v>
      </c>
      <c r="V1023">
        <v>2</v>
      </c>
      <c r="W1023" s="2">
        <v>45047</v>
      </c>
      <c r="X1023" t="s">
        <v>92</v>
      </c>
      <c r="Y1023" t="s">
        <v>42</v>
      </c>
      <c r="Z1023" t="s">
        <v>63</v>
      </c>
      <c r="AA1023">
        <v>2</v>
      </c>
      <c r="AB1023">
        <v>928.81</v>
      </c>
      <c r="AC1023">
        <v>48</v>
      </c>
      <c r="AD1023" t="str" cm="1">
        <f t="array" ref="AD1023">_xlfn.IFS($AC1023&lt;= 24,"17-24", $AC1023&lt;=34,"25-34", $AC1023&lt;=44,"35-44", $AC1023&lt;= 54,"45-54", $AC1023 &gt;= 55, "55+")</f>
        <v>45-54</v>
      </c>
      <c r="AE1023">
        <f t="shared" ca="1" si="76"/>
        <v>3</v>
      </c>
      <c r="AF1023" t="str">
        <f t="shared" si="77"/>
        <v>High</v>
      </c>
      <c r="AG1023" t="str">
        <f t="shared" si="78"/>
        <v>Not satisfied</v>
      </c>
      <c r="AH1023" t="str">
        <f t="shared" si="79"/>
        <v>Average Performer</v>
      </c>
      <c r="AI1023" t="str" cm="1">
        <f t="array" ref="AI1023">_xlfn.IFS($Z1023 = "Passed", "High", $Z1023="Completed", "Moderate", OR($Z1023 = "Incomplete", $Z1023="Failed"), "Low")</f>
        <v>Moderate</v>
      </c>
      <c r="AJ1023" t="str" cm="1">
        <f t="array" ref="AJ1023">_xlfn.IFS(OR(Z1023= "Passed", Z1023 = "Completed"), "Complete", OR(Z1023 ="Failed", Z1023 = "Incomplete"), "Incomplete")</f>
        <v>Complete</v>
      </c>
      <c r="AK1023" cm="1">
        <f t="array" ref="AK1023">_xlfn.IFS(HR_DATA[[#This Row],[Performance Category]] = "High Performer", 4,HR_DATA[[#This Row],[Performance Category]] = "Average Performer", 3, HR_DATA[[#This Row],[Performance Category]] = "Low Performer", 2, HR_DATA[[#This Row],[Performance Category]] = "At Risk", 1)</f>
        <v>3</v>
      </c>
    </row>
    <row r="1024" spans="1:37" x14ac:dyDescent="0.25">
      <c r="A1024">
        <v>1525</v>
      </c>
      <c r="B1024" s="2">
        <v>44514</v>
      </c>
      <c r="C1024" s="2">
        <f t="shared" ca="1" si="75"/>
        <v>46159</v>
      </c>
      <c r="D1024" t="s">
        <v>28</v>
      </c>
      <c r="E1024" t="s">
        <v>69</v>
      </c>
      <c r="F1024" t="s">
        <v>30</v>
      </c>
      <c r="G1024" t="s">
        <v>55</v>
      </c>
      <c r="H1024" t="s">
        <v>56</v>
      </c>
      <c r="I1024" t="s">
        <v>33</v>
      </c>
      <c r="J1024" t="s">
        <v>34</v>
      </c>
      <c r="K1024" t="s">
        <v>65</v>
      </c>
      <c r="L1024" s="2">
        <v>17271</v>
      </c>
      <c r="M1024" t="s">
        <v>36</v>
      </c>
      <c r="N1024" t="s">
        <v>37</v>
      </c>
      <c r="O1024" t="s">
        <v>84</v>
      </c>
      <c r="P1024" t="s">
        <v>39</v>
      </c>
      <c r="Q1024" t="s">
        <v>98</v>
      </c>
      <c r="R1024">
        <v>3</v>
      </c>
      <c r="S1024" s="2">
        <v>44863</v>
      </c>
      <c r="T1024">
        <v>2</v>
      </c>
      <c r="U1024">
        <v>4</v>
      </c>
      <c r="V1024">
        <v>1</v>
      </c>
      <c r="W1024" s="2">
        <v>44905</v>
      </c>
      <c r="X1024" t="s">
        <v>68</v>
      </c>
      <c r="Y1024" t="s">
        <v>42</v>
      </c>
      <c r="Z1024" t="s">
        <v>52</v>
      </c>
      <c r="AA1024">
        <v>4</v>
      </c>
      <c r="AB1024">
        <v>347.29</v>
      </c>
      <c r="AC1024">
        <v>74</v>
      </c>
      <c r="AD1024" t="str" cm="1">
        <f t="array" ref="AD1024">_xlfn.IFS($AC1024&lt;= 24,"17-24", $AC1024&lt;=34,"25-34", $AC1024&lt;=44,"35-44", $AC1024&lt;= 54,"45-54", $AC1024 &gt;= 55, "55+")</f>
        <v>55+</v>
      </c>
      <c r="AE1024">
        <f t="shared" ca="1" si="76"/>
        <v>4</v>
      </c>
      <c r="AF1024" t="str">
        <f t="shared" si="77"/>
        <v>Low</v>
      </c>
      <c r="AG1024" t="str">
        <f t="shared" si="78"/>
        <v>Satisfied</v>
      </c>
      <c r="AH1024" t="str">
        <f t="shared" si="79"/>
        <v>Low Performer</v>
      </c>
      <c r="AI1024" t="str" cm="1">
        <f t="array" ref="AI1024">_xlfn.IFS($Z1024 = "Passed", "High", $Z1024="Completed", "Moderate", OR($Z1024 = "Incomplete", $Z1024="Failed"), "Low")</f>
        <v>Low</v>
      </c>
      <c r="AJ1024" t="str" cm="1">
        <f t="array" ref="AJ1024">_xlfn.IFS(OR(Z1024= "Passed", Z1024 = "Completed"), "Complete", OR(Z1024 ="Failed", Z1024 = "Incomplete"), "Incomplete")</f>
        <v>Incomplete</v>
      </c>
      <c r="AK1024" cm="1">
        <f t="array" ref="AK1024">_xlfn.IFS(HR_DATA[[#This Row],[Performance Category]] = "High Performer", 4,HR_DATA[[#This Row],[Performance Category]] = "Average Performer", 3, HR_DATA[[#This Row],[Performance Category]] = "Low Performer", 2, HR_DATA[[#This Row],[Performance Category]] = "At Risk", 1)</f>
        <v>2</v>
      </c>
    </row>
    <row r="1025" spans="1:37" x14ac:dyDescent="0.25">
      <c r="A1025">
        <v>1526</v>
      </c>
      <c r="B1025" s="2">
        <v>44309</v>
      </c>
      <c r="C1025" s="2">
        <f t="shared" ca="1" si="75"/>
        <v>46159</v>
      </c>
      <c r="D1025" t="s">
        <v>28</v>
      </c>
      <c r="E1025" t="s">
        <v>29</v>
      </c>
      <c r="F1025" t="s">
        <v>30</v>
      </c>
      <c r="G1025" t="s">
        <v>31</v>
      </c>
      <c r="H1025" t="s">
        <v>56</v>
      </c>
      <c r="I1025" t="s">
        <v>55</v>
      </c>
      <c r="J1025" t="s">
        <v>34</v>
      </c>
      <c r="K1025" t="s">
        <v>70</v>
      </c>
      <c r="L1025" s="2">
        <v>31871</v>
      </c>
      <c r="M1025" t="s">
        <v>36</v>
      </c>
      <c r="N1025" t="s">
        <v>37</v>
      </c>
      <c r="O1025" t="s">
        <v>60</v>
      </c>
      <c r="P1025" t="s">
        <v>77</v>
      </c>
      <c r="Q1025" t="s">
        <v>40</v>
      </c>
      <c r="R1025">
        <v>3</v>
      </c>
      <c r="S1025" s="2">
        <v>44946</v>
      </c>
      <c r="T1025">
        <v>2</v>
      </c>
      <c r="U1025">
        <v>3</v>
      </c>
      <c r="V1025">
        <v>3</v>
      </c>
      <c r="W1025" s="2">
        <v>45072</v>
      </c>
      <c r="X1025" t="s">
        <v>41</v>
      </c>
      <c r="Y1025" t="s">
        <v>42</v>
      </c>
      <c r="Z1025" t="s">
        <v>63</v>
      </c>
      <c r="AA1025">
        <v>3</v>
      </c>
      <c r="AB1025">
        <v>190.51</v>
      </c>
      <c r="AC1025">
        <v>34</v>
      </c>
      <c r="AD1025" t="str" cm="1">
        <f t="array" ref="AD1025">_xlfn.IFS($AC1025&lt;= 24,"17-24", $AC1025&lt;=34,"25-34", $AC1025&lt;=44,"35-44", $AC1025&lt;= 54,"45-54", $AC1025 &gt;= 55, "55+")</f>
        <v>25-34</v>
      </c>
      <c r="AE1025">
        <f t="shared" ca="1" si="76"/>
        <v>5</v>
      </c>
      <c r="AF1025" t="str">
        <f t="shared" si="77"/>
        <v>Low</v>
      </c>
      <c r="AG1025" t="str">
        <f t="shared" si="78"/>
        <v>Neutral</v>
      </c>
      <c r="AH1025" t="str">
        <f t="shared" si="79"/>
        <v>Average Performer</v>
      </c>
      <c r="AI1025" t="str" cm="1">
        <f t="array" ref="AI1025">_xlfn.IFS($Z1025 = "Passed", "High", $Z1025="Completed", "Moderate", OR($Z1025 = "Incomplete", $Z1025="Failed"), "Low")</f>
        <v>Moderate</v>
      </c>
      <c r="AJ1025" t="str" cm="1">
        <f t="array" ref="AJ1025">_xlfn.IFS(OR(Z1025= "Passed", Z1025 = "Completed"), "Complete", OR(Z1025 ="Failed", Z1025 = "Incomplete"), "Incomplete")</f>
        <v>Complete</v>
      </c>
      <c r="AK1025" cm="1">
        <f t="array" ref="AK1025">_xlfn.IFS(HR_DATA[[#This Row],[Performance Category]] = "High Performer", 4,HR_DATA[[#This Row],[Performance Category]] = "Average Performer", 3, HR_DATA[[#This Row],[Performance Category]] = "Low Performer", 2, HR_DATA[[#This Row],[Performance Category]] = "At Risk", 1)</f>
        <v>3</v>
      </c>
    </row>
    <row r="1026" spans="1:37" x14ac:dyDescent="0.25">
      <c r="A1026">
        <v>1527</v>
      </c>
      <c r="B1026" s="2">
        <v>44717</v>
      </c>
      <c r="C1026" s="2">
        <f t="shared" ca="1" si="75"/>
        <v>46159</v>
      </c>
      <c r="D1026" t="s">
        <v>28</v>
      </c>
      <c r="E1026" t="s">
        <v>44</v>
      </c>
      <c r="F1026" t="s">
        <v>30</v>
      </c>
      <c r="G1026" t="s">
        <v>46</v>
      </c>
      <c r="H1026" t="s">
        <v>45</v>
      </c>
      <c r="I1026" t="s">
        <v>55</v>
      </c>
      <c r="J1026" t="s">
        <v>34</v>
      </c>
      <c r="K1026" t="s">
        <v>79</v>
      </c>
      <c r="L1026" s="2">
        <v>29293</v>
      </c>
      <c r="M1026" t="s">
        <v>36</v>
      </c>
      <c r="N1026" t="s">
        <v>37</v>
      </c>
      <c r="O1026" t="s">
        <v>84</v>
      </c>
      <c r="P1026" t="s">
        <v>39</v>
      </c>
      <c r="Q1026" t="s">
        <v>40</v>
      </c>
      <c r="R1026">
        <v>3</v>
      </c>
      <c r="S1026" s="2">
        <v>45079</v>
      </c>
      <c r="T1026">
        <v>1</v>
      </c>
      <c r="U1026">
        <v>1</v>
      </c>
      <c r="V1026">
        <v>3</v>
      </c>
      <c r="W1026" s="2">
        <v>45080</v>
      </c>
      <c r="X1026" t="s">
        <v>50</v>
      </c>
      <c r="Y1026" t="s">
        <v>51</v>
      </c>
      <c r="Z1026" t="s">
        <v>52</v>
      </c>
      <c r="AA1026">
        <v>3</v>
      </c>
      <c r="AB1026">
        <v>206.53</v>
      </c>
      <c r="AC1026">
        <v>42</v>
      </c>
      <c r="AD1026" t="str" cm="1">
        <f t="array" ref="AD1026">_xlfn.IFS($AC1026&lt;= 24,"17-24", $AC1026&lt;=34,"25-34", $AC1026&lt;=44,"35-44", $AC1026&lt;= 54,"45-54", $AC1026 &gt;= 55, "55+")</f>
        <v>35-44</v>
      </c>
      <c r="AE1026">
        <f t="shared" ca="1" si="76"/>
        <v>3</v>
      </c>
      <c r="AF1026" t="str">
        <f t="shared" si="77"/>
        <v>Low</v>
      </c>
      <c r="AG1026" t="str">
        <f t="shared" si="78"/>
        <v>Not satisfied</v>
      </c>
      <c r="AH1026" t="str">
        <f t="shared" si="79"/>
        <v>Average Performer</v>
      </c>
      <c r="AI1026" t="str" cm="1">
        <f t="array" ref="AI1026">_xlfn.IFS($Z1026 = "Passed", "High", $Z1026="Completed", "Moderate", OR($Z1026 = "Incomplete", $Z1026="Failed"), "Low")</f>
        <v>Low</v>
      </c>
      <c r="AJ1026" t="str" cm="1">
        <f t="array" ref="AJ1026">_xlfn.IFS(OR(Z1026= "Passed", Z1026 = "Completed"), "Complete", OR(Z1026 ="Failed", Z1026 = "Incomplete"), "Incomplete")</f>
        <v>Incomplete</v>
      </c>
      <c r="AK1026" cm="1">
        <f t="array" ref="AK1026">_xlfn.IFS(HR_DATA[[#This Row],[Performance Category]] = "High Performer", 4,HR_DATA[[#This Row],[Performance Category]] = "Average Performer", 3, HR_DATA[[#This Row],[Performance Category]] = "Low Performer", 2, HR_DATA[[#This Row],[Performance Category]] = "At Risk", 1)</f>
        <v>3</v>
      </c>
    </row>
    <row r="1027" spans="1:37" x14ac:dyDescent="0.25">
      <c r="A1027">
        <v>1528</v>
      </c>
      <c r="B1027" s="2">
        <v>44884</v>
      </c>
      <c r="C1027" s="2">
        <f t="shared" ref="C1027:C1090" ca="1" si="80">TODAY()</f>
        <v>46159</v>
      </c>
      <c r="D1027" t="s">
        <v>28</v>
      </c>
      <c r="E1027" t="s">
        <v>87</v>
      </c>
      <c r="F1027" t="s">
        <v>30</v>
      </c>
      <c r="G1027" t="s">
        <v>46</v>
      </c>
      <c r="H1027" t="s">
        <v>45</v>
      </c>
      <c r="I1027" t="s">
        <v>46</v>
      </c>
      <c r="J1027" t="s">
        <v>34</v>
      </c>
      <c r="K1027" t="s">
        <v>70</v>
      </c>
      <c r="L1027" s="2">
        <v>19690</v>
      </c>
      <c r="M1027" t="s">
        <v>36</v>
      </c>
      <c r="N1027" t="s">
        <v>37</v>
      </c>
      <c r="O1027" t="s">
        <v>84</v>
      </c>
      <c r="P1027" t="s">
        <v>39</v>
      </c>
      <c r="Q1027" t="s">
        <v>40</v>
      </c>
      <c r="R1027">
        <v>3</v>
      </c>
      <c r="S1027" s="2">
        <v>44982</v>
      </c>
      <c r="T1027">
        <v>5</v>
      </c>
      <c r="U1027">
        <v>5</v>
      </c>
      <c r="V1027">
        <v>2</v>
      </c>
      <c r="W1027" s="2">
        <v>44905</v>
      </c>
      <c r="X1027" t="s">
        <v>92</v>
      </c>
      <c r="Y1027" t="s">
        <v>42</v>
      </c>
      <c r="Z1027" t="s">
        <v>52</v>
      </c>
      <c r="AA1027">
        <v>1</v>
      </c>
      <c r="AB1027">
        <v>639.92999999999995</v>
      </c>
      <c r="AC1027">
        <v>69</v>
      </c>
      <c r="AD1027" t="str" cm="1">
        <f t="array" ref="AD1027">_xlfn.IFS($AC1027&lt;= 24,"17-24", $AC1027&lt;=34,"25-34", $AC1027&lt;=44,"35-44", $AC1027&lt;= 54,"45-54", $AC1027 &gt;= 55, "55+")</f>
        <v>55+</v>
      </c>
      <c r="AE1027">
        <f t="shared" ref="AE1027:AE1090" ca="1" si="81">INT(YEARFRAC($B1027,$C1027,3))</f>
        <v>3</v>
      </c>
      <c r="AF1027" t="str">
        <f t="shared" ref="AF1027:AF1090" si="82">IF($T1027&lt;= 2, "Low", IF($T1027 =3, "Medium", "High"))</f>
        <v>High</v>
      </c>
      <c r="AG1027" t="str">
        <f t="shared" ref="AG1027:AG1090" si="83">IF($U1027 &lt;=2, "Not satisfied", IF($U1027 =3, "Neutral", "Satisfied"))</f>
        <v>Satisfied</v>
      </c>
      <c r="AH1027" t="str">
        <f t="shared" ref="AH1027:AH1090" si="84">IF($Q1027="Exceeds","High Performer",IF($Q1027="Fully Meets","Average Performer",IF($Q1027="Needs Improvement","Low Performer","At Risk")))</f>
        <v>Average Performer</v>
      </c>
      <c r="AI1027" t="str" cm="1">
        <f t="array" ref="AI1027">_xlfn.IFS($Z1027 = "Passed", "High", $Z1027="Completed", "Moderate", OR($Z1027 = "Incomplete", $Z1027="Failed"), "Low")</f>
        <v>Low</v>
      </c>
      <c r="AJ1027" t="str" cm="1">
        <f t="array" ref="AJ1027">_xlfn.IFS(OR(Z1027= "Passed", Z1027 = "Completed"), "Complete", OR(Z1027 ="Failed", Z1027 = "Incomplete"), "Incomplete")</f>
        <v>Incomplete</v>
      </c>
      <c r="AK1027" cm="1">
        <f t="array" ref="AK1027">_xlfn.IFS(HR_DATA[[#This Row],[Performance Category]] = "High Performer", 4,HR_DATA[[#This Row],[Performance Category]] = "Average Performer", 3, HR_DATA[[#This Row],[Performance Category]] = "Low Performer", 2, HR_DATA[[#This Row],[Performance Category]] = "At Risk", 1)</f>
        <v>3</v>
      </c>
    </row>
    <row r="1028" spans="1:37" x14ac:dyDescent="0.25">
      <c r="A1028">
        <v>1529</v>
      </c>
      <c r="B1028" s="2">
        <v>45030</v>
      </c>
      <c r="C1028" s="2">
        <f t="shared" ca="1" si="80"/>
        <v>46159</v>
      </c>
      <c r="D1028" t="s">
        <v>28</v>
      </c>
      <c r="E1028" t="s">
        <v>81</v>
      </c>
      <c r="F1028" t="s">
        <v>30</v>
      </c>
      <c r="G1028" t="s">
        <v>55</v>
      </c>
      <c r="H1028" t="s">
        <v>32</v>
      </c>
      <c r="I1028" t="s">
        <v>46</v>
      </c>
      <c r="J1028" t="s">
        <v>34</v>
      </c>
      <c r="K1028" t="s">
        <v>70</v>
      </c>
      <c r="L1028" s="2">
        <v>27237</v>
      </c>
      <c r="M1028" t="s">
        <v>36</v>
      </c>
      <c r="N1028" t="s">
        <v>37</v>
      </c>
      <c r="O1028" t="s">
        <v>49</v>
      </c>
      <c r="P1028" t="s">
        <v>67</v>
      </c>
      <c r="Q1028" t="s">
        <v>40</v>
      </c>
      <c r="R1028">
        <v>3</v>
      </c>
      <c r="S1028" s="2">
        <v>45044</v>
      </c>
      <c r="T1028">
        <v>3</v>
      </c>
      <c r="U1028">
        <v>1</v>
      </c>
      <c r="V1028">
        <v>3</v>
      </c>
      <c r="W1028" s="2">
        <v>45030</v>
      </c>
      <c r="X1028" t="s">
        <v>92</v>
      </c>
      <c r="Y1028" t="s">
        <v>51</v>
      </c>
      <c r="Z1028" t="s">
        <v>52</v>
      </c>
      <c r="AA1028">
        <v>5</v>
      </c>
      <c r="AB1028">
        <v>304.06</v>
      </c>
      <c r="AC1028">
        <v>49</v>
      </c>
      <c r="AD1028" t="str" cm="1">
        <f t="array" ref="AD1028">_xlfn.IFS($AC1028&lt;= 24,"17-24", $AC1028&lt;=34,"25-34", $AC1028&lt;=44,"35-44", $AC1028&lt;= 54,"45-54", $AC1028 &gt;= 55, "55+")</f>
        <v>45-54</v>
      </c>
      <c r="AE1028">
        <f t="shared" ca="1" si="81"/>
        <v>3</v>
      </c>
      <c r="AF1028" t="str">
        <f t="shared" si="82"/>
        <v>Medium</v>
      </c>
      <c r="AG1028" t="str">
        <f t="shared" si="83"/>
        <v>Not satisfied</v>
      </c>
      <c r="AH1028" t="str">
        <f t="shared" si="84"/>
        <v>Average Performer</v>
      </c>
      <c r="AI1028" t="str" cm="1">
        <f t="array" ref="AI1028">_xlfn.IFS($Z1028 = "Passed", "High", $Z1028="Completed", "Moderate", OR($Z1028 = "Incomplete", $Z1028="Failed"), "Low")</f>
        <v>Low</v>
      </c>
      <c r="AJ1028" t="str" cm="1">
        <f t="array" ref="AJ1028">_xlfn.IFS(OR(Z1028= "Passed", Z1028 = "Completed"), "Complete", OR(Z1028 ="Failed", Z1028 = "Incomplete"), "Incomplete")</f>
        <v>Incomplete</v>
      </c>
      <c r="AK1028" cm="1">
        <f t="array" ref="AK1028">_xlfn.IFS(HR_DATA[[#This Row],[Performance Category]] = "High Performer", 4,HR_DATA[[#This Row],[Performance Category]] = "Average Performer", 3, HR_DATA[[#This Row],[Performance Category]] = "Low Performer", 2, HR_DATA[[#This Row],[Performance Category]] = "At Risk", 1)</f>
        <v>3</v>
      </c>
    </row>
    <row r="1029" spans="1:37" x14ac:dyDescent="0.25">
      <c r="A1029">
        <v>1530</v>
      </c>
      <c r="B1029" s="2">
        <v>44908</v>
      </c>
      <c r="C1029" s="2">
        <f t="shared" ca="1" si="80"/>
        <v>46159</v>
      </c>
      <c r="D1029" t="s">
        <v>28</v>
      </c>
      <c r="E1029" t="s">
        <v>54</v>
      </c>
      <c r="F1029" t="s">
        <v>30</v>
      </c>
      <c r="G1029" t="s">
        <v>31</v>
      </c>
      <c r="H1029" t="s">
        <v>56</v>
      </c>
      <c r="I1029" t="s">
        <v>55</v>
      </c>
      <c r="J1029" t="s">
        <v>34</v>
      </c>
      <c r="K1029" t="s">
        <v>70</v>
      </c>
      <c r="L1029" s="2">
        <v>36558</v>
      </c>
      <c r="M1029" t="s">
        <v>36</v>
      </c>
      <c r="N1029" t="s">
        <v>37</v>
      </c>
      <c r="O1029" t="s">
        <v>60</v>
      </c>
      <c r="P1029" t="s">
        <v>61</v>
      </c>
      <c r="Q1029" t="s">
        <v>40</v>
      </c>
      <c r="R1029">
        <v>3</v>
      </c>
      <c r="S1029" s="2">
        <v>44865</v>
      </c>
      <c r="T1029">
        <v>1</v>
      </c>
      <c r="U1029">
        <v>2</v>
      </c>
      <c r="V1029">
        <v>3</v>
      </c>
      <c r="W1029" s="2">
        <v>45083</v>
      </c>
      <c r="X1029" t="s">
        <v>62</v>
      </c>
      <c r="Y1029" t="s">
        <v>51</v>
      </c>
      <c r="Z1029" t="s">
        <v>73</v>
      </c>
      <c r="AA1029">
        <v>4</v>
      </c>
      <c r="AB1029">
        <v>261.13</v>
      </c>
      <c r="AC1029">
        <v>22</v>
      </c>
      <c r="AD1029" t="str" cm="1">
        <f t="array" ref="AD1029">_xlfn.IFS($AC1029&lt;= 24,"17-24", $AC1029&lt;=34,"25-34", $AC1029&lt;=44,"35-44", $AC1029&lt;= 54,"45-54", $AC1029 &gt;= 55, "55+")</f>
        <v>17-24</v>
      </c>
      <c r="AE1029">
        <f t="shared" ca="1" si="81"/>
        <v>3</v>
      </c>
      <c r="AF1029" t="str">
        <f t="shared" si="82"/>
        <v>Low</v>
      </c>
      <c r="AG1029" t="str">
        <f t="shared" si="83"/>
        <v>Not satisfied</v>
      </c>
      <c r="AH1029" t="str">
        <f t="shared" si="84"/>
        <v>Average Performer</v>
      </c>
      <c r="AI1029" t="str" cm="1">
        <f t="array" ref="AI1029">_xlfn.IFS($Z1029 = "Passed", "High", $Z1029="Completed", "Moderate", OR($Z1029 = "Incomplete", $Z1029="Failed"), "Low")</f>
        <v>High</v>
      </c>
      <c r="AJ1029" t="str" cm="1">
        <f t="array" ref="AJ1029">_xlfn.IFS(OR(Z1029= "Passed", Z1029 = "Completed"), "Complete", OR(Z1029 ="Failed", Z1029 = "Incomplete"), "Incomplete")</f>
        <v>Complete</v>
      </c>
      <c r="AK1029" cm="1">
        <f t="array" ref="AK1029">_xlfn.IFS(HR_DATA[[#This Row],[Performance Category]] = "High Performer", 4,HR_DATA[[#This Row],[Performance Category]] = "Average Performer", 3, HR_DATA[[#This Row],[Performance Category]] = "Low Performer", 2, HR_DATA[[#This Row],[Performance Category]] = "At Risk", 1)</f>
        <v>3</v>
      </c>
    </row>
    <row r="1030" spans="1:37" x14ac:dyDescent="0.25">
      <c r="A1030">
        <v>1534</v>
      </c>
      <c r="B1030" s="2">
        <v>44619</v>
      </c>
      <c r="C1030" s="2">
        <f t="shared" ca="1" si="80"/>
        <v>46159</v>
      </c>
      <c r="D1030" t="s">
        <v>106</v>
      </c>
      <c r="E1030" t="s">
        <v>29</v>
      </c>
      <c r="F1030" t="s">
        <v>30</v>
      </c>
      <c r="G1030" t="s">
        <v>55</v>
      </c>
      <c r="H1030" t="s">
        <v>56</v>
      </c>
      <c r="I1030" t="s">
        <v>33</v>
      </c>
      <c r="J1030" t="s">
        <v>34</v>
      </c>
      <c r="K1030" t="s">
        <v>70</v>
      </c>
      <c r="L1030" s="2">
        <v>23691</v>
      </c>
      <c r="M1030" t="s">
        <v>36</v>
      </c>
      <c r="N1030" t="s">
        <v>48</v>
      </c>
      <c r="O1030" t="s">
        <v>38</v>
      </c>
      <c r="P1030" t="s">
        <v>67</v>
      </c>
      <c r="Q1030" t="s">
        <v>40</v>
      </c>
      <c r="R1030">
        <v>3</v>
      </c>
      <c r="S1030" s="2">
        <v>44785</v>
      </c>
      <c r="T1030">
        <v>1</v>
      </c>
      <c r="U1030">
        <v>1</v>
      </c>
      <c r="V1030">
        <v>5</v>
      </c>
      <c r="W1030" s="2">
        <v>44861</v>
      </c>
      <c r="X1030" t="s">
        <v>62</v>
      </c>
      <c r="Y1030" t="s">
        <v>51</v>
      </c>
      <c r="Z1030" t="s">
        <v>43</v>
      </c>
      <c r="AA1030">
        <v>1</v>
      </c>
      <c r="AB1030">
        <v>857.19</v>
      </c>
      <c r="AC1030">
        <v>58</v>
      </c>
      <c r="AD1030" t="str" cm="1">
        <f t="array" ref="AD1030">_xlfn.IFS($AC1030&lt;= 24,"17-24", $AC1030&lt;=34,"25-34", $AC1030&lt;=44,"35-44", $AC1030&lt;= 54,"45-54", $AC1030 &gt;= 55, "55+")</f>
        <v>55+</v>
      </c>
      <c r="AE1030">
        <f t="shared" ca="1" si="81"/>
        <v>4</v>
      </c>
      <c r="AF1030" t="str">
        <f t="shared" si="82"/>
        <v>Low</v>
      </c>
      <c r="AG1030" t="str">
        <f t="shared" si="83"/>
        <v>Not satisfied</v>
      </c>
      <c r="AH1030" t="str">
        <f t="shared" si="84"/>
        <v>Average Performer</v>
      </c>
      <c r="AI1030" t="str" cm="1">
        <f t="array" ref="AI1030">_xlfn.IFS($Z1030 = "Passed", "High", $Z1030="Completed", "Moderate", OR($Z1030 = "Incomplete", $Z1030="Failed"), "Low")</f>
        <v>Low</v>
      </c>
      <c r="AJ1030" t="str" cm="1">
        <f t="array" ref="AJ1030">_xlfn.IFS(OR(Z1030= "Passed", Z1030 = "Completed"), "Complete", OR(Z1030 ="Failed", Z1030 = "Incomplete"), "Incomplete")</f>
        <v>Incomplete</v>
      </c>
      <c r="AK1030" cm="1">
        <f t="array" ref="AK1030">_xlfn.IFS(HR_DATA[[#This Row],[Performance Category]] = "High Performer", 4,HR_DATA[[#This Row],[Performance Category]] = "Average Performer", 3, HR_DATA[[#This Row],[Performance Category]] = "Low Performer", 2, HR_DATA[[#This Row],[Performance Category]] = "At Risk", 1)</f>
        <v>3</v>
      </c>
    </row>
    <row r="1031" spans="1:37" x14ac:dyDescent="0.25">
      <c r="A1031">
        <v>1535</v>
      </c>
      <c r="B1031" s="2">
        <v>44324</v>
      </c>
      <c r="C1031" s="2">
        <f t="shared" ca="1" si="80"/>
        <v>46159</v>
      </c>
      <c r="D1031" t="s">
        <v>106</v>
      </c>
      <c r="E1031" t="s">
        <v>85</v>
      </c>
      <c r="F1031" t="s">
        <v>30</v>
      </c>
      <c r="G1031" t="s">
        <v>31</v>
      </c>
      <c r="H1031" t="s">
        <v>56</v>
      </c>
      <c r="I1031" t="s">
        <v>46</v>
      </c>
      <c r="J1031" t="s">
        <v>34</v>
      </c>
      <c r="K1031" t="s">
        <v>65</v>
      </c>
      <c r="L1031" s="2">
        <v>36841</v>
      </c>
      <c r="M1031" t="s">
        <v>36</v>
      </c>
      <c r="N1031" t="s">
        <v>37</v>
      </c>
      <c r="O1031" t="s">
        <v>72</v>
      </c>
      <c r="P1031" t="s">
        <v>39</v>
      </c>
      <c r="Q1031" t="s">
        <v>40</v>
      </c>
      <c r="R1031">
        <v>3</v>
      </c>
      <c r="S1031" s="2">
        <v>44903</v>
      </c>
      <c r="T1031">
        <v>4</v>
      </c>
      <c r="U1031">
        <v>2</v>
      </c>
      <c r="V1031">
        <v>1</v>
      </c>
      <c r="W1031" s="2">
        <v>44843</v>
      </c>
      <c r="X1031" t="s">
        <v>50</v>
      </c>
      <c r="Y1031" t="s">
        <v>42</v>
      </c>
      <c r="Z1031" t="s">
        <v>43</v>
      </c>
      <c r="AA1031">
        <v>3</v>
      </c>
      <c r="AB1031">
        <v>442.86</v>
      </c>
      <c r="AC1031">
        <v>21</v>
      </c>
      <c r="AD1031" t="str" cm="1">
        <f t="array" ref="AD1031">_xlfn.IFS($AC1031&lt;= 24,"17-24", $AC1031&lt;=34,"25-34", $AC1031&lt;=44,"35-44", $AC1031&lt;= 54,"45-54", $AC1031 &gt;= 55, "55+")</f>
        <v>17-24</v>
      </c>
      <c r="AE1031">
        <f t="shared" ca="1" si="81"/>
        <v>5</v>
      </c>
      <c r="AF1031" t="str">
        <f t="shared" si="82"/>
        <v>High</v>
      </c>
      <c r="AG1031" t="str">
        <f t="shared" si="83"/>
        <v>Not satisfied</v>
      </c>
      <c r="AH1031" t="str">
        <f t="shared" si="84"/>
        <v>Average Performer</v>
      </c>
      <c r="AI1031" t="str" cm="1">
        <f t="array" ref="AI1031">_xlfn.IFS($Z1031 = "Passed", "High", $Z1031="Completed", "Moderate", OR($Z1031 = "Incomplete", $Z1031="Failed"), "Low")</f>
        <v>Low</v>
      </c>
      <c r="AJ1031" t="str" cm="1">
        <f t="array" ref="AJ1031">_xlfn.IFS(OR(Z1031= "Passed", Z1031 = "Completed"), "Complete", OR(Z1031 ="Failed", Z1031 = "Incomplete"), "Incomplete")</f>
        <v>Incomplete</v>
      </c>
      <c r="AK1031" cm="1">
        <f t="array" ref="AK1031">_xlfn.IFS(HR_DATA[[#This Row],[Performance Category]] = "High Performer", 4,HR_DATA[[#This Row],[Performance Category]] = "Average Performer", 3, HR_DATA[[#This Row],[Performance Category]] = "Low Performer", 2, HR_DATA[[#This Row],[Performance Category]] = "At Risk", 1)</f>
        <v>3</v>
      </c>
    </row>
    <row r="1032" spans="1:37" x14ac:dyDescent="0.25">
      <c r="A1032">
        <v>1536</v>
      </c>
      <c r="B1032" s="2">
        <v>44922</v>
      </c>
      <c r="C1032" s="2">
        <f t="shared" ca="1" si="80"/>
        <v>46159</v>
      </c>
      <c r="D1032" t="s">
        <v>106</v>
      </c>
      <c r="E1032" t="s">
        <v>44</v>
      </c>
      <c r="F1032" t="s">
        <v>30</v>
      </c>
      <c r="G1032" t="s">
        <v>31</v>
      </c>
      <c r="H1032" t="s">
        <v>32</v>
      </c>
      <c r="I1032" t="s">
        <v>46</v>
      </c>
      <c r="J1032" t="s">
        <v>34</v>
      </c>
      <c r="K1032" t="s">
        <v>65</v>
      </c>
      <c r="L1032" s="2">
        <v>20442</v>
      </c>
      <c r="M1032" t="s">
        <v>36</v>
      </c>
      <c r="N1032" t="s">
        <v>37</v>
      </c>
      <c r="O1032" t="s">
        <v>84</v>
      </c>
      <c r="P1032" t="s">
        <v>61</v>
      </c>
      <c r="Q1032" t="s">
        <v>40</v>
      </c>
      <c r="R1032">
        <v>3</v>
      </c>
      <c r="S1032" s="2">
        <v>45004</v>
      </c>
      <c r="T1032">
        <v>5</v>
      </c>
      <c r="U1032">
        <v>3</v>
      </c>
      <c r="V1032">
        <v>5</v>
      </c>
      <c r="W1032" s="2">
        <v>44953</v>
      </c>
      <c r="X1032" t="s">
        <v>92</v>
      </c>
      <c r="Y1032" t="s">
        <v>42</v>
      </c>
      <c r="Z1032" t="s">
        <v>73</v>
      </c>
      <c r="AA1032">
        <v>4</v>
      </c>
      <c r="AB1032">
        <v>382</v>
      </c>
      <c r="AC1032">
        <v>67</v>
      </c>
      <c r="AD1032" t="str" cm="1">
        <f t="array" ref="AD1032">_xlfn.IFS($AC1032&lt;= 24,"17-24", $AC1032&lt;=34,"25-34", $AC1032&lt;=44,"35-44", $AC1032&lt;= 54,"45-54", $AC1032 &gt;= 55, "55+")</f>
        <v>55+</v>
      </c>
      <c r="AE1032">
        <f t="shared" ca="1" si="81"/>
        <v>3</v>
      </c>
      <c r="AF1032" t="str">
        <f t="shared" si="82"/>
        <v>High</v>
      </c>
      <c r="AG1032" t="str">
        <f t="shared" si="83"/>
        <v>Neutral</v>
      </c>
      <c r="AH1032" t="str">
        <f t="shared" si="84"/>
        <v>Average Performer</v>
      </c>
      <c r="AI1032" t="str" cm="1">
        <f t="array" ref="AI1032">_xlfn.IFS($Z1032 = "Passed", "High", $Z1032="Completed", "Moderate", OR($Z1032 = "Incomplete", $Z1032="Failed"), "Low")</f>
        <v>High</v>
      </c>
      <c r="AJ1032" t="str" cm="1">
        <f t="array" ref="AJ1032">_xlfn.IFS(OR(Z1032= "Passed", Z1032 = "Completed"), "Complete", OR(Z1032 ="Failed", Z1032 = "Incomplete"), "Incomplete")</f>
        <v>Complete</v>
      </c>
      <c r="AK1032" cm="1">
        <f t="array" ref="AK1032">_xlfn.IFS(HR_DATA[[#This Row],[Performance Category]] = "High Performer", 4,HR_DATA[[#This Row],[Performance Category]] = "Average Performer", 3, HR_DATA[[#This Row],[Performance Category]] = "Low Performer", 2, HR_DATA[[#This Row],[Performance Category]] = "At Risk", 1)</f>
        <v>3</v>
      </c>
    </row>
    <row r="1033" spans="1:37" x14ac:dyDescent="0.25">
      <c r="A1033">
        <v>1537</v>
      </c>
      <c r="B1033" s="2">
        <v>44059</v>
      </c>
      <c r="C1033" s="2">
        <f t="shared" ca="1" si="80"/>
        <v>46159</v>
      </c>
      <c r="D1033" t="s">
        <v>106</v>
      </c>
      <c r="E1033" t="s">
        <v>87</v>
      </c>
      <c r="F1033" t="s">
        <v>30</v>
      </c>
      <c r="G1033" t="s">
        <v>31</v>
      </c>
      <c r="H1033" t="s">
        <v>56</v>
      </c>
      <c r="I1033" t="s">
        <v>55</v>
      </c>
      <c r="J1033" t="s">
        <v>34</v>
      </c>
      <c r="K1033" t="s">
        <v>96</v>
      </c>
      <c r="L1033" s="2">
        <v>18275</v>
      </c>
      <c r="M1033" t="s">
        <v>36</v>
      </c>
      <c r="N1033" t="s">
        <v>48</v>
      </c>
      <c r="O1033" t="s">
        <v>49</v>
      </c>
      <c r="P1033" t="s">
        <v>77</v>
      </c>
      <c r="Q1033" t="s">
        <v>40</v>
      </c>
      <c r="R1033">
        <v>3</v>
      </c>
      <c r="S1033" s="2">
        <v>44779</v>
      </c>
      <c r="T1033">
        <v>5</v>
      </c>
      <c r="U1033">
        <v>2</v>
      </c>
      <c r="V1033">
        <v>4</v>
      </c>
      <c r="W1033" s="2">
        <v>45136</v>
      </c>
      <c r="X1033" t="s">
        <v>92</v>
      </c>
      <c r="Y1033" t="s">
        <v>51</v>
      </c>
      <c r="Z1033" t="s">
        <v>52</v>
      </c>
      <c r="AA1033">
        <v>2</v>
      </c>
      <c r="AB1033">
        <v>430.09</v>
      </c>
      <c r="AC1033">
        <v>70</v>
      </c>
      <c r="AD1033" t="str" cm="1">
        <f t="array" ref="AD1033">_xlfn.IFS($AC1033&lt;= 24,"17-24", $AC1033&lt;=34,"25-34", $AC1033&lt;=44,"35-44", $AC1033&lt;= 54,"45-54", $AC1033 &gt;= 55, "55+")</f>
        <v>55+</v>
      </c>
      <c r="AE1033">
        <f t="shared" ca="1" si="81"/>
        <v>5</v>
      </c>
      <c r="AF1033" t="str">
        <f t="shared" si="82"/>
        <v>High</v>
      </c>
      <c r="AG1033" t="str">
        <f t="shared" si="83"/>
        <v>Not satisfied</v>
      </c>
      <c r="AH1033" t="str">
        <f t="shared" si="84"/>
        <v>Average Performer</v>
      </c>
      <c r="AI1033" t="str" cm="1">
        <f t="array" ref="AI1033">_xlfn.IFS($Z1033 = "Passed", "High", $Z1033="Completed", "Moderate", OR($Z1033 = "Incomplete", $Z1033="Failed"), "Low")</f>
        <v>Low</v>
      </c>
      <c r="AJ1033" t="str" cm="1">
        <f t="array" ref="AJ1033">_xlfn.IFS(OR(Z1033= "Passed", Z1033 = "Completed"), "Complete", OR(Z1033 ="Failed", Z1033 = "Incomplete"), "Incomplete")</f>
        <v>Incomplete</v>
      </c>
      <c r="AK1033" cm="1">
        <f t="array" ref="AK1033">_xlfn.IFS(HR_DATA[[#This Row],[Performance Category]] = "High Performer", 4,HR_DATA[[#This Row],[Performance Category]] = "Average Performer", 3, HR_DATA[[#This Row],[Performance Category]] = "Low Performer", 2, HR_DATA[[#This Row],[Performance Category]] = "At Risk", 1)</f>
        <v>3</v>
      </c>
    </row>
    <row r="1034" spans="1:37" x14ac:dyDescent="0.25">
      <c r="A1034">
        <v>1538</v>
      </c>
      <c r="B1034" s="2">
        <v>44946</v>
      </c>
      <c r="C1034" s="2">
        <f t="shared" ca="1" si="80"/>
        <v>46159</v>
      </c>
      <c r="D1034" t="s">
        <v>106</v>
      </c>
      <c r="E1034" t="s">
        <v>64</v>
      </c>
      <c r="F1034" t="s">
        <v>30</v>
      </c>
      <c r="G1034" t="s">
        <v>31</v>
      </c>
      <c r="H1034" t="s">
        <v>56</v>
      </c>
      <c r="I1034" t="s">
        <v>55</v>
      </c>
      <c r="J1034" t="s">
        <v>34</v>
      </c>
      <c r="K1034" t="s">
        <v>89</v>
      </c>
      <c r="L1034" s="2">
        <v>36909</v>
      </c>
      <c r="M1034" t="s">
        <v>36</v>
      </c>
      <c r="N1034" t="s">
        <v>48</v>
      </c>
      <c r="O1034" t="s">
        <v>38</v>
      </c>
      <c r="P1034" t="s">
        <v>39</v>
      </c>
      <c r="Q1034" t="s">
        <v>40</v>
      </c>
      <c r="R1034">
        <v>3</v>
      </c>
      <c r="S1034" s="2">
        <v>44876</v>
      </c>
      <c r="T1034">
        <v>2</v>
      </c>
      <c r="U1034">
        <v>4</v>
      </c>
      <c r="V1034">
        <v>5</v>
      </c>
      <c r="W1034" s="2">
        <v>44855</v>
      </c>
      <c r="X1034" t="s">
        <v>41</v>
      </c>
      <c r="Y1034" t="s">
        <v>51</v>
      </c>
      <c r="Z1034" t="s">
        <v>43</v>
      </c>
      <c r="AA1034">
        <v>3</v>
      </c>
      <c r="AB1034">
        <v>854.47</v>
      </c>
      <c r="AC1034">
        <v>22</v>
      </c>
      <c r="AD1034" t="str" cm="1">
        <f t="array" ref="AD1034">_xlfn.IFS($AC1034&lt;= 24,"17-24", $AC1034&lt;=34,"25-34", $AC1034&lt;=44,"35-44", $AC1034&lt;= 54,"45-54", $AC1034 &gt;= 55, "55+")</f>
        <v>17-24</v>
      </c>
      <c r="AE1034">
        <f t="shared" ca="1" si="81"/>
        <v>3</v>
      </c>
      <c r="AF1034" t="str">
        <f t="shared" si="82"/>
        <v>Low</v>
      </c>
      <c r="AG1034" t="str">
        <f t="shared" si="83"/>
        <v>Satisfied</v>
      </c>
      <c r="AH1034" t="str">
        <f t="shared" si="84"/>
        <v>Average Performer</v>
      </c>
      <c r="AI1034" t="str" cm="1">
        <f t="array" ref="AI1034">_xlfn.IFS($Z1034 = "Passed", "High", $Z1034="Completed", "Moderate", OR($Z1034 = "Incomplete", $Z1034="Failed"), "Low")</f>
        <v>Low</v>
      </c>
      <c r="AJ1034" t="str" cm="1">
        <f t="array" ref="AJ1034">_xlfn.IFS(OR(Z1034= "Passed", Z1034 = "Completed"), "Complete", OR(Z1034 ="Failed", Z1034 = "Incomplete"), "Incomplete")</f>
        <v>Incomplete</v>
      </c>
      <c r="AK1034" cm="1">
        <f t="array" ref="AK1034">_xlfn.IFS(HR_DATA[[#This Row],[Performance Category]] = "High Performer", 4,HR_DATA[[#This Row],[Performance Category]] = "Average Performer", 3, HR_DATA[[#This Row],[Performance Category]] = "Low Performer", 2, HR_DATA[[#This Row],[Performance Category]] = "At Risk", 1)</f>
        <v>3</v>
      </c>
    </row>
    <row r="1035" spans="1:37" x14ac:dyDescent="0.25">
      <c r="A1035">
        <v>1539</v>
      </c>
      <c r="B1035" s="2">
        <v>44193</v>
      </c>
      <c r="C1035" s="2">
        <f t="shared" ca="1" si="80"/>
        <v>46159</v>
      </c>
      <c r="D1035" t="s">
        <v>106</v>
      </c>
      <c r="E1035" t="s">
        <v>94</v>
      </c>
      <c r="F1035" t="s">
        <v>108</v>
      </c>
      <c r="G1035" t="s">
        <v>46</v>
      </c>
      <c r="H1035" t="s">
        <v>45</v>
      </c>
      <c r="I1035" t="s">
        <v>55</v>
      </c>
      <c r="J1035" t="s">
        <v>34</v>
      </c>
      <c r="K1035" t="s">
        <v>96</v>
      </c>
      <c r="L1035" s="2">
        <v>22342</v>
      </c>
      <c r="M1035" t="s">
        <v>36</v>
      </c>
      <c r="N1035" t="s">
        <v>48</v>
      </c>
      <c r="O1035" t="s">
        <v>49</v>
      </c>
      <c r="P1035" t="s">
        <v>39</v>
      </c>
      <c r="Q1035" t="s">
        <v>40</v>
      </c>
      <c r="R1035">
        <v>3</v>
      </c>
      <c r="S1035" s="2">
        <v>44948</v>
      </c>
      <c r="T1035">
        <v>4</v>
      </c>
      <c r="U1035">
        <v>4</v>
      </c>
      <c r="V1035">
        <v>5</v>
      </c>
      <c r="W1035" s="2">
        <v>44915</v>
      </c>
      <c r="X1035" t="s">
        <v>92</v>
      </c>
      <c r="Y1035" t="s">
        <v>42</v>
      </c>
      <c r="Z1035" t="s">
        <v>73</v>
      </c>
      <c r="AA1035">
        <v>5</v>
      </c>
      <c r="AB1035">
        <v>899.57</v>
      </c>
      <c r="AC1035">
        <v>59</v>
      </c>
      <c r="AD1035" t="str" cm="1">
        <f t="array" ref="AD1035">_xlfn.IFS($AC1035&lt;= 24,"17-24", $AC1035&lt;=34,"25-34", $AC1035&lt;=44,"35-44", $AC1035&lt;= 54,"45-54", $AC1035 &gt;= 55, "55+")</f>
        <v>55+</v>
      </c>
      <c r="AE1035">
        <f t="shared" ca="1" si="81"/>
        <v>5</v>
      </c>
      <c r="AF1035" t="str">
        <f t="shared" si="82"/>
        <v>High</v>
      </c>
      <c r="AG1035" t="str">
        <f t="shared" si="83"/>
        <v>Satisfied</v>
      </c>
      <c r="AH1035" t="str">
        <f t="shared" si="84"/>
        <v>Average Performer</v>
      </c>
      <c r="AI1035" t="str" cm="1">
        <f t="array" ref="AI1035">_xlfn.IFS($Z1035 = "Passed", "High", $Z1035="Completed", "Moderate", OR($Z1035 = "Incomplete", $Z1035="Failed"), "Low")</f>
        <v>High</v>
      </c>
      <c r="AJ1035" t="str" cm="1">
        <f t="array" ref="AJ1035">_xlfn.IFS(OR(Z1035= "Passed", Z1035 = "Completed"), "Complete", OR(Z1035 ="Failed", Z1035 = "Incomplete"), "Incomplete")</f>
        <v>Complete</v>
      </c>
      <c r="AK1035" cm="1">
        <f t="array" ref="AK1035">_xlfn.IFS(HR_DATA[[#This Row],[Performance Category]] = "High Performer", 4,HR_DATA[[#This Row],[Performance Category]] = "Average Performer", 3, HR_DATA[[#This Row],[Performance Category]] = "Low Performer", 2, HR_DATA[[#This Row],[Performance Category]] = "At Risk", 1)</f>
        <v>3</v>
      </c>
    </row>
    <row r="1036" spans="1:37" x14ac:dyDescent="0.25">
      <c r="A1036">
        <v>1540</v>
      </c>
      <c r="B1036" s="2">
        <v>44245</v>
      </c>
      <c r="C1036" s="2">
        <f t="shared" ca="1" si="80"/>
        <v>46159</v>
      </c>
      <c r="D1036" t="s">
        <v>28</v>
      </c>
      <c r="E1036" t="s">
        <v>69</v>
      </c>
      <c r="F1036" t="s">
        <v>30</v>
      </c>
      <c r="G1036" t="s">
        <v>31</v>
      </c>
      <c r="H1036" t="s">
        <v>32</v>
      </c>
      <c r="I1036" t="s">
        <v>33</v>
      </c>
      <c r="J1036" t="s">
        <v>34</v>
      </c>
      <c r="K1036" t="s">
        <v>110</v>
      </c>
      <c r="L1036" s="2">
        <v>24522</v>
      </c>
      <c r="M1036" t="s">
        <v>36</v>
      </c>
      <c r="N1036" t="s">
        <v>37</v>
      </c>
      <c r="O1036" t="s">
        <v>72</v>
      </c>
      <c r="P1036" t="s">
        <v>39</v>
      </c>
      <c r="Q1036" t="s">
        <v>40</v>
      </c>
      <c r="R1036">
        <v>3</v>
      </c>
      <c r="S1036" s="2">
        <v>44950</v>
      </c>
      <c r="T1036">
        <v>2</v>
      </c>
      <c r="U1036">
        <v>4</v>
      </c>
      <c r="V1036">
        <v>2</v>
      </c>
      <c r="W1036" s="2">
        <v>44861</v>
      </c>
      <c r="X1036" t="s">
        <v>92</v>
      </c>
      <c r="Y1036" t="s">
        <v>42</v>
      </c>
      <c r="Z1036" t="s">
        <v>52</v>
      </c>
      <c r="AA1036">
        <v>1</v>
      </c>
      <c r="AB1036">
        <v>686.34</v>
      </c>
      <c r="AC1036">
        <v>54</v>
      </c>
      <c r="AD1036" t="str" cm="1">
        <f t="array" ref="AD1036">_xlfn.IFS($AC1036&lt;= 24,"17-24", $AC1036&lt;=34,"25-34", $AC1036&lt;=44,"35-44", $AC1036&lt;= 54,"45-54", $AC1036 &gt;= 55, "55+")</f>
        <v>45-54</v>
      </c>
      <c r="AE1036">
        <f t="shared" ca="1" si="81"/>
        <v>5</v>
      </c>
      <c r="AF1036" t="str">
        <f t="shared" si="82"/>
        <v>Low</v>
      </c>
      <c r="AG1036" t="str">
        <f t="shared" si="83"/>
        <v>Satisfied</v>
      </c>
      <c r="AH1036" t="str">
        <f t="shared" si="84"/>
        <v>Average Performer</v>
      </c>
      <c r="AI1036" t="str" cm="1">
        <f t="array" ref="AI1036">_xlfn.IFS($Z1036 = "Passed", "High", $Z1036="Completed", "Moderate", OR($Z1036 = "Incomplete", $Z1036="Failed"), "Low")</f>
        <v>Low</v>
      </c>
      <c r="AJ1036" t="str" cm="1">
        <f t="array" ref="AJ1036">_xlfn.IFS(OR(Z1036= "Passed", Z1036 = "Completed"), "Complete", OR(Z1036 ="Failed", Z1036 = "Incomplete"), "Incomplete")</f>
        <v>Incomplete</v>
      </c>
      <c r="AK1036" cm="1">
        <f t="array" ref="AK1036">_xlfn.IFS(HR_DATA[[#This Row],[Performance Category]] = "High Performer", 4,HR_DATA[[#This Row],[Performance Category]] = "Average Performer", 3, HR_DATA[[#This Row],[Performance Category]] = "Low Performer", 2, HR_DATA[[#This Row],[Performance Category]] = "At Risk", 1)</f>
        <v>3</v>
      </c>
    </row>
    <row r="1037" spans="1:37" x14ac:dyDescent="0.25">
      <c r="A1037">
        <v>1541</v>
      </c>
      <c r="B1037" s="2">
        <v>44212</v>
      </c>
      <c r="C1037" s="2">
        <f t="shared" ca="1" si="80"/>
        <v>46159</v>
      </c>
      <c r="D1037" t="s">
        <v>28</v>
      </c>
      <c r="E1037" t="s">
        <v>29</v>
      </c>
      <c r="F1037" t="s">
        <v>30</v>
      </c>
      <c r="G1037" t="s">
        <v>46</v>
      </c>
      <c r="H1037" t="s">
        <v>32</v>
      </c>
      <c r="I1037" t="s">
        <v>55</v>
      </c>
      <c r="J1037" t="s">
        <v>34</v>
      </c>
      <c r="K1037" t="s">
        <v>58</v>
      </c>
      <c r="L1037" s="2">
        <v>26646</v>
      </c>
      <c r="M1037" t="s">
        <v>36</v>
      </c>
      <c r="N1037" t="s">
        <v>37</v>
      </c>
      <c r="O1037" t="s">
        <v>72</v>
      </c>
      <c r="P1037" t="s">
        <v>39</v>
      </c>
      <c r="Q1037" t="s">
        <v>40</v>
      </c>
      <c r="R1037">
        <v>3</v>
      </c>
      <c r="S1037" s="2">
        <v>44921</v>
      </c>
      <c r="T1037">
        <v>1</v>
      </c>
      <c r="U1037">
        <v>4</v>
      </c>
      <c r="V1037">
        <v>1</v>
      </c>
      <c r="W1037" s="2">
        <v>44974</v>
      </c>
      <c r="X1037" t="s">
        <v>92</v>
      </c>
      <c r="Y1037" t="s">
        <v>42</v>
      </c>
      <c r="Z1037" t="s">
        <v>73</v>
      </c>
      <c r="AA1037">
        <v>4</v>
      </c>
      <c r="AB1037">
        <v>770.12</v>
      </c>
      <c r="AC1037">
        <v>49</v>
      </c>
      <c r="AD1037" t="str" cm="1">
        <f t="array" ref="AD1037">_xlfn.IFS($AC1037&lt;= 24,"17-24", $AC1037&lt;=34,"25-34", $AC1037&lt;=44,"35-44", $AC1037&lt;= 54,"45-54", $AC1037 &gt;= 55, "55+")</f>
        <v>45-54</v>
      </c>
      <c r="AE1037">
        <f t="shared" ca="1" si="81"/>
        <v>5</v>
      </c>
      <c r="AF1037" t="str">
        <f t="shared" si="82"/>
        <v>Low</v>
      </c>
      <c r="AG1037" t="str">
        <f t="shared" si="83"/>
        <v>Satisfied</v>
      </c>
      <c r="AH1037" t="str">
        <f t="shared" si="84"/>
        <v>Average Performer</v>
      </c>
      <c r="AI1037" t="str" cm="1">
        <f t="array" ref="AI1037">_xlfn.IFS($Z1037 = "Passed", "High", $Z1037="Completed", "Moderate", OR($Z1037 = "Incomplete", $Z1037="Failed"), "Low")</f>
        <v>High</v>
      </c>
      <c r="AJ1037" t="str" cm="1">
        <f t="array" ref="AJ1037">_xlfn.IFS(OR(Z1037= "Passed", Z1037 = "Completed"), "Complete", OR(Z1037 ="Failed", Z1037 = "Incomplete"), "Incomplete")</f>
        <v>Complete</v>
      </c>
      <c r="AK1037" cm="1">
        <f t="array" ref="AK1037">_xlfn.IFS(HR_DATA[[#This Row],[Performance Category]] = "High Performer", 4,HR_DATA[[#This Row],[Performance Category]] = "Average Performer", 3, HR_DATA[[#This Row],[Performance Category]] = "Low Performer", 2, HR_DATA[[#This Row],[Performance Category]] = "At Risk", 1)</f>
        <v>3</v>
      </c>
    </row>
    <row r="1038" spans="1:37" x14ac:dyDescent="0.25">
      <c r="A1038">
        <v>1542</v>
      </c>
      <c r="B1038" s="2">
        <v>44658</v>
      </c>
      <c r="C1038" s="2">
        <f t="shared" ca="1" si="80"/>
        <v>46159</v>
      </c>
      <c r="D1038" t="s">
        <v>28</v>
      </c>
      <c r="E1038" t="s">
        <v>85</v>
      </c>
      <c r="F1038" t="s">
        <v>30</v>
      </c>
      <c r="G1038" t="s">
        <v>55</v>
      </c>
      <c r="H1038" t="s">
        <v>45</v>
      </c>
      <c r="I1038" t="s">
        <v>33</v>
      </c>
      <c r="J1038" t="s">
        <v>34</v>
      </c>
      <c r="K1038" t="s">
        <v>89</v>
      </c>
      <c r="L1038" s="2">
        <v>33949</v>
      </c>
      <c r="M1038" t="s">
        <v>36</v>
      </c>
      <c r="N1038" t="s">
        <v>48</v>
      </c>
      <c r="O1038" t="s">
        <v>38</v>
      </c>
      <c r="P1038" t="s">
        <v>67</v>
      </c>
      <c r="Q1038" t="s">
        <v>40</v>
      </c>
      <c r="R1038">
        <v>3</v>
      </c>
      <c r="S1038" s="2">
        <v>45138</v>
      </c>
      <c r="T1038">
        <v>5</v>
      </c>
      <c r="U1038">
        <v>4</v>
      </c>
      <c r="V1038">
        <v>4</v>
      </c>
      <c r="W1038" s="2">
        <v>44841</v>
      </c>
      <c r="X1038" t="s">
        <v>41</v>
      </c>
      <c r="Y1038" t="s">
        <v>51</v>
      </c>
      <c r="Z1038" t="s">
        <v>52</v>
      </c>
      <c r="AA1038">
        <v>4</v>
      </c>
      <c r="AB1038">
        <v>180.73</v>
      </c>
      <c r="AC1038">
        <v>30</v>
      </c>
      <c r="AD1038" t="str" cm="1">
        <f t="array" ref="AD1038">_xlfn.IFS($AC1038&lt;= 24,"17-24", $AC1038&lt;=34,"25-34", $AC1038&lt;=44,"35-44", $AC1038&lt;= 54,"45-54", $AC1038 &gt;= 55, "55+")</f>
        <v>25-34</v>
      </c>
      <c r="AE1038">
        <f t="shared" ca="1" si="81"/>
        <v>4</v>
      </c>
      <c r="AF1038" t="str">
        <f t="shared" si="82"/>
        <v>High</v>
      </c>
      <c r="AG1038" t="str">
        <f t="shared" si="83"/>
        <v>Satisfied</v>
      </c>
      <c r="AH1038" t="str">
        <f t="shared" si="84"/>
        <v>Average Performer</v>
      </c>
      <c r="AI1038" t="str" cm="1">
        <f t="array" ref="AI1038">_xlfn.IFS($Z1038 = "Passed", "High", $Z1038="Completed", "Moderate", OR($Z1038 = "Incomplete", $Z1038="Failed"), "Low")</f>
        <v>Low</v>
      </c>
      <c r="AJ1038" t="str" cm="1">
        <f t="array" ref="AJ1038">_xlfn.IFS(OR(Z1038= "Passed", Z1038 = "Completed"), "Complete", OR(Z1038 ="Failed", Z1038 = "Incomplete"), "Incomplete")</f>
        <v>Incomplete</v>
      </c>
      <c r="AK1038" cm="1">
        <f t="array" ref="AK1038">_xlfn.IFS(HR_DATA[[#This Row],[Performance Category]] = "High Performer", 4,HR_DATA[[#This Row],[Performance Category]] = "Average Performer", 3, HR_DATA[[#This Row],[Performance Category]] = "Low Performer", 2, HR_DATA[[#This Row],[Performance Category]] = "At Risk", 1)</f>
        <v>3</v>
      </c>
    </row>
    <row r="1039" spans="1:37" x14ac:dyDescent="0.25">
      <c r="A1039">
        <v>1543</v>
      </c>
      <c r="B1039" s="2">
        <v>43657</v>
      </c>
      <c r="C1039" s="2">
        <f t="shared" ca="1" si="80"/>
        <v>46159</v>
      </c>
      <c r="D1039" t="s">
        <v>28</v>
      </c>
      <c r="E1039" t="s">
        <v>44</v>
      </c>
      <c r="F1039" t="s">
        <v>30</v>
      </c>
      <c r="G1039" t="s">
        <v>46</v>
      </c>
      <c r="H1039" t="s">
        <v>45</v>
      </c>
      <c r="I1039" t="s">
        <v>46</v>
      </c>
      <c r="J1039" t="s">
        <v>34</v>
      </c>
      <c r="K1039" t="s">
        <v>70</v>
      </c>
      <c r="L1039" s="2">
        <v>22478</v>
      </c>
      <c r="M1039" t="s">
        <v>36</v>
      </c>
      <c r="N1039" t="s">
        <v>48</v>
      </c>
      <c r="O1039" t="s">
        <v>72</v>
      </c>
      <c r="P1039" t="s">
        <v>67</v>
      </c>
      <c r="Q1039" t="s">
        <v>40</v>
      </c>
      <c r="R1039">
        <v>3</v>
      </c>
      <c r="S1039" s="2">
        <v>44933</v>
      </c>
      <c r="T1039">
        <v>4</v>
      </c>
      <c r="U1039">
        <v>1</v>
      </c>
      <c r="V1039">
        <v>1</v>
      </c>
      <c r="W1039" s="2">
        <v>45047</v>
      </c>
      <c r="X1039" t="s">
        <v>68</v>
      </c>
      <c r="Y1039" t="s">
        <v>42</v>
      </c>
      <c r="Z1039" t="s">
        <v>52</v>
      </c>
      <c r="AA1039">
        <v>2</v>
      </c>
      <c r="AB1039">
        <v>734.87</v>
      </c>
      <c r="AC1039">
        <v>58</v>
      </c>
      <c r="AD1039" t="str" cm="1">
        <f t="array" ref="AD1039">_xlfn.IFS($AC1039&lt;= 24,"17-24", $AC1039&lt;=34,"25-34", $AC1039&lt;=44,"35-44", $AC1039&lt;= 54,"45-54", $AC1039 &gt;= 55, "55+")</f>
        <v>55+</v>
      </c>
      <c r="AE1039">
        <f t="shared" ca="1" si="81"/>
        <v>6</v>
      </c>
      <c r="AF1039" t="str">
        <f t="shared" si="82"/>
        <v>High</v>
      </c>
      <c r="AG1039" t="str">
        <f t="shared" si="83"/>
        <v>Not satisfied</v>
      </c>
      <c r="AH1039" t="str">
        <f t="shared" si="84"/>
        <v>Average Performer</v>
      </c>
      <c r="AI1039" t="str" cm="1">
        <f t="array" ref="AI1039">_xlfn.IFS($Z1039 = "Passed", "High", $Z1039="Completed", "Moderate", OR($Z1039 = "Incomplete", $Z1039="Failed"), "Low")</f>
        <v>Low</v>
      </c>
      <c r="AJ1039" t="str" cm="1">
        <f t="array" ref="AJ1039">_xlfn.IFS(OR(Z1039= "Passed", Z1039 = "Completed"), "Complete", OR(Z1039 ="Failed", Z1039 = "Incomplete"), "Incomplete")</f>
        <v>Incomplete</v>
      </c>
      <c r="AK1039" cm="1">
        <f t="array" ref="AK1039">_xlfn.IFS(HR_DATA[[#This Row],[Performance Category]] = "High Performer", 4,HR_DATA[[#This Row],[Performance Category]] = "Average Performer", 3, HR_DATA[[#This Row],[Performance Category]] = "Low Performer", 2, HR_DATA[[#This Row],[Performance Category]] = "At Risk", 1)</f>
        <v>3</v>
      </c>
    </row>
    <row r="1040" spans="1:37" x14ac:dyDescent="0.25">
      <c r="A1040">
        <v>1544</v>
      </c>
      <c r="B1040" s="2">
        <v>44052</v>
      </c>
      <c r="C1040" s="2">
        <f t="shared" ca="1" si="80"/>
        <v>46159</v>
      </c>
      <c r="D1040" t="s">
        <v>28</v>
      </c>
      <c r="E1040" t="s">
        <v>87</v>
      </c>
      <c r="F1040" t="s">
        <v>30</v>
      </c>
      <c r="G1040" t="s">
        <v>46</v>
      </c>
      <c r="H1040" t="s">
        <v>32</v>
      </c>
      <c r="I1040" t="s">
        <v>33</v>
      </c>
      <c r="J1040" t="s">
        <v>34</v>
      </c>
      <c r="K1040" t="s">
        <v>75</v>
      </c>
      <c r="L1040" s="2">
        <v>34472</v>
      </c>
      <c r="M1040" t="s">
        <v>36</v>
      </c>
      <c r="N1040" t="s">
        <v>37</v>
      </c>
      <c r="O1040" t="s">
        <v>60</v>
      </c>
      <c r="P1040" t="s">
        <v>67</v>
      </c>
      <c r="Q1040" t="s">
        <v>40</v>
      </c>
      <c r="R1040">
        <v>3</v>
      </c>
      <c r="S1040" s="2">
        <v>45097</v>
      </c>
      <c r="T1040">
        <v>5</v>
      </c>
      <c r="U1040">
        <v>1</v>
      </c>
      <c r="V1040">
        <v>5</v>
      </c>
      <c r="W1040" s="2">
        <v>44857</v>
      </c>
      <c r="X1040" t="s">
        <v>92</v>
      </c>
      <c r="Y1040" t="s">
        <v>42</v>
      </c>
      <c r="Z1040" t="s">
        <v>73</v>
      </c>
      <c r="AA1040">
        <v>3</v>
      </c>
      <c r="AB1040">
        <v>811.24</v>
      </c>
      <c r="AC1040">
        <v>26</v>
      </c>
      <c r="AD1040" t="str" cm="1">
        <f t="array" ref="AD1040">_xlfn.IFS($AC1040&lt;= 24,"17-24", $AC1040&lt;=34,"25-34", $AC1040&lt;=44,"35-44", $AC1040&lt;= 54,"45-54", $AC1040 &gt;= 55, "55+")</f>
        <v>25-34</v>
      </c>
      <c r="AE1040">
        <f t="shared" ca="1" si="81"/>
        <v>5</v>
      </c>
      <c r="AF1040" t="str">
        <f t="shared" si="82"/>
        <v>High</v>
      </c>
      <c r="AG1040" t="str">
        <f t="shared" si="83"/>
        <v>Not satisfied</v>
      </c>
      <c r="AH1040" t="str">
        <f t="shared" si="84"/>
        <v>Average Performer</v>
      </c>
      <c r="AI1040" t="str" cm="1">
        <f t="array" ref="AI1040">_xlfn.IFS($Z1040 = "Passed", "High", $Z1040="Completed", "Moderate", OR($Z1040 = "Incomplete", $Z1040="Failed"), "Low")</f>
        <v>High</v>
      </c>
      <c r="AJ1040" t="str" cm="1">
        <f t="array" ref="AJ1040">_xlfn.IFS(OR(Z1040= "Passed", Z1040 = "Completed"), "Complete", OR(Z1040 ="Failed", Z1040 = "Incomplete"), "Incomplete")</f>
        <v>Complete</v>
      </c>
      <c r="AK1040" cm="1">
        <f t="array" ref="AK1040">_xlfn.IFS(HR_DATA[[#This Row],[Performance Category]] = "High Performer", 4,HR_DATA[[#This Row],[Performance Category]] = "Average Performer", 3, HR_DATA[[#This Row],[Performance Category]] = "Low Performer", 2, HR_DATA[[#This Row],[Performance Category]] = "At Risk", 1)</f>
        <v>3</v>
      </c>
    </row>
    <row r="1041" spans="1:37" x14ac:dyDescent="0.25">
      <c r="A1041">
        <v>1545</v>
      </c>
      <c r="B1041" s="2">
        <v>43363</v>
      </c>
      <c r="C1041" s="2">
        <f t="shared" ca="1" si="80"/>
        <v>46159</v>
      </c>
      <c r="D1041" t="s">
        <v>28</v>
      </c>
      <c r="E1041" t="s">
        <v>64</v>
      </c>
      <c r="F1041" t="s">
        <v>30</v>
      </c>
      <c r="G1041" t="s">
        <v>31</v>
      </c>
      <c r="H1041" t="s">
        <v>45</v>
      </c>
      <c r="I1041" t="s">
        <v>46</v>
      </c>
      <c r="J1041" t="s">
        <v>34</v>
      </c>
      <c r="K1041" t="s">
        <v>70</v>
      </c>
      <c r="L1041" s="2">
        <v>20948</v>
      </c>
      <c r="M1041" t="s">
        <v>36</v>
      </c>
      <c r="N1041" t="s">
        <v>37</v>
      </c>
      <c r="O1041" t="s">
        <v>49</v>
      </c>
      <c r="P1041" t="s">
        <v>67</v>
      </c>
      <c r="Q1041" t="s">
        <v>40</v>
      </c>
      <c r="R1041">
        <v>3</v>
      </c>
      <c r="S1041" s="2">
        <v>44794</v>
      </c>
      <c r="T1041">
        <v>2</v>
      </c>
      <c r="U1041">
        <v>4</v>
      </c>
      <c r="V1041">
        <v>2</v>
      </c>
      <c r="W1041" s="2">
        <v>44962</v>
      </c>
      <c r="X1041" t="s">
        <v>41</v>
      </c>
      <c r="Y1041" t="s">
        <v>42</v>
      </c>
      <c r="Z1041" t="s">
        <v>73</v>
      </c>
      <c r="AA1041">
        <v>3</v>
      </c>
      <c r="AB1041">
        <v>566</v>
      </c>
      <c r="AC1041">
        <v>61</v>
      </c>
      <c r="AD1041" t="str" cm="1">
        <f t="array" ref="AD1041">_xlfn.IFS($AC1041&lt;= 24,"17-24", $AC1041&lt;=34,"25-34", $AC1041&lt;=44,"35-44", $AC1041&lt;= 54,"45-54", $AC1041 &gt;= 55, "55+")</f>
        <v>55+</v>
      </c>
      <c r="AE1041">
        <f t="shared" ca="1" si="81"/>
        <v>7</v>
      </c>
      <c r="AF1041" t="str">
        <f t="shared" si="82"/>
        <v>Low</v>
      </c>
      <c r="AG1041" t="str">
        <f t="shared" si="83"/>
        <v>Satisfied</v>
      </c>
      <c r="AH1041" t="str">
        <f t="shared" si="84"/>
        <v>Average Performer</v>
      </c>
      <c r="AI1041" t="str" cm="1">
        <f t="array" ref="AI1041">_xlfn.IFS($Z1041 = "Passed", "High", $Z1041="Completed", "Moderate", OR($Z1041 = "Incomplete", $Z1041="Failed"), "Low")</f>
        <v>High</v>
      </c>
      <c r="AJ1041" t="str" cm="1">
        <f t="array" ref="AJ1041">_xlfn.IFS(OR(Z1041= "Passed", Z1041 = "Completed"), "Complete", OR(Z1041 ="Failed", Z1041 = "Incomplete"), "Incomplete")</f>
        <v>Complete</v>
      </c>
      <c r="AK1041" cm="1">
        <f t="array" ref="AK1041">_xlfn.IFS(HR_DATA[[#This Row],[Performance Category]] = "High Performer", 4,HR_DATA[[#This Row],[Performance Category]] = "Average Performer", 3, HR_DATA[[#This Row],[Performance Category]] = "Low Performer", 2, HR_DATA[[#This Row],[Performance Category]] = "At Risk", 1)</f>
        <v>3</v>
      </c>
    </row>
    <row r="1042" spans="1:37" x14ac:dyDescent="0.25">
      <c r="A1042">
        <v>1546</v>
      </c>
      <c r="B1042" s="2">
        <v>43851</v>
      </c>
      <c r="C1042" s="2">
        <f t="shared" ca="1" si="80"/>
        <v>46159</v>
      </c>
      <c r="D1042" t="s">
        <v>28</v>
      </c>
      <c r="E1042" t="s">
        <v>94</v>
      </c>
      <c r="F1042" t="s">
        <v>30</v>
      </c>
      <c r="G1042" t="s">
        <v>46</v>
      </c>
      <c r="H1042" t="s">
        <v>56</v>
      </c>
      <c r="I1042" t="s">
        <v>46</v>
      </c>
      <c r="J1042" t="s">
        <v>34</v>
      </c>
      <c r="K1042" t="s">
        <v>89</v>
      </c>
      <c r="L1042" s="2">
        <v>19219</v>
      </c>
      <c r="M1042" t="s">
        <v>36</v>
      </c>
      <c r="N1042" t="s">
        <v>37</v>
      </c>
      <c r="O1042" t="s">
        <v>49</v>
      </c>
      <c r="P1042" t="s">
        <v>39</v>
      </c>
      <c r="Q1042" t="s">
        <v>40</v>
      </c>
      <c r="R1042">
        <v>3</v>
      </c>
      <c r="S1042" s="2">
        <v>45072</v>
      </c>
      <c r="T1042">
        <v>3</v>
      </c>
      <c r="U1042">
        <v>1</v>
      </c>
      <c r="V1042">
        <v>5</v>
      </c>
      <c r="W1042" s="2">
        <v>44983</v>
      </c>
      <c r="X1042" t="s">
        <v>62</v>
      </c>
      <c r="Y1042" t="s">
        <v>51</v>
      </c>
      <c r="Z1042" t="s">
        <v>52</v>
      </c>
      <c r="AA1042">
        <v>5</v>
      </c>
      <c r="AB1042">
        <v>638.91999999999996</v>
      </c>
      <c r="AC1042">
        <v>68</v>
      </c>
      <c r="AD1042" t="str" cm="1">
        <f t="array" ref="AD1042">_xlfn.IFS($AC1042&lt;= 24,"17-24", $AC1042&lt;=34,"25-34", $AC1042&lt;=44,"35-44", $AC1042&lt;= 54,"45-54", $AC1042 &gt;= 55, "55+")</f>
        <v>55+</v>
      </c>
      <c r="AE1042">
        <f t="shared" ca="1" si="81"/>
        <v>6</v>
      </c>
      <c r="AF1042" t="str">
        <f t="shared" si="82"/>
        <v>Medium</v>
      </c>
      <c r="AG1042" t="str">
        <f t="shared" si="83"/>
        <v>Not satisfied</v>
      </c>
      <c r="AH1042" t="str">
        <f t="shared" si="84"/>
        <v>Average Performer</v>
      </c>
      <c r="AI1042" t="str" cm="1">
        <f t="array" ref="AI1042">_xlfn.IFS($Z1042 = "Passed", "High", $Z1042="Completed", "Moderate", OR($Z1042 = "Incomplete", $Z1042="Failed"), "Low")</f>
        <v>Low</v>
      </c>
      <c r="AJ1042" t="str" cm="1">
        <f t="array" ref="AJ1042">_xlfn.IFS(OR(Z1042= "Passed", Z1042 = "Completed"), "Complete", OR(Z1042 ="Failed", Z1042 = "Incomplete"), "Incomplete")</f>
        <v>Incomplete</v>
      </c>
      <c r="AK1042" cm="1">
        <f t="array" ref="AK1042">_xlfn.IFS(HR_DATA[[#This Row],[Performance Category]] = "High Performer", 4,HR_DATA[[#This Row],[Performance Category]] = "Average Performer", 3, HR_DATA[[#This Row],[Performance Category]] = "Low Performer", 2, HR_DATA[[#This Row],[Performance Category]] = "At Risk", 1)</f>
        <v>3</v>
      </c>
    </row>
    <row r="1043" spans="1:37" x14ac:dyDescent="0.25">
      <c r="A1043">
        <v>1547</v>
      </c>
      <c r="B1043" s="2">
        <v>44609</v>
      </c>
      <c r="C1043" s="2">
        <f t="shared" ca="1" si="80"/>
        <v>46159</v>
      </c>
      <c r="D1043" t="s">
        <v>28</v>
      </c>
      <c r="E1043" t="s">
        <v>74</v>
      </c>
      <c r="F1043" t="s">
        <v>30</v>
      </c>
      <c r="G1043" t="s">
        <v>31</v>
      </c>
      <c r="H1043" t="s">
        <v>56</v>
      </c>
      <c r="I1043" t="s">
        <v>33</v>
      </c>
      <c r="J1043" t="s">
        <v>34</v>
      </c>
      <c r="K1043" t="s">
        <v>110</v>
      </c>
      <c r="L1043" s="2">
        <v>34328</v>
      </c>
      <c r="M1043" t="s">
        <v>36</v>
      </c>
      <c r="N1043" t="s">
        <v>37</v>
      </c>
      <c r="O1043" t="s">
        <v>49</v>
      </c>
      <c r="P1043" t="s">
        <v>39</v>
      </c>
      <c r="Q1043" t="s">
        <v>40</v>
      </c>
      <c r="R1043">
        <v>3</v>
      </c>
      <c r="S1043" s="2">
        <v>44828</v>
      </c>
      <c r="T1043">
        <v>4</v>
      </c>
      <c r="U1043">
        <v>4</v>
      </c>
      <c r="V1043">
        <v>4</v>
      </c>
      <c r="W1043" s="2">
        <v>45020</v>
      </c>
      <c r="X1043" t="s">
        <v>41</v>
      </c>
      <c r="Y1043" t="s">
        <v>42</v>
      </c>
      <c r="Z1043" t="s">
        <v>52</v>
      </c>
      <c r="AA1043">
        <v>3</v>
      </c>
      <c r="AB1043">
        <v>340.07</v>
      </c>
      <c r="AC1043">
        <v>29</v>
      </c>
      <c r="AD1043" t="str" cm="1">
        <f t="array" ref="AD1043">_xlfn.IFS($AC1043&lt;= 24,"17-24", $AC1043&lt;=34,"25-34", $AC1043&lt;=44,"35-44", $AC1043&lt;= 54,"45-54", $AC1043 &gt;= 55, "55+")</f>
        <v>25-34</v>
      </c>
      <c r="AE1043">
        <f t="shared" ca="1" si="81"/>
        <v>4</v>
      </c>
      <c r="AF1043" t="str">
        <f t="shared" si="82"/>
        <v>High</v>
      </c>
      <c r="AG1043" t="str">
        <f t="shared" si="83"/>
        <v>Satisfied</v>
      </c>
      <c r="AH1043" t="str">
        <f t="shared" si="84"/>
        <v>Average Performer</v>
      </c>
      <c r="AI1043" t="str" cm="1">
        <f t="array" ref="AI1043">_xlfn.IFS($Z1043 = "Passed", "High", $Z1043="Completed", "Moderate", OR($Z1043 = "Incomplete", $Z1043="Failed"), "Low")</f>
        <v>Low</v>
      </c>
      <c r="AJ1043" t="str" cm="1">
        <f t="array" ref="AJ1043">_xlfn.IFS(OR(Z1043= "Passed", Z1043 = "Completed"), "Complete", OR(Z1043 ="Failed", Z1043 = "Incomplete"), "Incomplete")</f>
        <v>Incomplete</v>
      </c>
      <c r="AK1043" cm="1">
        <f t="array" ref="AK1043">_xlfn.IFS(HR_DATA[[#This Row],[Performance Category]] = "High Performer", 4,HR_DATA[[#This Row],[Performance Category]] = "Average Performer", 3, HR_DATA[[#This Row],[Performance Category]] = "Low Performer", 2, HR_DATA[[#This Row],[Performance Category]] = "At Risk", 1)</f>
        <v>3</v>
      </c>
    </row>
    <row r="1044" spans="1:37" x14ac:dyDescent="0.25">
      <c r="A1044">
        <v>1548</v>
      </c>
      <c r="B1044" s="2">
        <v>43627</v>
      </c>
      <c r="C1044" s="2">
        <f t="shared" ca="1" si="80"/>
        <v>46159</v>
      </c>
      <c r="D1044" t="s">
        <v>28</v>
      </c>
      <c r="E1044" t="s">
        <v>81</v>
      </c>
      <c r="F1044" t="s">
        <v>30</v>
      </c>
      <c r="G1044" t="s">
        <v>46</v>
      </c>
      <c r="H1044" t="s">
        <v>45</v>
      </c>
      <c r="I1044" t="s">
        <v>55</v>
      </c>
      <c r="J1044" t="s">
        <v>34</v>
      </c>
      <c r="K1044" t="s">
        <v>79</v>
      </c>
      <c r="L1044" s="2">
        <v>23590</v>
      </c>
      <c r="M1044" t="s">
        <v>36</v>
      </c>
      <c r="N1044" t="s">
        <v>48</v>
      </c>
      <c r="O1044" t="s">
        <v>84</v>
      </c>
      <c r="P1044" t="s">
        <v>39</v>
      </c>
      <c r="Q1044" t="s">
        <v>98</v>
      </c>
      <c r="R1044">
        <v>3</v>
      </c>
      <c r="S1044" s="2">
        <v>45091</v>
      </c>
      <c r="T1044">
        <v>1</v>
      </c>
      <c r="U1044">
        <v>4</v>
      </c>
      <c r="V1044">
        <v>4</v>
      </c>
      <c r="W1044" s="2">
        <v>45028</v>
      </c>
      <c r="X1044" t="s">
        <v>92</v>
      </c>
      <c r="Y1044" t="s">
        <v>42</v>
      </c>
      <c r="Z1044" t="s">
        <v>73</v>
      </c>
      <c r="AA1044">
        <v>4</v>
      </c>
      <c r="AB1044">
        <v>206.75</v>
      </c>
      <c r="AC1044">
        <v>55</v>
      </c>
      <c r="AD1044" t="str" cm="1">
        <f t="array" ref="AD1044">_xlfn.IFS($AC1044&lt;= 24,"17-24", $AC1044&lt;=34,"25-34", $AC1044&lt;=44,"35-44", $AC1044&lt;= 54,"45-54", $AC1044 &gt;= 55, "55+")</f>
        <v>55+</v>
      </c>
      <c r="AE1044">
        <f t="shared" ca="1" si="81"/>
        <v>6</v>
      </c>
      <c r="AF1044" t="str">
        <f t="shared" si="82"/>
        <v>Low</v>
      </c>
      <c r="AG1044" t="str">
        <f t="shared" si="83"/>
        <v>Satisfied</v>
      </c>
      <c r="AH1044" t="str">
        <f t="shared" si="84"/>
        <v>Low Performer</v>
      </c>
      <c r="AI1044" t="str" cm="1">
        <f t="array" ref="AI1044">_xlfn.IFS($Z1044 = "Passed", "High", $Z1044="Completed", "Moderate", OR($Z1044 = "Incomplete", $Z1044="Failed"), "Low")</f>
        <v>High</v>
      </c>
      <c r="AJ1044" t="str" cm="1">
        <f t="array" ref="AJ1044">_xlfn.IFS(OR(Z1044= "Passed", Z1044 = "Completed"), "Complete", OR(Z1044 ="Failed", Z1044 = "Incomplete"), "Incomplete")</f>
        <v>Complete</v>
      </c>
      <c r="AK1044" cm="1">
        <f t="array" ref="AK1044">_xlfn.IFS(HR_DATA[[#This Row],[Performance Category]] = "High Performer", 4,HR_DATA[[#This Row],[Performance Category]] = "Average Performer", 3, HR_DATA[[#This Row],[Performance Category]] = "Low Performer", 2, HR_DATA[[#This Row],[Performance Category]] = "At Risk", 1)</f>
        <v>2</v>
      </c>
    </row>
    <row r="1045" spans="1:37" x14ac:dyDescent="0.25">
      <c r="A1045">
        <v>1549</v>
      </c>
      <c r="B1045" s="2">
        <v>44686</v>
      </c>
      <c r="C1045" s="2">
        <f t="shared" ca="1" si="80"/>
        <v>46159</v>
      </c>
      <c r="D1045" t="s">
        <v>28</v>
      </c>
      <c r="E1045" t="s">
        <v>54</v>
      </c>
      <c r="F1045" t="s">
        <v>30</v>
      </c>
      <c r="G1045" t="s">
        <v>46</v>
      </c>
      <c r="H1045" t="s">
        <v>32</v>
      </c>
      <c r="I1045" t="s">
        <v>55</v>
      </c>
      <c r="J1045" t="s">
        <v>34</v>
      </c>
      <c r="K1045" t="s">
        <v>82</v>
      </c>
      <c r="L1045" s="2">
        <v>33985</v>
      </c>
      <c r="M1045" t="s">
        <v>36</v>
      </c>
      <c r="N1045" t="s">
        <v>37</v>
      </c>
      <c r="O1045" t="s">
        <v>60</v>
      </c>
      <c r="P1045" t="s">
        <v>67</v>
      </c>
      <c r="Q1045" t="s">
        <v>40</v>
      </c>
      <c r="R1045">
        <v>3</v>
      </c>
      <c r="S1045" s="2">
        <v>45114</v>
      </c>
      <c r="T1045">
        <v>2</v>
      </c>
      <c r="U1045">
        <v>3</v>
      </c>
      <c r="V1045">
        <v>1</v>
      </c>
      <c r="W1045" s="2">
        <v>45081</v>
      </c>
      <c r="X1045" t="s">
        <v>62</v>
      </c>
      <c r="Y1045" t="s">
        <v>51</v>
      </c>
      <c r="Z1045" t="s">
        <v>63</v>
      </c>
      <c r="AA1045">
        <v>1</v>
      </c>
      <c r="AB1045">
        <v>759.56</v>
      </c>
      <c r="AC1045">
        <v>29</v>
      </c>
      <c r="AD1045" t="str" cm="1">
        <f t="array" ref="AD1045">_xlfn.IFS($AC1045&lt;= 24,"17-24", $AC1045&lt;=34,"25-34", $AC1045&lt;=44,"35-44", $AC1045&lt;= 54,"45-54", $AC1045 &gt;= 55, "55+")</f>
        <v>25-34</v>
      </c>
      <c r="AE1045">
        <f t="shared" ca="1" si="81"/>
        <v>4</v>
      </c>
      <c r="AF1045" t="str">
        <f t="shared" si="82"/>
        <v>Low</v>
      </c>
      <c r="AG1045" t="str">
        <f t="shared" si="83"/>
        <v>Neutral</v>
      </c>
      <c r="AH1045" t="str">
        <f t="shared" si="84"/>
        <v>Average Performer</v>
      </c>
      <c r="AI1045" t="str" cm="1">
        <f t="array" ref="AI1045">_xlfn.IFS($Z1045 = "Passed", "High", $Z1045="Completed", "Moderate", OR($Z1045 = "Incomplete", $Z1045="Failed"), "Low")</f>
        <v>Moderate</v>
      </c>
      <c r="AJ1045" t="str" cm="1">
        <f t="array" ref="AJ1045">_xlfn.IFS(OR(Z1045= "Passed", Z1045 = "Completed"), "Complete", OR(Z1045 ="Failed", Z1045 = "Incomplete"), "Incomplete")</f>
        <v>Complete</v>
      </c>
      <c r="AK1045" cm="1">
        <f t="array" ref="AK1045">_xlfn.IFS(HR_DATA[[#This Row],[Performance Category]] = "High Performer", 4,HR_DATA[[#This Row],[Performance Category]] = "Average Performer", 3, HR_DATA[[#This Row],[Performance Category]] = "Low Performer", 2, HR_DATA[[#This Row],[Performance Category]] = "At Risk", 1)</f>
        <v>3</v>
      </c>
    </row>
    <row r="1046" spans="1:37" x14ac:dyDescent="0.25">
      <c r="A1046">
        <v>1550</v>
      </c>
      <c r="B1046" s="2">
        <v>43362</v>
      </c>
      <c r="C1046" s="2">
        <f t="shared" ca="1" si="80"/>
        <v>46159</v>
      </c>
      <c r="D1046" t="s">
        <v>28</v>
      </c>
      <c r="E1046" t="s">
        <v>69</v>
      </c>
      <c r="F1046" t="s">
        <v>30</v>
      </c>
      <c r="G1046" t="s">
        <v>55</v>
      </c>
      <c r="H1046" t="s">
        <v>45</v>
      </c>
      <c r="I1046" t="s">
        <v>33</v>
      </c>
      <c r="J1046" t="s">
        <v>34</v>
      </c>
      <c r="K1046" t="s">
        <v>70</v>
      </c>
      <c r="L1046" s="2">
        <v>22508</v>
      </c>
      <c r="M1046" t="s">
        <v>36</v>
      </c>
      <c r="N1046" t="s">
        <v>37</v>
      </c>
      <c r="O1046" t="s">
        <v>72</v>
      </c>
      <c r="P1046" t="s">
        <v>39</v>
      </c>
      <c r="Q1046" t="s">
        <v>40</v>
      </c>
      <c r="R1046">
        <v>3</v>
      </c>
      <c r="S1046" s="2">
        <v>44989</v>
      </c>
      <c r="T1046">
        <v>2</v>
      </c>
      <c r="U1046">
        <v>3</v>
      </c>
      <c r="V1046">
        <v>3</v>
      </c>
      <c r="W1046" s="2">
        <v>44874</v>
      </c>
      <c r="X1046" t="s">
        <v>50</v>
      </c>
      <c r="Y1046" t="s">
        <v>51</v>
      </c>
      <c r="Z1046" t="s">
        <v>43</v>
      </c>
      <c r="AA1046">
        <v>3</v>
      </c>
      <c r="AB1046">
        <v>354.19</v>
      </c>
      <c r="AC1046">
        <v>57</v>
      </c>
      <c r="AD1046" t="str" cm="1">
        <f t="array" ref="AD1046">_xlfn.IFS($AC1046&lt;= 24,"17-24", $AC1046&lt;=34,"25-34", $AC1046&lt;=44,"35-44", $AC1046&lt;= 54,"45-54", $AC1046 &gt;= 55, "55+")</f>
        <v>55+</v>
      </c>
      <c r="AE1046">
        <f t="shared" ca="1" si="81"/>
        <v>7</v>
      </c>
      <c r="AF1046" t="str">
        <f t="shared" si="82"/>
        <v>Low</v>
      </c>
      <c r="AG1046" t="str">
        <f t="shared" si="83"/>
        <v>Neutral</v>
      </c>
      <c r="AH1046" t="str">
        <f t="shared" si="84"/>
        <v>Average Performer</v>
      </c>
      <c r="AI1046" t="str" cm="1">
        <f t="array" ref="AI1046">_xlfn.IFS($Z1046 = "Passed", "High", $Z1046="Completed", "Moderate", OR($Z1046 = "Incomplete", $Z1046="Failed"), "Low")</f>
        <v>Low</v>
      </c>
      <c r="AJ1046" t="str" cm="1">
        <f t="array" ref="AJ1046">_xlfn.IFS(OR(Z1046= "Passed", Z1046 = "Completed"), "Complete", OR(Z1046 ="Failed", Z1046 = "Incomplete"), "Incomplete")</f>
        <v>Incomplete</v>
      </c>
      <c r="AK1046" cm="1">
        <f t="array" ref="AK1046">_xlfn.IFS(HR_DATA[[#This Row],[Performance Category]] = "High Performer", 4,HR_DATA[[#This Row],[Performance Category]] = "Average Performer", 3, HR_DATA[[#This Row],[Performance Category]] = "Low Performer", 2, HR_DATA[[#This Row],[Performance Category]] = "At Risk", 1)</f>
        <v>3</v>
      </c>
    </row>
    <row r="1047" spans="1:37" x14ac:dyDescent="0.25">
      <c r="A1047">
        <v>1553</v>
      </c>
      <c r="B1047" s="2">
        <v>44912</v>
      </c>
      <c r="C1047" s="2">
        <f t="shared" ca="1" si="80"/>
        <v>46159</v>
      </c>
      <c r="D1047" t="s">
        <v>28</v>
      </c>
      <c r="E1047" t="s">
        <v>44</v>
      </c>
      <c r="F1047" t="s">
        <v>30</v>
      </c>
      <c r="G1047" t="s">
        <v>46</v>
      </c>
      <c r="H1047" t="s">
        <v>32</v>
      </c>
      <c r="I1047" t="s">
        <v>46</v>
      </c>
      <c r="J1047" t="s">
        <v>34</v>
      </c>
      <c r="K1047" t="s">
        <v>70</v>
      </c>
      <c r="L1047" s="2">
        <v>22193</v>
      </c>
      <c r="M1047" t="s">
        <v>36</v>
      </c>
      <c r="N1047" t="s">
        <v>37</v>
      </c>
      <c r="O1047" t="s">
        <v>60</v>
      </c>
      <c r="P1047" t="s">
        <v>61</v>
      </c>
      <c r="Q1047" t="s">
        <v>40</v>
      </c>
      <c r="R1047">
        <v>3</v>
      </c>
      <c r="S1047" s="2">
        <v>44938</v>
      </c>
      <c r="T1047">
        <v>3</v>
      </c>
      <c r="U1047">
        <v>1</v>
      </c>
      <c r="V1047">
        <v>5</v>
      </c>
      <c r="W1047" s="2">
        <v>45004</v>
      </c>
      <c r="X1047" t="s">
        <v>41</v>
      </c>
      <c r="Y1047" t="s">
        <v>51</v>
      </c>
      <c r="Z1047" t="s">
        <v>63</v>
      </c>
      <c r="AA1047">
        <v>3</v>
      </c>
      <c r="AB1047">
        <v>528.54999999999995</v>
      </c>
      <c r="AC1047">
        <v>62</v>
      </c>
      <c r="AD1047" t="str" cm="1">
        <f t="array" ref="AD1047">_xlfn.IFS($AC1047&lt;= 24,"17-24", $AC1047&lt;=34,"25-34", $AC1047&lt;=44,"35-44", $AC1047&lt;= 54,"45-54", $AC1047 &gt;= 55, "55+")</f>
        <v>55+</v>
      </c>
      <c r="AE1047">
        <f t="shared" ca="1" si="81"/>
        <v>3</v>
      </c>
      <c r="AF1047" t="str">
        <f t="shared" si="82"/>
        <v>Medium</v>
      </c>
      <c r="AG1047" t="str">
        <f t="shared" si="83"/>
        <v>Not satisfied</v>
      </c>
      <c r="AH1047" t="str">
        <f t="shared" si="84"/>
        <v>Average Performer</v>
      </c>
      <c r="AI1047" t="str" cm="1">
        <f t="array" ref="AI1047">_xlfn.IFS($Z1047 = "Passed", "High", $Z1047="Completed", "Moderate", OR($Z1047 = "Incomplete", $Z1047="Failed"), "Low")</f>
        <v>Moderate</v>
      </c>
      <c r="AJ1047" t="str" cm="1">
        <f t="array" ref="AJ1047">_xlfn.IFS(OR(Z1047= "Passed", Z1047 = "Completed"), "Complete", OR(Z1047 ="Failed", Z1047 = "Incomplete"), "Incomplete")</f>
        <v>Complete</v>
      </c>
      <c r="AK1047" cm="1">
        <f t="array" ref="AK1047">_xlfn.IFS(HR_DATA[[#This Row],[Performance Category]] = "High Performer", 4,HR_DATA[[#This Row],[Performance Category]] = "Average Performer", 3, HR_DATA[[#This Row],[Performance Category]] = "Low Performer", 2, HR_DATA[[#This Row],[Performance Category]] = "At Risk", 1)</f>
        <v>3</v>
      </c>
    </row>
    <row r="1048" spans="1:37" x14ac:dyDescent="0.25">
      <c r="A1048">
        <v>1555</v>
      </c>
      <c r="B1048" s="2">
        <v>43551</v>
      </c>
      <c r="C1048" s="2">
        <f t="shared" ca="1" si="80"/>
        <v>46159</v>
      </c>
      <c r="D1048" t="s">
        <v>106</v>
      </c>
      <c r="E1048" t="s">
        <v>54</v>
      </c>
      <c r="F1048" t="s">
        <v>30</v>
      </c>
      <c r="G1048" t="s">
        <v>46</v>
      </c>
      <c r="H1048" t="s">
        <v>45</v>
      </c>
      <c r="I1048" t="s">
        <v>46</v>
      </c>
      <c r="J1048" t="s">
        <v>34</v>
      </c>
      <c r="K1048" t="s">
        <v>70</v>
      </c>
      <c r="L1048" s="2">
        <v>24223</v>
      </c>
      <c r="M1048" t="s">
        <v>36</v>
      </c>
      <c r="N1048" t="s">
        <v>37</v>
      </c>
      <c r="O1048" t="s">
        <v>49</v>
      </c>
      <c r="P1048" t="s">
        <v>77</v>
      </c>
      <c r="Q1048" t="s">
        <v>40</v>
      </c>
      <c r="R1048">
        <v>3</v>
      </c>
      <c r="S1048" s="2">
        <v>44914</v>
      </c>
      <c r="T1048">
        <v>5</v>
      </c>
      <c r="U1048">
        <v>1</v>
      </c>
      <c r="V1048">
        <v>2</v>
      </c>
      <c r="W1048" s="2">
        <v>44983</v>
      </c>
      <c r="X1048" t="s">
        <v>68</v>
      </c>
      <c r="Y1048" t="s">
        <v>51</v>
      </c>
      <c r="Z1048" t="s">
        <v>73</v>
      </c>
      <c r="AA1048">
        <v>5</v>
      </c>
      <c r="AB1048">
        <v>757.78</v>
      </c>
      <c r="AC1048">
        <v>53</v>
      </c>
      <c r="AD1048" t="str" cm="1">
        <f t="array" ref="AD1048">_xlfn.IFS($AC1048&lt;= 24,"17-24", $AC1048&lt;=34,"25-34", $AC1048&lt;=44,"35-44", $AC1048&lt;= 54,"45-54", $AC1048 &gt;= 55, "55+")</f>
        <v>45-54</v>
      </c>
      <c r="AE1048">
        <f t="shared" ca="1" si="81"/>
        <v>7</v>
      </c>
      <c r="AF1048" t="str">
        <f t="shared" si="82"/>
        <v>High</v>
      </c>
      <c r="AG1048" t="str">
        <f t="shared" si="83"/>
        <v>Not satisfied</v>
      </c>
      <c r="AH1048" t="str">
        <f t="shared" si="84"/>
        <v>Average Performer</v>
      </c>
      <c r="AI1048" t="str" cm="1">
        <f t="array" ref="AI1048">_xlfn.IFS($Z1048 = "Passed", "High", $Z1048="Completed", "Moderate", OR($Z1048 = "Incomplete", $Z1048="Failed"), "Low")</f>
        <v>High</v>
      </c>
      <c r="AJ1048" t="str" cm="1">
        <f t="array" ref="AJ1048">_xlfn.IFS(OR(Z1048= "Passed", Z1048 = "Completed"), "Complete", OR(Z1048 ="Failed", Z1048 = "Incomplete"), "Incomplete")</f>
        <v>Complete</v>
      </c>
      <c r="AK1048" cm="1">
        <f t="array" ref="AK1048">_xlfn.IFS(HR_DATA[[#This Row],[Performance Category]] = "High Performer", 4,HR_DATA[[#This Row],[Performance Category]] = "Average Performer", 3, HR_DATA[[#This Row],[Performance Category]] = "Low Performer", 2, HR_DATA[[#This Row],[Performance Category]] = "At Risk", 1)</f>
        <v>3</v>
      </c>
    </row>
    <row r="1049" spans="1:37" x14ac:dyDescent="0.25">
      <c r="A1049">
        <v>1556</v>
      </c>
      <c r="B1049" s="2">
        <v>45054</v>
      </c>
      <c r="C1049" s="2">
        <f t="shared" ca="1" si="80"/>
        <v>46159</v>
      </c>
      <c r="D1049" t="s">
        <v>106</v>
      </c>
      <c r="E1049" t="s">
        <v>94</v>
      </c>
      <c r="F1049" t="s">
        <v>30</v>
      </c>
      <c r="G1049" t="s">
        <v>55</v>
      </c>
      <c r="H1049" t="s">
        <v>56</v>
      </c>
      <c r="I1049" t="s">
        <v>33</v>
      </c>
      <c r="J1049" t="s">
        <v>34</v>
      </c>
      <c r="K1049" t="s">
        <v>96</v>
      </c>
      <c r="L1049" s="2">
        <v>34011</v>
      </c>
      <c r="M1049" t="s">
        <v>36</v>
      </c>
      <c r="N1049" t="s">
        <v>37</v>
      </c>
      <c r="O1049" t="s">
        <v>84</v>
      </c>
      <c r="P1049" t="s">
        <v>39</v>
      </c>
      <c r="Q1049" t="s">
        <v>40</v>
      </c>
      <c r="R1049">
        <v>3</v>
      </c>
      <c r="S1049" s="2">
        <v>44841</v>
      </c>
      <c r="T1049">
        <v>4</v>
      </c>
      <c r="U1049">
        <v>5</v>
      </c>
      <c r="V1049">
        <v>2</v>
      </c>
      <c r="W1049" s="2">
        <v>45087</v>
      </c>
      <c r="X1049" t="s">
        <v>92</v>
      </c>
      <c r="Y1049" t="s">
        <v>51</v>
      </c>
      <c r="Z1049" t="s">
        <v>63</v>
      </c>
      <c r="AA1049">
        <v>1</v>
      </c>
      <c r="AB1049">
        <v>337.94</v>
      </c>
      <c r="AC1049">
        <v>30</v>
      </c>
      <c r="AD1049" t="str" cm="1">
        <f t="array" ref="AD1049">_xlfn.IFS($AC1049&lt;= 24,"17-24", $AC1049&lt;=34,"25-34", $AC1049&lt;=44,"35-44", $AC1049&lt;= 54,"45-54", $AC1049 &gt;= 55, "55+")</f>
        <v>25-34</v>
      </c>
      <c r="AE1049">
        <f t="shared" ca="1" si="81"/>
        <v>3</v>
      </c>
      <c r="AF1049" t="str">
        <f t="shared" si="82"/>
        <v>High</v>
      </c>
      <c r="AG1049" t="str">
        <f t="shared" si="83"/>
        <v>Satisfied</v>
      </c>
      <c r="AH1049" t="str">
        <f t="shared" si="84"/>
        <v>Average Performer</v>
      </c>
      <c r="AI1049" t="str" cm="1">
        <f t="array" ref="AI1049">_xlfn.IFS($Z1049 = "Passed", "High", $Z1049="Completed", "Moderate", OR($Z1049 = "Incomplete", $Z1049="Failed"), "Low")</f>
        <v>Moderate</v>
      </c>
      <c r="AJ1049" t="str" cm="1">
        <f t="array" ref="AJ1049">_xlfn.IFS(OR(Z1049= "Passed", Z1049 = "Completed"), "Complete", OR(Z1049 ="Failed", Z1049 = "Incomplete"), "Incomplete")</f>
        <v>Complete</v>
      </c>
      <c r="AK1049" cm="1">
        <f t="array" ref="AK1049">_xlfn.IFS(HR_DATA[[#This Row],[Performance Category]] = "High Performer", 4,HR_DATA[[#This Row],[Performance Category]] = "Average Performer", 3, HR_DATA[[#This Row],[Performance Category]] = "Low Performer", 2, HR_DATA[[#This Row],[Performance Category]] = "At Risk", 1)</f>
        <v>3</v>
      </c>
    </row>
    <row r="1050" spans="1:37" x14ac:dyDescent="0.25">
      <c r="A1050">
        <v>1557</v>
      </c>
      <c r="B1050" s="2">
        <v>43446</v>
      </c>
      <c r="C1050" s="2">
        <f t="shared" ca="1" si="80"/>
        <v>46159</v>
      </c>
      <c r="D1050" t="s">
        <v>106</v>
      </c>
      <c r="E1050" t="s">
        <v>85</v>
      </c>
      <c r="F1050" t="s">
        <v>108</v>
      </c>
      <c r="G1050" t="s">
        <v>46</v>
      </c>
      <c r="H1050" t="s">
        <v>56</v>
      </c>
      <c r="I1050" t="s">
        <v>33</v>
      </c>
      <c r="J1050" t="s">
        <v>34</v>
      </c>
      <c r="K1050" t="s">
        <v>96</v>
      </c>
      <c r="L1050" s="2">
        <v>33405</v>
      </c>
      <c r="M1050" t="s">
        <v>36</v>
      </c>
      <c r="N1050" t="s">
        <v>48</v>
      </c>
      <c r="O1050" t="s">
        <v>49</v>
      </c>
      <c r="P1050" t="s">
        <v>77</v>
      </c>
      <c r="Q1050" t="s">
        <v>40</v>
      </c>
      <c r="R1050">
        <v>3</v>
      </c>
      <c r="S1050" s="2">
        <v>44792</v>
      </c>
      <c r="T1050">
        <v>4</v>
      </c>
      <c r="U1050">
        <v>1</v>
      </c>
      <c r="V1050">
        <v>2</v>
      </c>
      <c r="W1050" s="2">
        <v>45083</v>
      </c>
      <c r="X1050" t="s">
        <v>50</v>
      </c>
      <c r="Y1050" t="s">
        <v>51</v>
      </c>
      <c r="Z1050" t="s">
        <v>52</v>
      </c>
      <c r="AA1050">
        <v>5</v>
      </c>
      <c r="AB1050">
        <v>256.57</v>
      </c>
      <c r="AC1050">
        <v>27</v>
      </c>
      <c r="AD1050" t="str" cm="1">
        <f t="array" ref="AD1050">_xlfn.IFS($AC1050&lt;= 24,"17-24", $AC1050&lt;=34,"25-34", $AC1050&lt;=44,"35-44", $AC1050&lt;= 54,"45-54", $AC1050 &gt;= 55, "55+")</f>
        <v>25-34</v>
      </c>
      <c r="AE1050">
        <f t="shared" ca="1" si="81"/>
        <v>7</v>
      </c>
      <c r="AF1050" t="str">
        <f t="shared" si="82"/>
        <v>High</v>
      </c>
      <c r="AG1050" t="str">
        <f t="shared" si="83"/>
        <v>Not satisfied</v>
      </c>
      <c r="AH1050" t="str">
        <f t="shared" si="84"/>
        <v>Average Performer</v>
      </c>
      <c r="AI1050" t="str" cm="1">
        <f t="array" ref="AI1050">_xlfn.IFS($Z1050 = "Passed", "High", $Z1050="Completed", "Moderate", OR($Z1050 = "Incomplete", $Z1050="Failed"), "Low")</f>
        <v>Low</v>
      </c>
      <c r="AJ1050" t="str" cm="1">
        <f t="array" ref="AJ1050">_xlfn.IFS(OR(Z1050= "Passed", Z1050 = "Completed"), "Complete", OR(Z1050 ="Failed", Z1050 = "Incomplete"), "Incomplete")</f>
        <v>Incomplete</v>
      </c>
      <c r="AK1050" cm="1">
        <f t="array" ref="AK1050">_xlfn.IFS(HR_DATA[[#This Row],[Performance Category]] = "High Performer", 4,HR_DATA[[#This Row],[Performance Category]] = "Average Performer", 3, HR_DATA[[#This Row],[Performance Category]] = "Low Performer", 2, HR_DATA[[#This Row],[Performance Category]] = "At Risk", 1)</f>
        <v>3</v>
      </c>
    </row>
    <row r="1051" spans="1:37" x14ac:dyDescent="0.25">
      <c r="A1051">
        <v>1558</v>
      </c>
      <c r="B1051" s="2">
        <v>44068</v>
      </c>
      <c r="C1051" s="2">
        <f t="shared" ca="1" si="80"/>
        <v>46159</v>
      </c>
      <c r="D1051" t="s">
        <v>106</v>
      </c>
      <c r="E1051" t="s">
        <v>64</v>
      </c>
      <c r="F1051" t="s">
        <v>30</v>
      </c>
      <c r="G1051" t="s">
        <v>46</v>
      </c>
      <c r="H1051" t="s">
        <v>45</v>
      </c>
      <c r="I1051" t="s">
        <v>33</v>
      </c>
      <c r="J1051" t="s">
        <v>34</v>
      </c>
      <c r="K1051" t="s">
        <v>70</v>
      </c>
      <c r="L1051" s="2">
        <v>29641</v>
      </c>
      <c r="M1051" t="s">
        <v>36</v>
      </c>
      <c r="N1051" t="s">
        <v>48</v>
      </c>
      <c r="O1051" t="s">
        <v>72</v>
      </c>
      <c r="P1051" t="s">
        <v>67</v>
      </c>
      <c r="Q1051" t="s">
        <v>40</v>
      </c>
      <c r="R1051">
        <v>3</v>
      </c>
      <c r="S1051" s="2">
        <v>44843</v>
      </c>
      <c r="T1051">
        <v>3</v>
      </c>
      <c r="U1051">
        <v>5</v>
      </c>
      <c r="V1051">
        <v>2</v>
      </c>
      <c r="W1051" s="2">
        <v>44829</v>
      </c>
      <c r="X1051" t="s">
        <v>41</v>
      </c>
      <c r="Y1051" t="s">
        <v>51</v>
      </c>
      <c r="Z1051" t="s">
        <v>73</v>
      </c>
      <c r="AA1051">
        <v>2</v>
      </c>
      <c r="AB1051">
        <v>839.12</v>
      </c>
      <c r="AC1051">
        <v>39</v>
      </c>
      <c r="AD1051" t="str" cm="1">
        <f t="array" ref="AD1051">_xlfn.IFS($AC1051&lt;= 24,"17-24", $AC1051&lt;=34,"25-34", $AC1051&lt;=44,"35-44", $AC1051&lt;= 54,"45-54", $AC1051 &gt;= 55, "55+")</f>
        <v>35-44</v>
      </c>
      <c r="AE1051">
        <f t="shared" ca="1" si="81"/>
        <v>5</v>
      </c>
      <c r="AF1051" t="str">
        <f t="shared" si="82"/>
        <v>Medium</v>
      </c>
      <c r="AG1051" t="str">
        <f t="shared" si="83"/>
        <v>Satisfied</v>
      </c>
      <c r="AH1051" t="str">
        <f t="shared" si="84"/>
        <v>Average Performer</v>
      </c>
      <c r="AI1051" t="str" cm="1">
        <f t="array" ref="AI1051">_xlfn.IFS($Z1051 = "Passed", "High", $Z1051="Completed", "Moderate", OR($Z1051 = "Incomplete", $Z1051="Failed"), "Low")</f>
        <v>High</v>
      </c>
      <c r="AJ1051" t="str" cm="1">
        <f t="array" ref="AJ1051">_xlfn.IFS(OR(Z1051= "Passed", Z1051 = "Completed"), "Complete", OR(Z1051 ="Failed", Z1051 = "Incomplete"), "Incomplete")</f>
        <v>Complete</v>
      </c>
      <c r="AK1051" cm="1">
        <f t="array" ref="AK1051">_xlfn.IFS(HR_DATA[[#This Row],[Performance Category]] = "High Performer", 4,HR_DATA[[#This Row],[Performance Category]] = "Average Performer", 3, HR_DATA[[#This Row],[Performance Category]] = "Low Performer", 2, HR_DATA[[#This Row],[Performance Category]] = "At Risk", 1)</f>
        <v>3</v>
      </c>
    </row>
    <row r="1052" spans="1:37" x14ac:dyDescent="0.25">
      <c r="A1052">
        <v>1559</v>
      </c>
      <c r="B1052" s="2">
        <v>44673</v>
      </c>
      <c r="C1052" s="2">
        <f t="shared" ca="1" si="80"/>
        <v>46159</v>
      </c>
      <c r="D1052" t="s">
        <v>106</v>
      </c>
      <c r="E1052" t="s">
        <v>74</v>
      </c>
      <c r="F1052" t="s">
        <v>108</v>
      </c>
      <c r="G1052" t="s">
        <v>55</v>
      </c>
      <c r="H1052" t="s">
        <v>56</v>
      </c>
      <c r="I1052" t="s">
        <v>55</v>
      </c>
      <c r="J1052" t="s">
        <v>34</v>
      </c>
      <c r="K1052" t="s">
        <v>96</v>
      </c>
      <c r="L1052" s="2">
        <v>24078</v>
      </c>
      <c r="M1052" t="s">
        <v>36</v>
      </c>
      <c r="N1052" t="s">
        <v>48</v>
      </c>
      <c r="O1052" t="s">
        <v>60</v>
      </c>
      <c r="P1052" t="s">
        <v>77</v>
      </c>
      <c r="Q1052" t="s">
        <v>40</v>
      </c>
      <c r="R1052">
        <v>3</v>
      </c>
      <c r="S1052" s="2">
        <v>44961</v>
      </c>
      <c r="T1052">
        <v>3</v>
      </c>
      <c r="U1052">
        <v>1</v>
      </c>
      <c r="V1052">
        <v>3</v>
      </c>
      <c r="W1052" s="2">
        <v>45024</v>
      </c>
      <c r="X1052" t="s">
        <v>62</v>
      </c>
      <c r="Y1052" t="s">
        <v>51</v>
      </c>
      <c r="Z1052" t="s">
        <v>73</v>
      </c>
      <c r="AA1052">
        <v>1</v>
      </c>
      <c r="AB1052">
        <v>281.94</v>
      </c>
      <c r="AC1052">
        <v>57</v>
      </c>
      <c r="AD1052" t="str" cm="1">
        <f t="array" ref="AD1052">_xlfn.IFS($AC1052&lt;= 24,"17-24", $AC1052&lt;=34,"25-34", $AC1052&lt;=44,"35-44", $AC1052&lt;= 54,"45-54", $AC1052 &gt;= 55, "55+")</f>
        <v>55+</v>
      </c>
      <c r="AE1052">
        <f t="shared" ca="1" si="81"/>
        <v>4</v>
      </c>
      <c r="AF1052" t="str">
        <f t="shared" si="82"/>
        <v>Medium</v>
      </c>
      <c r="AG1052" t="str">
        <f t="shared" si="83"/>
        <v>Not satisfied</v>
      </c>
      <c r="AH1052" t="str">
        <f t="shared" si="84"/>
        <v>Average Performer</v>
      </c>
      <c r="AI1052" t="str" cm="1">
        <f t="array" ref="AI1052">_xlfn.IFS($Z1052 = "Passed", "High", $Z1052="Completed", "Moderate", OR($Z1052 = "Incomplete", $Z1052="Failed"), "Low")</f>
        <v>High</v>
      </c>
      <c r="AJ1052" t="str" cm="1">
        <f t="array" ref="AJ1052">_xlfn.IFS(OR(Z1052= "Passed", Z1052 = "Completed"), "Complete", OR(Z1052 ="Failed", Z1052 = "Incomplete"), "Incomplete")</f>
        <v>Complete</v>
      </c>
      <c r="AK1052" cm="1">
        <f t="array" ref="AK1052">_xlfn.IFS(HR_DATA[[#This Row],[Performance Category]] = "High Performer", 4,HR_DATA[[#This Row],[Performance Category]] = "Average Performer", 3, HR_DATA[[#This Row],[Performance Category]] = "Low Performer", 2, HR_DATA[[#This Row],[Performance Category]] = "At Risk", 1)</f>
        <v>3</v>
      </c>
    </row>
    <row r="1053" spans="1:37" x14ac:dyDescent="0.25">
      <c r="A1053">
        <v>1560</v>
      </c>
      <c r="B1053" s="2">
        <v>44550</v>
      </c>
      <c r="C1053" s="2">
        <f t="shared" ca="1" si="80"/>
        <v>46159</v>
      </c>
      <c r="D1053" t="s">
        <v>106</v>
      </c>
      <c r="E1053" t="s">
        <v>94</v>
      </c>
      <c r="F1053" t="s">
        <v>108</v>
      </c>
      <c r="G1053" t="s">
        <v>55</v>
      </c>
      <c r="H1053" t="s">
        <v>45</v>
      </c>
      <c r="I1053" t="s">
        <v>55</v>
      </c>
      <c r="J1053" t="s">
        <v>34</v>
      </c>
      <c r="K1053" t="s">
        <v>65</v>
      </c>
      <c r="L1053" s="2">
        <v>17418</v>
      </c>
      <c r="M1053" t="s">
        <v>36</v>
      </c>
      <c r="N1053" t="s">
        <v>48</v>
      </c>
      <c r="O1053" t="s">
        <v>60</v>
      </c>
      <c r="P1053" t="s">
        <v>77</v>
      </c>
      <c r="Q1053" t="s">
        <v>40</v>
      </c>
      <c r="R1053">
        <v>3</v>
      </c>
      <c r="S1053" s="2">
        <v>44949</v>
      </c>
      <c r="T1053">
        <v>1</v>
      </c>
      <c r="U1053">
        <v>2</v>
      </c>
      <c r="V1053">
        <v>4</v>
      </c>
      <c r="W1053" s="2">
        <v>45112</v>
      </c>
      <c r="X1053" t="s">
        <v>68</v>
      </c>
      <c r="Y1053" t="s">
        <v>51</v>
      </c>
      <c r="Z1053" t="s">
        <v>63</v>
      </c>
      <c r="AA1053">
        <v>2</v>
      </c>
      <c r="AB1053">
        <v>821.41</v>
      </c>
      <c r="AC1053">
        <v>74</v>
      </c>
      <c r="AD1053" t="str" cm="1">
        <f t="array" ref="AD1053">_xlfn.IFS($AC1053&lt;= 24,"17-24", $AC1053&lt;=34,"25-34", $AC1053&lt;=44,"35-44", $AC1053&lt;= 54,"45-54", $AC1053 &gt;= 55, "55+")</f>
        <v>55+</v>
      </c>
      <c r="AE1053">
        <f t="shared" ca="1" si="81"/>
        <v>4</v>
      </c>
      <c r="AF1053" t="str">
        <f t="shared" si="82"/>
        <v>Low</v>
      </c>
      <c r="AG1053" t="str">
        <f t="shared" si="83"/>
        <v>Not satisfied</v>
      </c>
      <c r="AH1053" t="str">
        <f t="shared" si="84"/>
        <v>Average Performer</v>
      </c>
      <c r="AI1053" t="str" cm="1">
        <f t="array" ref="AI1053">_xlfn.IFS($Z1053 = "Passed", "High", $Z1053="Completed", "Moderate", OR($Z1053 = "Incomplete", $Z1053="Failed"), "Low")</f>
        <v>Moderate</v>
      </c>
      <c r="AJ1053" t="str" cm="1">
        <f t="array" ref="AJ1053">_xlfn.IFS(OR(Z1053= "Passed", Z1053 = "Completed"), "Complete", OR(Z1053 ="Failed", Z1053 = "Incomplete"), "Incomplete")</f>
        <v>Complete</v>
      </c>
      <c r="AK1053" cm="1">
        <f t="array" ref="AK1053">_xlfn.IFS(HR_DATA[[#This Row],[Performance Category]] = "High Performer", 4,HR_DATA[[#This Row],[Performance Category]] = "Average Performer", 3, HR_DATA[[#This Row],[Performance Category]] = "Low Performer", 2, HR_DATA[[#This Row],[Performance Category]] = "At Risk", 1)</f>
        <v>3</v>
      </c>
    </row>
    <row r="1054" spans="1:37" x14ac:dyDescent="0.25">
      <c r="A1054">
        <v>1561</v>
      </c>
      <c r="B1054" s="2">
        <v>44239</v>
      </c>
      <c r="C1054" s="2">
        <f t="shared" ca="1" si="80"/>
        <v>46159</v>
      </c>
      <c r="D1054" t="s">
        <v>28</v>
      </c>
      <c r="E1054" t="s">
        <v>54</v>
      </c>
      <c r="F1054" t="s">
        <v>30</v>
      </c>
      <c r="G1054" t="s">
        <v>31</v>
      </c>
      <c r="H1054" t="s">
        <v>32</v>
      </c>
      <c r="I1054" t="s">
        <v>55</v>
      </c>
      <c r="J1054" t="s">
        <v>34</v>
      </c>
      <c r="K1054" t="s">
        <v>65</v>
      </c>
      <c r="L1054" s="2">
        <v>20604</v>
      </c>
      <c r="M1054" t="s">
        <v>36</v>
      </c>
      <c r="N1054" t="s">
        <v>37</v>
      </c>
      <c r="O1054" t="s">
        <v>49</v>
      </c>
      <c r="P1054" t="s">
        <v>61</v>
      </c>
      <c r="Q1054" t="s">
        <v>40</v>
      </c>
      <c r="R1054">
        <v>3</v>
      </c>
      <c r="S1054" s="2">
        <v>45017</v>
      </c>
      <c r="T1054">
        <v>5</v>
      </c>
      <c r="U1054">
        <v>1</v>
      </c>
      <c r="V1054">
        <v>3</v>
      </c>
      <c r="W1054" s="2">
        <v>44853</v>
      </c>
      <c r="X1054" t="s">
        <v>41</v>
      </c>
      <c r="Y1054" t="s">
        <v>42</v>
      </c>
      <c r="Z1054" t="s">
        <v>52</v>
      </c>
      <c r="AA1054">
        <v>3</v>
      </c>
      <c r="AB1054">
        <v>924.06</v>
      </c>
      <c r="AC1054">
        <v>65</v>
      </c>
      <c r="AD1054" t="str" cm="1">
        <f t="array" ref="AD1054">_xlfn.IFS($AC1054&lt;= 24,"17-24", $AC1054&lt;=34,"25-34", $AC1054&lt;=44,"35-44", $AC1054&lt;= 54,"45-54", $AC1054 &gt;= 55, "55+")</f>
        <v>55+</v>
      </c>
      <c r="AE1054">
        <f t="shared" ca="1" si="81"/>
        <v>5</v>
      </c>
      <c r="AF1054" t="str">
        <f t="shared" si="82"/>
        <v>High</v>
      </c>
      <c r="AG1054" t="str">
        <f t="shared" si="83"/>
        <v>Not satisfied</v>
      </c>
      <c r="AH1054" t="str">
        <f t="shared" si="84"/>
        <v>Average Performer</v>
      </c>
      <c r="AI1054" t="str" cm="1">
        <f t="array" ref="AI1054">_xlfn.IFS($Z1054 = "Passed", "High", $Z1054="Completed", "Moderate", OR($Z1054 = "Incomplete", $Z1054="Failed"), "Low")</f>
        <v>Low</v>
      </c>
      <c r="AJ1054" t="str" cm="1">
        <f t="array" ref="AJ1054">_xlfn.IFS(OR(Z1054= "Passed", Z1054 = "Completed"), "Complete", OR(Z1054 ="Failed", Z1054 = "Incomplete"), "Incomplete")</f>
        <v>Incomplete</v>
      </c>
      <c r="AK1054" cm="1">
        <f t="array" ref="AK1054">_xlfn.IFS(HR_DATA[[#This Row],[Performance Category]] = "High Performer", 4,HR_DATA[[#This Row],[Performance Category]] = "Average Performer", 3, HR_DATA[[#This Row],[Performance Category]] = "Low Performer", 2, HR_DATA[[#This Row],[Performance Category]] = "At Risk", 1)</f>
        <v>3</v>
      </c>
    </row>
    <row r="1055" spans="1:37" x14ac:dyDescent="0.25">
      <c r="A1055">
        <v>1562</v>
      </c>
      <c r="B1055" s="2">
        <v>44103</v>
      </c>
      <c r="C1055" s="2">
        <f t="shared" ca="1" si="80"/>
        <v>46159</v>
      </c>
      <c r="D1055" t="s">
        <v>28</v>
      </c>
      <c r="E1055" t="s">
        <v>69</v>
      </c>
      <c r="F1055" t="s">
        <v>30</v>
      </c>
      <c r="G1055" t="s">
        <v>55</v>
      </c>
      <c r="H1055" t="s">
        <v>56</v>
      </c>
      <c r="I1055" t="s">
        <v>33</v>
      </c>
      <c r="J1055" t="s">
        <v>34</v>
      </c>
      <c r="K1055" t="s">
        <v>58</v>
      </c>
      <c r="L1055" s="2">
        <v>16140</v>
      </c>
      <c r="M1055" t="s">
        <v>36</v>
      </c>
      <c r="N1055" t="s">
        <v>37</v>
      </c>
      <c r="O1055" t="s">
        <v>72</v>
      </c>
      <c r="P1055" t="s">
        <v>61</v>
      </c>
      <c r="Q1055" t="s">
        <v>40</v>
      </c>
      <c r="R1055">
        <v>3</v>
      </c>
      <c r="S1055" s="2">
        <v>45037</v>
      </c>
      <c r="T1055">
        <v>3</v>
      </c>
      <c r="U1055">
        <v>2</v>
      </c>
      <c r="V1055">
        <v>1</v>
      </c>
      <c r="W1055" s="2">
        <v>44919</v>
      </c>
      <c r="X1055" t="s">
        <v>41</v>
      </c>
      <c r="Y1055" t="s">
        <v>42</v>
      </c>
      <c r="Z1055" t="s">
        <v>73</v>
      </c>
      <c r="AA1055">
        <v>2</v>
      </c>
      <c r="AB1055">
        <v>578.66</v>
      </c>
      <c r="AC1055">
        <v>76</v>
      </c>
      <c r="AD1055" t="str" cm="1">
        <f t="array" ref="AD1055">_xlfn.IFS($AC1055&lt;= 24,"17-24", $AC1055&lt;=34,"25-34", $AC1055&lt;=44,"35-44", $AC1055&lt;= 54,"45-54", $AC1055 &gt;= 55, "55+")</f>
        <v>55+</v>
      </c>
      <c r="AE1055">
        <f t="shared" ca="1" si="81"/>
        <v>5</v>
      </c>
      <c r="AF1055" t="str">
        <f t="shared" si="82"/>
        <v>Medium</v>
      </c>
      <c r="AG1055" t="str">
        <f t="shared" si="83"/>
        <v>Not satisfied</v>
      </c>
      <c r="AH1055" t="str">
        <f t="shared" si="84"/>
        <v>Average Performer</v>
      </c>
      <c r="AI1055" t="str" cm="1">
        <f t="array" ref="AI1055">_xlfn.IFS($Z1055 = "Passed", "High", $Z1055="Completed", "Moderate", OR($Z1055 = "Incomplete", $Z1055="Failed"), "Low")</f>
        <v>High</v>
      </c>
      <c r="AJ1055" t="str" cm="1">
        <f t="array" ref="AJ1055">_xlfn.IFS(OR(Z1055= "Passed", Z1055 = "Completed"), "Complete", OR(Z1055 ="Failed", Z1055 = "Incomplete"), "Incomplete")</f>
        <v>Complete</v>
      </c>
      <c r="AK1055" cm="1">
        <f t="array" ref="AK1055">_xlfn.IFS(HR_DATA[[#This Row],[Performance Category]] = "High Performer", 4,HR_DATA[[#This Row],[Performance Category]] = "Average Performer", 3, HR_DATA[[#This Row],[Performance Category]] = "Low Performer", 2, HR_DATA[[#This Row],[Performance Category]] = "At Risk", 1)</f>
        <v>3</v>
      </c>
    </row>
    <row r="1056" spans="1:37" x14ac:dyDescent="0.25">
      <c r="A1056">
        <v>1563</v>
      </c>
      <c r="B1056" s="2">
        <v>44814</v>
      </c>
      <c r="C1056" s="2">
        <f t="shared" ca="1" si="80"/>
        <v>46159</v>
      </c>
      <c r="D1056" t="s">
        <v>28</v>
      </c>
      <c r="E1056" t="s">
        <v>29</v>
      </c>
      <c r="F1056" t="s">
        <v>30</v>
      </c>
      <c r="G1056" t="s">
        <v>31</v>
      </c>
      <c r="H1056" t="s">
        <v>32</v>
      </c>
      <c r="I1056" t="s">
        <v>33</v>
      </c>
      <c r="J1056" t="s">
        <v>34</v>
      </c>
      <c r="K1056" t="s">
        <v>70</v>
      </c>
      <c r="L1056" s="2">
        <v>22246</v>
      </c>
      <c r="M1056" t="s">
        <v>36</v>
      </c>
      <c r="N1056" t="s">
        <v>37</v>
      </c>
      <c r="O1056" t="s">
        <v>72</v>
      </c>
      <c r="P1056" t="s">
        <v>39</v>
      </c>
      <c r="Q1056" t="s">
        <v>40</v>
      </c>
      <c r="R1056">
        <v>3</v>
      </c>
      <c r="S1056" s="2">
        <v>45039</v>
      </c>
      <c r="T1056">
        <v>1</v>
      </c>
      <c r="U1056">
        <v>4</v>
      </c>
      <c r="V1056">
        <v>3</v>
      </c>
      <c r="W1056" s="2">
        <v>44904</v>
      </c>
      <c r="X1056" t="s">
        <v>41</v>
      </c>
      <c r="Y1056" t="s">
        <v>51</v>
      </c>
      <c r="Z1056" t="s">
        <v>52</v>
      </c>
      <c r="AA1056">
        <v>3</v>
      </c>
      <c r="AB1056">
        <v>721.86</v>
      </c>
      <c r="AC1056">
        <v>62</v>
      </c>
      <c r="AD1056" t="str" cm="1">
        <f t="array" ref="AD1056">_xlfn.IFS($AC1056&lt;= 24,"17-24", $AC1056&lt;=34,"25-34", $AC1056&lt;=44,"35-44", $AC1056&lt;= 54,"45-54", $AC1056 &gt;= 55, "55+")</f>
        <v>55+</v>
      </c>
      <c r="AE1056">
        <f t="shared" ca="1" si="81"/>
        <v>3</v>
      </c>
      <c r="AF1056" t="str">
        <f t="shared" si="82"/>
        <v>Low</v>
      </c>
      <c r="AG1056" t="str">
        <f t="shared" si="83"/>
        <v>Satisfied</v>
      </c>
      <c r="AH1056" t="str">
        <f t="shared" si="84"/>
        <v>Average Performer</v>
      </c>
      <c r="AI1056" t="str" cm="1">
        <f t="array" ref="AI1056">_xlfn.IFS($Z1056 = "Passed", "High", $Z1056="Completed", "Moderate", OR($Z1056 = "Incomplete", $Z1056="Failed"), "Low")</f>
        <v>Low</v>
      </c>
      <c r="AJ1056" t="str" cm="1">
        <f t="array" ref="AJ1056">_xlfn.IFS(OR(Z1056= "Passed", Z1056 = "Completed"), "Complete", OR(Z1056 ="Failed", Z1056 = "Incomplete"), "Incomplete")</f>
        <v>Incomplete</v>
      </c>
      <c r="AK1056" cm="1">
        <f t="array" ref="AK1056">_xlfn.IFS(HR_DATA[[#This Row],[Performance Category]] = "High Performer", 4,HR_DATA[[#This Row],[Performance Category]] = "Average Performer", 3, HR_DATA[[#This Row],[Performance Category]] = "Low Performer", 2, HR_DATA[[#This Row],[Performance Category]] = "At Risk", 1)</f>
        <v>3</v>
      </c>
    </row>
    <row r="1057" spans="1:37" x14ac:dyDescent="0.25">
      <c r="A1057">
        <v>1564</v>
      </c>
      <c r="B1057" s="2">
        <v>44996</v>
      </c>
      <c r="C1057" s="2">
        <f t="shared" ca="1" si="80"/>
        <v>46159</v>
      </c>
      <c r="D1057" t="s">
        <v>28</v>
      </c>
      <c r="E1057" t="s">
        <v>85</v>
      </c>
      <c r="F1057" t="s">
        <v>30</v>
      </c>
      <c r="G1057" t="s">
        <v>31</v>
      </c>
      <c r="H1057" t="s">
        <v>45</v>
      </c>
      <c r="I1057" t="s">
        <v>55</v>
      </c>
      <c r="J1057" t="s">
        <v>34</v>
      </c>
      <c r="K1057" t="s">
        <v>65</v>
      </c>
      <c r="L1057" s="2">
        <v>33301</v>
      </c>
      <c r="M1057" t="s">
        <v>36</v>
      </c>
      <c r="N1057" t="s">
        <v>48</v>
      </c>
      <c r="O1057" t="s">
        <v>60</v>
      </c>
      <c r="P1057" t="s">
        <v>39</v>
      </c>
      <c r="Q1057" t="s">
        <v>78</v>
      </c>
      <c r="R1057">
        <v>3</v>
      </c>
      <c r="S1057" s="2">
        <v>44915</v>
      </c>
      <c r="T1057">
        <v>4</v>
      </c>
      <c r="U1057">
        <v>1</v>
      </c>
      <c r="V1057">
        <v>4</v>
      </c>
      <c r="W1057" s="2">
        <v>45036</v>
      </c>
      <c r="X1057" t="s">
        <v>92</v>
      </c>
      <c r="Y1057" t="s">
        <v>51</v>
      </c>
      <c r="Z1057" t="s">
        <v>63</v>
      </c>
      <c r="AA1057">
        <v>4</v>
      </c>
      <c r="AB1057">
        <v>430.3</v>
      </c>
      <c r="AC1057">
        <v>32</v>
      </c>
      <c r="AD1057" t="str" cm="1">
        <f t="array" ref="AD1057">_xlfn.IFS($AC1057&lt;= 24,"17-24", $AC1057&lt;=34,"25-34", $AC1057&lt;=44,"35-44", $AC1057&lt;= 54,"45-54", $AC1057 &gt;= 55, "55+")</f>
        <v>25-34</v>
      </c>
      <c r="AE1057">
        <f t="shared" ca="1" si="81"/>
        <v>3</v>
      </c>
      <c r="AF1057" t="str">
        <f t="shared" si="82"/>
        <v>High</v>
      </c>
      <c r="AG1057" t="str">
        <f t="shared" si="83"/>
        <v>Not satisfied</v>
      </c>
      <c r="AH1057" t="str">
        <f t="shared" si="84"/>
        <v>High Performer</v>
      </c>
      <c r="AI1057" t="str" cm="1">
        <f t="array" ref="AI1057">_xlfn.IFS($Z1057 = "Passed", "High", $Z1057="Completed", "Moderate", OR($Z1057 = "Incomplete", $Z1057="Failed"), "Low")</f>
        <v>Moderate</v>
      </c>
      <c r="AJ1057" t="str" cm="1">
        <f t="array" ref="AJ1057">_xlfn.IFS(OR(Z1057= "Passed", Z1057 = "Completed"), "Complete", OR(Z1057 ="Failed", Z1057 = "Incomplete"), "Incomplete")</f>
        <v>Complete</v>
      </c>
      <c r="AK1057" cm="1">
        <f t="array" ref="AK1057">_xlfn.IFS(HR_DATA[[#This Row],[Performance Category]] = "High Performer", 4,HR_DATA[[#This Row],[Performance Category]] = "Average Performer", 3, HR_DATA[[#This Row],[Performance Category]] = "Low Performer", 2, HR_DATA[[#This Row],[Performance Category]] = "At Risk", 1)</f>
        <v>4</v>
      </c>
    </row>
    <row r="1058" spans="1:37" x14ac:dyDescent="0.25">
      <c r="A1058">
        <v>1565</v>
      </c>
      <c r="B1058" s="2">
        <v>44679</v>
      </c>
      <c r="C1058" s="2">
        <f t="shared" ca="1" si="80"/>
        <v>46159</v>
      </c>
      <c r="D1058" t="s">
        <v>28</v>
      </c>
      <c r="E1058" t="s">
        <v>44</v>
      </c>
      <c r="F1058" t="s">
        <v>30</v>
      </c>
      <c r="G1058" t="s">
        <v>55</v>
      </c>
      <c r="H1058" t="s">
        <v>32</v>
      </c>
      <c r="I1058" t="s">
        <v>55</v>
      </c>
      <c r="J1058" t="s">
        <v>34</v>
      </c>
      <c r="K1058" t="s">
        <v>70</v>
      </c>
      <c r="L1058" s="2">
        <v>22182</v>
      </c>
      <c r="M1058" t="s">
        <v>36</v>
      </c>
      <c r="N1058" t="s">
        <v>48</v>
      </c>
      <c r="O1058" t="s">
        <v>84</v>
      </c>
      <c r="P1058" t="s">
        <v>39</v>
      </c>
      <c r="Q1058" t="s">
        <v>40</v>
      </c>
      <c r="R1058">
        <v>3</v>
      </c>
      <c r="S1058" s="2">
        <v>45093</v>
      </c>
      <c r="T1058">
        <v>5</v>
      </c>
      <c r="U1058">
        <v>4</v>
      </c>
      <c r="V1058">
        <v>5</v>
      </c>
      <c r="W1058" s="2">
        <v>44898</v>
      </c>
      <c r="X1058" t="s">
        <v>50</v>
      </c>
      <c r="Y1058" t="s">
        <v>42</v>
      </c>
      <c r="Z1058" t="s">
        <v>63</v>
      </c>
      <c r="AA1058">
        <v>3</v>
      </c>
      <c r="AB1058">
        <v>337.52</v>
      </c>
      <c r="AC1058">
        <v>62</v>
      </c>
      <c r="AD1058" t="str" cm="1">
        <f t="array" ref="AD1058">_xlfn.IFS($AC1058&lt;= 24,"17-24", $AC1058&lt;=34,"25-34", $AC1058&lt;=44,"35-44", $AC1058&lt;= 54,"45-54", $AC1058 &gt;= 55, "55+")</f>
        <v>55+</v>
      </c>
      <c r="AE1058">
        <f t="shared" ca="1" si="81"/>
        <v>4</v>
      </c>
      <c r="AF1058" t="str">
        <f t="shared" si="82"/>
        <v>High</v>
      </c>
      <c r="AG1058" t="str">
        <f t="shared" si="83"/>
        <v>Satisfied</v>
      </c>
      <c r="AH1058" t="str">
        <f t="shared" si="84"/>
        <v>Average Performer</v>
      </c>
      <c r="AI1058" t="str" cm="1">
        <f t="array" ref="AI1058">_xlfn.IFS($Z1058 = "Passed", "High", $Z1058="Completed", "Moderate", OR($Z1058 = "Incomplete", $Z1058="Failed"), "Low")</f>
        <v>Moderate</v>
      </c>
      <c r="AJ1058" t="str" cm="1">
        <f t="array" ref="AJ1058">_xlfn.IFS(OR(Z1058= "Passed", Z1058 = "Completed"), "Complete", OR(Z1058 ="Failed", Z1058 = "Incomplete"), "Incomplete")</f>
        <v>Complete</v>
      </c>
      <c r="AK1058" cm="1">
        <f t="array" ref="AK1058">_xlfn.IFS(HR_DATA[[#This Row],[Performance Category]] = "High Performer", 4,HR_DATA[[#This Row],[Performance Category]] = "Average Performer", 3, HR_DATA[[#This Row],[Performance Category]] = "Low Performer", 2, HR_DATA[[#This Row],[Performance Category]] = "At Risk", 1)</f>
        <v>3</v>
      </c>
    </row>
    <row r="1059" spans="1:37" x14ac:dyDescent="0.25">
      <c r="A1059">
        <v>1566</v>
      </c>
      <c r="B1059" s="2">
        <v>44640</v>
      </c>
      <c r="C1059" s="2">
        <f t="shared" ca="1" si="80"/>
        <v>46159</v>
      </c>
      <c r="D1059" t="s">
        <v>28</v>
      </c>
      <c r="E1059" t="s">
        <v>87</v>
      </c>
      <c r="F1059" t="s">
        <v>30</v>
      </c>
      <c r="G1059" t="s">
        <v>55</v>
      </c>
      <c r="H1059" t="s">
        <v>56</v>
      </c>
      <c r="I1059" t="s">
        <v>33</v>
      </c>
      <c r="J1059" t="s">
        <v>34</v>
      </c>
      <c r="K1059" t="s">
        <v>105</v>
      </c>
      <c r="L1059" s="2">
        <v>23004</v>
      </c>
      <c r="M1059" t="s">
        <v>36</v>
      </c>
      <c r="N1059" t="s">
        <v>37</v>
      </c>
      <c r="O1059" t="s">
        <v>49</v>
      </c>
      <c r="P1059" t="s">
        <v>77</v>
      </c>
      <c r="Q1059" t="s">
        <v>78</v>
      </c>
      <c r="R1059">
        <v>3</v>
      </c>
      <c r="S1059" s="2">
        <v>45132</v>
      </c>
      <c r="T1059">
        <v>1</v>
      </c>
      <c r="U1059">
        <v>4</v>
      </c>
      <c r="V1059">
        <v>1</v>
      </c>
      <c r="W1059" s="2">
        <v>45051</v>
      </c>
      <c r="X1059" t="s">
        <v>92</v>
      </c>
      <c r="Y1059" t="s">
        <v>42</v>
      </c>
      <c r="Z1059" t="s">
        <v>43</v>
      </c>
      <c r="AA1059">
        <v>1</v>
      </c>
      <c r="AB1059">
        <v>692.71</v>
      </c>
      <c r="AC1059">
        <v>60</v>
      </c>
      <c r="AD1059" t="str" cm="1">
        <f t="array" ref="AD1059">_xlfn.IFS($AC1059&lt;= 24,"17-24", $AC1059&lt;=34,"25-34", $AC1059&lt;=44,"35-44", $AC1059&lt;= 54,"45-54", $AC1059 &gt;= 55, "55+")</f>
        <v>55+</v>
      </c>
      <c r="AE1059">
        <f t="shared" ca="1" si="81"/>
        <v>4</v>
      </c>
      <c r="AF1059" t="str">
        <f t="shared" si="82"/>
        <v>Low</v>
      </c>
      <c r="AG1059" t="str">
        <f t="shared" si="83"/>
        <v>Satisfied</v>
      </c>
      <c r="AH1059" t="str">
        <f t="shared" si="84"/>
        <v>High Performer</v>
      </c>
      <c r="AI1059" t="str" cm="1">
        <f t="array" ref="AI1059">_xlfn.IFS($Z1059 = "Passed", "High", $Z1059="Completed", "Moderate", OR($Z1059 = "Incomplete", $Z1059="Failed"), "Low")</f>
        <v>Low</v>
      </c>
      <c r="AJ1059" t="str" cm="1">
        <f t="array" ref="AJ1059">_xlfn.IFS(OR(Z1059= "Passed", Z1059 = "Completed"), "Complete", OR(Z1059 ="Failed", Z1059 = "Incomplete"), "Incomplete")</f>
        <v>Incomplete</v>
      </c>
      <c r="AK1059" cm="1">
        <f t="array" ref="AK1059">_xlfn.IFS(HR_DATA[[#This Row],[Performance Category]] = "High Performer", 4,HR_DATA[[#This Row],[Performance Category]] = "Average Performer", 3, HR_DATA[[#This Row],[Performance Category]] = "Low Performer", 2, HR_DATA[[#This Row],[Performance Category]] = "At Risk", 1)</f>
        <v>4</v>
      </c>
    </row>
    <row r="1060" spans="1:37" x14ac:dyDescent="0.25">
      <c r="A1060">
        <v>1567</v>
      </c>
      <c r="B1060" s="2">
        <v>44624</v>
      </c>
      <c r="C1060" s="2">
        <f t="shared" ca="1" si="80"/>
        <v>46159</v>
      </c>
      <c r="D1060" t="s">
        <v>28</v>
      </c>
      <c r="E1060" t="s">
        <v>64</v>
      </c>
      <c r="F1060" t="s">
        <v>30</v>
      </c>
      <c r="G1060" t="s">
        <v>31</v>
      </c>
      <c r="H1060" t="s">
        <v>32</v>
      </c>
      <c r="I1060" t="s">
        <v>46</v>
      </c>
      <c r="J1060" t="s">
        <v>34</v>
      </c>
      <c r="K1060" t="s">
        <v>70</v>
      </c>
      <c r="L1060" s="2">
        <v>28823</v>
      </c>
      <c r="M1060" t="s">
        <v>36</v>
      </c>
      <c r="N1060" t="s">
        <v>37</v>
      </c>
      <c r="O1060" t="s">
        <v>84</v>
      </c>
      <c r="P1060" t="s">
        <v>61</v>
      </c>
      <c r="Q1060" t="s">
        <v>40</v>
      </c>
      <c r="R1060">
        <v>3</v>
      </c>
      <c r="S1060" s="2">
        <v>45028</v>
      </c>
      <c r="T1060">
        <v>4</v>
      </c>
      <c r="U1060">
        <v>2</v>
      </c>
      <c r="V1060">
        <v>4</v>
      </c>
      <c r="W1060" s="2">
        <v>45059</v>
      </c>
      <c r="X1060" t="s">
        <v>62</v>
      </c>
      <c r="Y1060" t="s">
        <v>51</v>
      </c>
      <c r="Z1060" t="s">
        <v>43</v>
      </c>
      <c r="AA1060">
        <v>1</v>
      </c>
      <c r="AB1060">
        <v>177.99</v>
      </c>
      <c r="AC1060">
        <v>44</v>
      </c>
      <c r="AD1060" t="str" cm="1">
        <f t="array" ref="AD1060">_xlfn.IFS($AC1060&lt;= 24,"17-24", $AC1060&lt;=34,"25-34", $AC1060&lt;=44,"35-44", $AC1060&lt;= 54,"45-54", $AC1060 &gt;= 55, "55+")</f>
        <v>35-44</v>
      </c>
      <c r="AE1060">
        <f t="shared" ca="1" si="81"/>
        <v>4</v>
      </c>
      <c r="AF1060" t="str">
        <f t="shared" si="82"/>
        <v>High</v>
      </c>
      <c r="AG1060" t="str">
        <f t="shared" si="83"/>
        <v>Not satisfied</v>
      </c>
      <c r="AH1060" t="str">
        <f t="shared" si="84"/>
        <v>Average Performer</v>
      </c>
      <c r="AI1060" t="str" cm="1">
        <f t="array" ref="AI1060">_xlfn.IFS($Z1060 = "Passed", "High", $Z1060="Completed", "Moderate", OR($Z1060 = "Incomplete", $Z1060="Failed"), "Low")</f>
        <v>Low</v>
      </c>
      <c r="AJ1060" t="str" cm="1">
        <f t="array" ref="AJ1060">_xlfn.IFS(OR(Z1060= "Passed", Z1060 = "Completed"), "Complete", OR(Z1060 ="Failed", Z1060 = "Incomplete"), "Incomplete")</f>
        <v>Incomplete</v>
      </c>
      <c r="AK1060" cm="1">
        <f t="array" ref="AK1060">_xlfn.IFS(HR_DATA[[#This Row],[Performance Category]] = "High Performer", 4,HR_DATA[[#This Row],[Performance Category]] = "Average Performer", 3, HR_DATA[[#This Row],[Performance Category]] = "Low Performer", 2, HR_DATA[[#This Row],[Performance Category]] = "At Risk", 1)</f>
        <v>3</v>
      </c>
    </row>
    <row r="1061" spans="1:37" x14ac:dyDescent="0.25">
      <c r="A1061">
        <v>1568</v>
      </c>
      <c r="B1061" s="2">
        <v>44958</v>
      </c>
      <c r="C1061" s="2">
        <f t="shared" ca="1" si="80"/>
        <v>46159</v>
      </c>
      <c r="D1061" t="s">
        <v>28</v>
      </c>
      <c r="E1061" t="s">
        <v>94</v>
      </c>
      <c r="F1061" t="s">
        <v>30</v>
      </c>
      <c r="G1061" t="s">
        <v>46</v>
      </c>
      <c r="H1061" t="s">
        <v>56</v>
      </c>
      <c r="I1061" t="s">
        <v>55</v>
      </c>
      <c r="J1061" t="s">
        <v>34</v>
      </c>
      <c r="K1061" t="s">
        <v>105</v>
      </c>
      <c r="L1061" s="2">
        <v>34773</v>
      </c>
      <c r="M1061" t="s">
        <v>36</v>
      </c>
      <c r="N1061" t="s">
        <v>37</v>
      </c>
      <c r="O1061" t="s">
        <v>84</v>
      </c>
      <c r="P1061" t="s">
        <v>77</v>
      </c>
      <c r="Q1061" t="s">
        <v>40</v>
      </c>
      <c r="R1061">
        <v>3</v>
      </c>
      <c r="S1061" s="2">
        <v>44838</v>
      </c>
      <c r="T1061">
        <v>1</v>
      </c>
      <c r="U1061">
        <v>2</v>
      </c>
      <c r="V1061">
        <v>3</v>
      </c>
      <c r="W1061" s="2">
        <v>45023</v>
      </c>
      <c r="X1061" t="s">
        <v>92</v>
      </c>
      <c r="Y1061" t="s">
        <v>51</v>
      </c>
      <c r="Z1061" t="s">
        <v>52</v>
      </c>
      <c r="AA1061">
        <v>5</v>
      </c>
      <c r="AB1061">
        <v>586.71</v>
      </c>
      <c r="AC1061">
        <v>28</v>
      </c>
      <c r="AD1061" t="str" cm="1">
        <f t="array" ref="AD1061">_xlfn.IFS($AC1061&lt;= 24,"17-24", $AC1061&lt;=34,"25-34", $AC1061&lt;=44,"35-44", $AC1061&lt;= 54,"45-54", $AC1061 &gt;= 55, "55+")</f>
        <v>25-34</v>
      </c>
      <c r="AE1061">
        <f t="shared" ca="1" si="81"/>
        <v>3</v>
      </c>
      <c r="AF1061" t="str">
        <f t="shared" si="82"/>
        <v>Low</v>
      </c>
      <c r="AG1061" t="str">
        <f t="shared" si="83"/>
        <v>Not satisfied</v>
      </c>
      <c r="AH1061" t="str">
        <f t="shared" si="84"/>
        <v>Average Performer</v>
      </c>
      <c r="AI1061" t="str" cm="1">
        <f t="array" ref="AI1061">_xlfn.IFS($Z1061 = "Passed", "High", $Z1061="Completed", "Moderate", OR($Z1061 = "Incomplete", $Z1061="Failed"), "Low")</f>
        <v>Low</v>
      </c>
      <c r="AJ1061" t="str" cm="1">
        <f t="array" ref="AJ1061">_xlfn.IFS(OR(Z1061= "Passed", Z1061 = "Completed"), "Complete", OR(Z1061 ="Failed", Z1061 = "Incomplete"), "Incomplete")</f>
        <v>Incomplete</v>
      </c>
      <c r="AK1061" cm="1">
        <f t="array" ref="AK1061">_xlfn.IFS(HR_DATA[[#This Row],[Performance Category]] = "High Performer", 4,HR_DATA[[#This Row],[Performance Category]] = "Average Performer", 3, HR_DATA[[#This Row],[Performance Category]] = "Low Performer", 2, HR_DATA[[#This Row],[Performance Category]] = "At Risk", 1)</f>
        <v>3</v>
      </c>
    </row>
    <row r="1062" spans="1:37" x14ac:dyDescent="0.25">
      <c r="A1062">
        <v>1569</v>
      </c>
      <c r="B1062" s="2">
        <v>44232</v>
      </c>
      <c r="C1062" s="2">
        <f t="shared" ca="1" si="80"/>
        <v>46159</v>
      </c>
      <c r="D1062" t="s">
        <v>28</v>
      </c>
      <c r="E1062" t="s">
        <v>74</v>
      </c>
      <c r="F1062" t="s">
        <v>30</v>
      </c>
      <c r="G1062" t="s">
        <v>46</v>
      </c>
      <c r="H1062" t="s">
        <v>32</v>
      </c>
      <c r="I1062" t="s">
        <v>55</v>
      </c>
      <c r="J1062" t="s">
        <v>34</v>
      </c>
      <c r="K1062" t="s">
        <v>79</v>
      </c>
      <c r="L1062" s="2">
        <v>27449</v>
      </c>
      <c r="M1062" t="s">
        <v>36</v>
      </c>
      <c r="N1062" t="s">
        <v>48</v>
      </c>
      <c r="O1062" t="s">
        <v>72</v>
      </c>
      <c r="P1062" t="s">
        <v>39</v>
      </c>
      <c r="Q1062" t="s">
        <v>40</v>
      </c>
      <c r="R1062">
        <v>3</v>
      </c>
      <c r="S1062" s="2">
        <v>44993</v>
      </c>
      <c r="T1062">
        <v>1</v>
      </c>
      <c r="U1062">
        <v>3</v>
      </c>
      <c r="V1062">
        <v>1</v>
      </c>
      <c r="W1062" s="2">
        <v>45005</v>
      </c>
      <c r="X1062" t="s">
        <v>50</v>
      </c>
      <c r="Y1062" t="s">
        <v>42</v>
      </c>
      <c r="Z1062" t="s">
        <v>63</v>
      </c>
      <c r="AA1062">
        <v>2</v>
      </c>
      <c r="AB1062">
        <v>771.98</v>
      </c>
      <c r="AC1062">
        <v>46</v>
      </c>
      <c r="AD1062" t="str" cm="1">
        <f t="array" ref="AD1062">_xlfn.IFS($AC1062&lt;= 24,"17-24", $AC1062&lt;=34,"25-34", $AC1062&lt;=44,"35-44", $AC1062&lt;= 54,"45-54", $AC1062 &gt;= 55, "55+")</f>
        <v>45-54</v>
      </c>
      <c r="AE1062">
        <f t="shared" ca="1" si="81"/>
        <v>5</v>
      </c>
      <c r="AF1062" t="str">
        <f t="shared" si="82"/>
        <v>Low</v>
      </c>
      <c r="AG1062" t="str">
        <f t="shared" si="83"/>
        <v>Neutral</v>
      </c>
      <c r="AH1062" t="str">
        <f t="shared" si="84"/>
        <v>Average Performer</v>
      </c>
      <c r="AI1062" t="str" cm="1">
        <f t="array" ref="AI1062">_xlfn.IFS($Z1062 = "Passed", "High", $Z1062="Completed", "Moderate", OR($Z1062 = "Incomplete", $Z1062="Failed"), "Low")</f>
        <v>Moderate</v>
      </c>
      <c r="AJ1062" t="str" cm="1">
        <f t="array" ref="AJ1062">_xlfn.IFS(OR(Z1062= "Passed", Z1062 = "Completed"), "Complete", OR(Z1062 ="Failed", Z1062 = "Incomplete"), "Incomplete")</f>
        <v>Complete</v>
      </c>
      <c r="AK1062" cm="1">
        <f t="array" ref="AK1062">_xlfn.IFS(HR_DATA[[#This Row],[Performance Category]] = "High Performer", 4,HR_DATA[[#This Row],[Performance Category]] = "Average Performer", 3, HR_DATA[[#This Row],[Performance Category]] = "Low Performer", 2, HR_DATA[[#This Row],[Performance Category]] = "At Risk", 1)</f>
        <v>3</v>
      </c>
    </row>
    <row r="1063" spans="1:37" x14ac:dyDescent="0.25">
      <c r="A1063">
        <v>1570</v>
      </c>
      <c r="B1063" s="2">
        <v>44888</v>
      </c>
      <c r="C1063" s="2">
        <f t="shared" ca="1" si="80"/>
        <v>46159</v>
      </c>
      <c r="D1063" t="s">
        <v>28</v>
      </c>
      <c r="E1063" t="s">
        <v>81</v>
      </c>
      <c r="F1063" t="s">
        <v>30</v>
      </c>
      <c r="G1063" t="s">
        <v>31</v>
      </c>
      <c r="H1063" t="s">
        <v>32</v>
      </c>
      <c r="I1063" t="s">
        <v>46</v>
      </c>
      <c r="J1063" t="s">
        <v>34</v>
      </c>
      <c r="K1063" t="s">
        <v>65</v>
      </c>
      <c r="L1063" s="2">
        <v>33604</v>
      </c>
      <c r="M1063" t="s">
        <v>36</v>
      </c>
      <c r="N1063" t="s">
        <v>48</v>
      </c>
      <c r="O1063" t="s">
        <v>84</v>
      </c>
      <c r="P1063" t="s">
        <v>61</v>
      </c>
      <c r="Q1063" t="s">
        <v>40</v>
      </c>
      <c r="R1063">
        <v>3</v>
      </c>
      <c r="S1063" s="2">
        <v>44780</v>
      </c>
      <c r="T1063">
        <v>1</v>
      </c>
      <c r="U1063">
        <v>4</v>
      </c>
      <c r="V1063">
        <v>5</v>
      </c>
      <c r="W1063" s="2">
        <v>45013</v>
      </c>
      <c r="X1063" t="s">
        <v>62</v>
      </c>
      <c r="Y1063" t="s">
        <v>42</v>
      </c>
      <c r="Z1063" t="s">
        <v>73</v>
      </c>
      <c r="AA1063">
        <v>4</v>
      </c>
      <c r="AB1063">
        <v>121.88</v>
      </c>
      <c r="AC1063">
        <v>30</v>
      </c>
      <c r="AD1063" t="str" cm="1">
        <f t="array" ref="AD1063">_xlfn.IFS($AC1063&lt;= 24,"17-24", $AC1063&lt;=34,"25-34", $AC1063&lt;=44,"35-44", $AC1063&lt;= 54,"45-54", $AC1063 &gt;= 55, "55+")</f>
        <v>25-34</v>
      </c>
      <c r="AE1063">
        <f t="shared" ca="1" si="81"/>
        <v>3</v>
      </c>
      <c r="AF1063" t="str">
        <f t="shared" si="82"/>
        <v>Low</v>
      </c>
      <c r="AG1063" t="str">
        <f t="shared" si="83"/>
        <v>Satisfied</v>
      </c>
      <c r="AH1063" t="str">
        <f t="shared" si="84"/>
        <v>Average Performer</v>
      </c>
      <c r="AI1063" t="str" cm="1">
        <f t="array" ref="AI1063">_xlfn.IFS($Z1063 = "Passed", "High", $Z1063="Completed", "Moderate", OR($Z1063 = "Incomplete", $Z1063="Failed"), "Low")</f>
        <v>High</v>
      </c>
      <c r="AJ1063" t="str" cm="1">
        <f t="array" ref="AJ1063">_xlfn.IFS(OR(Z1063= "Passed", Z1063 = "Completed"), "Complete", OR(Z1063 ="Failed", Z1063 = "Incomplete"), "Incomplete")</f>
        <v>Complete</v>
      </c>
      <c r="AK1063" cm="1">
        <f t="array" ref="AK1063">_xlfn.IFS(HR_DATA[[#This Row],[Performance Category]] = "High Performer", 4,HR_DATA[[#This Row],[Performance Category]] = "Average Performer", 3, HR_DATA[[#This Row],[Performance Category]] = "Low Performer", 2, HR_DATA[[#This Row],[Performance Category]] = "At Risk", 1)</f>
        <v>3</v>
      </c>
    </row>
    <row r="1064" spans="1:37" x14ac:dyDescent="0.25">
      <c r="A1064">
        <v>1571</v>
      </c>
      <c r="B1064" s="2">
        <v>44340</v>
      </c>
      <c r="C1064" s="2">
        <f t="shared" ca="1" si="80"/>
        <v>46159</v>
      </c>
      <c r="D1064" t="s">
        <v>28</v>
      </c>
      <c r="E1064" t="s">
        <v>54</v>
      </c>
      <c r="F1064" t="s">
        <v>30</v>
      </c>
      <c r="G1064" t="s">
        <v>46</v>
      </c>
      <c r="H1064" t="s">
        <v>45</v>
      </c>
      <c r="I1064" t="s">
        <v>55</v>
      </c>
      <c r="J1064" t="s">
        <v>34</v>
      </c>
      <c r="K1064" t="s">
        <v>105</v>
      </c>
      <c r="L1064" s="2">
        <v>31667</v>
      </c>
      <c r="M1064" t="s">
        <v>36</v>
      </c>
      <c r="N1064" t="s">
        <v>37</v>
      </c>
      <c r="O1064" t="s">
        <v>49</v>
      </c>
      <c r="P1064" t="s">
        <v>77</v>
      </c>
      <c r="Q1064" t="s">
        <v>78</v>
      </c>
      <c r="R1064">
        <v>3</v>
      </c>
      <c r="S1064" s="2">
        <v>45081</v>
      </c>
      <c r="T1064">
        <v>3</v>
      </c>
      <c r="U1064">
        <v>2</v>
      </c>
      <c r="V1064">
        <v>4</v>
      </c>
      <c r="W1064" s="2">
        <v>45000</v>
      </c>
      <c r="X1064" t="s">
        <v>62</v>
      </c>
      <c r="Y1064" t="s">
        <v>51</v>
      </c>
      <c r="Z1064" t="s">
        <v>63</v>
      </c>
      <c r="AA1064">
        <v>2</v>
      </c>
      <c r="AB1064">
        <v>379.68</v>
      </c>
      <c r="AC1064">
        <v>35</v>
      </c>
      <c r="AD1064" t="str" cm="1">
        <f t="array" ref="AD1064">_xlfn.IFS($AC1064&lt;= 24,"17-24", $AC1064&lt;=34,"25-34", $AC1064&lt;=44,"35-44", $AC1064&lt;= 54,"45-54", $AC1064 &gt;= 55, "55+")</f>
        <v>35-44</v>
      </c>
      <c r="AE1064">
        <f t="shared" ca="1" si="81"/>
        <v>4</v>
      </c>
      <c r="AF1064" t="str">
        <f t="shared" si="82"/>
        <v>Medium</v>
      </c>
      <c r="AG1064" t="str">
        <f t="shared" si="83"/>
        <v>Not satisfied</v>
      </c>
      <c r="AH1064" t="str">
        <f t="shared" si="84"/>
        <v>High Performer</v>
      </c>
      <c r="AI1064" t="str" cm="1">
        <f t="array" ref="AI1064">_xlfn.IFS($Z1064 = "Passed", "High", $Z1064="Completed", "Moderate", OR($Z1064 = "Incomplete", $Z1064="Failed"), "Low")</f>
        <v>Moderate</v>
      </c>
      <c r="AJ1064" t="str" cm="1">
        <f t="array" ref="AJ1064">_xlfn.IFS(OR(Z1064= "Passed", Z1064 = "Completed"), "Complete", OR(Z1064 ="Failed", Z1064 = "Incomplete"), "Incomplete")</f>
        <v>Complete</v>
      </c>
      <c r="AK1064" cm="1">
        <f t="array" ref="AK1064">_xlfn.IFS(HR_DATA[[#This Row],[Performance Category]] = "High Performer", 4,HR_DATA[[#This Row],[Performance Category]] = "Average Performer", 3, HR_DATA[[#This Row],[Performance Category]] = "Low Performer", 2, HR_DATA[[#This Row],[Performance Category]] = "At Risk", 1)</f>
        <v>4</v>
      </c>
    </row>
    <row r="1065" spans="1:37" x14ac:dyDescent="0.25">
      <c r="A1065">
        <v>1572</v>
      </c>
      <c r="B1065" s="2">
        <v>44467</v>
      </c>
      <c r="C1065" s="2">
        <f t="shared" ca="1" si="80"/>
        <v>46159</v>
      </c>
      <c r="D1065" t="s">
        <v>28</v>
      </c>
      <c r="E1065" t="s">
        <v>69</v>
      </c>
      <c r="F1065" t="s">
        <v>30</v>
      </c>
      <c r="G1065" t="s">
        <v>46</v>
      </c>
      <c r="H1065" t="s">
        <v>32</v>
      </c>
      <c r="I1065" t="s">
        <v>46</v>
      </c>
      <c r="J1065" t="s">
        <v>34</v>
      </c>
      <c r="K1065" t="s">
        <v>97</v>
      </c>
      <c r="L1065" s="2">
        <v>18726</v>
      </c>
      <c r="M1065" t="s">
        <v>36</v>
      </c>
      <c r="N1065" t="s">
        <v>37</v>
      </c>
      <c r="O1065" t="s">
        <v>72</v>
      </c>
      <c r="P1065" t="s">
        <v>67</v>
      </c>
      <c r="Q1065" t="s">
        <v>40</v>
      </c>
      <c r="R1065">
        <v>3</v>
      </c>
      <c r="S1065" s="2">
        <v>44851</v>
      </c>
      <c r="T1065">
        <v>2</v>
      </c>
      <c r="U1065">
        <v>4</v>
      </c>
      <c r="V1065">
        <v>3</v>
      </c>
      <c r="W1065" s="2">
        <v>44842</v>
      </c>
      <c r="X1065" t="s">
        <v>50</v>
      </c>
      <c r="Y1065" t="s">
        <v>42</v>
      </c>
      <c r="Z1065" t="s">
        <v>63</v>
      </c>
      <c r="AA1065">
        <v>2</v>
      </c>
      <c r="AB1065">
        <v>738.65</v>
      </c>
      <c r="AC1065">
        <v>70</v>
      </c>
      <c r="AD1065" t="str" cm="1">
        <f t="array" ref="AD1065">_xlfn.IFS($AC1065&lt;= 24,"17-24", $AC1065&lt;=34,"25-34", $AC1065&lt;=44,"35-44", $AC1065&lt;= 54,"45-54", $AC1065 &gt;= 55, "55+")</f>
        <v>55+</v>
      </c>
      <c r="AE1065">
        <f t="shared" ca="1" si="81"/>
        <v>4</v>
      </c>
      <c r="AF1065" t="str">
        <f t="shared" si="82"/>
        <v>Low</v>
      </c>
      <c r="AG1065" t="str">
        <f t="shared" si="83"/>
        <v>Satisfied</v>
      </c>
      <c r="AH1065" t="str">
        <f t="shared" si="84"/>
        <v>Average Performer</v>
      </c>
      <c r="AI1065" t="str" cm="1">
        <f t="array" ref="AI1065">_xlfn.IFS($Z1065 = "Passed", "High", $Z1065="Completed", "Moderate", OR($Z1065 = "Incomplete", $Z1065="Failed"), "Low")</f>
        <v>Moderate</v>
      </c>
      <c r="AJ1065" t="str" cm="1">
        <f t="array" ref="AJ1065">_xlfn.IFS(OR(Z1065= "Passed", Z1065 = "Completed"), "Complete", OR(Z1065 ="Failed", Z1065 = "Incomplete"), "Incomplete")</f>
        <v>Complete</v>
      </c>
      <c r="AK1065" cm="1">
        <f t="array" ref="AK1065">_xlfn.IFS(HR_DATA[[#This Row],[Performance Category]] = "High Performer", 4,HR_DATA[[#This Row],[Performance Category]] = "Average Performer", 3, HR_DATA[[#This Row],[Performance Category]] = "Low Performer", 2, HR_DATA[[#This Row],[Performance Category]] = "At Risk", 1)</f>
        <v>3</v>
      </c>
    </row>
    <row r="1066" spans="1:37" x14ac:dyDescent="0.25">
      <c r="A1066">
        <v>1573</v>
      </c>
      <c r="B1066" s="2">
        <v>44272</v>
      </c>
      <c r="C1066" s="2">
        <f t="shared" ca="1" si="80"/>
        <v>46159</v>
      </c>
      <c r="D1066" t="s">
        <v>28</v>
      </c>
      <c r="E1066" t="s">
        <v>29</v>
      </c>
      <c r="F1066" t="s">
        <v>30</v>
      </c>
      <c r="G1066" t="s">
        <v>31</v>
      </c>
      <c r="H1066" t="s">
        <v>45</v>
      </c>
      <c r="I1066" t="s">
        <v>46</v>
      </c>
      <c r="J1066" t="s">
        <v>34</v>
      </c>
      <c r="K1066" t="s">
        <v>100</v>
      </c>
      <c r="L1066" s="2">
        <v>31066</v>
      </c>
      <c r="M1066" t="s">
        <v>36</v>
      </c>
      <c r="N1066" t="s">
        <v>37</v>
      </c>
      <c r="O1066" t="s">
        <v>60</v>
      </c>
      <c r="P1066" t="s">
        <v>39</v>
      </c>
      <c r="Q1066" t="s">
        <v>40</v>
      </c>
      <c r="R1066">
        <v>3</v>
      </c>
      <c r="S1066" s="2">
        <v>45087</v>
      </c>
      <c r="T1066">
        <v>1</v>
      </c>
      <c r="U1066">
        <v>1</v>
      </c>
      <c r="V1066">
        <v>3</v>
      </c>
      <c r="W1066" s="2">
        <v>44910</v>
      </c>
      <c r="X1066" t="s">
        <v>68</v>
      </c>
      <c r="Y1066" t="s">
        <v>51</v>
      </c>
      <c r="Z1066" t="s">
        <v>52</v>
      </c>
      <c r="AA1066">
        <v>2</v>
      </c>
      <c r="AB1066">
        <v>159.41999999999999</v>
      </c>
      <c r="AC1066">
        <v>36</v>
      </c>
      <c r="AD1066" t="str" cm="1">
        <f t="array" ref="AD1066">_xlfn.IFS($AC1066&lt;= 24,"17-24", $AC1066&lt;=34,"25-34", $AC1066&lt;=44,"35-44", $AC1066&lt;= 54,"45-54", $AC1066 &gt;= 55, "55+")</f>
        <v>35-44</v>
      </c>
      <c r="AE1066">
        <f t="shared" ca="1" si="81"/>
        <v>5</v>
      </c>
      <c r="AF1066" t="str">
        <f t="shared" si="82"/>
        <v>Low</v>
      </c>
      <c r="AG1066" t="str">
        <f t="shared" si="83"/>
        <v>Not satisfied</v>
      </c>
      <c r="AH1066" t="str">
        <f t="shared" si="84"/>
        <v>Average Performer</v>
      </c>
      <c r="AI1066" t="str" cm="1">
        <f t="array" ref="AI1066">_xlfn.IFS($Z1066 = "Passed", "High", $Z1066="Completed", "Moderate", OR($Z1066 = "Incomplete", $Z1066="Failed"), "Low")</f>
        <v>Low</v>
      </c>
      <c r="AJ1066" t="str" cm="1">
        <f t="array" ref="AJ1066">_xlfn.IFS(OR(Z1066= "Passed", Z1066 = "Completed"), "Complete", OR(Z1066 ="Failed", Z1066 = "Incomplete"), "Incomplete")</f>
        <v>Incomplete</v>
      </c>
      <c r="AK1066" cm="1">
        <f t="array" ref="AK1066">_xlfn.IFS(HR_DATA[[#This Row],[Performance Category]] = "High Performer", 4,HR_DATA[[#This Row],[Performance Category]] = "Average Performer", 3, HR_DATA[[#This Row],[Performance Category]] = "Low Performer", 2, HR_DATA[[#This Row],[Performance Category]] = "At Risk", 1)</f>
        <v>3</v>
      </c>
    </row>
    <row r="1067" spans="1:37" x14ac:dyDescent="0.25">
      <c r="A1067">
        <v>1576</v>
      </c>
      <c r="B1067" s="2">
        <v>43780</v>
      </c>
      <c r="C1067" s="2">
        <f t="shared" ca="1" si="80"/>
        <v>46159</v>
      </c>
      <c r="D1067" t="s">
        <v>28</v>
      </c>
      <c r="E1067" t="s">
        <v>87</v>
      </c>
      <c r="F1067" t="s">
        <v>108</v>
      </c>
      <c r="G1067" t="s">
        <v>55</v>
      </c>
      <c r="H1067" t="s">
        <v>32</v>
      </c>
      <c r="I1067" t="s">
        <v>55</v>
      </c>
      <c r="J1067" t="s">
        <v>34</v>
      </c>
      <c r="K1067" t="s">
        <v>47</v>
      </c>
      <c r="L1067" s="2">
        <v>16700</v>
      </c>
      <c r="M1067" t="s">
        <v>36</v>
      </c>
      <c r="N1067" t="s">
        <v>48</v>
      </c>
      <c r="O1067" t="s">
        <v>72</v>
      </c>
      <c r="P1067" t="s">
        <v>67</v>
      </c>
      <c r="Q1067" t="s">
        <v>98</v>
      </c>
      <c r="R1067">
        <v>3</v>
      </c>
      <c r="S1067" s="2">
        <v>45053</v>
      </c>
      <c r="T1067">
        <v>5</v>
      </c>
      <c r="U1067">
        <v>2</v>
      </c>
      <c r="V1067">
        <v>3</v>
      </c>
      <c r="W1067" s="2">
        <v>45113</v>
      </c>
      <c r="X1067" t="s">
        <v>92</v>
      </c>
      <c r="Y1067" t="s">
        <v>42</v>
      </c>
      <c r="Z1067" t="s">
        <v>63</v>
      </c>
      <c r="AA1067">
        <v>4</v>
      </c>
      <c r="AB1067">
        <v>104.34</v>
      </c>
      <c r="AC1067">
        <v>74</v>
      </c>
      <c r="AD1067" t="str" cm="1">
        <f t="array" ref="AD1067">_xlfn.IFS($AC1067&lt;= 24,"17-24", $AC1067&lt;=34,"25-34", $AC1067&lt;=44,"35-44", $AC1067&lt;= 54,"45-54", $AC1067 &gt;= 55, "55+")</f>
        <v>55+</v>
      </c>
      <c r="AE1067">
        <f t="shared" ca="1" si="81"/>
        <v>6</v>
      </c>
      <c r="AF1067" t="str">
        <f t="shared" si="82"/>
        <v>High</v>
      </c>
      <c r="AG1067" t="str">
        <f t="shared" si="83"/>
        <v>Not satisfied</v>
      </c>
      <c r="AH1067" t="str">
        <f t="shared" si="84"/>
        <v>Low Performer</v>
      </c>
      <c r="AI1067" t="str" cm="1">
        <f t="array" ref="AI1067">_xlfn.IFS($Z1067 = "Passed", "High", $Z1067="Completed", "Moderate", OR($Z1067 = "Incomplete", $Z1067="Failed"), "Low")</f>
        <v>Moderate</v>
      </c>
      <c r="AJ1067" t="str" cm="1">
        <f t="array" ref="AJ1067">_xlfn.IFS(OR(Z1067= "Passed", Z1067 = "Completed"), "Complete", OR(Z1067 ="Failed", Z1067 = "Incomplete"), "Incomplete")</f>
        <v>Complete</v>
      </c>
      <c r="AK1067" cm="1">
        <f t="array" ref="AK1067">_xlfn.IFS(HR_DATA[[#This Row],[Performance Category]] = "High Performer", 4,HR_DATA[[#This Row],[Performance Category]] = "Average Performer", 3, HR_DATA[[#This Row],[Performance Category]] = "Low Performer", 2, HR_DATA[[#This Row],[Performance Category]] = "At Risk", 1)</f>
        <v>2</v>
      </c>
    </row>
    <row r="1068" spans="1:37" x14ac:dyDescent="0.25">
      <c r="A1068">
        <v>1577</v>
      </c>
      <c r="B1068" s="2">
        <v>44180</v>
      </c>
      <c r="C1068" s="2">
        <f t="shared" ca="1" si="80"/>
        <v>46159</v>
      </c>
      <c r="D1068" t="s">
        <v>106</v>
      </c>
      <c r="E1068" t="s">
        <v>54</v>
      </c>
      <c r="F1068" t="s">
        <v>30</v>
      </c>
      <c r="G1068" t="s">
        <v>55</v>
      </c>
      <c r="H1068" t="s">
        <v>56</v>
      </c>
      <c r="I1068" t="s">
        <v>33</v>
      </c>
      <c r="J1068" t="s">
        <v>34</v>
      </c>
      <c r="K1068" t="s">
        <v>35</v>
      </c>
      <c r="L1068" s="2">
        <v>23114</v>
      </c>
      <c r="M1068" t="s">
        <v>36</v>
      </c>
      <c r="N1068" t="s">
        <v>37</v>
      </c>
      <c r="O1068" t="s">
        <v>72</v>
      </c>
      <c r="P1068" t="s">
        <v>39</v>
      </c>
      <c r="Q1068" t="s">
        <v>40</v>
      </c>
      <c r="R1068">
        <v>3</v>
      </c>
      <c r="S1068" s="2">
        <v>45014</v>
      </c>
      <c r="T1068">
        <v>5</v>
      </c>
      <c r="U1068">
        <v>2</v>
      </c>
      <c r="V1068">
        <v>1</v>
      </c>
      <c r="W1068" s="2">
        <v>44860</v>
      </c>
      <c r="X1068" t="s">
        <v>50</v>
      </c>
      <c r="Y1068" t="s">
        <v>51</v>
      </c>
      <c r="Z1068" t="s">
        <v>43</v>
      </c>
      <c r="AA1068">
        <v>5</v>
      </c>
      <c r="AB1068">
        <v>413.08</v>
      </c>
      <c r="AC1068">
        <v>57</v>
      </c>
      <c r="AD1068" t="str" cm="1">
        <f t="array" ref="AD1068">_xlfn.IFS($AC1068&lt;= 24,"17-24", $AC1068&lt;=34,"25-34", $AC1068&lt;=44,"35-44", $AC1068&lt;= 54,"45-54", $AC1068 &gt;= 55, "55+")</f>
        <v>55+</v>
      </c>
      <c r="AE1068">
        <f t="shared" ca="1" si="81"/>
        <v>5</v>
      </c>
      <c r="AF1068" t="str">
        <f t="shared" si="82"/>
        <v>High</v>
      </c>
      <c r="AG1068" t="str">
        <f t="shared" si="83"/>
        <v>Not satisfied</v>
      </c>
      <c r="AH1068" t="str">
        <f t="shared" si="84"/>
        <v>Average Performer</v>
      </c>
      <c r="AI1068" t="str" cm="1">
        <f t="array" ref="AI1068">_xlfn.IFS($Z1068 = "Passed", "High", $Z1068="Completed", "Moderate", OR($Z1068 = "Incomplete", $Z1068="Failed"), "Low")</f>
        <v>Low</v>
      </c>
      <c r="AJ1068" t="str" cm="1">
        <f t="array" ref="AJ1068">_xlfn.IFS(OR(Z1068= "Passed", Z1068 = "Completed"), "Complete", OR(Z1068 ="Failed", Z1068 = "Incomplete"), "Incomplete")</f>
        <v>Incomplete</v>
      </c>
      <c r="AK1068" cm="1">
        <f t="array" ref="AK1068">_xlfn.IFS(HR_DATA[[#This Row],[Performance Category]] = "High Performer", 4,HR_DATA[[#This Row],[Performance Category]] = "Average Performer", 3, HR_DATA[[#This Row],[Performance Category]] = "Low Performer", 2, HR_DATA[[#This Row],[Performance Category]] = "At Risk", 1)</f>
        <v>3</v>
      </c>
    </row>
    <row r="1069" spans="1:37" x14ac:dyDescent="0.25">
      <c r="A1069">
        <v>1578</v>
      </c>
      <c r="B1069" s="2">
        <v>44322</v>
      </c>
      <c r="C1069" s="2">
        <f t="shared" ca="1" si="80"/>
        <v>46159</v>
      </c>
      <c r="D1069" t="s">
        <v>106</v>
      </c>
      <c r="E1069" t="s">
        <v>94</v>
      </c>
      <c r="F1069" t="s">
        <v>108</v>
      </c>
      <c r="G1069" t="s">
        <v>46</v>
      </c>
      <c r="H1069" t="s">
        <v>56</v>
      </c>
      <c r="I1069" t="s">
        <v>46</v>
      </c>
      <c r="J1069" t="s">
        <v>34</v>
      </c>
      <c r="K1069" t="s">
        <v>70</v>
      </c>
      <c r="L1069" s="2">
        <v>29453</v>
      </c>
      <c r="M1069" t="s">
        <v>36</v>
      </c>
      <c r="N1069" t="s">
        <v>48</v>
      </c>
      <c r="O1069" t="s">
        <v>49</v>
      </c>
      <c r="P1069" t="s">
        <v>67</v>
      </c>
      <c r="Q1069" t="s">
        <v>98</v>
      </c>
      <c r="R1069">
        <v>3</v>
      </c>
      <c r="S1069" s="2">
        <v>44960</v>
      </c>
      <c r="T1069">
        <v>5</v>
      </c>
      <c r="U1069">
        <v>5</v>
      </c>
      <c r="V1069">
        <v>1</v>
      </c>
      <c r="W1069" s="2">
        <v>44924</v>
      </c>
      <c r="X1069" t="s">
        <v>68</v>
      </c>
      <c r="Y1069" t="s">
        <v>51</v>
      </c>
      <c r="Z1069" t="s">
        <v>52</v>
      </c>
      <c r="AA1069">
        <v>1</v>
      </c>
      <c r="AB1069">
        <v>856.71</v>
      </c>
      <c r="AC1069">
        <v>41</v>
      </c>
      <c r="AD1069" t="str" cm="1">
        <f t="array" ref="AD1069">_xlfn.IFS($AC1069&lt;= 24,"17-24", $AC1069&lt;=34,"25-34", $AC1069&lt;=44,"35-44", $AC1069&lt;= 54,"45-54", $AC1069 &gt;= 55, "55+")</f>
        <v>35-44</v>
      </c>
      <c r="AE1069">
        <f t="shared" ca="1" si="81"/>
        <v>5</v>
      </c>
      <c r="AF1069" t="str">
        <f t="shared" si="82"/>
        <v>High</v>
      </c>
      <c r="AG1069" t="str">
        <f t="shared" si="83"/>
        <v>Satisfied</v>
      </c>
      <c r="AH1069" t="str">
        <f t="shared" si="84"/>
        <v>Low Performer</v>
      </c>
      <c r="AI1069" t="str" cm="1">
        <f t="array" ref="AI1069">_xlfn.IFS($Z1069 = "Passed", "High", $Z1069="Completed", "Moderate", OR($Z1069 = "Incomplete", $Z1069="Failed"), "Low")</f>
        <v>Low</v>
      </c>
      <c r="AJ1069" t="str" cm="1">
        <f t="array" ref="AJ1069">_xlfn.IFS(OR(Z1069= "Passed", Z1069 = "Completed"), "Complete", OR(Z1069 ="Failed", Z1069 = "Incomplete"), "Incomplete")</f>
        <v>Incomplete</v>
      </c>
      <c r="AK1069" cm="1">
        <f t="array" ref="AK1069">_xlfn.IFS(HR_DATA[[#This Row],[Performance Category]] = "High Performer", 4,HR_DATA[[#This Row],[Performance Category]] = "Average Performer", 3, HR_DATA[[#This Row],[Performance Category]] = "Low Performer", 2, HR_DATA[[#This Row],[Performance Category]] = "At Risk", 1)</f>
        <v>2</v>
      </c>
    </row>
    <row r="1070" spans="1:37" x14ac:dyDescent="0.25">
      <c r="A1070">
        <v>1579</v>
      </c>
      <c r="B1070" s="2">
        <v>44385</v>
      </c>
      <c r="C1070" s="2">
        <f t="shared" ca="1" si="80"/>
        <v>46159</v>
      </c>
      <c r="D1070" t="s">
        <v>106</v>
      </c>
      <c r="E1070" t="s">
        <v>85</v>
      </c>
      <c r="F1070" t="s">
        <v>30</v>
      </c>
      <c r="G1070" t="s">
        <v>46</v>
      </c>
      <c r="H1070" t="s">
        <v>45</v>
      </c>
      <c r="I1070" t="s">
        <v>55</v>
      </c>
      <c r="J1070" t="s">
        <v>34</v>
      </c>
      <c r="K1070" t="s">
        <v>65</v>
      </c>
      <c r="L1070" s="2">
        <v>34607</v>
      </c>
      <c r="M1070" t="s">
        <v>36</v>
      </c>
      <c r="N1070" t="s">
        <v>48</v>
      </c>
      <c r="O1070" t="s">
        <v>38</v>
      </c>
      <c r="P1070" t="s">
        <v>77</v>
      </c>
      <c r="Q1070" t="s">
        <v>40</v>
      </c>
      <c r="R1070">
        <v>3</v>
      </c>
      <c r="S1070" s="2">
        <v>45031</v>
      </c>
      <c r="T1070">
        <v>1</v>
      </c>
      <c r="U1070">
        <v>3</v>
      </c>
      <c r="V1070">
        <v>1</v>
      </c>
      <c r="W1070" s="2">
        <v>44854</v>
      </c>
      <c r="X1070" t="s">
        <v>92</v>
      </c>
      <c r="Y1070" t="s">
        <v>42</v>
      </c>
      <c r="Z1070" t="s">
        <v>73</v>
      </c>
      <c r="AA1070">
        <v>5</v>
      </c>
      <c r="AB1070">
        <v>322.3</v>
      </c>
      <c r="AC1070">
        <v>27</v>
      </c>
      <c r="AD1070" t="str" cm="1">
        <f t="array" ref="AD1070">_xlfn.IFS($AC1070&lt;= 24,"17-24", $AC1070&lt;=34,"25-34", $AC1070&lt;=44,"35-44", $AC1070&lt;= 54,"45-54", $AC1070 &gt;= 55, "55+")</f>
        <v>25-34</v>
      </c>
      <c r="AE1070">
        <f t="shared" ca="1" si="81"/>
        <v>4</v>
      </c>
      <c r="AF1070" t="str">
        <f t="shared" si="82"/>
        <v>Low</v>
      </c>
      <c r="AG1070" t="str">
        <f t="shared" si="83"/>
        <v>Neutral</v>
      </c>
      <c r="AH1070" t="str">
        <f t="shared" si="84"/>
        <v>Average Performer</v>
      </c>
      <c r="AI1070" t="str" cm="1">
        <f t="array" ref="AI1070">_xlfn.IFS($Z1070 = "Passed", "High", $Z1070="Completed", "Moderate", OR($Z1070 = "Incomplete", $Z1070="Failed"), "Low")</f>
        <v>High</v>
      </c>
      <c r="AJ1070" t="str" cm="1">
        <f t="array" ref="AJ1070">_xlfn.IFS(OR(Z1070= "Passed", Z1070 = "Completed"), "Complete", OR(Z1070 ="Failed", Z1070 = "Incomplete"), "Incomplete")</f>
        <v>Complete</v>
      </c>
      <c r="AK1070" cm="1">
        <f t="array" ref="AK1070">_xlfn.IFS(HR_DATA[[#This Row],[Performance Category]] = "High Performer", 4,HR_DATA[[#This Row],[Performance Category]] = "Average Performer", 3, HR_DATA[[#This Row],[Performance Category]] = "Low Performer", 2, HR_DATA[[#This Row],[Performance Category]] = "At Risk", 1)</f>
        <v>3</v>
      </c>
    </row>
    <row r="1071" spans="1:37" x14ac:dyDescent="0.25">
      <c r="A1071">
        <v>1580</v>
      </c>
      <c r="B1071" s="2">
        <v>45020</v>
      </c>
      <c r="C1071" s="2">
        <f t="shared" ca="1" si="80"/>
        <v>46159</v>
      </c>
      <c r="D1071" t="s">
        <v>106</v>
      </c>
      <c r="E1071" t="s">
        <v>64</v>
      </c>
      <c r="F1071" t="s">
        <v>30</v>
      </c>
      <c r="G1071" t="s">
        <v>46</v>
      </c>
      <c r="H1071" t="s">
        <v>45</v>
      </c>
      <c r="I1071" t="s">
        <v>55</v>
      </c>
      <c r="J1071" t="s">
        <v>34</v>
      </c>
      <c r="K1071" t="s">
        <v>35</v>
      </c>
      <c r="L1071" s="2">
        <v>26399</v>
      </c>
      <c r="M1071" t="s">
        <v>36</v>
      </c>
      <c r="N1071" t="s">
        <v>48</v>
      </c>
      <c r="O1071" t="s">
        <v>84</v>
      </c>
      <c r="P1071" t="s">
        <v>61</v>
      </c>
      <c r="Q1071" t="s">
        <v>98</v>
      </c>
      <c r="R1071">
        <v>3</v>
      </c>
      <c r="S1071" s="2">
        <v>45039</v>
      </c>
      <c r="T1071">
        <v>1</v>
      </c>
      <c r="U1071">
        <v>1</v>
      </c>
      <c r="V1071">
        <v>5</v>
      </c>
      <c r="W1071" s="2">
        <v>45014</v>
      </c>
      <c r="X1071" t="s">
        <v>62</v>
      </c>
      <c r="Y1071" t="s">
        <v>42</v>
      </c>
      <c r="Z1071" t="s">
        <v>73</v>
      </c>
      <c r="AA1071">
        <v>3</v>
      </c>
      <c r="AB1071">
        <v>527.92999999999995</v>
      </c>
      <c r="AC1071">
        <v>51</v>
      </c>
      <c r="AD1071" t="str" cm="1">
        <f t="array" ref="AD1071">_xlfn.IFS($AC1071&lt;= 24,"17-24", $AC1071&lt;=34,"25-34", $AC1071&lt;=44,"35-44", $AC1071&lt;= 54,"45-54", $AC1071 &gt;= 55, "55+")</f>
        <v>45-54</v>
      </c>
      <c r="AE1071">
        <f t="shared" ca="1" si="81"/>
        <v>3</v>
      </c>
      <c r="AF1071" t="str">
        <f t="shared" si="82"/>
        <v>Low</v>
      </c>
      <c r="AG1071" t="str">
        <f t="shared" si="83"/>
        <v>Not satisfied</v>
      </c>
      <c r="AH1071" t="str">
        <f t="shared" si="84"/>
        <v>Low Performer</v>
      </c>
      <c r="AI1071" t="str" cm="1">
        <f t="array" ref="AI1071">_xlfn.IFS($Z1071 = "Passed", "High", $Z1071="Completed", "Moderate", OR($Z1071 = "Incomplete", $Z1071="Failed"), "Low")</f>
        <v>High</v>
      </c>
      <c r="AJ1071" t="str" cm="1">
        <f t="array" ref="AJ1071">_xlfn.IFS(OR(Z1071= "Passed", Z1071 = "Completed"), "Complete", OR(Z1071 ="Failed", Z1071 = "Incomplete"), "Incomplete")</f>
        <v>Complete</v>
      </c>
      <c r="AK1071" cm="1">
        <f t="array" ref="AK1071">_xlfn.IFS(HR_DATA[[#This Row],[Performance Category]] = "High Performer", 4,HR_DATA[[#This Row],[Performance Category]] = "Average Performer", 3, HR_DATA[[#This Row],[Performance Category]] = "Low Performer", 2, HR_DATA[[#This Row],[Performance Category]] = "At Risk", 1)</f>
        <v>2</v>
      </c>
    </row>
    <row r="1072" spans="1:37" x14ac:dyDescent="0.25">
      <c r="A1072">
        <v>1581</v>
      </c>
      <c r="B1072" s="2">
        <v>44778</v>
      </c>
      <c r="C1072" s="2">
        <f t="shared" ca="1" si="80"/>
        <v>46159</v>
      </c>
      <c r="D1072" t="s">
        <v>106</v>
      </c>
      <c r="E1072" t="s">
        <v>74</v>
      </c>
      <c r="F1072" t="s">
        <v>108</v>
      </c>
      <c r="G1072" t="s">
        <v>55</v>
      </c>
      <c r="H1072" t="s">
        <v>32</v>
      </c>
      <c r="I1072" t="s">
        <v>46</v>
      </c>
      <c r="J1072" t="s">
        <v>34</v>
      </c>
      <c r="K1072" t="s">
        <v>65</v>
      </c>
      <c r="L1072" s="2">
        <v>18468</v>
      </c>
      <c r="M1072" t="s">
        <v>36</v>
      </c>
      <c r="N1072" t="s">
        <v>48</v>
      </c>
      <c r="O1072" t="s">
        <v>84</v>
      </c>
      <c r="P1072" t="s">
        <v>61</v>
      </c>
      <c r="Q1072" t="s">
        <v>40</v>
      </c>
      <c r="R1072">
        <v>3</v>
      </c>
      <c r="S1072" s="2">
        <v>44906</v>
      </c>
      <c r="T1072">
        <v>1</v>
      </c>
      <c r="U1072">
        <v>3</v>
      </c>
      <c r="V1072">
        <v>5</v>
      </c>
      <c r="W1072" s="2">
        <v>44936</v>
      </c>
      <c r="X1072" t="s">
        <v>62</v>
      </c>
      <c r="Y1072" t="s">
        <v>51</v>
      </c>
      <c r="Z1072" t="s">
        <v>43</v>
      </c>
      <c r="AA1072">
        <v>2</v>
      </c>
      <c r="AB1072">
        <v>480.2</v>
      </c>
      <c r="AC1072">
        <v>72</v>
      </c>
      <c r="AD1072" t="str" cm="1">
        <f t="array" ref="AD1072">_xlfn.IFS($AC1072&lt;= 24,"17-24", $AC1072&lt;=34,"25-34", $AC1072&lt;=44,"35-44", $AC1072&lt;= 54,"45-54", $AC1072 &gt;= 55, "55+")</f>
        <v>55+</v>
      </c>
      <c r="AE1072">
        <f t="shared" ca="1" si="81"/>
        <v>3</v>
      </c>
      <c r="AF1072" t="str">
        <f t="shared" si="82"/>
        <v>Low</v>
      </c>
      <c r="AG1072" t="str">
        <f t="shared" si="83"/>
        <v>Neutral</v>
      </c>
      <c r="AH1072" t="str">
        <f t="shared" si="84"/>
        <v>Average Performer</v>
      </c>
      <c r="AI1072" t="str" cm="1">
        <f t="array" ref="AI1072">_xlfn.IFS($Z1072 = "Passed", "High", $Z1072="Completed", "Moderate", OR($Z1072 = "Incomplete", $Z1072="Failed"), "Low")</f>
        <v>Low</v>
      </c>
      <c r="AJ1072" t="str" cm="1">
        <f t="array" ref="AJ1072">_xlfn.IFS(OR(Z1072= "Passed", Z1072 = "Completed"), "Complete", OR(Z1072 ="Failed", Z1072 = "Incomplete"), "Incomplete")</f>
        <v>Incomplete</v>
      </c>
      <c r="AK1072" cm="1">
        <f t="array" ref="AK1072">_xlfn.IFS(HR_DATA[[#This Row],[Performance Category]] = "High Performer", 4,HR_DATA[[#This Row],[Performance Category]] = "Average Performer", 3, HR_DATA[[#This Row],[Performance Category]] = "Low Performer", 2, HR_DATA[[#This Row],[Performance Category]] = "At Risk", 1)</f>
        <v>3</v>
      </c>
    </row>
    <row r="1073" spans="1:37" x14ac:dyDescent="0.25">
      <c r="A1073">
        <v>1582</v>
      </c>
      <c r="B1073" s="2">
        <v>43927</v>
      </c>
      <c r="C1073" s="2">
        <f t="shared" ca="1" si="80"/>
        <v>46159</v>
      </c>
      <c r="D1073" t="s">
        <v>106</v>
      </c>
      <c r="E1073" t="s">
        <v>69</v>
      </c>
      <c r="F1073" t="s">
        <v>108</v>
      </c>
      <c r="G1073" t="s">
        <v>46</v>
      </c>
      <c r="H1073" t="s">
        <v>32</v>
      </c>
      <c r="I1073" t="s">
        <v>33</v>
      </c>
      <c r="J1073" t="s">
        <v>34</v>
      </c>
      <c r="K1073" t="s">
        <v>70</v>
      </c>
      <c r="L1073" s="2">
        <v>34790</v>
      </c>
      <c r="M1073" t="s">
        <v>36</v>
      </c>
      <c r="N1073" t="s">
        <v>37</v>
      </c>
      <c r="O1073" t="s">
        <v>60</v>
      </c>
      <c r="P1073" t="s">
        <v>61</v>
      </c>
      <c r="Q1073" t="s">
        <v>98</v>
      </c>
      <c r="R1073">
        <v>3</v>
      </c>
      <c r="S1073" s="2">
        <v>44869</v>
      </c>
      <c r="T1073">
        <v>2</v>
      </c>
      <c r="U1073">
        <v>1</v>
      </c>
      <c r="V1073">
        <v>5</v>
      </c>
      <c r="W1073" s="2">
        <v>44866</v>
      </c>
      <c r="X1073" t="s">
        <v>41</v>
      </c>
      <c r="Y1073" t="s">
        <v>42</v>
      </c>
      <c r="Z1073" t="s">
        <v>63</v>
      </c>
      <c r="AA1073">
        <v>5</v>
      </c>
      <c r="AB1073">
        <v>323.79000000000002</v>
      </c>
      <c r="AC1073">
        <v>25</v>
      </c>
      <c r="AD1073" t="str" cm="1">
        <f t="array" ref="AD1073">_xlfn.IFS($AC1073&lt;= 24,"17-24", $AC1073&lt;=34,"25-34", $AC1073&lt;=44,"35-44", $AC1073&lt;= 54,"45-54", $AC1073 &gt;= 55, "55+")</f>
        <v>25-34</v>
      </c>
      <c r="AE1073">
        <f t="shared" ca="1" si="81"/>
        <v>6</v>
      </c>
      <c r="AF1073" t="str">
        <f t="shared" si="82"/>
        <v>Low</v>
      </c>
      <c r="AG1073" t="str">
        <f t="shared" si="83"/>
        <v>Not satisfied</v>
      </c>
      <c r="AH1073" t="str">
        <f t="shared" si="84"/>
        <v>Low Performer</v>
      </c>
      <c r="AI1073" t="str" cm="1">
        <f t="array" ref="AI1073">_xlfn.IFS($Z1073 = "Passed", "High", $Z1073="Completed", "Moderate", OR($Z1073 = "Incomplete", $Z1073="Failed"), "Low")</f>
        <v>Moderate</v>
      </c>
      <c r="AJ1073" t="str" cm="1">
        <f t="array" ref="AJ1073">_xlfn.IFS(OR(Z1073= "Passed", Z1073 = "Completed"), "Complete", OR(Z1073 ="Failed", Z1073 = "Incomplete"), "Incomplete")</f>
        <v>Complete</v>
      </c>
      <c r="AK1073" cm="1">
        <f t="array" ref="AK1073">_xlfn.IFS(HR_DATA[[#This Row],[Performance Category]] = "High Performer", 4,HR_DATA[[#This Row],[Performance Category]] = "Average Performer", 3, HR_DATA[[#This Row],[Performance Category]] = "Low Performer", 2, HR_DATA[[#This Row],[Performance Category]] = "At Risk", 1)</f>
        <v>2</v>
      </c>
    </row>
    <row r="1074" spans="1:37" x14ac:dyDescent="0.25">
      <c r="A1074">
        <v>1583</v>
      </c>
      <c r="B1074" s="2">
        <v>44987</v>
      </c>
      <c r="C1074" s="2">
        <f t="shared" ca="1" si="80"/>
        <v>46159</v>
      </c>
      <c r="D1074" t="s">
        <v>28</v>
      </c>
      <c r="E1074" t="s">
        <v>81</v>
      </c>
      <c r="F1074" t="s">
        <v>108</v>
      </c>
      <c r="G1074" t="s">
        <v>55</v>
      </c>
      <c r="H1074" t="s">
        <v>56</v>
      </c>
      <c r="I1074" t="s">
        <v>46</v>
      </c>
      <c r="J1074" t="s">
        <v>34</v>
      </c>
      <c r="K1074" t="s">
        <v>96</v>
      </c>
      <c r="L1074" s="2">
        <v>26846</v>
      </c>
      <c r="M1074" t="s">
        <v>36</v>
      </c>
      <c r="N1074" t="s">
        <v>37</v>
      </c>
      <c r="O1074" t="s">
        <v>60</v>
      </c>
      <c r="P1074" t="s">
        <v>39</v>
      </c>
      <c r="Q1074" t="s">
        <v>40</v>
      </c>
      <c r="R1074">
        <v>3</v>
      </c>
      <c r="S1074" s="2">
        <v>45104</v>
      </c>
      <c r="T1074">
        <v>3</v>
      </c>
      <c r="U1074">
        <v>3</v>
      </c>
      <c r="V1074">
        <v>3</v>
      </c>
      <c r="W1074" s="2">
        <v>45095</v>
      </c>
      <c r="X1074" t="s">
        <v>41</v>
      </c>
      <c r="Y1074" t="s">
        <v>51</v>
      </c>
      <c r="Z1074" t="s">
        <v>43</v>
      </c>
      <c r="AA1074">
        <v>3</v>
      </c>
      <c r="AB1074">
        <v>184.66</v>
      </c>
      <c r="AC1074">
        <v>50</v>
      </c>
      <c r="AD1074" t="str" cm="1">
        <f t="array" ref="AD1074">_xlfn.IFS($AC1074&lt;= 24,"17-24", $AC1074&lt;=34,"25-34", $AC1074&lt;=44,"35-44", $AC1074&lt;= 54,"45-54", $AC1074 &gt;= 55, "55+")</f>
        <v>45-54</v>
      </c>
      <c r="AE1074">
        <f t="shared" ca="1" si="81"/>
        <v>3</v>
      </c>
      <c r="AF1074" t="str">
        <f t="shared" si="82"/>
        <v>Medium</v>
      </c>
      <c r="AG1074" t="str">
        <f t="shared" si="83"/>
        <v>Neutral</v>
      </c>
      <c r="AH1074" t="str">
        <f t="shared" si="84"/>
        <v>Average Performer</v>
      </c>
      <c r="AI1074" t="str" cm="1">
        <f t="array" ref="AI1074">_xlfn.IFS($Z1074 = "Passed", "High", $Z1074="Completed", "Moderate", OR($Z1074 = "Incomplete", $Z1074="Failed"), "Low")</f>
        <v>Low</v>
      </c>
      <c r="AJ1074" t="str" cm="1">
        <f t="array" ref="AJ1074">_xlfn.IFS(OR(Z1074= "Passed", Z1074 = "Completed"), "Complete", OR(Z1074 ="Failed", Z1074 = "Incomplete"), "Incomplete")</f>
        <v>Incomplete</v>
      </c>
      <c r="AK1074" cm="1">
        <f t="array" ref="AK1074">_xlfn.IFS(HR_DATA[[#This Row],[Performance Category]] = "High Performer", 4,HR_DATA[[#This Row],[Performance Category]] = "Average Performer", 3, HR_DATA[[#This Row],[Performance Category]] = "Low Performer", 2, HR_DATA[[#This Row],[Performance Category]] = "At Risk", 1)</f>
        <v>3</v>
      </c>
    </row>
    <row r="1075" spans="1:37" x14ac:dyDescent="0.25">
      <c r="A1075">
        <v>1584</v>
      </c>
      <c r="B1075" s="2">
        <v>43930</v>
      </c>
      <c r="C1075" s="2">
        <f t="shared" ca="1" si="80"/>
        <v>46159</v>
      </c>
      <c r="D1075" t="s">
        <v>28</v>
      </c>
      <c r="E1075" t="s">
        <v>54</v>
      </c>
      <c r="F1075" t="s">
        <v>30</v>
      </c>
      <c r="G1075" t="s">
        <v>31</v>
      </c>
      <c r="H1075" t="s">
        <v>56</v>
      </c>
      <c r="I1075" t="s">
        <v>46</v>
      </c>
      <c r="J1075" t="s">
        <v>34</v>
      </c>
      <c r="K1075" t="s">
        <v>97</v>
      </c>
      <c r="L1075" s="2">
        <v>15997</v>
      </c>
      <c r="M1075" t="s">
        <v>36</v>
      </c>
      <c r="N1075" t="s">
        <v>37</v>
      </c>
      <c r="O1075" t="s">
        <v>38</v>
      </c>
      <c r="P1075" t="s">
        <v>67</v>
      </c>
      <c r="Q1075" t="s">
        <v>40</v>
      </c>
      <c r="R1075">
        <v>3</v>
      </c>
      <c r="S1075" s="2">
        <v>45003</v>
      </c>
      <c r="T1075">
        <v>4</v>
      </c>
      <c r="U1075">
        <v>1</v>
      </c>
      <c r="V1075">
        <v>4</v>
      </c>
      <c r="W1075" s="2">
        <v>45056</v>
      </c>
      <c r="X1075" t="s">
        <v>41</v>
      </c>
      <c r="Y1075" t="s">
        <v>51</v>
      </c>
      <c r="Z1075" t="s">
        <v>73</v>
      </c>
      <c r="AA1075">
        <v>4</v>
      </c>
      <c r="AB1075">
        <v>265.22000000000003</v>
      </c>
      <c r="AC1075">
        <v>77</v>
      </c>
      <c r="AD1075" t="str" cm="1">
        <f t="array" ref="AD1075">_xlfn.IFS($AC1075&lt;= 24,"17-24", $AC1075&lt;=34,"25-34", $AC1075&lt;=44,"35-44", $AC1075&lt;= 54,"45-54", $AC1075 &gt;= 55, "55+")</f>
        <v>55+</v>
      </c>
      <c r="AE1075">
        <f t="shared" ca="1" si="81"/>
        <v>6</v>
      </c>
      <c r="AF1075" t="str">
        <f t="shared" si="82"/>
        <v>High</v>
      </c>
      <c r="AG1075" t="str">
        <f t="shared" si="83"/>
        <v>Not satisfied</v>
      </c>
      <c r="AH1075" t="str">
        <f t="shared" si="84"/>
        <v>Average Performer</v>
      </c>
      <c r="AI1075" t="str" cm="1">
        <f t="array" ref="AI1075">_xlfn.IFS($Z1075 = "Passed", "High", $Z1075="Completed", "Moderate", OR($Z1075 = "Incomplete", $Z1075="Failed"), "Low")</f>
        <v>High</v>
      </c>
      <c r="AJ1075" t="str" cm="1">
        <f t="array" ref="AJ1075">_xlfn.IFS(OR(Z1075= "Passed", Z1075 = "Completed"), "Complete", OR(Z1075 ="Failed", Z1075 = "Incomplete"), "Incomplete")</f>
        <v>Complete</v>
      </c>
      <c r="AK1075" cm="1">
        <f t="array" ref="AK1075">_xlfn.IFS(HR_DATA[[#This Row],[Performance Category]] = "High Performer", 4,HR_DATA[[#This Row],[Performance Category]] = "Average Performer", 3, HR_DATA[[#This Row],[Performance Category]] = "Low Performer", 2, HR_DATA[[#This Row],[Performance Category]] = "At Risk", 1)</f>
        <v>3</v>
      </c>
    </row>
    <row r="1076" spans="1:37" x14ac:dyDescent="0.25">
      <c r="A1076">
        <v>1585</v>
      </c>
      <c r="B1076" s="2">
        <v>44821</v>
      </c>
      <c r="C1076" s="2">
        <f t="shared" ca="1" si="80"/>
        <v>46159</v>
      </c>
      <c r="D1076" t="s">
        <v>28</v>
      </c>
      <c r="E1076" t="s">
        <v>69</v>
      </c>
      <c r="F1076" t="s">
        <v>30</v>
      </c>
      <c r="G1076" t="s">
        <v>46</v>
      </c>
      <c r="H1076" t="s">
        <v>45</v>
      </c>
      <c r="I1076" t="s">
        <v>33</v>
      </c>
      <c r="J1076" t="s">
        <v>34</v>
      </c>
      <c r="K1076" t="s">
        <v>89</v>
      </c>
      <c r="L1076" s="2">
        <v>20579</v>
      </c>
      <c r="M1076" t="s">
        <v>36</v>
      </c>
      <c r="N1076" t="s">
        <v>37</v>
      </c>
      <c r="O1076" t="s">
        <v>72</v>
      </c>
      <c r="P1076" t="s">
        <v>61</v>
      </c>
      <c r="Q1076" t="s">
        <v>40</v>
      </c>
      <c r="R1076">
        <v>3</v>
      </c>
      <c r="S1076" s="2">
        <v>44918</v>
      </c>
      <c r="T1076">
        <v>5</v>
      </c>
      <c r="U1076">
        <v>4</v>
      </c>
      <c r="V1076">
        <v>4</v>
      </c>
      <c r="W1076" s="2">
        <v>44963</v>
      </c>
      <c r="X1076" t="s">
        <v>68</v>
      </c>
      <c r="Y1076" t="s">
        <v>51</v>
      </c>
      <c r="Z1076" t="s">
        <v>52</v>
      </c>
      <c r="AA1076">
        <v>5</v>
      </c>
      <c r="AB1076">
        <v>843.28</v>
      </c>
      <c r="AC1076">
        <v>66</v>
      </c>
      <c r="AD1076" t="str" cm="1">
        <f t="array" ref="AD1076">_xlfn.IFS($AC1076&lt;= 24,"17-24", $AC1076&lt;=34,"25-34", $AC1076&lt;=44,"35-44", $AC1076&lt;= 54,"45-54", $AC1076 &gt;= 55, "55+")</f>
        <v>55+</v>
      </c>
      <c r="AE1076">
        <f t="shared" ca="1" si="81"/>
        <v>3</v>
      </c>
      <c r="AF1076" t="str">
        <f t="shared" si="82"/>
        <v>High</v>
      </c>
      <c r="AG1076" t="str">
        <f t="shared" si="83"/>
        <v>Satisfied</v>
      </c>
      <c r="AH1076" t="str">
        <f t="shared" si="84"/>
        <v>Average Performer</v>
      </c>
      <c r="AI1076" t="str" cm="1">
        <f t="array" ref="AI1076">_xlfn.IFS($Z1076 = "Passed", "High", $Z1076="Completed", "Moderate", OR($Z1076 = "Incomplete", $Z1076="Failed"), "Low")</f>
        <v>Low</v>
      </c>
      <c r="AJ1076" t="str" cm="1">
        <f t="array" ref="AJ1076">_xlfn.IFS(OR(Z1076= "Passed", Z1076 = "Completed"), "Complete", OR(Z1076 ="Failed", Z1076 = "Incomplete"), "Incomplete")</f>
        <v>Incomplete</v>
      </c>
      <c r="AK1076" cm="1">
        <f t="array" ref="AK1076">_xlfn.IFS(HR_DATA[[#This Row],[Performance Category]] = "High Performer", 4,HR_DATA[[#This Row],[Performance Category]] = "Average Performer", 3, HR_DATA[[#This Row],[Performance Category]] = "Low Performer", 2, HR_DATA[[#This Row],[Performance Category]] = "At Risk", 1)</f>
        <v>3</v>
      </c>
    </row>
    <row r="1077" spans="1:37" x14ac:dyDescent="0.25">
      <c r="A1077">
        <v>1586</v>
      </c>
      <c r="B1077" s="2">
        <v>44576</v>
      </c>
      <c r="C1077" s="2">
        <f t="shared" ca="1" si="80"/>
        <v>46159</v>
      </c>
      <c r="D1077" t="s">
        <v>28</v>
      </c>
      <c r="E1077" t="s">
        <v>29</v>
      </c>
      <c r="F1077" t="s">
        <v>30</v>
      </c>
      <c r="G1077" t="s">
        <v>55</v>
      </c>
      <c r="H1077" t="s">
        <v>32</v>
      </c>
      <c r="I1077" t="s">
        <v>55</v>
      </c>
      <c r="J1077" t="s">
        <v>34</v>
      </c>
      <c r="K1077" t="s">
        <v>65</v>
      </c>
      <c r="L1077" s="2">
        <v>26669</v>
      </c>
      <c r="M1077" t="s">
        <v>36</v>
      </c>
      <c r="N1077" t="s">
        <v>37</v>
      </c>
      <c r="O1077" t="s">
        <v>49</v>
      </c>
      <c r="P1077" t="s">
        <v>39</v>
      </c>
      <c r="Q1077" t="s">
        <v>40</v>
      </c>
      <c r="R1077">
        <v>3</v>
      </c>
      <c r="S1077" s="2">
        <v>45123</v>
      </c>
      <c r="T1077">
        <v>3</v>
      </c>
      <c r="U1077">
        <v>3</v>
      </c>
      <c r="V1077">
        <v>4</v>
      </c>
      <c r="W1077" s="2">
        <v>44901</v>
      </c>
      <c r="X1077" t="s">
        <v>92</v>
      </c>
      <c r="Y1077" t="s">
        <v>42</v>
      </c>
      <c r="Z1077" t="s">
        <v>73</v>
      </c>
      <c r="AA1077">
        <v>3</v>
      </c>
      <c r="AB1077">
        <v>643.9</v>
      </c>
      <c r="AC1077">
        <v>49</v>
      </c>
      <c r="AD1077" t="str" cm="1">
        <f t="array" ref="AD1077">_xlfn.IFS($AC1077&lt;= 24,"17-24", $AC1077&lt;=34,"25-34", $AC1077&lt;=44,"35-44", $AC1077&lt;= 54,"45-54", $AC1077 &gt;= 55, "55+")</f>
        <v>45-54</v>
      </c>
      <c r="AE1077">
        <f t="shared" ca="1" si="81"/>
        <v>4</v>
      </c>
      <c r="AF1077" t="str">
        <f t="shared" si="82"/>
        <v>Medium</v>
      </c>
      <c r="AG1077" t="str">
        <f t="shared" si="83"/>
        <v>Neutral</v>
      </c>
      <c r="AH1077" t="str">
        <f t="shared" si="84"/>
        <v>Average Performer</v>
      </c>
      <c r="AI1077" t="str" cm="1">
        <f t="array" ref="AI1077">_xlfn.IFS($Z1077 = "Passed", "High", $Z1077="Completed", "Moderate", OR($Z1077 = "Incomplete", $Z1077="Failed"), "Low")</f>
        <v>High</v>
      </c>
      <c r="AJ1077" t="str" cm="1">
        <f t="array" ref="AJ1077">_xlfn.IFS(OR(Z1077= "Passed", Z1077 = "Completed"), "Complete", OR(Z1077 ="Failed", Z1077 = "Incomplete"), "Incomplete")</f>
        <v>Complete</v>
      </c>
      <c r="AK1077" cm="1">
        <f t="array" ref="AK1077">_xlfn.IFS(HR_DATA[[#This Row],[Performance Category]] = "High Performer", 4,HR_DATA[[#This Row],[Performance Category]] = "Average Performer", 3, HR_DATA[[#This Row],[Performance Category]] = "Low Performer", 2, HR_DATA[[#This Row],[Performance Category]] = "At Risk", 1)</f>
        <v>3</v>
      </c>
    </row>
    <row r="1078" spans="1:37" x14ac:dyDescent="0.25">
      <c r="A1078">
        <v>1587</v>
      </c>
      <c r="B1078" s="2">
        <v>44704</v>
      </c>
      <c r="C1078" s="2">
        <f t="shared" ca="1" si="80"/>
        <v>46159</v>
      </c>
      <c r="D1078" t="s">
        <v>28</v>
      </c>
      <c r="E1078" t="s">
        <v>85</v>
      </c>
      <c r="F1078" t="s">
        <v>30</v>
      </c>
      <c r="G1078" t="s">
        <v>46</v>
      </c>
      <c r="H1078" t="s">
        <v>32</v>
      </c>
      <c r="I1078" t="s">
        <v>46</v>
      </c>
      <c r="J1078" t="s">
        <v>34</v>
      </c>
      <c r="K1078" t="s">
        <v>89</v>
      </c>
      <c r="L1078" s="2">
        <v>31028</v>
      </c>
      <c r="M1078" t="s">
        <v>36</v>
      </c>
      <c r="N1078" t="s">
        <v>48</v>
      </c>
      <c r="O1078" t="s">
        <v>60</v>
      </c>
      <c r="P1078" t="s">
        <v>77</v>
      </c>
      <c r="Q1078" t="s">
        <v>40</v>
      </c>
      <c r="R1078">
        <v>3</v>
      </c>
      <c r="S1078" s="2">
        <v>45104</v>
      </c>
      <c r="T1078">
        <v>4</v>
      </c>
      <c r="U1078">
        <v>5</v>
      </c>
      <c r="V1078">
        <v>3</v>
      </c>
      <c r="W1078" s="2">
        <v>44995</v>
      </c>
      <c r="X1078" t="s">
        <v>50</v>
      </c>
      <c r="Y1078" t="s">
        <v>42</v>
      </c>
      <c r="Z1078" t="s">
        <v>63</v>
      </c>
      <c r="AA1078">
        <v>4</v>
      </c>
      <c r="AB1078">
        <v>876.73</v>
      </c>
      <c r="AC1078">
        <v>38</v>
      </c>
      <c r="AD1078" t="str" cm="1">
        <f t="array" ref="AD1078">_xlfn.IFS($AC1078&lt;= 24,"17-24", $AC1078&lt;=34,"25-34", $AC1078&lt;=44,"35-44", $AC1078&lt;= 54,"45-54", $AC1078 &gt;= 55, "55+")</f>
        <v>35-44</v>
      </c>
      <c r="AE1078">
        <f t="shared" ca="1" si="81"/>
        <v>3</v>
      </c>
      <c r="AF1078" t="str">
        <f t="shared" si="82"/>
        <v>High</v>
      </c>
      <c r="AG1078" t="str">
        <f t="shared" si="83"/>
        <v>Satisfied</v>
      </c>
      <c r="AH1078" t="str">
        <f t="shared" si="84"/>
        <v>Average Performer</v>
      </c>
      <c r="AI1078" t="str" cm="1">
        <f t="array" ref="AI1078">_xlfn.IFS($Z1078 = "Passed", "High", $Z1078="Completed", "Moderate", OR($Z1078 = "Incomplete", $Z1078="Failed"), "Low")</f>
        <v>Moderate</v>
      </c>
      <c r="AJ1078" t="str" cm="1">
        <f t="array" ref="AJ1078">_xlfn.IFS(OR(Z1078= "Passed", Z1078 = "Completed"), "Complete", OR(Z1078 ="Failed", Z1078 = "Incomplete"), "Incomplete")</f>
        <v>Complete</v>
      </c>
      <c r="AK1078" cm="1">
        <f t="array" ref="AK1078">_xlfn.IFS(HR_DATA[[#This Row],[Performance Category]] = "High Performer", 4,HR_DATA[[#This Row],[Performance Category]] = "Average Performer", 3, HR_DATA[[#This Row],[Performance Category]] = "Low Performer", 2, HR_DATA[[#This Row],[Performance Category]] = "At Risk", 1)</f>
        <v>3</v>
      </c>
    </row>
    <row r="1079" spans="1:37" x14ac:dyDescent="0.25">
      <c r="A1079">
        <v>1588</v>
      </c>
      <c r="B1079" s="2">
        <v>44392</v>
      </c>
      <c r="C1079" s="2">
        <f t="shared" ca="1" si="80"/>
        <v>46159</v>
      </c>
      <c r="D1079" t="s">
        <v>28</v>
      </c>
      <c r="E1079" t="s">
        <v>44</v>
      </c>
      <c r="F1079" t="s">
        <v>30</v>
      </c>
      <c r="G1079" t="s">
        <v>55</v>
      </c>
      <c r="H1079" t="s">
        <v>45</v>
      </c>
      <c r="I1079" t="s">
        <v>33</v>
      </c>
      <c r="J1079" t="s">
        <v>34</v>
      </c>
      <c r="K1079" t="s">
        <v>89</v>
      </c>
      <c r="L1079" s="2">
        <v>16851</v>
      </c>
      <c r="M1079" t="s">
        <v>36</v>
      </c>
      <c r="N1079" t="s">
        <v>48</v>
      </c>
      <c r="O1079" t="s">
        <v>49</v>
      </c>
      <c r="P1079" t="s">
        <v>39</v>
      </c>
      <c r="Q1079" t="s">
        <v>40</v>
      </c>
      <c r="R1079">
        <v>3</v>
      </c>
      <c r="S1079" s="2">
        <v>45128</v>
      </c>
      <c r="T1079">
        <v>1</v>
      </c>
      <c r="U1079">
        <v>5</v>
      </c>
      <c r="V1079">
        <v>5</v>
      </c>
      <c r="W1079" s="2">
        <v>44873</v>
      </c>
      <c r="X1079" t="s">
        <v>41</v>
      </c>
      <c r="Y1079" t="s">
        <v>42</v>
      </c>
      <c r="Z1079" t="s">
        <v>43</v>
      </c>
      <c r="AA1079">
        <v>1</v>
      </c>
      <c r="AB1079">
        <v>293.85000000000002</v>
      </c>
      <c r="AC1079">
        <v>75</v>
      </c>
      <c r="AD1079" t="str" cm="1">
        <f t="array" ref="AD1079">_xlfn.IFS($AC1079&lt;= 24,"17-24", $AC1079&lt;=34,"25-34", $AC1079&lt;=44,"35-44", $AC1079&lt;= 54,"45-54", $AC1079 &gt;= 55, "55+")</f>
        <v>55+</v>
      </c>
      <c r="AE1079">
        <f t="shared" ca="1" si="81"/>
        <v>4</v>
      </c>
      <c r="AF1079" t="str">
        <f t="shared" si="82"/>
        <v>Low</v>
      </c>
      <c r="AG1079" t="str">
        <f t="shared" si="83"/>
        <v>Satisfied</v>
      </c>
      <c r="AH1079" t="str">
        <f t="shared" si="84"/>
        <v>Average Performer</v>
      </c>
      <c r="AI1079" t="str" cm="1">
        <f t="array" ref="AI1079">_xlfn.IFS($Z1079 = "Passed", "High", $Z1079="Completed", "Moderate", OR($Z1079 = "Incomplete", $Z1079="Failed"), "Low")</f>
        <v>Low</v>
      </c>
      <c r="AJ1079" t="str" cm="1">
        <f t="array" ref="AJ1079">_xlfn.IFS(OR(Z1079= "Passed", Z1079 = "Completed"), "Complete", OR(Z1079 ="Failed", Z1079 = "Incomplete"), "Incomplete")</f>
        <v>Incomplete</v>
      </c>
      <c r="AK1079" cm="1">
        <f t="array" ref="AK1079">_xlfn.IFS(HR_DATA[[#This Row],[Performance Category]] = "High Performer", 4,HR_DATA[[#This Row],[Performance Category]] = "Average Performer", 3, HR_DATA[[#This Row],[Performance Category]] = "Low Performer", 2, HR_DATA[[#This Row],[Performance Category]] = "At Risk", 1)</f>
        <v>3</v>
      </c>
    </row>
    <row r="1080" spans="1:37" x14ac:dyDescent="0.25">
      <c r="A1080">
        <v>1589</v>
      </c>
      <c r="B1080" s="2">
        <v>44071</v>
      </c>
      <c r="C1080" s="2">
        <f t="shared" ca="1" si="80"/>
        <v>46159</v>
      </c>
      <c r="D1080" t="s">
        <v>28</v>
      </c>
      <c r="E1080" t="s">
        <v>87</v>
      </c>
      <c r="F1080" t="s">
        <v>30</v>
      </c>
      <c r="G1080" t="s">
        <v>31</v>
      </c>
      <c r="H1080" t="s">
        <v>45</v>
      </c>
      <c r="I1080" t="s">
        <v>46</v>
      </c>
      <c r="J1080" t="s">
        <v>34</v>
      </c>
      <c r="K1080" t="s">
        <v>70</v>
      </c>
      <c r="L1080" s="2">
        <v>35248</v>
      </c>
      <c r="M1080" t="s">
        <v>36</v>
      </c>
      <c r="N1080" t="s">
        <v>37</v>
      </c>
      <c r="O1080" t="s">
        <v>38</v>
      </c>
      <c r="P1080" t="s">
        <v>67</v>
      </c>
      <c r="Q1080" t="s">
        <v>40</v>
      </c>
      <c r="R1080">
        <v>3</v>
      </c>
      <c r="S1080" s="2">
        <v>45042</v>
      </c>
      <c r="T1080">
        <v>2</v>
      </c>
      <c r="U1080">
        <v>1</v>
      </c>
      <c r="V1080">
        <v>1</v>
      </c>
      <c r="W1080" s="2">
        <v>44856</v>
      </c>
      <c r="X1080" t="s">
        <v>62</v>
      </c>
      <c r="Y1080" t="s">
        <v>42</v>
      </c>
      <c r="Z1080" t="s">
        <v>52</v>
      </c>
      <c r="AA1080">
        <v>4</v>
      </c>
      <c r="AB1080">
        <v>328.06</v>
      </c>
      <c r="AC1080">
        <v>24</v>
      </c>
      <c r="AD1080" t="str" cm="1">
        <f t="array" ref="AD1080">_xlfn.IFS($AC1080&lt;= 24,"17-24", $AC1080&lt;=34,"25-34", $AC1080&lt;=44,"35-44", $AC1080&lt;= 54,"45-54", $AC1080 &gt;= 55, "55+")</f>
        <v>17-24</v>
      </c>
      <c r="AE1080">
        <f t="shared" ca="1" si="81"/>
        <v>5</v>
      </c>
      <c r="AF1080" t="str">
        <f t="shared" si="82"/>
        <v>Low</v>
      </c>
      <c r="AG1080" t="str">
        <f t="shared" si="83"/>
        <v>Not satisfied</v>
      </c>
      <c r="AH1080" t="str">
        <f t="shared" si="84"/>
        <v>Average Performer</v>
      </c>
      <c r="AI1080" t="str" cm="1">
        <f t="array" ref="AI1080">_xlfn.IFS($Z1080 = "Passed", "High", $Z1080="Completed", "Moderate", OR($Z1080 = "Incomplete", $Z1080="Failed"), "Low")</f>
        <v>Low</v>
      </c>
      <c r="AJ1080" t="str" cm="1">
        <f t="array" ref="AJ1080">_xlfn.IFS(OR(Z1080= "Passed", Z1080 = "Completed"), "Complete", OR(Z1080 ="Failed", Z1080 = "Incomplete"), "Incomplete")</f>
        <v>Incomplete</v>
      </c>
      <c r="AK1080" cm="1">
        <f t="array" ref="AK1080">_xlfn.IFS(HR_DATA[[#This Row],[Performance Category]] = "High Performer", 4,HR_DATA[[#This Row],[Performance Category]] = "Average Performer", 3, HR_DATA[[#This Row],[Performance Category]] = "Low Performer", 2, HR_DATA[[#This Row],[Performance Category]] = "At Risk", 1)</f>
        <v>3</v>
      </c>
    </row>
    <row r="1081" spans="1:37" x14ac:dyDescent="0.25">
      <c r="A1081">
        <v>1590</v>
      </c>
      <c r="B1081" s="2">
        <v>44448</v>
      </c>
      <c r="C1081" s="2">
        <f t="shared" ca="1" si="80"/>
        <v>46159</v>
      </c>
      <c r="D1081" t="s">
        <v>28</v>
      </c>
      <c r="E1081" t="s">
        <v>64</v>
      </c>
      <c r="F1081" t="s">
        <v>30</v>
      </c>
      <c r="G1081" t="s">
        <v>46</v>
      </c>
      <c r="H1081" t="s">
        <v>45</v>
      </c>
      <c r="I1081" t="s">
        <v>55</v>
      </c>
      <c r="J1081" t="s">
        <v>34</v>
      </c>
      <c r="K1081" t="s">
        <v>101</v>
      </c>
      <c r="L1081" s="2">
        <v>30568</v>
      </c>
      <c r="M1081" t="s">
        <v>36</v>
      </c>
      <c r="N1081" t="s">
        <v>48</v>
      </c>
      <c r="O1081" t="s">
        <v>72</v>
      </c>
      <c r="P1081" t="s">
        <v>61</v>
      </c>
      <c r="Q1081" t="s">
        <v>40</v>
      </c>
      <c r="R1081">
        <v>3</v>
      </c>
      <c r="S1081" s="2">
        <v>45036</v>
      </c>
      <c r="T1081">
        <v>5</v>
      </c>
      <c r="U1081">
        <v>1</v>
      </c>
      <c r="V1081">
        <v>3</v>
      </c>
      <c r="W1081" s="2">
        <v>45001</v>
      </c>
      <c r="X1081" t="s">
        <v>41</v>
      </c>
      <c r="Y1081" t="s">
        <v>42</v>
      </c>
      <c r="Z1081" t="s">
        <v>43</v>
      </c>
      <c r="AA1081">
        <v>2</v>
      </c>
      <c r="AB1081">
        <v>187.35</v>
      </c>
      <c r="AC1081">
        <v>38</v>
      </c>
      <c r="AD1081" t="str" cm="1">
        <f t="array" ref="AD1081">_xlfn.IFS($AC1081&lt;= 24,"17-24", $AC1081&lt;=34,"25-34", $AC1081&lt;=44,"35-44", $AC1081&lt;= 54,"45-54", $AC1081 &gt;= 55, "55+")</f>
        <v>35-44</v>
      </c>
      <c r="AE1081">
        <f t="shared" ca="1" si="81"/>
        <v>4</v>
      </c>
      <c r="AF1081" t="str">
        <f t="shared" si="82"/>
        <v>High</v>
      </c>
      <c r="AG1081" t="str">
        <f t="shared" si="83"/>
        <v>Not satisfied</v>
      </c>
      <c r="AH1081" t="str">
        <f t="shared" si="84"/>
        <v>Average Performer</v>
      </c>
      <c r="AI1081" t="str" cm="1">
        <f t="array" ref="AI1081">_xlfn.IFS($Z1081 = "Passed", "High", $Z1081="Completed", "Moderate", OR($Z1081 = "Incomplete", $Z1081="Failed"), "Low")</f>
        <v>Low</v>
      </c>
      <c r="AJ1081" t="str" cm="1">
        <f t="array" ref="AJ1081">_xlfn.IFS(OR(Z1081= "Passed", Z1081 = "Completed"), "Complete", OR(Z1081 ="Failed", Z1081 = "Incomplete"), "Incomplete")</f>
        <v>Incomplete</v>
      </c>
      <c r="AK1081" cm="1">
        <f t="array" ref="AK1081">_xlfn.IFS(HR_DATA[[#This Row],[Performance Category]] = "High Performer", 4,HR_DATA[[#This Row],[Performance Category]] = "Average Performer", 3, HR_DATA[[#This Row],[Performance Category]] = "Low Performer", 2, HR_DATA[[#This Row],[Performance Category]] = "At Risk", 1)</f>
        <v>3</v>
      </c>
    </row>
    <row r="1082" spans="1:37" x14ac:dyDescent="0.25">
      <c r="A1082">
        <v>1591</v>
      </c>
      <c r="B1082" s="2">
        <v>44967</v>
      </c>
      <c r="C1082" s="2">
        <f t="shared" ca="1" si="80"/>
        <v>46159</v>
      </c>
      <c r="D1082" t="s">
        <v>28</v>
      </c>
      <c r="E1082" t="s">
        <v>94</v>
      </c>
      <c r="F1082" t="s">
        <v>30</v>
      </c>
      <c r="G1082" t="s">
        <v>31</v>
      </c>
      <c r="H1082" t="s">
        <v>45</v>
      </c>
      <c r="I1082" t="s">
        <v>46</v>
      </c>
      <c r="J1082" t="s">
        <v>34</v>
      </c>
      <c r="K1082" t="s">
        <v>65</v>
      </c>
      <c r="L1082" s="2">
        <v>21113</v>
      </c>
      <c r="M1082" t="s">
        <v>36</v>
      </c>
      <c r="N1082" t="s">
        <v>37</v>
      </c>
      <c r="O1082" t="s">
        <v>84</v>
      </c>
      <c r="P1082" t="s">
        <v>77</v>
      </c>
      <c r="Q1082" t="s">
        <v>40</v>
      </c>
      <c r="R1082">
        <v>3</v>
      </c>
      <c r="S1082" s="2">
        <v>45056</v>
      </c>
      <c r="T1082">
        <v>4</v>
      </c>
      <c r="U1082">
        <v>3</v>
      </c>
      <c r="V1082">
        <v>1</v>
      </c>
      <c r="W1082" s="2">
        <v>45086</v>
      </c>
      <c r="X1082" t="s">
        <v>41</v>
      </c>
      <c r="Y1082" t="s">
        <v>42</v>
      </c>
      <c r="Z1082" t="s">
        <v>73</v>
      </c>
      <c r="AA1082">
        <v>5</v>
      </c>
      <c r="AB1082">
        <v>340.01</v>
      </c>
      <c r="AC1082">
        <v>66</v>
      </c>
      <c r="AD1082" t="str" cm="1">
        <f t="array" ref="AD1082">_xlfn.IFS($AC1082&lt;= 24,"17-24", $AC1082&lt;=34,"25-34", $AC1082&lt;=44,"35-44", $AC1082&lt;= 54,"45-54", $AC1082 &gt;= 55, "55+")</f>
        <v>55+</v>
      </c>
      <c r="AE1082">
        <f t="shared" ca="1" si="81"/>
        <v>3</v>
      </c>
      <c r="AF1082" t="str">
        <f t="shared" si="82"/>
        <v>High</v>
      </c>
      <c r="AG1082" t="str">
        <f t="shared" si="83"/>
        <v>Neutral</v>
      </c>
      <c r="AH1082" t="str">
        <f t="shared" si="84"/>
        <v>Average Performer</v>
      </c>
      <c r="AI1082" t="str" cm="1">
        <f t="array" ref="AI1082">_xlfn.IFS($Z1082 = "Passed", "High", $Z1082="Completed", "Moderate", OR($Z1082 = "Incomplete", $Z1082="Failed"), "Low")</f>
        <v>High</v>
      </c>
      <c r="AJ1082" t="str" cm="1">
        <f t="array" ref="AJ1082">_xlfn.IFS(OR(Z1082= "Passed", Z1082 = "Completed"), "Complete", OR(Z1082 ="Failed", Z1082 = "Incomplete"), "Incomplete")</f>
        <v>Complete</v>
      </c>
      <c r="AK1082" cm="1">
        <f t="array" ref="AK1082">_xlfn.IFS(HR_DATA[[#This Row],[Performance Category]] = "High Performer", 4,HR_DATA[[#This Row],[Performance Category]] = "Average Performer", 3, HR_DATA[[#This Row],[Performance Category]] = "Low Performer", 2, HR_DATA[[#This Row],[Performance Category]] = "At Risk", 1)</f>
        <v>3</v>
      </c>
    </row>
    <row r="1083" spans="1:37" x14ac:dyDescent="0.25">
      <c r="A1083">
        <v>1592</v>
      </c>
      <c r="B1083" s="2">
        <v>43996</v>
      </c>
      <c r="C1083" s="2">
        <f t="shared" ca="1" si="80"/>
        <v>46159</v>
      </c>
      <c r="D1083" t="s">
        <v>28</v>
      </c>
      <c r="E1083" t="s">
        <v>74</v>
      </c>
      <c r="F1083" t="s">
        <v>30</v>
      </c>
      <c r="G1083" t="s">
        <v>55</v>
      </c>
      <c r="H1083" t="s">
        <v>45</v>
      </c>
      <c r="I1083" t="s">
        <v>55</v>
      </c>
      <c r="J1083" t="s">
        <v>34</v>
      </c>
      <c r="K1083" t="s">
        <v>79</v>
      </c>
      <c r="L1083" s="2">
        <v>29813</v>
      </c>
      <c r="M1083" t="s">
        <v>36</v>
      </c>
      <c r="N1083" t="s">
        <v>48</v>
      </c>
      <c r="O1083" t="s">
        <v>60</v>
      </c>
      <c r="P1083" t="s">
        <v>61</v>
      </c>
      <c r="Q1083" t="s">
        <v>78</v>
      </c>
      <c r="R1083">
        <v>3</v>
      </c>
      <c r="S1083" s="2">
        <v>45083</v>
      </c>
      <c r="T1083">
        <v>1</v>
      </c>
      <c r="U1083">
        <v>1</v>
      </c>
      <c r="V1083">
        <v>4</v>
      </c>
      <c r="W1083" s="2">
        <v>45097</v>
      </c>
      <c r="X1083" t="s">
        <v>92</v>
      </c>
      <c r="Y1083" t="s">
        <v>42</v>
      </c>
      <c r="Z1083" t="s">
        <v>52</v>
      </c>
      <c r="AA1083">
        <v>1</v>
      </c>
      <c r="AB1083">
        <v>590.82000000000005</v>
      </c>
      <c r="AC1083">
        <v>39</v>
      </c>
      <c r="AD1083" t="str" cm="1">
        <f t="array" ref="AD1083">_xlfn.IFS($AC1083&lt;= 24,"17-24", $AC1083&lt;=34,"25-34", $AC1083&lt;=44,"35-44", $AC1083&lt;= 54,"45-54", $AC1083 &gt;= 55, "55+")</f>
        <v>35-44</v>
      </c>
      <c r="AE1083">
        <f t="shared" ca="1" si="81"/>
        <v>5</v>
      </c>
      <c r="AF1083" t="str">
        <f t="shared" si="82"/>
        <v>Low</v>
      </c>
      <c r="AG1083" t="str">
        <f t="shared" si="83"/>
        <v>Not satisfied</v>
      </c>
      <c r="AH1083" t="str">
        <f t="shared" si="84"/>
        <v>High Performer</v>
      </c>
      <c r="AI1083" t="str" cm="1">
        <f t="array" ref="AI1083">_xlfn.IFS($Z1083 = "Passed", "High", $Z1083="Completed", "Moderate", OR($Z1083 = "Incomplete", $Z1083="Failed"), "Low")</f>
        <v>Low</v>
      </c>
      <c r="AJ1083" t="str" cm="1">
        <f t="array" ref="AJ1083">_xlfn.IFS(OR(Z1083= "Passed", Z1083 = "Completed"), "Complete", OR(Z1083 ="Failed", Z1083 = "Incomplete"), "Incomplete")</f>
        <v>Incomplete</v>
      </c>
      <c r="AK1083" cm="1">
        <f t="array" ref="AK1083">_xlfn.IFS(HR_DATA[[#This Row],[Performance Category]] = "High Performer", 4,HR_DATA[[#This Row],[Performance Category]] = "Average Performer", 3, HR_DATA[[#This Row],[Performance Category]] = "Low Performer", 2, HR_DATA[[#This Row],[Performance Category]] = "At Risk", 1)</f>
        <v>4</v>
      </c>
    </row>
    <row r="1084" spans="1:37" x14ac:dyDescent="0.25">
      <c r="A1084">
        <v>1593</v>
      </c>
      <c r="B1084" s="2">
        <v>44170</v>
      </c>
      <c r="C1084" s="2">
        <f t="shared" ca="1" si="80"/>
        <v>46159</v>
      </c>
      <c r="D1084" t="s">
        <v>28</v>
      </c>
      <c r="E1084" t="s">
        <v>81</v>
      </c>
      <c r="F1084" t="s">
        <v>30</v>
      </c>
      <c r="G1084" t="s">
        <v>46</v>
      </c>
      <c r="H1084" t="s">
        <v>56</v>
      </c>
      <c r="I1084" t="s">
        <v>55</v>
      </c>
      <c r="J1084" t="s">
        <v>34</v>
      </c>
      <c r="K1084" t="s">
        <v>102</v>
      </c>
      <c r="L1084" s="2">
        <v>31004</v>
      </c>
      <c r="M1084" t="s">
        <v>36</v>
      </c>
      <c r="N1084" t="s">
        <v>48</v>
      </c>
      <c r="O1084" t="s">
        <v>84</v>
      </c>
      <c r="P1084" t="s">
        <v>39</v>
      </c>
      <c r="Q1084" t="s">
        <v>78</v>
      </c>
      <c r="R1084">
        <v>3</v>
      </c>
      <c r="S1084" s="2">
        <v>44836</v>
      </c>
      <c r="T1084">
        <v>1</v>
      </c>
      <c r="U1084">
        <v>4</v>
      </c>
      <c r="V1084">
        <v>1</v>
      </c>
      <c r="W1084" s="2">
        <v>45054</v>
      </c>
      <c r="X1084" t="s">
        <v>41</v>
      </c>
      <c r="Y1084" t="s">
        <v>51</v>
      </c>
      <c r="Z1084" t="s">
        <v>43</v>
      </c>
      <c r="AA1084">
        <v>1</v>
      </c>
      <c r="AB1084">
        <v>321.08</v>
      </c>
      <c r="AC1084">
        <v>36</v>
      </c>
      <c r="AD1084" t="str" cm="1">
        <f t="array" ref="AD1084">_xlfn.IFS($AC1084&lt;= 24,"17-24", $AC1084&lt;=34,"25-34", $AC1084&lt;=44,"35-44", $AC1084&lt;= 54,"45-54", $AC1084 &gt;= 55, "55+")</f>
        <v>35-44</v>
      </c>
      <c r="AE1084">
        <f t="shared" ca="1" si="81"/>
        <v>5</v>
      </c>
      <c r="AF1084" t="str">
        <f t="shared" si="82"/>
        <v>Low</v>
      </c>
      <c r="AG1084" t="str">
        <f t="shared" si="83"/>
        <v>Satisfied</v>
      </c>
      <c r="AH1084" t="str">
        <f t="shared" si="84"/>
        <v>High Performer</v>
      </c>
      <c r="AI1084" t="str" cm="1">
        <f t="array" ref="AI1084">_xlfn.IFS($Z1084 = "Passed", "High", $Z1084="Completed", "Moderate", OR($Z1084 = "Incomplete", $Z1084="Failed"), "Low")</f>
        <v>Low</v>
      </c>
      <c r="AJ1084" t="str" cm="1">
        <f t="array" ref="AJ1084">_xlfn.IFS(OR(Z1084= "Passed", Z1084 = "Completed"), "Complete", OR(Z1084 ="Failed", Z1084 = "Incomplete"), "Incomplete")</f>
        <v>Incomplete</v>
      </c>
      <c r="AK1084" cm="1">
        <f t="array" ref="AK1084">_xlfn.IFS(HR_DATA[[#This Row],[Performance Category]] = "High Performer", 4,HR_DATA[[#This Row],[Performance Category]] = "Average Performer", 3, HR_DATA[[#This Row],[Performance Category]] = "Low Performer", 2, HR_DATA[[#This Row],[Performance Category]] = "At Risk", 1)</f>
        <v>4</v>
      </c>
    </row>
    <row r="1085" spans="1:37" x14ac:dyDescent="0.25">
      <c r="A1085">
        <v>1594</v>
      </c>
      <c r="B1085" s="2">
        <v>44758</v>
      </c>
      <c r="C1085" s="2">
        <f t="shared" ca="1" si="80"/>
        <v>46159</v>
      </c>
      <c r="D1085" t="s">
        <v>28</v>
      </c>
      <c r="E1085" t="s">
        <v>54</v>
      </c>
      <c r="F1085" t="s">
        <v>30</v>
      </c>
      <c r="G1085" t="s">
        <v>46</v>
      </c>
      <c r="H1085" t="s">
        <v>56</v>
      </c>
      <c r="I1085" t="s">
        <v>55</v>
      </c>
      <c r="J1085" t="s">
        <v>34</v>
      </c>
      <c r="K1085" t="s">
        <v>47</v>
      </c>
      <c r="L1085" s="2">
        <v>24958</v>
      </c>
      <c r="M1085" t="s">
        <v>36</v>
      </c>
      <c r="N1085" t="s">
        <v>37</v>
      </c>
      <c r="O1085" t="s">
        <v>72</v>
      </c>
      <c r="P1085" t="s">
        <v>61</v>
      </c>
      <c r="Q1085" t="s">
        <v>78</v>
      </c>
      <c r="R1085">
        <v>3</v>
      </c>
      <c r="S1085" s="2">
        <v>44903</v>
      </c>
      <c r="T1085">
        <v>1</v>
      </c>
      <c r="U1085">
        <v>1</v>
      </c>
      <c r="V1085">
        <v>4</v>
      </c>
      <c r="W1085" s="2">
        <v>45020</v>
      </c>
      <c r="X1085" t="s">
        <v>92</v>
      </c>
      <c r="Y1085" t="s">
        <v>51</v>
      </c>
      <c r="Z1085" t="s">
        <v>43</v>
      </c>
      <c r="AA1085">
        <v>1</v>
      </c>
      <c r="AB1085">
        <v>684.45</v>
      </c>
      <c r="AC1085">
        <v>54</v>
      </c>
      <c r="AD1085" t="str" cm="1">
        <f t="array" ref="AD1085">_xlfn.IFS($AC1085&lt;= 24,"17-24", $AC1085&lt;=34,"25-34", $AC1085&lt;=44,"35-44", $AC1085&lt;= 54,"45-54", $AC1085 &gt;= 55, "55+")</f>
        <v>45-54</v>
      </c>
      <c r="AE1085">
        <f t="shared" ca="1" si="81"/>
        <v>3</v>
      </c>
      <c r="AF1085" t="str">
        <f t="shared" si="82"/>
        <v>Low</v>
      </c>
      <c r="AG1085" t="str">
        <f t="shared" si="83"/>
        <v>Not satisfied</v>
      </c>
      <c r="AH1085" t="str">
        <f t="shared" si="84"/>
        <v>High Performer</v>
      </c>
      <c r="AI1085" t="str" cm="1">
        <f t="array" ref="AI1085">_xlfn.IFS($Z1085 = "Passed", "High", $Z1085="Completed", "Moderate", OR($Z1085 = "Incomplete", $Z1085="Failed"), "Low")</f>
        <v>Low</v>
      </c>
      <c r="AJ1085" t="str" cm="1">
        <f t="array" ref="AJ1085">_xlfn.IFS(OR(Z1085= "Passed", Z1085 = "Completed"), "Complete", OR(Z1085 ="Failed", Z1085 = "Incomplete"), "Incomplete")</f>
        <v>Incomplete</v>
      </c>
      <c r="AK1085" cm="1">
        <f t="array" ref="AK1085">_xlfn.IFS(HR_DATA[[#This Row],[Performance Category]] = "High Performer", 4,HR_DATA[[#This Row],[Performance Category]] = "Average Performer", 3, HR_DATA[[#This Row],[Performance Category]] = "Low Performer", 2, HR_DATA[[#This Row],[Performance Category]] = "At Risk", 1)</f>
        <v>4</v>
      </c>
    </row>
    <row r="1086" spans="1:37" x14ac:dyDescent="0.25">
      <c r="A1086">
        <v>1595</v>
      </c>
      <c r="B1086" s="2">
        <v>45086</v>
      </c>
      <c r="C1086" s="2">
        <f t="shared" ca="1" si="80"/>
        <v>46159</v>
      </c>
      <c r="D1086" t="s">
        <v>28</v>
      </c>
      <c r="E1086" t="s">
        <v>69</v>
      </c>
      <c r="F1086" t="s">
        <v>30</v>
      </c>
      <c r="G1086" t="s">
        <v>46</v>
      </c>
      <c r="H1086" t="s">
        <v>45</v>
      </c>
      <c r="I1086" t="s">
        <v>55</v>
      </c>
      <c r="J1086" t="s">
        <v>34</v>
      </c>
      <c r="K1086" t="s">
        <v>75</v>
      </c>
      <c r="L1086" s="2">
        <v>25457</v>
      </c>
      <c r="M1086" t="s">
        <v>36</v>
      </c>
      <c r="N1086" t="s">
        <v>37</v>
      </c>
      <c r="O1086" t="s">
        <v>72</v>
      </c>
      <c r="P1086" t="s">
        <v>67</v>
      </c>
      <c r="Q1086" t="s">
        <v>78</v>
      </c>
      <c r="R1086">
        <v>3</v>
      </c>
      <c r="S1086" s="2">
        <v>44938</v>
      </c>
      <c r="T1086">
        <v>3</v>
      </c>
      <c r="U1086">
        <v>4</v>
      </c>
      <c r="V1086">
        <v>3</v>
      </c>
      <c r="W1086" s="2">
        <v>45053</v>
      </c>
      <c r="X1086" t="s">
        <v>41</v>
      </c>
      <c r="Y1086" t="s">
        <v>51</v>
      </c>
      <c r="Z1086" t="s">
        <v>73</v>
      </c>
      <c r="AA1086">
        <v>4</v>
      </c>
      <c r="AB1086">
        <v>571.48</v>
      </c>
      <c r="AC1086">
        <v>54</v>
      </c>
      <c r="AD1086" t="str" cm="1">
        <f t="array" ref="AD1086">_xlfn.IFS($AC1086&lt;= 24,"17-24", $AC1086&lt;=34,"25-34", $AC1086&lt;=44,"35-44", $AC1086&lt;= 54,"45-54", $AC1086 &gt;= 55, "55+")</f>
        <v>45-54</v>
      </c>
      <c r="AE1086">
        <f t="shared" ca="1" si="81"/>
        <v>2</v>
      </c>
      <c r="AF1086" t="str">
        <f t="shared" si="82"/>
        <v>Medium</v>
      </c>
      <c r="AG1086" t="str">
        <f t="shared" si="83"/>
        <v>Satisfied</v>
      </c>
      <c r="AH1086" t="str">
        <f t="shared" si="84"/>
        <v>High Performer</v>
      </c>
      <c r="AI1086" t="str" cm="1">
        <f t="array" ref="AI1086">_xlfn.IFS($Z1086 = "Passed", "High", $Z1086="Completed", "Moderate", OR($Z1086 = "Incomplete", $Z1086="Failed"), "Low")</f>
        <v>High</v>
      </c>
      <c r="AJ1086" t="str" cm="1">
        <f t="array" ref="AJ1086">_xlfn.IFS(OR(Z1086= "Passed", Z1086 = "Completed"), "Complete", OR(Z1086 ="Failed", Z1086 = "Incomplete"), "Incomplete")</f>
        <v>Complete</v>
      </c>
      <c r="AK1086" cm="1">
        <f t="array" ref="AK1086">_xlfn.IFS(HR_DATA[[#This Row],[Performance Category]] = "High Performer", 4,HR_DATA[[#This Row],[Performance Category]] = "Average Performer", 3, HR_DATA[[#This Row],[Performance Category]] = "Low Performer", 2, HR_DATA[[#This Row],[Performance Category]] = "At Risk", 1)</f>
        <v>4</v>
      </c>
    </row>
    <row r="1087" spans="1:37" x14ac:dyDescent="0.25">
      <c r="A1087">
        <v>1599</v>
      </c>
      <c r="B1087" s="2">
        <v>44699</v>
      </c>
      <c r="C1087" s="2">
        <f t="shared" ca="1" si="80"/>
        <v>46159</v>
      </c>
      <c r="D1087" t="s">
        <v>106</v>
      </c>
      <c r="E1087" t="s">
        <v>69</v>
      </c>
      <c r="F1087" t="s">
        <v>108</v>
      </c>
      <c r="G1087" t="s">
        <v>55</v>
      </c>
      <c r="H1087" t="s">
        <v>32</v>
      </c>
      <c r="I1087" t="s">
        <v>55</v>
      </c>
      <c r="J1087" t="s">
        <v>34</v>
      </c>
      <c r="K1087" t="s">
        <v>70</v>
      </c>
      <c r="L1087" s="2">
        <v>27711</v>
      </c>
      <c r="M1087" t="s">
        <v>36</v>
      </c>
      <c r="N1087" t="s">
        <v>48</v>
      </c>
      <c r="O1087" t="s">
        <v>38</v>
      </c>
      <c r="P1087" t="s">
        <v>77</v>
      </c>
      <c r="Q1087" t="s">
        <v>78</v>
      </c>
      <c r="R1087">
        <v>3</v>
      </c>
      <c r="S1087" s="2">
        <v>44817</v>
      </c>
      <c r="T1087">
        <v>4</v>
      </c>
      <c r="U1087">
        <v>5</v>
      </c>
      <c r="V1087">
        <v>2</v>
      </c>
      <c r="W1087" s="2">
        <v>45063</v>
      </c>
      <c r="X1087" t="s">
        <v>41</v>
      </c>
      <c r="Y1087" t="s">
        <v>51</v>
      </c>
      <c r="Z1087" t="s">
        <v>73</v>
      </c>
      <c r="AA1087">
        <v>2</v>
      </c>
      <c r="AB1087">
        <v>848.72</v>
      </c>
      <c r="AC1087">
        <v>47</v>
      </c>
      <c r="AD1087" t="str" cm="1">
        <f t="array" ref="AD1087">_xlfn.IFS($AC1087&lt;= 24,"17-24", $AC1087&lt;=34,"25-34", $AC1087&lt;=44,"35-44", $AC1087&lt;= 54,"45-54", $AC1087 &gt;= 55, "55+")</f>
        <v>45-54</v>
      </c>
      <c r="AE1087">
        <f t="shared" ca="1" si="81"/>
        <v>4</v>
      </c>
      <c r="AF1087" t="str">
        <f t="shared" si="82"/>
        <v>High</v>
      </c>
      <c r="AG1087" t="str">
        <f t="shared" si="83"/>
        <v>Satisfied</v>
      </c>
      <c r="AH1087" t="str">
        <f t="shared" si="84"/>
        <v>High Performer</v>
      </c>
      <c r="AI1087" t="str" cm="1">
        <f t="array" ref="AI1087">_xlfn.IFS($Z1087 = "Passed", "High", $Z1087="Completed", "Moderate", OR($Z1087 = "Incomplete", $Z1087="Failed"), "Low")</f>
        <v>High</v>
      </c>
      <c r="AJ1087" t="str" cm="1">
        <f t="array" ref="AJ1087">_xlfn.IFS(OR(Z1087= "Passed", Z1087 = "Completed"), "Complete", OR(Z1087 ="Failed", Z1087 = "Incomplete"), "Incomplete")</f>
        <v>Complete</v>
      </c>
      <c r="AK1087" cm="1">
        <f t="array" ref="AK1087">_xlfn.IFS(HR_DATA[[#This Row],[Performance Category]] = "High Performer", 4,HR_DATA[[#This Row],[Performance Category]] = "Average Performer", 3, HR_DATA[[#This Row],[Performance Category]] = "Low Performer", 2, HR_DATA[[#This Row],[Performance Category]] = "At Risk", 1)</f>
        <v>4</v>
      </c>
    </row>
    <row r="1088" spans="1:37" x14ac:dyDescent="0.25">
      <c r="A1088">
        <v>1600</v>
      </c>
      <c r="B1088" s="2">
        <v>43410</v>
      </c>
      <c r="C1088" s="2">
        <f t="shared" ca="1" si="80"/>
        <v>46159</v>
      </c>
      <c r="D1088" t="s">
        <v>106</v>
      </c>
      <c r="E1088" t="s">
        <v>29</v>
      </c>
      <c r="F1088" t="s">
        <v>30</v>
      </c>
      <c r="G1088" t="s">
        <v>31</v>
      </c>
      <c r="H1088" t="s">
        <v>45</v>
      </c>
      <c r="I1088" t="s">
        <v>55</v>
      </c>
      <c r="J1088" t="s">
        <v>34</v>
      </c>
      <c r="K1088" t="s">
        <v>65</v>
      </c>
      <c r="L1088" s="2">
        <v>34108</v>
      </c>
      <c r="M1088" t="s">
        <v>36</v>
      </c>
      <c r="N1088" t="s">
        <v>37</v>
      </c>
      <c r="O1088" t="s">
        <v>49</v>
      </c>
      <c r="P1088" t="s">
        <v>67</v>
      </c>
      <c r="Q1088" t="s">
        <v>78</v>
      </c>
      <c r="R1088">
        <v>3</v>
      </c>
      <c r="S1088" s="2">
        <v>45044</v>
      </c>
      <c r="T1088">
        <v>5</v>
      </c>
      <c r="U1088">
        <v>3</v>
      </c>
      <c r="V1088">
        <v>2</v>
      </c>
      <c r="W1088" s="2">
        <v>44788</v>
      </c>
      <c r="X1088" t="s">
        <v>62</v>
      </c>
      <c r="Y1088" t="s">
        <v>42</v>
      </c>
      <c r="Z1088" t="s">
        <v>73</v>
      </c>
      <c r="AA1088">
        <v>5</v>
      </c>
      <c r="AB1088">
        <v>851.93</v>
      </c>
      <c r="AC1088">
        <v>25</v>
      </c>
      <c r="AD1088" t="str" cm="1">
        <f t="array" ref="AD1088">_xlfn.IFS($AC1088&lt;= 24,"17-24", $AC1088&lt;=34,"25-34", $AC1088&lt;=44,"35-44", $AC1088&lt;= 54,"45-54", $AC1088 &gt;= 55, "55+")</f>
        <v>25-34</v>
      </c>
      <c r="AE1088">
        <f t="shared" ca="1" si="81"/>
        <v>7</v>
      </c>
      <c r="AF1088" t="str">
        <f t="shared" si="82"/>
        <v>High</v>
      </c>
      <c r="AG1088" t="str">
        <f t="shared" si="83"/>
        <v>Neutral</v>
      </c>
      <c r="AH1088" t="str">
        <f t="shared" si="84"/>
        <v>High Performer</v>
      </c>
      <c r="AI1088" t="str" cm="1">
        <f t="array" ref="AI1088">_xlfn.IFS($Z1088 = "Passed", "High", $Z1088="Completed", "Moderate", OR($Z1088 = "Incomplete", $Z1088="Failed"), "Low")</f>
        <v>High</v>
      </c>
      <c r="AJ1088" t="str" cm="1">
        <f t="array" ref="AJ1088">_xlfn.IFS(OR(Z1088= "Passed", Z1088 = "Completed"), "Complete", OR(Z1088 ="Failed", Z1088 = "Incomplete"), "Incomplete")</f>
        <v>Complete</v>
      </c>
      <c r="AK1088" cm="1">
        <f t="array" ref="AK1088">_xlfn.IFS(HR_DATA[[#This Row],[Performance Category]] = "High Performer", 4,HR_DATA[[#This Row],[Performance Category]] = "Average Performer", 3, HR_DATA[[#This Row],[Performance Category]] = "Low Performer", 2, HR_DATA[[#This Row],[Performance Category]] = "At Risk", 1)</f>
        <v>4</v>
      </c>
    </row>
    <row r="1089" spans="1:37" x14ac:dyDescent="0.25">
      <c r="A1089">
        <v>1601</v>
      </c>
      <c r="B1089" s="2">
        <v>44649</v>
      </c>
      <c r="C1089" s="2">
        <f t="shared" ca="1" si="80"/>
        <v>46159</v>
      </c>
      <c r="D1089" t="s">
        <v>106</v>
      </c>
      <c r="E1089" t="s">
        <v>85</v>
      </c>
      <c r="F1089" t="s">
        <v>30</v>
      </c>
      <c r="G1089" t="s">
        <v>46</v>
      </c>
      <c r="H1089" t="s">
        <v>32</v>
      </c>
      <c r="I1089" t="s">
        <v>33</v>
      </c>
      <c r="J1089" t="s">
        <v>34</v>
      </c>
      <c r="K1089" t="s">
        <v>79</v>
      </c>
      <c r="L1089" s="2">
        <v>33154</v>
      </c>
      <c r="M1089" t="s">
        <v>36</v>
      </c>
      <c r="N1089" t="s">
        <v>48</v>
      </c>
      <c r="O1089" t="s">
        <v>84</v>
      </c>
      <c r="P1089" t="s">
        <v>61</v>
      </c>
      <c r="Q1089" t="s">
        <v>78</v>
      </c>
      <c r="R1089">
        <v>3</v>
      </c>
      <c r="S1089" s="2">
        <v>44931</v>
      </c>
      <c r="T1089">
        <v>4</v>
      </c>
      <c r="U1089">
        <v>2</v>
      </c>
      <c r="V1089">
        <v>5</v>
      </c>
      <c r="W1089" s="2">
        <v>45066</v>
      </c>
      <c r="X1089" t="s">
        <v>68</v>
      </c>
      <c r="Y1089" t="s">
        <v>42</v>
      </c>
      <c r="Z1089" t="s">
        <v>52</v>
      </c>
      <c r="AA1089">
        <v>4</v>
      </c>
      <c r="AB1089">
        <v>381.09</v>
      </c>
      <c r="AC1089">
        <v>32</v>
      </c>
      <c r="AD1089" t="str" cm="1">
        <f t="array" ref="AD1089">_xlfn.IFS($AC1089&lt;= 24,"17-24", $AC1089&lt;=34,"25-34", $AC1089&lt;=44,"35-44", $AC1089&lt;= 54,"45-54", $AC1089 &gt;= 55, "55+")</f>
        <v>25-34</v>
      </c>
      <c r="AE1089">
        <f t="shared" ca="1" si="81"/>
        <v>4</v>
      </c>
      <c r="AF1089" t="str">
        <f t="shared" si="82"/>
        <v>High</v>
      </c>
      <c r="AG1089" t="str">
        <f t="shared" si="83"/>
        <v>Not satisfied</v>
      </c>
      <c r="AH1089" t="str">
        <f t="shared" si="84"/>
        <v>High Performer</v>
      </c>
      <c r="AI1089" t="str" cm="1">
        <f t="array" ref="AI1089">_xlfn.IFS($Z1089 = "Passed", "High", $Z1089="Completed", "Moderate", OR($Z1089 = "Incomplete", $Z1089="Failed"), "Low")</f>
        <v>Low</v>
      </c>
      <c r="AJ1089" t="str" cm="1">
        <f t="array" ref="AJ1089">_xlfn.IFS(OR(Z1089= "Passed", Z1089 = "Completed"), "Complete", OR(Z1089 ="Failed", Z1089 = "Incomplete"), "Incomplete")</f>
        <v>Incomplete</v>
      </c>
      <c r="AK1089" cm="1">
        <f t="array" ref="AK1089">_xlfn.IFS(HR_DATA[[#This Row],[Performance Category]] = "High Performer", 4,HR_DATA[[#This Row],[Performance Category]] = "Average Performer", 3, HR_DATA[[#This Row],[Performance Category]] = "Low Performer", 2, HR_DATA[[#This Row],[Performance Category]] = "At Risk", 1)</f>
        <v>4</v>
      </c>
    </row>
    <row r="1090" spans="1:37" x14ac:dyDescent="0.25">
      <c r="A1090">
        <v>1602</v>
      </c>
      <c r="B1090" s="2">
        <v>44504</v>
      </c>
      <c r="C1090" s="2">
        <f t="shared" ca="1" si="80"/>
        <v>46159</v>
      </c>
      <c r="D1090" t="s">
        <v>106</v>
      </c>
      <c r="E1090" t="s">
        <v>44</v>
      </c>
      <c r="F1090" t="s">
        <v>30</v>
      </c>
      <c r="G1090" t="s">
        <v>55</v>
      </c>
      <c r="H1090" t="s">
        <v>45</v>
      </c>
      <c r="I1090" t="s">
        <v>46</v>
      </c>
      <c r="J1090" t="s">
        <v>34</v>
      </c>
      <c r="K1090" t="s">
        <v>65</v>
      </c>
      <c r="L1090" s="2">
        <v>36809</v>
      </c>
      <c r="M1090" t="s">
        <v>36</v>
      </c>
      <c r="N1090" t="s">
        <v>37</v>
      </c>
      <c r="O1090" t="s">
        <v>84</v>
      </c>
      <c r="P1090" t="s">
        <v>67</v>
      </c>
      <c r="Q1090" t="s">
        <v>78</v>
      </c>
      <c r="R1090">
        <v>3</v>
      </c>
      <c r="S1090" s="2">
        <v>45017</v>
      </c>
      <c r="T1090">
        <v>2</v>
      </c>
      <c r="U1090">
        <v>1</v>
      </c>
      <c r="V1090">
        <v>3</v>
      </c>
      <c r="W1090" s="2">
        <v>45039</v>
      </c>
      <c r="X1090" t="s">
        <v>62</v>
      </c>
      <c r="Y1090" t="s">
        <v>51</v>
      </c>
      <c r="Z1090" t="s">
        <v>52</v>
      </c>
      <c r="AA1090">
        <v>4</v>
      </c>
      <c r="AB1090">
        <v>175.5</v>
      </c>
      <c r="AC1090">
        <v>21</v>
      </c>
      <c r="AD1090" t="str" cm="1">
        <f t="array" ref="AD1090">_xlfn.IFS($AC1090&lt;= 24,"17-24", $AC1090&lt;=34,"25-34", $AC1090&lt;=44,"35-44", $AC1090&lt;= 54,"45-54", $AC1090 &gt;= 55, "55+")</f>
        <v>17-24</v>
      </c>
      <c r="AE1090">
        <f t="shared" ca="1" si="81"/>
        <v>4</v>
      </c>
      <c r="AF1090" t="str">
        <f t="shared" si="82"/>
        <v>Low</v>
      </c>
      <c r="AG1090" t="str">
        <f t="shared" si="83"/>
        <v>Not satisfied</v>
      </c>
      <c r="AH1090" t="str">
        <f t="shared" si="84"/>
        <v>High Performer</v>
      </c>
      <c r="AI1090" t="str" cm="1">
        <f t="array" ref="AI1090">_xlfn.IFS($Z1090 = "Passed", "High", $Z1090="Completed", "Moderate", OR($Z1090 = "Incomplete", $Z1090="Failed"), "Low")</f>
        <v>Low</v>
      </c>
      <c r="AJ1090" t="str" cm="1">
        <f t="array" ref="AJ1090">_xlfn.IFS(OR(Z1090= "Passed", Z1090 = "Completed"), "Complete", OR(Z1090 ="Failed", Z1090 = "Incomplete"), "Incomplete")</f>
        <v>Incomplete</v>
      </c>
      <c r="AK1090" cm="1">
        <f t="array" ref="AK1090">_xlfn.IFS(HR_DATA[[#This Row],[Performance Category]] = "High Performer", 4,HR_DATA[[#This Row],[Performance Category]] = "Average Performer", 3, HR_DATA[[#This Row],[Performance Category]] = "Low Performer", 2, HR_DATA[[#This Row],[Performance Category]] = "At Risk", 1)</f>
        <v>4</v>
      </c>
    </row>
    <row r="1091" spans="1:37" x14ac:dyDescent="0.25">
      <c r="A1091">
        <v>1603</v>
      </c>
      <c r="B1091" s="2">
        <v>45043</v>
      </c>
      <c r="C1091" s="2">
        <f t="shared" ref="C1091:C1154" ca="1" si="85">TODAY()</f>
        <v>46159</v>
      </c>
      <c r="D1091" t="s">
        <v>106</v>
      </c>
      <c r="E1091" t="s">
        <v>87</v>
      </c>
      <c r="F1091" t="s">
        <v>30</v>
      </c>
      <c r="G1091" t="s">
        <v>46</v>
      </c>
      <c r="H1091" t="s">
        <v>56</v>
      </c>
      <c r="I1091" t="s">
        <v>46</v>
      </c>
      <c r="J1091" t="s">
        <v>34</v>
      </c>
      <c r="K1091" t="s">
        <v>65</v>
      </c>
      <c r="L1091" s="2">
        <v>25197</v>
      </c>
      <c r="M1091" t="s">
        <v>36</v>
      </c>
      <c r="N1091" t="s">
        <v>48</v>
      </c>
      <c r="O1091" t="s">
        <v>38</v>
      </c>
      <c r="P1091" t="s">
        <v>61</v>
      </c>
      <c r="Q1091" t="s">
        <v>78</v>
      </c>
      <c r="R1091">
        <v>3</v>
      </c>
      <c r="S1091" s="2">
        <v>44804</v>
      </c>
      <c r="T1091">
        <v>2</v>
      </c>
      <c r="U1091">
        <v>5</v>
      </c>
      <c r="V1091">
        <v>1</v>
      </c>
      <c r="W1091" s="2">
        <v>44996</v>
      </c>
      <c r="X1091" t="s">
        <v>92</v>
      </c>
      <c r="Y1091" t="s">
        <v>51</v>
      </c>
      <c r="Z1091" t="s">
        <v>63</v>
      </c>
      <c r="AA1091">
        <v>2</v>
      </c>
      <c r="AB1091">
        <v>784.15</v>
      </c>
      <c r="AC1091">
        <v>55</v>
      </c>
      <c r="AD1091" t="str" cm="1">
        <f t="array" ref="AD1091">_xlfn.IFS($AC1091&lt;= 24,"17-24", $AC1091&lt;=34,"25-34", $AC1091&lt;=44,"35-44", $AC1091&lt;= 54,"45-54", $AC1091 &gt;= 55, "55+")</f>
        <v>55+</v>
      </c>
      <c r="AE1091">
        <f t="shared" ref="AE1091:AE1154" ca="1" si="86">INT(YEARFRAC($B1091,$C1091,3))</f>
        <v>3</v>
      </c>
      <c r="AF1091" t="str">
        <f t="shared" ref="AF1091:AF1154" si="87">IF($T1091&lt;= 2, "Low", IF($T1091 =3, "Medium", "High"))</f>
        <v>Low</v>
      </c>
      <c r="AG1091" t="str">
        <f t="shared" ref="AG1091:AG1154" si="88">IF($U1091 &lt;=2, "Not satisfied", IF($U1091 =3, "Neutral", "Satisfied"))</f>
        <v>Satisfied</v>
      </c>
      <c r="AH1091" t="str">
        <f t="shared" ref="AH1091:AH1154" si="89">IF($Q1091="Exceeds","High Performer",IF($Q1091="Fully Meets","Average Performer",IF($Q1091="Needs Improvement","Low Performer","At Risk")))</f>
        <v>High Performer</v>
      </c>
      <c r="AI1091" t="str" cm="1">
        <f t="array" ref="AI1091">_xlfn.IFS($Z1091 = "Passed", "High", $Z1091="Completed", "Moderate", OR($Z1091 = "Incomplete", $Z1091="Failed"), "Low")</f>
        <v>Moderate</v>
      </c>
      <c r="AJ1091" t="str" cm="1">
        <f t="array" ref="AJ1091">_xlfn.IFS(OR(Z1091= "Passed", Z1091 = "Completed"), "Complete", OR(Z1091 ="Failed", Z1091 = "Incomplete"), "Incomplete")</f>
        <v>Complete</v>
      </c>
      <c r="AK1091" cm="1">
        <f t="array" ref="AK1091">_xlfn.IFS(HR_DATA[[#This Row],[Performance Category]] = "High Performer", 4,HR_DATA[[#This Row],[Performance Category]] = "Average Performer", 3, HR_DATA[[#This Row],[Performance Category]] = "Low Performer", 2, HR_DATA[[#This Row],[Performance Category]] = "At Risk", 1)</f>
        <v>4</v>
      </c>
    </row>
    <row r="1092" spans="1:37" x14ac:dyDescent="0.25">
      <c r="A1092">
        <v>1604</v>
      </c>
      <c r="B1092" s="2">
        <v>43898</v>
      </c>
      <c r="C1092" s="2">
        <f t="shared" ca="1" si="85"/>
        <v>46159</v>
      </c>
      <c r="D1092" t="s">
        <v>106</v>
      </c>
      <c r="E1092" t="s">
        <v>64</v>
      </c>
      <c r="F1092" t="s">
        <v>30</v>
      </c>
      <c r="G1092" t="s">
        <v>55</v>
      </c>
      <c r="H1092" t="s">
        <v>56</v>
      </c>
      <c r="I1092" t="s">
        <v>55</v>
      </c>
      <c r="J1092" t="s">
        <v>34</v>
      </c>
      <c r="K1092" t="s">
        <v>65</v>
      </c>
      <c r="L1092" s="2">
        <v>28052</v>
      </c>
      <c r="M1092" t="s">
        <v>36</v>
      </c>
      <c r="N1092" t="s">
        <v>48</v>
      </c>
      <c r="O1092" t="s">
        <v>84</v>
      </c>
      <c r="P1092" t="s">
        <v>67</v>
      </c>
      <c r="Q1092" t="s">
        <v>78</v>
      </c>
      <c r="R1092">
        <v>3</v>
      </c>
      <c r="S1092" s="2">
        <v>44954</v>
      </c>
      <c r="T1092">
        <v>1</v>
      </c>
      <c r="U1092">
        <v>5</v>
      </c>
      <c r="V1092">
        <v>1</v>
      </c>
      <c r="W1092" s="2">
        <v>44965</v>
      </c>
      <c r="X1092" t="s">
        <v>92</v>
      </c>
      <c r="Y1092" t="s">
        <v>51</v>
      </c>
      <c r="Z1092" t="s">
        <v>73</v>
      </c>
      <c r="AA1092">
        <v>3</v>
      </c>
      <c r="AB1092">
        <v>999.97</v>
      </c>
      <c r="AC1092">
        <v>44</v>
      </c>
      <c r="AD1092" t="str" cm="1">
        <f t="array" ref="AD1092">_xlfn.IFS($AC1092&lt;= 24,"17-24", $AC1092&lt;=34,"25-34", $AC1092&lt;=44,"35-44", $AC1092&lt;= 54,"45-54", $AC1092 &gt;= 55, "55+")</f>
        <v>35-44</v>
      </c>
      <c r="AE1092">
        <f t="shared" ca="1" si="86"/>
        <v>6</v>
      </c>
      <c r="AF1092" t="str">
        <f t="shared" si="87"/>
        <v>Low</v>
      </c>
      <c r="AG1092" t="str">
        <f t="shared" si="88"/>
        <v>Satisfied</v>
      </c>
      <c r="AH1092" t="str">
        <f t="shared" si="89"/>
        <v>High Performer</v>
      </c>
      <c r="AI1092" t="str" cm="1">
        <f t="array" ref="AI1092">_xlfn.IFS($Z1092 = "Passed", "High", $Z1092="Completed", "Moderate", OR($Z1092 = "Incomplete", $Z1092="Failed"), "Low")</f>
        <v>High</v>
      </c>
      <c r="AJ1092" t="str" cm="1">
        <f t="array" ref="AJ1092">_xlfn.IFS(OR(Z1092= "Passed", Z1092 = "Completed"), "Complete", OR(Z1092 ="Failed", Z1092 = "Incomplete"), "Incomplete")</f>
        <v>Complete</v>
      </c>
      <c r="AK1092" cm="1">
        <f t="array" ref="AK1092">_xlfn.IFS(HR_DATA[[#This Row],[Performance Category]] = "High Performer", 4,HR_DATA[[#This Row],[Performance Category]] = "Average Performer", 3, HR_DATA[[#This Row],[Performance Category]] = "Low Performer", 2, HR_DATA[[#This Row],[Performance Category]] = "At Risk", 1)</f>
        <v>4</v>
      </c>
    </row>
    <row r="1093" spans="1:37" x14ac:dyDescent="0.25">
      <c r="A1093">
        <v>1605</v>
      </c>
      <c r="B1093" s="2">
        <v>43582</v>
      </c>
      <c r="C1093" s="2">
        <f t="shared" ca="1" si="85"/>
        <v>46159</v>
      </c>
      <c r="D1093" t="s">
        <v>28</v>
      </c>
      <c r="E1093" t="s">
        <v>81</v>
      </c>
      <c r="F1093" t="s">
        <v>108</v>
      </c>
      <c r="G1093" t="s">
        <v>55</v>
      </c>
      <c r="H1093" t="s">
        <v>56</v>
      </c>
      <c r="I1093" t="s">
        <v>55</v>
      </c>
      <c r="J1093" t="s">
        <v>34</v>
      </c>
      <c r="K1093" t="s">
        <v>70</v>
      </c>
      <c r="L1093" s="2">
        <v>20748</v>
      </c>
      <c r="M1093" t="s">
        <v>36</v>
      </c>
      <c r="N1093" t="s">
        <v>37</v>
      </c>
      <c r="O1093" t="s">
        <v>72</v>
      </c>
      <c r="P1093" t="s">
        <v>61</v>
      </c>
      <c r="Q1093" t="s">
        <v>78</v>
      </c>
      <c r="R1093">
        <v>3</v>
      </c>
      <c r="S1093" s="2">
        <v>45054</v>
      </c>
      <c r="T1093">
        <v>2</v>
      </c>
      <c r="U1093">
        <v>3</v>
      </c>
      <c r="V1093">
        <v>3</v>
      </c>
      <c r="W1093" s="2">
        <v>45024</v>
      </c>
      <c r="X1093" t="s">
        <v>50</v>
      </c>
      <c r="Y1093" t="s">
        <v>42</v>
      </c>
      <c r="Z1093" t="s">
        <v>73</v>
      </c>
      <c r="AA1093">
        <v>5</v>
      </c>
      <c r="AB1093">
        <v>878.65</v>
      </c>
      <c r="AC1093">
        <v>63</v>
      </c>
      <c r="AD1093" t="str" cm="1">
        <f t="array" ref="AD1093">_xlfn.IFS($AC1093&lt;= 24,"17-24", $AC1093&lt;=34,"25-34", $AC1093&lt;=44,"35-44", $AC1093&lt;= 54,"45-54", $AC1093 &gt;= 55, "55+")</f>
        <v>55+</v>
      </c>
      <c r="AE1093">
        <f t="shared" ca="1" si="86"/>
        <v>7</v>
      </c>
      <c r="AF1093" t="str">
        <f t="shared" si="87"/>
        <v>Low</v>
      </c>
      <c r="AG1093" t="str">
        <f t="shared" si="88"/>
        <v>Neutral</v>
      </c>
      <c r="AH1093" t="str">
        <f t="shared" si="89"/>
        <v>High Performer</v>
      </c>
      <c r="AI1093" t="str" cm="1">
        <f t="array" ref="AI1093">_xlfn.IFS($Z1093 = "Passed", "High", $Z1093="Completed", "Moderate", OR($Z1093 = "Incomplete", $Z1093="Failed"), "Low")</f>
        <v>High</v>
      </c>
      <c r="AJ1093" t="str" cm="1">
        <f t="array" ref="AJ1093">_xlfn.IFS(OR(Z1093= "Passed", Z1093 = "Completed"), "Complete", OR(Z1093 ="Failed", Z1093 = "Incomplete"), "Incomplete")</f>
        <v>Complete</v>
      </c>
      <c r="AK1093" cm="1">
        <f t="array" ref="AK1093">_xlfn.IFS(HR_DATA[[#This Row],[Performance Category]] = "High Performer", 4,HR_DATA[[#This Row],[Performance Category]] = "Average Performer", 3, HR_DATA[[#This Row],[Performance Category]] = "Low Performer", 2, HR_DATA[[#This Row],[Performance Category]] = "At Risk", 1)</f>
        <v>4</v>
      </c>
    </row>
    <row r="1094" spans="1:37" x14ac:dyDescent="0.25">
      <c r="A1094">
        <v>1606</v>
      </c>
      <c r="B1094" s="2">
        <v>43596</v>
      </c>
      <c r="C1094" s="2">
        <f t="shared" ca="1" si="85"/>
        <v>46159</v>
      </c>
      <c r="D1094" t="s">
        <v>28</v>
      </c>
      <c r="E1094" t="s">
        <v>54</v>
      </c>
      <c r="F1094" t="s">
        <v>30</v>
      </c>
      <c r="G1094" t="s">
        <v>55</v>
      </c>
      <c r="H1094" t="s">
        <v>32</v>
      </c>
      <c r="I1094" t="s">
        <v>55</v>
      </c>
      <c r="J1094" t="s">
        <v>34</v>
      </c>
      <c r="K1094" t="s">
        <v>70</v>
      </c>
      <c r="L1094" s="2">
        <v>16137</v>
      </c>
      <c r="M1094" t="s">
        <v>36</v>
      </c>
      <c r="N1094" t="s">
        <v>37</v>
      </c>
      <c r="O1094" t="s">
        <v>38</v>
      </c>
      <c r="P1094" t="s">
        <v>77</v>
      </c>
      <c r="Q1094" t="s">
        <v>78</v>
      </c>
      <c r="R1094">
        <v>3</v>
      </c>
      <c r="S1094" s="2">
        <v>45105</v>
      </c>
      <c r="T1094">
        <v>5</v>
      </c>
      <c r="U1094">
        <v>4</v>
      </c>
      <c r="V1094">
        <v>3</v>
      </c>
      <c r="W1094" s="2">
        <v>44830</v>
      </c>
      <c r="X1094" t="s">
        <v>62</v>
      </c>
      <c r="Y1094" t="s">
        <v>42</v>
      </c>
      <c r="Z1094" t="s">
        <v>63</v>
      </c>
      <c r="AA1094">
        <v>5</v>
      </c>
      <c r="AB1094">
        <v>937.89</v>
      </c>
      <c r="AC1094">
        <v>75</v>
      </c>
      <c r="AD1094" t="str" cm="1">
        <f t="array" ref="AD1094">_xlfn.IFS($AC1094&lt;= 24,"17-24", $AC1094&lt;=34,"25-34", $AC1094&lt;=44,"35-44", $AC1094&lt;= 54,"45-54", $AC1094 &gt;= 55, "55+")</f>
        <v>55+</v>
      </c>
      <c r="AE1094">
        <f t="shared" ca="1" si="86"/>
        <v>7</v>
      </c>
      <c r="AF1094" t="str">
        <f t="shared" si="87"/>
        <v>High</v>
      </c>
      <c r="AG1094" t="str">
        <f t="shared" si="88"/>
        <v>Satisfied</v>
      </c>
      <c r="AH1094" t="str">
        <f t="shared" si="89"/>
        <v>High Performer</v>
      </c>
      <c r="AI1094" t="str" cm="1">
        <f t="array" ref="AI1094">_xlfn.IFS($Z1094 = "Passed", "High", $Z1094="Completed", "Moderate", OR($Z1094 = "Incomplete", $Z1094="Failed"), "Low")</f>
        <v>Moderate</v>
      </c>
      <c r="AJ1094" t="str" cm="1">
        <f t="array" ref="AJ1094">_xlfn.IFS(OR(Z1094= "Passed", Z1094 = "Completed"), "Complete", OR(Z1094 ="Failed", Z1094 = "Incomplete"), "Incomplete")</f>
        <v>Complete</v>
      </c>
      <c r="AK1094" cm="1">
        <f t="array" ref="AK1094">_xlfn.IFS(HR_DATA[[#This Row],[Performance Category]] = "High Performer", 4,HR_DATA[[#This Row],[Performance Category]] = "Average Performer", 3, HR_DATA[[#This Row],[Performance Category]] = "Low Performer", 2, HR_DATA[[#This Row],[Performance Category]] = "At Risk", 1)</f>
        <v>4</v>
      </c>
    </row>
    <row r="1095" spans="1:37" x14ac:dyDescent="0.25">
      <c r="A1095">
        <v>1607</v>
      </c>
      <c r="B1095" s="2">
        <v>44264</v>
      </c>
      <c r="C1095" s="2">
        <f t="shared" ca="1" si="85"/>
        <v>46159</v>
      </c>
      <c r="D1095" t="s">
        <v>28</v>
      </c>
      <c r="E1095" t="s">
        <v>69</v>
      </c>
      <c r="F1095" t="s">
        <v>30</v>
      </c>
      <c r="G1095" t="s">
        <v>31</v>
      </c>
      <c r="H1095" t="s">
        <v>32</v>
      </c>
      <c r="I1095" t="s">
        <v>33</v>
      </c>
      <c r="J1095" t="s">
        <v>34</v>
      </c>
      <c r="K1095" t="s">
        <v>100</v>
      </c>
      <c r="L1095" s="2">
        <v>32121</v>
      </c>
      <c r="M1095" t="s">
        <v>36</v>
      </c>
      <c r="N1095" t="s">
        <v>37</v>
      </c>
      <c r="O1095" t="s">
        <v>49</v>
      </c>
      <c r="P1095" t="s">
        <v>67</v>
      </c>
      <c r="Q1095" t="s">
        <v>98</v>
      </c>
      <c r="R1095">
        <v>3</v>
      </c>
      <c r="S1095" s="2">
        <v>45003</v>
      </c>
      <c r="T1095">
        <v>3</v>
      </c>
      <c r="U1095">
        <v>5</v>
      </c>
      <c r="V1095">
        <v>5</v>
      </c>
      <c r="W1095" s="2">
        <v>44895</v>
      </c>
      <c r="X1095" t="s">
        <v>50</v>
      </c>
      <c r="Y1095" t="s">
        <v>51</v>
      </c>
      <c r="Z1095" t="s">
        <v>63</v>
      </c>
      <c r="AA1095">
        <v>3</v>
      </c>
      <c r="AB1095">
        <v>961.1</v>
      </c>
      <c r="AC1095">
        <v>34</v>
      </c>
      <c r="AD1095" t="str" cm="1">
        <f t="array" ref="AD1095">_xlfn.IFS($AC1095&lt;= 24,"17-24", $AC1095&lt;=34,"25-34", $AC1095&lt;=44,"35-44", $AC1095&lt;= 54,"45-54", $AC1095 &gt;= 55, "55+")</f>
        <v>25-34</v>
      </c>
      <c r="AE1095">
        <f t="shared" ca="1" si="86"/>
        <v>5</v>
      </c>
      <c r="AF1095" t="str">
        <f t="shared" si="87"/>
        <v>Medium</v>
      </c>
      <c r="AG1095" t="str">
        <f t="shared" si="88"/>
        <v>Satisfied</v>
      </c>
      <c r="AH1095" t="str">
        <f t="shared" si="89"/>
        <v>Low Performer</v>
      </c>
      <c r="AI1095" t="str" cm="1">
        <f t="array" ref="AI1095">_xlfn.IFS($Z1095 = "Passed", "High", $Z1095="Completed", "Moderate", OR($Z1095 = "Incomplete", $Z1095="Failed"), "Low")</f>
        <v>Moderate</v>
      </c>
      <c r="AJ1095" t="str" cm="1">
        <f t="array" ref="AJ1095">_xlfn.IFS(OR(Z1095= "Passed", Z1095 = "Completed"), "Complete", OR(Z1095 ="Failed", Z1095 = "Incomplete"), "Incomplete")</f>
        <v>Complete</v>
      </c>
      <c r="AK1095" cm="1">
        <f t="array" ref="AK1095">_xlfn.IFS(HR_DATA[[#This Row],[Performance Category]] = "High Performer", 4,HR_DATA[[#This Row],[Performance Category]] = "Average Performer", 3, HR_DATA[[#This Row],[Performance Category]] = "Low Performer", 2, HR_DATA[[#This Row],[Performance Category]] = "At Risk", 1)</f>
        <v>2</v>
      </c>
    </row>
    <row r="1096" spans="1:37" x14ac:dyDescent="0.25">
      <c r="A1096">
        <v>1608</v>
      </c>
      <c r="B1096" s="2">
        <v>44140</v>
      </c>
      <c r="C1096" s="2">
        <f t="shared" ca="1" si="85"/>
        <v>46159</v>
      </c>
      <c r="D1096" t="s">
        <v>28</v>
      </c>
      <c r="E1096" t="s">
        <v>29</v>
      </c>
      <c r="F1096" t="s">
        <v>30</v>
      </c>
      <c r="G1096" t="s">
        <v>46</v>
      </c>
      <c r="H1096" t="s">
        <v>45</v>
      </c>
      <c r="I1096" t="s">
        <v>33</v>
      </c>
      <c r="J1096" t="s">
        <v>34</v>
      </c>
      <c r="K1096" t="s">
        <v>70</v>
      </c>
      <c r="L1096" s="2">
        <v>35485</v>
      </c>
      <c r="M1096" t="s">
        <v>36</v>
      </c>
      <c r="N1096" t="s">
        <v>37</v>
      </c>
      <c r="O1096" t="s">
        <v>38</v>
      </c>
      <c r="P1096" t="s">
        <v>39</v>
      </c>
      <c r="Q1096" t="s">
        <v>107</v>
      </c>
      <c r="R1096">
        <v>3</v>
      </c>
      <c r="S1096" s="2">
        <v>44906</v>
      </c>
      <c r="T1096">
        <v>2</v>
      </c>
      <c r="U1096">
        <v>4</v>
      </c>
      <c r="V1096">
        <v>3</v>
      </c>
      <c r="W1096" s="2">
        <v>44871</v>
      </c>
      <c r="X1096" t="s">
        <v>50</v>
      </c>
      <c r="Y1096" t="s">
        <v>42</v>
      </c>
      <c r="Z1096" t="s">
        <v>52</v>
      </c>
      <c r="AA1096">
        <v>1</v>
      </c>
      <c r="AB1096">
        <v>820.96</v>
      </c>
      <c r="AC1096">
        <v>23</v>
      </c>
      <c r="AD1096" t="str" cm="1">
        <f t="array" ref="AD1096">_xlfn.IFS($AC1096&lt;= 24,"17-24", $AC1096&lt;=34,"25-34", $AC1096&lt;=44,"35-44", $AC1096&lt;= 54,"45-54", $AC1096 &gt;= 55, "55+")</f>
        <v>17-24</v>
      </c>
      <c r="AE1096">
        <f t="shared" ca="1" si="86"/>
        <v>5</v>
      </c>
      <c r="AF1096" t="str">
        <f t="shared" si="87"/>
        <v>Low</v>
      </c>
      <c r="AG1096" t="str">
        <f t="shared" si="88"/>
        <v>Satisfied</v>
      </c>
      <c r="AH1096" t="str">
        <f t="shared" si="89"/>
        <v>At Risk</v>
      </c>
      <c r="AI1096" t="str" cm="1">
        <f t="array" ref="AI1096">_xlfn.IFS($Z1096 = "Passed", "High", $Z1096="Completed", "Moderate", OR($Z1096 = "Incomplete", $Z1096="Failed"), "Low")</f>
        <v>Low</v>
      </c>
      <c r="AJ1096" t="str" cm="1">
        <f t="array" ref="AJ1096">_xlfn.IFS(OR(Z1096= "Passed", Z1096 = "Completed"), "Complete", OR(Z1096 ="Failed", Z1096 = "Incomplete"), "Incomplete")</f>
        <v>Incomplete</v>
      </c>
      <c r="AK1096" cm="1">
        <f t="array" ref="AK1096">_xlfn.IFS(HR_DATA[[#This Row],[Performance Category]] = "High Performer", 4,HR_DATA[[#This Row],[Performance Category]] = "Average Performer", 3, HR_DATA[[#This Row],[Performance Category]] = "Low Performer", 2, HR_DATA[[#This Row],[Performance Category]] = "At Risk", 1)</f>
        <v>1</v>
      </c>
    </row>
    <row r="1097" spans="1:37" x14ac:dyDescent="0.25">
      <c r="A1097">
        <v>1609</v>
      </c>
      <c r="B1097" s="2">
        <v>43355</v>
      </c>
      <c r="C1097" s="2">
        <f t="shared" ca="1" si="85"/>
        <v>46159</v>
      </c>
      <c r="D1097" t="s">
        <v>28</v>
      </c>
      <c r="E1097" t="s">
        <v>85</v>
      </c>
      <c r="F1097" t="s">
        <v>30</v>
      </c>
      <c r="G1097" t="s">
        <v>31</v>
      </c>
      <c r="H1097" t="s">
        <v>45</v>
      </c>
      <c r="I1097" t="s">
        <v>55</v>
      </c>
      <c r="J1097" t="s">
        <v>34</v>
      </c>
      <c r="K1097" t="s">
        <v>75</v>
      </c>
      <c r="L1097" s="2">
        <v>19689</v>
      </c>
      <c r="M1097" t="s">
        <v>36</v>
      </c>
      <c r="N1097" t="s">
        <v>48</v>
      </c>
      <c r="O1097" t="s">
        <v>72</v>
      </c>
      <c r="P1097" t="s">
        <v>67</v>
      </c>
      <c r="Q1097" t="s">
        <v>107</v>
      </c>
      <c r="R1097">
        <v>3</v>
      </c>
      <c r="S1097" s="2">
        <v>45029</v>
      </c>
      <c r="T1097">
        <v>5</v>
      </c>
      <c r="U1097">
        <v>5</v>
      </c>
      <c r="V1097">
        <v>4</v>
      </c>
      <c r="W1097" s="2">
        <v>45038</v>
      </c>
      <c r="X1097" t="s">
        <v>62</v>
      </c>
      <c r="Y1097" t="s">
        <v>42</v>
      </c>
      <c r="Z1097" t="s">
        <v>43</v>
      </c>
      <c r="AA1097">
        <v>3</v>
      </c>
      <c r="AB1097">
        <v>455.52</v>
      </c>
      <c r="AC1097">
        <v>65</v>
      </c>
      <c r="AD1097" t="str" cm="1">
        <f t="array" ref="AD1097">_xlfn.IFS($AC1097&lt;= 24,"17-24", $AC1097&lt;=34,"25-34", $AC1097&lt;=44,"35-44", $AC1097&lt;= 54,"45-54", $AC1097 &gt;= 55, "55+")</f>
        <v>55+</v>
      </c>
      <c r="AE1097">
        <f t="shared" ca="1" si="86"/>
        <v>7</v>
      </c>
      <c r="AF1097" t="str">
        <f t="shared" si="87"/>
        <v>High</v>
      </c>
      <c r="AG1097" t="str">
        <f t="shared" si="88"/>
        <v>Satisfied</v>
      </c>
      <c r="AH1097" t="str">
        <f t="shared" si="89"/>
        <v>At Risk</v>
      </c>
      <c r="AI1097" t="str" cm="1">
        <f t="array" ref="AI1097">_xlfn.IFS($Z1097 = "Passed", "High", $Z1097="Completed", "Moderate", OR($Z1097 = "Incomplete", $Z1097="Failed"), "Low")</f>
        <v>Low</v>
      </c>
      <c r="AJ1097" t="str" cm="1">
        <f t="array" ref="AJ1097">_xlfn.IFS(OR(Z1097= "Passed", Z1097 = "Completed"), "Complete", OR(Z1097 ="Failed", Z1097 = "Incomplete"), "Incomplete")</f>
        <v>Incomplete</v>
      </c>
      <c r="AK1097" cm="1">
        <f t="array" ref="AK1097">_xlfn.IFS(HR_DATA[[#This Row],[Performance Category]] = "High Performer", 4,HR_DATA[[#This Row],[Performance Category]] = "Average Performer", 3, HR_DATA[[#This Row],[Performance Category]] = "Low Performer", 2, HR_DATA[[#This Row],[Performance Category]] = "At Risk", 1)</f>
        <v>1</v>
      </c>
    </row>
    <row r="1098" spans="1:37" x14ac:dyDescent="0.25">
      <c r="A1098">
        <v>1610</v>
      </c>
      <c r="B1098" s="2">
        <v>43778</v>
      </c>
      <c r="C1098" s="2">
        <f t="shared" ca="1" si="85"/>
        <v>46159</v>
      </c>
      <c r="D1098" t="s">
        <v>28</v>
      </c>
      <c r="E1098" t="s">
        <v>44</v>
      </c>
      <c r="F1098" t="s">
        <v>30</v>
      </c>
      <c r="G1098" t="s">
        <v>46</v>
      </c>
      <c r="H1098" t="s">
        <v>56</v>
      </c>
      <c r="I1098" t="s">
        <v>55</v>
      </c>
      <c r="J1098" t="s">
        <v>34</v>
      </c>
      <c r="K1098" t="s">
        <v>65</v>
      </c>
      <c r="L1098" s="2">
        <v>31440</v>
      </c>
      <c r="M1098" t="s">
        <v>36</v>
      </c>
      <c r="N1098" t="s">
        <v>37</v>
      </c>
      <c r="O1098" t="s">
        <v>38</v>
      </c>
      <c r="P1098" t="s">
        <v>61</v>
      </c>
      <c r="Q1098" t="s">
        <v>98</v>
      </c>
      <c r="R1098">
        <v>3</v>
      </c>
      <c r="S1098" s="2">
        <v>44857</v>
      </c>
      <c r="T1098">
        <v>4</v>
      </c>
      <c r="U1098">
        <v>5</v>
      </c>
      <c r="V1098">
        <v>5</v>
      </c>
      <c r="W1098" s="2">
        <v>45014</v>
      </c>
      <c r="X1098" t="s">
        <v>92</v>
      </c>
      <c r="Y1098" t="s">
        <v>51</v>
      </c>
      <c r="Z1098" t="s">
        <v>63</v>
      </c>
      <c r="AA1098">
        <v>4</v>
      </c>
      <c r="AB1098">
        <v>815.24</v>
      </c>
      <c r="AC1098">
        <v>33</v>
      </c>
      <c r="AD1098" t="str" cm="1">
        <f t="array" ref="AD1098">_xlfn.IFS($AC1098&lt;= 24,"17-24", $AC1098&lt;=34,"25-34", $AC1098&lt;=44,"35-44", $AC1098&lt;= 54,"45-54", $AC1098 &gt;= 55, "55+")</f>
        <v>25-34</v>
      </c>
      <c r="AE1098">
        <f t="shared" ca="1" si="86"/>
        <v>6</v>
      </c>
      <c r="AF1098" t="str">
        <f t="shared" si="87"/>
        <v>High</v>
      </c>
      <c r="AG1098" t="str">
        <f t="shared" si="88"/>
        <v>Satisfied</v>
      </c>
      <c r="AH1098" t="str">
        <f t="shared" si="89"/>
        <v>Low Performer</v>
      </c>
      <c r="AI1098" t="str" cm="1">
        <f t="array" ref="AI1098">_xlfn.IFS($Z1098 = "Passed", "High", $Z1098="Completed", "Moderate", OR($Z1098 = "Incomplete", $Z1098="Failed"), "Low")</f>
        <v>Moderate</v>
      </c>
      <c r="AJ1098" t="str" cm="1">
        <f t="array" ref="AJ1098">_xlfn.IFS(OR(Z1098= "Passed", Z1098 = "Completed"), "Complete", OR(Z1098 ="Failed", Z1098 = "Incomplete"), "Incomplete")</f>
        <v>Complete</v>
      </c>
      <c r="AK1098" cm="1">
        <f t="array" ref="AK1098">_xlfn.IFS(HR_DATA[[#This Row],[Performance Category]] = "High Performer", 4,HR_DATA[[#This Row],[Performance Category]] = "Average Performer", 3, HR_DATA[[#This Row],[Performance Category]] = "Low Performer", 2, HR_DATA[[#This Row],[Performance Category]] = "At Risk", 1)</f>
        <v>2</v>
      </c>
    </row>
    <row r="1099" spans="1:37" x14ac:dyDescent="0.25">
      <c r="A1099">
        <v>1611</v>
      </c>
      <c r="B1099" s="2">
        <v>43433</v>
      </c>
      <c r="C1099" s="2">
        <f t="shared" ca="1" si="85"/>
        <v>46159</v>
      </c>
      <c r="D1099" t="s">
        <v>28</v>
      </c>
      <c r="E1099" t="s">
        <v>87</v>
      </c>
      <c r="F1099" t="s">
        <v>30</v>
      </c>
      <c r="G1099" t="s">
        <v>55</v>
      </c>
      <c r="H1099" t="s">
        <v>32</v>
      </c>
      <c r="I1099" t="s">
        <v>46</v>
      </c>
      <c r="J1099" t="s">
        <v>34</v>
      </c>
      <c r="K1099" t="s">
        <v>96</v>
      </c>
      <c r="L1099" s="2">
        <v>22671</v>
      </c>
      <c r="M1099" t="s">
        <v>36</v>
      </c>
      <c r="N1099" t="s">
        <v>37</v>
      </c>
      <c r="O1099" t="s">
        <v>49</v>
      </c>
      <c r="P1099" t="s">
        <v>39</v>
      </c>
      <c r="Q1099" t="s">
        <v>98</v>
      </c>
      <c r="R1099">
        <v>3</v>
      </c>
      <c r="S1099" s="2">
        <v>45067</v>
      </c>
      <c r="T1099">
        <v>1</v>
      </c>
      <c r="U1099">
        <v>2</v>
      </c>
      <c r="V1099">
        <v>2</v>
      </c>
      <c r="W1099" s="2">
        <v>44835</v>
      </c>
      <c r="X1099" t="s">
        <v>41</v>
      </c>
      <c r="Y1099" t="s">
        <v>51</v>
      </c>
      <c r="Z1099" t="s">
        <v>43</v>
      </c>
      <c r="AA1099">
        <v>5</v>
      </c>
      <c r="AB1099">
        <v>534.82000000000005</v>
      </c>
      <c r="AC1099">
        <v>56</v>
      </c>
      <c r="AD1099" t="str" cm="1">
        <f t="array" ref="AD1099">_xlfn.IFS($AC1099&lt;= 24,"17-24", $AC1099&lt;=34,"25-34", $AC1099&lt;=44,"35-44", $AC1099&lt;= 54,"45-54", $AC1099 &gt;= 55, "55+")</f>
        <v>55+</v>
      </c>
      <c r="AE1099">
        <f t="shared" ca="1" si="86"/>
        <v>7</v>
      </c>
      <c r="AF1099" t="str">
        <f t="shared" si="87"/>
        <v>Low</v>
      </c>
      <c r="AG1099" t="str">
        <f t="shared" si="88"/>
        <v>Not satisfied</v>
      </c>
      <c r="AH1099" t="str">
        <f t="shared" si="89"/>
        <v>Low Performer</v>
      </c>
      <c r="AI1099" t="str" cm="1">
        <f t="array" ref="AI1099">_xlfn.IFS($Z1099 = "Passed", "High", $Z1099="Completed", "Moderate", OR($Z1099 = "Incomplete", $Z1099="Failed"), "Low")</f>
        <v>Low</v>
      </c>
      <c r="AJ1099" t="str" cm="1">
        <f t="array" ref="AJ1099">_xlfn.IFS(OR(Z1099= "Passed", Z1099 = "Completed"), "Complete", OR(Z1099 ="Failed", Z1099 = "Incomplete"), "Incomplete")</f>
        <v>Incomplete</v>
      </c>
      <c r="AK1099" cm="1">
        <f t="array" ref="AK1099">_xlfn.IFS(HR_DATA[[#This Row],[Performance Category]] = "High Performer", 4,HR_DATA[[#This Row],[Performance Category]] = "Average Performer", 3, HR_DATA[[#This Row],[Performance Category]] = "Low Performer", 2, HR_DATA[[#This Row],[Performance Category]] = "At Risk", 1)</f>
        <v>2</v>
      </c>
    </row>
    <row r="1100" spans="1:37" x14ac:dyDescent="0.25">
      <c r="A1100">
        <v>1612</v>
      </c>
      <c r="B1100" s="2">
        <v>44745</v>
      </c>
      <c r="C1100" s="2">
        <f t="shared" ca="1" si="85"/>
        <v>46159</v>
      </c>
      <c r="D1100" t="s">
        <v>28</v>
      </c>
      <c r="E1100" t="s">
        <v>64</v>
      </c>
      <c r="F1100" t="s">
        <v>30</v>
      </c>
      <c r="G1100" t="s">
        <v>46</v>
      </c>
      <c r="H1100" t="s">
        <v>56</v>
      </c>
      <c r="I1100" t="s">
        <v>33</v>
      </c>
      <c r="J1100" t="s">
        <v>34</v>
      </c>
      <c r="K1100" t="s">
        <v>58</v>
      </c>
      <c r="L1100" s="2">
        <v>34117</v>
      </c>
      <c r="M1100" t="s">
        <v>36</v>
      </c>
      <c r="N1100" t="s">
        <v>48</v>
      </c>
      <c r="O1100" t="s">
        <v>38</v>
      </c>
      <c r="P1100" t="s">
        <v>61</v>
      </c>
      <c r="Q1100" t="s">
        <v>98</v>
      </c>
      <c r="R1100">
        <v>3</v>
      </c>
      <c r="S1100" s="2">
        <v>44908</v>
      </c>
      <c r="T1100">
        <v>5</v>
      </c>
      <c r="U1100">
        <v>5</v>
      </c>
      <c r="V1100">
        <v>3</v>
      </c>
      <c r="W1100" s="2">
        <v>44951</v>
      </c>
      <c r="X1100" t="s">
        <v>68</v>
      </c>
      <c r="Y1100" t="s">
        <v>51</v>
      </c>
      <c r="Z1100" t="s">
        <v>52</v>
      </c>
      <c r="AA1100">
        <v>4</v>
      </c>
      <c r="AB1100">
        <v>522.79</v>
      </c>
      <c r="AC1100">
        <v>29</v>
      </c>
      <c r="AD1100" t="str" cm="1">
        <f t="array" ref="AD1100">_xlfn.IFS($AC1100&lt;= 24,"17-24", $AC1100&lt;=34,"25-34", $AC1100&lt;=44,"35-44", $AC1100&lt;= 54,"45-54", $AC1100 &gt;= 55, "55+")</f>
        <v>25-34</v>
      </c>
      <c r="AE1100">
        <f t="shared" ca="1" si="86"/>
        <v>3</v>
      </c>
      <c r="AF1100" t="str">
        <f t="shared" si="87"/>
        <v>High</v>
      </c>
      <c r="AG1100" t="str">
        <f t="shared" si="88"/>
        <v>Satisfied</v>
      </c>
      <c r="AH1100" t="str">
        <f t="shared" si="89"/>
        <v>Low Performer</v>
      </c>
      <c r="AI1100" t="str" cm="1">
        <f t="array" ref="AI1100">_xlfn.IFS($Z1100 = "Passed", "High", $Z1100="Completed", "Moderate", OR($Z1100 = "Incomplete", $Z1100="Failed"), "Low")</f>
        <v>Low</v>
      </c>
      <c r="AJ1100" t="str" cm="1">
        <f t="array" ref="AJ1100">_xlfn.IFS(OR(Z1100= "Passed", Z1100 = "Completed"), "Complete", OR(Z1100 ="Failed", Z1100 = "Incomplete"), "Incomplete")</f>
        <v>Incomplete</v>
      </c>
      <c r="AK1100" cm="1">
        <f t="array" ref="AK1100">_xlfn.IFS(HR_DATA[[#This Row],[Performance Category]] = "High Performer", 4,HR_DATA[[#This Row],[Performance Category]] = "Average Performer", 3, HR_DATA[[#This Row],[Performance Category]] = "Low Performer", 2, HR_DATA[[#This Row],[Performance Category]] = "At Risk", 1)</f>
        <v>2</v>
      </c>
    </row>
    <row r="1101" spans="1:37" x14ac:dyDescent="0.25">
      <c r="A1101">
        <v>1613</v>
      </c>
      <c r="B1101" s="2">
        <v>43734</v>
      </c>
      <c r="C1101" s="2">
        <f t="shared" ca="1" si="85"/>
        <v>46159</v>
      </c>
      <c r="D1101" t="s">
        <v>28</v>
      </c>
      <c r="E1101" t="s">
        <v>94</v>
      </c>
      <c r="F1101" t="s">
        <v>30</v>
      </c>
      <c r="G1101" t="s">
        <v>31</v>
      </c>
      <c r="H1101" t="s">
        <v>32</v>
      </c>
      <c r="I1101" t="s">
        <v>55</v>
      </c>
      <c r="J1101" t="s">
        <v>34</v>
      </c>
      <c r="K1101" t="s">
        <v>70</v>
      </c>
      <c r="L1101" s="2">
        <v>34883</v>
      </c>
      <c r="M1101" t="s">
        <v>36</v>
      </c>
      <c r="N1101" t="s">
        <v>37</v>
      </c>
      <c r="O1101" t="s">
        <v>60</v>
      </c>
      <c r="P1101" t="s">
        <v>61</v>
      </c>
      <c r="Q1101" t="s">
        <v>78</v>
      </c>
      <c r="R1101">
        <v>3</v>
      </c>
      <c r="S1101" s="2">
        <v>44811</v>
      </c>
      <c r="T1101">
        <v>4</v>
      </c>
      <c r="U1101">
        <v>2</v>
      </c>
      <c r="V1101">
        <v>1</v>
      </c>
      <c r="W1101" s="2">
        <v>44954</v>
      </c>
      <c r="X1101" t="s">
        <v>41</v>
      </c>
      <c r="Y1101" t="s">
        <v>42</v>
      </c>
      <c r="Z1101" t="s">
        <v>63</v>
      </c>
      <c r="AA1101">
        <v>1</v>
      </c>
      <c r="AB1101">
        <v>868.8</v>
      </c>
      <c r="AC1101">
        <v>24</v>
      </c>
      <c r="AD1101" t="str" cm="1">
        <f t="array" ref="AD1101">_xlfn.IFS($AC1101&lt;= 24,"17-24", $AC1101&lt;=34,"25-34", $AC1101&lt;=44,"35-44", $AC1101&lt;= 54,"45-54", $AC1101 &gt;= 55, "55+")</f>
        <v>17-24</v>
      </c>
      <c r="AE1101">
        <f t="shared" ca="1" si="86"/>
        <v>6</v>
      </c>
      <c r="AF1101" t="str">
        <f t="shared" si="87"/>
        <v>High</v>
      </c>
      <c r="AG1101" t="str">
        <f t="shared" si="88"/>
        <v>Not satisfied</v>
      </c>
      <c r="AH1101" t="str">
        <f t="shared" si="89"/>
        <v>High Performer</v>
      </c>
      <c r="AI1101" t="str" cm="1">
        <f t="array" ref="AI1101">_xlfn.IFS($Z1101 = "Passed", "High", $Z1101="Completed", "Moderate", OR($Z1101 = "Incomplete", $Z1101="Failed"), "Low")</f>
        <v>Moderate</v>
      </c>
      <c r="AJ1101" t="str" cm="1">
        <f t="array" ref="AJ1101">_xlfn.IFS(OR(Z1101= "Passed", Z1101 = "Completed"), "Complete", OR(Z1101 ="Failed", Z1101 = "Incomplete"), "Incomplete")</f>
        <v>Complete</v>
      </c>
      <c r="AK1101" cm="1">
        <f t="array" ref="AK1101">_xlfn.IFS(HR_DATA[[#This Row],[Performance Category]] = "High Performer", 4,HR_DATA[[#This Row],[Performance Category]] = "Average Performer", 3, HR_DATA[[#This Row],[Performance Category]] = "Low Performer", 2, HR_DATA[[#This Row],[Performance Category]] = "At Risk", 1)</f>
        <v>4</v>
      </c>
    </row>
    <row r="1102" spans="1:37" x14ac:dyDescent="0.25">
      <c r="A1102">
        <v>1614</v>
      </c>
      <c r="B1102" s="2">
        <v>44918</v>
      </c>
      <c r="C1102" s="2">
        <f t="shared" ca="1" si="85"/>
        <v>46159</v>
      </c>
      <c r="D1102" t="s">
        <v>28</v>
      </c>
      <c r="E1102" t="s">
        <v>74</v>
      </c>
      <c r="F1102" t="s">
        <v>30</v>
      </c>
      <c r="G1102" t="s">
        <v>46</v>
      </c>
      <c r="H1102" t="s">
        <v>56</v>
      </c>
      <c r="I1102" t="s">
        <v>46</v>
      </c>
      <c r="J1102" t="s">
        <v>34</v>
      </c>
      <c r="K1102" t="s">
        <v>70</v>
      </c>
      <c r="L1102" s="2">
        <v>18706</v>
      </c>
      <c r="M1102" t="s">
        <v>36</v>
      </c>
      <c r="N1102" t="s">
        <v>48</v>
      </c>
      <c r="O1102" t="s">
        <v>84</v>
      </c>
      <c r="P1102" t="s">
        <v>77</v>
      </c>
      <c r="Q1102" t="s">
        <v>98</v>
      </c>
      <c r="R1102">
        <v>3</v>
      </c>
      <c r="S1102" s="2">
        <v>45026</v>
      </c>
      <c r="T1102">
        <v>1</v>
      </c>
      <c r="U1102">
        <v>4</v>
      </c>
      <c r="V1102">
        <v>2</v>
      </c>
      <c r="W1102" s="2">
        <v>45129</v>
      </c>
      <c r="X1102" t="s">
        <v>92</v>
      </c>
      <c r="Y1102" t="s">
        <v>51</v>
      </c>
      <c r="Z1102" t="s">
        <v>73</v>
      </c>
      <c r="AA1102">
        <v>1</v>
      </c>
      <c r="AB1102">
        <v>808.85</v>
      </c>
      <c r="AC1102">
        <v>71</v>
      </c>
      <c r="AD1102" t="str" cm="1">
        <f t="array" ref="AD1102">_xlfn.IFS($AC1102&lt;= 24,"17-24", $AC1102&lt;=34,"25-34", $AC1102&lt;=44,"35-44", $AC1102&lt;= 54,"45-54", $AC1102 &gt;= 55, "55+")</f>
        <v>55+</v>
      </c>
      <c r="AE1102">
        <f t="shared" ca="1" si="86"/>
        <v>3</v>
      </c>
      <c r="AF1102" t="str">
        <f t="shared" si="87"/>
        <v>Low</v>
      </c>
      <c r="AG1102" t="str">
        <f t="shared" si="88"/>
        <v>Satisfied</v>
      </c>
      <c r="AH1102" t="str">
        <f t="shared" si="89"/>
        <v>Low Performer</v>
      </c>
      <c r="AI1102" t="str" cm="1">
        <f t="array" ref="AI1102">_xlfn.IFS($Z1102 = "Passed", "High", $Z1102="Completed", "Moderate", OR($Z1102 = "Incomplete", $Z1102="Failed"), "Low")</f>
        <v>High</v>
      </c>
      <c r="AJ1102" t="str" cm="1">
        <f t="array" ref="AJ1102">_xlfn.IFS(OR(Z1102= "Passed", Z1102 = "Completed"), "Complete", OR(Z1102 ="Failed", Z1102 = "Incomplete"), "Incomplete")</f>
        <v>Complete</v>
      </c>
      <c r="AK1102" cm="1">
        <f t="array" ref="AK1102">_xlfn.IFS(HR_DATA[[#This Row],[Performance Category]] = "High Performer", 4,HR_DATA[[#This Row],[Performance Category]] = "Average Performer", 3, HR_DATA[[#This Row],[Performance Category]] = "Low Performer", 2, HR_DATA[[#This Row],[Performance Category]] = "At Risk", 1)</f>
        <v>2</v>
      </c>
    </row>
    <row r="1103" spans="1:37" x14ac:dyDescent="0.25">
      <c r="A1103">
        <v>1615</v>
      </c>
      <c r="B1103" s="2">
        <v>44945</v>
      </c>
      <c r="C1103" s="2">
        <f t="shared" ca="1" si="85"/>
        <v>46159</v>
      </c>
      <c r="D1103" t="s">
        <v>28</v>
      </c>
      <c r="E1103" t="s">
        <v>81</v>
      </c>
      <c r="F1103" t="s">
        <v>30</v>
      </c>
      <c r="G1103" t="s">
        <v>46</v>
      </c>
      <c r="H1103" t="s">
        <v>32</v>
      </c>
      <c r="I1103" t="s">
        <v>46</v>
      </c>
      <c r="J1103" t="s">
        <v>34</v>
      </c>
      <c r="K1103" t="s">
        <v>65</v>
      </c>
      <c r="L1103" s="2">
        <v>21931</v>
      </c>
      <c r="M1103" t="s">
        <v>36</v>
      </c>
      <c r="N1103" t="s">
        <v>48</v>
      </c>
      <c r="O1103" t="s">
        <v>38</v>
      </c>
      <c r="P1103" t="s">
        <v>67</v>
      </c>
      <c r="Q1103" t="s">
        <v>78</v>
      </c>
      <c r="R1103">
        <v>3</v>
      </c>
      <c r="S1103" s="2">
        <v>45134</v>
      </c>
      <c r="T1103">
        <v>1</v>
      </c>
      <c r="U1103">
        <v>1</v>
      </c>
      <c r="V1103">
        <v>3</v>
      </c>
      <c r="W1103" s="2">
        <v>44804</v>
      </c>
      <c r="X1103" t="s">
        <v>68</v>
      </c>
      <c r="Y1103" t="s">
        <v>42</v>
      </c>
      <c r="Z1103" t="s">
        <v>73</v>
      </c>
      <c r="AA1103">
        <v>1</v>
      </c>
      <c r="AB1103">
        <v>874.1</v>
      </c>
      <c r="AC1103">
        <v>63</v>
      </c>
      <c r="AD1103" t="str" cm="1">
        <f t="array" ref="AD1103">_xlfn.IFS($AC1103&lt;= 24,"17-24", $AC1103&lt;=34,"25-34", $AC1103&lt;=44,"35-44", $AC1103&lt;= 54,"45-54", $AC1103 &gt;= 55, "55+")</f>
        <v>55+</v>
      </c>
      <c r="AE1103">
        <f t="shared" ca="1" si="86"/>
        <v>3</v>
      </c>
      <c r="AF1103" t="str">
        <f t="shared" si="87"/>
        <v>Low</v>
      </c>
      <c r="AG1103" t="str">
        <f t="shared" si="88"/>
        <v>Not satisfied</v>
      </c>
      <c r="AH1103" t="str">
        <f t="shared" si="89"/>
        <v>High Performer</v>
      </c>
      <c r="AI1103" t="str" cm="1">
        <f t="array" ref="AI1103">_xlfn.IFS($Z1103 = "Passed", "High", $Z1103="Completed", "Moderate", OR($Z1103 = "Incomplete", $Z1103="Failed"), "Low")</f>
        <v>High</v>
      </c>
      <c r="AJ1103" t="str" cm="1">
        <f t="array" ref="AJ1103">_xlfn.IFS(OR(Z1103= "Passed", Z1103 = "Completed"), "Complete", OR(Z1103 ="Failed", Z1103 = "Incomplete"), "Incomplete")</f>
        <v>Complete</v>
      </c>
      <c r="AK1103" cm="1">
        <f t="array" ref="AK1103">_xlfn.IFS(HR_DATA[[#This Row],[Performance Category]] = "High Performer", 4,HR_DATA[[#This Row],[Performance Category]] = "Average Performer", 3, HR_DATA[[#This Row],[Performance Category]] = "Low Performer", 2, HR_DATA[[#This Row],[Performance Category]] = "At Risk", 1)</f>
        <v>4</v>
      </c>
    </row>
    <row r="1104" spans="1:37" x14ac:dyDescent="0.25">
      <c r="A1104">
        <v>1616</v>
      </c>
      <c r="B1104" s="2">
        <v>43374</v>
      </c>
      <c r="C1104" s="2">
        <f t="shared" ca="1" si="85"/>
        <v>46159</v>
      </c>
      <c r="D1104" t="s">
        <v>28</v>
      </c>
      <c r="E1104" t="s">
        <v>54</v>
      </c>
      <c r="F1104" t="s">
        <v>30</v>
      </c>
      <c r="G1104" t="s">
        <v>55</v>
      </c>
      <c r="H1104" t="s">
        <v>45</v>
      </c>
      <c r="I1104" t="s">
        <v>46</v>
      </c>
      <c r="J1104" t="s">
        <v>34</v>
      </c>
      <c r="K1104" t="s">
        <v>70</v>
      </c>
      <c r="L1104" s="2">
        <v>33392</v>
      </c>
      <c r="M1104" t="s">
        <v>36</v>
      </c>
      <c r="N1104" t="s">
        <v>37</v>
      </c>
      <c r="O1104" t="s">
        <v>72</v>
      </c>
      <c r="P1104" t="s">
        <v>77</v>
      </c>
      <c r="Q1104" t="s">
        <v>98</v>
      </c>
      <c r="R1104">
        <v>3</v>
      </c>
      <c r="S1104" s="2">
        <v>44955</v>
      </c>
      <c r="T1104">
        <v>3</v>
      </c>
      <c r="U1104">
        <v>4</v>
      </c>
      <c r="V1104">
        <v>1</v>
      </c>
      <c r="W1104" s="2">
        <v>45125</v>
      </c>
      <c r="X1104" t="s">
        <v>41</v>
      </c>
      <c r="Y1104" t="s">
        <v>51</v>
      </c>
      <c r="Z1104" t="s">
        <v>63</v>
      </c>
      <c r="AA1104">
        <v>2</v>
      </c>
      <c r="AB1104">
        <v>206.73</v>
      </c>
      <c r="AC1104">
        <v>27</v>
      </c>
      <c r="AD1104" t="str" cm="1">
        <f t="array" ref="AD1104">_xlfn.IFS($AC1104&lt;= 24,"17-24", $AC1104&lt;=34,"25-34", $AC1104&lt;=44,"35-44", $AC1104&lt;= 54,"45-54", $AC1104 &gt;= 55, "55+")</f>
        <v>25-34</v>
      </c>
      <c r="AE1104">
        <f t="shared" ca="1" si="86"/>
        <v>7</v>
      </c>
      <c r="AF1104" t="str">
        <f t="shared" si="87"/>
        <v>Medium</v>
      </c>
      <c r="AG1104" t="str">
        <f t="shared" si="88"/>
        <v>Satisfied</v>
      </c>
      <c r="AH1104" t="str">
        <f t="shared" si="89"/>
        <v>Low Performer</v>
      </c>
      <c r="AI1104" t="str" cm="1">
        <f t="array" ref="AI1104">_xlfn.IFS($Z1104 = "Passed", "High", $Z1104="Completed", "Moderate", OR($Z1104 = "Incomplete", $Z1104="Failed"), "Low")</f>
        <v>Moderate</v>
      </c>
      <c r="AJ1104" t="str" cm="1">
        <f t="array" ref="AJ1104">_xlfn.IFS(OR(Z1104= "Passed", Z1104 = "Completed"), "Complete", OR(Z1104 ="Failed", Z1104 = "Incomplete"), "Incomplete")</f>
        <v>Complete</v>
      </c>
      <c r="AK1104" cm="1">
        <f t="array" ref="AK1104">_xlfn.IFS(HR_DATA[[#This Row],[Performance Category]] = "High Performer", 4,HR_DATA[[#This Row],[Performance Category]] = "Average Performer", 3, HR_DATA[[#This Row],[Performance Category]] = "Low Performer", 2, HR_DATA[[#This Row],[Performance Category]] = "At Risk", 1)</f>
        <v>2</v>
      </c>
    </row>
    <row r="1105" spans="1:37" x14ac:dyDescent="0.25">
      <c r="A1105">
        <v>1617</v>
      </c>
      <c r="B1105" s="2">
        <v>44610</v>
      </c>
      <c r="C1105" s="2">
        <f t="shared" ca="1" si="85"/>
        <v>46159</v>
      </c>
      <c r="D1105" t="s">
        <v>28</v>
      </c>
      <c r="E1105" t="s">
        <v>69</v>
      </c>
      <c r="F1105" t="s">
        <v>30</v>
      </c>
      <c r="G1105" t="s">
        <v>55</v>
      </c>
      <c r="H1105" t="s">
        <v>56</v>
      </c>
      <c r="I1105" t="s">
        <v>55</v>
      </c>
      <c r="J1105" t="s">
        <v>34</v>
      </c>
      <c r="K1105" t="s">
        <v>47</v>
      </c>
      <c r="L1105" s="2">
        <v>33599</v>
      </c>
      <c r="M1105" t="s">
        <v>36</v>
      </c>
      <c r="N1105" t="s">
        <v>37</v>
      </c>
      <c r="O1105" t="s">
        <v>72</v>
      </c>
      <c r="P1105" t="s">
        <v>77</v>
      </c>
      <c r="Q1105" t="s">
        <v>98</v>
      </c>
      <c r="R1105">
        <v>3</v>
      </c>
      <c r="S1105" s="2">
        <v>44965</v>
      </c>
      <c r="T1105">
        <v>5</v>
      </c>
      <c r="U1105">
        <v>1</v>
      </c>
      <c r="V1105">
        <v>2</v>
      </c>
      <c r="W1105" s="2">
        <v>44963</v>
      </c>
      <c r="X1105" t="s">
        <v>41</v>
      </c>
      <c r="Y1105" t="s">
        <v>42</v>
      </c>
      <c r="Z1105" t="s">
        <v>63</v>
      </c>
      <c r="AA1105">
        <v>3</v>
      </c>
      <c r="AB1105">
        <v>586.5</v>
      </c>
      <c r="AC1105">
        <v>31</v>
      </c>
      <c r="AD1105" t="str" cm="1">
        <f t="array" ref="AD1105">_xlfn.IFS($AC1105&lt;= 24,"17-24", $AC1105&lt;=34,"25-34", $AC1105&lt;=44,"35-44", $AC1105&lt;= 54,"45-54", $AC1105 &gt;= 55, "55+")</f>
        <v>25-34</v>
      </c>
      <c r="AE1105">
        <f t="shared" ca="1" si="86"/>
        <v>4</v>
      </c>
      <c r="AF1105" t="str">
        <f t="shared" si="87"/>
        <v>High</v>
      </c>
      <c r="AG1105" t="str">
        <f t="shared" si="88"/>
        <v>Not satisfied</v>
      </c>
      <c r="AH1105" t="str">
        <f t="shared" si="89"/>
        <v>Low Performer</v>
      </c>
      <c r="AI1105" t="str" cm="1">
        <f t="array" ref="AI1105">_xlfn.IFS($Z1105 = "Passed", "High", $Z1105="Completed", "Moderate", OR($Z1105 = "Incomplete", $Z1105="Failed"), "Low")</f>
        <v>Moderate</v>
      </c>
      <c r="AJ1105" t="str" cm="1">
        <f t="array" ref="AJ1105">_xlfn.IFS(OR(Z1105= "Passed", Z1105 = "Completed"), "Complete", OR(Z1105 ="Failed", Z1105 = "Incomplete"), "Incomplete")</f>
        <v>Complete</v>
      </c>
      <c r="AK1105" cm="1">
        <f t="array" ref="AK1105">_xlfn.IFS(HR_DATA[[#This Row],[Performance Category]] = "High Performer", 4,HR_DATA[[#This Row],[Performance Category]] = "Average Performer", 3, HR_DATA[[#This Row],[Performance Category]] = "Low Performer", 2, HR_DATA[[#This Row],[Performance Category]] = "At Risk", 1)</f>
        <v>2</v>
      </c>
    </row>
    <row r="1106" spans="1:37" x14ac:dyDescent="0.25">
      <c r="A1106">
        <v>1618</v>
      </c>
      <c r="B1106" s="2">
        <v>44539</v>
      </c>
      <c r="C1106" s="2">
        <f t="shared" ca="1" si="85"/>
        <v>46159</v>
      </c>
      <c r="D1106" t="s">
        <v>28</v>
      </c>
      <c r="E1106" t="s">
        <v>29</v>
      </c>
      <c r="F1106" t="s">
        <v>30</v>
      </c>
      <c r="G1106" t="s">
        <v>55</v>
      </c>
      <c r="H1106" t="s">
        <v>56</v>
      </c>
      <c r="I1106" t="s">
        <v>33</v>
      </c>
      <c r="J1106" t="s">
        <v>34</v>
      </c>
      <c r="K1106" t="s">
        <v>70</v>
      </c>
      <c r="L1106" s="2">
        <v>28292</v>
      </c>
      <c r="M1106" t="s">
        <v>36</v>
      </c>
      <c r="N1106" t="s">
        <v>48</v>
      </c>
      <c r="O1106" t="s">
        <v>38</v>
      </c>
      <c r="P1106" t="s">
        <v>39</v>
      </c>
      <c r="Q1106" t="s">
        <v>98</v>
      </c>
      <c r="R1106">
        <v>3</v>
      </c>
      <c r="S1106" s="2">
        <v>44881</v>
      </c>
      <c r="T1106">
        <v>2</v>
      </c>
      <c r="U1106">
        <v>5</v>
      </c>
      <c r="V1106">
        <v>4</v>
      </c>
      <c r="W1106" s="2">
        <v>45040</v>
      </c>
      <c r="X1106" t="s">
        <v>41</v>
      </c>
      <c r="Y1106" t="s">
        <v>42</v>
      </c>
      <c r="Z1106" t="s">
        <v>73</v>
      </c>
      <c r="AA1106">
        <v>2</v>
      </c>
      <c r="AB1106">
        <v>779.69</v>
      </c>
      <c r="AC1106">
        <v>44</v>
      </c>
      <c r="AD1106" t="str" cm="1">
        <f t="array" ref="AD1106">_xlfn.IFS($AC1106&lt;= 24,"17-24", $AC1106&lt;=34,"25-34", $AC1106&lt;=44,"35-44", $AC1106&lt;= 54,"45-54", $AC1106 &gt;= 55, "55+")</f>
        <v>35-44</v>
      </c>
      <c r="AE1106">
        <f t="shared" ca="1" si="86"/>
        <v>4</v>
      </c>
      <c r="AF1106" t="str">
        <f t="shared" si="87"/>
        <v>Low</v>
      </c>
      <c r="AG1106" t="str">
        <f t="shared" si="88"/>
        <v>Satisfied</v>
      </c>
      <c r="AH1106" t="str">
        <f t="shared" si="89"/>
        <v>Low Performer</v>
      </c>
      <c r="AI1106" t="str" cm="1">
        <f t="array" ref="AI1106">_xlfn.IFS($Z1106 = "Passed", "High", $Z1106="Completed", "Moderate", OR($Z1106 = "Incomplete", $Z1106="Failed"), "Low")</f>
        <v>High</v>
      </c>
      <c r="AJ1106" t="str" cm="1">
        <f t="array" ref="AJ1106">_xlfn.IFS(OR(Z1106= "Passed", Z1106 = "Completed"), "Complete", OR(Z1106 ="Failed", Z1106 = "Incomplete"), "Incomplete")</f>
        <v>Complete</v>
      </c>
      <c r="AK1106" cm="1">
        <f t="array" ref="AK1106">_xlfn.IFS(HR_DATA[[#This Row],[Performance Category]] = "High Performer", 4,HR_DATA[[#This Row],[Performance Category]] = "Average Performer", 3, HR_DATA[[#This Row],[Performance Category]] = "Low Performer", 2, HR_DATA[[#This Row],[Performance Category]] = "At Risk", 1)</f>
        <v>2</v>
      </c>
    </row>
    <row r="1107" spans="1:37" x14ac:dyDescent="0.25">
      <c r="A1107">
        <v>1620</v>
      </c>
      <c r="B1107" s="2">
        <v>43978</v>
      </c>
      <c r="C1107" s="2">
        <f t="shared" ca="1" si="85"/>
        <v>46159</v>
      </c>
      <c r="D1107" t="s">
        <v>28</v>
      </c>
      <c r="E1107" t="s">
        <v>44</v>
      </c>
      <c r="F1107" t="s">
        <v>30</v>
      </c>
      <c r="G1107" t="s">
        <v>31</v>
      </c>
      <c r="H1107" t="s">
        <v>45</v>
      </c>
      <c r="I1107" t="s">
        <v>55</v>
      </c>
      <c r="J1107" t="s">
        <v>34</v>
      </c>
      <c r="K1107" t="s">
        <v>82</v>
      </c>
      <c r="L1107" s="2">
        <v>24535</v>
      </c>
      <c r="M1107" t="s">
        <v>36</v>
      </c>
      <c r="N1107" t="s">
        <v>48</v>
      </c>
      <c r="O1107" t="s">
        <v>84</v>
      </c>
      <c r="P1107" t="s">
        <v>61</v>
      </c>
      <c r="Q1107" t="s">
        <v>98</v>
      </c>
      <c r="R1107">
        <v>3</v>
      </c>
      <c r="S1107" s="2">
        <v>44864</v>
      </c>
      <c r="T1107">
        <v>5</v>
      </c>
      <c r="U1107">
        <v>3</v>
      </c>
      <c r="V1107">
        <v>2</v>
      </c>
      <c r="W1107" s="2">
        <v>44944</v>
      </c>
      <c r="X1107" t="s">
        <v>62</v>
      </c>
      <c r="Y1107" t="s">
        <v>51</v>
      </c>
      <c r="Z1107" t="s">
        <v>63</v>
      </c>
      <c r="AA1107">
        <v>5</v>
      </c>
      <c r="AB1107">
        <v>986.14</v>
      </c>
      <c r="AC1107">
        <v>53</v>
      </c>
      <c r="AD1107" t="str" cm="1">
        <f t="array" ref="AD1107">_xlfn.IFS($AC1107&lt;= 24,"17-24", $AC1107&lt;=34,"25-34", $AC1107&lt;=44,"35-44", $AC1107&lt;= 54,"45-54", $AC1107 &gt;= 55, "55+")</f>
        <v>45-54</v>
      </c>
      <c r="AE1107">
        <f t="shared" ca="1" si="86"/>
        <v>5</v>
      </c>
      <c r="AF1107" t="str">
        <f t="shared" si="87"/>
        <v>High</v>
      </c>
      <c r="AG1107" t="str">
        <f t="shared" si="88"/>
        <v>Neutral</v>
      </c>
      <c r="AH1107" t="str">
        <f t="shared" si="89"/>
        <v>Low Performer</v>
      </c>
      <c r="AI1107" t="str" cm="1">
        <f t="array" ref="AI1107">_xlfn.IFS($Z1107 = "Passed", "High", $Z1107="Completed", "Moderate", OR($Z1107 = "Incomplete", $Z1107="Failed"), "Low")</f>
        <v>Moderate</v>
      </c>
      <c r="AJ1107" t="str" cm="1">
        <f t="array" ref="AJ1107">_xlfn.IFS(OR(Z1107= "Passed", Z1107 = "Completed"), "Complete", OR(Z1107 ="Failed", Z1107 = "Incomplete"), "Incomplete")</f>
        <v>Complete</v>
      </c>
      <c r="AK1107" cm="1">
        <f t="array" ref="AK1107">_xlfn.IFS(HR_DATA[[#This Row],[Performance Category]] = "High Performer", 4,HR_DATA[[#This Row],[Performance Category]] = "Average Performer", 3, HR_DATA[[#This Row],[Performance Category]] = "Low Performer", 2, HR_DATA[[#This Row],[Performance Category]] = "At Risk", 1)</f>
        <v>2</v>
      </c>
    </row>
    <row r="1108" spans="1:37" x14ac:dyDescent="0.25">
      <c r="A1108">
        <v>1621</v>
      </c>
      <c r="B1108" s="2">
        <v>44460</v>
      </c>
      <c r="C1108" s="2">
        <f t="shared" ca="1" si="85"/>
        <v>46159</v>
      </c>
      <c r="D1108" t="s">
        <v>139</v>
      </c>
      <c r="E1108" t="s">
        <v>87</v>
      </c>
      <c r="F1108" t="s">
        <v>30</v>
      </c>
      <c r="G1108" t="s">
        <v>55</v>
      </c>
      <c r="H1108" t="s">
        <v>56</v>
      </c>
      <c r="I1108" t="s">
        <v>33</v>
      </c>
      <c r="J1108" t="s">
        <v>95</v>
      </c>
      <c r="K1108" t="s">
        <v>70</v>
      </c>
      <c r="L1108" s="2">
        <v>27737</v>
      </c>
      <c r="M1108" t="s">
        <v>36</v>
      </c>
      <c r="N1108" t="s">
        <v>48</v>
      </c>
      <c r="O1108" t="s">
        <v>60</v>
      </c>
      <c r="P1108" t="s">
        <v>77</v>
      </c>
      <c r="Q1108" t="s">
        <v>98</v>
      </c>
      <c r="R1108">
        <v>3</v>
      </c>
      <c r="S1108" s="2">
        <v>45067</v>
      </c>
      <c r="T1108">
        <v>4</v>
      </c>
      <c r="U1108">
        <v>1</v>
      </c>
      <c r="V1108">
        <v>3</v>
      </c>
      <c r="W1108" s="2">
        <v>44837</v>
      </c>
      <c r="X1108" t="s">
        <v>68</v>
      </c>
      <c r="Y1108" t="s">
        <v>42</v>
      </c>
      <c r="Z1108" t="s">
        <v>63</v>
      </c>
      <c r="AA1108">
        <v>2</v>
      </c>
      <c r="AB1108">
        <v>264.74</v>
      </c>
      <c r="AC1108">
        <v>46</v>
      </c>
      <c r="AD1108" t="str" cm="1">
        <f t="array" ref="AD1108">_xlfn.IFS($AC1108&lt;= 24,"17-24", $AC1108&lt;=34,"25-34", $AC1108&lt;=44,"35-44", $AC1108&lt;= 54,"45-54", $AC1108 &gt;= 55, "55+")</f>
        <v>45-54</v>
      </c>
      <c r="AE1108">
        <f t="shared" ca="1" si="86"/>
        <v>4</v>
      </c>
      <c r="AF1108" t="str">
        <f t="shared" si="87"/>
        <v>High</v>
      </c>
      <c r="AG1108" t="str">
        <f t="shared" si="88"/>
        <v>Not satisfied</v>
      </c>
      <c r="AH1108" t="str">
        <f t="shared" si="89"/>
        <v>Low Performer</v>
      </c>
      <c r="AI1108" t="str" cm="1">
        <f t="array" ref="AI1108">_xlfn.IFS($Z1108 = "Passed", "High", $Z1108="Completed", "Moderate", OR($Z1108 = "Incomplete", $Z1108="Failed"), "Low")</f>
        <v>Moderate</v>
      </c>
      <c r="AJ1108" t="str" cm="1">
        <f t="array" ref="AJ1108">_xlfn.IFS(OR(Z1108= "Passed", Z1108 = "Completed"), "Complete", OR(Z1108 ="Failed", Z1108 = "Incomplete"), "Incomplete")</f>
        <v>Complete</v>
      </c>
      <c r="AK1108" cm="1">
        <f t="array" ref="AK1108">_xlfn.IFS(HR_DATA[[#This Row],[Performance Category]] = "High Performer", 4,HR_DATA[[#This Row],[Performance Category]] = "Average Performer", 3, HR_DATA[[#This Row],[Performance Category]] = "Low Performer", 2, HR_DATA[[#This Row],[Performance Category]] = "At Risk", 1)</f>
        <v>2</v>
      </c>
    </row>
    <row r="1109" spans="1:37" x14ac:dyDescent="0.25">
      <c r="A1109">
        <v>1622</v>
      </c>
      <c r="B1109" s="2">
        <v>44438</v>
      </c>
      <c r="C1109" s="2">
        <f t="shared" ca="1" si="85"/>
        <v>46159</v>
      </c>
      <c r="D1109" t="s">
        <v>139</v>
      </c>
      <c r="E1109" t="s">
        <v>64</v>
      </c>
      <c r="F1109" t="s">
        <v>30</v>
      </c>
      <c r="G1109" t="s">
        <v>31</v>
      </c>
      <c r="H1109" t="s">
        <v>45</v>
      </c>
      <c r="I1109" t="s">
        <v>46</v>
      </c>
      <c r="J1109" t="s">
        <v>95</v>
      </c>
      <c r="K1109" t="s">
        <v>47</v>
      </c>
      <c r="L1109" s="2">
        <v>15362</v>
      </c>
      <c r="M1109" t="s">
        <v>36</v>
      </c>
      <c r="N1109" t="s">
        <v>48</v>
      </c>
      <c r="O1109" t="s">
        <v>84</v>
      </c>
      <c r="P1109" t="s">
        <v>61</v>
      </c>
      <c r="Q1109" t="s">
        <v>98</v>
      </c>
      <c r="R1109">
        <v>3</v>
      </c>
      <c r="S1109" s="2">
        <v>45045</v>
      </c>
      <c r="T1109">
        <v>1</v>
      </c>
      <c r="U1109">
        <v>5</v>
      </c>
      <c r="V1109">
        <v>5</v>
      </c>
      <c r="W1109" s="2">
        <v>44912</v>
      </c>
      <c r="X1109" t="s">
        <v>92</v>
      </c>
      <c r="Y1109" t="s">
        <v>42</v>
      </c>
      <c r="Z1109" t="s">
        <v>73</v>
      </c>
      <c r="AA1109">
        <v>4</v>
      </c>
      <c r="AB1109">
        <v>344.06</v>
      </c>
      <c r="AC1109">
        <v>79</v>
      </c>
      <c r="AD1109" t="str" cm="1">
        <f t="array" ref="AD1109">_xlfn.IFS($AC1109&lt;= 24,"17-24", $AC1109&lt;=34,"25-34", $AC1109&lt;=44,"35-44", $AC1109&lt;= 54,"45-54", $AC1109 &gt;= 55, "55+")</f>
        <v>55+</v>
      </c>
      <c r="AE1109">
        <f t="shared" ca="1" si="86"/>
        <v>4</v>
      </c>
      <c r="AF1109" t="str">
        <f t="shared" si="87"/>
        <v>Low</v>
      </c>
      <c r="AG1109" t="str">
        <f t="shared" si="88"/>
        <v>Satisfied</v>
      </c>
      <c r="AH1109" t="str">
        <f t="shared" si="89"/>
        <v>Low Performer</v>
      </c>
      <c r="AI1109" t="str" cm="1">
        <f t="array" ref="AI1109">_xlfn.IFS($Z1109 = "Passed", "High", $Z1109="Completed", "Moderate", OR($Z1109 = "Incomplete", $Z1109="Failed"), "Low")</f>
        <v>High</v>
      </c>
      <c r="AJ1109" t="str" cm="1">
        <f t="array" ref="AJ1109">_xlfn.IFS(OR(Z1109= "Passed", Z1109 = "Completed"), "Complete", OR(Z1109 ="Failed", Z1109 = "Incomplete"), "Incomplete")</f>
        <v>Complete</v>
      </c>
      <c r="AK1109" cm="1">
        <f t="array" ref="AK1109">_xlfn.IFS(HR_DATA[[#This Row],[Performance Category]] = "High Performer", 4,HR_DATA[[#This Row],[Performance Category]] = "Average Performer", 3, HR_DATA[[#This Row],[Performance Category]] = "Low Performer", 2, HR_DATA[[#This Row],[Performance Category]] = "At Risk", 1)</f>
        <v>2</v>
      </c>
    </row>
    <row r="1110" spans="1:37" x14ac:dyDescent="0.25">
      <c r="A1110">
        <v>1623</v>
      </c>
      <c r="B1110" s="2">
        <v>45096</v>
      </c>
      <c r="C1110" s="2">
        <f t="shared" ca="1" si="85"/>
        <v>46159</v>
      </c>
      <c r="D1110" t="s">
        <v>139</v>
      </c>
      <c r="E1110" t="s">
        <v>94</v>
      </c>
      <c r="F1110" t="s">
        <v>30</v>
      </c>
      <c r="G1110" t="s">
        <v>55</v>
      </c>
      <c r="H1110" t="s">
        <v>32</v>
      </c>
      <c r="I1110" t="s">
        <v>33</v>
      </c>
      <c r="J1110" t="s">
        <v>95</v>
      </c>
      <c r="K1110" t="s">
        <v>35</v>
      </c>
      <c r="L1110" s="2">
        <v>37059</v>
      </c>
      <c r="M1110" t="s">
        <v>36</v>
      </c>
      <c r="N1110" t="s">
        <v>48</v>
      </c>
      <c r="O1110" t="s">
        <v>60</v>
      </c>
      <c r="P1110" t="s">
        <v>77</v>
      </c>
      <c r="Q1110" t="s">
        <v>98</v>
      </c>
      <c r="R1110">
        <v>3</v>
      </c>
      <c r="S1110" s="2">
        <v>44913</v>
      </c>
      <c r="T1110">
        <v>1</v>
      </c>
      <c r="U1110">
        <v>2</v>
      </c>
      <c r="V1110">
        <v>2</v>
      </c>
      <c r="W1110" s="2">
        <v>44891</v>
      </c>
      <c r="X1110" t="s">
        <v>62</v>
      </c>
      <c r="Y1110" t="s">
        <v>42</v>
      </c>
      <c r="Z1110" t="s">
        <v>73</v>
      </c>
      <c r="AA1110">
        <v>3</v>
      </c>
      <c r="AB1110">
        <v>232.5</v>
      </c>
      <c r="AC1110">
        <v>22</v>
      </c>
      <c r="AD1110" t="str" cm="1">
        <f t="array" ref="AD1110">_xlfn.IFS($AC1110&lt;= 24,"17-24", $AC1110&lt;=34,"25-34", $AC1110&lt;=44,"35-44", $AC1110&lt;= 54,"45-54", $AC1110 &gt;= 55, "55+")</f>
        <v>17-24</v>
      </c>
      <c r="AE1110">
        <f t="shared" ca="1" si="86"/>
        <v>2</v>
      </c>
      <c r="AF1110" t="str">
        <f t="shared" si="87"/>
        <v>Low</v>
      </c>
      <c r="AG1110" t="str">
        <f t="shared" si="88"/>
        <v>Not satisfied</v>
      </c>
      <c r="AH1110" t="str">
        <f t="shared" si="89"/>
        <v>Low Performer</v>
      </c>
      <c r="AI1110" t="str" cm="1">
        <f t="array" ref="AI1110">_xlfn.IFS($Z1110 = "Passed", "High", $Z1110="Completed", "Moderate", OR($Z1110 = "Incomplete", $Z1110="Failed"), "Low")</f>
        <v>High</v>
      </c>
      <c r="AJ1110" t="str" cm="1">
        <f t="array" ref="AJ1110">_xlfn.IFS(OR(Z1110= "Passed", Z1110 = "Completed"), "Complete", OR(Z1110 ="Failed", Z1110 = "Incomplete"), "Incomplete")</f>
        <v>Complete</v>
      </c>
      <c r="AK1110" cm="1">
        <f t="array" ref="AK1110">_xlfn.IFS(HR_DATA[[#This Row],[Performance Category]] = "High Performer", 4,HR_DATA[[#This Row],[Performance Category]] = "Average Performer", 3, HR_DATA[[#This Row],[Performance Category]] = "Low Performer", 2, HR_DATA[[#This Row],[Performance Category]] = "At Risk", 1)</f>
        <v>2</v>
      </c>
    </row>
    <row r="1111" spans="1:37" x14ac:dyDescent="0.25">
      <c r="A1111">
        <v>1624</v>
      </c>
      <c r="B1111" s="2">
        <v>45058</v>
      </c>
      <c r="C1111" s="2">
        <f t="shared" ca="1" si="85"/>
        <v>46159</v>
      </c>
      <c r="D1111" t="s">
        <v>131</v>
      </c>
      <c r="E1111" t="s">
        <v>74</v>
      </c>
      <c r="F1111" t="s">
        <v>30</v>
      </c>
      <c r="G1111" t="s">
        <v>55</v>
      </c>
      <c r="H1111" t="s">
        <v>45</v>
      </c>
      <c r="I1111" t="s">
        <v>33</v>
      </c>
      <c r="J1111" t="s">
        <v>95</v>
      </c>
      <c r="K1111" t="s">
        <v>70</v>
      </c>
      <c r="L1111" s="2">
        <v>35360</v>
      </c>
      <c r="M1111" t="s">
        <v>36</v>
      </c>
      <c r="N1111" t="s">
        <v>48</v>
      </c>
      <c r="O1111" t="s">
        <v>38</v>
      </c>
      <c r="P1111" t="s">
        <v>39</v>
      </c>
      <c r="Q1111" t="s">
        <v>98</v>
      </c>
      <c r="R1111">
        <v>3</v>
      </c>
      <c r="S1111" s="2">
        <v>45131</v>
      </c>
      <c r="T1111">
        <v>5</v>
      </c>
      <c r="U1111">
        <v>1</v>
      </c>
      <c r="V1111">
        <v>3</v>
      </c>
      <c r="W1111" s="2">
        <v>45037</v>
      </c>
      <c r="X1111" t="s">
        <v>50</v>
      </c>
      <c r="Y1111" t="s">
        <v>42</v>
      </c>
      <c r="Z1111" t="s">
        <v>43</v>
      </c>
      <c r="AA1111">
        <v>1</v>
      </c>
      <c r="AB1111">
        <v>953.68</v>
      </c>
      <c r="AC1111">
        <v>27</v>
      </c>
      <c r="AD1111" t="str" cm="1">
        <f t="array" ref="AD1111">_xlfn.IFS($AC1111&lt;= 24,"17-24", $AC1111&lt;=34,"25-34", $AC1111&lt;=44,"35-44", $AC1111&lt;= 54,"45-54", $AC1111 &gt;= 55, "55+")</f>
        <v>25-34</v>
      </c>
      <c r="AE1111">
        <f t="shared" ca="1" si="86"/>
        <v>3</v>
      </c>
      <c r="AF1111" t="str">
        <f t="shared" si="87"/>
        <v>High</v>
      </c>
      <c r="AG1111" t="str">
        <f t="shared" si="88"/>
        <v>Not satisfied</v>
      </c>
      <c r="AH1111" t="str">
        <f t="shared" si="89"/>
        <v>Low Performer</v>
      </c>
      <c r="AI1111" t="str" cm="1">
        <f t="array" ref="AI1111">_xlfn.IFS($Z1111 = "Passed", "High", $Z1111="Completed", "Moderate", OR($Z1111 = "Incomplete", $Z1111="Failed"), "Low")</f>
        <v>Low</v>
      </c>
      <c r="AJ1111" t="str" cm="1">
        <f t="array" ref="AJ1111">_xlfn.IFS(OR(Z1111= "Passed", Z1111 = "Completed"), "Complete", OR(Z1111 ="Failed", Z1111 = "Incomplete"), "Incomplete")</f>
        <v>Incomplete</v>
      </c>
      <c r="AK1111" cm="1">
        <f t="array" ref="AK1111">_xlfn.IFS(HR_DATA[[#This Row],[Performance Category]] = "High Performer", 4,HR_DATA[[#This Row],[Performance Category]] = "Average Performer", 3, HR_DATA[[#This Row],[Performance Category]] = "Low Performer", 2, HR_DATA[[#This Row],[Performance Category]] = "At Risk", 1)</f>
        <v>2</v>
      </c>
    </row>
    <row r="1112" spans="1:37" x14ac:dyDescent="0.25">
      <c r="A1112">
        <v>1625</v>
      </c>
      <c r="B1112" s="2">
        <v>44717</v>
      </c>
      <c r="C1112" s="2">
        <f t="shared" ca="1" si="85"/>
        <v>46159</v>
      </c>
      <c r="D1112" t="s">
        <v>131</v>
      </c>
      <c r="E1112" t="s">
        <v>81</v>
      </c>
      <c r="F1112" t="s">
        <v>30</v>
      </c>
      <c r="G1112" t="s">
        <v>46</v>
      </c>
      <c r="H1112" t="s">
        <v>56</v>
      </c>
      <c r="I1112" t="s">
        <v>46</v>
      </c>
      <c r="J1112" t="s">
        <v>95</v>
      </c>
      <c r="K1112" t="s">
        <v>100</v>
      </c>
      <c r="L1112" s="2">
        <v>28384</v>
      </c>
      <c r="M1112" t="s">
        <v>36</v>
      </c>
      <c r="N1112" t="s">
        <v>48</v>
      </c>
      <c r="O1112" t="s">
        <v>60</v>
      </c>
      <c r="P1112" t="s">
        <v>61</v>
      </c>
      <c r="Q1112" t="s">
        <v>78</v>
      </c>
      <c r="R1112">
        <v>3</v>
      </c>
      <c r="S1112" s="2">
        <v>44789</v>
      </c>
      <c r="T1112">
        <v>5</v>
      </c>
      <c r="U1112">
        <v>2</v>
      </c>
      <c r="V1112">
        <v>2</v>
      </c>
      <c r="W1112" s="2">
        <v>44880</v>
      </c>
      <c r="X1112" t="s">
        <v>62</v>
      </c>
      <c r="Y1112" t="s">
        <v>51</v>
      </c>
      <c r="Z1112" t="s">
        <v>73</v>
      </c>
      <c r="AA1112">
        <v>5</v>
      </c>
      <c r="AB1112">
        <v>101.56</v>
      </c>
      <c r="AC1112">
        <v>45</v>
      </c>
      <c r="AD1112" t="str" cm="1">
        <f t="array" ref="AD1112">_xlfn.IFS($AC1112&lt;= 24,"17-24", $AC1112&lt;=34,"25-34", $AC1112&lt;=44,"35-44", $AC1112&lt;= 54,"45-54", $AC1112 &gt;= 55, "55+")</f>
        <v>45-54</v>
      </c>
      <c r="AE1112">
        <f t="shared" ca="1" si="86"/>
        <v>3</v>
      </c>
      <c r="AF1112" t="str">
        <f t="shared" si="87"/>
        <v>High</v>
      </c>
      <c r="AG1112" t="str">
        <f t="shared" si="88"/>
        <v>Not satisfied</v>
      </c>
      <c r="AH1112" t="str">
        <f t="shared" si="89"/>
        <v>High Performer</v>
      </c>
      <c r="AI1112" t="str" cm="1">
        <f t="array" ref="AI1112">_xlfn.IFS($Z1112 = "Passed", "High", $Z1112="Completed", "Moderate", OR($Z1112 = "Incomplete", $Z1112="Failed"), "Low")</f>
        <v>High</v>
      </c>
      <c r="AJ1112" t="str" cm="1">
        <f t="array" ref="AJ1112">_xlfn.IFS(OR(Z1112= "Passed", Z1112 = "Completed"), "Complete", OR(Z1112 ="Failed", Z1112 = "Incomplete"), "Incomplete")</f>
        <v>Complete</v>
      </c>
      <c r="AK1112" cm="1">
        <f t="array" ref="AK1112">_xlfn.IFS(HR_DATA[[#This Row],[Performance Category]] = "High Performer", 4,HR_DATA[[#This Row],[Performance Category]] = "Average Performer", 3, HR_DATA[[#This Row],[Performance Category]] = "Low Performer", 2, HR_DATA[[#This Row],[Performance Category]] = "At Risk", 1)</f>
        <v>4</v>
      </c>
    </row>
    <row r="1113" spans="1:37" x14ac:dyDescent="0.25">
      <c r="A1113">
        <v>1626</v>
      </c>
      <c r="B1113" s="2">
        <v>44091</v>
      </c>
      <c r="C1113" s="2">
        <f t="shared" ca="1" si="85"/>
        <v>46159</v>
      </c>
      <c r="D1113" t="s">
        <v>123</v>
      </c>
      <c r="E1113" t="s">
        <v>54</v>
      </c>
      <c r="F1113" t="s">
        <v>30</v>
      </c>
      <c r="G1113" t="s">
        <v>55</v>
      </c>
      <c r="H1113" t="s">
        <v>56</v>
      </c>
      <c r="I1113" t="s">
        <v>33</v>
      </c>
      <c r="J1113" t="s">
        <v>95</v>
      </c>
      <c r="K1113" t="s">
        <v>65</v>
      </c>
      <c r="L1113" s="2">
        <v>17299</v>
      </c>
      <c r="M1113" t="s">
        <v>36</v>
      </c>
      <c r="N1113" t="s">
        <v>37</v>
      </c>
      <c r="O1113" t="s">
        <v>60</v>
      </c>
      <c r="P1113" t="s">
        <v>67</v>
      </c>
      <c r="Q1113" t="s">
        <v>98</v>
      </c>
      <c r="R1113">
        <v>3</v>
      </c>
      <c r="S1113" s="2">
        <v>44937</v>
      </c>
      <c r="T1113">
        <v>3</v>
      </c>
      <c r="U1113">
        <v>4</v>
      </c>
      <c r="V1113">
        <v>5</v>
      </c>
      <c r="W1113" s="2">
        <v>45051</v>
      </c>
      <c r="X1113" t="s">
        <v>62</v>
      </c>
      <c r="Y1113" t="s">
        <v>42</v>
      </c>
      <c r="Z1113" t="s">
        <v>43</v>
      </c>
      <c r="AA1113">
        <v>3</v>
      </c>
      <c r="AB1113">
        <v>624.79999999999995</v>
      </c>
      <c r="AC1113">
        <v>73</v>
      </c>
      <c r="AD1113" t="str" cm="1">
        <f t="array" ref="AD1113">_xlfn.IFS($AC1113&lt;= 24,"17-24", $AC1113&lt;=34,"25-34", $AC1113&lt;=44,"35-44", $AC1113&lt;= 54,"45-54", $AC1113 &gt;= 55, "55+")</f>
        <v>55+</v>
      </c>
      <c r="AE1113">
        <f t="shared" ca="1" si="86"/>
        <v>5</v>
      </c>
      <c r="AF1113" t="str">
        <f t="shared" si="87"/>
        <v>Medium</v>
      </c>
      <c r="AG1113" t="str">
        <f t="shared" si="88"/>
        <v>Satisfied</v>
      </c>
      <c r="AH1113" t="str">
        <f t="shared" si="89"/>
        <v>Low Performer</v>
      </c>
      <c r="AI1113" t="str" cm="1">
        <f t="array" ref="AI1113">_xlfn.IFS($Z1113 = "Passed", "High", $Z1113="Completed", "Moderate", OR($Z1113 = "Incomplete", $Z1113="Failed"), "Low")</f>
        <v>Low</v>
      </c>
      <c r="AJ1113" t="str" cm="1">
        <f t="array" ref="AJ1113">_xlfn.IFS(OR(Z1113= "Passed", Z1113 = "Completed"), "Complete", OR(Z1113 ="Failed", Z1113 = "Incomplete"), "Incomplete")</f>
        <v>Incomplete</v>
      </c>
      <c r="AK1113" cm="1">
        <f t="array" ref="AK1113">_xlfn.IFS(HR_DATA[[#This Row],[Performance Category]] = "High Performer", 4,HR_DATA[[#This Row],[Performance Category]] = "Average Performer", 3, HR_DATA[[#This Row],[Performance Category]] = "Low Performer", 2, HR_DATA[[#This Row],[Performance Category]] = "At Risk", 1)</f>
        <v>2</v>
      </c>
    </row>
    <row r="1114" spans="1:37" x14ac:dyDescent="0.25">
      <c r="A1114">
        <v>1627</v>
      </c>
      <c r="B1114" s="2">
        <v>45061</v>
      </c>
      <c r="C1114" s="2">
        <f t="shared" ca="1" si="85"/>
        <v>46159</v>
      </c>
      <c r="D1114" t="s">
        <v>139</v>
      </c>
      <c r="E1114" t="s">
        <v>69</v>
      </c>
      <c r="F1114" t="s">
        <v>30</v>
      </c>
      <c r="G1114" t="s">
        <v>55</v>
      </c>
      <c r="H1114" t="s">
        <v>32</v>
      </c>
      <c r="I1114" t="s">
        <v>55</v>
      </c>
      <c r="J1114" t="s">
        <v>95</v>
      </c>
      <c r="K1114" t="s">
        <v>70</v>
      </c>
      <c r="L1114" s="2">
        <v>24121</v>
      </c>
      <c r="M1114" t="s">
        <v>36</v>
      </c>
      <c r="N1114" t="s">
        <v>37</v>
      </c>
      <c r="O1114" t="s">
        <v>60</v>
      </c>
      <c r="P1114" t="s">
        <v>77</v>
      </c>
      <c r="Q1114" t="s">
        <v>78</v>
      </c>
      <c r="R1114">
        <v>3</v>
      </c>
      <c r="S1114" s="2">
        <v>44779</v>
      </c>
      <c r="T1114">
        <v>4</v>
      </c>
      <c r="U1114">
        <v>4</v>
      </c>
      <c r="V1114">
        <v>1</v>
      </c>
      <c r="W1114" s="2">
        <v>44900</v>
      </c>
      <c r="X1114" t="s">
        <v>62</v>
      </c>
      <c r="Y1114" t="s">
        <v>42</v>
      </c>
      <c r="Z1114" t="s">
        <v>63</v>
      </c>
      <c r="AA1114">
        <v>5</v>
      </c>
      <c r="AB1114">
        <v>943.93</v>
      </c>
      <c r="AC1114">
        <v>57</v>
      </c>
      <c r="AD1114" t="str" cm="1">
        <f t="array" ref="AD1114">_xlfn.IFS($AC1114&lt;= 24,"17-24", $AC1114&lt;=34,"25-34", $AC1114&lt;=44,"35-44", $AC1114&lt;= 54,"45-54", $AC1114 &gt;= 55, "55+")</f>
        <v>55+</v>
      </c>
      <c r="AE1114">
        <f t="shared" ca="1" si="86"/>
        <v>3</v>
      </c>
      <c r="AF1114" t="str">
        <f t="shared" si="87"/>
        <v>High</v>
      </c>
      <c r="AG1114" t="str">
        <f t="shared" si="88"/>
        <v>Satisfied</v>
      </c>
      <c r="AH1114" t="str">
        <f t="shared" si="89"/>
        <v>High Performer</v>
      </c>
      <c r="AI1114" t="str" cm="1">
        <f t="array" ref="AI1114">_xlfn.IFS($Z1114 = "Passed", "High", $Z1114="Completed", "Moderate", OR($Z1114 = "Incomplete", $Z1114="Failed"), "Low")</f>
        <v>Moderate</v>
      </c>
      <c r="AJ1114" t="str" cm="1">
        <f t="array" ref="AJ1114">_xlfn.IFS(OR(Z1114= "Passed", Z1114 = "Completed"), "Complete", OR(Z1114 ="Failed", Z1114 = "Incomplete"), "Incomplete")</f>
        <v>Complete</v>
      </c>
      <c r="AK1114" cm="1">
        <f t="array" ref="AK1114">_xlfn.IFS(HR_DATA[[#This Row],[Performance Category]] = "High Performer", 4,HR_DATA[[#This Row],[Performance Category]] = "Average Performer", 3, HR_DATA[[#This Row],[Performance Category]] = "Low Performer", 2, HR_DATA[[#This Row],[Performance Category]] = "At Risk", 1)</f>
        <v>4</v>
      </c>
    </row>
    <row r="1115" spans="1:37" x14ac:dyDescent="0.25">
      <c r="A1115">
        <v>1628</v>
      </c>
      <c r="B1115" s="2">
        <v>43449</v>
      </c>
      <c r="C1115" s="2">
        <f t="shared" ca="1" si="85"/>
        <v>46159</v>
      </c>
      <c r="D1115" t="s">
        <v>131</v>
      </c>
      <c r="E1115" t="s">
        <v>29</v>
      </c>
      <c r="F1115" t="s">
        <v>30</v>
      </c>
      <c r="G1115" t="s">
        <v>46</v>
      </c>
      <c r="H1115" t="s">
        <v>45</v>
      </c>
      <c r="I1115" t="s">
        <v>33</v>
      </c>
      <c r="J1115" t="s">
        <v>95</v>
      </c>
      <c r="K1115" t="s">
        <v>102</v>
      </c>
      <c r="L1115" s="2">
        <v>27131</v>
      </c>
      <c r="M1115" t="s">
        <v>36</v>
      </c>
      <c r="N1115" t="s">
        <v>37</v>
      </c>
      <c r="O1115" t="s">
        <v>84</v>
      </c>
      <c r="P1115" t="s">
        <v>61</v>
      </c>
      <c r="Q1115" t="s">
        <v>98</v>
      </c>
      <c r="R1115">
        <v>3</v>
      </c>
      <c r="S1115" s="2">
        <v>45028</v>
      </c>
      <c r="T1115">
        <v>4</v>
      </c>
      <c r="U1115">
        <v>4</v>
      </c>
      <c r="V1115">
        <v>2</v>
      </c>
      <c r="W1115" s="2">
        <v>45066</v>
      </c>
      <c r="X1115" t="s">
        <v>50</v>
      </c>
      <c r="Y1115" t="s">
        <v>42</v>
      </c>
      <c r="Z1115" t="s">
        <v>63</v>
      </c>
      <c r="AA1115">
        <v>1</v>
      </c>
      <c r="AB1115">
        <v>781.52</v>
      </c>
      <c r="AC1115">
        <v>44</v>
      </c>
      <c r="AD1115" t="str" cm="1">
        <f t="array" ref="AD1115">_xlfn.IFS($AC1115&lt;= 24,"17-24", $AC1115&lt;=34,"25-34", $AC1115&lt;=44,"35-44", $AC1115&lt;= 54,"45-54", $AC1115 &gt;= 55, "55+")</f>
        <v>35-44</v>
      </c>
      <c r="AE1115">
        <f t="shared" ca="1" si="86"/>
        <v>7</v>
      </c>
      <c r="AF1115" t="str">
        <f t="shared" si="87"/>
        <v>High</v>
      </c>
      <c r="AG1115" t="str">
        <f t="shared" si="88"/>
        <v>Satisfied</v>
      </c>
      <c r="AH1115" t="str">
        <f t="shared" si="89"/>
        <v>Low Performer</v>
      </c>
      <c r="AI1115" t="str" cm="1">
        <f t="array" ref="AI1115">_xlfn.IFS($Z1115 = "Passed", "High", $Z1115="Completed", "Moderate", OR($Z1115 = "Incomplete", $Z1115="Failed"), "Low")</f>
        <v>Moderate</v>
      </c>
      <c r="AJ1115" t="str" cm="1">
        <f t="array" ref="AJ1115">_xlfn.IFS(OR(Z1115= "Passed", Z1115 = "Completed"), "Complete", OR(Z1115 ="Failed", Z1115 = "Incomplete"), "Incomplete")</f>
        <v>Complete</v>
      </c>
      <c r="AK1115" cm="1">
        <f t="array" ref="AK1115">_xlfn.IFS(HR_DATA[[#This Row],[Performance Category]] = "High Performer", 4,HR_DATA[[#This Row],[Performance Category]] = "Average Performer", 3, HR_DATA[[#This Row],[Performance Category]] = "Low Performer", 2, HR_DATA[[#This Row],[Performance Category]] = "At Risk", 1)</f>
        <v>2</v>
      </c>
    </row>
    <row r="1116" spans="1:37" x14ac:dyDescent="0.25">
      <c r="A1116">
        <v>1629</v>
      </c>
      <c r="B1116" s="2">
        <v>43775</v>
      </c>
      <c r="C1116" s="2">
        <f t="shared" ca="1" si="85"/>
        <v>46159</v>
      </c>
      <c r="D1116" t="s">
        <v>139</v>
      </c>
      <c r="E1116" t="s">
        <v>54</v>
      </c>
      <c r="F1116" t="s">
        <v>108</v>
      </c>
      <c r="G1116" t="s">
        <v>46</v>
      </c>
      <c r="H1116" t="s">
        <v>56</v>
      </c>
      <c r="I1116" t="s">
        <v>55</v>
      </c>
      <c r="J1116" t="s">
        <v>95</v>
      </c>
      <c r="K1116" t="s">
        <v>70</v>
      </c>
      <c r="L1116" s="2">
        <v>16806</v>
      </c>
      <c r="M1116" t="s">
        <v>36</v>
      </c>
      <c r="N1116" t="s">
        <v>37</v>
      </c>
      <c r="O1116" t="s">
        <v>49</v>
      </c>
      <c r="P1116" t="s">
        <v>67</v>
      </c>
      <c r="Q1116" t="s">
        <v>40</v>
      </c>
      <c r="R1116">
        <v>3</v>
      </c>
      <c r="S1116" s="2">
        <v>44827</v>
      </c>
      <c r="T1116">
        <v>1</v>
      </c>
      <c r="U1116">
        <v>2</v>
      </c>
      <c r="V1116">
        <v>4</v>
      </c>
      <c r="W1116" s="2">
        <v>45125</v>
      </c>
      <c r="X1116" t="s">
        <v>41</v>
      </c>
      <c r="Y1116" t="s">
        <v>42</v>
      </c>
      <c r="Z1116" t="s">
        <v>43</v>
      </c>
      <c r="AA1116">
        <v>2</v>
      </c>
      <c r="AB1116">
        <v>615.28</v>
      </c>
      <c r="AC1116">
        <v>73</v>
      </c>
      <c r="AD1116" t="str" cm="1">
        <f t="array" ref="AD1116">_xlfn.IFS($AC1116&lt;= 24,"17-24", $AC1116&lt;=34,"25-34", $AC1116&lt;=44,"35-44", $AC1116&lt;= 54,"45-54", $AC1116 &gt;= 55, "55+")</f>
        <v>55+</v>
      </c>
      <c r="AE1116">
        <f t="shared" ca="1" si="86"/>
        <v>6</v>
      </c>
      <c r="AF1116" t="str">
        <f t="shared" si="87"/>
        <v>Low</v>
      </c>
      <c r="AG1116" t="str">
        <f t="shared" si="88"/>
        <v>Not satisfied</v>
      </c>
      <c r="AH1116" t="str">
        <f t="shared" si="89"/>
        <v>Average Performer</v>
      </c>
      <c r="AI1116" t="str" cm="1">
        <f t="array" ref="AI1116">_xlfn.IFS($Z1116 = "Passed", "High", $Z1116="Completed", "Moderate", OR($Z1116 = "Incomplete", $Z1116="Failed"), "Low")</f>
        <v>Low</v>
      </c>
      <c r="AJ1116" t="str" cm="1">
        <f t="array" ref="AJ1116">_xlfn.IFS(OR(Z1116= "Passed", Z1116 = "Completed"), "Complete", OR(Z1116 ="Failed", Z1116 = "Incomplete"), "Incomplete")</f>
        <v>Incomplete</v>
      </c>
      <c r="AK1116" cm="1">
        <f t="array" ref="AK1116">_xlfn.IFS(HR_DATA[[#This Row],[Performance Category]] = "High Performer", 4,HR_DATA[[#This Row],[Performance Category]] = "Average Performer", 3, HR_DATA[[#This Row],[Performance Category]] = "Low Performer", 2, HR_DATA[[#This Row],[Performance Category]] = "At Risk", 1)</f>
        <v>3</v>
      </c>
    </row>
    <row r="1117" spans="1:37" x14ac:dyDescent="0.25">
      <c r="A1117">
        <v>1630</v>
      </c>
      <c r="B1117" s="2">
        <v>44311</v>
      </c>
      <c r="C1117" s="2">
        <f t="shared" ca="1" si="85"/>
        <v>46159</v>
      </c>
      <c r="D1117" t="s">
        <v>139</v>
      </c>
      <c r="E1117" t="s">
        <v>69</v>
      </c>
      <c r="F1117" t="s">
        <v>108</v>
      </c>
      <c r="G1117" t="s">
        <v>31</v>
      </c>
      <c r="H1117" t="s">
        <v>32</v>
      </c>
      <c r="I1117" t="s">
        <v>33</v>
      </c>
      <c r="J1117" t="s">
        <v>95</v>
      </c>
      <c r="K1117" t="s">
        <v>65</v>
      </c>
      <c r="L1117" s="2">
        <v>16107</v>
      </c>
      <c r="M1117" t="s">
        <v>36</v>
      </c>
      <c r="N1117" t="s">
        <v>37</v>
      </c>
      <c r="O1117" t="s">
        <v>60</v>
      </c>
      <c r="P1117" t="s">
        <v>61</v>
      </c>
      <c r="Q1117" t="s">
        <v>40</v>
      </c>
      <c r="R1117">
        <v>3</v>
      </c>
      <c r="S1117" s="2">
        <v>44982</v>
      </c>
      <c r="T1117">
        <v>4</v>
      </c>
      <c r="U1117">
        <v>3</v>
      </c>
      <c r="V1117">
        <v>2</v>
      </c>
      <c r="W1117" s="2">
        <v>45011</v>
      </c>
      <c r="X1117" t="s">
        <v>50</v>
      </c>
      <c r="Y1117" t="s">
        <v>51</v>
      </c>
      <c r="Z1117" t="s">
        <v>52</v>
      </c>
      <c r="AA1117">
        <v>4</v>
      </c>
      <c r="AB1117">
        <v>779.26</v>
      </c>
      <c r="AC1117">
        <v>77</v>
      </c>
      <c r="AD1117" t="str" cm="1">
        <f t="array" ref="AD1117">_xlfn.IFS($AC1117&lt;= 24,"17-24", $AC1117&lt;=34,"25-34", $AC1117&lt;=44,"35-44", $AC1117&lt;= 54,"45-54", $AC1117 &gt;= 55, "55+")</f>
        <v>55+</v>
      </c>
      <c r="AE1117">
        <f t="shared" ca="1" si="86"/>
        <v>5</v>
      </c>
      <c r="AF1117" t="str">
        <f t="shared" si="87"/>
        <v>High</v>
      </c>
      <c r="AG1117" t="str">
        <f t="shared" si="88"/>
        <v>Neutral</v>
      </c>
      <c r="AH1117" t="str">
        <f t="shared" si="89"/>
        <v>Average Performer</v>
      </c>
      <c r="AI1117" t="str" cm="1">
        <f t="array" ref="AI1117">_xlfn.IFS($Z1117 = "Passed", "High", $Z1117="Completed", "Moderate", OR($Z1117 = "Incomplete", $Z1117="Failed"), "Low")</f>
        <v>Low</v>
      </c>
      <c r="AJ1117" t="str" cm="1">
        <f t="array" ref="AJ1117">_xlfn.IFS(OR(Z1117= "Passed", Z1117 = "Completed"), "Complete", OR(Z1117 ="Failed", Z1117 = "Incomplete"), "Incomplete")</f>
        <v>Incomplete</v>
      </c>
      <c r="AK1117" cm="1">
        <f t="array" ref="AK1117">_xlfn.IFS(HR_DATA[[#This Row],[Performance Category]] = "High Performer", 4,HR_DATA[[#This Row],[Performance Category]] = "Average Performer", 3, HR_DATA[[#This Row],[Performance Category]] = "Low Performer", 2, HR_DATA[[#This Row],[Performance Category]] = "At Risk", 1)</f>
        <v>3</v>
      </c>
    </row>
    <row r="1118" spans="1:37" x14ac:dyDescent="0.25">
      <c r="A1118">
        <v>1631</v>
      </c>
      <c r="B1118" s="2">
        <v>45094</v>
      </c>
      <c r="C1118" s="2">
        <f t="shared" ca="1" si="85"/>
        <v>46159</v>
      </c>
      <c r="D1118" t="s">
        <v>139</v>
      </c>
      <c r="E1118" t="s">
        <v>29</v>
      </c>
      <c r="F1118" t="s">
        <v>108</v>
      </c>
      <c r="G1118" t="s">
        <v>55</v>
      </c>
      <c r="H1118" t="s">
        <v>32</v>
      </c>
      <c r="I1118" t="s">
        <v>55</v>
      </c>
      <c r="J1118" t="s">
        <v>95</v>
      </c>
      <c r="K1118" t="s">
        <v>82</v>
      </c>
      <c r="L1118" s="2">
        <v>31709</v>
      </c>
      <c r="M1118" t="s">
        <v>36</v>
      </c>
      <c r="N1118" t="s">
        <v>37</v>
      </c>
      <c r="O1118" t="s">
        <v>38</v>
      </c>
      <c r="P1118" t="s">
        <v>39</v>
      </c>
      <c r="Q1118" t="s">
        <v>40</v>
      </c>
      <c r="R1118">
        <v>3</v>
      </c>
      <c r="S1118" s="2">
        <v>45101</v>
      </c>
      <c r="T1118">
        <v>2</v>
      </c>
      <c r="U1118">
        <v>4</v>
      </c>
      <c r="V1118">
        <v>1</v>
      </c>
      <c r="W1118" s="2">
        <v>44940</v>
      </c>
      <c r="X1118" t="s">
        <v>50</v>
      </c>
      <c r="Y1118" t="s">
        <v>51</v>
      </c>
      <c r="Z1118" t="s">
        <v>52</v>
      </c>
      <c r="AA1118">
        <v>1</v>
      </c>
      <c r="AB1118">
        <v>464.49</v>
      </c>
      <c r="AC1118">
        <v>37</v>
      </c>
      <c r="AD1118" t="str" cm="1">
        <f t="array" ref="AD1118">_xlfn.IFS($AC1118&lt;= 24,"17-24", $AC1118&lt;=34,"25-34", $AC1118&lt;=44,"35-44", $AC1118&lt;= 54,"45-54", $AC1118 &gt;= 55, "55+")</f>
        <v>35-44</v>
      </c>
      <c r="AE1118">
        <f t="shared" ca="1" si="86"/>
        <v>2</v>
      </c>
      <c r="AF1118" t="str">
        <f t="shared" si="87"/>
        <v>Low</v>
      </c>
      <c r="AG1118" t="str">
        <f t="shared" si="88"/>
        <v>Satisfied</v>
      </c>
      <c r="AH1118" t="str">
        <f t="shared" si="89"/>
        <v>Average Performer</v>
      </c>
      <c r="AI1118" t="str" cm="1">
        <f t="array" ref="AI1118">_xlfn.IFS($Z1118 = "Passed", "High", $Z1118="Completed", "Moderate", OR($Z1118 = "Incomplete", $Z1118="Failed"), "Low")</f>
        <v>Low</v>
      </c>
      <c r="AJ1118" t="str" cm="1">
        <f t="array" ref="AJ1118">_xlfn.IFS(OR(Z1118= "Passed", Z1118 = "Completed"), "Complete", OR(Z1118 ="Failed", Z1118 = "Incomplete"), "Incomplete")</f>
        <v>Incomplete</v>
      </c>
      <c r="AK1118" cm="1">
        <f t="array" ref="AK1118">_xlfn.IFS(HR_DATA[[#This Row],[Performance Category]] = "High Performer", 4,HR_DATA[[#This Row],[Performance Category]] = "Average Performer", 3, HR_DATA[[#This Row],[Performance Category]] = "Low Performer", 2, HR_DATA[[#This Row],[Performance Category]] = "At Risk", 1)</f>
        <v>3</v>
      </c>
    </row>
    <row r="1119" spans="1:37" x14ac:dyDescent="0.25">
      <c r="A1119">
        <v>1632</v>
      </c>
      <c r="B1119" s="2">
        <v>44575</v>
      </c>
      <c r="C1119" s="2">
        <f t="shared" ca="1" si="85"/>
        <v>46159</v>
      </c>
      <c r="D1119" t="s">
        <v>139</v>
      </c>
      <c r="E1119" t="s">
        <v>85</v>
      </c>
      <c r="F1119" t="s">
        <v>30</v>
      </c>
      <c r="G1119" t="s">
        <v>55</v>
      </c>
      <c r="H1119" t="s">
        <v>32</v>
      </c>
      <c r="I1119" t="s">
        <v>55</v>
      </c>
      <c r="J1119" t="s">
        <v>95</v>
      </c>
      <c r="K1119" t="s">
        <v>70</v>
      </c>
      <c r="L1119" s="2">
        <v>25786</v>
      </c>
      <c r="M1119" t="s">
        <v>36</v>
      </c>
      <c r="N1119" t="s">
        <v>37</v>
      </c>
      <c r="O1119" t="s">
        <v>72</v>
      </c>
      <c r="P1119" t="s">
        <v>39</v>
      </c>
      <c r="Q1119" t="s">
        <v>40</v>
      </c>
      <c r="R1119">
        <v>3</v>
      </c>
      <c r="S1119" s="2">
        <v>44997</v>
      </c>
      <c r="T1119">
        <v>5</v>
      </c>
      <c r="U1119">
        <v>4</v>
      </c>
      <c r="V1119">
        <v>4</v>
      </c>
      <c r="W1119" s="2">
        <v>45011</v>
      </c>
      <c r="X1119" t="s">
        <v>41</v>
      </c>
      <c r="Y1119" t="s">
        <v>51</v>
      </c>
      <c r="Z1119" t="s">
        <v>63</v>
      </c>
      <c r="AA1119">
        <v>4</v>
      </c>
      <c r="AB1119">
        <v>196.31</v>
      </c>
      <c r="AC1119">
        <v>52</v>
      </c>
      <c r="AD1119" t="str" cm="1">
        <f t="array" ref="AD1119">_xlfn.IFS($AC1119&lt;= 24,"17-24", $AC1119&lt;=34,"25-34", $AC1119&lt;=44,"35-44", $AC1119&lt;= 54,"45-54", $AC1119 &gt;= 55, "55+")</f>
        <v>45-54</v>
      </c>
      <c r="AE1119">
        <f t="shared" ca="1" si="86"/>
        <v>4</v>
      </c>
      <c r="AF1119" t="str">
        <f t="shared" si="87"/>
        <v>High</v>
      </c>
      <c r="AG1119" t="str">
        <f t="shared" si="88"/>
        <v>Satisfied</v>
      </c>
      <c r="AH1119" t="str">
        <f t="shared" si="89"/>
        <v>Average Performer</v>
      </c>
      <c r="AI1119" t="str" cm="1">
        <f t="array" ref="AI1119">_xlfn.IFS($Z1119 = "Passed", "High", $Z1119="Completed", "Moderate", OR($Z1119 = "Incomplete", $Z1119="Failed"), "Low")</f>
        <v>Moderate</v>
      </c>
      <c r="AJ1119" t="str" cm="1">
        <f t="array" ref="AJ1119">_xlfn.IFS(OR(Z1119= "Passed", Z1119 = "Completed"), "Complete", OR(Z1119 ="Failed", Z1119 = "Incomplete"), "Incomplete")</f>
        <v>Complete</v>
      </c>
      <c r="AK1119" cm="1">
        <f t="array" ref="AK1119">_xlfn.IFS(HR_DATA[[#This Row],[Performance Category]] = "High Performer", 4,HR_DATA[[#This Row],[Performance Category]] = "Average Performer", 3, HR_DATA[[#This Row],[Performance Category]] = "Low Performer", 2, HR_DATA[[#This Row],[Performance Category]] = "At Risk", 1)</f>
        <v>3</v>
      </c>
    </row>
    <row r="1120" spans="1:37" x14ac:dyDescent="0.25">
      <c r="A1120">
        <v>1633</v>
      </c>
      <c r="B1120" s="2">
        <v>43395</v>
      </c>
      <c r="C1120" s="2">
        <f t="shared" ca="1" si="85"/>
        <v>46159</v>
      </c>
      <c r="D1120" t="s">
        <v>53</v>
      </c>
      <c r="E1120" t="s">
        <v>44</v>
      </c>
      <c r="F1120" t="s">
        <v>30</v>
      </c>
      <c r="G1120" t="s">
        <v>31</v>
      </c>
      <c r="H1120" t="s">
        <v>56</v>
      </c>
      <c r="I1120" t="s">
        <v>33</v>
      </c>
      <c r="J1120" t="s">
        <v>95</v>
      </c>
      <c r="K1120" t="s">
        <v>70</v>
      </c>
      <c r="L1120" s="2">
        <v>34459</v>
      </c>
      <c r="M1120" t="s">
        <v>36</v>
      </c>
      <c r="N1120" t="s">
        <v>37</v>
      </c>
      <c r="O1120" t="s">
        <v>72</v>
      </c>
      <c r="P1120" t="s">
        <v>39</v>
      </c>
      <c r="Q1120" t="s">
        <v>40</v>
      </c>
      <c r="R1120">
        <v>3</v>
      </c>
      <c r="S1120" s="2">
        <v>44904</v>
      </c>
      <c r="T1120">
        <v>4</v>
      </c>
      <c r="U1120">
        <v>3</v>
      </c>
      <c r="V1120">
        <v>2</v>
      </c>
      <c r="W1120" s="2">
        <v>44843</v>
      </c>
      <c r="X1120" t="s">
        <v>62</v>
      </c>
      <c r="Y1120" t="s">
        <v>51</v>
      </c>
      <c r="Z1120" t="s">
        <v>73</v>
      </c>
      <c r="AA1120">
        <v>3</v>
      </c>
      <c r="AB1120">
        <v>300.12</v>
      </c>
      <c r="AC1120">
        <v>24</v>
      </c>
      <c r="AD1120" t="str" cm="1">
        <f t="array" ref="AD1120">_xlfn.IFS($AC1120&lt;= 24,"17-24", $AC1120&lt;=34,"25-34", $AC1120&lt;=44,"35-44", $AC1120&lt;= 54,"45-54", $AC1120 &gt;= 55, "55+")</f>
        <v>17-24</v>
      </c>
      <c r="AE1120">
        <f t="shared" ca="1" si="86"/>
        <v>7</v>
      </c>
      <c r="AF1120" t="str">
        <f t="shared" si="87"/>
        <v>High</v>
      </c>
      <c r="AG1120" t="str">
        <f t="shared" si="88"/>
        <v>Neutral</v>
      </c>
      <c r="AH1120" t="str">
        <f t="shared" si="89"/>
        <v>Average Performer</v>
      </c>
      <c r="AI1120" t="str" cm="1">
        <f t="array" ref="AI1120">_xlfn.IFS($Z1120 = "Passed", "High", $Z1120="Completed", "Moderate", OR($Z1120 = "Incomplete", $Z1120="Failed"), "Low")</f>
        <v>High</v>
      </c>
      <c r="AJ1120" t="str" cm="1">
        <f t="array" ref="AJ1120">_xlfn.IFS(OR(Z1120= "Passed", Z1120 = "Completed"), "Complete", OR(Z1120 ="Failed", Z1120 = "Incomplete"), "Incomplete")</f>
        <v>Complete</v>
      </c>
      <c r="AK1120" cm="1">
        <f t="array" ref="AK1120">_xlfn.IFS(HR_DATA[[#This Row],[Performance Category]] = "High Performer", 4,HR_DATA[[#This Row],[Performance Category]] = "Average Performer", 3, HR_DATA[[#This Row],[Performance Category]] = "Low Performer", 2, HR_DATA[[#This Row],[Performance Category]] = "At Risk", 1)</f>
        <v>3</v>
      </c>
    </row>
    <row r="1121" spans="1:37" x14ac:dyDescent="0.25">
      <c r="A1121">
        <v>1634</v>
      </c>
      <c r="B1121" s="2">
        <v>44486</v>
      </c>
      <c r="C1121" s="2">
        <f t="shared" ca="1" si="85"/>
        <v>46159</v>
      </c>
      <c r="D1121" t="s">
        <v>53</v>
      </c>
      <c r="E1121" t="s">
        <v>87</v>
      </c>
      <c r="F1121" t="s">
        <v>30</v>
      </c>
      <c r="G1121" t="s">
        <v>31</v>
      </c>
      <c r="H1121" t="s">
        <v>32</v>
      </c>
      <c r="I1121" t="s">
        <v>46</v>
      </c>
      <c r="J1121" t="s">
        <v>95</v>
      </c>
      <c r="K1121" t="s">
        <v>35</v>
      </c>
      <c r="L1121" s="2">
        <v>27232</v>
      </c>
      <c r="M1121" t="s">
        <v>36</v>
      </c>
      <c r="N1121" t="s">
        <v>48</v>
      </c>
      <c r="O1121" t="s">
        <v>72</v>
      </c>
      <c r="P1121" t="s">
        <v>77</v>
      </c>
      <c r="Q1121" t="s">
        <v>40</v>
      </c>
      <c r="R1121">
        <v>3</v>
      </c>
      <c r="S1121" s="2">
        <v>44939</v>
      </c>
      <c r="T1121">
        <v>2</v>
      </c>
      <c r="U1121">
        <v>3</v>
      </c>
      <c r="V1121">
        <v>1</v>
      </c>
      <c r="W1121" s="2">
        <v>45011</v>
      </c>
      <c r="X1121" t="s">
        <v>92</v>
      </c>
      <c r="Y1121" t="s">
        <v>51</v>
      </c>
      <c r="Z1121" t="s">
        <v>43</v>
      </c>
      <c r="AA1121">
        <v>3</v>
      </c>
      <c r="AB1121">
        <v>895.42</v>
      </c>
      <c r="AC1121">
        <v>47</v>
      </c>
      <c r="AD1121" t="str" cm="1">
        <f t="array" ref="AD1121">_xlfn.IFS($AC1121&lt;= 24,"17-24", $AC1121&lt;=34,"25-34", $AC1121&lt;=44,"35-44", $AC1121&lt;= 54,"45-54", $AC1121 &gt;= 55, "55+")</f>
        <v>45-54</v>
      </c>
      <c r="AE1121">
        <f t="shared" ca="1" si="86"/>
        <v>4</v>
      </c>
      <c r="AF1121" t="str">
        <f t="shared" si="87"/>
        <v>Low</v>
      </c>
      <c r="AG1121" t="str">
        <f t="shared" si="88"/>
        <v>Neutral</v>
      </c>
      <c r="AH1121" t="str">
        <f t="shared" si="89"/>
        <v>Average Performer</v>
      </c>
      <c r="AI1121" t="str" cm="1">
        <f t="array" ref="AI1121">_xlfn.IFS($Z1121 = "Passed", "High", $Z1121="Completed", "Moderate", OR($Z1121 = "Incomplete", $Z1121="Failed"), "Low")</f>
        <v>Low</v>
      </c>
      <c r="AJ1121" t="str" cm="1">
        <f t="array" ref="AJ1121">_xlfn.IFS(OR(Z1121= "Passed", Z1121 = "Completed"), "Complete", OR(Z1121 ="Failed", Z1121 = "Incomplete"), "Incomplete")</f>
        <v>Incomplete</v>
      </c>
      <c r="AK1121" cm="1">
        <f t="array" ref="AK1121">_xlfn.IFS(HR_DATA[[#This Row],[Performance Category]] = "High Performer", 4,HR_DATA[[#This Row],[Performance Category]] = "Average Performer", 3, HR_DATA[[#This Row],[Performance Category]] = "Low Performer", 2, HR_DATA[[#This Row],[Performance Category]] = "At Risk", 1)</f>
        <v>3</v>
      </c>
    </row>
    <row r="1122" spans="1:37" x14ac:dyDescent="0.25">
      <c r="A1122">
        <v>1635</v>
      </c>
      <c r="B1122" s="2">
        <v>44488</v>
      </c>
      <c r="C1122" s="2">
        <f t="shared" ca="1" si="85"/>
        <v>46159</v>
      </c>
      <c r="D1122" t="s">
        <v>53</v>
      </c>
      <c r="E1122" t="s">
        <v>64</v>
      </c>
      <c r="F1122" t="s">
        <v>30</v>
      </c>
      <c r="G1122" t="s">
        <v>55</v>
      </c>
      <c r="H1122" t="s">
        <v>32</v>
      </c>
      <c r="I1122" t="s">
        <v>46</v>
      </c>
      <c r="J1122" t="s">
        <v>95</v>
      </c>
      <c r="K1122" t="s">
        <v>135</v>
      </c>
      <c r="L1122" s="2">
        <v>32412</v>
      </c>
      <c r="M1122" t="s">
        <v>36</v>
      </c>
      <c r="N1122" t="s">
        <v>48</v>
      </c>
      <c r="O1122" t="s">
        <v>49</v>
      </c>
      <c r="P1122" t="s">
        <v>61</v>
      </c>
      <c r="Q1122" t="s">
        <v>40</v>
      </c>
      <c r="R1122">
        <v>3</v>
      </c>
      <c r="S1122" s="2">
        <v>44914</v>
      </c>
      <c r="T1122">
        <v>4</v>
      </c>
      <c r="U1122">
        <v>4</v>
      </c>
      <c r="V1122">
        <v>2</v>
      </c>
      <c r="W1122" s="2">
        <v>45061</v>
      </c>
      <c r="X1122" t="s">
        <v>41</v>
      </c>
      <c r="Y1122" t="s">
        <v>51</v>
      </c>
      <c r="Z1122" t="s">
        <v>63</v>
      </c>
      <c r="AA1122">
        <v>3</v>
      </c>
      <c r="AB1122">
        <v>619.86</v>
      </c>
      <c r="AC1122">
        <v>33</v>
      </c>
      <c r="AD1122" t="str" cm="1">
        <f t="array" ref="AD1122">_xlfn.IFS($AC1122&lt;= 24,"17-24", $AC1122&lt;=34,"25-34", $AC1122&lt;=44,"35-44", $AC1122&lt;= 54,"45-54", $AC1122 &gt;= 55, "55+")</f>
        <v>25-34</v>
      </c>
      <c r="AE1122">
        <f t="shared" ca="1" si="86"/>
        <v>4</v>
      </c>
      <c r="AF1122" t="str">
        <f t="shared" si="87"/>
        <v>High</v>
      </c>
      <c r="AG1122" t="str">
        <f t="shared" si="88"/>
        <v>Satisfied</v>
      </c>
      <c r="AH1122" t="str">
        <f t="shared" si="89"/>
        <v>Average Performer</v>
      </c>
      <c r="AI1122" t="str" cm="1">
        <f t="array" ref="AI1122">_xlfn.IFS($Z1122 = "Passed", "High", $Z1122="Completed", "Moderate", OR($Z1122 = "Incomplete", $Z1122="Failed"), "Low")</f>
        <v>Moderate</v>
      </c>
      <c r="AJ1122" t="str" cm="1">
        <f t="array" ref="AJ1122">_xlfn.IFS(OR(Z1122= "Passed", Z1122 = "Completed"), "Complete", OR(Z1122 ="Failed", Z1122 = "Incomplete"), "Incomplete")</f>
        <v>Complete</v>
      </c>
      <c r="AK1122" cm="1">
        <f t="array" ref="AK1122">_xlfn.IFS(HR_DATA[[#This Row],[Performance Category]] = "High Performer", 4,HR_DATA[[#This Row],[Performance Category]] = "Average Performer", 3, HR_DATA[[#This Row],[Performance Category]] = "Low Performer", 2, HR_DATA[[#This Row],[Performance Category]] = "At Risk", 1)</f>
        <v>3</v>
      </c>
    </row>
    <row r="1123" spans="1:37" x14ac:dyDescent="0.25">
      <c r="A1123">
        <v>1636</v>
      </c>
      <c r="B1123" s="2">
        <v>43389</v>
      </c>
      <c r="C1123" s="2">
        <f t="shared" ca="1" si="85"/>
        <v>46159</v>
      </c>
      <c r="D1123" t="s">
        <v>140</v>
      </c>
      <c r="E1123" t="s">
        <v>85</v>
      </c>
      <c r="F1123" t="s">
        <v>30</v>
      </c>
      <c r="G1123" t="s">
        <v>31</v>
      </c>
      <c r="H1123" t="s">
        <v>56</v>
      </c>
      <c r="I1123" t="s">
        <v>46</v>
      </c>
      <c r="J1123" t="s">
        <v>132</v>
      </c>
      <c r="K1123" t="s">
        <v>47</v>
      </c>
      <c r="L1123" s="2">
        <v>36106</v>
      </c>
      <c r="M1123" t="s">
        <v>36</v>
      </c>
      <c r="N1123" t="s">
        <v>48</v>
      </c>
      <c r="O1123" t="s">
        <v>38</v>
      </c>
      <c r="P1123" t="s">
        <v>61</v>
      </c>
      <c r="Q1123" t="s">
        <v>40</v>
      </c>
      <c r="R1123">
        <v>3</v>
      </c>
      <c r="S1123" s="2">
        <v>44848</v>
      </c>
      <c r="T1123">
        <v>4</v>
      </c>
      <c r="U1123">
        <v>5</v>
      </c>
      <c r="V1123">
        <v>2</v>
      </c>
      <c r="W1123" s="2">
        <v>44804</v>
      </c>
      <c r="X1123" t="s">
        <v>68</v>
      </c>
      <c r="Y1123" t="s">
        <v>51</v>
      </c>
      <c r="Z1123" t="s">
        <v>63</v>
      </c>
      <c r="AA1123">
        <v>1</v>
      </c>
      <c r="AB1123">
        <v>943.84</v>
      </c>
      <c r="AC1123">
        <v>20</v>
      </c>
      <c r="AD1123" t="str" cm="1">
        <f t="array" ref="AD1123">_xlfn.IFS($AC1123&lt;= 24,"17-24", $AC1123&lt;=34,"25-34", $AC1123&lt;=44,"35-44", $AC1123&lt;= 54,"45-54", $AC1123 &gt;= 55, "55+")</f>
        <v>17-24</v>
      </c>
      <c r="AE1123">
        <f t="shared" ca="1" si="86"/>
        <v>7</v>
      </c>
      <c r="AF1123" t="str">
        <f t="shared" si="87"/>
        <v>High</v>
      </c>
      <c r="AG1123" t="str">
        <f t="shared" si="88"/>
        <v>Satisfied</v>
      </c>
      <c r="AH1123" t="str">
        <f t="shared" si="89"/>
        <v>Average Performer</v>
      </c>
      <c r="AI1123" t="str" cm="1">
        <f t="array" ref="AI1123">_xlfn.IFS($Z1123 = "Passed", "High", $Z1123="Completed", "Moderate", OR($Z1123 = "Incomplete", $Z1123="Failed"), "Low")</f>
        <v>Moderate</v>
      </c>
      <c r="AJ1123" t="str" cm="1">
        <f t="array" ref="AJ1123">_xlfn.IFS(OR(Z1123= "Passed", Z1123 = "Completed"), "Complete", OR(Z1123 ="Failed", Z1123 = "Incomplete"), "Incomplete")</f>
        <v>Complete</v>
      </c>
      <c r="AK1123" cm="1">
        <f t="array" ref="AK1123">_xlfn.IFS(HR_DATA[[#This Row],[Performance Category]] = "High Performer", 4,HR_DATA[[#This Row],[Performance Category]] = "Average Performer", 3, HR_DATA[[#This Row],[Performance Category]] = "Low Performer", 2, HR_DATA[[#This Row],[Performance Category]] = "At Risk", 1)</f>
        <v>3</v>
      </c>
    </row>
    <row r="1124" spans="1:37" x14ac:dyDescent="0.25">
      <c r="A1124">
        <v>1637</v>
      </c>
      <c r="B1124" s="2">
        <v>43947</v>
      </c>
      <c r="C1124" s="2">
        <f t="shared" ca="1" si="85"/>
        <v>46159</v>
      </c>
      <c r="D1124" t="s">
        <v>140</v>
      </c>
      <c r="E1124" t="s">
        <v>44</v>
      </c>
      <c r="F1124" t="s">
        <v>30</v>
      </c>
      <c r="G1124" t="s">
        <v>55</v>
      </c>
      <c r="H1124" t="s">
        <v>32</v>
      </c>
      <c r="I1124" t="s">
        <v>46</v>
      </c>
      <c r="J1124" t="s">
        <v>132</v>
      </c>
      <c r="K1124" t="s">
        <v>65</v>
      </c>
      <c r="L1124" s="2">
        <v>31430</v>
      </c>
      <c r="M1124" t="s">
        <v>36</v>
      </c>
      <c r="N1124" t="s">
        <v>48</v>
      </c>
      <c r="O1124" t="s">
        <v>72</v>
      </c>
      <c r="P1124" t="s">
        <v>77</v>
      </c>
      <c r="Q1124" t="s">
        <v>40</v>
      </c>
      <c r="R1124">
        <v>3</v>
      </c>
      <c r="S1124" s="2">
        <v>44854</v>
      </c>
      <c r="T1124">
        <v>4</v>
      </c>
      <c r="U1124">
        <v>1</v>
      </c>
      <c r="V1124">
        <v>2</v>
      </c>
      <c r="W1124" s="2">
        <v>44838</v>
      </c>
      <c r="X1124" t="s">
        <v>50</v>
      </c>
      <c r="Y1124" t="s">
        <v>51</v>
      </c>
      <c r="Z1124" t="s">
        <v>43</v>
      </c>
      <c r="AA1124">
        <v>5</v>
      </c>
      <c r="AB1124">
        <v>556.33000000000004</v>
      </c>
      <c r="AC1124">
        <v>34</v>
      </c>
      <c r="AD1124" t="str" cm="1">
        <f t="array" ref="AD1124">_xlfn.IFS($AC1124&lt;= 24,"17-24", $AC1124&lt;=34,"25-34", $AC1124&lt;=44,"35-44", $AC1124&lt;= 54,"45-54", $AC1124 &gt;= 55, "55+")</f>
        <v>25-34</v>
      </c>
      <c r="AE1124">
        <f t="shared" ca="1" si="86"/>
        <v>6</v>
      </c>
      <c r="AF1124" t="str">
        <f t="shared" si="87"/>
        <v>High</v>
      </c>
      <c r="AG1124" t="str">
        <f t="shared" si="88"/>
        <v>Not satisfied</v>
      </c>
      <c r="AH1124" t="str">
        <f t="shared" si="89"/>
        <v>Average Performer</v>
      </c>
      <c r="AI1124" t="str" cm="1">
        <f t="array" ref="AI1124">_xlfn.IFS($Z1124 = "Passed", "High", $Z1124="Completed", "Moderate", OR($Z1124 = "Incomplete", $Z1124="Failed"), "Low")</f>
        <v>Low</v>
      </c>
      <c r="AJ1124" t="str" cm="1">
        <f t="array" ref="AJ1124">_xlfn.IFS(OR(Z1124= "Passed", Z1124 = "Completed"), "Complete", OR(Z1124 ="Failed", Z1124 = "Incomplete"), "Incomplete")</f>
        <v>Incomplete</v>
      </c>
      <c r="AK1124" cm="1">
        <f t="array" ref="AK1124">_xlfn.IFS(HR_DATA[[#This Row],[Performance Category]] = "High Performer", 4,HR_DATA[[#This Row],[Performance Category]] = "Average Performer", 3, HR_DATA[[#This Row],[Performance Category]] = "Low Performer", 2, HR_DATA[[#This Row],[Performance Category]] = "At Risk", 1)</f>
        <v>3</v>
      </c>
    </row>
    <row r="1125" spans="1:37" x14ac:dyDescent="0.25">
      <c r="A1125">
        <v>1638</v>
      </c>
      <c r="B1125" s="2">
        <v>43852</v>
      </c>
      <c r="C1125" s="2">
        <f t="shared" ca="1" si="85"/>
        <v>46159</v>
      </c>
      <c r="D1125" t="s">
        <v>140</v>
      </c>
      <c r="E1125" t="s">
        <v>87</v>
      </c>
      <c r="F1125" t="s">
        <v>30</v>
      </c>
      <c r="G1125" t="s">
        <v>55</v>
      </c>
      <c r="H1125" t="s">
        <v>56</v>
      </c>
      <c r="I1125" t="s">
        <v>55</v>
      </c>
      <c r="J1125" t="s">
        <v>57</v>
      </c>
      <c r="K1125" t="s">
        <v>35</v>
      </c>
      <c r="L1125" s="2">
        <v>34535</v>
      </c>
      <c r="M1125" t="s">
        <v>36</v>
      </c>
      <c r="N1125" t="s">
        <v>48</v>
      </c>
      <c r="O1125" t="s">
        <v>84</v>
      </c>
      <c r="P1125" t="s">
        <v>77</v>
      </c>
      <c r="Q1125" t="s">
        <v>40</v>
      </c>
      <c r="R1125">
        <v>3</v>
      </c>
      <c r="S1125" s="2">
        <v>45054</v>
      </c>
      <c r="T1125">
        <v>2</v>
      </c>
      <c r="U1125">
        <v>4</v>
      </c>
      <c r="V1125">
        <v>5</v>
      </c>
      <c r="W1125" s="2">
        <v>44922</v>
      </c>
      <c r="X1125" t="s">
        <v>50</v>
      </c>
      <c r="Y1125" t="s">
        <v>51</v>
      </c>
      <c r="Z1125" t="s">
        <v>63</v>
      </c>
      <c r="AA1125">
        <v>4</v>
      </c>
      <c r="AB1125">
        <v>274.97000000000003</v>
      </c>
      <c r="AC1125">
        <v>26</v>
      </c>
      <c r="AD1125" t="str" cm="1">
        <f t="array" ref="AD1125">_xlfn.IFS($AC1125&lt;= 24,"17-24", $AC1125&lt;=34,"25-34", $AC1125&lt;=44,"35-44", $AC1125&lt;= 54,"45-54", $AC1125 &gt;= 55, "55+")</f>
        <v>25-34</v>
      </c>
      <c r="AE1125">
        <f t="shared" ca="1" si="86"/>
        <v>6</v>
      </c>
      <c r="AF1125" t="str">
        <f t="shared" si="87"/>
        <v>Low</v>
      </c>
      <c r="AG1125" t="str">
        <f t="shared" si="88"/>
        <v>Satisfied</v>
      </c>
      <c r="AH1125" t="str">
        <f t="shared" si="89"/>
        <v>Average Performer</v>
      </c>
      <c r="AI1125" t="str" cm="1">
        <f t="array" ref="AI1125">_xlfn.IFS($Z1125 = "Passed", "High", $Z1125="Completed", "Moderate", OR($Z1125 = "Incomplete", $Z1125="Failed"), "Low")</f>
        <v>Moderate</v>
      </c>
      <c r="AJ1125" t="str" cm="1">
        <f t="array" ref="AJ1125">_xlfn.IFS(OR(Z1125= "Passed", Z1125 = "Completed"), "Complete", OR(Z1125 ="Failed", Z1125 = "Incomplete"), "Incomplete")</f>
        <v>Complete</v>
      </c>
      <c r="AK1125" cm="1">
        <f t="array" ref="AK1125">_xlfn.IFS(HR_DATA[[#This Row],[Performance Category]] = "High Performer", 4,HR_DATA[[#This Row],[Performance Category]] = "Average Performer", 3, HR_DATA[[#This Row],[Performance Category]] = "Low Performer", 2, HR_DATA[[#This Row],[Performance Category]] = "At Risk", 1)</f>
        <v>3</v>
      </c>
    </row>
    <row r="1126" spans="1:37" x14ac:dyDescent="0.25">
      <c r="A1126">
        <v>1639</v>
      </c>
      <c r="B1126" s="2">
        <v>44650</v>
      </c>
      <c r="C1126" s="2">
        <f t="shared" ca="1" si="85"/>
        <v>46159</v>
      </c>
      <c r="D1126" t="s">
        <v>125</v>
      </c>
      <c r="E1126" t="s">
        <v>44</v>
      </c>
      <c r="F1126" t="s">
        <v>108</v>
      </c>
      <c r="G1126" t="s">
        <v>55</v>
      </c>
      <c r="H1126" t="s">
        <v>45</v>
      </c>
      <c r="I1126" t="s">
        <v>55</v>
      </c>
      <c r="J1126" t="s">
        <v>95</v>
      </c>
      <c r="K1126" t="s">
        <v>70</v>
      </c>
      <c r="L1126" s="2">
        <v>21195</v>
      </c>
      <c r="M1126" t="s">
        <v>36</v>
      </c>
      <c r="N1126" t="s">
        <v>48</v>
      </c>
      <c r="O1126" t="s">
        <v>72</v>
      </c>
      <c r="P1126" t="s">
        <v>67</v>
      </c>
      <c r="Q1126" t="s">
        <v>40</v>
      </c>
      <c r="R1126">
        <v>3</v>
      </c>
      <c r="S1126" s="2">
        <v>44846</v>
      </c>
      <c r="T1126">
        <v>1</v>
      </c>
      <c r="U1126">
        <v>2</v>
      </c>
      <c r="V1126">
        <v>1</v>
      </c>
      <c r="W1126" s="2">
        <v>44947</v>
      </c>
      <c r="X1126" t="s">
        <v>92</v>
      </c>
      <c r="Y1126" t="s">
        <v>42</v>
      </c>
      <c r="Z1126" t="s">
        <v>63</v>
      </c>
      <c r="AA1126">
        <v>5</v>
      </c>
      <c r="AB1126">
        <v>359.87</v>
      </c>
      <c r="AC1126">
        <v>64</v>
      </c>
      <c r="AD1126" t="str" cm="1">
        <f t="array" ref="AD1126">_xlfn.IFS($AC1126&lt;= 24,"17-24", $AC1126&lt;=34,"25-34", $AC1126&lt;=44,"35-44", $AC1126&lt;= 54,"45-54", $AC1126 &gt;= 55, "55+")</f>
        <v>55+</v>
      </c>
      <c r="AE1126">
        <f t="shared" ca="1" si="86"/>
        <v>4</v>
      </c>
      <c r="AF1126" t="str">
        <f t="shared" si="87"/>
        <v>Low</v>
      </c>
      <c r="AG1126" t="str">
        <f t="shared" si="88"/>
        <v>Not satisfied</v>
      </c>
      <c r="AH1126" t="str">
        <f t="shared" si="89"/>
        <v>Average Performer</v>
      </c>
      <c r="AI1126" t="str" cm="1">
        <f t="array" ref="AI1126">_xlfn.IFS($Z1126 = "Passed", "High", $Z1126="Completed", "Moderate", OR($Z1126 = "Incomplete", $Z1126="Failed"), "Low")</f>
        <v>Moderate</v>
      </c>
      <c r="AJ1126" t="str" cm="1">
        <f t="array" ref="AJ1126">_xlfn.IFS(OR(Z1126= "Passed", Z1126 = "Completed"), "Complete", OR(Z1126 ="Failed", Z1126 = "Incomplete"), "Incomplete")</f>
        <v>Complete</v>
      </c>
      <c r="AK1126" cm="1">
        <f t="array" ref="AK1126">_xlfn.IFS(HR_DATA[[#This Row],[Performance Category]] = "High Performer", 4,HR_DATA[[#This Row],[Performance Category]] = "Average Performer", 3, HR_DATA[[#This Row],[Performance Category]] = "Low Performer", 2, HR_DATA[[#This Row],[Performance Category]] = "At Risk", 1)</f>
        <v>3</v>
      </c>
    </row>
    <row r="1127" spans="1:37" x14ac:dyDescent="0.25">
      <c r="A1127">
        <v>1640</v>
      </c>
      <c r="B1127" s="2">
        <v>44345</v>
      </c>
      <c r="C1127" s="2">
        <f t="shared" ca="1" si="85"/>
        <v>46159</v>
      </c>
      <c r="D1127" t="s">
        <v>139</v>
      </c>
      <c r="E1127" t="s">
        <v>87</v>
      </c>
      <c r="F1127" t="s">
        <v>108</v>
      </c>
      <c r="G1127" t="s">
        <v>31</v>
      </c>
      <c r="H1127" t="s">
        <v>45</v>
      </c>
      <c r="I1127" t="s">
        <v>55</v>
      </c>
      <c r="J1127" t="s">
        <v>95</v>
      </c>
      <c r="K1127" t="s">
        <v>79</v>
      </c>
      <c r="L1127" s="2">
        <v>22523</v>
      </c>
      <c r="M1127" t="s">
        <v>36</v>
      </c>
      <c r="N1127" t="s">
        <v>37</v>
      </c>
      <c r="O1127" t="s">
        <v>49</v>
      </c>
      <c r="P1127" t="s">
        <v>77</v>
      </c>
      <c r="Q1127" t="s">
        <v>40</v>
      </c>
      <c r="R1127">
        <v>3</v>
      </c>
      <c r="S1127" s="2">
        <v>44914</v>
      </c>
      <c r="T1127">
        <v>2</v>
      </c>
      <c r="U1127">
        <v>4</v>
      </c>
      <c r="V1127">
        <v>1</v>
      </c>
      <c r="W1127" s="2">
        <v>44958</v>
      </c>
      <c r="X1127" t="s">
        <v>92</v>
      </c>
      <c r="Y1127" t="s">
        <v>42</v>
      </c>
      <c r="Z1127" t="s">
        <v>63</v>
      </c>
      <c r="AA1127">
        <v>1</v>
      </c>
      <c r="AB1127">
        <v>881.51</v>
      </c>
      <c r="AC1127">
        <v>60</v>
      </c>
      <c r="AD1127" t="str" cm="1">
        <f t="array" ref="AD1127">_xlfn.IFS($AC1127&lt;= 24,"17-24", $AC1127&lt;=34,"25-34", $AC1127&lt;=44,"35-44", $AC1127&lt;= 54,"45-54", $AC1127 &gt;= 55, "55+")</f>
        <v>55+</v>
      </c>
      <c r="AE1127">
        <f t="shared" ca="1" si="86"/>
        <v>4</v>
      </c>
      <c r="AF1127" t="str">
        <f t="shared" si="87"/>
        <v>Low</v>
      </c>
      <c r="AG1127" t="str">
        <f t="shared" si="88"/>
        <v>Satisfied</v>
      </c>
      <c r="AH1127" t="str">
        <f t="shared" si="89"/>
        <v>Average Performer</v>
      </c>
      <c r="AI1127" t="str" cm="1">
        <f t="array" ref="AI1127">_xlfn.IFS($Z1127 = "Passed", "High", $Z1127="Completed", "Moderate", OR($Z1127 = "Incomplete", $Z1127="Failed"), "Low")</f>
        <v>Moderate</v>
      </c>
      <c r="AJ1127" t="str" cm="1">
        <f t="array" ref="AJ1127">_xlfn.IFS(OR(Z1127= "Passed", Z1127 = "Completed"), "Complete", OR(Z1127 ="Failed", Z1127 = "Incomplete"), "Incomplete")</f>
        <v>Complete</v>
      </c>
      <c r="AK1127" cm="1">
        <f t="array" ref="AK1127">_xlfn.IFS(HR_DATA[[#This Row],[Performance Category]] = "High Performer", 4,HR_DATA[[#This Row],[Performance Category]] = "Average Performer", 3, HR_DATA[[#This Row],[Performance Category]] = "Low Performer", 2, HR_DATA[[#This Row],[Performance Category]] = "At Risk", 1)</f>
        <v>3</v>
      </c>
    </row>
    <row r="1128" spans="1:37" x14ac:dyDescent="0.25">
      <c r="A1128">
        <v>1641</v>
      </c>
      <c r="B1128" s="2">
        <v>44994</v>
      </c>
      <c r="C1128" s="2">
        <f t="shared" ca="1" si="85"/>
        <v>46159</v>
      </c>
      <c r="D1128" t="s">
        <v>139</v>
      </c>
      <c r="E1128" t="s">
        <v>81</v>
      </c>
      <c r="F1128" t="s">
        <v>108</v>
      </c>
      <c r="G1128" t="s">
        <v>46</v>
      </c>
      <c r="H1128" t="s">
        <v>32</v>
      </c>
      <c r="I1128" t="s">
        <v>33</v>
      </c>
      <c r="J1128" t="s">
        <v>95</v>
      </c>
      <c r="K1128" t="s">
        <v>70</v>
      </c>
      <c r="L1128" s="2">
        <v>32787</v>
      </c>
      <c r="M1128" t="s">
        <v>36</v>
      </c>
      <c r="N1128" t="s">
        <v>37</v>
      </c>
      <c r="O1128" t="s">
        <v>60</v>
      </c>
      <c r="P1128" t="s">
        <v>67</v>
      </c>
      <c r="Q1128" t="s">
        <v>40</v>
      </c>
      <c r="R1128">
        <v>3</v>
      </c>
      <c r="S1128" s="2">
        <v>45003</v>
      </c>
      <c r="T1128">
        <v>5</v>
      </c>
      <c r="U1128">
        <v>4</v>
      </c>
      <c r="V1128">
        <v>4</v>
      </c>
      <c r="W1128" s="2">
        <v>44917</v>
      </c>
      <c r="X1128" t="s">
        <v>62</v>
      </c>
      <c r="Y1128" t="s">
        <v>51</v>
      </c>
      <c r="Z1128" t="s">
        <v>73</v>
      </c>
      <c r="AA1128">
        <v>5</v>
      </c>
      <c r="AB1128">
        <v>879.86</v>
      </c>
      <c r="AC1128">
        <v>34</v>
      </c>
      <c r="AD1128" t="str" cm="1">
        <f t="array" ref="AD1128">_xlfn.IFS($AC1128&lt;= 24,"17-24", $AC1128&lt;=34,"25-34", $AC1128&lt;=44,"35-44", $AC1128&lt;= 54,"45-54", $AC1128 &gt;= 55, "55+")</f>
        <v>25-34</v>
      </c>
      <c r="AE1128">
        <f t="shared" ca="1" si="86"/>
        <v>3</v>
      </c>
      <c r="AF1128" t="str">
        <f t="shared" si="87"/>
        <v>High</v>
      </c>
      <c r="AG1128" t="str">
        <f t="shared" si="88"/>
        <v>Satisfied</v>
      </c>
      <c r="AH1128" t="str">
        <f t="shared" si="89"/>
        <v>Average Performer</v>
      </c>
      <c r="AI1128" t="str" cm="1">
        <f t="array" ref="AI1128">_xlfn.IFS($Z1128 = "Passed", "High", $Z1128="Completed", "Moderate", OR($Z1128 = "Incomplete", $Z1128="Failed"), "Low")</f>
        <v>High</v>
      </c>
      <c r="AJ1128" t="str" cm="1">
        <f t="array" ref="AJ1128">_xlfn.IFS(OR(Z1128= "Passed", Z1128 = "Completed"), "Complete", OR(Z1128 ="Failed", Z1128 = "Incomplete"), "Incomplete")</f>
        <v>Complete</v>
      </c>
      <c r="AK1128" cm="1">
        <f t="array" ref="AK1128">_xlfn.IFS(HR_DATA[[#This Row],[Performance Category]] = "High Performer", 4,HR_DATA[[#This Row],[Performance Category]] = "Average Performer", 3, HR_DATA[[#This Row],[Performance Category]] = "Low Performer", 2, HR_DATA[[#This Row],[Performance Category]] = "At Risk", 1)</f>
        <v>3</v>
      </c>
    </row>
    <row r="1129" spans="1:37" x14ac:dyDescent="0.25">
      <c r="A1129">
        <v>1642</v>
      </c>
      <c r="B1129" s="2">
        <v>43791</v>
      </c>
      <c r="C1129" s="2">
        <f t="shared" ca="1" si="85"/>
        <v>46159</v>
      </c>
      <c r="D1129" t="s">
        <v>139</v>
      </c>
      <c r="E1129" t="s">
        <v>54</v>
      </c>
      <c r="F1129" t="s">
        <v>108</v>
      </c>
      <c r="G1129" t="s">
        <v>31</v>
      </c>
      <c r="H1129" t="s">
        <v>45</v>
      </c>
      <c r="I1129" t="s">
        <v>46</v>
      </c>
      <c r="J1129" t="s">
        <v>95</v>
      </c>
      <c r="K1129" t="s">
        <v>101</v>
      </c>
      <c r="L1129" s="2">
        <v>17068</v>
      </c>
      <c r="M1129" t="s">
        <v>36</v>
      </c>
      <c r="N1129" t="s">
        <v>37</v>
      </c>
      <c r="O1129" t="s">
        <v>72</v>
      </c>
      <c r="P1129" t="s">
        <v>61</v>
      </c>
      <c r="Q1129" t="s">
        <v>40</v>
      </c>
      <c r="R1129">
        <v>3</v>
      </c>
      <c r="S1129" s="2">
        <v>45030</v>
      </c>
      <c r="T1129">
        <v>3</v>
      </c>
      <c r="U1129">
        <v>2</v>
      </c>
      <c r="V1129">
        <v>2</v>
      </c>
      <c r="W1129" s="2">
        <v>45125</v>
      </c>
      <c r="X1129" t="s">
        <v>50</v>
      </c>
      <c r="Y1129" t="s">
        <v>51</v>
      </c>
      <c r="Z1129" t="s">
        <v>73</v>
      </c>
      <c r="AA1129">
        <v>3</v>
      </c>
      <c r="AB1129">
        <v>226.92</v>
      </c>
      <c r="AC1129">
        <v>73</v>
      </c>
      <c r="AD1129" t="str" cm="1">
        <f t="array" ref="AD1129">_xlfn.IFS($AC1129&lt;= 24,"17-24", $AC1129&lt;=34,"25-34", $AC1129&lt;=44,"35-44", $AC1129&lt;= 54,"45-54", $AC1129 &gt;= 55, "55+")</f>
        <v>55+</v>
      </c>
      <c r="AE1129">
        <f t="shared" ca="1" si="86"/>
        <v>6</v>
      </c>
      <c r="AF1129" t="str">
        <f t="shared" si="87"/>
        <v>Medium</v>
      </c>
      <c r="AG1129" t="str">
        <f t="shared" si="88"/>
        <v>Not satisfied</v>
      </c>
      <c r="AH1129" t="str">
        <f t="shared" si="89"/>
        <v>Average Performer</v>
      </c>
      <c r="AI1129" t="str" cm="1">
        <f t="array" ref="AI1129">_xlfn.IFS($Z1129 = "Passed", "High", $Z1129="Completed", "Moderate", OR($Z1129 = "Incomplete", $Z1129="Failed"), "Low")</f>
        <v>High</v>
      </c>
      <c r="AJ1129" t="str" cm="1">
        <f t="array" ref="AJ1129">_xlfn.IFS(OR(Z1129= "Passed", Z1129 = "Completed"), "Complete", OR(Z1129 ="Failed", Z1129 = "Incomplete"), "Incomplete")</f>
        <v>Complete</v>
      </c>
      <c r="AK1129" cm="1">
        <f t="array" ref="AK1129">_xlfn.IFS(HR_DATA[[#This Row],[Performance Category]] = "High Performer", 4,HR_DATA[[#This Row],[Performance Category]] = "Average Performer", 3, HR_DATA[[#This Row],[Performance Category]] = "Low Performer", 2, HR_DATA[[#This Row],[Performance Category]] = "At Risk", 1)</f>
        <v>3</v>
      </c>
    </row>
    <row r="1130" spans="1:37" x14ac:dyDescent="0.25">
      <c r="A1130">
        <v>1643</v>
      </c>
      <c r="B1130" s="2">
        <v>43562</v>
      </c>
      <c r="C1130" s="2">
        <f t="shared" ca="1" si="85"/>
        <v>46159</v>
      </c>
      <c r="D1130" t="s">
        <v>53</v>
      </c>
      <c r="E1130" t="s">
        <v>85</v>
      </c>
      <c r="F1130" t="s">
        <v>30</v>
      </c>
      <c r="G1130" t="s">
        <v>55</v>
      </c>
      <c r="H1130" t="s">
        <v>45</v>
      </c>
      <c r="I1130" t="s">
        <v>55</v>
      </c>
      <c r="J1130" t="s">
        <v>95</v>
      </c>
      <c r="K1130" t="s">
        <v>47</v>
      </c>
      <c r="L1130" s="2">
        <v>29725</v>
      </c>
      <c r="M1130" t="s">
        <v>36</v>
      </c>
      <c r="N1130" t="s">
        <v>48</v>
      </c>
      <c r="O1130" t="s">
        <v>60</v>
      </c>
      <c r="P1130" t="s">
        <v>39</v>
      </c>
      <c r="Q1130" t="s">
        <v>40</v>
      </c>
      <c r="R1130">
        <v>3</v>
      </c>
      <c r="S1130" s="2">
        <v>44796</v>
      </c>
      <c r="T1130">
        <v>5</v>
      </c>
      <c r="U1130">
        <v>3</v>
      </c>
      <c r="V1130">
        <v>4</v>
      </c>
      <c r="W1130" s="2">
        <v>45120</v>
      </c>
      <c r="X1130" t="s">
        <v>68</v>
      </c>
      <c r="Y1130" t="s">
        <v>51</v>
      </c>
      <c r="Z1130" t="s">
        <v>63</v>
      </c>
      <c r="AA1130">
        <v>3</v>
      </c>
      <c r="AB1130">
        <v>674.14</v>
      </c>
      <c r="AC1130">
        <v>38</v>
      </c>
      <c r="AD1130" t="str" cm="1">
        <f t="array" ref="AD1130">_xlfn.IFS($AC1130&lt;= 24,"17-24", $AC1130&lt;=34,"25-34", $AC1130&lt;=44,"35-44", $AC1130&lt;= 54,"45-54", $AC1130 &gt;= 55, "55+")</f>
        <v>35-44</v>
      </c>
      <c r="AE1130">
        <f t="shared" ca="1" si="86"/>
        <v>7</v>
      </c>
      <c r="AF1130" t="str">
        <f t="shared" si="87"/>
        <v>High</v>
      </c>
      <c r="AG1130" t="str">
        <f t="shared" si="88"/>
        <v>Neutral</v>
      </c>
      <c r="AH1130" t="str">
        <f t="shared" si="89"/>
        <v>Average Performer</v>
      </c>
      <c r="AI1130" t="str" cm="1">
        <f t="array" ref="AI1130">_xlfn.IFS($Z1130 = "Passed", "High", $Z1130="Completed", "Moderate", OR($Z1130 = "Incomplete", $Z1130="Failed"), "Low")</f>
        <v>Moderate</v>
      </c>
      <c r="AJ1130" t="str" cm="1">
        <f t="array" ref="AJ1130">_xlfn.IFS(OR(Z1130= "Passed", Z1130 = "Completed"), "Complete", OR(Z1130 ="Failed", Z1130 = "Incomplete"), "Incomplete")</f>
        <v>Complete</v>
      </c>
      <c r="AK1130" cm="1">
        <f t="array" ref="AK1130">_xlfn.IFS(HR_DATA[[#This Row],[Performance Category]] = "High Performer", 4,HR_DATA[[#This Row],[Performance Category]] = "Average Performer", 3, HR_DATA[[#This Row],[Performance Category]] = "Low Performer", 2, HR_DATA[[#This Row],[Performance Category]] = "At Risk", 1)</f>
        <v>3</v>
      </c>
    </row>
    <row r="1131" spans="1:37" x14ac:dyDescent="0.25">
      <c r="A1131">
        <v>1644</v>
      </c>
      <c r="B1131" s="2">
        <v>45008</v>
      </c>
      <c r="C1131" s="2">
        <f t="shared" ca="1" si="85"/>
        <v>46159</v>
      </c>
      <c r="D1131" t="s">
        <v>53</v>
      </c>
      <c r="E1131" t="s">
        <v>64</v>
      </c>
      <c r="F1131" t="s">
        <v>30</v>
      </c>
      <c r="G1131" t="s">
        <v>31</v>
      </c>
      <c r="H1131" t="s">
        <v>32</v>
      </c>
      <c r="I1131" t="s">
        <v>33</v>
      </c>
      <c r="J1131" t="s">
        <v>95</v>
      </c>
      <c r="K1131" t="s">
        <v>47</v>
      </c>
      <c r="L1131" s="2">
        <v>36804</v>
      </c>
      <c r="M1131" t="s">
        <v>36</v>
      </c>
      <c r="N1131" t="s">
        <v>48</v>
      </c>
      <c r="O1131" t="s">
        <v>60</v>
      </c>
      <c r="P1131" t="s">
        <v>39</v>
      </c>
      <c r="Q1131" t="s">
        <v>40</v>
      </c>
      <c r="R1131">
        <v>3</v>
      </c>
      <c r="S1131" s="2">
        <v>45017</v>
      </c>
      <c r="T1131">
        <v>3</v>
      </c>
      <c r="U1131">
        <v>1</v>
      </c>
      <c r="V1131">
        <v>1</v>
      </c>
      <c r="W1131" s="2">
        <v>44908</v>
      </c>
      <c r="X1131" t="s">
        <v>50</v>
      </c>
      <c r="Y1131" t="s">
        <v>51</v>
      </c>
      <c r="Z1131" t="s">
        <v>43</v>
      </c>
      <c r="AA1131">
        <v>4</v>
      </c>
      <c r="AB1131">
        <v>383.95</v>
      </c>
      <c r="AC1131">
        <v>23</v>
      </c>
      <c r="AD1131" t="str" cm="1">
        <f t="array" ref="AD1131">_xlfn.IFS($AC1131&lt;= 24,"17-24", $AC1131&lt;=34,"25-34", $AC1131&lt;=44,"35-44", $AC1131&lt;= 54,"45-54", $AC1131 &gt;= 55, "55+")</f>
        <v>17-24</v>
      </c>
      <c r="AE1131">
        <f t="shared" ca="1" si="86"/>
        <v>3</v>
      </c>
      <c r="AF1131" t="str">
        <f t="shared" si="87"/>
        <v>Medium</v>
      </c>
      <c r="AG1131" t="str">
        <f t="shared" si="88"/>
        <v>Not satisfied</v>
      </c>
      <c r="AH1131" t="str">
        <f t="shared" si="89"/>
        <v>Average Performer</v>
      </c>
      <c r="AI1131" t="str" cm="1">
        <f t="array" ref="AI1131">_xlfn.IFS($Z1131 = "Passed", "High", $Z1131="Completed", "Moderate", OR($Z1131 = "Incomplete", $Z1131="Failed"), "Low")</f>
        <v>Low</v>
      </c>
      <c r="AJ1131" t="str" cm="1">
        <f t="array" ref="AJ1131">_xlfn.IFS(OR(Z1131= "Passed", Z1131 = "Completed"), "Complete", OR(Z1131 ="Failed", Z1131 = "Incomplete"), "Incomplete")</f>
        <v>Incomplete</v>
      </c>
      <c r="AK1131" cm="1">
        <f t="array" ref="AK1131">_xlfn.IFS(HR_DATA[[#This Row],[Performance Category]] = "High Performer", 4,HR_DATA[[#This Row],[Performance Category]] = "Average Performer", 3, HR_DATA[[#This Row],[Performance Category]] = "Low Performer", 2, HR_DATA[[#This Row],[Performance Category]] = "At Risk", 1)</f>
        <v>3</v>
      </c>
    </row>
    <row r="1132" spans="1:37" x14ac:dyDescent="0.25">
      <c r="A1132">
        <v>1645</v>
      </c>
      <c r="B1132" s="2">
        <v>44245</v>
      </c>
      <c r="C1132" s="2">
        <f t="shared" ca="1" si="85"/>
        <v>46159</v>
      </c>
      <c r="D1132" t="s">
        <v>53</v>
      </c>
      <c r="E1132" t="s">
        <v>74</v>
      </c>
      <c r="F1132" t="s">
        <v>30</v>
      </c>
      <c r="G1132" t="s">
        <v>46</v>
      </c>
      <c r="H1132" t="s">
        <v>45</v>
      </c>
      <c r="I1132" t="s">
        <v>33</v>
      </c>
      <c r="J1132" t="s">
        <v>95</v>
      </c>
      <c r="K1132" t="s">
        <v>97</v>
      </c>
      <c r="L1132" s="2">
        <v>27747</v>
      </c>
      <c r="M1132" t="s">
        <v>36</v>
      </c>
      <c r="N1132" t="s">
        <v>48</v>
      </c>
      <c r="O1132" t="s">
        <v>49</v>
      </c>
      <c r="P1132" t="s">
        <v>39</v>
      </c>
      <c r="Q1132" t="s">
        <v>40</v>
      </c>
      <c r="R1132">
        <v>3</v>
      </c>
      <c r="S1132" s="2">
        <v>44830</v>
      </c>
      <c r="T1132">
        <v>5</v>
      </c>
      <c r="U1132">
        <v>5</v>
      </c>
      <c r="V1132">
        <v>5</v>
      </c>
      <c r="W1132" s="2">
        <v>44785</v>
      </c>
      <c r="X1132" t="s">
        <v>68</v>
      </c>
      <c r="Y1132" t="s">
        <v>51</v>
      </c>
      <c r="Z1132" t="s">
        <v>63</v>
      </c>
      <c r="AA1132">
        <v>1</v>
      </c>
      <c r="AB1132">
        <v>122.81</v>
      </c>
      <c r="AC1132">
        <v>46</v>
      </c>
      <c r="AD1132" t="str" cm="1">
        <f t="array" ref="AD1132">_xlfn.IFS($AC1132&lt;= 24,"17-24", $AC1132&lt;=34,"25-34", $AC1132&lt;=44,"35-44", $AC1132&lt;= 54,"45-54", $AC1132 &gt;= 55, "55+")</f>
        <v>45-54</v>
      </c>
      <c r="AE1132">
        <f t="shared" ca="1" si="86"/>
        <v>5</v>
      </c>
      <c r="AF1132" t="str">
        <f t="shared" si="87"/>
        <v>High</v>
      </c>
      <c r="AG1132" t="str">
        <f t="shared" si="88"/>
        <v>Satisfied</v>
      </c>
      <c r="AH1132" t="str">
        <f t="shared" si="89"/>
        <v>Average Performer</v>
      </c>
      <c r="AI1132" t="str" cm="1">
        <f t="array" ref="AI1132">_xlfn.IFS($Z1132 = "Passed", "High", $Z1132="Completed", "Moderate", OR($Z1132 = "Incomplete", $Z1132="Failed"), "Low")</f>
        <v>Moderate</v>
      </c>
      <c r="AJ1132" t="str" cm="1">
        <f t="array" ref="AJ1132">_xlfn.IFS(OR(Z1132= "Passed", Z1132 = "Completed"), "Complete", OR(Z1132 ="Failed", Z1132 = "Incomplete"), "Incomplete")</f>
        <v>Complete</v>
      </c>
      <c r="AK1132" cm="1">
        <f t="array" ref="AK1132">_xlfn.IFS(HR_DATA[[#This Row],[Performance Category]] = "High Performer", 4,HR_DATA[[#This Row],[Performance Category]] = "Average Performer", 3, HR_DATA[[#This Row],[Performance Category]] = "Low Performer", 2, HR_DATA[[#This Row],[Performance Category]] = "At Risk", 1)</f>
        <v>3</v>
      </c>
    </row>
    <row r="1133" spans="1:37" x14ac:dyDescent="0.25">
      <c r="A1133">
        <v>1646</v>
      </c>
      <c r="B1133" s="2">
        <v>43560</v>
      </c>
      <c r="C1133" s="2">
        <f t="shared" ca="1" si="85"/>
        <v>46159</v>
      </c>
      <c r="D1133" t="s">
        <v>140</v>
      </c>
      <c r="E1133" t="s">
        <v>85</v>
      </c>
      <c r="F1133" t="s">
        <v>30</v>
      </c>
      <c r="G1133" t="s">
        <v>31</v>
      </c>
      <c r="H1133" t="s">
        <v>32</v>
      </c>
      <c r="I1133" t="s">
        <v>55</v>
      </c>
      <c r="J1133" t="s">
        <v>132</v>
      </c>
      <c r="K1133" t="s">
        <v>58</v>
      </c>
      <c r="L1133" s="2">
        <v>31945</v>
      </c>
      <c r="M1133" t="s">
        <v>36</v>
      </c>
      <c r="N1133" t="s">
        <v>48</v>
      </c>
      <c r="O1133" t="s">
        <v>72</v>
      </c>
      <c r="P1133" t="s">
        <v>77</v>
      </c>
      <c r="Q1133" t="s">
        <v>40</v>
      </c>
      <c r="R1133">
        <v>3</v>
      </c>
      <c r="S1133" s="2">
        <v>44946</v>
      </c>
      <c r="T1133">
        <v>2</v>
      </c>
      <c r="U1133">
        <v>2</v>
      </c>
      <c r="V1133">
        <v>1</v>
      </c>
      <c r="W1133" s="2">
        <v>44780</v>
      </c>
      <c r="X1133" t="s">
        <v>50</v>
      </c>
      <c r="Y1133" t="s">
        <v>42</v>
      </c>
      <c r="Z1133" t="s">
        <v>63</v>
      </c>
      <c r="AA1133">
        <v>5</v>
      </c>
      <c r="AB1133">
        <v>380.22</v>
      </c>
      <c r="AC1133">
        <v>32</v>
      </c>
      <c r="AD1133" t="str" cm="1">
        <f t="array" ref="AD1133">_xlfn.IFS($AC1133&lt;= 24,"17-24", $AC1133&lt;=34,"25-34", $AC1133&lt;=44,"35-44", $AC1133&lt;= 54,"45-54", $AC1133 &gt;= 55, "55+")</f>
        <v>25-34</v>
      </c>
      <c r="AE1133">
        <f t="shared" ca="1" si="86"/>
        <v>7</v>
      </c>
      <c r="AF1133" t="str">
        <f t="shared" si="87"/>
        <v>Low</v>
      </c>
      <c r="AG1133" t="str">
        <f t="shared" si="88"/>
        <v>Not satisfied</v>
      </c>
      <c r="AH1133" t="str">
        <f t="shared" si="89"/>
        <v>Average Performer</v>
      </c>
      <c r="AI1133" t="str" cm="1">
        <f t="array" ref="AI1133">_xlfn.IFS($Z1133 = "Passed", "High", $Z1133="Completed", "Moderate", OR($Z1133 = "Incomplete", $Z1133="Failed"), "Low")</f>
        <v>Moderate</v>
      </c>
      <c r="AJ1133" t="str" cm="1">
        <f t="array" ref="AJ1133">_xlfn.IFS(OR(Z1133= "Passed", Z1133 = "Completed"), "Complete", OR(Z1133 ="Failed", Z1133 = "Incomplete"), "Incomplete")</f>
        <v>Complete</v>
      </c>
      <c r="AK1133" cm="1">
        <f t="array" ref="AK1133">_xlfn.IFS(HR_DATA[[#This Row],[Performance Category]] = "High Performer", 4,HR_DATA[[#This Row],[Performance Category]] = "Average Performer", 3, HR_DATA[[#This Row],[Performance Category]] = "Low Performer", 2, HR_DATA[[#This Row],[Performance Category]] = "At Risk", 1)</f>
        <v>3</v>
      </c>
    </row>
    <row r="1134" spans="1:37" x14ac:dyDescent="0.25">
      <c r="A1134">
        <v>1647</v>
      </c>
      <c r="B1134" s="2">
        <v>43761</v>
      </c>
      <c r="C1134" s="2">
        <f t="shared" ca="1" si="85"/>
        <v>46159</v>
      </c>
      <c r="D1134" t="s">
        <v>140</v>
      </c>
      <c r="E1134" t="s">
        <v>44</v>
      </c>
      <c r="F1134" t="s">
        <v>30</v>
      </c>
      <c r="G1134" t="s">
        <v>31</v>
      </c>
      <c r="H1134" t="s">
        <v>56</v>
      </c>
      <c r="I1134" t="s">
        <v>46</v>
      </c>
      <c r="J1134" t="s">
        <v>95</v>
      </c>
      <c r="K1134" t="s">
        <v>102</v>
      </c>
      <c r="L1134" s="2">
        <v>31446</v>
      </c>
      <c r="M1134" t="s">
        <v>36</v>
      </c>
      <c r="N1134" t="s">
        <v>48</v>
      </c>
      <c r="O1134" t="s">
        <v>72</v>
      </c>
      <c r="P1134" t="s">
        <v>39</v>
      </c>
      <c r="Q1134" t="s">
        <v>40</v>
      </c>
      <c r="R1134">
        <v>3</v>
      </c>
      <c r="S1134" s="2">
        <v>44973</v>
      </c>
      <c r="T1134">
        <v>4</v>
      </c>
      <c r="U1134">
        <v>2</v>
      </c>
      <c r="V1134">
        <v>5</v>
      </c>
      <c r="W1134" s="2">
        <v>44819</v>
      </c>
      <c r="X1134" t="s">
        <v>92</v>
      </c>
      <c r="Y1134" t="s">
        <v>51</v>
      </c>
      <c r="Z1134" t="s">
        <v>73</v>
      </c>
      <c r="AA1134">
        <v>5</v>
      </c>
      <c r="AB1134">
        <v>719.1</v>
      </c>
      <c r="AC1134">
        <v>33</v>
      </c>
      <c r="AD1134" t="str" cm="1">
        <f t="array" ref="AD1134">_xlfn.IFS($AC1134&lt;= 24,"17-24", $AC1134&lt;=34,"25-34", $AC1134&lt;=44,"35-44", $AC1134&lt;= 54,"45-54", $AC1134 &gt;= 55, "55+")</f>
        <v>25-34</v>
      </c>
      <c r="AE1134">
        <f t="shared" ca="1" si="86"/>
        <v>6</v>
      </c>
      <c r="AF1134" t="str">
        <f t="shared" si="87"/>
        <v>High</v>
      </c>
      <c r="AG1134" t="str">
        <f t="shared" si="88"/>
        <v>Not satisfied</v>
      </c>
      <c r="AH1134" t="str">
        <f t="shared" si="89"/>
        <v>Average Performer</v>
      </c>
      <c r="AI1134" t="str" cm="1">
        <f t="array" ref="AI1134">_xlfn.IFS($Z1134 = "Passed", "High", $Z1134="Completed", "Moderate", OR($Z1134 = "Incomplete", $Z1134="Failed"), "Low")</f>
        <v>High</v>
      </c>
      <c r="AJ1134" t="str" cm="1">
        <f t="array" ref="AJ1134">_xlfn.IFS(OR(Z1134= "Passed", Z1134 = "Completed"), "Complete", OR(Z1134 ="Failed", Z1134 = "Incomplete"), "Incomplete")</f>
        <v>Complete</v>
      </c>
      <c r="AK1134" cm="1">
        <f t="array" ref="AK1134">_xlfn.IFS(HR_DATA[[#This Row],[Performance Category]] = "High Performer", 4,HR_DATA[[#This Row],[Performance Category]] = "Average Performer", 3, HR_DATA[[#This Row],[Performance Category]] = "Low Performer", 2, HR_DATA[[#This Row],[Performance Category]] = "At Risk", 1)</f>
        <v>3</v>
      </c>
    </row>
    <row r="1135" spans="1:37" x14ac:dyDescent="0.25">
      <c r="A1135">
        <v>1648</v>
      </c>
      <c r="B1135" s="2">
        <v>44330</v>
      </c>
      <c r="C1135" s="2">
        <f t="shared" ca="1" si="85"/>
        <v>46159</v>
      </c>
      <c r="D1135" t="s">
        <v>140</v>
      </c>
      <c r="E1135" t="s">
        <v>87</v>
      </c>
      <c r="F1135" t="s">
        <v>30</v>
      </c>
      <c r="G1135" t="s">
        <v>46</v>
      </c>
      <c r="H1135" t="s">
        <v>32</v>
      </c>
      <c r="I1135" t="s">
        <v>46</v>
      </c>
      <c r="J1135" t="s">
        <v>57</v>
      </c>
      <c r="K1135" t="s">
        <v>47</v>
      </c>
      <c r="L1135" s="2">
        <v>28356</v>
      </c>
      <c r="M1135" t="s">
        <v>36</v>
      </c>
      <c r="N1135" t="s">
        <v>48</v>
      </c>
      <c r="O1135" t="s">
        <v>38</v>
      </c>
      <c r="P1135" t="s">
        <v>61</v>
      </c>
      <c r="Q1135" t="s">
        <v>40</v>
      </c>
      <c r="R1135">
        <v>3</v>
      </c>
      <c r="S1135" s="2">
        <v>44911</v>
      </c>
      <c r="T1135">
        <v>4</v>
      </c>
      <c r="U1135">
        <v>4</v>
      </c>
      <c r="V1135">
        <v>5</v>
      </c>
      <c r="W1135" s="2">
        <v>44937</v>
      </c>
      <c r="X1135" t="s">
        <v>62</v>
      </c>
      <c r="Y1135" t="s">
        <v>51</v>
      </c>
      <c r="Z1135" t="s">
        <v>73</v>
      </c>
      <c r="AA1135">
        <v>1</v>
      </c>
      <c r="AB1135">
        <v>699.81</v>
      </c>
      <c r="AC1135">
        <v>44</v>
      </c>
      <c r="AD1135" t="str" cm="1">
        <f t="array" ref="AD1135">_xlfn.IFS($AC1135&lt;= 24,"17-24", $AC1135&lt;=34,"25-34", $AC1135&lt;=44,"35-44", $AC1135&lt;= 54,"45-54", $AC1135 &gt;= 55, "55+")</f>
        <v>35-44</v>
      </c>
      <c r="AE1135">
        <f t="shared" ca="1" si="86"/>
        <v>5</v>
      </c>
      <c r="AF1135" t="str">
        <f t="shared" si="87"/>
        <v>High</v>
      </c>
      <c r="AG1135" t="str">
        <f t="shared" si="88"/>
        <v>Satisfied</v>
      </c>
      <c r="AH1135" t="str">
        <f t="shared" si="89"/>
        <v>Average Performer</v>
      </c>
      <c r="AI1135" t="str" cm="1">
        <f t="array" ref="AI1135">_xlfn.IFS($Z1135 = "Passed", "High", $Z1135="Completed", "Moderate", OR($Z1135 = "Incomplete", $Z1135="Failed"), "Low")</f>
        <v>High</v>
      </c>
      <c r="AJ1135" t="str" cm="1">
        <f t="array" ref="AJ1135">_xlfn.IFS(OR(Z1135= "Passed", Z1135 = "Completed"), "Complete", OR(Z1135 ="Failed", Z1135 = "Incomplete"), "Incomplete")</f>
        <v>Complete</v>
      </c>
      <c r="AK1135" cm="1">
        <f t="array" ref="AK1135">_xlfn.IFS(HR_DATA[[#This Row],[Performance Category]] = "High Performer", 4,HR_DATA[[#This Row],[Performance Category]] = "Average Performer", 3, HR_DATA[[#This Row],[Performance Category]] = "Low Performer", 2, HR_DATA[[#This Row],[Performance Category]] = "At Risk", 1)</f>
        <v>3</v>
      </c>
    </row>
    <row r="1136" spans="1:37" x14ac:dyDescent="0.25">
      <c r="A1136">
        <v>1649</v>
      </c>
      <c r="B1136" s="2">
        <v>43543</v>
      </c>
      <c r="C1136" s="2">
        <f t="shared" ca="1" si="85"/>
        <v>46159</v>
      </c>
      <c r="D1136" t="s">
        <v>124</v>
      </c>
      <c r="E1136" t="s">
        <v>74</v>
      </c>
      <c r="F1136" t="s">
        <v>30</v>
      </c>
      <c r="G1136" t="s">
        <v>55</v>
      </c>
      <c r="H1136" t="s">
        <v>45</v>
      </c>
      <c r="I1136" t="s">
        <v>46</v>
      </c>
      <c r="J1136" t="s">
        <v>95</v>
      </c>
      <c r="K1136" t="s">
        <v>101</v>
      </c>
      <c r="L1136" s="2">
        <v>23446</v>
      </c>
      <c r="M1136" t="s">
        <v>83</v>
      </c>
      <c r="N1136" t="s">
        <v>48</v>
      </c>
      <c r="O1136" t="s">
        <v>38</v>
      </c>
      <c r="P1136" t="s">
        <v>61</v>
      </c>
      <c r="Q1136" t="s">
        <v>40</v>
      </c>
      <c r="R1136">
        <v>3</v>
      </c>
      <c r="S1136" s="2">
        <v>45135</v>
      </c>
      <c r="T1136">
        <v>3</v>
      </c>
      <c r="U1136">
        <v>1</v>
      </c>
      <c r="V1136">
        <v>2</v>
      </c>
      <c r="W1136" s="2">
        <v>44889</v>
      </c>
      <c r="X1136" t="s">
        <v>41</v>
      </c>
      <c r="Y1136" t="s">
        <v>42</v>
      </c>
      <c r="Z1136" t="s">
        <v>73</v>
      </c>
      <c r="AA1136">
        <v>5</v>
      </c>
      <c r="AB1136">
        <v>452.38</v>
      </c>
      <c r="AC1136">
        <v>55</v>
      </c>
      <c r="AD1136" t="str" cm="1">
        <f t="array" ref="AD1136">_xlfn.IFS($AC1136&lt;= 24,"17-24", $AC1136&lt;=34,"25-34", $AC1136&lt;=44,"35-44", $AC1136&lt;= 54,"45-54", $AC1136 &gt;= 55, "55+")</f>
        <v>55+</v>
      </c>
      <c r="AE1136">
        <f t="shared" ca="1" si="86"/>
        <v>7</v>
      </c>
      <c r="AF1136" t="str">
        <f t="shared" si="87"/>
        <v>Medium</v>
      </c>
      <c r="AG1136" t="str">
        <f t="shared" si="88"/>
        <v>Not satisfied</v>
      </c>
      <c r="AH1136" t="str">
        <f t="shared" si="89"/>
        <v>Average Performer</v>
      </c>
      <c r="AI1136" t="str" cm="1">
        <f t="array" ref="AI1136">_xlfn.IFS($Z1136 = "Passed", "High", $Z1136="Completed", "Moderate", OR($Z1136 = "Incomplete", $Z1136="Failed"), "Low")</f>
        <v>High</v>
      </c>
      <c r="AJ1136" t="str" cm="1">
        <f t="array" ref="AJ1136">_xlfn.IFS(OR(Z1136= "Passed", Z1136 = "Completed"), "Complete", OR(Z1136 ="Failed", Z1136 = "Incomplete"), "Incomplete")</f>
        <v>Complete</v>
      </c>
      <c r="AK1136" cm="1">
        <f t="array" ref="AK1136">_xlfn.IFS(HR_DATA[[#This Row],[Performance Category]] = "High Performer", 4,HR_DATA[[#This Row],[Performance Category]] = "Average Performer", 3, HR_DATA[[#This Row],[Performance Category]] = "Low Performer", 2, HR_DATA[[#This Row],[Performance Category]] = "At Risk", 1)</f>
        <v>3</v>
      </c>
    </row>
    <row r="1137" spans="1:37" x14ac:dyDescent="0.25">
      <c r="A1137">
        <v>1650</v>
      </c>
      <c r="B1137" s="2">
        <v>43593</v>
      </c>
      <c r="C1137" s="2">
        <f t="shared" ca="1" si="85"/>
        <v>46159</v>
      </c>
      <c r="D1137" t="s">
        <v>125</v>
      </c>
      <c r="E1137" t="s">
        <v>81</v>
      </c>
      <c r="F1137" t="s">
        <v>108</v>
      </c>
      <c r="G1137" t="s">
        <v>46</v>
      </c>
      <c r="H1137" t="s">
        <v>32</v>
      </c>
      <c r="I1137" t="s">
        <v>33</v>
      </c>
      <c r="J1137" t="s">
        <v>95</v>
      </c>
      <c r="K1137" t="s">
        <v>79</v>
      </c>
      <c r="L1137" s="2">
        <v>16860</v>
      </c>
      <c r="M1137" t="s">
        <v>36</v>
      </c>
      <c r="N1137" t="s">
        <v>48</v>
      </c>
      <c r="O1137" t="s">
        <v>84</v>
      </c>
      <c r="P1137" t="s">
        <v>39</v>
      </c>
      <c r="Q1137" t="s">
        <v>40</v>
      </c>
      <c r="R1137">
        <v>3</v>
      </c>
      <c r="S1137" s="2">
        <v>45014</v>
      </c>
      <c r="T1137">
        <v>5</v>
      </c>
      <c r="U1137">
        <v>1</v>
      </c>
      <c r="V1137">
        <v>3</v>
      </c>
      <c r="W1137" s="2">
        <v>44842</v>
      </c>
      <c r="X1137" t="s">
        <v>41</v>
      </c>
      <c r="Y1137" t="s">
        <v>42</v>
      </c>
      <c r="Z1137" t="s">
        <v>63</v>
      </c>
      <c r="AA1137">
        <v>3</v>
      </c>
      <c r="AB1137">
        <v>727.36</v>
      </c>
      <c r="AC1137">
        <v>73</v>
      </c>
      <c r="AD1137" t="str" cm="1">
        <f t="array" ref="AD1137">_xlfn.IFS($AC1137&lt;= 24,"17-24", $AC1137&lt;=34,"25-34", $AC1137&lt;=44,"35-44", $AC1137&lt;= 54,"45-54", $AC1137 &gt;= 55, "55+")</f>
        <v>55+</v>
      </c>
      <c r="AE1137">
        <f t="shared" ca="1" si="86"/>
        <v>7</v>
      </c>
      <c r="AF1137" t="str">
        <f t="shared" si="87"/>
        <v>High</v>
      </c>
      <c r="AG1137" t="str">
        <f t="shared" si="88"/>
        <v>Not satisfied</v>
      </c>
      <c r="AH1137" t="str">
        <f t="shared" si="89"/>
        <v>Average Performer</v>
      </c>
      <c r="AI1137" t="str" cm="1">
        <f t="array" ref="AI1137">_xlfn.IFS($Z1137 = "Passed", "High", $Z1137="Completed", "Moderate", OR($Z1137 = "Incomplete", $Z1137="Failed"), "Low")</f>
        <v>Moderate</v>
      </c>
      <c r="AJ1137" t="str" cm="1">
        <f t="array" ref="AJ1137">_xlfn.IFS(OR(Z1137= "Passed", Z1137 = "Completed"), "Complete", OR(Z1137 ="Failed", Z1137 = "Incomplete"), "Incomplete")</f>
        <v>Complete</v>
      </c>
      <c r="AK1137" cm="1">
        <f t="array" ref="AK1137">_xlfn.IFS(HR_DATA[[#This Row],[Performance Category]] = "High Performer", 4,HR_DATA[[#This Row],[Performance Category]] = "Average Performer", 3, HR_DATA[[#This Row],[Performance Category]] = "Low Performer", 2, HR_DATA[[#This Row],[Performance Category]] = "At Risk", 1)</f>
        <v>3</v>
      </c>
    </row>
    <row r="1138" spans="1:37" x14ac:dyDescent="0.25">
      <c r="A1138">
        <v>1651</v>
      </c>
      <c r="B1138" s="2">
        <v>43743</v>
      </c>
      <c r="C1138" s="2">
        <f t="shared" ca="1" si="85"/>
        <v>46159</v>
      </c>
      <c r="D1138" t="s">
        <v>139</v>
      </c>
      <c r="E1138" t="s">
        <v>54</v>
      </c>
      <c r="F1138" t="s">
        <v>108</v>
      </c>
      <c r="G1138" t="s">
        <v>46</v>
      </c>
      <c r="H1138" t="s">
        <v>45</v>
      </c>
      <c r="I1138" t="s">
        <v>33</v>
      </c>
      <c r="J1138" t="s">
        <v>95</v>
      </c>
      <c r="K1138" t="s">
        <v>47</v>
      </c>
      <c r="L1138" s="2">
        <v>33992</v>
      </c>
      <c r="M1138" t="s">
        <v>36</v>
      </c>
      <c r="N1138" t="s">
        <v>37</v>
      </c>
      <c r="O1138" t="s">
        <v>72</v>
      </c>
      <c r="P1138" t="s">
        <v>39</v>
      </c>
      <c r="Q1138" t="s">
        <v>40</v>
      </c>
      <c r="R1138">
        <v>3</v>
      </c>
      <c r="S1138" s="2">
        <v>44866</v>
      </c>
      <c r="T1138">
        <v>4</v>
      </c>
      <c r="U1138">
        <v>4</v>
      </c>
      <c r="V1138">
        <v>4</v>
      </c>
      <c r="W1138" s="2">
        <v>44915</v>
      </c>
      <c r="X1138" t="s">
        <v>50</v>
      </c>
      <c r="Y1138" t="s">
        <v>42</v>
      </c>
      <c r="Z1138" t="s">
        <v>73</v>
      </c>
      <c r="AA1138">
        <v>5</v>
      </c>
      <c r="AB1138">
        <v>595.83000000000004</v>
      </c>
      <c r="AC1138">
        <v>26</v>
      </c>
      <c r="AD1138" t="str" cm="1">
        <f t="array" ref="AD1138">_xlfn.IFS($AC1138&lt;= 24,"17-24", $AC1138&lt;=34,"25-34", $AC1138&lt;=44,"35-44", $AC1138&lt;= 54,"45-54", $AC1138 &gt;= 55, "55+")</f>
        <v>25-34</v>
      </c>
      <c r="AE1138">
        <f t="shared" ca="1" si="86"/>
        <v>6</v>
      </c>
      <c r="AF1138" t="str">
        <f t="shared" si="87"/>
        <v>High</v>
      </c>
      <c r="AG1138" t="str">
        <f t="shared" si="88"/>
        <v>Satisfied</v>
      </c>
      <c r="AH1138" t="str">
        <f t="shared" si="89"/>
        <v>Average Performer</v>
      </c>
      <c r="AI1138" t="str" cm="1">
        <f t="array" ref="AI1138">_xlfn.IFS($Z1138 = "Passed", "High", $Z1138="Completed", "Moderate", OR($Z1138 = "Incomplete", $Z1138="Failed"), "Low")</f>
        <v>High</v>
      </c>
      <c r="AJ1138" t="str" cm="1">
        <f t="array" ref="AJ1138">_xlfn.IFS(OR(Z1138= "Passed", Z1138 = "Completed"), "Complete", OR(Z1138 ="Failed", Z1138 = "Incomplete"), "Incomplete")</f>
        <v>Complete</v>
      </c>
      <c r="AK1138" cm="1">
        <f t="array" ref="AK1138">_xlfn.IFS(HR_DATA[[#This Row],[Performance Category]] = "High Performer", 4,HR_DATA[[#This Row],[Performance Category]] = "Average Performer", 3, HR_DATA[[#This Row],[Performance Category]] = "Low Performer", 2, HR_DATA[[#This Row],[Performance Category]] = "At Risk", 1)</f>
        <v>3</v>
      </c>
    </row>
    <row r="1139" spans="1:37" x14ac:dyDescent="0.25">
      <c r="A1139">
        <v>1652</v>
      </c>
      <c r="B1139" s="2">
        <v>44529</v>
      </c>
      <c r="C1139" s="2">
        <f t="shared" ca="1" si="85"/>
        <v>46159</v>
      </c>
      <c r="D1139" t="s">
        <v>139</v>
      </c>
      <c r="E1139" t="s">
        <v>69</v>
      </c>
      <c r="F1139" t="s">
        <v>108</v>
      </c>
      <c r="G1139" t="s">
        <v>55</v>
      </c>
      <c r="H1139" t="s">
        <v>32</v>
      </c>
      <c r="I1139" t="s">
        <v>55</v>
      </c>
      <c r="J1139" t="s">
        <v>95</v>
      </c>
      <c r="K1139" t="s">
        <v>70</v>
      </c>
      <c r="L1139" s="2">
        <v>31199</v>
      </c>
      <c r="M1139" t="s">
        <v>36</v>
      </c>
      <c r="N1139" t="s">
        <v>37</v>
      </c>
      <c r="O1139" t="s">
        <v>38</v>
      </c>
      <c r="P1139" t="s">
        <v>61</v>
      </c>
      <c r="Q1139" t="s">
        <v>40</v>
      </c>
      <c r="R1139">
        <v>3</v>
      </c>
      <c r="S1139" s="2">
        <v>45086</v>
      </c>
      <c r="T1139">
        <v>1</v>
      </c>
      <c r="U1139">
        <v>4</v>
      </c>
      <c r="V1139">
        <v>4</v>
      </c>
      <c r="W1139" s="2">
        <v>44904</v>
      </c>
      <c r="X1139" t="s">
        <v>41</v>
      </c>
      <c r="Y1139" t="s">
        <v>42</v>
      </c>
      <c r="Z1139" t="s">
        <v>63</v>
      </c>
      <c r="AA1139">
        <v>4</v>
      </c>
      <c r="AB1139">
        <v>740.51</v>
      </c>
      <c r="AC1139">
        <v>36</v>
      </c>
      <c r="AD1139" t="str" cm="1">
        <f t="array" ref="AD1139">_xlfn.IFS($AC1139&lt;= 24,"17-24", $AC1139&lt;=34,"25-34", $AC1139&lt;=44,"35-44", $AC1139&lt;= 54,"45-54", $AC1139 &gt;= 55, "55+")</f>
        <v>35-44</v>
      </c>
      <c r="AE1139">
        <f t="shared" ca="1" si="86"/>
        <v>4</v>
      </c>
      <c r="AF1139" t="str">
        <f t="shared" si="87"/>
        <v>Low</v>
      </c>
      <c r="AG1139" t="str">
        <f t="shared" si="88"/>
        <v>Satisfied</v>
      </c>
      <c r="AH1139" t="str">
        <f t="shared" si="89"/>
        <v>Average Performer</v>
      </c>
      <c r="AI1139" t="str" cm="1">
        <f t="array" ref="AI1139">_xlfn.IFS($Z1139 = "Passed", "High", $Z1139="Completed", "Moderate", OR($Z1139 = "Incomplete", $Z1139="Failed"), "Low")</f>
        <v>Moderate</v>
      </c>
      <c r="AJ1139" t="str" cm="1">
        <f t="array" ref="AJ1139">_xlfn.IFS(OR(Z1139= "Passed", Z1139 = "Completed"), "Complete", OR(Z1139 ="Failed", Z1139 = "Incomplete"), "Incomplete")</f>
        <v>Complete</v>
      </c>
      <c r="AK1139" cm="1">
        <f t="array" ref="AK1139">_xlfn.IFS(HR_DATA[[#This Row],[Performance Category]] = "High Performer", 4,HR_DATA[[#This Row],[Performance Category]] = "Average Performer", 3, HR_DATA[[#This Row],[Performance Category]] = "Low Performer", 2, HR_DATA[[#This Row],[Performance Category]] = "At Risk", 1)</f>
        <v>3</v>
      </c>
    </row>
    <row r="1140" spans="1:37" x14ac:dyDescent="0.25">
      <c r="A1140">
        <v>1653</v>
      </c>
      <c r="B1140" s="2">
        <v>43410</v>
      </c>
      <c r="C1140" s="2">
        <f t="shared" ca="1" si="85"/>
        <v>46159</v>
      </c>
      <c r="D1140" t="s">
        <v>53</v>
      </c>
      <c r="E1140" t="s">
        <v>44</v>
      </c>
      <c r="F1140" t="s">
        <v>30</v>
      </c>
      <c r="G1140" t="s">
        <v>46</v>
      </c>
      <c r="H1140" t="s">
        <v>56</v>
      </c>
      <c r="I1140" t="s">
        <v>33</v>
      </c>
      <c r="J1140" t="s">
        <v>95</v>
      </c>
      <c r="K1140" t="s">
        <v>70</v>
      </c>
      <c r="L1140" s="2">
        <v>20827</v>
      </c>
      <c r="M1140" t="s">
        <v>36</v>
      </c>
      <c r="N1140" t="s">
        <v>48</v>
      </c>
      <c r="O1140" t="s">
        <v>49</v>
      </c>
      <c r="P1140" t="s">
        <v>67</v>
      </c>
      <c r="Q1140" t="s">
        <v>40</v>
      </c>
      <c r="R1140">
        <v>3</v>
      </c>
      <c r="S1140" s="2">
        <v>44897</v>
      </c>
      <c r="T1140">
        <v>2</v>
      </c>
      <c r="U1140">
        <v>4</v>
      </c>
      <c r="V1140">
        <v>5</v>
      </c>
      <c r="W1140" s="2">
        <v>45131</v>
      </c>
      <c r="X1140" t="s">
        <v>68</v>
      </c>
      <c r="Y1140" t="s">
        <v>51</v>
      </c>
      <c r="Z1140" t="s">
        <v>52</v>
      </c>
      <c r="AA1140">
        <v>1</v>
      </c>
      <c r="AB1140">
        <v>886.01</v>
      </c>
      <c r="AC1140">
        <v>61</v>
      </c>
      <c r="AD1140" t="str" cm="1">
        <f t="array" ref="AD1140">_xlfn.IFS($AC1140&lt;= 24,"17-24", $AC1140&lt;=34,"25-34", $AC1140&lt;=44,"35-44", $AC1140&lt;= 54,"45-54", $AC1140 &gt;= 55, "55+")</f>
        <v>55+</v>
      </c>
      <c r="AE1140">
        <f t="shared" ca="1" si="86"/>
        <v>7</v>
      </c>
      <c r="AF1140" t="str">
        <f t="shared" si="87"/>
        <v>Low</v>
      </c>
      <c r="AG1140" t="str">
        <f t="shared" si="88"/>
        <v>Satisfied</v>
      </c>
      <c r="AH1140" t="str">
        <f t="shared" si="89"/>
        <v>Average Performer</v>
      </c>
      <c r="AI1140" t="str" cm="1">
        <f t="array" ref="AI1140">_xlfn.IFS($Z1140 = "Passed", "High", $Z1140="Completed", "Moderate", OR($Z1140 = "Incomplete", $Z1140="Failed"), "Low")</f>
        <v>Low</v>
      </c>
      <c r="AJ1140" t="str" cm="1">
        <f t="array" ref="AJ1140">_xlfn.IFS(OR(Z1140= "Passed", Z1140 = "Completed"), "Complete", OR(Z1140 ="Failed", Z1140 = "Incomplete"), "Incomplete")</f>
        <v>Incomplete</v>
      </c>
      <c r="AK1140" cm="1">
        <f t="array" ref="AK1140">_xlfn.IFS(HR_DATA[[#This Row],[Performance Category]] = "High Performer", 4,HR_DATA[[#This Row],[Performance Category]] = "Average Performer", 3, HR_DATA[[#This Row],[Performance Category]] = "Low Performer", 2, HR_DATA[[#This Row],[Performance Category]] = "At Risk", 1)</f>
        <v>3</v>
      </c>
    </row>
    <row r="1141" spans="1:37" x14ac:dyDescent="0.25">
      <c r="A1141">
        <v>1654</v>
      </c>
      <c r="B1141" s="2">
        <v>44404</v>
      </c>
      <c r="C1141" s="2">
        <f t="shared" ca="1" si="85"/>
        <v>46159</v>
      </c>
      <c r="D1141" t="s">
        <v>53</v>
      </c>
      <c r="E1141" t="s">
        <v>87</v>
      </c>
      <c r="F1141" t="s">
        <v>30</v>
      </c>
      <c r="G1141" t="s">
        <v>55</v>
      </c>
      <c r="H1141" t="s">
        <v>56</v>
      </c>
      <c r="I1141" t="s">
        <v>33</v>
      </c>
      <c r="J1141" t="s">
        <v>95</v>
      </c>
      <c r="K1141" t="s">
        <v>79</v>
      </c>
      <c r="L1141" s="2">
        <v>36513</v>
      </c>
      <c r="M1141" t="s">
        <v>36</v>
      </c>
      <c r="N1141" t="s">
        <v>48</v>
      </c>
      <c r="O1141" t="s">
        <v>72</v>
      </c>
      <c r="P1141" t="s">
        <v>77</v>
      </c>
      <c r="Q1141" t="s">
        <v>40</v>
      </c>
      <c r="R1141">
        <v>3</v>
      </c>
      <c r="S1141" s="2">
        <v>45088</v>
      </c>
      <c r="T1141">
        <v>2</v>
      </c>
      <c r="U1141">
        <v>3</v>
      </c>
      <c r="V1141">
        <v>3</v>
      </c>
      <c r="W1141" s="2">
        <v>45047</v>
      </c>
      <c r="X1141" t="s">
        <v>68</v>
      </c>
      <c r="Y1141" t="s">
        <v>51</v>
      </c>
      <c r="Z1141" t="s">
        <v>43</v>
      </c>
      <c r="AA1141">
        <v>2</v>
      </c>
      <c r="AB1141">
        <v>641.09</v>
      </c>
      <c r="AC1141">
        <v>22</v>
      </c>
      <c r="AD1141" t="str" cm="1">
        <f t="array" ref="AD1141">_xlfn.IFS($AC1141&lt;= 24,"17-24", $AC1141&lt;=34,"25-34", $AC1141&lt;=44,"35-44", $AC1141&lt;= 54,"45-54", $AC1141 &gt;= 55, "55+")</f>
        <v>17-24</v>
      </c>
      <c r="AE1141">
        <f t="shared" ca="1" si="86"/>
        <v>4</v>
      </c>
      <c r="AF1141" t="str">
        <f t="shared" si="87"/>
        <v>Low</v>
      </c>
      <c r="AG1141" t="str">
        <f t="shared" si="88"/>
        <v>Neutral</v>
      </c>
      <c r="AH1141" t="str">
        <f t="shared" si="89"/>
        <v>Average Performer</v>
      </c>
      <c r="AI1141" t="str" cm="1">
        <f t="array" ref="AI1141">_xlfn.IFS($Z1141 = "Passed", "High", $Z1141="Completed", "Moderate", OR($Z1141 = "Incomplete", $Z1141="Failed"), "Low")</f>
        <v>Low</v>
      </c>
      <c r="AJ1141" t="str" cm="1">
        <f t="array" ref="AJ1141">_xlfn.IFS(OR(Z1141= "Passed", Z1141 = "Completed"), "Complete", OR(Z1141 ="Failed", Z1141 = "Incomplete"), "Incomplete")</f>
        <v>Incomplete</v>
      </c>
      <c r="AK1141" cm="1">
        <f t="array" ref="AK1141">_xlfn.IFS(HR_DATA[[#This Row],[Performance Category]] = "High Performer", 4,HR_DATA[[#This Row],[Performance Category]] = "Average Performer", 3, HR_DATA[[#This Row],[Performance Category]] = "Low Performer", 2, HR_DATA[[#This Row],[Performance Category]] = "At Risk", 1)</f>
        <v>3</v>
      </c>
    </row>
    <row r="1142" spans="1:37" x14ac:dyDescent="0.25">
      <c r="A1142">
        <v>1655</v>
      </c>
      <c r="B1142" s="2">
        <v>45125</v>
      </c>
      <c r="C1142" s="2">
        <f t="shared" ca="1" si="85"/>
        <v>46159</v>
      </c>
      <c r="D1142" t="s">
        <v>53</v>
      </c>
      <c r="E1142" t="s">
        <v>64</v>
      </c>
      <c r="F1142" t="s">
        <v>30</v>
      </c>
      <c r="G1142" t="s">
        <v>46</v>
      </c>
      <c r="H1142" t="s">
        <v>45</v>
      </c>
      <c r="I1142" t="s">
        <v>33</v>
      </c>
      <c r="J1142" t="s">
        <v>95</v>
      </c>
      <c r="K1142" t="s">
        <v>101</v>
      </c>
      <c r="L1142" s="2">
        <v>15585</v>
      </c>
      <c r="M1142" t="s">
        <v>36</v>
      </c>
      <c r="N1142" t="s">
        <v>48</v>
      </c>
      <c r="O1142" t="s">
        <v>72</v>
      </c>
      <c r="P1142" t="s">
        <v>67</v>
      </c>
      <c r="Q1142" t="s">
        <v>40</v>
      </c>
      <c r="R1142">
        <v>3</v>
      </c>
      <c r="S1142" s="2">
        <v>44829</v>
      </c>
      <c r="T1142">
        <v>3</v>
      </c>
      <c r="U1142">
        <v>1</v>
      </c>
      <c r="V1142">
        <v>2</v>
      </c>
      <c r="W1142" s="2">
        <v>45092</v>
      </c>
      <c r="X1142" t="s">
        <v>92</v>
      </c>
      <c r="Y1142" t="s">
        <v>42</v>
      </c>
      <c r="Z1142" t="s">
        <v>63</v>
      </c>
      <c r="AA1142">
        <v>5</v>
      </c>
      <c r="AB1142">
        <v>780.94</v>
      </c>
      <c r="AC1142">
        <v>81</v>
      </c>
      <c r="AD1142" t="str" cm="1">
        <f t="array" ref="AD1142">_xlfn.IFS($AC1142&lt;= 24,"17-24", $AC1142&lt;=34,"25-34", $AC1142&lt;=44,"35-44", $AC1142&lt;= 54,"45-54", $AC1142 &gt;= 55, "55+")</f>
        <v>55+</v>
      </c>
      <c r="AE1142">
        <f t="shared" ca="1" si="86"/>
        <v>2</v>
      </c>
      <c r="AF1142" t="str">
        <f t="shared" si="87"/>
        <v>Medium</v>
      </c>
      <c r="AG1142" t="str">
        <f t="shared" si="88"/>
        <v>Not satisfied</v>
      </c>
      <c r="AH1142" t="str">
        <f t="shared" si="89"/>
        <v>Average Performer</v>
      </c>
      <c r="AI1142" t="str" cm="1">
        <f t="array" ref="AI1142">_xlfn.IFS($Z1142 = "Passed", "High", $Z1142="Completed", "Moderate", OR($Z1142 = "Incomplete", $Z1142="Failed"), "Low")</f>
        <v>Moderate</v>
      </c>
      <c r="AJ1142" t="str" cm="1">
        <f t="array" ref="AJ1142">_xlfn.IFS(OR(Z1142= "Passed", Z1142 = "Completed"), "Complete", OR(Z1142 ="Failed", Z1142 = "Incomplete"), "Incomplete")</f>
        <v>Complete</v>
      </c>
      <c r="AK1142" cm="1">
        <f t="array" ref="AK1142">_xlfn.IFS(HR_DATA[[#This Row],[Performance Category]] = "High Performer", 4,HR_DATA[[#This Row],[Performance Category]] = "Average Performer", 3, HR_DATA[[#This Row],[Performance Category]] = "Low Performer", 2, HR_DATA[[#This Row],[Performance Category]] = "At Risk", 1)</f>
        <v>3</v>
      </c>
    </row>
    <row r="1143" spans="1:37" x14ac:dyDescent="0.25">
      <c r="A1143">
        <v>1656</v>
      </c>
      <c r="B1143" s="2">
        <v>44808</v>
      </c>
      <c r="C1143" s="2">
        <f t="shared" ca="1" si="85"/>
        <v>46159</v>
      </c>
      <c r="D1143" t="s">
        <v>131</v>
      </c>
      <c r="E1143" t="s">
        <v>29</v>
      </c>
      <c r="F1143" t="s">
        <v>30</v>
      </c>
      <c r="G1143" t="s">
        <v>46</v>
      </c>
      <c r="H1143" t="s">
        <v>32</v>
      </c>
      <c r="I1143" t="s">
        <v>33</v>
      </c>
      <c r="J1143" t="s">
        <v>132</v>
      </c>
      <c r="K1143" t="s">
        <v>70</v>
      </c>
      <c r="L1143" s="2">
        <v>31187</v>
      </c>
      <c r="M1143" t="s">
        <v>36</v>
      </c>
      <c r="N1143" t="s">
        <v>48</v>
      </c>
      <c r="O1143" t="s">
        <v>72</v>
      </c>
      <c r="P1143" t="s">
        <v>61</v>
      </c>
      <c r="Q1143" t="s">
        <v>40</v>
      </c>
      <c r="R1143">
        <v>3</v>
      </c>
      <c r="S1143" s="2">
        <v>44834</v>
      </c>
      <c r="T1143">
        <v>1</v>
      </c>
      <c r="U1143">
        <v>4</v>
      </c>
      <c r="V1143">
        <v>5</v>
      </c>
      <c r="W1143" s="2">
        <v>45004</v>
      </c>
      <c r="X1143" t="s">
        <v>41</v>
      </c>
      <c r="Y1143" t="s">
        <v>42</v>
      </c>
      <c r="Z1143" t="s">
        <v>63</v>
      </c>
      <c r="AA1143">
        <v>3</v>
      </c>
      <c r="AB1143">
        <v>132.75</v>
      </c>
      <c r="AC1143">
        <v>37</v>
      </c>
      <c r="AD1143" t="str" cm="1">
        <f t="array" ref="AD1143">_xlfn.IFS($AC1143&lt;= 24,"17-24", $AC1143&lt;=34,"25-34", $AC1143&lt;=44,"35-44", $AC1143&lt;= 54,"45-54", $AC1143 &gt;= 55, "55+")</f>
        <v>35-44</v>
      </c>
      <c r="AE1143">
        <f t="shared" ca="1" si="86"/>
        <v>3</v>
      </c>
      <c r="AF1143" t="str">
        <f t="shared" si="87"/>
        <v>Low</v>
      </c>
      <c r="AG1143" t="str">
        <f t="shared" si="88"/>
        <v>Satisfied</v>
      </c>
      <c r="AH1143" t="str">
        <f t="shared" si="89"/>
        <v>Average Performer</v>
      </c>
      <c r="AI1143" t="str" cm="1">
        <f t="array" ref="AI1143">_xlfn.IFS($Z1143 = "Passed", "High", $Z1143="Completed", "Moderate", OR($Z1143 = "Incomplete", $Z1143="Failed"), "Low")</f>
        <v>Moderate</v>
      </c>
      <c r="AJ1143" t="str" cm="1">
        <f t="array" ref="AJ1143">_xlfn.IFS(OR(Z1143= "Passed", Z1143 = "Completed"), "Complete", OR(Z1143 ="Failed", Z1143 = "Incomplete"), "Incomplete")</f>
        <v>Complete</v>
      </c>
      <c r="AK1143" cm="1">
        <f t="array" ref="AK1143">_xlfn.IFS(HR_DATA[[#This Row],[Performance Category]] = "High Performer", 4,HR_DATA[[#This Row],[Performance Category]] = "Average Performer", 3, HR_DATA[[#This Row],[Performance Category]] = "Low Performer", 2, HR_DATA[[#This Row],[Performance Category]] = "At Risk", 1)</f>
        <v>3</v>
      </c>
    </row>
    <row r="1144" spans="1:37" x14ac:dyDescent="0.25">
      <c r="A1144">
        <v>1657</v>
      </c>
      <c r="B1144" s="2">
        <v>43609</v>
      </c>
      <c r="C1144" s="2">
        <f t="shared" ca="1" si="85"/>
        <v>46159</v>
      </c>
      <c r="D1144" t="s">
        <v>140</v>
      </c>
      <c r="E1144" t="s">
        <v>85</v>
      </c>
      <c r="F1144" t="s">
        <v>30</v>
      </c>
      <c r="G1144" t="s">
        <v>31</v>
      </c>
      <c r="H1144" t="s">
        <v>56</v>
      </c>
      <c r="I1144" t="s">
        <v>46</v>
      </c>
      <c r="J1144" t="s">
        <v>95</v>
      </c>
      <c r="K1144" t="s">
        <v>79</v>
      </c>
      <c r="L1144" s="2">
        <v>25445</v>
      </c>
      <c r="M1144" t="s">
        <v>36</v>
      </c>
      <c r="N1144" t="s">
        <v>48</v>
      </c>
      <c r="O1144" t="s">
        <v>60</v>
      </c>
      <c r="P1144" t="s">
        <v>67</v>
      </c>
      <c r="Q1144" t="s">
        <v>40</v>
      </c>
      <c r="R1144">
        <v>3</v>
      </c>
      <c r="S1144" s="2">
        <v>45136</v>
      </c>
      <c r="T1144">
        <v>1</v>
      </c>
      <c r="U1144">
        <v>5</v>
      </c>
      <c r="V1144">
        <v>1</v>
      </c>
      <c r="W1144" s="2">
        <v>44835</v>
      </c>
      <c r="X1144" t="s">
        <v>68</v>
      </c>
      <c r="Y1144" t="s">
        <v>42</v>
      </c>
      <c r="Z1144" t="s">
        <v>73</v>
      </c>
      <c r="AA1144">
        <v>1</v>
      </c>
      <c r="AB1144">
        <v>838.52</v>
      </c>
      <c r="AC1144">
        <v>50</v>
      </c>
      <c r="AD1144" t="str" cm="1">
        <f t="array" ref="AD1144">_xlfn.IFS($AC1144&lt;= 24,"17-24", $AC1144&lt;=34,"25-34", $AC1144&lt;=44,"35-44", $AC1144&lt;= 54,"45-54", $AC1144 &gt;= 55, "55+")</f>
        <v>45-54</v>
      </c>
      <c r="AE1144">
        <f t="shared" ca="1" si="86"/>
        <v>6</v>
      </c>
      <c r="AF1144" t="str">
        <f t="shared" si="87"/>
        <v>Low</v>
      </c>
      <c r="AG1144" t="str">
        <f t="shared" si="88"/>
        <v>Satisfied</v>
      </c>
      <c r="AH1144" t="str">
        <f t="shared" si="89"/>
        <v>Average Performer</v>
      </c>
      <c r="AI1144" t="str" cm="1">
        <f t="array" ref="AI1144">_xlfn.IFS($Z1144 = "Passed", "High", $Z1144="Completed", "Moderate", OR($Z1144 = "Incomplete", $Z1144="Failed"), "Low")</f>
        <v>High</v>
      </c>
      <c r="AJ1144" t="str" cm="1">
        <f t="array" ref="AJ1144">_xlfn.IFS(OR(Z1144= "Passed", Z1144 = "Completed"), "Complete", OR(Z1144 ="Failed", Z1144 = "Incomplete"), "Incomplete")</f>
        <v>Complete</v>
      </c>
      <c r="AK1144" cm="1">
        <f t="array" ref="AK1144">_xlfn.IFS(HR_DATA[[#This Row],[Performance Category]] = "High Performer", 4,HR_DATA[[#This Row],[Performance Category]] = "Average Performer", 3, HR_DATA[[#This Row],[Performance Category]] = "Low Performer", 2, HR_DATA[[#This Row],[Performance Category]] = "At Risk", 1)</f>
        <v>3</v>
      </c>
    </row>
    <row r="1145" spans="1:37" x14ac:dyDescent="0.25">
      <c r="A1145">
        <v>1658</v>
      </c>
      <c r="B1145" s="2">
        <v>43772</v>
      </c>
      <c r="C1145" s="2">
        <f t="shared" ca="1" si="85"/>
        <v>46159</v>
      </c>
      <c r="D1145" t="s">
        <v>140</v>
      </c>
      <c r="E1145" t="s">
        <v>44</v>
      </c>
      <c r="F1145" t="s">
        <v>30</v>
      </c>
      <c r="G1145" t="s">
        <v>31</v>
      </c>
      <c r="H1145" t="s">
        <v>56</v>
      </c>
      <c r="I1145" t="s">
        <v>46</v>
      </c>
      <c r="J1145" t="s">
        <v>95</v>
      </c>
      <c r="K1145" t="s">
        <v>70</v>
      </c>
      <c r="L1145" s="2">
        <v>27757</v>
      </c>
      <c r="M1145" t="s">
        <v>36</v>
      </c>
      <c r="N1145" t="s">
        <v>48</v>
      </c>
      <c r="O1145" t="s">
        <v>60</v>
      </c>
      <c r="P1145" t="s">
        <v>39</v>
      </c>
      <c r="Q1145" t="s">
        <v>40</v>
      </c>
      <c r="R1145">
        <v>3</v>
      </c>
      <c r="S1145" s="2">
        <v>44780</v>
      </c>
      <c r="T1145">
        <v>2</v>
      </c>
      <c r="U1145">
        <v>1</v>
      </c>
      <c r="V1145">
        <v>2</v>
      </c>
      <c r="W1145" s="2">
        <v>45083</v>
      </c>
      <c r="X1145" t="s">
        <v>62</v>
      </c>
      <c r="Y1145" t="s">
        <v>51</v>
      </c>
      <c r="Z1145" t="s">
        <v>43</v>
      </c>
      <c r="AA1145">
        <v>4</v>
      </c>
      <c r="AB1145">
        <v>474.23</v>
      </c>
      <c r="AC1145">
        <v>44</v>
      </c>
      <c r="AD1145" t="str" cm="1">
        <f t="array" ref="AD1145">_xlfn.IFS($AC1145&lt;= 24,"17-24", $AC1145&lt;=34,"25-34", $AC1145&lt;=44,"35-44", $AC1145&lt;= 54,"45-54", $AC1145 &gt;= 55, "55+")</f>
        <v>35-44</v>
      </c>
      <c r="AE1145">
        <f t="shared" ca="1" si="86"/>
        <v>6</v>
      </c>
      <c r="AF1145" t="str">
        <f t="shared" si="87"/>
        <v>Low</v>
      </c>
      <c r="AG1145" t="str">
        <f t="shared" si="88"/>
        <v>Not satisfied</v>
      </c>
      <c r="AH1145" t="str">
        <f t="shared" si="89"/>
        <v>Average Performer</v>
      </c>
      <c r="AI1145" t="str" cm="1">
        <f t="array" ref="AI1145">_xlfn.IFS($Z1145 = "Passed", "High", $Z1145="Completed", "Moderate", OR($Z1145 = "Incomplete", $Z1145="Failed"), "Low")</f>
        <v>Low</v>
      </c>
      <c r="AJ1145" t="str" cm="1">
        <f t="array" ref="AJ1145">_xlfn.IFS(OR(Z1145= "Passed", Z1145 = "Completed"), "Complete", OR(Z1145 ="Failed", Z1145 = "Incomplete"), "Incomplete")</f>
        <v>Incomplete</v>
      </c>
      <c r="AK1145" cm="1">
        <f t="array" ref="AK1145">_xlfn.IFS(HR_DATA[[#This Row],[Performance Category]] = "High Performer", 4,HR_DATA[[#This Row],[Performance Category]] = "Average Performer", 3, HR_DATA[[#This Row],[Performance Category]] = "Low Performer", 2, HR_DATA[[#This Row],[Performance Category]] = "At Risk", 1)</f>
        <v>3</v>
      </c>
    </row>
    <row r="1146" spans="1:37" x14ac:dyDescent="0.25">
      <c r="A1146">
        <v>1659</v>
      </c>
      <c r="B1146" s="2">
        <v>43795</v>
      </c>
      <c r="C1146" s="2">
        <f t="shared" ca="1" si="85"/>
        <v>46159</v>
      </c>
      <c r="D1146" t="s">
        <v>140</v>
      </c>
      <c r="E1146" t="s">
        <v>87</v>
      </c>
      <c r="F1146" t="s">
        <v>30</v>
      </c>
      <c r="G1146" t="s">
        <v>55</v>
      </c>
      <c r="H1146" t="s">
        <v>32</v>
      </c>
      <c r="I1146" t="s">
        <v>46</v>
      </c>
      <c r="J1146" t="s">
        <v>57</v>
      </c>
      <c r="K1146" t="s">
        <v>70</v>
      </c>
      <c r="L1146" s="2">
        <v>28306</v>
      </c>
      <c r="M1146" t="s">
        <v>36</v>
      </c>
      <c r="N1146" t="s">
        <v>37</v>
      </c>
      <c r="O1146" t="s">
        <v>38</v>
      </c>
      <c r="P1146" t="s">
        <v>61</v>
      </c>
      <c r="Q1146" t="s">
        <v>40</v>
      </c>
      <c r="R1146">
        <v>3</v>
      </c>
      <c r="S1146" s="2">
        <v>45118</v>
      </c>
      <c r="T1146">
        <v>4</v>
      </c>
      <c r="U1146">
        <v>5</v>
      </c>
      <c r="V1146">
        <v>5</v>
      </c>
      <c r="W1146" s="2">
        <v>45069</v>
      </c>
      <c r="X1146" t="s">
        <v>41</v>
      </c>
      <c r="Y1146" t="s">
        <v>42</v>
      </c>
      <c r="Z1146" t="s">
        <v>52</v>
      </c>
      <c r="AA1146">
        <v>1</v>
      </c>
      <c r="AB1146">
        <v>579.05999999999995</v>
      </c>
      <c r="AC1146">
        <v>42</v>
      </c>
      <c r="AD1146" t="str" cm="1">
        <f t="array" ref="AD1146">_xlfn.IFS($AC1146&lt;= 24,"17-24", $AC1146&lt;=34,"25-34", $AC1146&lt;=44,"35-44", $AC1146&lt;= 54,"45-54", $AC1146 &gt;= 55, "55+")</f>
        <v>35-44</v>
      </c>
      <c r="AE1146">
        <f t="shared" ca="1" si="86"/>
        <v>6</v>
      </c>
      <c r="AF1146" t="str">
        <f t="shared" si="87"/>
        <v>High</v>
      </c>
      <c r="AG1146" t="str">
        <f t="shared" si="88"/>
        <v>Satisfied</v>
      </c>
      <c r="AH1146" t="str">
        <f t="shared" si="89"/>
        <v>Average Performer</v>
      </c>
      <c r="AI1146" t="str" cm="1">
        <f t="array" ref="AI1146">_xlfn.IFS($Z1146 = "Passed", "High", $Z1146="Completed", "Moderate", OR($Z1146 = "Incomplete", $Z1146="Failed"), "Low")</f>
        <v>Low</v>
      </c>
      <c r="AJ1146" t="str" cm="1">
        <f t="array" ref="AJ1146">_xlfn.IFS(OR(Z1146= "Passed", Z1146 = "Completed"), "Complete", OR(Z1146 ="Failed", Z1146 = "Incomplete"), "Incomplete")</f>
        <v>Incomplete</v>
      </c>
      <c r="AK1146" cm="1">
        <f t="array" ref="AK1146">_xlfn.IFS(HR_DATA[[#This Row],[Performance Category]] = "High Performer", 4,HR_DATA[[#This Row],[Performance Category]] = "Average Performer", 3, HR_DATA[[#This Row],[Performance Category]] = "Low Performer", 2, HR_DATA[[#This Row],[Performance Category]] = "At Risk", 1)</f>
        <v>3</v>
      </c>
    </row>
    <row r="1147" spans="1:37" x14ac:dyDescent="0.25">
      <c r="A1147">
        <v>1660</v>
      </c>
      <c r="B1147" s="2">
        <v>44782</v>
      </c>
      <c r="C1147" s="2">
        <f t="shared" ca="1" si="85"/>
        <v>46159</v>
      </c>
      <c r="D1147" t="s">
        <v>124</v>
      </c>
      <c r="E1147" t="s">
        <v>74</v>
      </c>
      <c r="F1147" t="s">
        <v>108</v>
      </c>
      <c r="G1147" t="s">
        <v>31</v>
      </c>
      <c r="H1147" t="s">
        <v>56</v>
      </c>
      <c r="I1147" t="s">
        <v>55</v>
      </c>
      <c r="J1147" t="s">
        <v>95</v>
      </c>
      <c r="K1147" t="s">
        <v>65</v>
      </c>
      <c r="L1147" s="2">
        <v>26116</v>
      </c>
      <c r="M1147" t="s">
        <v>36</v>
      </c>
      <c r="N1147" t="s">
        <v>48</v>
      </c>
      <c r="O1147" t="s">
        <v>60</v>
      </c>
      <c r="P1147" t="s">
        <v>39</v>
      </c>
      <c r="Q1147" t="s">
        <v>40</v>
      </c>
      <c r="R1147">
        <v>3</v>
      </c>
      <c r="S1147" s="2">
        <v>45094</v>
      </c>
      <c r="T1147">
        <v>5</v>
      </c>
      <c r="U1147">
        <v>5</v>
      </c>
      <c r="V1147">
        <v>1</v>
      </c>
      <c r="W1147" s="2">
        <v>45132</v>
      </c>
      <c r="X1147" t="s">
        <v>92</v>
      </c>
      <c r="Y1147" t="s">
        <v>42</v>
      </c>
      <c r="Z1147" t="s">
        <v>43</v>
      </c>
      <c r="AA1147">
        <v>5</v>
      </c>
      <c r="AB1147">
        <v>698.82</v>
      </c>
      <c r="AC1147">
        <v>51</v>
      </c>
      <c r="AD1147" t="str" cm="1">
        <f t="array" ref="AD1147">_xlfn.IFS($AC1147&lt;= 24,"17-24", $AC1147&lt;=34,"25-34", $AC1147&lt;=44,"35-44", $AC1147&lt;= 54,"45-54", $AC1147 &gt;= 55, "55+")</f>
        <v>45-54</v>
      </c>
      <c r="AE1147">
        <f t="shared" ca="1" si="86"/>
        <v>3</v>
      </c>
      <c r="AF1147" t="str">
        <f t="shared" si="87"/>
        <v>High</v>
      </c>
      <c r="AG1147" t="str">
        <f t="shared" si="88"/>
        <v>Satisfied</v>
      </c>
      <c r="AH1147" t="str">
        <f t="shared" si="89"/>
        <v>Average Performer</v>
      </c>
      <c r="AI1147" t="str" cm="1">
        <f t="array" ref="AI1147">_xlfn.IFS($Z1147 = "Passed", "High", $Z1147="Completed", "Moderate", OR($Z1147 = "Incomplete", $Z1147="Failed"), "Low")</f>
        <v>Low</v>
      </c>
      <c r="AJ1147" t="str" cm="1">
        <f t="array" ref="AJ1147">_xlfn.IFS(OR(Z1147= "Passed", Z1147 = "Completed"), "Complete", OR(Z1147 ="Failed", Z1147 = "Incomplete"), "Incomplete")</f>
        <v>Incomplete</v>
      </c>
      <c r="AK1147" cm="1">
        <f t="array" ref="AK1147">_xlfn.IFS(HR_DATA[[#This Row],[Performance Category]] = "High Performer", 4,HR_DATA[[#This Row],[Performance Category]] = "Average Performer", 3, HR_DATA[[#This Row],[Performance Category]] = "Low Performer", 2, HR_DATA[[#This Row],[Performance Category]] = "At Risk", 1)</f>
        <v>3</v>
      </c>
    </row>
    <row r="1148" spans="1:37" x14ac:dyDescent="0.25">
      <c r="A1148">
        <v>1661</v>
      </c>
      <c r="B1148" s="2">
        <v>43543</v>
      </c>
      <c r="C1148" s="2">
        <f t="shared" ca="1" si="85"/>
        <v>46159</v>
      </c>
      <c r="D1148" t="s">
        <v>125</v>
      </c>
      <c r="E1148" t="s">
        <v>81</v>
      </c>
      <c r="F1148" t="s">
        <v>30</v>
      </c>
      <c r="G1148" t="s">
        <v>31</v>
      </c>
      <c r="H1148" t="s">
        <v>32</v>
      </c>
      <c r="I1148" t="s">
        <v>55</v>
      </c>
      <c r="J1148" t="s">
        <v>95</v>
      </c>
      <c r="K1148" t="s">
        <v>35</v>
      </c>
      <c r="L1148" s="2">
        <v>30087</v>
      </c>
      <c r="M1148" t="s">
        <v>36</v>
      </c>
      <c r="N1148" t="s">
        <v>48</v>
      </c>
      <c r="O1148" t="s">
        <v>49</v>
      </c>
      <c r="P1148" t="s">
        <v>77</v>
      </c>
      <c r="Q1148" t="s">
        <v>40</v>
      </c>
      <c r="R1148">
        <v>3</v>
      </c>
      <c r="S1148" s="2">
        <v>44982</v>
      </c>
      <c r="T1148">
        <v>5</v>
      </c>
      <c r="U1148">
        <v>4</v>
      </c>
      <c r="V1148">
        <v>4</v>
      </c>
      <c r="W1148" s="2">
        <v>45127</v>
      </c>
      <c r="X1148" t="s">
        <v>68</v>
      </c>
      <c r="Y1148" t="s">
        <v>42</v>
      </c>
      <c r="Z1148" t="s">
        <v>43</v>
      </c>
      <c r="AA1148">
        <v>5</v>
      </c>
      <c r="AB1148">
        <v>633.36</v>
      </c>
      <c r="AC1148">
        <v>37</v>
      </c>
      <c r="AD1148" t="str" cm="1">
        <f t="array" ref="AD1148">_xlfn.IFS($AC1148&lt;= 24,"17-24", $AC1148&lt;=34,"25-34", $AC1148&lt;=44,"35-44", $AC1148&lt;= 54,"45-54", $AC1148 &gt;= 55, "55+")</f>
        <v>35-44</v>
      </c>
      <c r="AE1148">
        <f t="shared" ca="1" si="86"/>
        <v>7</v>
      </c>
      <c r="AF1148" t="str">
        <f t="shared" si="87"/>
        <v>High</v>
      </c>
      <c r="AG1148" t="str">
        <f t="shared" si="88"/>
        <v>Satisfied</v>
      </c>
      <c r="AH1148" t="str">
        <f t="shared" si="89"/>
        <v>Average Performer</v>
      </c>
      <c r="AI1148" t="str" cm="1">
        <f t="array" ref="AI1148">_xlfn.IFS($Z1148 = "Passed", "High", $Z1148="Completed", "Moderate", OR($Z1148 = "Incomplete", $Z1148="Failed"), "Low")</f>
        <v>Low</v>
      </c>
      <c r="AJ1148" t="str" cm="1">
        <f t="array" ref="AJ1148">_xlfn.IFS(OR(Z1148= "Passed", Z1148 = "Completed"), "Complete", OR(Z1148 ="Failed", Z1148 = "Incomplete"), "Incomplete")</f>
        <v>Incomplete</v>
      </c>
      <c r="AK1148" cm="1">
        <f t="array" ref="AK1148">_xlfn.IFS(HR_DATA[[#This Row],[Performance Category]] = "High Performer", 4,HR_DATA[[#This Row],[Performance Category]] = "Average Performer", 3, HR_DATA[[#This Row],[Performance Category]] = "Low Performer", 2, HR_DATA[[#This Row],[Performance Category]] = "At Risk", 1)</f>
        <v>3</v>
      </c>
    </row>
    <row r="1149" spans="1:37" x14ac:dyDescent="0.25">
      <c r="A1149">
        <v>1662</v>
      </c>
      <c r="B1149" s="2">
        <v>43429</v>
      </c>
      <c r="C1149" s="2">
        <f t="shared" ca="1" si="85"/>
        <v>46159</v>
      </c>
      <c r="D1149" t="s">
        <v>139</v>
      </c>
      <c r="E1149" t="s">
        <v>54</v>
      </c>
      <c r="F1149" t="s">
        <v>30</v>
      </c>
      <c r="G1149" t="s">
        <v>31</v>
      </c>
      <c r="H1149" t="s">
        <v>32</v>
      </c>
      <c r="I1149" t="s">
        <v>55</v>
      </c>
      <c r="J1149" t="s">
        <v>95</v>
      </c>
      <c r="K1149" t="s">
        <v>79</v>
      </c>
      <c r="L1149" s="2">
        <v>23319</v>
      </c>
      <c r="M1149" t="s">
        <v>36</v>
      </c>
      <c r="N1149" t="s">
        <v>37</v>
      </c>
      <c r="O1149" t="s">
        <v>49</v>
      </c>
      <c r="P1149" t="s">
        <v>67</v>
      </c>
      <c r="Q1149" t="s">
        <v>40</v>
      </c>
      <c r="R1149">
        <v>3</v>
      </c>
      <c r="S1149" s="2">
        <v>45063</v>
      </c>
      <c r="T1149">
        <v>2</v>
      </c>
      <c r="U1149">
        <v>4</v>
      </c>
      <c r="V1149">
        <v>5</v>
      </c>
      <c r="W1149" s="2">
        <v>44975</v>
      </c>
      <c r="X1149" t="s">
        <v>68</v>
      </c>
      <c r="Y1149" t="s">
        <v>42</v>
      </c>
      <c r="Z1149" t="s">
        <v>43</v>
      </c>
      <c r="AA1149">
        <v>3</v>
      </c>
      <c r="AB1149">
        <v>241.19</v>
      </c>
      <c r="AC1149">
        <v>55</v>
      </c>
      <c r="AD1149" t="str" cm="1">
        <f t="array" ref="AD1149">_xlfn.IFS($AC1149&lt;= 24,"17-24", $AC1149&lt;=34,"25-34", $AC1149&lt;=44,"35-44", $AC1149&lt;= 54,"45-54", $AC1149 &gt;= 55, "55+")</f>
        <v>55+</v>
      </c>
      <c r="AE1149">
        <f t="shared" ca="1" si="86"/>
        <v>7</v>
      </c>
      <c r="AF1149" t="str">
        <f t="shared" si="87"/>
        <v>Low</v>
      </c>
      <c r="AG1149" t="str">
        <f t="shared" si="88"/>
        <v>Satisfied</v>
      </c>
      <c r="AH1149" t="str">
        <f t="shared" si="89"/>
        <v>Average Performer</v>
      </c>
      <c r="AI1149" t="str" cm="1">
        <f t="array" ref="AI1149">_xlfn.IFS($Z1149 = "Passed", "High", $Z1149="Completed", "Moderate", OR($Z1149 = "Incomplete", $Z1149="Failed"), "Low")</f>
        <v>Low</v>
      </c>
      <c r="AJ1149" t="str" cm="1">
        <f t="array" ref="AJ1149">_xlfn.IFS(OR(Z1149= "Passed", Z1149 = "Completed"), "Complete", OR(Z1149 ="Failed", Z1149 = "Incomplete"), "Incomplete")</f>
        <v>Incomplete</v>
      </c>
      <c r="AK1149" cm="1">
        <f t="array" ref="AK1149">_xlfn.IFS(HR_DATA[[#This Row],[Performance Category]] = "High Performer", 4,HR_DATA[[#This Row],[Performance Category]] = "Average Performer", 3, HR_DATA[[#This Row],[Performance Category]] = "Low Performer", 2, HR_DATA[[#This Row],[Performance Category]] = "At Risk", 1)</f>
        <v>3</v>
      </c>
    </row>
    <row r="1150" spans="1:37" x14ac:dyDescent="0.25">
      <c r="A1150">
        <v>1663</v>
      </c>
      <c r="B1150" s="2">
        <v>44661</v>
      </c>
      <c r="C1150" s="2">
        <f t="shared" ca="1" si="85"/>
        <v>46159</v>
      </c>
      <c r="D1150" t="s">
        <v>139</v>
      </c>
      <c r="E1150" t="s">
        <v>69</v>
      </c>
      <c r="F1150" t="s">
        <v>108</v>
      </c>
      <c r="G1150" t="s">
        <v>55</v>
      </c>
      <c r="H1150" t="s">
        <v>32</v>
      </c>
      <c r="I1150" t="s">
        <v>55</v>
      </c>
      <c r="J1150" t="s">
        <v>95</v>
      </c>
      <c r="K1150" t="s">
        <v>47</v>
      </c>
      <c r="L1150" s="2">
        <v>22311</v>
      </c>
      <c r="M1150" t="s">
        <v>36</v>
      </c>
      <c r="N1150" t="s">
        <v>37</v>
      </c>
      <c r="O1150" t="s">
        <v>84</v>
      </c>
      <c r="P1150" t="s">
        <v>39</v>
      </c>
      <c r="Q1150" t="s">
        <v>40</v>
      </c>
      <c r="R1150">
        <v>3</v>
      </c>
      <c r="S1150" s="2">
        <v>44995</v>
      </c>
      <c r="T1150">
        <v>4</v>
      </c>
      <c r="U1150">
        <v>2</v>
      </c>
      <c r="V1150">
        <v>4</v>
      </c>
      <c r="W1150" s="2">
        <v>45120</v>
      </c>
      <c r="X1150" t="s">
        <v>92</v>
      </c>
      <c r="Y1150" t="s">
        <v>51</v>
      </c>
      <c r="Z1150" t="s">
        <v>73</v>
      </c>
      <c r="AA1150">
        <v>5</v>
      </c>
      <c r="AB1150">
        <v>271.37</v>
      </c>
      <c r="AC1150">
        <v>61</v>
      </c>
      <c r="AD1150" t="str" cm="1">
        <f t="array" ref="AD1150">_xlfn.IFS($AC1150&lt;= 24,"17-24", $AC1150&lt;=34,"25-34", $AC1150&lt;=44,"35-44", $AC1150&lt;= 54,"45-54", $AC1150 &gt;= 55, "55+")</f>
        <v>55+</v>
      </c>
      <c r="AE1150">
        <f t="shared" ca="1" si="86"/>
        <v>4</v>
      </c>
      <c r="AF1150" t="str">
        <f t="shared" si="87"/>
        <v>High</v>
      </c>
      <c r="AG1150" t="str">
        <f t="shared" si="88"/>
        <v>Not satisfied</v>
      </c>
      <c r="AH1150" t="str">
        <f t="shared" si="89"/>
        <v>Average Performer</v>
      </c>
      <c r="AI1150" t="str" cm="1">
        <f t="array" ref="AI1150">_xlfn.IFS($Z1150 = "Passed", "High", $Z1150="Completed", "Moderate", OR($Z1150 = "Incomplete", $Z1150="Failed"), "Low")</f>
        <v>High</v>
      </c>
      <c r="AJ1150" t="str" cm="1">
        <f t="array" ref="AJ1150">_xlfn.IFS(OR(Z1150= "Passed", Z1150 = "Completed"), "Complete", OR(Z1150 ="Failed", Z1150 = "Incomplete"), "Incomplete")</f>
        <v>Complete</v>
      </c>
      <c r="AK1150" cm="1">
        <f t="array" ref="AK1150">_xlfn.IFS(HR_DATA[[#This Row],[Performance Category]] = "High Performer", 4,HR_DATA[[#This Row],[Performance Category]] = "Average Performer", 3, HR_DATA[[#This Row],[Performance Category]] = "Low Performer", 2, HR_DATA[[#This Row],[Performance Category]] = "At Risk", 1)</f>
        <v>3</v>
      </c>
    </row>
    <row r="1151" spans="1:37" x14ac:dyDescent="0.25">
      <c r="A1151">
        <v>1664</v>
      </c>
      <c r="B1151" s="2">
        <v>44288</v>
      </c>
      <c r="C1151" s="2">
        <f t="shared" ca="1" si="85"/>
        <v>46159</v>
      </c>
      <c r="D1151" t="s">
        <v>53</v>
      </c>
      <c r="E1151" t="s">
        <v>44</v>
      </c>
      <c r="F1151" t="s">
        <v>30</v>
      </c>
      <c r="G1151" t="s">
        <v>55</v>
      </c>
      <c r="H1151" t="s">
        <v>32</v>
      </c>
      <c r="I1151" t="s">
        <v>55</v>
      </c>
      <c r="J1151" t="s">
        <v>95</v>
      </c>
      <c r="K1151" t="s">
        <v>89</v>
      </c>
      <c r="L1151" s="2">
        <v>33491</v>
      </c>
      <c r="M1151" t="s">
        <v>36</v>
      </c>
      <c r="N1151" t="s">
        <v>48</v>
      </c>
      <c r="O1151" t="s">
        <v>38</v>
      </c>
      <c r="P1151" t="s">
        <v>61</v>
      </c>
      <c r="Q1151" t="s">
        <v>40</v>
      </c>
      <c r="R1151">
        <v>3</v>
      </c>
      <c r="S1151" s="2">
        <v>44969</v>
      </c>
      <c r="T1151">
        <v>2</v>
      </c>
      <c r="U1151">
        <v>1</v>
      </c>
      <c r="V1151">
        <v>1</v>
      </c>
      <c r="W1151" s="2">
        <v>45115</v>
      </c>
      <c r="X1151" t="s">
        <v>62</v>
      </c>
      <c r="Y1151" t="s">
        <v>42</v>
      </c>
      <c r="Z1151" t="s">
        <v>52</v>
      </c>
      <c r="AA1151">
        <v>1</v>
      </c>
      <c r="AB1151">
        <v>137.87</v>
      </c>
      <c r="AC1151">
        <v>30</v>
      </c>
      <c r="AD1151" t="str" cm="1">
        <f t="array" ref="AD1151">_xlfn.IFS($AC1151&lt;= 24,"17-24", $AC1151&lt;=34,"25-34", $AC1151&lt;=44,"35-44", $AC1151&lt;= 54,"45-54", $AC1151 &gt;= 55, "55+")</f>
        <v>25-34</v>
      </c>
      <c r="AE1151">
        <f t="shared" ca="1" si="86"/>
        <v>5</v>
      </c>
      <c r="AF1151" t="str">
        <f t="shared" si="87"/>
        <v>Low</v>
      </c>
      <c r="AG1151" t="str">
        <f t="shared" si="88"/>
        <v>Not satisfied</v>
      </c>
      <c r="AH1151" t="str">
        <f t="shared" si="89"/>
        <v>Average Performer</v>
      </c>
      <c r="AI1151" t="str" cm="1">
        <f t="array" ref="AI1151">_xlfn.IFS($Z1151 = "Passed", "High", $Z1151="Completed", "Moderate", OR($Z1151 = "Incomplete", $Z1151="Failed"), "Low")</f>
        <v>Low</v>
      </c>
      <c r="AJ1151" t="str" cm="1">
        <f t="array" ref="AJ1151">_xlfn.IFS(OR(Z1151= "Passed", Z1151 = "Completed"), "Complete", OR(Z1151 ="Failed", Z1151 = "Incomplete"), "Incomplete")</f>
        <v>Incomplete</v>
      </c>
      <c r="AK1151" cm="1">
        <f t="array" ref="AK1151">_xlfn.IFS(HR_DATA[[#This Row],[Performance Category]] = "High Performer", 4,HR_DATA[[#This Row],[Performance Category]] = "Average Performer", 3, HR_DATA[[#This Row],[Performance Category]] = "Low Performer", 2, HR_DATA[[#This Row],[Performance Category]] = "At Risk", 1)</f>
        <v>3</v>
      </c>
    </row>
    <row r="1152" spans="1:37" x14ac:dyDescent="0.25">
      <c r="A1152">
        <v>1665</v>
      </c>
      <c r="B1152" s="2">
        <v>43821</v>
      </c>
      <c r="C1152" s="2">
        <f t="shared" ca="1" si="85"/>
        <v>46159</v>
      </c>
      <c r="D1152" t="s">
        <v>53</v>
      </c>
      <c r="E1152" t="s">
        <v>87</v>
      </c>
      <c r="F1152" t="s">
        <v>30</v>
      </c>
      <c r="G1152" t="s">
        <v>31</v>
      </c>
      <c r="H1152" t="s">
        <v>45</v>
      </c>
      <c r="I1152" t="s">
        <v>46</v>
      </c>
      <c r="J1152" t="s">
        <v>95</v>
      </c>
      <c r="K1152" t="s">
        <v>96</v>
      </c>
      <c r="L1152" s="2">
        <v>23202</v>
      </c>
      <c r="M1152" t="s">
        <v>36</v>
      </c>
      <c r="N1152" t="s">
        <v>48</v>
      </c>
      <c r="O1152" t="s">
        <v>72</v>
      </c>
      <c r="P1152" t="s">
        <v>39</v>
      </c>
      <c r="Q1152" t="s">
        <v>40</v>
      </c>
      <c r="R1152">
        <v>3</v>
      </c>
      <c r="S1152" s="2">
        <v>44796</v>
      </c>
      <c r="T1152">
        <v>4</v>
      </c>
      <c r="U1152">
        <v>2</v>
      </c>
      <c r="V1152">
        <v>3</v>
      </c>
      <c r="W1152" s="2">
        <v>44880</v>
      </c>
      <c r="X1152" t="s">
        <v>62</v>
      </c>
      <c r="Y1152" t="s">
        <v>42</v>
      </c>
      <c r="Z1152" t="s">
        <v>73</v>
      </c>
      <c r="AA1152">
        <v>3</v>
      </c>
      <c r="AB1152">
        <v>999.83</v>
      </c>
      <c r="AC1152">
        <v>56</v>
      </c>
      <c r="AD1152" t="str" cm="1">
        <f t="array" ref="AD1152">_xlfn.IFS($AC1152&lt;= 24,"17-24", $AC1152&lt;=34,"25-34", $AC1152&lt;=44,"35-44", $AC1152&lt;= 54,"45-54", $AC1152 &gt;= 55, "55+")</f>
        <v>55+</v>
      </c>
      <c r="AE1152">
        <f t="shared" ca="1" si="86"/>
        <v>6</v>
      </c>
      <c r="AF1152" t="str">
        <f t="shared" si="87"/>
        <v>High</v>
      </c>
      <c r="AG1152" t="str">
        <f t="shared" si="88"/>
        <v>Not satisfied</v>
      </c>
      <c r="AH1152" t="str">
        <f t="shared" si="89"/>
        <v>Average Performer</v>
      </c>
      <c r="AI1152" t="str" cm="1">
        <f t="array" ref="AI1152">_xlfn.IFS($Z1152 = "Passed", "High", $Z1152="Completed", "Moderate", OR($Z1152 = "Incomplete", $Z1152="Failed"), "Low")</f>
        <v>High</v>
      </c>
      <c r="AJ1152" t="str" cm="1">
        <f t="array" ref="AJ1152">_xlfn.IFS(OR(Z1152= "Passed", Z1152 = "Completed"), "Complete", OR(Z1152 ="Failed", Z1152 = "Incomplete"), "Incomplete")</f>
        <v>Complete</v>
      </c>
      <c r="AK1152" cm="1">
        <f t="array" ref="AK1152">_xlfn.IFS(HR_DATA[[#This Row],[Performance Category]] = "High Performer", 4,HR_DATA[[#This Row],[Performance Category]] = "Average Performer", 3, HR_DATA[[#This Row],[Performance Category]] = "Low Performer", 2, HR_DATA[[#This Row],[Performance Category]] = "At Risk", 1)</f>
        <v>3</v>
      </c>
    </row>
    <row r="1153" spans="1:37" x14ac:dyDescent="0.25">
      <c r="A1153">
        <v>1666</v>
      </c>
      <c r="B1153" s="2">
        <v>44422</v>
      </c>
      <c r="C1153" s="2">
        <f t="shared" ca="1" si="85"/>
        <v>46159</v>
      </c>
      <c r="D1153" t="s">
        <v>53</v>
      </c>
      <c r="E1153" t="s">
        <v>64</v>
      </c>
      <c r="F1153" t="s">
        <v>30</v>
      </c>
      <c r="G1153" t="s">
        <v>55</v>
      </c>
      <c r="H1153" t="s">
        <v>45</v>
      </c>
      <c r="I1153" t="s">
        <v>46</v>
      </c>
      <c r="J1153" t="s">
        <v>95</v>
      </c>
      <c r="K1153" t="s">
        <v>65</v>
      </c>
      <c r="L1153" s="2">
        <v>28693</v>
      </c>
      <c r="M1153" t="s">
        <v>80</v>
      </c>
      <c r="N1153" t="s">
        <v>48</v>
      </c>
      <c r="O1153" t="s">
        <v>72</v>
      </c>
      <c r="P1153" t="s">
        <v>77</v>
      </c>
      <c r="Q1153" t="s">
        <v>40</v>
      </c>
      <c r="R1153">
        <v>3</v>
      </c>
      <c r="S1153" s="2">
        <v>44785</v>
      </c>
      <c r="T1153">
        <v>3</v>
      </c>
      <c r="U1153">
        <v>3</v>
      </c>
      <c r="V1153">
        <v>4</v>
      </c>
      <c r="W1153" s="2">
        <v>44978</v>
      </c>
      <c r="X1153" t="s">
        <v>68</v>
      </c>
      <c r="Y1153" t="s">
        <v>42</v>
      </c>
      <c r="Z1153" t="s">
        <v>43</v>
      </c>
      <c r="AA1153">
        <v>5</v>
      </c>
      <c r="AB1153">
        <v>597.62</v>
      </c>
      <c r="AC1153">
        <v>43</v>
      </c>
      <c r="AD1153" t="str" cm="1">
        <f t="array" ref="AD1153">_xlfn.IFS($AC1153&lt;= 24,"17-24", $AC1153&lt;=34,"25-34", $AC1153&lt;=44,"35-44", $AC1153&lt;= 54,"45-54", $AC1153 &gt;= 55, "55+")</f>
        <v>35-44</v>
      </c>
      <c r="AE1153">
        <f t="shared" ca="1" si="86"/>
        <v>4</v>
      </c>
      <c r="AF1153" t="str">
        <f t="shared" si="87"/>
        <v>Medium</v>
      </c>
      <c r="AG1153" t="str">
        <f t="shared" si="88"/>
        <v>Neutral</v>
      </c>
      <c r="AH1153" t="str">
        <f t="shared" si="89"/>
        <v>Average Performer</v>
      </c>
      <c r="AI1153" t="str" cm="1">
        <f t="array" ref="AI1153">_xlfn.IFS($Z1153 = "Passed", "High", $Z1153="Completed", "Moderate", OR($Z1153 = "Incomplete", $Z1153="Failed"), "Low")</f>
        <v>Low</v>
      </c>
      <c r="AJ1153" t="str" cm="1">
        <f t="array" ref="AJ1153">_xlfn.IFS(OR(Z1153= "Passed", Z1153 = "Completed"), "Complete", OR(Z1153 ="Failed", Z1153 = "Incomplete"), "Incomplete")</f>
        <v>Incomplete</v>
      </c>
      <c r="AK1153" cm="1">
        <f t="array" ref="AK1153">_xlfn.IFS(HR_DATA[[#This Row],[Performance Category]] = "High Performer", 4,HR_DATA[[#This Row],[Performance Category]] = "Average Performer", 3, HR_DATA[[#This Row],[Performance Category]] = "Low Performer", 2, HR_DATA[[#This Row],[Performance Category]] = "At Risk", 1)</f>
        <v>3</v>
      </c>
    </row>
    <row r="1154" spans="1:37" x14ac:dyDescent="0.25">
      <c r="A1154">
        <v>1667</v>
      </c>
      <c r="B1154" s="2">
        <v>43340</v>
      </c>
      <c r="C1154" s="2">
        <f t="shared" ca="1" si="85"/>
        <v>46159</v>
      </c>
      <c r="D1154" t="s">
        <v>131</v>
      </c>
      <c r="E1154" t="s">
        <v>69</v>
      </c>
      <c r="F1154" t="s">
        <v>30</v>
      </c>
      <c r="G1154" t="s">
        <v>55</v>
      </c>
      <c r="H1154" t="s">
        <v>45</v>
      </c>
      <c r="I1154" t="s">
        <v>55</v>
      </c>
      <c r="J1154" t="s">
        <v>132</v>
      </c>
      <c r="K1154" t="s">
        <v>89</v>
      </c>
      <c r="L1154" s="2">
        <v>26377</v>
      </c>
      <c r="M1154" t="s">
        <v>36</v>
      </c>
      <c r="N1154" t="s">
        <v>48</v>
      </c>
      <c r="O1154" t="s">
        <v>72</v>
      </c>
      <c r="P1154" t="s">
        <v>39</v>
      </c>
      <c r="Q1154" t="s">
        <v>40</v>
      </c>
      <c r="R1154">
        <v>3</v>
      </c>
      <c r="S1154" s="2">
        <v>44858</v>
      </c>
      <c r="T1154">
        <v>1</v>
      </c>
      <c r="U1154">
        <v>3</v>
      </c>
      <c r="V1154">
        <v>5</v>
      </c>
      <c r="W1154" s="2">
        <v>44815</v>
      </c>
      <c r="X1154" t="s">
        <v>41</v>
      </c>
      <c r="Y1154" t="s">
        <v>51</v>
      </c>
      <c r="Z1154" t="s">
        <v>63</v>
      </c>
      <c r="AA1154">
        <v>1</v>
      </c>
      <c r="AB1154">
        <v>697.89</v>
      </c>
      <c r="AC1154">
        <v>46</v>
      </c>
      <c r="AD1154" t="str" cm="1">
        <f t="array" ref="AD1154">_xlfn.IFS($AC1154&lt;= 24,"17-24", $AC1154&lt;=34,"25-34", $AC1154&lt;=44,"35-44", $AC1154&lt;= 54,"45-54", $AC1154 &gt;= 55, "55+")</f>
        <v>45-54</v>
      </c>
      <c r="AE1154">
        <f t="shared" ca="1" si="86"/>
        <v>7</v>
      </c>
      <c r="AF1154" t="str">
        <f t="shared" si="87"/>
        <v>Low</v>
      </c>
      <c r="AG1154" t="str">
        <f t="shared" si="88"/>
        <v>Neutral</v>
      </c>
      <c r="AH1154" t="str">
        <f t="shared" si="89"/>
        <v>Average Performer</v>
      </c>
      <c r="AI1154" t="str" cm="1">
        <f t="array" ref="AI1154">_xlfn.IFS($Z1154 = "Passed", "High", $Z1154="Completed", "Moderate", OR($Z1154 = "Incomplete", $Z1154="Failed"), "Low")</f>
        <v>Moderate</v>
      </c>
      <c r="AJ1154" t="str" cm="1">
        <f t="array" ref="AJ1154">_xlfn.IFS(OR(Z1154= "Passed", Z1154 = "Completed"), "Complete", OR(Z1154 ="Failed", Z1154 = "Incomplete"), "Incomplete")</f>
        <v>Complete</v>
      </c>
      <c r="AK1154" cm="1">
        <f t="array" ref="AK1154">_xlfn.IFS(HR_DATA[[#This Row],[Performance Category]] = "High Performer", 4,HR_DATA[[#This Row],[Performance Category]] = "Average Performer", 3, HR_DATA[[#This Row],[Performance Category]] = "Low Performer", 2, HR_DATA[[#This Row],[Performance Category]] = "At Risk", 1)</f>
        <v>3</v>
      </c>
    </row>
    <row r="1155" spans="1:37" x14ac:dyDescent="0.25">
      <c r="A1155">
        <v>1668</v>
      </c>
      <c r="B1155" s="2">
        <v>45117</v>
      </c>
      <c r="C1155" s="2">
        <f t="shared" ref="C1155:C1218" ca="1" si="90">TODAY()</f>
        <v>46159</v>
      </c>
      <c r="D1155" t="s">
        <v>131</v>
      </c>
      <c r="E1155" t="s">
        <v>29</v>
      </c>
      <c r="F1155" t="s">
        <v>30</v>
      </c>
      <c r="G1155" t="s">
        <v>46</v>
      </c>
      <c r="H1155" t="s">
        <v>32</v>
      </c>
      <c r="I1155" t="s">
        <v>46</v>
      </c>
      <c r="J1155" t="s">
        <v>132</v>
      </c>
      <c r="K1155" t="s">
        <v>47</v>
      </c>
      <c r="L1155" s="2">
        <v>17417</v>
      </c>
      <c r="M1155" t="s">
        <v>36</v>
      </c>
      <c r="N1155" t="s">
        <v>48</v>
      </c>
      <c r="O1155" t="s">
        <v>72</v>
      </c>
      <c r="P1155" t="s">
        <v>61</v>
      </c>
      <c r="Q1155" t="s">
        <v>40</v>
      </c>
      <c r="R1155">
        <v>3</v>
      </c>
      <c r="S1155" s="2">
        <v>44835</v>
      </c>
      <c r="T1155">
        <v>2</v>
      </c>
      <c r="U1155">
        <v>1</v>
      </c>
      <c r="V1155">
        <v>3</v>
      </c>
      <c r="W1155" s="2">
        <v>45100</v>
      </c>
      <c r="X1155" t="s">
        <v>50</v>
      </c>
      <c r="Y1155" t="s">
        <v>51</v>
      </c>
      <c r="Z1155" t="s">
        <v>43</v>
      </c>
      <c r="AA1155">
        <v>5</v>
      </c>
      <c r="AB1155">
        <v>673.27</v>
      </c>
      <c r="AC1155">
        <v>76</v>
      </c>
      <c r="AD1155" t="str" cm="1">
        <f t="array" ref="AD1155">_xlfn.IFS($AC1155&lt;= 24,"17-24", $AC1155&lt;=34,"25-34", $AC1155&lt;=44,"35-44", $AC1155&lt;= 54,"45-54", $AC1155 &gt;= 55, "55+")</f>
        <v>55+</v>
      </c>
      <c r="AE1155">
        <f t="shared" ref="AE1155:AE1218" ca="1" si="91">INT(YEARFRAC($B1155,$C1155,3))</f>
        <v>2</v>
      </c>
      <c r="AF1155" t="str">
        <f t="shared" ref="AF1155:AF1218" si="92">IF($T1155&lt;= 2, "Low", IF($T1155 =3, "Medium", "High"))</f>
        <v>Low</v>
      </c>
      <c r="AG1155" t="str">
        <f t="shared" ref="AG1155:AG1218" si="93">IF($U1155 &lt;=2, "Not satisfied", IF($U1155 =3, "Neutral", "Satisfied"))</f>
        <v>Not satisfied</v>
      </c>
      <c r="AH1155" t="str">
        <f t="shared" ref="AH1155:AH1218" si="94">IF($Q1155="Exceeds","High Performer",IF($Q1155="Fully Meets","Average Performer",IF($Q1155="Needs Improvement","Low Performer","At Risk")))</f>
        <v>Average Performer</v>
      </c>
      <c r="AI1155" t="str" cm="1">
        <f t="array" ref="AI1155">_xlfn.IFS($Z1155 = "Passed", "High", $Z1155="Completed", "Moderate", OR($Z1155 = "Incomplete", $Z1155="Failed"), "Low")</f>
        <v>Low</v>
      </c>
      <c r="AJ1155" t="str" cm="1">
        <f t="array" ref="AJ1155">_xlfn.IFS(OR(Z1155= "Passed", Z1155 = "Completed"), "Complete", OR(Z1155 ="Failed", Z1155 = "Incomplete"), "Incomplete")</f>
        <v>Incomplete</v>
      </c>
      <c r="AK1155" cm="1">
        <f t="array" ref="AK1155">_xlfn.IFS(HR_DATA[[#This Row],[Performance Category]] = "High Performer", 4,HR_DATA[[#This Row],[Performance Category]] = "Average Performer", 3, HR_DATA[[#This Row],[Performance Category]] = "Low Performer", 2, HR_DATA[[#This Row],[Performance Category]] = "At Risk", 1)</f>
        <v>3</v>
      </c>
    </row>
    <row r="1156" spans="1:37" x14ac:dyDescent="0.25">
      <c r="A1156">
        <v>1669</v>
      </c>
      <c r="B1156" s="2">
        <v>44092</v>
      </c>
      <c r="C1156" s="2">
        <f t="shared" ca="1" si="90"/>
        <v>46159</v>
      </c>
      <c r="D1156" t="s">
        <v>140</v>
      </c>
      <c r="E1156" t="s">
        <v>85</v>
      </c>
      <c r="F1156" t="s">
        <v>30</v>
      </c>
      <c r="G1156" t="s">
        <v>46</v>
      </c>
      <c r="H1156" t="s">
        <v>45</v>
      </c>
      <c r="I1156" t="s">
        <v>33</v>
      </c>
      <c r="J1156" t="s">
        <v>95</v>
      </c>
      <c r="K1156" t="s">
        <v>70</v>
      </c>
      <c r="L1156" s="2">
        <v>22538</v>
      </c>
      <c r="M1156" t="s">
        <v>36</v>
      </c>
      <c r="N1156" t="s">
        <v>48</v>
      </c>
      <c r="O1156" t="s">
        <v>84</v>
      </c>
      <c r="P1156" t="s">
        <v>77</v>
      </c>
      <c r="Q1156" t="s">
        <v>40</v>
      </c>
      <c r="R1156">
        <v>3</v>
      </c>
      <c r="S1156" s="2">
        <v>44817</v>
      </c>
      <c r="T1156">
        <v>3</v>
      </c>
      <c r="U1156">
        <v>1</v>
      </c>
      <c r="V1156">
        <v>2</v>
      </c>
      <c r="W1156" s="2">
        <v>44936</v>
      </c>
      <c r="X1156" t="s">
        <v>62</v>
      </c>
      <c r="Y1156" t="s">
        <v>51</v>
      </c>
      <c r="Z1156" t="s">
        <v>73</v>
      </c>
      <c r="AA1156">
        <v>5</v>
      </c>
      <c r="AB1156">
        <v>753.01</v>
      </c>
      <c r="AC1156">
        <v>59</v>
      </c>
      <c r="AD1156" t="str" cm="1">
        <f t="array" ref="AD1156">_xlfn.IFS($AC1156&lt;= 24,"17-24", $AC1156&lt;=34,"25-34", $AC1156&lt;=44,"35-44", $AC1156&lt;= 54,"45-54", $AC1156 &gt;= 55, "55+")</f>
        <v>55+</v>
      </c>
      <c r="AE1156">
        <f t="shared" ca="1" si="91"/>
        <v>5</v>
      </c>
      <c r="AF1156" t="str">
        <f t="shared" si="92"/>
        <v>Medium</v>
      </c>
      <c r="AG1156" t="str">
        <f t="shared" si="93"/>
        <v>Not satisfied</v>
      </c>
      <c r="AH1156" t="str">
        <f t="shared" si="94"/>
        <v>Average Performer</v>
      </c>
      <c r="AI1156" t="str" cm="1">
        <f t="array" ref="AI1156">_xlfn.IFS($Z1156 = "Passed", "High", $Z1156="Completed", "Moderate", OR($Z1156 = "Incomplete", $Z1156="Failed"), "Low")</f>
        <v>High</v>
      </c>
      <c r="AJ1156" t="str" cm="1">
        <f t="array" ref="AJ1156">_xlfn.IFS(OR(Z1156= "Passed", Z1156 = "Completed"), "Complete", OR(Z1156 ="Failed", Z1156 = "Incomplete"), "Incomplete")</f>
        <v>Complete</v>
      </c>
      <c r="AK1156" cm="1">
        <f t="array" ref="AK1156">_xlfn.IFS(HR_DATA[[#This Row],[Performance Category]] = "High Performer", 4,HR_DATA[[#This Row],[Performance Category]] = "Average Performer", 3, HR_DATA[[#This Row],[Performance Category]] = "Low Performer", 2, HR_DATA[[#This Row],[Performance Category]] = "At Risk", 1)</f>
        <v>3</v>
      </c>
    </row>
    <row r="1157" spans="1:37" x14ac:dyDescent="0.25">
      <c r="A1157">
        <v>1670</v>
      </c>
      <c r="B1157" s="2">
        <v>43664</v>
      </c>
      <c r="C1157" s="2">
        <f t="shared" ca="1" si="90"/>
        <v>46159</v>
      </c>
      <c r="D1157" t="s">
        <v>140</v>
      </c>
      <c r="E1157" t="s">
        <v>44</v>
      </c>
      <c r="F1157" t="s">
        <v>30</v>
      </c>
      <c r="G1157" t="s">
        <v>31</v>
      </c>
      <c r="H1157" t="s">
        <v>45</v>
      </c>
      <c r="I1157" t="s">
        <v>55</v>
      </c>
      <c r="J1157" t="s">
        <v>95</v>
      </c>
      <c r="K1157" t="s">
        <v>89</v>
      </c>
      <c r="L1157" s="2">
        <v>22226</v>
      </c>
      <c r="M1157" t="s">
        <v>36</v>
      </c>
      <c r="N1157" t="s">
        <v>37</v>
      </c>
      <c r="O1157" t="s">
        <v>60</v>
      </c>
      <c r="P1157" t="s">
        <v>39</v>
      </c>
      <c r="Q1157" t="s">
        <v>40</v>
      </c>
      <c r="R1157">
        <v>3</v>
      </c>
      <c r="S1157" s="2">
        <v>44784</v>
      </c>
      <c r="T1157">
        <v>2</v>
      </c>
      <c r="U1157">
        <v>2</v>
      </c>
      <c r="V1157">
        <v>2</v>
      </c>
      <c r="W1157" s="2">
        <v>44958</v>
      </c>
      <c r="X1157" t="s">
        <v>41</v>
      </c>
      <c r="Y1157" t="s">
        <v>42</v>
      </c>
      <c r="Z1157" t="s">
        <v>43</v>
      </c>
      <c r="AA1157">
        <v>5</v>
      </c>
      <c r="AB1157">
        <v>939.02</v>
      </c>
      <c r="AC1157">
        <v>59</v>
      </c>
      <c r="AD1157" t="str" cm="1">
        <f t="array" ref="AD1157">_xlfn.IFS($AC1157&lt;= 24,"17-24", $AC1157&lt;=34,"25-34", $AC1157&lt;=44,"35-44", $AC1157&lt;= 54,"45-54", $AC1157 &gt;= 55, "55+")</f>
        <v>55+</v>
      </c>
      <c r="AE1157">
        <f t="shared" ca="1" si="91"/>
        <v>6</v>
      </c>
      <c r="AF1157" t="str">
        <f t="shared" si="92"/>
        <v>Low</v>
      </c>
      <c r="AG1157" t="str">
        <f t="shared" si="93"/>
        <v>Not satisfied</v>
      </c>
      <c r="AH1157" t="str">
        <f t="shared" si="94"/>
        <v>Average Performer</v>
      </c>
      <c r="AI1157" t="str" cm="1">
        <f t="array" ref="AI1157">_xlfn.IFS($Z1157 = "Passed", "High", $Z1157="Completed", "Moderate", OR($Z1157 = "Incomplete", $Z1157="Failed"), "Low")</f>
        <v>Low</v>
      </c>
      <c r="AJ1157" t="str" cm="1">
        <f t="array" ref="AJ1157">_xlfn.IFS(OR(Z1157= "Passed", Z1157 = "Completed"), "Complete", OR(Z1157 ="Failed", Z1157 = "Incomplete"), "Incomplete")</f>
        <v>Incomplete</v>
      </c>
      <c r="AK1157" cm="1">
        <f t="array" ref="AK1157">_xlfn.IFS(HR_DATA[[#This Row],[Performance Category]] = "High Performer", 4,HR_DATA[[#This Row],[Performance Category]] = "Average Performer", 3, HR_DATA[[#This Row],[Performance Category]] = "Low Performer", 2, HR_DATA[[#This Row],[Performance Category]] = "At Risk", 1)</f>
        <v>3</v>
      </c>
    </row>
    <row r="1158" spans="1:37" x14ac:dyDescent="0.25">
      <c r="A1158">
        <v>1671</v>
      </c>
      <c r="B1158" s="2">
        <v>44521</v>
      </c>
      <c r="C1158" s="2">
        <f t="shared" ca="1" si="90"/>
        <v>46159</v>
      </c>
      <c r="D1158" t="s">
        <v>140</v>
      </c>
      <c r="E1158" t="s">
        <v>87</v>
      </c>
      <c r="F1158" t="s">
        <v>30</v>
      </c>
      <c r="G1158" t="s">
        <v>31</v>
      </c>
      <c r="H1158" t="s">
        <v>45</v>
      </c>
      <c r="I1158" t="s">
        <v>55</v>
      </c>
      <c r="J1158" t="s">
        <v>57</v>
      </c>
      <c r="K1158" t="s">
        <v>96</v>
      </c>
      <c r="L1158" s="2">
        <v>23660</v>
      </c>
      <c r="M1158" t="s">
        <v>36</v>
      </c>
      <c r="N1158" t="s">
        <v>37</v>
      </c>
      <c r="O1158" t="s">
        <v>38</v>
      </c>
      <c r="P1158" t="s">
        <v>67</v>
      </c>
      <c r="Q1158" t="s">
        <v>40</v>
      </c>
      <c r="R1158">
        <v>3</v>
      </c>
      <c r="S1158" s="2">
        <v>45115</v>
      </c>
      <c r="T1158">
        <v>5</v>
      </c>
      <c r="U1158">
        <v>3</v>
      </c>
      <c r="V1158">
        <v>5</v>
      </c>
      <c r="W1158" s="2">
        <v>44880</v>
      </c>
      <c r="X1158" t="s">
        <v>50</v>
      </c>
      <c r="Y1158" t="s">
        <v>51</v>
      </c>
      <c r="Z1158" t="s">
        <v>73</v>
      </c>
      <c r="AA1158">
        <v>2</v>
      </c>
      <c r="AB1158">
        <v>680.45</v>
      </c>
      <c r="AC1158">
        <v>57</v>
      </c>
      <c r="AD1158" t="str" cm="1">
        <f t="array" ref="AD1158">_xlfn.IFS($AC1158&lt;= 24,"17-24", $AC1158&lt;=34,"25-34", $AC1158&lt;=44,"35-44", $AC1158&lt;= 54,"45-54", $AC1158 &gt;= 55, "55+")</f>
        <v>55+</v>
      </c>
      <c r="AE1158">
        <f t="shared" ca="1" si="91"/>
        <v>4</v>
      </c>
      <c r="AF1158" t="str">
        <f t="shared" si="92"/>
        <v>High</v>
      </c>
      <c r="AG1158" t="str">
        <f t="shared" si="93"/>
        <v>Neutral</v>
      </c>
      <c r="AH1158" t="str">
        <f t="shared" si="94"/>
        <v>Average Performer</v>
      </c>
      <c r="AI1158" t="str" cm="1">
        <f t="array" ref="AI1158">_xlfn.IFS($Z1158 = "Passed", "High", $Z1158="Completed", "Moderate", OR($Z1158 = "Incomplete", $Z1158="Failed"), "Low")</f>
        <v>High</v>
      </c>
      <c r="AJ1158" t="str" cm="1">
        <f t="array" ref="AJ1158">_xlfn.IFS(OR(Z1158= "Passed", Z1158 = "Completed"), "Complete", OR(Z1158 ="Failed", Z1158 = "Incomplete"), "Incomplete")</f>
        <v>Complete</v>
      </c>
      <c r="AK1158" cm="1">
        <f t="array" ref="AK1158">_xlfn.IFS(HR_DATA[[#This Row],[Performance Category]] = "High Performer", 4,HR_DATA[[#This Row],[Performance Category]] = "Average Performer", 3, HR_DATA[[#This Row],[Performance Category]] = "Low Performer", 2, HR_DATA[[#This Row],[Performance Category]] = "At Risk", 1)</f>
        <v>3</v>
      </c>
    </row>
    <row r="1159" spans="1:37" x14ac:dyDescent="0.25">
      <c r="A1159">
        <v>1672</v>
      </c>
      <c r="B1159" s="2">
        <v>44263</v>
      </c>
      <c r="C1159" s="2">
        <f t="shared" ca="1" si="90"/>
        <v>46159</v>
      </c>
      <c r="D1159" t="s">
        <v>124</v>
      </c>
      <c r="E1159" t="s">
        <v>29</v>
      </c>
      <c r="F1159" t="s">
        <v>30</v>
      </c>
      <c r="G1159" t="s">
        <v>55</v>
      </c>
      <c r="H1159" t="s">
        <v>56</v>
      </c>
      <c r="I1159" t="s">
        <v>46</v>
      </c>
      <c r="J1159" t="s">
        <v>95</v>
      </c>
      <c r="K1159" t="s">
        <v>70</v>
      </c>
      <c r="L1159" s="2">
        <v>17313</v>
      </c>
      <c r="M1159" t="s">
        <v>36</v>
      </c>
      <c r="N1159" t="s">
        <v>48</v>
      </c>
      <c r="O1159" t="s">
        <v>84</v>
      </c>
      <c r="P1159" t="s">
        <v>67</v>
      </c>
      <c r="Q1159" t="s">
        <v>40</v>
      </c>
      <c r="R1159">
        <v>3</v>
      </c>
      <c r="S1159" s="2">
        <v>44842</v>
      </c>
      <c r="T1159">
        <v>1</v>
      </c>
      <c r="U1159">
        <v>3</v>
      </c>
      <c r="V1159">
        <v>4</v>
      </c>
      <c r="W1159" s="2">
        <v>44818</v>
      </c>
      <c r="X1159" t="s">
        <v>68</v>
      </c>
      <c r="Y1159" t="s">
        <v>51</v>
      </c>
      <c r="Z1159" t="s">
        <v>63</v>
      </c>
      <c r="AA1159">
        <v>3</v>
      </c>
      <c r="AB1159">
        <v>263.8</v>
      </c>
      <c r="AC1159">
        <v>74</v>
      </c>
      <c r="AD1159" t="str" cm="1">
        <f t="array" ref="AD1159">_xlfn.IFS($AC1159&lt;= 24,"17-24", $AC1159&lt;=34,"25-34", $AC1159&lt;=44,"35-44", $AC1159&lt;= 54,"45-54", $AC1159 &gt;= 55, "55+")</f>
        <v>55+</v>
      </c>
      <c r="AE1159">
        <f t="shared" ca="1" si="91"/>
        <v>5</v>
      </c>
      <c r="AF1159" t="str">
        <f t="shared" si="92"/>
        <v>Low</v>
      </c>
      <c r="AG1159" t="str">
        <f t="shared" si="93"/>
        <v>Neutral</v>
      </c>
      <c r="AH1159" t="str">
        <f t="shared" si="94"/>
        <v>Average Performer</v>
      </c>
      <c r="AI1159" t="str" cm="1">
        <f t="array" ref="AI1159">_xlfn.IFS($Z1159 = "Passed", "High", $Z1159="Completed", "Moderate", OR($Z1159 = "Incomplete", $Z1159="Failed"), "Low")</f>
        <v>Moderate</v>
      </c>
      <c r="AJ1159" t="str" cm="1">
        <f t="array" ref="AJ1159">_xlfn.IFS(OR(Z1159= "Passed", Z1159 = "Completed"), "Complete", OR(Z1159 ="Failed", Z1159 = "Incomplete"), "Incomplete")</f>
        <v>Complete</v>
      </c>
      <c r="AK1159" cm="1">
        <f t="array" ref="AK1159">_xlfn.IFS(HR_DATA[[#This Row],[Performance Category]] = "High Performer", 4,HR_DATA[[#This Row],[Performance Category]] = "Average Performer", 3, HR_DATA[[#This Row],[Performance Category]] = "Low Performer", 2, HR_DATA[[#This Row],[Performance Category]] = "At Risk", 1)</f>
        <v>3</v>
      </c>
    </row>
    <row r="1160" spans="1:37" x14ac:dyDescent="0.25">
      <c r="A1160">
        <v>1673</v>
      </c>
      <c r="B1160" s="2">
        <v>43698</v>
      </c>
      <c r="C1160" s="2">
        <f t="shared" ca="1" si="90"/>
        <v>46159</v>
      </c>
      <c r="D1160" t="s">
        <v>125</v>
      </c>
      <c r="E1160" t="s">
        <v>44</v>
      </c>
      <c r="F1160" t="s">
        <v>30</v>
      </c>
      <c r="G1160" t="s">
        <v>46</v>
      </c>
      <c r="H1160" t="s">
        <v>32</v>
      </c>
      <c r="I1160" t="s">
        <v>55</v>
      </c>
      <c r="J1160" t="s">
        <v>95</v>
      </c>
      <c r="K1160" t="s">
        <v>65</v>
      </c>
      <c r="L1160" s="2">
        <v>18574</v>
      </c>
      <c r="M1160" t="s">
        <v>36</v>
      </c>
      <c r="N1160" t="s">
        <v>37</v>
      </c>
      <c r="O1160" t="s">
        <v>60</v>
      </c>
      <c r="P1160" t="s">
        <v>39</v>
      </c>
      <c r="Q1160" t="s">
        <v>40</v>
      </c>
      <c r="R1160">
        <v>3</v>
      </c>
      <c r="S1160" s="2">
        <v>44792</v>
      </c>
      <c r="T1160">
        <v>3</v>
      </c>
      <c r="U1160">
        <v>5</v>
      </c>
      <c r="V1160">
        <v>5</v>
      </c>
      <c r="W1160" s="2">
        <v>44930</v>
      </c>
      <c r="X1160" t="s">
        <v>62</v>
      </c>
      <c r="Y1160" t="s">
        <v>51</v>
      </c>
      <c r="Z1160" t="s">
        <v>52</v>
      </c>
      <c r="AA1160">
        <v>2</v>
      </c>
      <c r="AB1160">
        <v>981.06</v>
      </c>
      <c r="AC1160">
        <v>69</v>
      </c>
      <c r="AD1160" t="str" cm="1">
        <f t="array" ref="AD1160">_xlfn.IFS($AC1160&lt;= 24,"17-24", $AC1160&lt;=34,"25-34", $AC1160&lt;=44,"35-44", $AC1160&lt;= 54,"45-54", $AC1160 &gt;= 55, "55+")</f>
        <v>55+</v>
      </c>
      <c r="AE1160">
        <f t="shared" ca="1" si="91"/>
        <v>6</v>
      </c>
      <c r="AF1160" t="str">
        <f t="shared" si="92"/>
        <v>Medium</v>
      </c>
      <c r="AG1160" t="str">
        <f t="shared" si="93"/>
        <v>Satisfied</v>
      </c>
      <c r="AH1160" t="str">
        <f t="shared" si="94"/>
        <v>Average Performer</v>
      </c>
      <c r="AI1160" t="str" cm="1">
        <f t="array" ref="AI1160">_xlfn.IFS($Z1160 = "Passed", "High", $Z1160="Completed", "Moderate", OR($Z1160 = "Incomplete", $Z1160="Failed"), "Low")</f>
        <v>Low</v>
      </c>
      <c r="AJ1160" t="str" cm="1">
        <f t="array" ref="AJ1160">_xlfn.IFS(OR(Z1160= "Passed", Z1160 = "Completed"), "Complete", OR(Z1160 ="Failed", Z1160 = "Incomplete"), "Incomplete")</f>
        <v>Incomplete</v>
      </c>
      <c r="AK1160" cm="1">
        <f t="array" ref="AK1160">_xlfn.IFS(HR_DATA[[#This Row],[Performance Category]] = "High Performer", 4,HR_DATA[[#This Row],[Performance Category]] = "Average Performer", 3, HR_DATA[[#This Row],[Performance Category]] = "Low Performer", 2, HR_DATA[[#This Row],[Performance Category]] = "At Risk", 1)</f>
        <v>3</v>
      </c>
    </row>
    <row r="1161" spans="1:37" x14ac:dyDescent="0.25">
      <c r="A1161">
        <v>1674</v>
      </c>
      <c r="B1161" s="2">
        <v>44681</v>
      </c>
      <c r="C1161" s="2">
        <f t="shared" ca="1" si="90"/>
        <v>46159</v>
      </c>
      <c r="D1161" t="s">
        <v>139</v>
      </c>
      <c r="E1161" t="s">
        <v>87</v>
      </c>
      <c r="F1161" t="s">
        <v>108</v>
      </c>
      <c r="G1161" t="s">
        <v>46</v>
      </c>
      <c r="H1161" t="s">
        <v>56</v>
      </c>
      <c r="I1161" t="s">
        <v>55</v>
      </c>
      <c r="J1161" t="s">
        <v>95</v>
      </c>
      <c r="K1161" t="s">
        <v>101</v>
      </c>
      <c r="L1161" s="2">
        <v>16970</v>
      </c>
      <c r="M1161" t="s">
        <v>36</v>
      </c>
      <c r="N1161" t="s">
        <v>37</v>
      </c>
      <c r="O1161" t="s">
        <v>60</v>
      </c>
      <c r="P1161" t="s">
        <v>67</v>
      </c>
      <c r="Q1161" t="s">
        <v>40</v>
      </c>
      <c r="R1161">
        <v>3</v>
      </c>
      <c r="S1161" s="2">
        <v>44838</v>
      </c>
      <c r="T1161">
        <v>1</v>
      </c>
      <c r="U1161">
        <v>5</v>
      </c>
      <c r="V1161">
        <v>5</v>
      </c>
      <c r="W1161" s="2">
        <v>44887</v>
      </c>
      <c r="X1161" t="s">
        <v>50</v>
      </c>
      <c r="Y1161" t="s">
        <v>42</v>
      </c>
      <c r="Z1161" t="s">
        <v>73</v>
      </c>
      <c r="AA1161">
        <v>1</v>
      </c>
      <c r="AB1161">
        <v>293.55</v>
      </c>
      <c r="AC1161">
        <v>76</v>
      </c>
      <c r="AD1161" t="str" cm="1">
        <f t="array" ref="AD1161">_xlfn.IFS($AC1161&lt;= 24,"17-24", $AC1161&lt;=34,"25-34", $AC1161&lt;=44,"35-44", $AC1161&lt;= 54,"45-54", $AC1161 &gt;= 55, "55+")</f>
        <v>55+</v>
      </c>
      <c r="AE1161">
        <f t="shared" ca="1" si="91"/>
        <v>4</v>
      </c>
      <c r="AF1161" t="str">
        <f t="shared" si="92"/>
        <v>Low</v>
      </c>
      <c r="AG1161" t="str">
        <f t="shared" si="93"/>
        <v>Satisfied</v>
      </c>
      <c r="AH1161" t="str">
        <f t="shared" si="94"/>
        <v>Average Performer</v>
      </c>
      <c r="AI1161" t="str" cm="1">
        <f t="array" ref="AI1161">_xlfn.IFS($Z1161 = "Passed", "High", $Z1161="Completed", "Moderate", OR($Z1161 = "Incomplete", $Z1161="Failed"), "Low")</f>
        <v>High</v>
      </c>
      <c r="AJ1161" t="str" cm="1">
        <f t="array" ref="AJ1161">_xlfn.IFS(OR(Z1161= "Passed", Z1161 = "Completed"), "Complete", OR(Z1161 ="Failed", Z1161 = "Incomplete"), "Incomplete")</f>
        <v>Complete</v>
      </c>
      <c r="AK1161" cm="1">
        <f t="array" ref="AK1161">_xlfn.IFS(HR_DATA[[#This Row],[Performance Category]] = "High Performer", 4,HR_DATA[[#This Row],[Performance Category]] = "Average Performer", 3, HR_DATA[[#This Row],[Performance Category]] = "Low Performer", 2, HR_DATA[[#This Row],[Performance Category]] = "At Risk", 1)</f>
        <v>3</v>
      </c>
    </row>
    <row r="1162" spans="1:37" x14ac:dyDescent="0.25">
      <c r="A1162">
        <v>1675</v>
      </c>
      <c r="B1162" s="2">
        <v>44960</v>
      </c>
      <c r="C1162" s="2">
        <f t="shared" ca="1" si="90"/>
        <v>46159</v>
      </c>
      <c r="D1162" t="s">
        <v>53</v>
      </c>
      <c r="E1162" t="s">
        <v>85</v>
      </c>
      <c r="F1162" t="s">
        <v>30</v>
      </c>
      <c r="G1162" t="s">
        <v>55</v>
      </c>
      <c r="H1162" t="s">
        <v>45</v>
      </c>
      <c r="I1162" t="s">
        <v>46</v>
      </c>
      <c r="J1162" t="s">
        <v>95</v>
      </c>
      <c r="K1162" t="s">
        <v>70</v>
      </c>
      <c r="L1162" s="2">
        <v>21856</v>
      </c>
      <c r="M1162" t="s">
        <v>36</v>
      </c>
      <c r="N1162" t="s">
        <v>48</v>
      </c>
      <c r="O1162" t="s">
        <v>49</v>
      </c>
      <c r="P1162" t="s">
        <v>39</v>
      </c>
      <c r="Q1162" t="s">
        <v>40</v>
      </c>
      <c r="R1162">
        <v>3</v>
      </c>
      <c r="S1162" s="2">
        <v>44951</v>
      </c>
      <c r="T1162">
        <v>4</v>
      </c>
      <c r="U1162">
        <v>1</v>
      </c>
      <c r="V1162">
        <v>4</v>
      </c>
      <c r="W1162" s="2">
        <v>44992</v>
      </c>
      <c r="X1162" t="s">
        <v>68</v>
      </c>
      <c r="Y1162" t="s">
        <v>42</v>
      </c>
      <c r="Z1162" t="s">
        <v>43</v>
      </c>
      <c r="AA1162">
        <v>4</v>
      </c>
      <c r="AB1162">
        <v>904.68</v>
      </c>
      <c r="AC1162">
        <v>64</v>
      </c>
      <c r="AD1162" t="str" cm="1">
        <f t="array" ref="AD1162">_xlfn.IFS($AC1162&lt;= 24,"17-24", $AC1162&lt;=34,"25-34", $AC1162&lt;=44,"35-44", $AC1162&lt;= 54,"45-54", $AC1162 &gt;= 55, "55+")</f>
        <v>55+</v>
      </c>
      <c r="AE1162">
        <f t="shared" ca="1" si="91"/>
        <v>3</v>
      </c>
      <c r="AF1162" t="str">
        <f t="shared" si="92"/>
        <v>High</v>
      </c>
      <c r="AG1162" t="str">
        <f t="shared" si="93"/>
        <v>Not satisfied</v>
      </c>
      <c r="AH1162" t="str">
        <f t="shared" si="94"/>
        <v>Average Performer</v>
      </c>
      <c r="AI1162" t="str" cm="1">
        <f t="array" ref="AI1162">_xlfn.IFS($Z1162 = "Passed", "High", $Z1162="Completed", "Moderate", OR($Z1162 = "Incomplete", $Z1162="Failed"), "Low")</f>
        <v>Low</v>
      </c>
      <c r="AJ1162" t="str" cm="1">
        <f t="array" ref="AJ1162">_xlfn.IFS(OR(Z1162= "Passed", Z1162 = "Completed"), "Complete", OR(Z1162 ="Failed", Z1162 = "Incomplete"), "Incomplete")</f>
        <v>Incomplete</v>
      </c>
      <c r="AK1162" cm="1">
        <f t="array" ref="AK1162">_xlfn.IFS(HR_DATA[[#This Row],[Performance Category]] = "High Performer", 4,HR_DATA[[#This Row],[Performance Category]] = "Average Performer", 3, HR_DATA[[#This Row],[Performance Category]] = "Low Performer", 2, HR_DATA[[#This Row],[Performance Category]] = "At Risk", 1)</f>
        <v>3</v>
      </c>
    </row>
    <row r="1163" spans="1:37" x14ac:dyDescent="0.25">
      <c r="A1163">
        <v>1676</v>
      </c>
      <c r="B1163" s="2">
        <v>45054</v>
      </c>
      <c r="C1163" s="2">
        <f t="shared" ca="1" si="90"/>
        <v>46159</v>
      </c>
      <c r="D1163" t="s">
        <v>53</v>
      </c>
      <c r="E1163" t="s">
        <v>64</v>
      </c>
      <c r="F1163" t="s">
        <v>30</v>
      </c>
      <c r="G1163" t="s">
        <v>46</v>
      </c>
      <c r="H1163" t="s">
        <v>56</v>
      </c>
      <c r="I1163" t="s">
        <v>55</v>
      </c>
      <c r="J1163" t="s">
        <v>95</v>
      </c>
      <c r="K1163" t="s">
        <v>102</v>
      </c>
      <c r="L1163" s="2">
        <v>23235</v>
      </c>
      <c r="M1163" t="s">
        <v>36</v>
      </c>
      <c r="N1163" t="s">
        <v>48</v>
      </c>
      <c r="O1163" t="s">
        <v>60</v>
      </c>
      <c r="P1163" t="s">
        <v>39</v>
      </c>
      <c r="Q1163" t="s">
        <v>40</v>
      </c>
      <c r="R1163">
        <v>3</v>
      </c>
      <c r="S1163" s="2">
        <v>45012</v>
      </c>
      <c r="T1163">
        <v>2</v>
      </c>
      <c r="U1163">
        <v>5</v>
      </c>
      <c r="V1163">
        <v>1</v>
      </c>
      <c r="W1163" s="2">
        <v>44902</v>
      </c>
      <c r="X1163" t="s">
        <v>62</v>
      </c>
      <c r="Y1163" t="s">
        <v>42</v>
      </c>
      <c r="Z1163" t="s">
        <v>43</v>
      </c>
      <c r="AA1163">
        <v>5</v>
      </c>
      <c r="AB1163">
        <v>104.66</v>
      </c>
      <c r="AC1163">
        <v>60</v>
      </c>
      <c r="AD1163" t="str" cm="1">
        <f t="array" ref="AD1163">_xlfn.IFS($AC1163&lt;= 24,"17-24", $AC1163&lt;=34,"25-34", $AC1163&lt;=44,"35-44", $AC1163&lt;= 54,"45-54", $AC1163 &gt;= 55, "55+")</f>
        <v>55+</v>
      </c>
      <c r="AE1163">
        <f t="shared" ca="1" si="91"/>
        <v>3</v>
      </c>
      <c r="AF1163" t="str">
        <f t="shared" si="92"/>
        <v>Low</v>
      </c>
      <c r="AG1163" t="str">
        <f t="shared" si="93"/>
        <v>Satisfied</v>
      </c>
      <c r="AH1163" t="str">
        <f t="shared" si="94"/>
        <v>Average Performer</v>
      </c>
      <c r="AI1163" t="str" cm="1">
        <f t="array" ref="AI1163">_xlfn.IFS($Z1163 = "Passed", "High", $Z1163="Completed", "Moderate", OR($Z1163 = "Incomplete", $Z1163="Failed"), "Low")</f>
        <v>Low</v>
      </c>
      <c r="AJ1163" t="str" cm="1">
        <f t="array" ref="AJ1163">_xlfn.IFS(OR(Z1163= "Passed", Z1163 = "Completed"), "Complete", OR(Z1163 ="Failed", Z1163 = "Incomplete"), "Incomplete")</f>
        <v>Incomplete</v>
      </c>
      <c r="AK1163" cm="1">
        <f t="array" ref="AK1163">_xlfn.IFS(HR_DATA[[#This Row],[Performance Category]] = "High Performer", 4,HR_DATA[[#This Row],[Performance Category]] = "Average Performer", 3, HR_DATA[[#This Row],[Performance Category]] = "Low Performer", 2, HR_DATA[[#This Row],[Performance Category]] = "At Risk", 1)</f>
        <v>3</v>
      </c>
    </row>
    <row r="1164" spans="1:37" x14ac:dyDescent="0.25">
      <c r="A1164">
        <v>1677</v>
      </c>
      <c r="B1164" s="2">
        <v>44771</v>
      </c>
      <c r="C1164" s="2">
        <f t="shared" ca="1" si="90"/>
        <v>46159</v>
      </c>
      <c r="D1164" t="s">
        <v>53</v>
      </c>
      <c r="E1164" t="s">
        <v>74</v>
      </c>
      <c r="F1164" t="s">
        <v>30</v>
      </c>
      <c r="G1164" t="s">
        <v>46</v>
      </c>
      <c r="H1164" t="s">
        <v>56</v>
      </c>
      <c r="I1164" t="s">
        <v>46</v>
      </c>
      <c r="J1164" t="s">
        <v>95</v>
      </c>
      <c r="K1164" t="s">
        <v>65</v>
      </c>
      <c r="L1164" s="2">
        <v>24068</v>
      </c>
      <c r="M1164" t="s">
        <v>80</v>
      </c>
      <c r="N1164" t="s">
        <v>37</v>
      </c>
      <c r="O1164" t="s">
        <v>60</v>
      </c>
      <c r="P1164" t="s">
        <v>39</v>
      </c>
      <c r="Q1164" t="s">
        <v>40</v>
      </c>
      <c r="R1164">
        <v>3</v>
      </c>
      <c r="S1164" s="2">
        <v>44995</v>
      </c>
      <c r="T1164">
        <v>5</v>
      </c>
      <c r="U1164">
        <v>4</v>
      </c>
      <c r="V1164">
        <v>5</v>
      </c>
      <c r="W1164" s="2">
        <v>44897</v>
      </c>
      <c r="X1164" t="s">
        <v>68</v>
      </c>
      <c r="Y1164" t="s">
        <v>51</v>
      </c>
      <c r="Z1164" t="s">
        <v>52</v>
      </c>
      <c r="AA1164">
        <v>2</v>
      </c>
      <c r="AB1164">
        <v>836.37</v>
      </c>
      <c r="AC1164">
        <v>57</v>
      </c>
      <c r="AD1164" t="str" cm="1">
        <f t="array" ref="AD1164">_xlfn.IFS($AC1164&lt;= 24,"17-24", $AC1164&lt;=34,"25-34", $AC1164&lt;=44,"35-44", $AC1164&lt;= 54,"45-54", $AC1164 &gt;= 55, "55+")</f>
        <v>55+</v>
      </c>
      <c r="AE1164">
        <f t="shared" ca="1" si="91"/>
        <v>3</v>
      </c>
      <c r="AF1164" t="str">
        <f t="shared" si="92"/>
        <v>High</v>
      </c>
      <c r="AG1164" t="str">
        <f t="shared" si="93"/>
        <v>Satisfied</v>
      </c>
      <c r="AH1164" t="str">
        <f t="shared" si="94"/>
        <v>Average Performer</v>
      </c>
      <c r="AI1164" t="str" cm="1">
        <f t="array" ref="AI1164">_xlfn.IFS($Z1164 = "Passed", "High", $Z1164="Completed", "Moderate", OR($Z1164 = "Incomplete", $Z1164="Failed"), "Low")</f>
        <v>Low</v>
      </c>
      <c r="AJ1164" t="str" cm="1">
        <f t="array" ref="AJ1164">_xlfn.IFS(OR(Z1164= "Passed", Z1164 = "Completed"), "Complete", OR(Z1164 ="Failed", Z1164 = "Incomplete"), "Incomplete")</f>
        <v>Incomplete</v>
      </c>
      <c r="AK1164" cm="1">
        <f t="array" ref="AK1164">_xlfn.IFS(HR_DATA[[#This Row],[Performance Category]] = "High Performer", 4,HR_DATA[[#This Row],[Performance Category]] = "Average Performer", 3, HR_DATA[[#This Row],[Performance Category]] = "Low Performer", 2, HR_DATA[[#This Row],[Performance Category]] = "At Risk", 1)</f>
        <v>3</v>
      </c>
    </row>
    <row r="1165" spans="1:37" x14ac:dyDescent="0.25">
      <c r="A1165">
        <v>1678</v>
      </c>
      <c r="B1165" s="2">
        <v>44153</v>
      </c>
      <c r="C1165" s="2">
        <f t="shared" ca="1" si="90"/>
        <v>46159</v>
      </c>
      <c r="D1165" t="s">
        <v>131</v>
      </c>
      <c r="E1165" t="s">
        <v>54</v>
      </c>
      <c r="F1165" t="s">
        <v>30</v>
      </c>
      <c r="G1165" t="s">
        <v>46</v>
      </c>
      <c r="H1165" t="s">
        <v>45</v>
      </c>
      <c r="I1165" t="s">
        <v>46</v>
      </c>
      <c r="J1165" t="s">
        <v>132</v>
      </c>
      <c r="K1165" t="s">
        <v>70</v>
      </c>
      <c r="L1165" s="2">
        <v>16889</v>
      </c>
      <c r="M1165" t="s">
        <v>36</v>
      </c>
      <c r="N1165" t="s">
        <v>37</v>
      </c>
      <c r="O1165" t="s">
        <v>72</v>
      </c>
      <c r="P1165" t="s">
        <v>39</v>
      </c>
      <c r="Q1165" t="s">
        <v>40</v>
      </c>
      <c r="R1165">
        <v>3</v>
      </c>
      <c r="S1165" s="2">
        <v>45098</v>
      </c>
      <c r="T1165">
        <v>2</v>
      </c>
      <c r="U1165">
        <v>1</v>
      </c>
      <c r="V1165">
        <v>1</v>
      </c>
      <c r="W1165" s="2">
        <v>45030</v>
      </c>
      <c r="X1165" t="s">
        <v>41</v>
      </c>
      <c r="Y1165" t="s">
        <v>42</v>
      </c>
      <c r="Z1165" t="s">
        <v>63</v>
      </c>
      <c r="AA1165">
        <v>1</v>
      </c>
      <c r="AB1165">
        <v>749.64</v>
      </c>
      <c r="AC1165">
        <v>74</v>
      </c>
      <c r="AD1165" t="str" cm="1">
        <f t="array" ref="AD1165">_xlfn.IFS($AC1165&lt;= 24,"17-24", $AC1165&lt;=34,"25-34", $AC1165&lt;=44,"35-44", $AC1165&lt;= 54,"45-54", $AC1165 &gt;= 55, "55+")</f>
        <v>55+</v>
      </c>
      <c r="AE1165">
        <f t="shared" ca="1" si="91"/>
        <v>5</v>
      </c>
      <c r="AF1165" t="str">
        <f t="shared" si="92"/>
        <v>Low</v>
      </c>
      <c r="AG1165" t="str">
        <f t="shared" si="93"/>
        <v>Not satisfied</v>
      </c>
      <c r="AH1165" t="str">
        <f t="shared" si="94"/>
        <v>Average Performer</v>
      </c>
      <c r="AI1165" t="str" cm="1">
        <f t="array" ref="AI1165">_xlfn.IFS($Z1165 = "Passed", "High", $Z1165="Completed", "Moderate", OR($Z1165 = "Incomplete", $Z1165="Failed"), "Low")</f>
        <v>Moderate</v>
      </c>
      <c r="AJ1165" t="str" cm="1">
        <f t="array" ref="AJ1165">_xlfn.IFS(OR(Z1165= "Passed", Z1165 = "Completed"), "Complete", OR(Z1165 ="Failed", Z1165 = "Incomplete"), "Incomplete")</f>
        <v>Complete</v>
      </c>
      <c r="AK1165" cm="1">
        <f t="array" ref="AK1165">_xlfn.IFS(HR_DATA[[#This Row],[Performance Category]] = "High Performer", 4,HR_DATA[[#This Row],[Performance Category]] = "Average Performer", 3, HR_DATA[[#This Row],[Performance Category]] = "Low Performer", 2, HR_DATA[[#This Row],[Performance Category]] = "At Risk", 1)</f>
        <v>3</v>
      </c>
    </row>
    <row r="1166" spans="1:37" x14ac:dyDescent="0.25">
      <c r="A1166">
        <v>1679</v>
      </c>
      <c r="B1166" s="2">
        <v>44332</v>
      </c>
      <c r="C1166" s="2">
        <f t="shared" ca="1" si="90"/>
        <v>46159</v>
      </c>
      <c r="D1166" t="s">
        <v>131</v>
      </c>
      <c r="E1166" t="s">
        <v>69</v>
      </c>
      <c r="F1166" t="s">
        <v>30</v>
      </c>
      <c r="G1166" t="s">
        <v>46</v>
      </c>
      <c r="H1166" t="s">
        <v>32</v>
      </c>
      <c r="I1166" t="s">
        <v>46</v>
      </c>
      <c r="J1166" t="s">
        <v>132</v>
      </c>
      <c r="K1166" t="s">
        <v>79</v>
      </c>
      <c r="L1166" s="2">
        <v>16420</v>
      </c>
      <c r="M1166" t="s">
        <v>36</v>
      </c>
      <c r="N1166" t="s">
        <v>48</v>
      </c>
      <c r="O1166" t="s">
        <v>72</v>
      </c>
      <c r="P1166" t="s">
        <v>39</v>
      </c>
      <c r="Q1166" t="s">
        <v>40</v>
      </c>
      <c r="R1166">
        <v>3</v>
      </c>
      <c r="S1166" s="2">
        <v>45139</v>
      </c>
      <c r="T1166">
        <v>5</v>
      </c>
      <c r="U1166">
        <v>4</v>
      </c>
      <c r="V1166">
        <v>3</v>
      </c>
      <c r="W1166" s="2">
        <v>45010</v>
      </c>
      <c r="X1166" t="s">
        <v>41</v>
      </c>
      <c r="Y1166" t="s">
        <v>51</v>
      </c>
      <c r="Z1166" t="s">
        <v>43</v>
      </c>
      <c r="AA1166">
        <v>5</v>
      </c>
      <c r="AB1166">
        <v>213.06</v>
      </c>
      <c r="AC1166">
        <v>77</v>
      </c>
      <c r="AD1166" t="str" cm="1">
        <f t="array" ref="AD1166">_xlfn.IFS($AC1166&lt;= 24,"17-24", $AC1166&lt;=34,"25-34", $AC1166&lt;=44,"35-44", $AC1166&lt;= 54,"45-54", $AC1166 &gt;= 55, "55+")</f>
        <v>55+</v>
      </c>
      <c r="AE1166">
        <f t="shared" ca="1" si="91"/>
        <v>5</v>
      </c>
      <c r="AF1166" t="str">
        <f t="shared" si="92"/>
        <v>High</v>
      </c>
      <c r="AG1166" t="str">
        <f t="shared" si="93"/>
        <v>Satisfied</v>
      </c>
      <c r="AH1166" t="str">
        <f t="shared" si="94"/>
        <v>Average Performer</v>
      </c>
      <c r="AI1166" t="str" cm="1">
        <f t="array" ref="AI1166">_xlfn.IFS($Z1166 = "Passed", "High", $Z1166="Completed", "Moderate", OR($Z1166 = "Incomplete", $Z1166="Failed"), "Low")</f>
        <v>Low</v>
      </c>
      <c r="AJ1166" t="str" cm="1">
        <f t="array" ref="AJ1166">_xlfn.IFS(OR(Z1166= "Passed", Z1166 = "Completed"), "Complete", OR(Z1166 ="Failed", Z1166 = "Incomplete"), "Incomplete")</f>
        <v>Incomplete</v>
      </c>
      <c r="AK1166" cm="1">
        <f t="array" ref="AK1166">_xlfn.IFS(HR_DATA[[#This Row],[Performance Category]] = "High Performer", 4,HR_DATA[[#This Row],[Performance Category]] = "Average Performer", 3, HR_DATA[[#This Row],[Performance Category]] = "Low Performer", 2, HR_DATA[[#This Row],[Performance Category]] = "At Risk", 1)</f>
        <v>3</v>
      </c>
    </row>
    <row r="1167" spans="1:37" x14ac:dyDescent="0.25">
      <c r="A1167">
        <v>1680</v>
      </c>
      <c r="B1167" s="2">
        <v>43763</v>
      </c>
      <c r="C1167" s="2">
        <f t="shared" ca="1" si="90"/>
        <v>46159</v>
      </c>
      <c r="D1167" t="s">
        <v>131</v>
      </c>
      <c r="E1167" t="s">
        <v>29</v>
      </c>
      <c r="F1167" t="s">
        <v>30</v>
      </c>
      <c r="G1167" t="s">
        <v>55</v>
      </c>
      <c r="H1167" t="s">
        <v>32</v>
      </c>
      <c r="I1167" t="s">
        <v>33</v>
      </c>
      <c r="J1167" t="s">
        <v>95</v>
      </c>
      <c r="K1167" t="s">
        <v>65</v>
      </c>
      <c r="L1167" s="2">
        <v>28004</v>
      </c>
      <c r="M1167" t="s">
        <v>36</v>
      </c>
      <c r="N1167" t="s">
        <v>48</v>
      </c>
      <c r="O1167" t="s">
        <v>60</v>
      </c>
      <c r="P1167" t="s">
        <v>77</v>
      </c>
      <c r="Q1167" t="s">
        <v>40</v>
      </c>
      <c r="R1167">
        <v>3</v>
      </c>
      <c r="S1167" s="2">
        <v>44986</v>
      </c>
      <c r="T1167">
        <v>5</v>
      </c>
      <c r="U1167">
        <v>4</v>
      </c>
      <c r="V1167">
        <v>5</v>
      </c>
      <c r="W1167" s="2">
        <v>44838</v>
      </c>
      <c r="X1167" t="s">
        <v>50</v>
      </c>
      <c r="Y1167" t="s">
        <v>42</v>
      </c>
      <c r="Z1167" t="s">
        <v>63</v>
      </c>
      <c r="AA1167">
        <v>3</v>
      </c>
      <c r="AB1167">
        <v>882.76</v>
      </c>
      <c r="AC1167">
        <v>43</v>
      </c>
      <c r="AD1167" t="str" cm="1">
        <f t="array" ref="AD1167">_xlfn.IFS($AC1167&lt;= 24,"17-24", $AC1167&lt;=34,"25-34", $AC1167&lt;=44,"35-44", $AC1167&lt;= 54,"45-54", $AC1167 &gt;= 55, "55+")</f>
        <v>35-44</v>
      </c>
      <c r="AE1167">
        <f t="shared" ca="1" si="91"/>
        <v>6</v>
      </c>
      <c r="AF1167" t="str">
        <f t="shared" si="92"/>
        <v>High</v>
      </c>
      <c r="AG1167" t="str">
        <f t="shared" si="93"/>
        <v>Satisfied</v>
      </c>
      <c r="AH1167" t="str">
        <f t="shared" si="94"/>
        <v>Average Performer</v>
      </c>
      <c r="AI1167" t="str" cm="1">
        <f t="array" ref="AI1167">_xlfn.IFS($Z1167 = "Passed", "High", $Z1167="Completed", "Moderate", OR($Z1167 = "Incomplete", $Z1167="Failed"), "Low")</f>
        <v>Moderate</v>
      </c>
      <c r="AJ1167" t="str" cm="1">
        <f t="array" ref="AJ1167">_xlfn.IFS(OR(Z1167= "Passed", Z1167 = "Completed"), "Complete", OR(Z1167 ="Failed", Z1167 = "Incomplete"), "Incomplete")</f>
        <v>Complete</v>
      </c>
      <c r="AK1167" cm="1">
        <f t="array" ref="AK1167">_xlfn.IFS(HR_DATA[[#This Row],[Performance Category]] = "High Performer", 4,HR_DATA[[#This Row],[Performance Category]] = "Average Performer", 3, HR_DATA[[#This Row],[Performance Category]] = "Low Performer", 2, HR_DATA[[#This Row],[Performance Category]] = "At Risk", 1)</f>
        <v>3</v>
      </c>
    </row>
    <row r="1168" spans="1:37" x14ac:dyDescent="0.25">
      <c r="A1168">
        <v>1681</v>
      </c>
      <c r="B1168" s="2">
        <v>44990</v>
      </c>
      <c r="C1168" s="2">
        <f t="shared" ca="1" si="90"/>
        <v>46159</v>
      </c>
      <c r="D1168" t="s">
        <v>140</v>
      </c>
      <c r="E1168" t="s">
        <v>85</v>
      </c>
      <c r="F1168" t="s">
        <v>30</v>
      </c>
      <c r="G1168" t="s">
        <v>31</v>
      </c>
      <c r="H1168" t="s">
        <v>56</v>
      </c>
      <c r="I1168" t="s">
        <v>33</v>
      </c>
      <c r="J1168" t="s">
        <v>95</v>
      </c>
      <c r="K1168" t="s">
        <v>79</v>
      </c>
      <c r="L1168" s="2">
        <v>27312</v>
      </c>
      <c r="M1168" t="s">
        <v>36</v>
      </c>
      <c r="N1168" t="s">
        <v>37</v>
      </c>
      <c r="O1168" t="s">
        <v>38</v>
      </c>
      <c r="P1168" t="s">
        <v>77</v>
      </c>
      <c r="Q1168" t="s">
        <v>40</v>
      </c>
      <c r="R1168">
        <v>3</v>
      </c>
      <c r="S1168" s="2">
        <v>45076</v>
      </c>
      <c r="T1168">
        <v>2</v>
      </c>
      <c r="U1168">
        <v>3</v>
      </c>
      <c r="V1168">
        <v>4</v>
      </c>
      <c r="W1168" s="2">
        <v>44915</v>
      </c>
      <c r="X1168" t="s">
        <v>50</v>
      </c>
      <c r="Y1168" t="s">
        <v>51</v>
      </c>
      <c r="Z1168" t="s">
        <v>43</v>
      </c>
      <c r="AA1168">
        <v>1</v>
      </c>
      <c r="AB1168">
        <v>113.42</v>
      </c>
      <c r="AC1168">
        <v>49</v>
      </c>
      <c r="AD1168" t="str" cm="1">
        <f t="array" ref="AD1168">_xlfn.IFS($AC1168&lt;= 24,"17-24", $AC1168&lt;=34,"25-34", $AC1168&lt;=44,"35-44", $AC1168&lt;= 54,"45-54", $AC1168 &gt;= 55, "55+")</f>
        <v>45-54</v>
      </c>
      <c r="AE1168">
        <f t="shared" ca="1" si="91"/>
        <v>3</v>
      </c>
      <c r="AF1168" t="str">
        <f t="shared" si="92"/>
        <v>Low</v>
      </c>
      <c r="AG1168" t="str">
        <f t="shared" si="93"/>
        <v>Neutral</v>
      </c>
      <c r="AH1168" t="str">
        <f t="shared" si="94"/>
        <v>Average Performer</v>
      </c>
      <c r="AI1168" t="str" cm="1">
        <f t="array" ref="AI1168">_xlfn.IFS($Z1168 = "Passed", "High", $Z1168="Completed", "Moderate", OR($Z1168 = "Incomplete", $Z1168="Failed"), "Low")</f>
        <v>Low</v>
      </c>
      <c r="AJ1168" t="str" cm="1">
        <f t="array" ref="AJ1168">_xlfn.IFS(OR(Z1168= "Passed", Z1168 = "Completed"), "Complete", OR(Z1168 ="Failed", Z1168 = "Incomplete"), "Incomplete")</f>
        <v>Incomplete</v>
      </c>
      <c r="AK1168" cm="1">
        <f t="array" ref="AK1168">_xlfn.IFS(HR_DATA[[#This Row],[Performance Category]] = "High Performer", 4,HR_DATA[[#This Row],[Performance Category]] = "Average Performer", 3, HR_DATA[[#This Row],[Performance Category]] = "Low Performer", 2, HR_DATA[[#This Row],[Performance Category]] = "At Risk", 1)</f>
        <v>3</v>
      </c>
    </row>
    <row r="1169" spans="1:37" x14ac:dyDescent="0.25">
      <c r="A1169">
        <v>1682</v>
      </c>
      <c r="B1169" s="2">
        <v>44348</v>
      </c>
      <c r="C1169" s="2">
        <f t="shared" ca="1" si="90"/>
        <v>46159</v>
      </c>
      <c r="D1169" t="s">
        <v>140</v>
      </c>
      <c r="E1169" t="s">
        <v>44</v>
      </c>
      <c r="F1169" t="s">
        <v>30</v>
      </c>
      <c r="G1169" t="s">
        <v>46</v>
      </c>
      <c r="H1169" t="s">
        <v>56</v>
      </c>
      <c r="I1169" t="s">
        <v>46</v>
      </c>
      <c r="J1169" t="s">
        <v>95</v>
      </c>
      <c r="K1169" t="s">
        <v>47</v>
      </c>
      <c r="L1169" s="2">
        <v>25931</v>
      </c>
      <c r="M1169" t="s">
        <v>36</v>
      </c>
      <c r="N1169" t="s">
        <v>37</v>
      </c>
      <c r="O1169" t="s">
        <v>72</v>
      </c>
      <c r="P1169" t="s">
        <v>67</v>
      </c>
      <c r="Q1169" t="s">
        <v>40</v>
      </c>
      <c r="R1169">
        <v>3</v>
      </c>
      <c r="S1169" s="2">
        <v>45031</v>
      </c>
      <c r="T1169">
        <v>5</v>
      </c>
      <c r="U1169">
        <v>3</v>
      </c>
      <c r="V1169">
        <v>4</v>
      </c>
      <c r="W1169" s="2">
        <v>44823</v>
      </c>
      <c r="X1169" t="s">
        <v>62</v>
      </c>
      <c r="Y1169" t="s">
        <v>51</v>
      </c>
      <c r="Z1169" t="s">
        <v>43</v>
      </c>
      <c r="AA1169">
        <v>3</v>
      </c>
      <c r="AB1169">
        <v>284.61</v>
      </c>
      <c r="AC1169">
        <v>51</v>
      </c>
      <c r="AD1169" t="str" cm="1">
        <f t="array" ref="AD1169">_xlfn.IFS($AC1169&lt;= 24,"17-24", $AC1169&lt;=34,"25-34", $AC1169&lt;=44,"35-44", $AC1169&lt;= 54,"45-54", $AC1169 &gt;= 55, "55+")</f>
        <v>45-54</v>
      </c>
      <c r="AE1169">
        <f t="shared" ca="1" si="91"/>
        <v>4</v>
      </c>
      <c r="AF1169" t="str">
        <f t="shared" si="92"/>
        <v>High</v>
      </c>
      <c r="AG1169" t="str">
        <f t="shared" si="93"/>
        <v>Neutral</v>
      </c>
      <c r="AH1169" t="str">
        <f t="shared" si="94"/>
        <v>Average Performer</v>
      </c>
      <c r="AI1169" t="str" cm="1">
        <f t="array" ref="AI1169">_xlfn.IFS($Z1169 = "Passed", "High", $Z1169="Completed", "Moderate", OR($Z1169 = "Incomplete", $Z1169="Failed"), "Low")</f>
        <v>Low</v>
      </c>
      <c r="AJ1169" t="str" cm="1">
        <f t="array" ref="AJ1169">_xlfn.IFS(OR(Z1169= "Passed", Z1169 = "Completed"), "Complete", OR(Z1169 ="Failed", Z1169 = "Incomplete"), "Incomplete")</f>
        <v>Incomplete</v>
      </c>
      <c r="AK1169" cm="1">
        <f t="array" ref="AK1169">_xlfn.IFS(HR_DATA[[#This Row],[Performance Category]] = "High Performer", 4,HR_DATA[[#This Row],[Performance Category]] = "Average Performer", 3, HR_DATA[[#This Row],[Performance Category]] = "Low Performer", 2, HR_DATA[[#This Row],[Performance Category]] = "At Risk", 1)</f>
        <v>3</v>
      </c>
    </row>
    <row r="1170" spans="1:37" x14ac:dyDescent="0.25">
      <c r="A1170">
        <v>1683</v>
      </c>
      <c r="B1170" s="2">
        <v>44583</v>
      </c>
      <c r="C1170" s="2">
        <f t="shared" ca="1" si="90"/>
        <v>46159</v>
      </c>
      <c r="D1170" t="s">
        <v>140</v>
      </c>
      <c r="E1170" t="s">
        <v>87</v>
      </c>
      <c r="F1170" t="s">
        <v>108</v>
      </c>
      <c r="G1170" t="s">
        <v>55</v>
      </c>
      <c r="H1170" t="s">
        <v>56</v>
      </c>
      <c r="I1170" t="s">
        <v>46</v>
      </c>
      <c r="J1170" t="s">
        <v>57</v>
      </c>
      <c r="K1170" t="s">
        <v>47</v>
      </c>
      <c r="L1170" s="2">
        <v>32187</v>
      </c>
      <c r="M1170" t="s">
        <v>36</v>
      </c>
      <c r="N1170" t="s">
        <v>37</v>
      </c>
      <c r="O1170" t="s">
        <v>60</v>
      </c>
      <c r="P1170" t="s">
        <v>67</v>
      </c>
      <c r="Q1170" t="s">
        <v>40</v>
      </c>
      <c r="R1170">
        <v>3</v>
      </c>
      <c r="S1170" s="2">
        <v>44924</v>
      </c>
      <c r="T1170">
        <v>2</v>
      </c>
      <c r="U1170">
        <v>4</v>
      </c>
      <c r="V1170">
        <v>4</v>
      </c>
      <c r="W1170" s="2">
        <v>45105</v>
      </c>
      <c r="X1170" t="s">
        <v>62</v>
      </c>
      <c r="Y1170" t="s">
        <v>42</v>
      </c>
      <c r="Z1170" t="s">
        <v>43</v>
      </c>
      <c r="AA1170">
        <v>1</v>
      </c>
      <c r="AB1170">
        <v>599.74</v>
      </c>
      <c r="AC1170">
        <v>34</v>
      </c>
      <c r="AD1170" t="str" cm="1">
        <f t="array" ref="AD1170">_xlfn.IFS($AC1170&lt;= 24,"17-24", $AC1170&lt;=34,"25-34", $AC1170&lt;=44,"35-44", $AC1170&lt;= 54,"45-54", $AC1170 &gt;= 55, "55+")</f>
        <v>25-34</v>
      </c>
      <c r="AE1170">
        <f t="shared" ca="1" si="91"/>
        <v>4</v>
      </c>
      <c r="AF1170" t="str">
        <f t="shared" si="92"/>
        <v>Low</v>
      </c>
      <c r="AG1170" t="str">
        <f t="shared" si="93"/>
        <v>Satisfied</v>
      </c>
      <c r="AH1170" t="str">
        <f t="shared" si="94"/>
        <v>Average Performer</v>
      </c>
      <c r="AI1170" t="str" cm="1">
        <f t="array" ref="AI1170">_xlfn.IFS($Z1170 = "Passed", "High", $Z1170="Completed", "Moderate", OR($Z1170 = "Incomplete", $Z1170="Failed"), "Low")</f>
        <v>Low</v>
      </c>
      <c r="AJ1170" t="str" cm="1">
        <f t="array" ref="AJ1170">_xlfn.IFS(OR(Z1170= "Passed", Z1170 = "Completed"), "Complete", OR(Z1170 ="Failed", Z1170 = "Incomplete"), "Incomplete")</f>
        <v>Incomplete</v>
      </c>
      <c r="AK1170" cm="1">
        <f t="array" ref="AK1170">_xlfn.IFS(HR_DATA[[#This Row],[Performance Category]] = "High Performer", 4,HR_DATA[[#This Row],[Performance Category]] = "Average Performer", 3, HR_DATA[[#This Row],[Performance Category]] = "Low Performer", 2, HR_DATA[[#This Row],[Performance Category]] = "At Risk", 1)</f>
        <v>3</v>
      </c>
    </row>
    <row r="1171" spans="1:37" x14ac:dyDescent="0.25">
      <c r="A1171">
        <v>1684</v>
      </c>
      <c r="B1171" s="2">
        <v>45116</v>
      </c>
      <c r="C1171" s="2">
        <f t="shared" ca="1" si="90"/>
        <v>46159</v>
      </c>
      <c r="D1171" t="s">
        <v>124</v>
      </c>
      <c r="E1171" t="s">
        <v>74</v>
      </c>
      <c r="F1171" t="s">
        <v>108</v>
      </c>
      <c r="G1171" t="s">
        <v>31</v>
      </c>
      <c r="H1171" t="s">
        <v>45</v>
      </c>
      <c r="I1171" t="s">
        <v>46</v>
      </c>
      <c r="J1171" t="s">
        <v>95</v>
      </c>
      <c r="K1171" t="s">
        <v>79</v>
      </c>
      <c r="L1171" s="2">
        <v>23077</v>
      </c>
      <c r="M1171" t="s">
        <v>36</v>
      </c>
      <c r="N1171" t="s">
        <v>48</v>
      </c>
      <c r="O1171" t="s">
        <v>49</v>
      </c>
      <c r="P1171" t="s">
        <v>39</v>
      </c>
      <c r="Q1171" t="s">
        <v>40</v>
      </c>
      <c r="R1171">
        <v>3</v>
      </c>
      <c r="S1171" s="2">
        <v>44925</v>
      </c>
      <c r="T1171">
        <v>2</v>
      </c>
      <c r="U1171">
        <v>4</v>
      </c>
      <c r="V1171">
        <v>3</v>
      </c>
      <c r="W1171" s="2">
        <v>45082</v>
      </c>
      <c r="X1171" t="s">
        <v>41</v>
      </c>
      <c r="Y1171" t="s">
        <v>42</v>
      </c>
      <c r="Z1171" t="s">
        <v>43</v>
      </c>
      <c r="AA1171">
        <v>5</v>
      </c>
      <c r="AB1171">
        <v>700.99</v>
      </c>
      <c r="AC1171">
        <v>60</v>
      </c>
      <c r="AD1171" t="str" cm="1">
        <f t="array" ref="AD1171">_xlfn.IFS($AC1171&lt;= 24,"17-24", $AC1171&lt;=34,"25-34", $AC1171&lt;=44,"35-44", $AC1171&lt;= 54,"45-54", $AC1171 &gt;= 55, "55+")</f>
        <v>55+</v>
      </c>
      <c r="AE1171">
        <f t="shared" ca="1" si="91"/>
        <v>2</v>
      </c>
      <c r="AF1171" t="str">
        <f t="shared" si="92"/>
        <v>Low</v>
      </c>
      <c r="AG1171" t="str">
        <f t="shared" si="93"/>
        <v>Satisfied</v>
      </c>
      <c r="AH1171" t="str">
        <f t="shared" si="94"/>
        <v>Average Performer</v>
      </c>
      <c r="AI1171" t="str" cm="1">
        <f t="array" ref="AI1171">_xlfn.IFS($Z1171 = "Passed", "High", $Z1171="Completed", "Moderate", OR($Z1171 = "Incomplete", $Z1171="Failed"), "Low")</f>
        <v>Low</v>
      </c>
      <c r="AJ1171" t="str" cm="1">
        <f t="array" ref="AJ1171">_xlfn.IFS(OR(Z1171= "Passed", Z1171 = "Completed"), "Complete", OR(Z1171 ="Failed", Z1171 = "Incomplete"), "Incomplete")</f>
        <v>Incomplete</v>
      </c>
      <c r="AK1171" cm="1">
        <f t="array" ref="AK1171">_xlfn.IFS(HR_DATA[[#This Row],[Performance Category]] = "High Performer", 4,HR_DATA[[#This Row],[Performance Category]] = "Average Performer", 3, HR_DATA[[#This Row],[Performance Category]] = "Low Performer", 2, HR_DATA[[#This Row],[Performance Category]] = "At Risk", 1)</f>
        <v>3</v>
      </c>
    </row>
    <row r="1172" spans="1:37" x14ac:dyDescent="0.25">
      <c r="A1172">
        <v>1685</v>
      </c>
      <c r="B1172" s="2">
        <v>43415</v>
      </c>
      <c r="C1172" s="2">
        <f t="shared" ca="1" si="90"/>
        <v>46159</v>
      </c>
      <c r="D1172" t="s">
        <v>125</v>
      </c>
      <c r="E1172" t="s">
        <v>81</v>
      </c>
      <c r="F1172" t="s">
        <v>108</v>
      </c>
      <c r="G1172" t="s">
        <v>55</v>
      </c>
      <c r="H1172" t="s">
        <v>45</v>
      </c>
      <c r="I1172" t="s">
        <v>55</v>
      </c>
      <c r="J1172" t="s">
        <v>95</v>
      </c>
      <c r="K1172" t="s">
        <v>47</v>
      </c>
      <c r="L1172" s="2">
        <v>25015</v>
      </c>
      <c r="M1172" t="s">
        <v>36</v>
      </c>
      <c r="N1172" t="s">
        <v>37</v>
      </c>
      <c r="O1172" t="s">
        <v>72</v>
      </c>
      <c r="P1172" t="s">
        <v>77</v>
      </c>
      <c r="Q1172" t="s">
        <v>40</v>
      </c>
      <c r="R1172">
        <v>3</v>
      </c>
      <c r="S1172" s="2">
        <v>44944</v>
      </c>
      <c r="T1172">
        <v>1</v>
      </c>
      <c r="U1172">
        <v>4</v>
      </c>
      <c r="V1172">
        <v>2</v>
      </c>
      <c r="W1172" s="2">
        <v>44927</v>
      </c>
      <c r="X1172" t="s">
        <v>50</v>
      </c>
      <c r="Y1172" t="s">
        <v>42</v>
      </c>
      <c r="Z1172" t="s">
        <v>73</v>
      </c>
      <c r="AA1172">
        <v>1</v>
      </c>
      <c r="AB1172">
        <v>650.07000000000005</v>
      </c>
      <c r="AC1172">
        <v>50</v>
      </c>
      <c r="AD1172" t="str" cm="1">
        <f t="array" ref="AD1172">_xlfn.IFS($AC1172&lt;= 24,"17-24", $AC1172&lt;=34,"25-34", $AC1172&lt;=44,"35-44", $AC1172&lt;= 54,"45-54", $AC1172 &gt;= 55, "55+")</f>
        <v>45-54</v>
      </c>
      <c r="AE1172">
        <f t="shared" ca="1" si="91"/>
        <v>7</v>
      </c>
      <c r="AF1172" t="str">
        <f t="shared" si="92"/>
        <v>Low</v>
      </c>
      <c r="AG1172" t="str">
        <f t="shared" si="93"/>
        <v>Satisfied</v>
      </c>
      <c r="AH1172" t="str">
        <f t="shared" si="94"/>
        <v>Average Performer</v>
      </c>
      <c r="AI1172" t="str" cm="1">
        <f t="array" ref="AI1172">_xlfn.IFS($Z1172 = "Passed", "High", $Z1172="Completed", "Moderate", OR($Z1172 = "Incomplete", $Z1172="Failed"), "Low")</f>
        <v>High</v>
      </c>
      <c r="AJ1172" t="str" cm="1">
        <f t="array" ref="AJ1172">_xlfn.IFS(OR(Z1172= "Passed", Z1172 = "Completed"), "Complete", OR(Z1172 ="Failed", Z1172 = "Incomplete"), "Incomplete")</f>
        <v>Complete</v>
      </c>
      <c r="AK1172" cm="1">
        <f t="array" ref="AK1172">_xlfn.IFS(HR_DATA[[#This Row],[Performance Category]] = "High Performer", 4,HR_DATA[[#This Row],[Performance Category]] = "Average Performer", 3, HR_DATA[[#This Row],[Performance Category]] = "Low Performer", 2, HR_DATA[[#This Row],[Performance Category]] = "At Risk", 1)</f>
        <v>3</v>
      </c>
    </row>
    <row r="1173" spans="1:37" x14ac:dyDescent="0.25">
      <c r="A1173">
        <v>1686</v>
      </c>
      <c r="B1173" s="2">
        <v>44201</v>
      </c>
      <c r="C1173" s="2">
        <f t="shared" ca="1" si="90"/>
        <v>46159</v>
      </c>
      <c r="D1173" t="s">
        <v>139</v>
      </c>
      <c r="E1173" t="s">
        <v>85</v>
      </c>
      <c r="F1173" t="s">
        <v>30</v>
      </c>
      <c r="G1173" t="s">
        <v>31</v>
      </c>
      <c r="H1173" t="s">
        <v>32</v>
      </c>
      <c r="I1173" t="s">
        <v>55</v>
      </c>
      <c r="J1173" t="s">
        <v>95</v>
      </c>
      <c r="K1173" t="s">
        <v>35</v>
      </c>
      <c r="L1173" s="2">
        <v>19789</v>
      </c>
      <c r="M1173" t="s">
        <v>36</v>
      </c>
      <c r="N1173" t="s">
        <v>48</v>
      </c>
      <c r="O1173" t="s">
        <v>72</v>
      </c>
      <c r="P1173" t="s">
        <v>39</v>
      </c>
      <c r="Q1173" t="s">
        <v>40</v>
      </c>
      <c r="R1173">
        <v>3</v>
      </c>
      <c r="S1173" s="2">
        <v>44963</v>
      </c>
      <c r="T1173">
        <v>2</v>
      </c>
      <c r="U1173">
        <v>4</v>
      </c>
      <c r="V1173">
        <v>2</v>
      </c>
      <c r="W1173" s="2">
        <v>44876</v>
      </c>
      <c r="X1173" t="s">
        <v>92</v>
      </c>
      <c r="Y1173" t="s">
        <v>51</v>
      </c>
      <c r="Z1173" t="s">
        <v>63</v>
      </c>
      <c r="AA1173">
        <v>2</v>
      </c>
      <c r="AB1173">
        <v>851.38</v>
      </c>
      <c r="AC1173">
        <v>67</v>
      </c>
      <c r="AD1173" t="str" cm="1">
        <f t="array" ref="AD1173">_xlfn.IFS($AC1173&lt;= 24,"17-24", $AC1173&lt;=34,"25-34", $AC1173&lt;=44,"35-44", $AC1173&lt;= 54,"45-54", $AC1173 &gt;= 55, "55+")</f>
        <v>55+</v>
      </c>
      <c r="AE1173">
        <f t="shared" ca="1" si="91"/>
        <v>5</v>
      </c>
      <c r="AF1173" t="str">
        <f t="shared" si="92"/>
        <v>Low</v>
      </c>
      <c r="AG1173" t="str">
        <f t="shared" si="93"/>
        <v>Satisfied</v>
      </c>
      <c r="AH1173" t="str">
        <f t="shared" si="94"/>
        <v>Average Performer</v>
      </c>
      <c r="AI1173" t="str" cm="1">
        <f t="array" ref="AI1173">_xlfn.IFS($Z1173 = "Passed", "High", $Z1173="Completed", "Moderate", OR($Z1173 = "Incomplete", $Z1173="Failed"), "Low")</f>
        <v>Moderate</v>
      </c>
      <c r="AJ1173" t="str" cm="1">
        <f t="array" ref="AJ1173">_xlfn.IFS(OR(Z1173= "Passed", Z1173 = "Completed"), "Complete", OR(Z1173 ="Failed", Z1173 = "Incomplete"), "Incomplete")</f>
        <v>Complete</v>
      </c>
      <c r="AK1173" cm="1">
        <f t="array" ref="AK1173">_xlfn.IFS(HR_DATA[[#This Row],[Performance Category]] = "High Performer", 4,HR_DATA[[#This Row],[Performance Category]] = "Average Performer", 3, HR_DATA[[#This Row],[Performance Category]] = "Low Performer", 2, HR_DATA[[#This Row],[Performance Category]] = "At Risk", 1)</f>
        <v>3</v>
      </c>
    </row>
    <row r="1174" spans="1:37" x14ac:dyDescent="0.25">
      <c r="A1174">
        <v>1687</v>
      </c>
      <c r="B1174" s="2">
        <v>44890</v>
      </c>
      <c r="C1174" s="2">
        <f t="shared" ca="1" si="90"/>
        <v>46159</v>
      </c>
      <c r="D1174" t="s">
        <v>53</v>
      </c>
      <c r="E1174" t="s">
        <v>44</v>
      </c>
      <c r="F1174" t="s">
        <v>30</v>
      </c>
      <c r="G1174" t="s">
        <v>46</v>
      </c>
      <c r="H1174" t="s">
        <v>32</v>
      </c>
      <c r="I1174" t="s">
        <v>55</v>
      </c>
      <c r="J1174" t="s">
        <v>95</v>
      </c>
      <c r="K1174" t="s">
        <v>79</v>
      </c>
      <c r="L1174" s="2">
        <v>24587</v>
      </c>
      <c r="M1174" t="s">
        <v>36</v>
      </c>
      <c r="N1174" t="s">
        <v>48</v>
      </c>
      <c r="O1174" t="s">
        <v>38</v>
      </c>
      <c r="P1174" t="s">
        <v>39</v>
      </c>
      <c r="Q1174" t="s">
        <v>40</v>
      </c>
      <c r="R1174">
        <v>3</v>
      </c>
      <c r="S1174" s="2">
        <v>45141</v>
      </c>
      <c r="T1174">
        <v>3</v>
      </c>
      <c r="U1174">
        <v>4</v>
      </c>
      <c r="V1174">
        <v>5</v>
      </c>
      <c r="W1174" s="2">
        <v>44981</v>
      </c>
      <c r="X1174" t="s">
        <v>50</v>
      </c>
      <c r="Y1174" t="s">
        <v>42</v>
      </c>
      <c r="Z1174" t="s">
        <v>43</v>
      </c>
      <c r="AA1174">
        <v>4</v>
      </c>
      <c r="AB1174">
        <v>455.1</v>
      </c>
      <c r="AC1174">
        <v>55</v>
      </c>
      <c r="AD1174" t="str" cm="1">
        <f t="array" ref="AD1174">_xlfn.IFS($AC1174&lt;= 24,"17-24", $AC1174&lt;=34,"25-34", $AC1174&lt;=44,"35-44", $AC1174&lt;= 54,"45-54", $AC1174 &gt;= 55, "55+")</f>
        <v>55+</v>
      </c>
      <c r="AE1174">
        <f t="shared" ca="1" si="91"/>
        <v>3</v>
      </c>
      <c r="AF1174" t="str">
        <f t="shared" si="92"/>
        <v>Medium</v>
      </c>
      <c r="AG1174" t="str">
        <f t="shared" si="93"/>
        <v>Satisfied</v>
      </c>
      <c r="AH1174" t="str">
        <f t="shared" si="94"/>
        <v>Average Performer</v>
      </c>
      <c r="AI1174" t="str" cm="1">
        <f t="array" ref="AI1174">_xlfn.IFS($Z1174 = "Passed", "High", $Z1174="Completed", "Moderate", OR($Z1174 = "Incomplete", $Z1174="Failed"), "Low")</f>
        <v>Low</v>
      </c>
      <c r="AJ1174" t="str" cm="1">
        <f t="array" ref="AJ1174">_xlfn.IFS(OR(Z1174= "Passed", Z1174 = "Completed"), "Complete", OR(Z1174 ="Failed", Z1174 = "Incomplete"), "Incomplete")</f>
        <v>Incomplete</v>
      </c>
      <c r="AK1174" cm="1">
        <f t="array" ref="AK1174">_xlfn.IFS(HR_DATA[[#This Row],[Performance Category]] = "High Performer", 4,HR_DATA[[#This Row],[Performance Category]] = "Average Performer", 3, HR_DATA[[#This Row],[Performance Category]] = "Low Performer", 2, HR_DATA[[#This Row],[Performance Category]] = "At Risk", 1)</f>
        <v>3</v>
      </c>
    </row>
    <row r="1175" spans="1:37" x14ac:dyDescent="0.25">
      <c r="A1175">
        <v>1688</v>
      </c>
      <c r="B1175" s="2">
        <v>43920</v>
      </c>
      <c r="C1175" s="2">
        <f t="shared" ca="1" si="90"/>
        <v>46159</v>
      </c>
      <c r="D1175" t="s">
        <v>53</v>
      </c>
      <c r="E1175" t="s">
        <v>87</v>
      </c>
      <c r="F1175" t="s">
        <v>30</v>
      </c>
      <c r="G1175" t="s">
        <v>55</v>
      </c>
      <c r="H1175" t="s">
        <v>45</v>
      </c>
      <c r="I1175" t="s">
        <v>55</v>
      </c>
      <c r="J1175" t="s">
        <v>95</v>
      </c>
      <c r="K1175" t="s">
        <v>100</v>
      </c>
      <c r="L1175" s="2">
        <v>20659</v>
      </c>
      <c r="M1175" t="s">
        <v>80</v>
      </c>
      <c r="N1175" t="s">
        <v>48</v>
      </c>
      <c r="O1175" t="s">
        <v>60</v>
      </c>
      <c r="P1175" t="s">
        <v>77</v>
      </c>
      <c r="Q1175" t="s">
        <v>40</v>
      </c>
      <c r="R1175">
        <v>3</v>
      </c>
      <c r="S1175" s="2">
        <v>44877</v>
      </c>
      <c r="T1175">
        <v>1</v>
      </c>
      <c r="U1175">
        <v>4</v>
      </c>
      <c r="V1175">
        <v>5</v>
      </c>
      <c r="W1175" s="2">
        <v>44916</v>
      </c>
      <c r="X1175" t="s">
        <v>62</v>
      </c>
      <c r="Y1175" t="s">
        <v>42</v>
      </c>
      <c r="Z1175" t="s">
        <v>63</v>
      </c>
      <c r="AA1175">
        <v>3</v>
      </c>
      <c r="AB1175">
        <v>880.67</v>
      </c>
      <c r="AC1175">
        <v>64</v>
      </c>
      <c r="AD1175" t="str" cm="1">
        <f t="array" ref="AD1175">_xlfn.IFS($AC1175&lt;= 24,"17-24", $AC1175&lt;=34,"25-34", $AC1175&lt;=44,"35-44", $AC1175&lt;= 54,"45-54", $AC1175 &gt;= 55, "55+")</f>
        <v>55+</v>
      </c>
      <c r="AE1175">
        <f t="shared" ca="1" si="91"/>
        <v>6</v>
      </c>
      <c r="AF1175" t="str">
        <f t="shared" si="92"/>
        <v>Low</v>
      </c>
      <c r="AG1175" t="str">
        <f t="shared" si="93"/>
        <v>Satisfied</v>
      </c>
      <c r="AH1175" t="str">
        <f t="shared" si="94"/>
        <v>Average Performer</v>
      </c>
      <c r="AI1175" t="str" cm="1">
        <f t="array" ref="AI1175">_xlfn.IFS($Z1175 = "Passed", "High", $Z1175="Completed", "Moderate", OR($Z1175 = "Incomplete", $Z1175="Failed"), "Low")</f>
        <v>Moderate</v>
      </c>
      <c r="AJ1175" t="str" cm="1">
        <f t="array" ref="AJ1175">_xlfn.IFS(OR(Z1175= "Passed", Z1175 = "Completed"), "Complete", OR(Z1175 ="Failed", Z1175 = "Incomplete"), "Incomplete")</f>
        <v>Complete</v>
      </c>
      <c r="AK1175" cm="1">
        <f t="array" ref="AK1175">_xlfn.IFS(HR_DATA[[#This Row],[Performance Category]] = "High Performer", 4,HR_DATA[[#This Row],[Performance Category]] = "Average Performer", 3, HR_DATA[[#This Row],[Performance Category]] = "Low Performer", 2, HR_DATA[[#This Row],[Performance Category]] = "At Risk", 1)</f>
        <v>3</v>
      </c>
    </row>
    <row r="1176" spans="1:37" x14ac:dyDescent="0.25">
      <c r="A1176">
        <v>1689</v>
      </c>
      <c r="B1176" s="2">
        <v>44198</v>
      </c>
      <c r="C1176" s="2">
        <f t="shared" ca="1" si="90"/>
        <v>46159</v>
      </c>
      <c r="D1176" t="s">
        <v>131</v>
      </c>
      <c r="E1176" t="s">
        <v>87</v>
      </c>
      <c r="F1176" t="s">
        <v>30</v>
      </c>
      <c r="G1176" t="s">
        <v>46</v>
      </c>
      <c r="H1176" t="s">
        <v>32</v>
      </c>
      <c r="I1176" t="s">
        <v>33</v>
      </c>
      <c r="J1176" t="s">
        <v>132</v>
      </c>
      <c r="K1176" t="s">
        <v>70</v>
      </c>
      <c r="L1176" s="2">
        <v>31385</v>
      </c>
      <c r="M1176" t="s">
        <v>36</v>
      </c>
      <c r="N1176" t="s">
        <v>48</v>
      </c>
      <c r="O1176" t="s">
        <v>60</v>
      </c>
      <c r="P1176" t="s">
        <v>67</v>
      </c>
      <c r="Q1176" t="s">
        <v>40</v>
      </c>
      <c r="R1176">
        <v>3</v>
      </c>
      <c r="S1176" s="2">
        <v>45042</v>
      </c>
      <c r="T1176">
        <v>5</v>
      </c>
      <c r="U1176">
        <v>3</v>
      </c>
      <c r="V1176">
        <v>5</v>
      </c>
      <c r="W1176" s="2">
        <v>44819</v>
      </c>
      <c r="X1176" t="s">
        <v>50</v>
      </c>
      <c r="Y1176" t="s">
        <v>51</v>
      </c>
      <c r="Z1176" t="s">
        <v>73</v>
      </c>
      <c r="AA1176">
        <v>2</v>
      </c>
      <c r="AB1176">
        <v>712.64</v>
      </c>
      <c r="AC1176">
        <v>36</v>
      </c>
      <c r="AD1176" t="str" cm="1">
        <f t="array" ref="AD1176">_xlfn.IFS($AC1176&lt;= 24,"17-24", $AC1176&lt;=34,"25-34", $AC1176&lt;=44,"35-44", $AC1176&lt;= 54,"45-54", $AC1176 &gt;= 55, "55+")</f>
        <v>35-44</v>
      </c>
      <c r="AE1176">
        <f t="shared" ca="1" si="91"/>
        <v>5</v>
      </c>
      <c r="AF1176" t="str">
        <f t="shared" si="92"/>
        <v>High</v>
      </c>
      <c r="AG1176" t="str">
        <f t="shared" si="93"/>
        <v>Neutral</v>
      </c>
      <c r="AH1176" t="str">
        <f t="shared" si="94"/>
        <v>Average Performer</v>
      </c>
      <c r="AI1176" t="str" cm="1">
        <f t="array" ref="AI1176">_xlfn.IFS($Z1176 = "Passed", "High", $Z1176="Completed", "Moderate", OR($Z1176 = "Incomplete", $Z1176="Failed"), "Low")</f>
        <v>High</v>
      </c>
      <c r="AJ1176" t="str" cm="1">
        <f t="array" ref="AJ1176">_xlfn.IFS(OR(Z1176= "Passed", Z1176 = "Completed"), "Complete", OR(Z1176 ="Failed", Z1176 = "Incomplete"), "Incomplete")</f>
        <v>Complete</v>
      </c>
      <c r="AK1176" cm="1">
        <f t="array" ref="AK1176">_xlfn.IFS(HR_DATA[[#This Row],[Performance Category]] = "High Performer", 4,HR_DATA[[#This Row],[Performance Category]] = "Average Performer", 3, HR_DATA[[#This Row],[Performance Category]] = "Low Performer", 2, HR_DATA[[#This Row],[Performance Category]] = "At Risk", 1)</f>
        <v>3</v>
      </c>
    </row>
    <row r="1177" spans="1:37" x14ac:dyDescent="0.25">
      <c r="A1177">
        <v>1690</v>
      </c>
      <c r="B1177" s="2">
        <v>43522</v>
      </c>
      <c r="C1177" s="2">
        <f t="shared" ca="1" si="90"/>
        <v>46159</v>
      </c>
      <c r="D1177" t="s">
        <v>131</v>
      </c>
      <c r="E1177" t="s">
        <v>81</v>
      </c>
      <c r="F1177" t="s">
        <v>30</v>
      </c>
      <c r="G1177" t="s">
        <v>31</v>
      </c>
      <c r="H1177" t="s">
        <v>45</v>
      </c>
      <c r="I1177" t="s">
        <v>33</v>
      </c>
      <c r="J1177" t="s">
        <v>132</v>
      </c>
      <c r="K1177" t="s">
        <v>105</v>
      </c>
      <c r="L1177" s="2">
        <v>15361</v>
      </c>
      <c r="M1177" t="s">
        <v>36</v>
      </c>
      <c r="N1177" t="s">
        <v>48</v>
      </c>
      <c r="O1177" t="s">
        <v>72</v>
      </c>
      <c r="P1177" t="s">
        <v>39</v>
      </c>
      <c r="Q1177" t="s">
        <v>40</v>
      </c>
      <c r="R1177">
        <v>3</v>
      </c>
      <c r="S1177" s="2">
        <v>44877</v>
      </c>
      <c r="T1177">
        <v>3</v>
      </c>
      <c r="U1177">
        <v>1</v>
      </c>
      <c r="V1177">
        <v>5</v>
      </c>
      <c r="W1177" s="2">
        <v>44947</v>
      </c>
      <c r="X1177" t="s">
        <v>92</v>
      </c>
      <c r="Y1177" t="s">
        <v>42</v>
      </c>
      <c r="Z1177" t="s">
        <v>43</v>
      </c>
      <c r="AA1177">
        <v>3</v>
      </c>
      <c r="AB1177">
        <v>504.34</v>
      </c>
      <c r="AC1177">
        <v>77</v>
      </c>
      <c r="AD1177" t="str" cm="1">
        <f t="array" ref="AD1177">_xlfn.IFS($AC1177&lt;= 24,"17-24", $AC1177&lt;=34,"25-34", $AC1177&lt;=44,"35-44", $AC1177&lt;= 54,"45-54", $AC1177 &gt;= 55, "55+")</f>
        <v>55+</v>
      </c>
      <c r="AE1177">
        <f t="shared" ca="1" si="91"/>
        <v>7</v>
      </c>
      <c r="AF1177" t="str">
        <f t="shared" si="92"/>
        <v>Medium</v>
      </c>
      <c r="AG1177" t="str">
        <f t="shared" si="93"/>
        <v>Not satisfied</v>
      </c>
      <c r="AH1177" t="str">
        <f t="shared" si="94"/>
        <v>Average Performer</v>
      </c>
      <c r="AI1177" t="str" cm="1">
        <f t="array" ref="AI1177">_xlfn.IFS($Z1177 = "Passed", "High", $Z1177="Completed", "Moderate", OR($Z1177 = "Incomplete", $Z1177="Failed"), "Low")</f>
        <v>Low</v>
      </c>
      <c r="AJ1177" t="str" cm="1">
        <f t="array" ref="AJ1177">_xlfn.IFS(OR(Z1177= "Passed", Z1177 = "Completed"), "Complete", OR(Z1177 ="Failed", Z1177 = "Incomplete"), "Incomplete")</f>
        <v>Incomplete</v>
      </c>
      <c r="AK1177" cm="1">
        <f t="array" ref="AK1177">_xlfn.IFS(HR_DATA[[#This Row],[Performance Category]] = "High Performer", 4,HR_DATA[[#This Row],[Performance Category]] = "Average Performer", 3, HR_DATA[[#This Row],[Performance Category]] = "Low Performer", 2, HR_DATA[[#This Row],[Performance Category]] = "At Risk", 1)</f>
        <v>3</v>
      </c>
    </row>
    <row r="1178" spans="1:37" x14ac:dyDescent="0.25">
      <c r="A1178">
        <v>1691</v>
      </c>
      <c r="B1178" s="2">
        <v>43744</v>
      </c>
      <c r="C1178" s="2">
        <f t="shared" ca="1" si="90"/>
        <v>46159</v>
      </c>
      <c r="D1178" t="s">
        <v>131</v>
      </c>
      <c r="E1178" t="s">
        <v>54</v>
      </c>
      <c r="F1178" t="s">
        <v>30</v>
      </c>
      <c r="G1178" t="s">
        <v>31</v>
      </c>
      <c r="H1178" t="s">
        <v>45</v>
      </c>
      <c r="I1178" t="s">
        <v>46</v>
      </c>
      <c r="J1178" t="s">
        <v>95</v>
      </c>
      <c r="K1178" t="s">
        <v>96</v>
      </c>
      <c r="L1178" s="2">
        <v>16823</v>
      </c>
      <c r="M1178" t="s">
        <v>36</v>
      </c>
      <c r="N1178" t="s">
        <v>48</v>
      </c>
      <c r="O1178" t="s">
        <v>72</v>
      </c>
      <c r="P1178" t="s">
        <v>39</v>
      </c>
      <c r="Q1178" t="s">
        <v>40</v>
      </c>
      <c r="R1178">
        <v>3</v>
      </c>
      <c r="S1178" s="2">
        <v>44895</v>
      </c>
      <c r="T1178">
        <v>3</v>
      </c>
      <c r="U1178">
        <v>1</v>
      </c>
      <c r="V1178">
        <v>2</v>
      </c>
      <c r="W1178" s="2">
        <v>44825</v>
      </c>
      <c r="X1178" t="s">
        <v>50</v>
      </c>
      <c r="Y1178" t="s">
        <v>51</v>
      </c>
      <c r="Z1178" t="s">
        <v>43</v>
      </c>
      <c r="AA1178">
        <v>3</v>
      </c>
      <c r="AB1178">
        <v>120.37</v>
      </c>
      <c r="AC1178">
        <v>73</v>
      </c>
      <c r="AD1178" t="str" cm="1">
        <f t="array" ref="AD1178">_xlfn.IFS($AC1178&lt;= 24,"17-24", $AC1178&lt;=34,"25-34", $AC1178&lt;=44,"35-44", $AC1178&lt;= 54,"45-54", $AC1178 &gt;= 55, "55+")</f>
        <v>55+</v>
      </c>
      <c r="AE1178">
        <f t="shared" ca="1" si="91"/>
        <v>6</v>
      </c>
      <c r="AF1178" t="str">
        <f t="shared" si="92"/>
        <v>Medium</v>
      </c>
      <c r="AG1178" t="str">
        <f t="shared" si="93"/>
        <v>Not satisfied</v>
      </c>
      <c r="AH1178" t="str">
        <f t="shared" si="94"/>
        <v>Average Performer</v>
      </c>
      <c r="AI1178" t="str" cm="1">
        <f t="array" ref="AI1178">_xlfn.IFS($Z1178 = "Passed", "High", $Z1178="Completed", "Moderate", OR($Z1178 = "Incomplete", $Z1178="Failed"), "Low")</f>
        <v>Low</v>
      </c>
      <c r="AJ1178" t="str" cm="1">
        <f t="array" ref="AJ1178">_xlfn.IFS(OR(Z1178= "Passed", Z1178 = "Completed"), "Complete", OR(Z1178 ="Failed", Z1178 = "Incomplete"), "Incomplete")</f>
        <v>Incomplete</v>
      </c>
      <c r="AK1178" cm="1">
        <f t="array" ref="AK1178">_xlfn.IFS(HR_DATA[[#This Row],[Performance Category]] = "High Performer", 4,HR_DATA[[#This Row],[Performance Category]] = "Average Performer", 3, HR_DATA[[#This Row],[Performance Category]] = "Low Performer", 2, HR_DATA[[#This Row],[Performance Category]] = "At Risk", 1)</f>
        <v>3</v>
      </c>
    </row>
    <row r="1179" spans="1:37" x14ac:dyDescent="0.25">
      <c r="A1179">
        <v>1692</v>
      </c>
      <c r="B1179" s="2">
        <v>43940</v>
      </c>
      <c r="C1179" s="2">
        <f t="shared" ca="1" si="90"/>
        <v>46159</v>
      </c>
      <c r="D1179" t="s">
        <v>140</v>
      </c>
      <c r="E1179" t="s">
        <v>94</v>
      </c>
      <c r="F1179" t="s">
        <v>30</v>
      </c>
      <c r="G1179" t="s">
        <v>46</v>
      </c>
      <c r="H1179" t="s">
        <v>32</v>
      </c>
      <c r="I1179" t="s">
        <v>46</v>
      </c>
      <c r="J1179" t="s">
        <v>95</v>
      </c>
      <c r="K1179" t="s">
        <v>79</v>
      </c>
      <c r="L1179" s="2">
        <v>15972</v>
      </c>
      <c r="M1179" t="s">
        <v>36</v>
      </c>
      <c r="N1179" t="s">
        <v>37</v>
      </c>
      <c r="O1179" t="s">
        <v>60</v>
      </c>
      <c r="P1179" t="s">
        <v>39</v>
      </c>
      <c r="Q1179" t="s">
        <v>40</v>
      </c>
      <c r="R1179">
        <v>3</v>
      </c>
      <c r="S1179" s="2">
        <v>45102</v>
      </c>
      <c r="T1179">
        <v>2</v>
      </c>
      <c r="U1179">
        <v>2</v>
      </c>
      <c r="V1179">
        <v>1</v>
      </c>
      <c r="W1179" s="2">
        <v>44993</v>
      </c>
      <c r="X1179" t="s">
        <v>62</v>
      </c>
      <c r="Y1179" t="s">
        <v>51</v>
      </c>
      <c r="Z1179" t="s">
        <v>43</v>
      </c>
      <c r="AA1179">
        <v>1</v>
      </c>
      <c r="AB1179">
        <v>705.24</v>
      </c>
      <c r="AC1179">
        <v>77</v>
      </c>
      <c r="AD1179" t="str" cm="1">
        <f t="array" ref="AD1179">_xlfn.IFS($AC1179&lt;= 24,"17-24", $AC1179&lt;=34,"25-34", $AC1179&lt;=44,"35-44", $AC1179&lt;= 54,"45-54", $AC1179 &gt;= 55, "55+")</f>
        <v>55+</v>
      </c>
      <c r="AE1179">
        <f t="shared" ca="1" si="91"/>
        <v>6</v>
      </c>
      <c r="AF1179" t="str">
        <f t="shared" si="92"/>
        <v>Low</v>
      </c>
      <c r="AG1179" t="str">
        <f t="shared" si="93"/>
        <v>Not satisfied</v>
      </c>
      <c r="AH1179" t="str">
        <f t="shared" si="94"/>
        <v>Average Performer</v>
      </c>
      <c r="AI1179" t="str" cm="1">
        <f t="array" ref="AI1179">_xlfn.IFS($Z1179 = "Passed", "High", $Z1179="Completed", "Moderate", OR($Z1179 = "Incomplete", $Z1179="Failed"), "Low")</f>
        <v>Low</v>
      </c>
      <c r="AJ1179" t="str" cm="1">
        <f t="array" ref="AJ1179">_xlfn.IFS(OR(Z1179= "Passed", Z1179 = "Completed"), "Complete", OR(Z1179 ="Failed", Z1179 = "Incomplete"), "Incomplete")</f>
        <v>Incomplete</v>
      </c>
      <c r="AK1179" cm="1">
        <f t="array" ref="AK1179">_xlfn.IFS(HR_DATA[[#This Row],[Performance Category]] = "High Performer", 4,HR_DATA[[#This Row],[Performance Category]] = "Average Performer", 3, HR_DATA[[#This Row],[Performance Category]] = "Low Performer", 2, HR_DATA[[#This Row],[Performance Category]] = "At Risk", 1)</f>
        <v>3</v>
      </c>
    </row>
    <row r="1180" spans="1:37" x14ac:dyDescent="0.25">
      <c r="A1180">
        <v>1693</v>
      </c>
      <c r="B1180" s="2">
        <v>44919</v>
      </c>
      <c r="C1180" s="2">
        <f t="shared" ca="1" si="90"/>
        <v>46159</v>
      </c>
      <c r="D1180" t="s">
        <v>140</v>
      </c>
      <c r="E1180" t="s">
        <v>85</v>
      </c>
      <c r="F1180" t="s">
        <v>30</v>
      </c>
      <c r="G1180" t="s">
        <v>31</v>
      </c>
      <c r="H1180" t="s">
        <v>32</v>
      </c>
      <c r="I1180" t="s">
        <v>46</v>
      </c>
      <c r="J1180" t="s">
        <v>95</v>
      </c>
      <c r="K1180" t="s">
        <v>70</v>
      </c>
      <c r="L1180" s="2">
        <v>31272</v>
      </c>
      <c r="M1180" t="s">
        <v>36</v>
      </c>
      <c r="N1180" t="s">
        <v>37</v>
      </c>
      <c r="O1180" t="s">
        <v>60</v>
      </c>
      <c r="P1180" t="s">
        <v>61</v>
      </c>
      <c r="Q1180" t="s">
        <v>40</v>
      </c>
      <c r="R1180">
        <v>3</v>
      </c>
      <c r="S1180" s="2">
        <v>44913</v>
      </c>
      <c r="T1180">
        <v>3</v>
      </c>
      <c r="U1180">
        <v>5</v>
      </c>
      <c r="V1180">
        <v>1</v>
      </c>
      <c r="W1180" s="2">
        <v>44995</v>
      </c>
      <c r="X1180" t="s">
        <v>62</v>
      </c>
      <c r="Y1180" t="s">
        <v>51</v>
      </c>
      <c r="Z1180" t="s">
        <v>73</v>
      </c>
      <c r="AA1180">
        <v>5</v>
      </c>
      <c r="AB1180">
        <v>928.81</v>
      </c>
      <c r="AC1180">
        <v>37</v>
      </c>
      <c r="AD1180" t="str" cm="1">
        <f t="array" ref="AD1180">_xlfn.IFS($AC1180&lt;= 24,"17-24", $AC1180&lt;=34,"25-34", $AC1180&lt;=44,"35-44", $AC1180&lt;= 54,"45-54", $AC1180 &gt;= 55, "55+")</f>
        <v>35-44</v>
      </c>
      <c r="AE1180">
        <f t="shared" ca="1" si="91"/>
        <v>3</v>
      </c>
      <c r="AF1180" t="str">
        <f t="shared" si="92"/>
        <v>Medium</v>
      </c>
      <c r="AG1180" t="str">
        <f t="shared" si="93"/>
        <v>Satisfied</v>
      </c>
      <c r="AH1180" t="str">
        <f t="shared" si="94"/>
        <v>Average Performer</v>
      </c>
      <c r="AI1180" t="str" cm="1">
        <f t="array" ref="AI1180">_xlfn.IFS($Z1180 = "Passed", "High", $Z1180="Completed", "Moderate", OR($Z1180 = "Incomplete", $Z1180="Failed"), "Low")</f>
        <v>High</v>
      </c>
      <c r="AJ1180" t="str" cm="1">
        <f t="array" ref="AJ1180">_xlfn.IFS(OR(Z1180= "Passed", Z1180 = "Completed"), "Complete", OR(Z1180 ="Failed", Z1180 = "Incomplete"), "Incomplete")</f>
        <v>Complete</v>
      </c>
      <c r="AK1180" cm="1">
        <f t="array" ref="AK1180">_xlfn.IFS(HR_DATA[[#This Row],[Performance Category]] = "High Performer", 4,HR_DATA[[#This Row],[Performance Category]] = "Average Performer", 3, HR_DATA[[#This Row],[Performance Category]] = "Low Performer", 2, HR_DATA[[#This Row],[Performance Category]] = "At Risk", 1)</f>
        <v>3</v>
      </c>
    </row>
    <row r="1181" spans="1:37" x14ac:dyDescent="0.25">
      <c r="A1181">
        <v>1694</v>
      </c>
      <c r="B1181" s="2">
        <v>44295</v>
      </c>
      <c r="C1181" s="2">
        <f t="shared" ca="1" si="90"/>
        <v>46159</v>
      </c>
      <c r="D1181" t="s">
        <v>124</v>
      </c>
      <c r="E1181" t="s">
        <v>64</v>
      </c>
      <c r="F1181" t="s">
        <v>108</v>
      </c>
      <c r="G1181" t="s">
        <v>46</v>
      </c>
      <c r="H1181" t="s">
        <v>45</v>
      </c>
      <c r="I1181" t="s">
        <v>33</v>
      </c>
      <c r="J1181" t="s">
        <v>95</v>
      </c>
      <c r="K1181" t="s">
        <v>47</v>
      </c>
      <c r="L1181" s="2">
        <v>22558</v>
      </c>
      <c r="M1181" t="s">
        <v>36</v>
      </c>
      <c r="N1181" t="s">
        <v>48</v>
      </c>
      <c r="O1181" t="s">
        <v>84</v>
      </c>
      <c r="P1181" t="s">
        <v>67</v>
      </c>
      <c r="Q1181" t="s">
        <v>40</v>
      </c>
      <c r="R1181">
        <v>3</v>
      </c>
      <c r="S1181" s="2">
        <v>44804</v>
      </c>
      <c r="T1181">
        <v>3</v>
      </c>
      <c r="U1181">
        <v>5</v>
      </c>
      <c r="V1181">
        <v>3</v>
      </c>
      <c r="W1181" s="2">
        <v>44803</v>
      </c>
      <c r="X1181" t="s">
        <v>92</v>
      </c>
      <c r="Y1181" t="s">
        <v>42</v>
      </c>
      <c r="Z1181" t="s">
        <v>63</v>
      </c>
      <c r="AA1181">
        <v>5</v>
      </c>
      <c r="AB1181">
        <v>638.07000000000005</v>
      </c>
      <c r="AC1181">
        <v>60</v>
      </c>
      <c r="AD1181" t="str" cm="1">
        <f t="array" ref="AD1181">_xlfn.IFS($AC1181&lt;= 24,"17-24", $AC1181&lt;=34,"25-34", $AC1181&lt;=44,"35-44", $AC1181&lt;= 54,"45-54", $AC1181 &gt;= 55, "55+")</f>
        <v>55+</v>
      </c>
      <c r="AE1181">
        <f t="shared" ca="1" si="91"/>
        <v>5</v>
      </c>
      <c r="AF1181" t="str">
        <f t="shared" si="92"/>
        <v>Medium</v>
      </c>
      <c r="AG1181" t="str">
        <f t="shared" si="93"/>
        <v>Satisfied</v>
      </c>
      <c r="AH1181" t="str">
        <f t="shared" si="94"/>
        <v>Average Performer</v>
      </c>
      <c r="AI1181" t="str" cm="1">
        <f t="array" ref="AI1181">_xlfn.IFS($Z1181 = "Passed", "High", $Z1181="Completed", "Moderate", OR($Z1181 = "Incomplete", $Z1181="Failed"), "Low")</f>
        <v>Moderate</v>
      </c>
      <c r="AJ1181" t="str" cm="1">
        <f t="array" ref="AJ1181">_xlfn.IFS(OR(Z1181= "Passed", Z1181 = "Completed"), "Complete", OR(Z1181 ="Failed", Z1181 = "Incomplete"), "Incomplete")</f>
        <v>Complete</v>
      </c>
      <c r="AK1181" cm="1">
        <f t="array" ref="AK1181">_xlfn.IFS(HR_DATA[[#This Row],[Performance Category]] = "High Performer", 4,HR_DATA[[#This Row],[Performance Category]] = "Average Performer", 3, HR_DATA[[#This Row],[Performance Category]] = "Low Performer", 2, HR_DATA[[#This Row],[Performance Category]] = "At Risk", 1)</f>
        <v>3</v>
      </c>
    </row>
    <row r="1182" spans="1:37" x14ac:dyDescent="0.25">
      <c r="A1182">
        <v>1695</v>
      </c>
      <c r="B1182" s="2">
        <v>43347</v>
      </c>
      <c r="C1182" s="2">
        <f t="shared" ca="1" si="90"/>
        <v>46159</v>
      </c>
      <c r="D1182" t="s">
        <v>125</v>
      </c>
      <c r="E1182" t="s">
        <v>85</v>
      </c>
      <c r="F1182" t="s">
        <v>108</v>
      </c>
      <c r="G1182" t="s">
        <v>31</v>
      </c>
      <c r="H1182" t="s">
        <v>32</v>
      </c>
      <c r="I1182" t="s">
        <v>55</v>
      </c>
      <c r="J1182" t="s">
        <v>95</v>
      </c>
      <c r="K1182" t="s">
        <v>134</v>
      </c>
      <c r="L1182" s="2">
        <v>29903</v>
      </c>
      <c r="M1182" t="s">
        <v>36</v>
      </c>
      <c r="N1182" t="s">
        <v>37</v>
      </c>
      <c r="O1182" t="s">
        <v>60</v>
      </c>
      <c r="P1182" t="s">
        <v>39</v>
      </c>
      <c r="Q1182" t="s">
        <v>40</v>
      </c>
      <c r="R1182">
        <v>3</v>
      </c>
      <c r="S1182" s="2">
        <v>45071</v>
      </c>
      <c r="T1182">
        <v>3</v>
      </c>
      <c r="U1182">
        <v>3</v>
      </c>
      <c r="V1182">
        <v>3</v>
      </c>
      <c r="W1182" s="2">
        <v>44929</v>
      </c>
      <c r="X1182" t="s">
        <v>41</v>
      </c>
      <c r="Y1182" t="s">
        <v>42</v>
      </c>
      <c r="Z1182" t="s">
        <v>73</v>
      </c>
      <c r="AA1182">
        <v>2</v>
      </c>
      <c r="AB1182">
        <v>913.34</v>
      </c>
      <c r="AC1182">
        <v>37</v>
      </c>
      <c r="AD1182" t="str" cm="1">
        <f t="array" ref="AD1182">_xlfn.IFS($AC1182&lt;= 24,"17-24", $AC1182&lt;=34,"25-34", $AC1182&lt;=44,"35-44", $AC1182&lt;= 54,"45-54", $AC1182 &gt;= 55, "55+")</f>
        <v>35-44</v>
      </c>
      <c r="AE1182">
        <f t="shared" ca="1" si="91"/>
        <v>7</v>
      </c>
      <c r="AF1182" t="str">
        <f t="shared" si="92"/>
        <v>Medium</v>
      </c>
      <c r="AG1182" t="str">
        <f t="shared" si="93"/>
        <v>Neutral</v>
      </c>
      <c r="AH1182" t="str">
        <f t="shared" si="94"/>
        <v>Average Performer</v>
      </c>
      <c r="AI1182" t="str" cm="1">
        <f t="array" ref="AI1182">_xlfn.IFS($Z1182 = "Passed", "High", $Z1182="Completed", "Moderate", OR($Z1182 = "Incomplete", $Z1182="Failed"), "Low")</f>
        <v>High</v>
      </c>
      <c r="AJ1182" t="str" cm="1">
        <f t="array" ref="AJ1182">_xlfn.IFS(OR(Z1182= "Passed", Z1182 = "Completed"), "Complete", OR(Z1182 ="Failed", Z1182 = "Incomplete"), "Incomplete")</f>
        <v>Complete</v>
      </c>
      <c r="AK1182" cm="1">
        <f t="array" ref="AK1182">_xlfn.IFS(HR_DATA[[#This Row],[Performance Category]] = "High Performer", 4,HR_DATA[[#This Row],[Performance Category]] = "Average Performer", 3, HR_DATA[[#This Row],[Performance Category]] = "Low Performer", 2, HR_DATA[[#This Row],[Performance Category]] = "At Risk", 1)</f>
        <v>3</v>
      </c>
    </row>
    <row r="1183" spans="1:37" x14ac:dyDescent="0.25">
      <c r="A1183">
        <v>1696</v>
      </c>
      <c r="B1183" s="2">
        <v>44507</v>
      </c>
      <c r="C1183" s="2">
        <f t="shared" ca="1" si="90"/>
        <v>46159</v>
      </c>
      <c r="D1183" t="s">
        <v>139</v>
      </c>
      <c r="E1183" t="s">
        <v>81</v>
      </c>
      <c r="F1183" t="s">
        <v>30</v>
      </c>
      <c r="G1183" t="s">
        <v>55</v>
      </c>
      <c r="H1183" t="s">
        <v>32</v>
      </c>
      <c r="I1183" t="s">
        <v>33</v>
      </c>
      <c r="J1183" t="s">
        <v>95</v>
      </c>
      <c r="K1183" t="s">
        <v>75</v>
      </c>
      <c r="L1183" s="2">
        <v>22905</v>
      </c>
      <c r="M1183" t="s">
        <v>36</v>
      </c>
      <c r="N1183" t="s">
        <v>48</v>
      </c>
      <c r="O1183" t="s">
        <v>49</v>
      </c>
      <c r="P1183" t="s">
        <v>67</v>
      </c>
      <c r="Q1183" t="s">
        <v>40</v>
      </c>
      <c r="R1183">
        <v>3</v>
      </c>
      <c r="S1183" s="2">
        <v>45073</v>
      </c>
      <c r="T1183">
        <v>4</v>
      </c>
      <c r="U1183">
        <v>4</v>
      </c>
      <c r="V1183">
        <v>1</v>
      </c>
      <c r="W1183" s="2">
        <v>45075</v>
      </c>
      <c r="X1183" t="s">
        <v>62</v>
      </c>
      <c r="Y1183" t="s">
        <v>42</v>
      </c>
      <c r="Z1183" t="s">
        <v>63</v>
      </c>
      <c r="AA1183">
        <v>1</v>
      </c>
      <c r="AB1183">
        <v>754.78</v>
      </c>
      <c r="AC1183">
        <v>59</v>
      </c>
      <c r="AD1183" t="str" cm="1">
        <f t="array" ref="AD1183">_xlfn.IFS($AC1183&lt;= 24,"17-24", $AC1183&lt;=34,"25-34", $AC1183&lt;=44,"35-44", $AC1183&lt;= 54,"45-54", $AC1183 &gt;= 55, "55+")</f>
        <v>55+</v>
      </c>
      <c r="AE1183">
        <f t="shared" ca="1" si="91"/>
        <v>4</v>
      </c>
      <c r="AF1183" t="str">
        <f t="shared" si="92"/>
        <v>High</v>
      </c>
      <c r="AG1183" t="str">
        <f t="shared" si="93"/>
        <v>Satisfied</v>
      </c>
      <c r="AH1183" t="str">
        <f t="shared" si="94"/>
        <v>Average Performer</v>
      </c>
      <c r="AI1183" t="str" cm="1">
        <f t="array" ref="AI1183">_xlfn.IFS($Z1183 = "Passed", "High", $Z1183="Completed", "Moderate", OR($Z1183 = "Incomplete", $Z1183="Failed"), "Low")</f>
        <v>Moderate</v>
      </c>
      <c r="AJ1183" t="str" cm="1">
        <f t="array" ref="AJ1183">_xlfn.IFS(OR(Z1183= "Passed", Z1183 = "Completed"), "Complete", OR(Z1183 ="Failed", Z1183 = "Incomplete"), "Incomplete")</f>
        <v>Complete</v>
      </c>
      <c r="AK1183" cm="1">
        <f t="array" ref="AK1183">_xlfn.IFS(HR_DATA[[#This Row],[Performance Category]] = "High Performer", 4,HR_DATA[[#This Row],[Performance Category]] = "Average Performer", 3, HR_DATA[[#This Row],[Performance Category]] = "Low Performer", 2, HR_DATA[[#This Row],[Performance Category]] = "At Risk", 1)</f>
        <v>3</v>
      </c>
    </row>
    <row r="1184" spans="1:37" x14ac:dyDescent="0.25">
      <c r="A1184">
        <v>1697</v>
      </c>
      <c r="B1184" s="2">
        <v>45070</v>
      </c>
      <c r="C1184" s="2">
        <f t="shared" ca="1" si="90"/>
        <v>46159</v>
      </c>
      <c r="D1184" t="s">
        <v>139</v>
      </c>
      <c r="E1184" t="s">
        <v>87</v>
      </c>
      <c r="F1184" t="s">
        <v>30</v>
      </c>
      <c r="G1184" t="s">
        <v>55</v>
      </c>
      <c r="H1184" t="s">
        <v>56</v>
      </c>
      <c r="I1184" t="s">
        <v>46</v>
      </c>
      <c r="J1184" t="s">
        <v>95</v>
      </c>
      <c r="K1184" t="s">
        <v>65</v>
      </c>
      <c r="L1184" s="2">
        <v>31943</v>
      </c>
      <c r="M1184" t="s">
        <v>36</v>
      </c>
      <c r="N1184" t="s">
        <v>48</v>
      </c>
      <c r="O1184" t="s">
        <v>84</v>
      </c>
      <c r="P1184" t="s">
        <v>39</v>
      </c>
      <c r="Q1184" t="s">
        <v>40</v>
      </c>
      <c r="R1184">
        <v>3</v>
      </c>
      <c r="S1184" s="2">
        <v>44849</v>
      </c>
      <c r="T1184">
        <v>1</v>
      </c>
      <c r="U1184">
        <v>5</v>
      </c>
      <c r="V1184">
        <v>2</v>
      </c>
      <c r="W1184" s="2">
        <v>44848</v>
      </c>
      <c r="X1184" t="s">
        <v>41</v>
      </c>
      <c r="Y1184" t="s">
        <v>51</v>
      </c>
      <c r="Z1184" t="s">
        <v>73</v>
      </c>
      <c r="AA1184">
        <v>4</v>
      </c>
      <c r="AB1184">
        <v>503.3</v>
      </c>
      <c r="AC1184">
        <v>36</v>
      </c>
      <c r="AD1184" t="str" cm="1">
        <f t="array" ref="AD1184">_xlfn.IFS($AC1184&lt;= 24,"17-24", $AC1184&lt;=34,"25-34", $AC1184&lt;=44,"35-44", $AC1184&lt;= 54,"45-54", $AC1184 &gt;= 55, "55+")</f>
        <v>35-44</v>
      </c>
      <c r="AE1184">
        <f t="shared" ca="1" si="91"/>
        <v>2</v>
      </c>
      <c r="AF1184" t="str">
        <f t="shared" si="92"/>
        <v>Low</v>
      </c>
      <c r="AG1184" t="str">
        <f t="shared" si="93"/>
        <v>Satisfied</v>
      </c>
      <c r="AH1184" t="str">
        <f t="shared" si="94"/>
        <v>Average Performer</v>
      </c>
      <c r="AI1184" t="str" cm="1">
        <f t="array" ref="AI1184">_xlfn.IFS($Z1184 = "Passed", "High", $Z1184="Completed", "Moderate", OR($Z1184 = "Incomplete", $Z1184="Failed"), "Low")</f>
        <v>High</v>
      </c>
      <c r="AJ1184" t="str" cm="1">
        <f t="array" ref="AJ1184">_xlfn.IFS(OR(Z1184= "Passed", Z1184 = "Completed"), "Complete", OR(Z1184 ="Failed", Z1184 = "Incomplete"), "Incomplete")</f>
        <v>Complete</v>
      </c>
      <c r="AK1184" cm="1">
        <f t="array" ref="AK1184">_xlfn.IFS(HR_DATA[[#This Row],[Performance Category]] = "High Performer", 4,HR_DATA[[#This Row],[Performance Category]] = "Average Performer", 3, HR_DATA[[#This Row],[Performance Category]] = "Low Performer", 2, HR_DATA[[#This Row],[Performance Category]] = "At Risk", 1)</f>
        <v>3</v>
      </c>
    </row>
    <row r="1185" spans="1:37" x14ac:dyDescent="0.25">
      <c r="A1185">
        <v>1698</v>
      </c>
      <c r="B1185" s="2">
        <v>44242</v>
      </c>
      <c r="C1185" s="2">
        <f t="shared" ca="1" si="90"/>
        <v>46159</v>
      </c>
      <c r="D1185" t="s">
        <v>53</v>
      </c>
      <c r="E1185" t="s">
        <v>44</v>
      </c>
      <c r="F1185" t="s">
        <v>30</v>
      </c>
      <c r="G1185" t="s">
        <v>55</v>
      </c>
      <c r="H1185" t="s">
        <v>45</v>
      </c>
      <c r="I1185" t="s">
        <v>46</v>
      </c>
      <c r="J1185" t="s">
        <v>95</v>
      </c>
      <c r="K1185" t="s">
        <v>109</v>
      </c>
      <c r="L1185" s="2">
        <v>34652</v>
      </c>
      <c r="M1185" t="s">
        <v>36</v>
      </c>
      <c r="N1185" t="s">
        <v>48</v>
      </c>
      <c r="O1185" t="s">
        <v>38</v>
      </c>
      <c r="P1185" t="s">
        <v>67</v>
      </c>
      <c r="Q1185" t="s">
        <v>40</v>
      </c>
      <c r="R1185">
        <v>3</v>
      </c>
      <c r="S1185" s="2">
        <v>45006</v>
      </c>
      <c r="T1185">
        <v>3</v>
      </c>
      <c r="U1185">
        <v>5</v>
      </c>
      <c r="V1185">
        <v>4</v>
      </c>
      <c r="W1185" s="2">
        <v>44888</v>
      </c>
      <c r="X1185" t="s">
        <v>68</v>
      </c>
      <c r="Y1185" t="s">
        <v>51</v>
      </c>
      <c r="Z1185" t="s">
        <v>73</v>
      </c>
      <c r="AA1185">
        <v>5</v>
      </c>
      <c r="AB1185">
        <v>218.31</v>
      </c>
      <c r="AC1185">
        <v>27</v>
      </c>
      <c r="AD1185" t="str" cm="1">
        <f t="array" ref="AD1185">_xlfn.IFS($AC1185&lt;= 24,"17-24", $AC1185&lt;=34,"25-34", $AC1185&lt;=44,"35-44", $AC1185&lt;= 54,"45-54", $AC1185 &gt;= 55, "55+")</f>
        <v>25-34</v>
      </c>
      <c r="AE1185">
        <f t="shared" ca="1" si="91"/>
        <v>5</v>
      </c>
      <c r="AF1185" t="str">
        <f t="shared" si="92"/>
        <v>Medium</v>
      </c>
      <c r="AG1185" t="str">
        <f t="shared" si="93"/>
        <v>Satisfied</v>
      </c>
      <c r="AH1185" t="str">
        <f t="shared" si="94"/>
        <v>Average Performer</v>
      </c>
      <c r="AI1185" t="str" cm="1">
        <f t="array" ref="AI1185">_xlfn.IFS($Z1185 = "Passed", "High", $Z1185="Completed", "Moderate", OR($Z1185 = "Incomplete", $Z1185="Failed"), "Low")</f>
        <v>High</v>
      </c>
      <c r="AJ1185" t="str" cm="1">
        <f t="array" ref="AJ1185">_xlfn.IFS(OR(Z1185= "Passed", Z1185 = "Completed"), "Complete", OR(Z1185 ="Failed", Z1185 = "Incomplete"), "Incomplete")</f>
        <v>Complete</v>
      </c>
      <c r="AK1185" cm="1">
        <f t="array" ref="AK1185">_xlfn.IFS(HR_DATA[[#This Row],[Performance Category]] = "High Performer", 4,HR_DATA[[#This Row],[Performance Category]] = "Average Performer", 3, HR_DATA[[#This Row],[Performance Category]] = "Low Performer", 2, HR_DATA[[#This Row],[Performance Category]] = "At Risk", 1)</f>
        <v>3</v>
      </c>
    </row>
    <row r="1186" spans="1:37" x14ac:dyDescent="0.25">
      <c r="A1186">
        <v>1699</v>
      </c>
      <c r="B1186" s="2">
        <v>44503</v>
      </c>
      <c r="C1186" s="2">
        <f t="shared" ca="1" si="90"/>
        <v>46159</v>
      </c>
      <c r="D1186" t="s">
        <v>131</v>
      </c>
      <c r="E1186" t="s">
        <v>54</v>
      </c>
      <c r="F1186" t="s">
        <v>30</v>
      </c>
      <c r="G1186" t="s">
        <v>31</v>
      </c>
      <c r="H1186" t="s">
        <v>32</v>
      </c>
      <c r="I1186" t="s">
        <v>46</v>
      </c>
      <c r="J1186" t="s">
        <v>132</v>
      </c>
      <c r="K1186" t="s">
        <v>82</v>
      </c>
      <c r="L1186" s="2">
        <v>34137</v>
      </c>
      <c r="M1186" t="s">
        <v>36</v>
      </c>
      <c r="N1186" t="s">
        <v>48</v>
      </c>
      <c r="O1186" t="s">
        <v>49</v>
      </c>
      <c r="P1186" t="s">
        <v>67</v>
      </c>
      <c r="Q1186" t="s">
        <v>40</v>
      </c>
      <c r="R1186">
        <v>3</v>
      </c>
      <c r="S1186" s="2">
        <v>45041</v>
      </c>
      <c r="T1186">
        <v>2</v>
      </c>
      <c r="U1186">
        <v>4</v>
      </c>
      <c r="V1186">
        <v>3</v>
      </c>
      <c r="W1186" s="2">
        <v>45131</v>
      </c>
      <c r="X1186" t="s">
        <v>50</v>
      </c>
      <c r="Y1186" t="s">
        <v>51</v>
      </c>
      <c r="Z1186" t="s">
        <v>52</v>
      </c>
      <c r="AA1186">
        <v>3</v>
      </c>
      <c r="AB1186">
        <v>730.86</v>
      </c>
      <c r="AC1186">
        <v>28</v>
      </c>
      <c r="AD1186" t="str" cm="1">
        <f t="array" ref="AD1186">_xlfn.IFS($AC1186&lt;= 24,"17-24", $AC1186&lt;=34,"25-34", $AC1186&lt;=44,"35-44", $AC1186&lt;= 54,"45-54", $AC1186 &gt;= 55, "55+")</f>
        <v>25-34</v>
      </c>
      <c r="AE1186">
        <f t="shared" ca="1" si="91"/>
        <v>4</v>
      </c>
      <c r="AF1186" t="str">
        <f t="shared" si="92"/>
        <v>Low</v>
      </c>
      <c r="AG1186" t="str">
        <f t="shared" si="93"/>
        <v>Satisfied</v>
      </c>
      <c r="AH1186" t="str">
        <f t="shared" si="94"/>
        <v>Average Performer</v>
      </c>
      <c r="AI1186" t="str" cm="1">
        <f t="array" ref="AI1186">_xlfn.IFS($Z1186 = "Passed", "High", $Z1186="Completed", "Moderate", OR($Z1186 = "Incomplete", $Z1186="Failed"), "Low")</f>
        <v>Low</v>
      </c>
      <c r="AJ1186" t="str" cm="1">
        <f t="array" ref="AJ1186">_xlfn.IFS(OR(Z1186= "Passed", Z1186 = "Completed"), "Complete", OR(Z1186 ="Failed", Z1186 = "Incomplete"), "Incomplete")</f>
        <v>Incomplete</v>
      </c>
      <c r="AK1186" cm="1">
        <f t="array" ref="AK1186">_xlfn.IFS(HR_DATA[[#This Row],[Performance Category]] = "High Performer", 4,HR_DATA[[#This Row],[Performance Category]] = "Average Performer", 3, HR_DATA[[#This Row],[Performance Category]] = "Low Performer", 2, HR_DATA[[#This Row],[Performance Category]] = "At Risk", 1)</f>
        <v>3</v>
      </c>
    </row>
    <row r="1187" spans="1:37" x14ac:dyDescent="0.25">
      <c r="A1187">
        <v>1700</v>
      </c>
      <c r="B1187" s="2">
        <v>43363</v>
      </c>
      <c r="C1187" s="2">
        <f t="shared" ca="1" si="90"/>
        <v>46159</v>
      </c>
      <c r="D1187" t="s">
        <v>131</v>
      </c>
      <c r="E1187" t="s">
        <v>69</v>
      </c>
      <c r="F1187" t="s">
        <v>30</v>
      </c>
      <c r="G1187" t="s">
        <v>31</v>
      </c>
      <c r="H1187" t="s">
        <v>32</v>
      </c>
      <c r="I1187" t="s">
        <v>33</v>
      </c>
      <c r="J1187" t="s">
        <v>95</v>
      </c>
      <c r="K1187" t="s">
        <v>79</v>
      </c>
      <c r="L1187" s="2">
        <v>21283</v>
      </c>
      <c r="M1187" t="s">
        <v>36</v>
      </c>
      <c r="N1187" t="s">
        <v>48</v>
      </c>
      <c r="O1187" t="s">
        <v>84</v>
      </c>
      <c r="P1187" t="s">
        <v>39</v>
      </c>
      <c r="Q1187" t="s">
        <v>40</v>
      </c>
      <c r="R1187">
        <v>3</v>
      </c>
      <c r="S1187" s="2">
        <v>45050</v>
      </c>
      <c r="T1187">
        <v>5</v>
      </c>
      <c r="U1187">
        <v>2</v>
      </c>
      <c r="V1187">
        <v>4</v>
      </c>
      <c r="W1187" s="2">
        <v>44823</v>
      </c>
      <c r="X1187" t="s">
        <v>50</v>
      </c>
      <c r="Y1187" t="s">
        <v>51</v>
      </c>
      <c r="Z1187" t="s">
        <v>63</v>
      </c>
      <c r="AA1187">
        <v>4</v>
      </c>
      <c r="AB1187">
        <v>203.34</v>
      </c>
      <c r="AC1187">
        <v>60</v>
      </c>
      <c r="AD1187" t="str" cm="1">
        <f t="array" ref="AD1187">_xlfn.IFS($AC1187&lt;= 24,"17-24", $AC1187&lt;=34,"25-34", $AC1187&lt;=44,"35-44", $AC1187&lt;= 54,"45-54", $AC1187 &gt;= 55, "55+")</f>
        <v>55+</v>
      </c>
      <c r="AE1187">
        <f t="shared" ca="1" si="91"/>
        <v>7</v>
      </c>
      <c r="AF1187" t="str">
        <f t="shared" si="92"/>
        <v>High</v>
      </c>
      <c r="AG1187" t="str">
        <f t="shared" si="93"/>
        <v>Not satisfied</v>
      </c>
      <c r="AH1187" t="str">
        <f t="shared" si="94"/>
        <v>Average Performer</v>
      </c>
      <c r="AI1187" t="str" cm="1">
        <f t="array" ref="AI1187">_xlfn.IFS($Z1187 = "Passed", "High", $Z1187="Completed", "Moderate", OR($Z1187 = "Incomplete", $Z1187="Failed"), "Low")</f>
        <v>Moderate</v>
      </c>
      <c r="AJ1187" t="str" cm="1">
        <f t="array" ref="AJ1187">_xlfn.IFS(OR(Z1187= "Passed", Z1187 = "Completed"), "Complete", OR(Z1187 ="Failed", Z1187 = "Incomplete"), "Incomplete")</f>
        <v>Complete</v>
      </c>
      <c r="AK1187" cm="1">
        <f t="array" ref="AK1187">_xlfn.IFS(HR_DATA[[#This Row],[Performance Category]] = "High Performer", 4,HR_DATA[[#This Row],[Performance Category]] = "Average Performer", 3, HR_DATA[[#This Row],[Performance Category]] = "Low Performer", 2, HR_DATA[[#This Row],[Performance Category]] = "At Risk", 1)</f>
        <v>3</v>
      </c>
    </row>
    <row r="1188" spans="1:37" x14ac:dyDescent="0.25">
      <c r="A1188">
        <v>1701</v>
      </c>
      <c r="B1188" s="2">
        <v>43669</v>
      </c>
      <c r="C1188" s="2">
        <f t="shared" ca="1" si="90"/>
        <v>46159</v>
      </c>
      <c r="D1188" t="s">
        <v>131</v>
      </c>
      <c r="E1188" t="s">
        <v>29</v>
      </c>
      <c r="F1188" t="s">
        <v>30</v>
      </c>
      <c r="G1188" t="s">
        <v>31</v>
      </c>
      <c r="H1188" t="s">
        <v>45</v>
      </c>
      <c r="I1188" t="s">
        <v>55</v>
      </c>
      <c r="J1188" t="s">
        <v>95</v>
      </c>
      <c r="K1188" t="s">
        <v>96</v>
      </c>
      <c r="L1188" s="2">
        <v>20034</v>
      </c>
      <c r="M1188" t="s">
        <v>36</v>
      </c>
      <c r="N1188" t="s">
        <v>48</v>
      </c>
      <c r="O1188" t="s">
        <v>60</v>
      </c>
      <c r="P1188" t="s">
        <v>61</v>
      </c>
      <c r="Q1188" t="s">
        <v>40</v>
      </c>
      <c r="R1188">
        <v>3</v>
      </c>
      <c r="S1188" s="2">
        <v>45045</v>
      </c>
      <c r="T1188">
        <v>5</v>
      </c>
      <c r="U1188">
        <v>3</v>
      </c>
      <c r="V1188">
        <v>2</v>
      </c>
      <c r="W1188" s="2">
        <v>45095</v>
      </c>
      <c r="X1188" t="s">
        <v>68</v>
      </c>
      <c r="Y1188" t="s">
        <v>42</v>
      </c>
      <c r="Z1188" t="s">
        <v>73</v>
      </c>
      <c r="AA1188">
        <v>1</v>
      </c>
      <c r="AB1188">
        <v>460.53</v>
      </c>
      <c r="AC1188">
        <v>65</v>
      </c>
      <c r="AD1188" t="str" cm="1">
        <f t="array" ref="AD1188">_xlfn.IFS($AC1188&lt;= 24,"17-24", $AC1188&lt;=34,"25-34", $AC1188&lt;=44,"35-44", $AC1188&lt;= 54,"45-54", $AC1188 &gt;= 55, "55+")</f>
        <v>55+</v>
      </c>
      <c r="AE1188">
        <f t="shared" ca="1" si="91"/>
        <v>6</v>
      </c>
      <c r="AF1188" t="str">
        <f t="shared" si="92"/>
        <v>High</v>
      </c>
      <c r="AG1188" t="str">
        <f t="shared" si="93"/>
        <v>Neutral</v>
      </c>
      <c r="AH1188" t="str">
        <f t="shared" si="94"/>
        <v>Average Performer</v>
      </c>
      <c r="AI1188" t="str" cm="1">
        <f t="array" ref="AI1188">_xlfn.IFS($Z1188 = "Passed", "High", $Z1188="Completed", "Moderate", OR($Z1188 = "Incomplete", $Z1188="Failed"), "Low")</f>
        <v>High</v>
      </c>
      <c r="AJ1188" t="str" cm="1">
        <f t="array" ref="AJ1188">_xlfn.IFS(OR(Z1188= "Passed", Z1188 = "Completed"), "Complete", OR(Z1188 ="Failed", Z1188 = "Incomplete"), "Incomplete")</f>
        <v>Complete</v>
      </c>
      <c r="AK1188" cm="1">
        <f t="array" ref="AK1188">_xlfn.IFS(HR_DATA[[#This Row],[Performance Category]] = "High Performer", 4,HR_DATA[[#This Row],[Performance Category]] = "Average Performer", 3, HR_DATA[[#This Row],[Performance Category]] = "Low Performer", 2, HR_DATA[[#This Row],[Performance Category]] = "At Risk", 1)</f>
        <v>3</v>
      </c>
    </row>
    <row r="1189" spans="1:37" x14ac:dyDescent="0.25">
      <c r="A1189">
        <v>1702</v>
      </c>
      <c r="B1189" s="2">
        <v>44693</v>
      </c>
      <c r="C1189" s="2">
        <f t="shared" ca="1" si="90"/>
        <v>46159</v>
      </c>
      <c r="D1189" t="s">
        <v>140</v>
      </c>
      <c r="E1189" t="s">
        <v>85</v>
      </c>
      <c r="F1189" t="s">
        <v>30</v>
      </c>
      <c r="G1189" t="s">
        <v>31</v>
      </c>
      <c r="H1189" t="s">
        <v>45</v>
      </c>
      <c r="I1189" t="s">
        <v>46</v>
      </c>
      <c r="J1189" t="s">
        <v>95</v>
      </c>
      <c r="K1189" t="s">
        <v>96</v>
      </c>
      <c r="L1189" s="2">
        <v>32759</v>
      </c>
      <c r="M1189" t="s">
        <v>36</v>
      </c>
      <c r="N1189" t="s">
        <v>37</v>
      </c>
      <c r="O1189" t="s">
        <v>60</v>
      </c>
      <c r="P1189" t="s">
        <v>61</v>
      </c>
      <c r="Q1189" t="s">
        <v>40</v>
      </c>
      <c r="R1189">
        <v>3</v>
      </c>
      <c r="S1189" s="2">
        <v>44946</v>
      </c>
      <c r="T1189">
        <v>4</v>
      </c>
      <c r="U1189">
        <v>1</v>
      </c>
      <c r="V1189">
        <v>2</v>
      </c>
      <c r="W1189" s="2">
        <v>45004</v>
      </c>
      <c r="X1189" t="s">
        <v>92</v>
      </c>
      <c r="Y1189" t="s">
        <v>42</v>
      </c>
      <c r="Z1189" t="s">
        <v>63</v>
      </c>
      <c r="AA1189">
        <v>5</v>
      </c>
      <c r="AB1189">
        <v>733.92</v>
      </c>
      <c r="AC1189">
        <v>33</v>
      </c>
      <c r="AD1189" t="str" cm="1">
        <f t="array" ref="AD1189">_xlfn.IFS($AC1189&lt;= 24,"17-24", $AC1189&lt;=34,"25-34", $AC1189&lt;=44,"35-44", $AC1189&lt;= 54,"45-54", $AC1189 &gt;= 55, "55+")</f>
        <v>25-34</v>
      </c>
      <c r="AE1189">
        <f t="shared" ca="1" si="91"/>
        <v>4</v>
      </c>
      <c r="AF1189" t="str">
        <f t="shared" si="92"/>
        <v>High</v>
      </c>
      <c r="AG1189" t="str">
        <f t="shared" si="93"/>
        <v>Not satisfied</v>
      </c>
      <c r="AH1189" t="str">
        <f t="shared" si="94"/>
        <v>Average Performer</v>
      </c>
      <c r="AI1189" t="str" cm="1">
        <f t="array" ref="AI1189">_xlfn.IFS($Z1189 = "Passed", "High", $Z1189="Completed", "Moderate", OR($Z1189 = "Incomplete", $Z1189="Failed"), "Low")</f>
        <v>Moderate</v>
      </c>
      <c r="AJ1189" t="str" cm="1">
        <f t="array" ref="AJ1189">_xlfn.IFS(OR(Z1189= "Passed", Z1189 = "Completed"), "Complete", OR(Z1189 ="Failed", Z1189 = "Incomplete"), "Incomplete")</f>
        <v>Complete</v>
      </c>
      <c r="AK1189" cm="1">
        <f t="array" ref="AK1189">_xlfn.IFS(HR_DATA[[#This Row],[Performance Category]] = "High Performer", 4,HR_DATA[[#This Row],[Performance Category]] = "Average Performer", 3, HR_DATA[[#This Row],[Performance Category]] = "Low Performer", 2, HR_DATA[[#This Row],[Performance Category]] = "At Risk", 1)</f>
        <v>3</v>
      </c>
    </row>
    <row r="1190" spans="1:37" x14ac:dyDescent="0.25">
      <c r="A1190">
        <v>1703</v>
      </c>
      <c r="B1190" s="2">
        <v>43376</v>
      </c>
      <c r="C1190" s="2">
        <f t="shared" ca="1" si="90"/>
        <v>46159</v>
      </c>
      <c r="D1190" t="s">
        <v>140</v>
      </c>
      <c r="E1190" t="s">
        <v>44</v>
      </c>
      <c r="F1190" t="s">
        <v>30</v>
      </c>
      <c r="G1190" t="s">
        <v>55</v>
      </c>
      <c r="H1190" t="s">
        <v>56</v>
      </c>
      <c r="I1190" t="s">
        <v>46</v>
      </c>
      <c r="J1190" t="s">
        <v>57</v>
      </c>
      <c r="K1190" t="s">
        <v>47</v>
      </c>
      <c r="L1190" s="2">
        <v>28544</v>
      </c>
      <c r="M1190" t="s">
        <v>36</v>
      </c>
      <c r="N1190" t="s">
        <v>37</v>
      </c>
      <c r="O1190" t="s">
        <v>60</v>
      </c>
      <c r="P1190" t="s">
        <v>61</v>
      </c>
      <c r="Q1190" t="s">
        <v>40</v>
      </c>
      <c r="R1190">
        <v>3</v>
      </c>
      <c r="S1190" s="2">
        <v>44973</v>
      </c>
      <c r="T1190">
        <v>1</v>
      </c>
      <c r="U1190">
        <v>1</v>
      </c>
      <c r="V1190">
        <v>4</v>
      </c>
      <c r="W1190" s="2">
        <v>44840</v>
      </c>
      <c r="X1190" t="s">
        <v>50</v>
      </c>
      <c r="Y1190" t="s">
        <v>42</v>
      </c>
      <c r="Z1190" t="s">
        <v>63</v>
      </c>
      <c r="AA1190">
        <v>2</v>
      </c>
      <c r="AB1190">
        <v>987.43</v>
      </c>
      <c r="AC1190">
        <v>40</v>
      </c>
      <c r="AD1190" t="str" cm="1">
        <f t="array" ref="AD1190">_xlfn.IFS($AC1190&lt;= 24,"17-24", $AC1190&lt;=34,"25-34", $AC1190&lt;=44,"35-44", $AC1190&lt;= 54,"45-54", $AC1190 &gt;= 55, "55+")</f>
        <v>35-44</v>
      </c>
      <c r="AE1190">
        <f t="shared" ca="1" si="91"/>
        <v>7</v>
      </c>
      <c r="AF1190" t="str">
        <f t="shared" si="92"/>
        <v>Low</v>
      </c>
      <c r="AG1190" t="str">
        <f t="shared" si="93"/>
        <v>Not satisfied</v>
      </c>
      <c r="AH1190" t="str">
        <f t="shared" si="94"/>
        <v>Average Performer</v>
      </c>
      <c r="AI1190" t="str" cm="1">
        <f t="array" ref="AI1190">_xlfn.IFS($Z1190 = "Passed", "High", $Z1190="Completed", "Moderate", OR($Z1190 = "Incomplete", $Z1190="Failed"), "Low")</f>
        <v>Moderate</v>
      </c>
      <c r="AJ1190" t="str" cm="1">
        <f t="array" ref="AJ1190">_xlfn.IFS(OR(Z1190= "Passed", Z1190 = "Completed"), "Complete", OR(Z1190 ="Failed", Z1190 = "Incomplete"), "Incomplete")</f>
        <v>Complete</v>
      </c>
      <c r="AK1190" cm="1">
        <f t="array" ref="AK1190">_xlfn.IFS(HR_DATA[[#This Row],[Performance Category]] = "High Performer", 4,HR_DATA[[#This Row],[Performance Category]] = "Average Performer", 3, HR_DATA[[#This Row],[Performance Category]] = "Low Performer", 2, HR_DATA[[#This Row],[Performance Category]] = "At Risk", 1)</f>
        <v>3</v>
      </c>
    </row>
    <row r="1191" spans="1:37" x14ac:dyDescent="0.25">
      <c r="A1191">
        <v>1704</v>
      </c>
      <c r="B1191" s="2">
        <v>44161</v>
      </c>
      <c r="C1191" s="2">
        <f t="shared" ca="1" si="90"/>
        <v>46159</v>
      </c>
      <c r="D1191" t="s">
        <v>124</v>
      </c>
      <c r="E1191" t="s">
        <v>29</v>
      </c>
      <c r="F1191" t="s">
        <v>30</v>
      </c>
      <c r="G1191" t="s">
        <v>46</v>
      </c>
      <c r="H1191" t="s">
        <v>32</v>
      </c>
      <c r="I1191" t="s">
        <v>46</v>
      </c>
      <c r="J1191" t="s">
        <v>95</v>
      </c>
      <c r="K1191" t="s">
        <v>96</v>
      </c>
      <c r="L1191" s="2">
        <v>34506</v>
      </c>
      <c r="M1191" t="s">
        <v>36</v>
      </c>
      <c r="N1191" t="s">
        <v>37</v>
      </c>
      <c r="O1191" t="s">
        <v>49</v>
      </c>
      <c r="P1191" t="s">
        <v>39</v>
      </c>
      <c r="Q1191" t="s">
        <v>40</v>
      </c>
      <c r="R1191">
        <v>3</v>
      </c>
      <c r="S1191" s="2">
        <v>45022</v>
      </c>
      <c r="T1191">
        <v>4</v>
      </c>
      <c r="U1191">
        <v>4</v>
      </c>
      <c r="V1191">
        <v>3</v>
      </c>
      <c r="W1191" s="2">
        <v>45059</v>
      </c>
      <c r="X1191" t="s">
        <v>50</v>
      </c>
      <c r="Y1191" t="s">
        <v>51</v>
      </c>
      <c r="Z1191" t="s">
        <v>63</v>
      </c>
      <c r="AA1191">
        <v>1</v>
      </c>
      <c r="AB1191">
        <v>691.32</v>
      </c>
      <c r="AC1191">
        <v>26</v>
      </c>
      <c r="AD1191" t="str" cm="1">
        <f t="array" ref="AD1191">_xlfn.IFS($AC1191&lt;= 24,"17-24", $AC1191&lt;=34,"25-34", $AC1191&lt;=44,"35-44", $AC1191&lt;= 54,"45-54", $AC1191 &gt;= 55, "55+")</f>
        <v>25-34</v>
      </c>
      <c r="AE1191">
        <f t="shared" ca="1" si="91"/>
        <v>5</v>
      </c>
      <c r="AF1191" t="str">
        <f t="shared" si="92"/>
        <v>High</v>
      </c>
      <c r="AG1191" t="str">
        <f t="shared" si="93"/>
        <v>Satisfied</v>
      </c>
      <c r="AH1191" t="str">
        <f t="shared" si="94"/>
        <v>Average Performer</v>
      </c>
      <c r="AI1191" t="str" cm="1">
        <f t="array" ref="AI1191">_xlfn.IFS($Z1191 = "Passed", "High", $Z1191="Completed", "Moderate", OR($Z1191 = "Incomplete", $Z1191="Failed"), "Low")</f>
        <v>Moderate</v>
      </c>
      <c r="AJ1191" t="str" cm="1">
        <f t="array" ref="AJ1191">_xlfn.IFS(OR(Z1191= "Passed", Z1191 = "Completed"), "Complete", OR(Z1191 ="Failed", Z1191 = "Incomplete"), "Incomplete")</f>
        <v>Complete</v>
      </c>
      <c r="AK1191" cm="1">
        <f t="array" ref="AK1191">_xlfn.IFS(HR_DATA[[#This Row],[Performance Category]] = "High Performer", 4,HR_DATA[[#This Row],[Performance Category]] = "Average Performer", 3, HR_DATA[[#This Row],[Performance Category]] = "Low Performer", 2, HR_DATA[[#This Row],[Performance Category]] = "At Risk", 1)</f>
        <v>3</v>
      </c>
    </row>
    <row r="1192" spans="1:37" x14ac:dyDescent="0.25">
      <c r="A1192">
        <v>1705</v>
      </c>
      <c r="B1192" s="2">
        <v>43377</v>
      </c>
      <c r="C1192" s="2">
        <f t="shared" ca="1" si="90"/>
        <v>46159</v>
      </c>
      <c r="D1192" t="s">
        <v>125</v>
      </c>
      <c r="E1192" t="s">
        <v>44</v>
      </c>
      <c r="F1192" t="s">
        <v>30</v>
      </c>
      <c r="G1192" t="s">
        <v>46</v>
      </c>
      <c r="H1192" t="s">
        <v>56</v>
      </c>
      <c r="I1192" t="s">
        <v>55</v>
      </c>
      <c r="J1192" t="s">
        <v>95</v>
      </c>
      <c r="K1192" t="s">
        <v>96</v>
      </c>
      <c r="L1192" s="2">
        <v>21321</v>
      </c>
      <c r="M1192" t="s">
        <v>36</v>
      </c>
      <c r="N1192" t="s">
        <v>37</v>
      </c>
      <c r="O1192" t="s">
        <v>49</v>
      </c>
      <c r="P1192" t="s">
        <v>61</v>
      </c>
      <c r="Q1192" t="s">
        <v>40</v>
      </c>
      <c r="R1192">
        <v>3</v>
      </c>
      <c r="S1192" s="2">
        <v>45018</v>
      </c>
      <c r="T1192">
        <v>4</v>
      </c>
      <c r="U1192">
        <v>4</v>
      </c>
      <c r="V1192">
        <v>1</v>
      </c>
      <c r="W1192" s="2">
        <v>44856</v>
      </c>
      <c r="X1192" t="s">
        <v>92</v>
      </c>
      <c r="Y1192" t="s">
        <v>51</v>
      </c>
      <c r="Z1192" t="s">
        <v>73</v>
      </c>
      <c r="AA1192">
        <v>1</v>
      </c>
      <c r="AB1192">
        <v>663.08</v>
      </c>
      <c r="AC1192">
        <v>60</v>
      </c>
      <c r="AD1192" t="str" cm="1">
        <f t="array" ref="AD1192">_xlfn.IFS($AC1192&lt;= 24,"17-24", $AC1192&lt;=34,"25-34", $AC1192&lt;=44,"35-44", $AC1192&lt;= 54,"45-54", $AC1192 &gt;= 55, "55+")</f>
        <v>55+</v>
      </c>
      <c r="AE1192">
        <f t="shared" ca="1" si="91"/>
        <v>7</v>
      </c>
      <c r="AF1192" t="str">
        <f t="shared" si="92"/>
        <v>High</v>
      </c>
      <c r="AG1192" t="str">
        <f t="shared" si="93"/>
        <v>Satisfied</v>
      </c>
      <c r="AH1192" t="str">
        <f t="shared" si="94"/>
        <v>Average Performer</v>
      </c>
      <c r="AI1192" t="str" cm="1">
        <f t="array" ref="AI1192">_xlfn.IFS($Z1192 = "Passed", "High", $Z1192="Completed", "Moderate", OR($Z1192 = "Incomplete", $Z1192="Failed"), "Low")</f>
        <v>High</v>
      </c>
      <c r="AJ1192" t="str" cm="1">
        <f t="array" ref="AJ1192">_xlfn.IFS(OR(Z1192= "Passed", Z1192 = "Completed"), "Complete", OR(Z1192 ="Failed", Z1192 = "Incomplete"), "Incomplete")</f>
        <v>Complete</v>
      </c>
      <c r="AK1192" cm="1">
        <f t="array" ref="AK1192">_xlfn.IFS(HR_DATA[[#This Row],[Performance Category]] = "High Performer", 4,HR_DATA[[#This Row],[Performance Category]] = "Average Performer", 3, HR_DATA[[#This Row],[Performance Category]] = "Low Performer", 2, HR_DATA[[#This Row],[Performance Category]] = "At Risk", 1)</f>
        <v>3</v>
      </c>
    </row>
    <row r="1193" spans="1:37" x14ac:dyDescent="0.25">
      <c r="A1193">
        <v>1706</v>
      </c>
      <c r="B1193" s="2">
        <v>44167</v>
      </c>
      <c r="C1193" s="2">
        <f t="shared" ca="1" si="90"/>
        <v>46159</v>
      </c>
      <c r="D1193" t="s">
        <v>139</v>
      </c>
      <c r="E1193" t="s">
        <v>81</v>
      </c>
      <c r="F1193" t="s">
        <v>30</v>
      </c>
      <c r="G1193" t="s">
        <v>31</v>
      </c>
      <c r="H1193" t="s">
        <v>45</v>
      </c>
      <c r="I1193" t="s">
        <v>55</v>
      </c>
      <c r="J1193" t="s">
        <v>95</v>
      </c>
      <c r="K1193" t="s">
        <v>47</v>
      </c>
      <c r="L1193" s="2">
        <v>32966</v>
      </c>
      <c r="M1193" t="s">
        <v>36</v>
      </c>
      <c r="N1193" t="s">
        <v>37</v>
      </c>
      <c r="O1193" t="s">
        <v>49</v>
      </c>
      <c r="P1193" t="s">
        <v>67</v>
      </c>
      <c r="Q1193" t="s">
        <v>40</v>
      </c>
      <c r="R1193">
        <v>3</v>
      </c>
      <c r="S1193" s="2">
        <v>45096</v>
      </c>
      <c r="T1193">
        <v>3</v>
      </c>
      <c r="U1193">
        <v>2</v>
      </c>
      <c r="V1193">
        <v>5</v>
      </c>
      <c r="W1193" s="2">
        <v>44825</v>
      </c>
      <c r="X1193" t="s">
        <v>50</v>
      </c>
      <c r="Y1193" t="s">
        <v>51</v>
      </c>
      <c r="Z1193" t="s">
        <v>52</v>
      </c>
      <c r="AA1193">
        <v>1</v>
      </c>
      <c r="AB1193">
        <v>970.01</v>
      </c>
      <c r="AC1193">
        <v>30</v>
      </c>
      <c r="AD1193" t="str" cm="1">
        <f t="array" ref="AD1193">_xlfn.IFS($AC1193&lt;= 24,"17-24", $AC1193&lt;=34,"25-34", $AC1193&lt;=44,"35-44", $AC1193&lt;= 54,"45-54", $AC1193 &gt;= 55, "55+")</f>
        <v>25-34</v>
      </c>
      <c r="AE1193">
        <f t="shared" ca="1" si="91"/>
        <v>5</v>
      </c>
      <c r="AF1193" t="str">
        <f t="shared" si="92"/>
        <v>Medium</v>
      </c>
      <c r="AG1193" t="str">
        <f t="shared" si="93"/>
        <v>Not satisfied</v>
      </c>
      <c r="AH1193" t="str">
        <f t="shared" si="94"/>
        <v>Average Performer</v>
      </c>
      <c r="AI1193" t="str" cm="1">
        <f t="array" ref="AI1193">_xlfn.IFS($Z1193 = "Passed", "High", $Z1193="Completed", "Moderate", OR($Z1193 = "Incomplete", $Z1193="Failed"), "Low")</f>
        <v>Low</v>
      </c>
      <c r="AJ1193" t="str" cm="1">
        <f t="array" ref="AJ1193">_xlfn.IFS(OR(Z1193= "Passed", Z1193 = "Completed"), "Complete", OR(Z1193 ="Failed", Z1193 = "Incomplete"), "Incomplete")</f>
        <v>Incomplete</v>
      </c>
      <c r="AK1193" cm="1">
        <f t="array" ref="AK1193">_xlfn.IFS(HR_DATA[[#This Row],[Performance Category]] = "High Performer", 4,HR_DATA[[#This Row],[Performance Category]] = "Average Performer", 3, HR_DATA[[#This Row],[Performance Category]] = "Low Performer", 2, HR_DATA[[#This Row],[Performance Category]] = "At Risk", 1)</f>
        <v>3</v>
      </c>
    </row>
    <row r="1194" spans="1:37" x14ac:dyDescent="0.25">
      <c r="A1194">
        <v>1707</v>
      </c>
      <c r="B1194" s="2">
        <v>44463</v>
      </c>
      <c r="C1194" s="2">
        <f t="shared" ca="1" si="90"/>
        <v>46159</v>
      </c>
      <c r="D1194" t="s">
        <v>139</v>
      </c>
      <c r="E1194" t="s">
        <v>54</v>
      </c>
      <c r="F1194" t="s">
        <v>30</v>
      </c>
      <c r="G1194" t="s">
        <v>46</v>
      </c>
      <c r="H1194" t="s">
        <v>32</v>
      </c>
      <c r="I1194" t="s">
        <v>55</v>
      </c>
      <c r="J1194" t="s">
        <v>95</v>
      </c>
      <c r="K1194" t="s">
        <v>101</v>
      </c>
      <c r="L1194" s="2">
        <v>34413</v>
      </c>
      <c r="M1194" t="s">
        <v>36</v>
      </c>
      <c r="N1194" t="s">
        <v>48</v>
      </c>
      <c r="O1194" t="s">
        <v>84</v>
      </c>
      <c r="P1194" t="s">
        <v>67</v>
      </c>
      <c r="Q1194" t="s">
        <v>40</v>
      </c>
      <c r="R1194">
        <v>3</v>
      </c>
      <c r="S1194" s="2">
        <v>44855</v>
      </c>
      <c r="T1194">
        <v>5</v>
      </c>
      <c r="U1194">
        <v>4</v>
      </c>
      <c r="V1194">
        <v>3</v>
      </c>
      <c r="W1194" s="2">
        <v>45072</v>
      </c>
      <c r="X1194" t="s">
        <v>50</v>
      </c>
      <c r="Y1194" t="s">
        <v>42</v>
      </c>
      <c r="Z1194" t="s">
        <v>73</v>
      </c>
      <c r="AA1194">
        <v>3</v>
      </c>
      <c r="AB1194">
        <v>496.31</v>
      </c>
      <c r="AC1194">
        <v>27</v>
      </c>
      <c r="AD1194" t="str" cm="1">
        <f t="array" ref="AD1194">_xlfn.IFS($AC1194&lt;= 24,"17-24", $AC1194&lt;=34,"25-34", $AC1194&lt;=44,"35-44", $AC1194&lt;= 54,"45-54", $AC1194 &gt;= 55, "55+")</f>
        <v>25-34</v>
      </c>
      <c r="AE1194">
        <f t="shared" ca="1" si="91"/>
        <v>4</v>
      </c>
      <c r="AF1194" t="str">
        <f t="shared" si="92"/>
        <v>High</v>
      </c>
      <c r="AG1194" t="str">
        <f t="shared" si="93"/>
        <v>Satisfied</v>
      </c>
      <c r="AH1194" t="str">
        <f t="shared" si="94"/>
        <v>Average Performer</v>
      </c>
      <c r="AI1194" t="str" cm="1">
        <f t="array" ref="AI1194">_xlfn.IFS($Z1194 = "Passed", "High", $Z1194="Completed", "Moderate", OR($Z1194 = "Incomplete", $Z1194="Failed"), "Low")</f>
        <v>High</v>
      </c>
      <c r="AJ1194" t="str" cm="1">
        <f t="array" ref="AJ1194">_xlfn.IFS(OR(Z1194= "Passed", Z1194 = "Completed"), "Complete", OR(Z1194 ="Failed", Z1194 = "Incomplete"), "Incomplete")</f>
        <v>Complete</v>
      </c>
      <c r="AK1194" cm="1">
        <f t="array" ref="AK1194">_xlfn.IFS(HR_DATA[[#This Row],[Performance Category]] = "High Performer", 4,HR_DATA[[#This Row],[Performance Category]] = "Average Performer", 3, HR_DATA[[#This Row],[Performance Category]] = "Low Performer", 2, HR_DATA[[#This Row],[Performance Category]] = "At Risk", 1)</f>
        <v>3</v>
      </c>
    </row>
    <row r="1195" spans="1:37" x14ac:dyDescent="0.25">
      <c r="A1195">
        <v>1708</v>
      </c>
      <c r="B1195" s="2">
        <v>44084</v>
      </c>
      <c r="C1195" s="2">
        <f t="shared" ca="1" si="90"/>
        <v>46159</v>
      </c>
      <c r="D1195" t="s">
        <v>139</v>
      </c>
      <c r="E1195" t="s">
        <v>94</v>
      </c>
      <c r="F1195" t="s">
        <v>30</v>
      </c>
      <c r="G1195" t="s">
        <v>55</v>
      </c>
      <c r="H1195" t="s">
        <v>45</v>
      </c>
      <c r="I1195" t="s">
        <v>33</v>
      </c>
      <c r="J1195" t="s">
        <v>95</v>
      </c>
      <c r="K1195" t="s">
        <v>89</v>
      </c>
      <c r="L1195" s="2">
        <v>33005</v>
      </c>
      <c r="M1195" t="s">
        <v>36</v>
      </c>
      <c r="N1195" t="s">
        <v>48</v>
      </c>
      <c r="O1195" t="s">
        <v>84</v>
      </c>
      <c r="P1195" t="s">
        <v>39</v>
      </c>
      <c r="Q1195" t="s">
        <v>40</v>
      </c>
      <c r="R1195">
        <v>3</v>
      </c>
      <c r="S1195" s="2">
        <v>44955</v>
      </c>
      <c r="T1195">
        <v>4</v>
      </c>
      <c r="U1195">
        <v>5</v>
      </c>
      <c r="V1195">
        <v>4</v>
      </c>
      <c r="W1195" s="2">
        <v>45097</v>
      </c>
      <c r="X1195" t="s">
        <v>50</v>
      </c>
      <c r="Y1195" t="s">
        <v>42</v>
      </c>
      <c r="Z1195" t="s">
        <v>52</v>
      </c>
      <c r="AA1195">
        <v>5</v>
      </c>
      <c r="AB1195">
        <v>640.01</v>
      </c>
      <c r="AC1195">
        <v>30</v>
      </c>
      <c r="AD1195" t="str" cm="1">
        <f t="array" ref="AD1195">_xlfn.IFS($AC1195&lt;= 24,"17-24", $AC1195&lt;=34,"25-34", $AC1195&lt;=44,"35-44", $AC1195&lt;= 54,"45-54", $AC1195 &gt;= 55, "55+")</f>
        <v>25-34</v>
      </c>
      <c r="AE1195">
        <f t="shared" ca="1" si="91"/>
        <v>5</v>
      </c>
      <c r="AF1195" t="str">
        <f t="shared" si="92"/>
        <v>High</v>
      </c>
      <c r="AG1195" t="str">
        <f t="shared" si="93"/>
        <v>Satisfied</v>
      </c>
      <c r="AH1195" t="str">
        <f t="shared" si="94"/>
        <v>Average Performer</v>
      </c>
      <c r="AI1195" t="str" cm="1">
        <f t="array" ref="AI1195">_xlfn.IFS($Z1195 = "Passed", "High", $Z1195="Completed", "Moderate", OR($Z1195 = "Incomplete", $Z1195="Failed"), "Low")</f>
        <v>Low</v>
      </c>
      <c r="AJ1195" t="str" cm="1">
        <f t="array" ref="AJ1195">_xlfn.IFS(OR(Z1195= "Passed", Z1195 = "Completed"), "Complete", OR(Z1195 ="Failed", Z1195 = "Incomplete"), "Incomplete")</f>
        <v>Incomplete</v>
      </c>
      <c r="AK1195" cm="1">
        <f t="array" ref="AK1195">_xlfn.IFS(HR_DATA[[#This Row],[Performance Category]] = "High Performer", 4,HR_DATA[[#This Row],[Performance Category]] = "Average Performer", 3, HR_DATA[[#This Row],[Performance Category]] = "Low Performer", 2, HR_DATA[[#This Row],[Performance Category]] = "At Risk", 1)</f>
        <v>3</v>
      </c>
    </row>
    <row r="1196" spans="1:37" x14ac:dyDescent="0.25">
      <c r="A1196">
        <v>1709</v>
      </c>
      <c r="B1196" s="2">
        <v>44706</v>
      </c>
      <c r="C1196" s="2">
        <f t="shared" ca="1" si="90"/>
        <v>46159</v>
      </c>
      <c r="D1196" t="s">
        <v>53</v>
      </c>
      <c r="E1196" t="s">
        <v>85</v>
      </c>
      <c r="F1196" t="s">
        <v>30</v>
      </c>
      <c r="G1196" t="s">
        <v>55</v>
      </c>
      <c r="H1196" t="s">
        <v>32</v>
      </c>
      <c r="I1196" t="s">
        <v>33</v>
      </c>
      <c r="J1196" t="s">
        <v>95</v>
      </c>
      <c r="K1196" t="s">
        <v>58</v>
      </c>
      <c r="L1196" s="2">
        <v>22727</v>
      </c>
      <c r="M1196" t="s">
        <v>80</v>
      </c>
      <c r="N1196" t="s">
        <v>48</v>
      </c>
      <c r="O1196" t="s">
        <v>72</v>
      </c>
      <c r="P1196" t="s">
        <v>67</v>
      </c>
      <c r="Q1196" t="s">
        <v>40</v>
      </c>
      <c r="R1196">
        <v>3</v>
      </c>
      <c r="S1196" s="2">
        <v>45056</v>
      </c>
      <c r="T1196">
        <v>5</v>
      </c>
      <c r="U1196">
        <v>4</v>
      </c>
      <c r="V1196">
        <v>2</v>
      </c>
      <c r="W1196" s="2">
        <v>45080</v>
      </c>
      <c r="X1196" t="s">
        <v>68</v>
      </c>
      <c r="Y1196" t="s">
        <v>51</v>
      </c>
      <c r="Z1196" t="s">
        <v>43</v>
      </c>
      <c r="AA1196">
        <v>4</v>
      </c>
      <c r="AB1196">
        <v>858.8</v>
      </c>
      <c r="AC1196">
        <v>60</v>
      </c>
      <c r="AD1196" t="str" cm="1">
        <f t="array" ref="AD1196">_xlfn.IFS($AC1196&lt;= 24,"17-24", $AC1196&lt;=34,"25-34", $AC1196&lt;=44,"35-44", $AC1196&lt;= 54,"45-54", $AC1196 &gt;= 55, "55+")</f>
        <v>55+</v>
      </c>
      <c r="AE1196">
        <f t="shared" ca="1" si="91"/>
        <v>3</v>
      </c>
      <c r="AF1196" t="str">
        <f t="shared" si="92"/>
        <v>High</v>
      </c>
      <c r="AG1196" t="str">
        <f t="shared" si="93"/>
        <v>Satisfied</v>
      </c>
      <c r="AH1196" t="str">
        <f t="shared" si="94"/>
        <v>Average Performer</v>
      </c>
      <c r="AI1196" t="str" cm="1">
        <f t="array" ref="AI1196">_xlfn.IFS($Z1196 = "Passed", "High", $Z1196="Completed", "Moderate", OR($Z1196 = "Incomplete", $Z1196="Failed"), "Low")</f>
        <v>Low</v>
      </c>
      <c r="AJ1196" t="str" cm="1">
        <f t="array" ref="AJ1196">_xlfn.IFS(OR(Z1196= "Passed", Z1196 = "Completed"), "Complete", OR(Z1196 ="Failed", Z1196 = "Incomplete"), "Incomplete")</f>
        <v>Incomplete</v>
      </c>
      <c r="AK1196" cm="1">
        <f t="array" ref="AK1196">_xlfn.IFS(HR_DATA[[#This Row],[Performance Category]] = "High Performer", 4,HR_DATA[[#This Row],[Performance Category]] = "Average Performer", 3, HR_DATA[[#This Row],[Performance Category]] = "Low Performer", 2, HR_DATA[[#This Row],[Performance Category]] = "At Risk", 1)</f>
        <v>3</v>
      </c>
    </row>
    <row r="1197" spans="1:37" x14ac:dyDescent="0.25">
      <c r="A1197">
        <v>1710</v>
      </c>
      <c r="B1197" s="2">
        <v>43511</v>
      </c>
      <c r="C1197" s="2">
        <f t="shared" ca="1" si="90"/>
        <v>46159</v>
      </c>
      <c r="D1197" t="s">
        <v>131</v>
      </c>
      <c r="E1197" t="s">
        <v>54</v>
      </c>
      <c r="F1197" t="s">
        <v>30</v>
      </c>
      <c r="G1197" t="s">
        <v>46</v>
      </c>
      <c r="H1197" t="s">
        <v>45</v>
      </c>
      <c r="I1197" t="s">
        <v>46</v>
      </c>
      <c r="J1197" t="s">
        <v>132</v>
      </c>
      <c r="K1197" t="s">
        <v>70</v>
      </c>
      <c r="L1197" s="2">
        <v>26077</v>
      </c>
      <c r="M1197" t="s">
        <v>36</v>
      </c>
      <c r="N1197" t="s">
        <v>48</v>
      </c>
      <c r="O1197" t="s">
        <v>72</v>
      </c>
      <c r="P1197" t="s">
        <v>77</v>
      </c>
      <c r="Q1197" t="s">
        <v>40</v>
      </c>
      <c r="R1197">
        <v>3</v>
      </c>
      <c r="S1197" s="2">
        <v>45110</v>
      </c>
      <c r="T1197">
        <v>1</v>
      </c>
      <c r="U1197">
        <v>2</v>
      </c>
      <c r="V1197">
        <v>3</v>
      </c>
      <c r="W1197" s="2">
        <v>44906</v>
      </c>
      <c r="X1197" t="s">
        <v>92</v>
      </c>
      <c r="Y1197" t="s">
        <v>51</v>
      </c>
      <c r="Z1197" t="s">
        <v>73</v>
      </c>
      <c r="AA1197">
        <v>2</v>
      </c>
      <c r="AB1197">
        <v>300.52</v>
      </c>
      <c r="AC1197">
        <v>48</v>
      </c>
      <c r="AD1197" t="str" cm="1">
        <f t="array" ref="AD1197">_xlfn.IFS($AC1197&lt;= 24,"17-24", $AC1197&lt;=34,"25-34", $AC1197&lt;=44,"35-44", $AC1197&lt;= 54,"45-54", $AC1197 &gt;= 55, "55+")</f>
        <v>45-54</v>
      </c>
      <c r="AE1197">
        <f t="shared" ca="1" si="91"/>
        <v>7</v>
      </c>
      <c r="AF1197" t="str">
        <f t="shared" si="92"/>
        <v>Low</v>
      </c>
      <c r="AG1197" t="str">
        <f t="shared" si="93"/>
        <v>Not satisfied</v>
      </c>
      <c r="AH1197" t="str">
        <f t="shared" si="94"/>
        <v>Average Performer</v>
      </c>
      <c r="AI1197" t="str" cm="1">
        <f t="array" ref="AI1197">_xlfn.IFS($Z1197 = "Passed", "High", $Z1197="Completed", "Moderate", OR($Z1197 = "Incomplete", $Z1197="Failed"), "Low")</f>
        <v>High</v>
      </c>
      <c r="AJ1197" t="str" cm="1">
        <f t="array" ref="AJ1197">_xlfn.IFS(OR(Z1197= "Passed", Z1197 = "Completed"), "Complete", OR(Z1197 ="Failed", Z1197 = "Incomplete"), "Incomplete")</f>
        <v>Complete</v>
      </c>
      <c r="AK1197" cm="1">
        <f t="array" ref="AK1197">_xlfn.IFS(HR_DATA[[#This Row],[Performance Category]] = "High Performer", 4,HR_DATA[[#This Row],[Performance Category]] = "Average Performer", 3, HR_DATA[[#This Row],[Performance Category]] = "Low Performer", 2, HR_DATA[[#This Row],[Performance Category]] = "At Risk", 1)</f>
        <v>3</v>
      </c>
    </row>
    <row r="1198" spans="1:37" x14ac:dyDescent="0.25">
      <c r="A1198">
        <v>1711</v>
      </c>
      <c r="B1198" s="2">
        <v>43371</v>
      </c>
      <c r="C1198" s="2">
        <f t="shared" ca="1" si="90"/>
        <v>46159</v>
      </c>
      <c r="D1198" t="s">
        <v>131</v>
      </c>
      <c r="E1198" t="s">
        <v>69</v>
      </c>
      <c r="F1198" t="s">
        <v>30</v>
      </c>
      <c r="G1198" t="s">
        <v>55</v>
      </c>
      <c r="H1198" t="s">
        <v>45</v>
      </c>
      <c r="I1198" t="s">
        <v>33</v>
      </c>
      <c r="J1198" t="s">
        <v>95</v>
      </c>
      <c r="K1198" t="s">
        <v>65</v>
      </c>
      <c r="L1198" s="2">
        <v>31158</v>
      </c>
      <c r="M1198" t="s">
        <v>36</v>
      </c>
      <c r="N1198" t="s">
        <v>48</v>
      </c>
      <c r="O1198" t="s">
        <v>60</v>
      </c>
      <c r="P1198" t="s">
        <v>39</v>
      </c>
      <c r="Q1198" t="s">
        <v>40</v>
      </c>
      <c r="R1198">
        <v>3</v>
      </c>
      <c r="S1198" s="2">
        <v>45051</v>
      </c>
      <c r="T1198">
        <v>5</v>
      </c>
      <c r="U1198">
        <v>1</v>
      </c>
      <c r="V1198">
        <v>4</v>
      </c>
      <c r="W1198" s="2">
        <v>44834</v>
      </c>
      <c r="X1198" t="s">
        <v>68</v>
      </c>
      <c r="Y1198" t="s">
        <v>51</v>
      </c>
      <c r="Z1198" t="s">
        <v>43</v>
      </c>
      <c r="AA1198">
        <v>3</v>
      </c>
      <c r="AB1198">
        <v>102.19</v>
      </c>
      <c r="AC1198">
        <v>33</v>
      </c>
      <c r="AD1198" t="str" cm="1">
        <f t="array" ref="AD1198">_xlfn.IFS($AC1198&lt;= 24,"17-24", $AC1198&lt;=34,"25-34", $AC1198&lt;=44,"35-44", $AC1198&lt;= 54,"45-54", $AC1198 &gt;= 55, "55+")</f>
        <v>25-34</v>
      </c>
      <c r="AE1198">
        <f t="shared" ca="1" si="91"/>
        <v>7</v>
      </c>
      <c r="AF1198" t="str">
        <f t="shared" si="92"/>
        <v>High</v>
      </c>
      <c r="AG1198" t="str">
        <f t="shared" si="93"/>
        <v>Not satisfied</v>
      </c>
      <c r="AH1198" t="str">
        <f t="shared" si="94"/>
        <v>Average Performer</v>
      </c>
      <c r="AI1198" t="str" cm="1">
        <f t="array" ref="AI1198">_xlfn.IFS($Z1198 = "Passed", "High", $Z1198="Completed", "Moderate", OR($Z1198 = "Incomplete", $Z1198="Failed"), "Low")</f>
        <v>Low</v>
      </c>
      <c r="AJ1198" t="str" cm="1">
        <f t="array" ref="AJ1198">_xlfn.IFS(OR(Z1198= "Passed", Z1198 = "Completed"), "Complete", OR(Z1198 ="Failed", Z1198 = "Incomplete"), "Incomplete")</f>
        <v>Incomplete</v>
      </c>
      <c r="AK1198" cm="1">
        <f t="array" ref="AK1198">_xlfn.IFS(HR_DATA[[#This Row],[Performance Category]] = "High Performer", 4,HR_DATA[[#This Row],[Performance Category]] = "Average Performer", 3, HR_DATA[[#This Row],[Performance Category]] = "Low Performer", 2, HR_DATA[[#This Row],[Performance Category]] = "At Risk", 1)</f>
        <v>3</v>
      </c>
    </row>
    <row r="1199" spans="1:37" x14ac:dyDescent="0.25">
      <c r="A1199">
        <v>1712</v>
      </c>
      <c r="B1199" s="2">
        <v>43446</v>
      </c>
      <c r="C1199" s="2">
        <f t="shared" ca="1" si="90"/>
        <v>46159</v>
      </c>
      <c r="D1199" t="s">
        <v>131</v>
      </c>
      <c r="E1199" t="s">
        <v>29</v>
      </c>
      <c r="F1199" t="s">
        <v>30</v>
      </c>
      <c r="G1199" t="s">
        <v>55</v>
      </c>
      <c r="H1199" t="s">
        <v>45</v>
      </c>
      <c r="I1199" t="s">
        <v>33</v>
      </c>
      <c r="J1199" t="s">
        <v>95</v>
      </c>
      <c r="K1199" t="s">
        <v>79</v>
      </c>
      <c r="L1199" s="2">
        <v>26358</v>
      </c>
      <c r="M1199" t="s">
        <v>36</v>
      </c>
      <c r="N1199" t="s">
        <v>37</v>
      </c>
      <c r="O1199" t="s">
        <v>72</v>
      </c>
      <c r="P1199" t="s">
        <v>61</v>
      </c>
      <c r="Q1199" t="s">
        <v>40</v>
      </c>
      <c r="R1199">
        <v>3</v>
      </c>
      <c r="S1199" s="2">
        <v>45058</v>
      </c>
      <c r="T1199">
        <v>3</v>
      </c>
      <c r="U1199">
        <v>2</v>
      </c>
      <c r="V1199">
        <v>3</v>
      </c>
      <c r="W1199" s="2">
        <v>45083</v>
      </c>
      <c r="X1199" t="s">
        <v>92</v>
      </c>
      <c r="Y1199" t="s">
        <v>42</v>
      </c>
      <c r="Z1199" t="s">
        <v>63</v>
      </c>
      <c r="AA1199">
        <v>2</v>
      </c>
      <c r="AB1199">
        <v>581.16</v>
      </c>
      <c r="AC1199">
        <v>46</v>
      </c>
      <c r="AD1199" t="str" cm="1">
        <f t="array" ref="AD1199">_xlfn.IFS($AC1199&lt;= 24,"17-24", $AC1199&lt;=34,"25-34", $AC1199&lt;=44,"35-44", $AC1199&lt;= 54,"45-54", $AC1199 &gt;= 55, "55+")</f>
        <v>45-54</v>
      </c>
      <c r="AE1199">
        <f t="shared" ca="1" si="91"/>
        <v>7</v>
      </c>
      <c r="AF1199" t="str">
        <f t="shared" si="92"/>
        <v>Medium</v>
      </c>
      <c r="AG1199" t="str">
        <f t="shared" si="93"/>
        <v>Not satisfied</v>
      </c>
      <c r="AH1199" t="str">
        <f t="shared" si="94"/>
        <v>Average Performer</v>
      </c>
      <c r="AI1199" t="str" cm="1">
        <f t="array" ref="AI1199">_xlfn.IFS($Z1199 = "Passed", "High", $Z1199="Completed", "Moderate", OR($Z1199 = "Incomplete", $Z1199="Failed"), "Low")</f>
        <v>Moderate</v>
      </c>
      <c r="AJ1199" t="str" cm="1">
        <f t="array" ref="AJ1199">_xlfn.IFS(OR(Z1199= "Passed", Z1199 = "Completed"), "Complete", OR(Z1199 ="Failed", Z1199 = "Incomplete"), "Incomplete")</f>
        <v>Complete</v>
      </c>
      <c r="AK1199" cm="1">
        <f t="array" ref="AK1199">_xlfn.IFS(HR_DATA[[#This Row],[Performance Category]] = "High Performer", 4,HR_DATA[[#This Row],[Performance Category]] = "Average Performer", 3, HR_DATA[[#This Row],[Performance Category]] = "Low Performer", 2, HR_DATA[[#This Row],[Performance Category]] = "At Risk", 1)</f>
        <v>3</v>
      </c>
    </row>
    <row r="1200" spans="1:37" x14ac:dyDescent="0.25">
      <c r="A1200">
        <v>1713</v>
      </c>
      <c r="B1200" s="2">
        <v>44531</v>
      </c>
      <c r="C1200" s="2">
        <f t="shared" ca="1" si="90"/>
        <v>46159</v>
      </c>
      <c r="D1200" t="s">
        <v>140</v>
      </c>
      <c r="E1200" t="s">
        <v>85</v>
      </c>
      <c r="F1200" t="s">
        <v>30</v>
      </c>
      <c r="G1200" t="s">
        <v>31</v>
      </c>
      <c r="H1200" t="s">
        <v>56</v>
      </c>
      <c r="I1200" t="s">
        <v>55</v>
      </c>
      <c r="J1200" t="s">
        <v>95</v>
      </c>
      <c r="K1200" t="s">
        <v>65</v>
      </c>
      <c r="L1200" s="2">
        <v>33114</v>
      </c>
      <c r="M1200" t="s">
        <v>36</v>
      </c>
      <c r="N1200" t="s">
        <v>37</v>
      </c>
      <c r="O1200" t="s">
        <v>84</v>
      </c>
      <c r="P1200" t="s">
        <v>67</v>
      </c>
      <c r="Q1200" t="s">
        <v>40</v>
      </c>
      <c r="R1200">
        <v>3</v>
      </c>
      <c r="S1200" s="2">
        <v>44845</v>
      </c>
      <c r="T1200">
        <v>4</v>
      </c>
      <c r="U1200">
        <v>4</v>
      </c>
      <c r="V1200">
        <v>5</v>
      </c>
      <c r="W1200" s="2">
        <v>44996</v>
      </c>
      <c r="X1200" t="s">
        <v>41</v>
      </c>
      <c r="Y1200" t="s">
        <v>42</v>
      </c>
      <c r="Z1200" t="s">
        <v>52</v>
      </c>
      <c r="AA1200">
        <v>3</v>
      </c>
      <c r="AB1200">
        <v>752.91</v>
      </c>
      <c r="AC1200">
        <v>31</v>
      </c>
      <c r="AD1200" t="str" cm="1">
        <f t="array" ref="AD1200">_xlfn.IFS($AC1200&lt;= 24,"17-24", $AC1200&lt;=34,"25-34", $AC1200&lt;=44,"35-44", $AC1200&lt;= 54,"45-54", $AC1200 &gt;= 55, "55+")</f>
        <v>25-34</v>
      </c>
      <c r="AE1200">
        <f t="shared" ca="1" si="91"/>
        <v>4</v>
      </c>
      <c r="AF1200" t="str">
        <f t="shared" si="92"/>
        <v>High</v>
      </c>
      <c r="AG1200" t="str">
        <f t="shared" si="93"/>
        <v>Satisfied</v>
      </c>
      <c r="AH1200" t="str">
        <f t="shared" si="94"/>
        <v>Average Performer</v>
      </c>
      <c r="AI1200" t="str" cm="1">
        <f t="array" ref="AI1200">_xlfn.IFS($Z1200 = "Passed", "High", $Z1200="Completed", "Moderate", OR($Z1200 = "Incomplete", $Z1200="Failed"), "Low")</f>
        <v>Low</v>
      </c>
      <c r="AJ1200" t="str" cm="1">
        <f t="array" ref="AJ1200">_xlfn.IFS(OR(Z1200= "Passed", Z1200 = "Completed"), "Complete", OR(Z1200 ="Failed", Z1200 = "Incomplete"), "Incomplete")</f>
        <v>Incomplete</v>
      </c>
      <c r="AK1200" cm="1">
        <f t="array" ref="AK1200">_xlfn.IFS(HR_DATA[[#This Row],[Performance Category]] = "High Performer", 4,HR_DATA[[#This Row],[Performance Category]] = "Average Performer", 3, HR_DATA[[#This Row],[Performance Category]] = "Low Performer", 2, HR_DATA[[#This Row],[Performance Category]] = "At Risk", 1)</f>
        <v>3</v>
      </c>
    </row>
    <row r="1201" spans="1:37" x14ac:dyDescent="0.25">
      <c r="A1201">
        <v>1714</v>
      </c>
      <c r="B1201" s="2">
        <v>44573</v>
      </c>
      <c r="C1201" s="2">
        <f t="shared" ca="1" si="90"/>
        <v>46159</v>
      </c>
      <c r="D1201" t="s">
        <v>140</v>
      </c>
      <c r="E1201" t="s">
        <v>44</v>
      </c>
      <c r="F1201" t="s">
        <v>30</v>
      </c>
      <c r="G1201" t="s">
        <v>55</v>
      </c>
      <c r="H1201" t="s">
        <v>56</v>
      </c>
      <c r="I1201" t="s">
        <v>33</v>
      </c>
      <c r="J1201" t="s">
        <v>57</v>
      </c>
      <c r="K1201" t="s">
        <v>70</v>
      </c>
      <c r="L1201" s="2">
        <v>36636</v>
      </c>
      <c r="M1201" t="s">
        <v>36</v>
      </c>
      <c r="N1201" t="s">
        <v>37</v>
      </c>
      <c r="O1201" t="s">
        <v>38</v>
      </c>
      <c r="P1201" t="s">
        <v>67</v>
      </c>
      <c r="Q1201" t="s">
        <v>40</v>
      </c>
      <c r="R1201">
        <v>3</v>
      </c>
      <c r="S1201" s="2">
        <v>44984</v>
      </c>
      <c r="T1201">
        <v>1</v>
      </c>
      <c r="U1201">
        <v>2</v>
      </c>
      <c r="V1201">
        <v>3</v>
      </c>
      <c r="W1201" s="2">
        <v>45131</v>
      </c>
      <c r="X1201" t="s">
        <v>62</v>
      </c>
      <c r="Y1201" t="s">
        <v>51</v>
      </c>
      <c r="Z1201" t="s">
        <v>73</v>
      </c>
      <c r="AA1201">
        <v>3</v>
      </c>
      <c r="AB1201">
        <v>374.58</v>
      </c>
      <c r="AC1201">
        <v>22</v>
      </c>
      <c r="AD1201" t="str" cm="1">
        <f t="array" ref="AD1201">_xlfn.IFS($AC1201&lt;= 24,"17-24", $AC1201&lt;=34,"25-34", $AC1201&lt;=44,"35-44", $AC1201&lt;= 54,"45-54", $AC1201 &gt;= 55, "55+")</f>
        <v>17-24</v>
      </c>
      <c r="AE1201">
        <f t="shared" ca="1" si="91"/>
        <v>4</v>
      </c>
      <c r="AF1201" t="str">
        <f t="shared" si="92"/>
        <v>Low</v>
      </c>
      <c r="AG1201" t="str">
        <f t="shared" si="93"/>
        <v>Not satisfied</v>
      </c>
      <c r="AH1201" t="str">
        <f t="shared" si="94"/>
        <v>Average Performer</v>
      </c>
      <c r="AI1201" t="str" cm="1">
        <f t="array" ref="AI1201">_xlfn.IFS($Z1201 = "Passed", "High", $Z1201="Completed", "Moderate", OR($Z1201 = "Incomplete", $Z1201="Failed"), "Low")</f>
        <v>High</v>
      </c>
      <c r="AJ1201" t="str" cm="1">
        <f t="array" ref="AJ1201">_xlfn.IFS(OR(Z1201= "Passed", Z1201 = "Completed"), "Complete", OR(Z1201 ="Failed", Z1201 = "Incomplete"), "Incomplete")</f>
        <v>Complete</v>
      </c>
      <c r="AK1201" cm="1">
        <f t="array" ref="AK1201">_xlfn.IFS(HR_DATA[[#This Row],[Performance Category]] = "High Performer", 4,HR_DATA[[#This Row],[Performance Category]] = "Average Performer", 3, HR_DATA[[#This Row],[Performance Category]] = "Low Performer", 2, HR_DATA[[#This Row],[Performance Category]] = "At Risk", 1)</f>
        <v>3</v>
      </c>
    </row>
    <row r="1202" spans="1:37" x14ac:dyDescent="0.25">
      <c r="A1202">
        <v>1715</v>
      </c>
      <c r="B1202" s="2">
        <v>44131</v>
      </c>
      <c r="C1202" s="2">
        <f t="shared" ca="1" si="90"/>
        <v>46159</v>
      </c>
      <c r="D1202" t="s">
        <v>124</v>
      </c>
      <c r="E1202" t="s">
        <v>74</v>
      </c>
      <c r="F1202" t="s">
        <v>30</v>
      </c>
      <c r="G1202" t="s">
        <v>55</v>
      </c>
      <c r="H1202" t="s">
        <v>56</v>
      </c>
      <c r="I1202" t="s">
        <v>46</v>
      </c>
      <c r="J1202" t="s">
        <v>95</v>
      </c>
      <c r="K1202" t="s">
        <v>47</v>
      </c>
      <c r="L1202" s="2">
        <v>24117</v>
      </c>
      <c r="M1202" t="s">
        <v>36</v>
      </c>
      <c r="N1202" t="s">
        <v>37</v>
      </c>
      <c r="O1202" t="s">
        <v>38</v>
      </c>
      <c r="P1202" t="s">
        <v>77</v>
      </c>
      <c r="Q1202" t="s">
        <v>40</v>
      </c>
      <c r="R1202">
        <v>3</v>
      </c>
      <c r="S1202" s="2">
        <v>45032</v>
      </c>
      <c r="T1202">
        <v>2</v>
      </c>
      <c r="U1202">
        <v>2</v>
      </c>
      <c r="V1202">
        <v>5</v>
      </c>
      <c r="W1202" s="2">
        <v>44974</v>
      </c>
      <c r="X1202" t="s">
        <v>41</v>
      </c>
      <c r="Y1202" t="s">
        <v>42</v>
      </c>
      <c r="Z1202" t="s">
        <v>52</v>
      </c>
      <c r="AA1202">
        <v>3</v>
      </c>
      <c r="AB1202">
        <v>788.64</v>
      </c>
      <c r="AC1202">
        <v>54</v>
      </c>
      <c r="AD1202" t="str" cm="1">
        <f t="array" ref="AD1202">_xlfn.IFS($AC1202&lt;= 24,"17-24", $AC1202&lt;=34,"25-34", $AC1202&lt;=44,"35-44", $AC1202&lt;= 54,"45-54", $AC1202 &gt;= 55, "55+")</f>
        <v>45-54</v>
      </c>
      <c r="AE1202">
        <f t="shared" ca="1" si="91"/>
        <v>5</v>
      </c>
      <c r="AF1202" t="str">
        <f t="shared" si="92"/>
        <v>Low</v>
      </c>
      <c r="AG1202" t="str">
        <f t="shared" si="93"/>
        <v>Not satisfied</v>
      </c>
      <c r="AH1202" t="str">
        <f t="shared" si="94"/>
        <v>Average Performer</v>
      </c>
      <c r="AI1202" t="str" cm="1">
        <f t="array" ref="AI1202">_xlfn.IFS($Z1202 = "Passed", "High", $Z1202="Completed", "Moderate", OR($Z1202 = "Incomplete", $Z1202="Failed"), "Low")</f>
        <v>Low</v>
      </c>
      <c r="AJ1202" t="str" cm="1">
        <f t="array" ref="AJ1202">_xlfn.IFS(OR(Z1202= "Passed", Z1202 = "Completed"), "Complete", OR(Z1202 ="Failed", Z1202 = "Incomplete"), "Incomplete")</f>
        <v>Incomplete</v>
      </c>
      <c r="AK1202" cm="1">
        <f t="array" ref="AK1202">_xlfn.IFS(HR_DATA[[#This Row],[Performance Category]] = "High Performer", 4,HR_DATA[[#This Row],[Performance Category]] = "Average Performer", 3, HR_DATA[[#This Row],[Performance Category]] = "Low Performer", 2, HR_DATA[[#This Row],[Performance Category]] = "At Risk", 1)</f>
        <v>3</v>
      </c>
    </row>
    <row r="1203" spans="1:37" x14ac:dyDescent="0.25">
      <c r="A1203">
        <v>1716</v>
      </c>
      <c r="B1203" s="2">
        <v>44137</v>
      </c>
      <c r="C1203" s="2">
        <f t="shared" ca="1" si="90"/>
        <v>46159</v>
      </c>
      <c r="D1203" t="s">
        <v>125</v>
      </c>
      <c r="E1203" t="s">
        <v>81</v>
      </c>
      <c r="F1203" t="s">
        <v>30</v>
      </c>
      <c r="G1203" t="s">
        <v>31</v>
      </c>
      <c r="H1203" t="s">
        <v>32</v>
      </c>
      <c r="I1203" t="s">
        <v>46</v>
      </c>
      <c r="J1203" t="s">
        <v>95</v>
      </c>
      <c r="K1203" t="s">
        <v>65</v>
      </c>
      <c r="L1203" s="2">
        <v>22359</v>
      </c>
      <c r="M1203" t="s">
        <v>36</v>
      </c>
      <c r="N1203" t="s">
        <v>37</v>
      </c>
      <c r="O1203" t="s">
        <v>84</v>
      </c>
      <c r="P1203" t="s">
        <v>39</v>
      </c>
      <c r="Q1203" t="s">
        <v>40</v>
      </c>
      <c r="R1203">
        <v>3</v>
      </c>
      <c r="S1203" s="2">
        <v>44941</v>
      </c>
      <c r="T1203">
        <v>2</v>
      </c>
      <c r="U1203">
        <v>1</v>
      </c>
      <c r="V1203">
        <v>1</v>
      </c>
      <c r="W1203" s="2">
        <v>44970</v>
      </c>
      <c r="X1203" t="s">
        <v>92</v>
      </c>
      <c r="Y1203" t="s">
        <v>51</v>
      </c>
      <c r="Z1203" t="s">
        <v>52</v>
      </c>
      <c r="AA1203">
        <v>2</v>
      </c>
      <c r="AB1203">
        <v>234.05</v>
      </c>
      <c r="AC1203">
        <v>59</v>
      </c>
      <c r="AD1203" t="str" cm="1">
        <f t="array" ref="AD1203">_xlfn.IFS($AC1203&lt;= 24,"17-24", $AC1203&lt;=34,"25-34", $AC1203&lt;=44,"35-44", $AC1203&lt;= 54,"45-54", $AC1203 &gt;= 55, "55+")</f>
        <v>55+</v>
      </c>
      <c r="AE1203">
        <f t="shared" ca="1" si="91"/>
        <v>5</v>
      </c>
      <c r="AF1203" t="str">
        <f t="shared" si="92"/>
        <v>Low</v>
      </c>
      <c r="AG1203" t="str">
        <f t="shared" si="93"/>
        <v>Not satisfied</v>
      </c>
      <c r="AH1203" t="str">
        <f t="shared" si="94"/>
        <v>Average Performer</v>
      </c>
      <c r="AI1203" t="str" cm="1">
        <f t="array" ref="AI1203">_xlfn.IFS($Z1203 = "Passed", "High", $Z1203="Completed", "Moderate", OR($Z1203 = "Incomplete", $Z1203="Failed"), "Low")</f>
        <v>Low</v>
      </c>
      <c r="AJ1203" t="str" cm="1">
        <f t="array" ref="AJ1203">_xlfn.IFS(OR(Z1203= "Passed", Z1203 = "Completed"), "Complete", OR(Z1203 ="Failed", Z1203 = "Incomplete"), "Incomplete")</f>
        <v>Incomplete</v>
      </c>
      <c r="AK1203" cm="1">
        <f t="array" ref="AK1203">_xlfn.IFS(HR_DATA[[#This Row],[Performance Category]] = "High Performer", 4,HR_DATA[[#This Row],[Performance Category]] = "Average Performer", 3, HR_DATA[[#This Row],[Performance Category]] = "Low Performer", 2, HR_DATA[[#This Row],[Performance Category]] = "At Risk", 1)</f>
        <v>3</v>
      </c>
    </row>
    <row r="1204" spans="1:37" x14ac:dyDescent="0.25">
      <c r="A1204">
        <v>1717</v>
      </c>
      <c r="B1204" s="2">
        <v>44310</v>
      </c>
      <c r="C1204" s="2">
        <f t="shared" ca="1" si="90"/>
        <v>46159</v>
      </c>
      <c r="D1204" t="s">
        <v>139</v>
      </c>
      <c r="E1204" t="s">
        <v>69</v>
      </c>
      <c r="F1204" t="s">
        <v>30</v>
      </c>
      <c r="G1204" t="s">
        <v>46</v>
      </c>
      <c r="H1204" t="s">
        <v>56</v>
      </c>
      <c r="I1204" t="s">
        <v>46</v>
      </c>
      <c r="J1204" t="s">
        <v>95</v>
      </c>
      <c r="K1204" t="s">
        <v>65</v>
      </c>
      <c r="L1204" s="2">
        <v>21880</v>
      </c>
      <c r="M1204" t="s">
        <v>36</v>
      </c>
      <c r="N1204" t="s">
        <v>48</v>
      </c>
      <c r="O1204" t="s">
        <v>84</v>
      </c>
      <c r="P1204" t="s">
        <v>39</v>
      </c>
      <c r="Q1204" t="s">
        <v>40</v>
      </c>
      <c r="R1204">
        <v>3</v>
      </c>
      <c r="S1204" s="2">
        <v>44991</v>
      </c>
      <c r="T1204">
        <v>4</v>
      </c>
      <c r="U1204">
        <v>2</v>
      </c>
      <c r="V1204">
        <v>5</v>
      </c>
      <c r="W1204" s="2">
        <v>44870</v>
      </c>
      <c r="X1204" t="s">
        <v>50</v>
      </c>
      <c r="Y1204" t="s">
        <v>51</v>
      </c>
      <c r="Z1204" t="s">
        <v>52</v>
      </c>
      <c r="AA1204">
        <v>1</v>
      </c>
      <c r="AB1204">
        <v>381.33</v>
      </c>
      <c r="AC1204">
        <v>62</v>
      </c>
      <c r="AD1204" t="str" cm="1">
        <f t="array" ref="AD1204">_xlfn.IFS($AC1204&lt;= 24,"17-24", $AC1204&lt;=34,"25-34", $AC1204&lt;=44,"35-44", $AC1204&lt;= 54,"45-54", $AC1204 &gt;= 55, "55+")</f>
        <v>55+</v>
      </c>
      <c r="AE1204">
        <f t="shared" ca="1" si="91"/>
        <v>5</v>
      </c>
      <c r="AF1204" t="str">
        <f t="shared" si="92"/>
        <v>High</v>
      </c>
      <c r="AG1204" t="str">
        <f t="shared" si="93"/>
        <v>Not satisfied</v>
      </c>
      <c r="AH1204" t="str">
        <f t="shared" si="94"/>
        <v>Average Performer</v>
      </c>
      <c r="AI1204" t="str" cm="1">
        <f t="array" ref="AI1204">_xlfn.IFS($Z1204 = "Passed", "High", $Z1204="Completed", "Moderate", OR($Z1204 = "Incomplete", $Z1204="Failed"), "Low")</f>
        <v>Low</v>
      </c>
      <c r="AJ1204" t="str" cm="1">
        <f t="array" ref="AJ1204">_xlfn.IFS(OR(Z1204= "Passed", Z1204 = "Completed"), "Complete", OR(Z1204 ="Failed", Z1204 = "Incomplete"), "Incomplete")</f>
        <v>Incomplete</v>
      </c>
      <c r="AK1204" cm="1">
        <f t="array" ref="AK1204">_xlfn.IFS(HR_DATA[[#This Row],[Performance Category]] = "High Performer", 4,HR_DATA[[#This Row],[Performance Category]] = "Average Performer", 3, HR_DATA[[#This Row],[Performance Category]] = "Low Performer", 2, HR_DATA[[#This Row],[Performance Category]] = "At Risk", 1)</f>
        <v>3</v>
      </c>
    </row>
    <row r="1205" spans="1:37" x14ac:dyDescent="0.25">
      <c r="A1205">
        <v>1718</v>
      </c>
      <c r="B1205" s="2">
        <v>44011</v>
      </c>
      <c r="C1205" s="2">
        <f t="shared" ca="1" si="90"/>
        <v>46159</v>
      </c>
      <c r="D1205" t="s">
        <v>139</v>
      </c>
      <c r="E1205" t="s">
        <v>29</v>
      </c>
      <c r="F1205" t="s">
        <v>30</v>
      </c>
      <c r="G1205" t="s">
        <v>55</v>
      </c>
      <c r="H1205" t="s">
        <v>56</v>
      </c>
      <c r="I1205" t="s">
        <v>33</v>
      </c>
      <c r="J1205" t="s">
        <v>95</v>
      </c>
      <c r="K1205" t="s">
        <v>70</v>
      </c>
      <c r="L1205" s="2">
        <v>36895</v>
      </c>
      <c r="M1205" t="s">
        <v>36</v>
      </c>
      <c r="N1205" t="s">
        <v>48</v>
      </c>
      <c r="O1205" t="s">
        <v>60</v>
      </c>
      <c r="P1205" t="s">
        <v>77</v>
      </c>
      <c r="Q1205" t="s">
        <v>40</v>
      </c>
      <c r="R1205">
        <v>3</v>
      </c>
      <c r="S1205" s="2">
        <v>45126</v>
      </c>
      <c r="T1205">
        <v>5</v>
      </c>
      <c r="U1205">
        <v>4</v>
      </c>
      <c r="V1205">
        <v>5</v>
      </c>
      <c r="W1205" s="2">
        <v>44919</v>
      </c>
      <c r="X1205" t="s">
        <v>41</v>
      </c>
      <c r="Y1205" t="s">
        <v>42</v>
      </c>
      <c r="Z1205" t="s">
        <v>73</v>
      </c>
      <c r="AA1205">
        <v>3</v>
      </c>
      <c r="AB1205">
        <v>527.62</v>
      </c>
      <c r="AC1205">
        <v>19</v>
      </c>
      <c r="AD1205" t="str" cm="1">
        <f t="array" ref="AD1205">_xlfn.IFS($AC1205&lt;= 24,"17-24", $AC1205&lt;=34,"25-34", $AC1205&lt;=44,"35-44", $AC1205&lt;= 54,"45-54", $AC1205 &gt;= 55, "55+")</f>
        <v>17-24</v>
      </c>
      <c r="AE1205">
        <f t="shared" ca="1" si="91"/>
        <v>5</v>
      </c>
      <c r="AF1205" t="str">
        <f t="shared" si="92"/>
        <v>High</v>
      </c>
      <c r="AG1205" t="str">
        <f t="shared" si="93"/>
        <v>Satisfied</v>
      </c>
      <c r="AH1205" t="str">
        <f t="shared" si="94"/>
        <v>Average Performer</v>
      </c>
      <c r="AI1205" t="str" cm="1">
        <f t="array" ref="AI1205">_xlfn.IFS($Z1205 = "Passed", "High", $Z1205="Completed", "Moderate", OR($Z1205 = "Incomplete", $Z1205="Failed"), "Low")</f>
        <v>High</v>
      </c>
      <c r="AJ1205" t="str" cm="1">
        <f t="array" ref="AJ1205">_xlfn.IFS(OR(Z1205= "Passed", Z1205 = "Completed"), "Complete", OR(Z1205 ="Failed", Z1205 = "Incomplete"), "Incomplete")</f>
        <v>Complete</v>
      </c>
      <c r="AK1205" cm="1">
        <f t="array" ref="AK1205">_xlfn.IFS(HR_DATA[[#This Row],[Performance Category]] = "High Performer", 4,HR_DATA[[#This Row],[Performance Category]] = "Average Performer", 3, HR_DATA[[#This Row],[Performance Category]] = "Low Performer", 2, HR_DATA[[#This Row],[Performance Category]] = "At Risk", 1)</f>
        <v>3</v>
      </c>
    </row>
    <row r="1206" spans="1:37" x14ac:dyDescent="0.25">
      <c r="A1206">
        <v>1719</v>
      </c>
      <c r="B1206" s="2">
        <v>44392</v>
      </c>
      <c r="C1206" s="2">
        <f t="shared" ca="1" si="90"/>
        <v>46159</v>
      </c>
      <c r="D1206" t="s">
        <v>139</v>
      </c>
      <c r="E1206" t="s">
        <v>85</v>
      </c>
      <c r="F1206" t="s">
        <v>30</v>
      </c>
      <c r="G1206" t="s">
        <v>31</v>
      </c>
      <c r="H1206" t="s">
        <v>56</v>
      </c>
      <c r="I1206" t="s">
        <v>33</v>
      </c>
      <c r="J1206" t="s">
        <v>95</v>
      </c>
      <c r="K1206" t="s">
        <v>70</v>
      </c>
      <c r="L1206" s="2">
        <v>34099</v>
      </c>
      <c r="M1206" t="s">
        <v>36</v>
      </c>
      <c r="N1206" t="s">
        <v>48</v>
      </c>
      <c r="O1206" t="s">
        <v>49</v>
      </c>
      <c r="P1206" t="s">
        <v>39</v>
      </c>
      <c r="Q1206" t="s">
        <v>40</v>
      </c>
      <c r="R1206">
        <v>3</v>
      </c>
      <c r="S1206" s="2">
        <v>45014</v>
      </c>
      <c r="T1206">
        <v>2</v>
      </c>
      <c r="U1206">
        <v>3</v>
      </c>
      <c r="V1206">
        <v>1</v>
      </c>
      <c r="W1206" s="2">
        <v>44816</v>
      </c>
      <c r="X1206" t="s">
        <v>41</v>
      </c>
      <c r="Y1206" t="s">
        <v>51</v>
      </c>
      <c r="Z1206" t="s">
        <v>73</v>
      </c>
      <c r="AA1206">
        <v>3</v>
      </c>
      <c r="AB1206">
        <v>442.1</v>
      </c>
      <c r="AC1206">
        <v>28</v>
      </c>
      <c r="AD1206" t="str" cm="1">
        <f t="array" ref="AD1206">_xlfn.IFS($AC1206&lt;= 24,"17-24", $AC1206&lt;=34,"25-34", $AC1206&lt;=44,"35-44", $AC1206&lt;= 54,"45-54", $AC1206 &gt;= 55, "55+")</f>
        <v>25-34</v>
      </c>
      <c r="AE1206">
        <f t="shared" ca="1" si="91"/>
        <v>4</v>
      </c>
      <c r="AF1206" t="str">
        <f t="shared" si="92"/>
        <v>Low</v>
      </c>
      <c r="AG1206" t="str">
        <f t="shared" si="93"/>
        <v>Neutral</v>
      </c>
      <c r="AH1206" t="str">
        <f t="shared" si="94"/>
        <v>Average Performer</v>
      </c>
      <c r="AI1206" t="str" cm="1">
        <f t="array" ref="AI1206">_xlfn.IFS($Z1206 = "Passed", "High", $Z1206="Completed", "Moderate", OR($Z1206 = "Incomplete", $Z1206="Failed"), "Low")</f>
        <v>High</v>
      </c>
      <c r="AJ1206" t="str" cm="1">
        <f t="array" ref="AJ1206">_xlfn.IFS(OR(Z1206= "Passed", Z1206 = "Completed"), "Complete", OR(Z1206 ="Failed", Z1206 = "Incomplete"), "Incomplete")</f>
        <v>Complete</v>
      </c>
      <c r="AK1206" cm="1">
        <f t="array" ref="AK1206">_xlfn.IFS(HR_DATA[[#This Row],[Performance Category]] = "High Performer", 4,HR_DATA[[#This Row],[Performance Category]] = "Average Performer", 3, HR_DATA[[#This Row],[Performance Category]] = "Low Performer", 2, HR_DATA[[#This Row],[Performance Category]] = "At Risk", 1)</f>
        <v>3</v>
      </c>
    </row>
    <row r="1207" spans="1:37" x14ac:dyDescent="0.25">
      <c r="A1207">
        <v>1720</v>
      </c>
      <c r="B1207" s="2">
        <v>45097</v>
      </c>
      <c r="C1207" s="2">
        <f t="shared" ca="1" si="90"/>
        <v>46159</v>
      </c>
      <c r="D1207" t="s">
        <v>131</v>
      </c>
      <c r="E1207" t="s">
        <v>87</v>
      </c>
      <c r="F1207" t="s">
        <v>30</v>
      </c>
      <c r="G1207" t="s">
        <v>46</v>
      </c>
      <c r="H1207" t="s">
        <v>32</v>
      </c>
      <c r="I1207" t="s">
        <v>46</v>
      </c>
      <c r="J1207" t="s">
        <v>95</v>
      </c>
      <c r="K1207" t="s">
        <v>70</v>
      </c>
      <c r="L1207" s="2">
        <v>23809</v>
      </c>
      <c r="M1207" t="s">
        <v>36</v>
      </c>
      <c r="N1207" t="s">
        <v>48</v>
      </c>
      <c r="O1207" t="s">
        <v>60</v>
      </c>
      <c r="P1207" t="s">
        <v>61</v>
      </c>
      <c r="Q1207" t="s">
        <v>40</v>
      </c>
      <c r="R1207">
        <v>3</v>
      </c>
      <c r="S1207" s="2">
        <v>45117</v>
      </c>
      <c r="T1207">
        <v>4</v>
      </c>
      <c r="U1207">
        <v>3</v>
      </c>
      <c r="V1207">
        <v>2</v>
      </c>
      <c r="W1207" s="2">
        <v>44945</v>
      </c>
      <c r="X1207" t="s">
        <v>62</v>
      </c>
      <c r="Y1207" t="s">
        <v>42</v>
      </c>
      <c r="Z1207" t="s">
        <v>73</v>
      </c>
      <c r="AA1207">
        <v>2</v>
      </c>
      <c r="AB1207">
        <v>396.81</v>
      </c>
      <c r="AC1207">
        <v>58</v>
      </c>
      <c r="AD1207" t="str" cm="1">
        <f t="array" ref="AD1207">_xlfn.IFS($AC1207&lt;= 24,"17-24", $AC1207&lt;=34,"25-34", $AC1207&lt;=44,"35-44", $AC1207&lt;= 54,"45-54", $AC1207 &gt;= 55, "55+")</f>
        <v>55+</v>
      </c>
      <c r="AE1207">
        <f t="shared" ca="1" si="91"/>
        <v>2</v>
      </c>
      <c r="AF1207" t="str">
        <f t="shared" si="92"/>
        <v>High</v>
      </c>
      <c r="AG1207" t="str">
        <f t="shared" si="93"/>
        <v>Neutral</v>
      </c>
      <c r="AH1207" t="str">
        <f t="shared" si="94"/>
        <v>Average Performer</v>
      </c>
      <c r="AI1207" t="str" cm="1">
        <f t="array" ref="AI1207">_xlfn.IFS($Z1207 = "Passed", "High", $Z1207="Completed", "Moderate", OR($Z1207 = "Incomplete", $Z1207="Failed"), "Low")</f>
        <v>High</v>
      </c>
      <c r="AJ1207" t="str" cm="1">
        <f t="array" ref="AJ1207">_xlfn.IFS(OR(Z1207= "Passed", Z1207 = "Completed"), "Complete", OR(Z1207 ="Failed", Z1207 = "Incomplete"), "Incomplete")</f>
        <v>Complete</v>
      </c>
      <c r="AK1207" cm="1">
        <f t="array" ref="AK1207">_xlfn.IFS(HR_DATA[[#This Row],[Performance Category]] = "High Performer", 4,HR_DATA[[#This Row],[Performance Category]] = "Average Performer", 3, HR_DATA[[#This Row],[Performance Category]] = "Low Performer", 2, HR_DATA[[#This Row],[Performance Category]] = "At Risk", 1)</f>
        <v>3</v>
      </c>
    </row>
    <row r="1208" spans="1:37" x14ac:dyDescent="0.25">
      <c r="A1208">
        <v>1721</v>
      </c>
      <c r="B1208" s="2">
        <v>43730</v>
      </c>
      <c r="C1208" s="2">
        <f t="shared" ca="1" si="90"/>
        <v>46159</v>
      </c>
      <c r="D1208" t="s">
        <v>131</v>
      </c>
      <c r="E1208" t="s">
        <v>81</v>
      </c>
      <c r="F1208" t="s">
        <v>30</v>
      </c>
      <c r="G1208" t="s">
        <v>55</v>
      </c>
      <c r="H1208" t="s">
        <v>56</v>
      </c>
      <c r="I1208" t="s">
        <v>55</v>
      </c>
      <c r="J1208" t="s">
        <v>95</v>
      </c>
      <c r="K1208" t="s">
        <v>35</v>
      </c>
      <c r="L1208" s="2">
        <v>36124</v>
      </c>
      <c r="M1208" t="s">
        <v>36</v>
      </c>
      <c r="N1208" t="s">
        <v>48</v>
      </c>
      <c r="O1208" t="s">
        <v>38</v>
      </c>
      <c r="P1208" t="s">
        <v>77</v>
      </c>
      <c r="Q1208" t="s">
        <v>40</v>
      </c>
      <c r="R1208">
        <v>3</v>
      </c>
      <c r="S1208" s="2">
        <v>45107</v>
      </c>
      <c r="T1208">
        <v>5</v>
      </c>
      <c r="U1208">
        <v>4</v>
      </c>
      <c r="V1208">
        <v>4</v>
      </c>
      <c r="W1208" s="2">
        <v>44973</v>
      </c>
      <c r="X1208" t="s">
        <v>62</v>
      </c>
      <c r="Y1208" t="s">
        <v>51</v>
      </c>
      <c r="Z1208" t="s">
        <v>43</v>
      </c>
      <c r="AA1208">
        <v>2</v>
      </c>
      <c r="AB1208">
        <v>730.31</v>
      </c>
      <c r="AC1208">
        <v>21</v>
      </c>
      <c r="AD1208" t="str" cm="1">
        <f t="array" ref="AD1208">_xlfn.IFS($AC1208&lt;= 24,"17-24", $AC1208&lt;=34,"25-34", $AC1208&lt;=44,"35-44", $AC1208&lt;= 54,"45-54", $AC1208 &gt;= 55, "55+")</f>
        <v>17-24</v>
      </c>
      <c r="AE1208">
        <f t="shared" ca="1" si="91"/>
        <v>6</v>
      </c>
      <c r="AF1208" t="str">
        <f t="shared" si="92"/>
        <v>High</v>
      </c>
      <c r="AG1208" t="str">
        <f t="shared" si="93"/>
        <v>Satisfied</v>
      </c>
      <c r="AH1208" t="str">
        <f t="shared" si="94"/>
        <v>Average Performer</v>
      </c>
      <c r="AI1208" t="str" cm="1">
        <f t="array" ref="AI1208">_xlfn.IFS($Z1208 = "Passed", "High", $Z1208="Completed", "Moderate", OR($Z1208 = "Incomplete", $Z1208="Failed"), "Low")</f>
        <v>Low</v>
      </c>
      <c r="AJ1208" t="str" cm="1">
        <f t="array" ref="AJ1208">_xlfn.IFS(OR(Z1208= "Passed", Z1208 = "Completed"), "Complete", OR(Z1208 ="Failed", Z1208 = "Incomplete"), "Incomplete")</f>
        <v>Incomplete</v>
      </c>
      <c r="AK1208" cm="1">
        <f t="array" ref="AK1208">_xlfn.IFS(HR_DATA[[#This Row],[Performance Category]] = "High Performer", 4,HR_DATA[[#This Row],[Performance Category]] = "Average Performer", 3, HR_DATA[[#This Row],[Performance Category]] = "Low Performer", 2, HR_DATA[[#This Row],[Performance Category]] = "At Risk", 1)</f>
        <v>3</v>
      </c>
    </row>
    <row r="1209" spans="1:37" x14ac:dyDescent="0.25">
      <c r="A1209">
        <v>1722</v>
      </c>
      <c r="B1209" s="2">
        <v>44614</v>
      </c>
      <c r="C1209" s="2">
        <f t="shared" ca="1" si="90"/>
        <v>46159</v>
      </c>
      <c r="D1209" t="s">
        <v>131</v>
      </c>
      <c r="E1209" t="s">
        <v>54</v>
      </c>
      <c r="F1209" t="s">
        <v>30</v>
      </c>
      <c r="G1209" t="s">
        <v>55</v>
      </c>
      <c r="H1209" t="s">
        <v>56</v>
      </c>
      <c r="I1209" t="s">
        <v>55</v>
      </c>
      <c r="J1209" t="s">
        <v>95</v>
      </c>
      <c r="K1209" t="s">
        <v>103</v>
      </c>
      <c r="L1209" s="2">
        <v>24867</v>
      </c>
      <c r="M1209" t="s">
        <v>36</v>
      </c>
      <c r="N1209" t="s">
        <v>37</v>
      </c>
      <c r="O1209" t="s">
        <v>49</v>
      </c>
      <c r="P1209" t="s">
        <v>77</v>
      </c>
      <c r="Q1209" t="s">
        <v>40</v>
      </c>
      <c r="R1209">
        <v>3</v>
      </c>
      <c r="S1209" s="2">
        <v>45001</v>
      </c>
      <c r="T1209">
        <v>2</v>
      </c>
      <c r="U1209">
        <v>2</v>
      </c>
      <c r="V1209">
        <v>4</v>
      </c>
      <c r="W1209" s="2">
        <v>45060</v>
      </c>
      <c r="X1209" t="s">
        <v>68</v>
      </c>
      <c r="Y1209" t="s">
        <v>51</v>
      </c>
      <c r="Z1209" t="s">
        <v>52</v>
      </c>
      <c r="AA1209">
        <v>2</v>
      </c>
      <c r="AB1209">
        <v>128.06</v>
      </c>
      <c r="AC1209">
        <v>54</v>
      </c>
      <c r="AD1209" t="str" cm="1">
        <f t="array" ref="AD1209">_xlfn.IFS($AC1209&lt;= 24,"17-24", $AC1209&lt;=34,"25-34", $AC1209&lt;=44,"35-44", $AC1209&lt;= 54,"45-54", $AC1209 &gt;= 55, "55+")</f>
        <v>45-54</v>
      </c>
      <c r="AE1209">
        <f t="shared" ca="1" si="91"/>
        <v>4</v>
      </c>
      <c r="AF1209" t="str">
        <f t="shared" si="92"/>
        <v>Low</v>
      </c>
      <c r="AG1209" t="str">
        <f t="shared" si="93"/>
        <v>Not satisfied</v>
      </c>
      <c r="AH1209" t="str">
        <f t="shared" si="94"/>
        <v>Average Performer</v>
      </c>
      <c r="AI1209" t="str" cm="1">
        <f t="array" ref="AI1209">_xlfn.IFS($Z1209 = "Passed", "High", $Z1209="Completed", "Moderate", OR($Z1209 = "Incomplete", $Z1209="Failed"), "Low")</f>
        <v>Low</v>
      </c>
      <c r="AJ1209" t="str" cm="1">
        <f t="array" ref="AJ1209">_xlfn.IFS(OR(Z1209= "Passed", Z1209 = "Completed"), "Complete", OR(Z1209 ="Failed", Z1209 = "Incomplete"), "Incomplete")</f>
        <v>Incomplete</v>
      </c>
      <c r="AK1209" cm="1">
        <f t="array" ref="AK1209">_xlfn.IFS(HR_DATA[[#This Row],[Performance Category]] = "High Performer", 4,HR_DATA[[#This Row],[Performance Category]] = "Average Performer", 3, HR_DATA[[#This Row],[Performance Category]] = "Low Performer", 2, HR_DATA[[#This Row],[Performance Category]] = "At Risk", 1)</f>
        <v>3</v>
      </c>
    </row>
    <row r="1210" spans="1:37" x14ac:dyDescent="0.25">
      <c r="A1210">
        <v>1723</v>
      </c>
      <c r="B1210" s="2">
        <v>44013</v>
      </c>
      <c r="C1210" s="2">
        <f t="shared" ca="1" si="90"/>
        <v>46159</v>
      </c>
      <c r="D1210" t="s">
        <v>140</v>
      </c>
      <c r="E1210" t="s">
        <v>94</v>
      </c>
      <c r="F1210" t="s">
        <v>30</v>
      </c>
      <c r="G1210" t="s">
        <v>55</v>
      </c>
      <c r="H1210" t="s">
        <v>56</v>
      </c>
      <c r="I1210" t="s">
        <v>55</v>
      </c>
      <c r="J1210" t="s">
        <v>57</v>
      </c>
      <c r="K1210" t="s">
        <v>75</v>
      </c>
      <c r="L1210" s="2">
        <v>25300</v>
      </c>
      <c r="M1210" t="s">
        <v>36</v>
      </c>
      <c r="N1210" t="s">
        <v>37</v>
      </c>
      <c r="O1210" t="s">
        <v>72</v>
      </c>
      <c r="P1210" t="s">
        <v>39</v>
      </c>
      <c r="Q1210" t="s">
        <v>40</v>
      </c>
      <c r="R1210">
        <v>3</v>
      </c>
      <c r="S1210" s="2">
        <v>44820</v>
      </c>
      <c r="T1210">
        <v>5</v>
      </c>
      <c r="U1210">
        <v>1</v>
      </c>
      <c r="V1210">
        <v>5</v>
      </c>
      <c r="W1210" s="2">
        <v>44829</v>
      </c>
      <c r="X1210" t="s">
        <v>68</v>
      </c>
      <c r="Y1210" t="s">
        <v>51</v>
      </c>
      <c r="Z1210" t="s">
        <v>73</v>
      </c>
      <c r="AA1210">
        <v>5</v>
      </c>
      <c r="AB1210">
        <v>942.63</v>
      </c>
      <c r="AC1210">
        <v>51</v>
      </c>
      <c r="AD1210" t="str" cm="1">
        <f t="array" ref="AD1210">_xlfn.IFS($AC1210&lt;= 24,"17-24", $AC1210&lt;=34,"25-34", $AC1210&lt;=44,"35-44", $AC1210&lt;= 54,"45-54", $AC1210 &gt;= 55, "55+")</f>
        <v>45-54</v>
      </c>
      <c r="AE1210">
        <f t="shared" ca="1" si="91"/>
        <v>5</v>
      </c>
      <c r="AF1210" t="str">
        <f t="shared" si="92"/>
        <v>High</v>
      </c>
      <c r="AG1210" t="str">
        <f t="shared" si="93"/>
        <v>Not satisfied</v>
      </c>
      <c r="AH1210" t="str">
        <f t="shared" si="94"/>
        <v>Average Performer</v>
      </c>
      <c r="AI1210" t="str" cm="1">
        <f t="array" ref="AI1210">_xlfn.IFS($Z1210 = "Passed", "High", $Z1210="Completed", "Moderate", OR($Z1210 = "Incomplete", $Z1210="Failed"), "Low")</f>
        <v>High</v>
      </c>
      <c r="AJ1210" t="str" cm="1">
        <f t="array" ref="AJ1210">_xlfn.IFS(OR(Z1210= "Passed", Z1210 = "Completed"), "Complete", OR(Z1210 ="Failed", Z1210 = "Incomplete"), "Incomplete")</f>
        <v>Complete</v>
      </c>
      <c r="AK1210" cm="1">
        <f t="array" ref="AK1210">_xlfn.IFS(HR_DATA[[#This Row],[Performance Category]] = "High Performer", 4,HR_DATA[[#This Row],[Performance Category]] = "Average Performer", 3, HR_DATA[[#This Row],[Performance Category]] = "Low Performer", 2, HR_DATA[[#This Row],[Performance Category]] = "At Risk", 1)</f>
        <v>3</v>
      </c>
    </row>
    <row r="1211" spans="1:37" x14ac:dyDescent="0.25">
      <c r="A1211">
        <v>1724</v>
      </c>
      <c r="B1211" s="2">
        <v>44329</v>
      </c>
      <c r="C1211" s="2">
        <f t="shared" ca="1" si="90"/>
        <v>46159</v>
      </c>
      <c r="D1211" t="s">
        <v>124</v>
      </c>
      <c r="E1211" t="s">
        <v>64</v>
      </c>
      <c r="F1211" t="s">
        <v>30</v>
      </c>
      <c r="G1211" t="s">
        <v>46</v>
      </c>
      <c r="H1211" t="s">
        <v>32</v>
      </c>
      <c r="I1211" t="s">
        <v>46</v>
      </c>
      <c r="J1211" t="s">
        <v>95</v>
      </c>
      <c r="K1211" t="s">
        <v>105</v>
      </c>
      <c r="L1211" s="2">
        <v>21113</v>
      </c>
      <c r="M1211" t="s">
        <v>36</v>
      </c>
      <c r="N1211" t="s">
        <v>37</v>
      </c>
      <c r="O1211" t="s">
        <v>60</v>
      </c>
      <c r="P1211" t="s">
        <v>77</v>
      </c>
      <c r="Q1211" t="s">
        <v>40</v>
      </c>
      <c r="R1211">
        <v>3</v>
      </c>
      <c r="S1211" s="2">
        <v>44826</v>
      </c>
      <c r="T1211">
        <v>4</v>
      </c>
      <c r="U1211">
        <v>2</v>
      </c>
      <c r="V1211">
        <v>2</v>
      </c>
      <c r="W1211" s="2">
        <v>45027</v>
      </c>
      <c r="X1211" t="s">
        <v>50</v>
      </c>
      <c r="Y1211" t="s">
        <v>42</v>
      </c>
      <c r="Z1211" t="s">
        <v>43</v>
      </c>
      <c r="AA1211">
        <v>5</v>
      </c>
      <c r="AB1211">
        <v>733.63</v>
      </c>
      <c r="AC1211">
        <v>64</v>
      </c>
      <c r="AD1211" t="str" cm="1">
        <f t="array" ref="AD1211">_xlfn.IFS($AC1211&lt;= 24,"17-24", $AC1211&lt;=34,"25-34", $AC1211&lt;=44,"35-44", $AC1211&lt;= 54,"45-54", $AC1211 &gt;= 55, "55+")</f>
        <v>55+</v>
      </c>
      <c r="AE1211">
        <f t="shared" ca="1" si="91"/>
        <v>5</v>
      </c>
      <c r="AF1211" t="str">
        <f t="shared" si="92"/>
        <v>High</v>
      </c>
      <c r="AG1211" t="str">
        <f t="shared" si="93"/>
        <v>Not satisfied</v>
      </c>
      <c r="AH1211" t="str">
        <f t="shared" si="94"/>
        <v>Average Performer</v>
      </c>
      <c r="AI1211" t="str" cm="1">
        <f t="array" ref="AI1211">_xlfn.IFS($Z1211 = "Passed", "High", $Z1211="Completed", "Moderate", OR($Z1211 = "Incomplete", $Z1211="Failed"), "Low")</f>
        <v>Low</v>
      </c>
      <c r="AJ1211" t="str" cm="1">
        <f t="array" ref="AJ1211">_xlfn.IFS(OR(Z1211= "Passed", Z1211 = "Completed"), "Complete", OR(Z1211 ="Failed", Z1211 = "Incomplete"), "Incomplete")</f>
        <v>Incomplete</v>
      </c>
      <c r="AK1211" cm="1">
        <f t="array" ref="AK1211">_xlfn.IFS(HR_DATA[[#This Row],[Performance Category]] = "High Performer", 4,HR_DATA[[#This Row],[Performance Category]] = "Average Performer", 3, HR_DATA[[#This Row],[Performance Category]] = "Low Performer", 2, HR_DATA[[#This Row],[Performance Category]] = "At Risk", 1)</f>
        <v>3</v>
      </c>
    </row>
    <row r="1212" spans="1:37" x14ac:dyDescent="0.25">
      <c r="A1212">
        <v>1725</v>
      </c>
      <c r="B1212" s="2">
        <v>44346</v>
      </c>
      <c r="C1212" s="2">
        <f t="shared" ca="1" si="90"/>
        <v>46159</v>
      </c>
      <c r="D1212" t="s">
        <v>139</v>
      </c>
      <c r="E1212" t="s">
        <v>54</v>
      </c>
      <c r="F1212" t="s">
        <v>30</v>
      </c>
      <c r="G1212" t="s">
        <v>31</v>
      </c>
      <c r="H1212" t="s">
        <v>45</v>
      </c>
      <c r="I1212" t="s">
        <v>46</v>
      </c>
      <c r="J1212" t="s">
        <v>95</v>
      </c>
      <c r="K1212" t="s">
        <v>70</v>
      </c>
      <c r="L1212" s="2">
        <v>17439</v>
      </c>
      <c r="M1212" t="s">
        <v>36</v>
      </c>
      <c r="N1212" t="s">
        <v>48</v>
      </c>
      <c r="O1212" t="s">
        <v>72</v>
      </c>
      <c r="P1212" t="s">
        <v>77</v>
      </c>
      <c r="Q1212" t="s">
        <v>40</v>
      </c>
      <c r="R1212">
        <v>3</v>
      </c>
      <c r="S1212" s="2">
        <v>45025</v>
      </c>
      <c r="T1212">
        <v>2</v>
      </c>
      <c r="U1212">
        <v>4</v>
      </c>
      <c r="V1212">
        <v>5</v>
      </c>
      <c r="W1212" s="2">
        <v>44942</v>
      </c>
      <c r="X1212" t="s">
        <v>50</v>
      </c>
      <c r="Y1212" t="s">
        <v>51</v>
      </c>
      <c r="Z1212" t="s">
        <v>63</v>
      </c>
      <c r="AA1212">
        <v>1</v>
      </c>
      <c r="AB1212">
        <v>743.28</v>
      </c>
      <c r="AC1212">
        <v>74</v>
      </c>
      <c r="AD1212" t="str" cm="1">
        <f t="array" ref="AD1212">_xlfn.IFS($AC1212&lt;= 24,"17-24", $AC1212&lt;=34,"25-34", $AC1212&lt;=44,"35-44", $AC1212&lt;= 54,"45-54", $AC1212 &gt;= 55, "55+")</f>
        <v>55+</v>
      </c>
      <c r="AE1212">
        <f t="shared" ca="1" si="91"/>
        <v>4</v>
      </c>
      <c r="AF1212" t="str">
        <f t="shared" si="92"/>
        <v>Low</v>
      </c>
      <c r="AG1212" t="str">
        <f t="shared" si="93"/>
        <v>Satisfied</v>
      </c>
      <c r="AH1212" t="str">
        <f t="shared" si="94"/>
        <v>Average Performer</v>
      </c>
      <c r="AI1212" t="str" cm="1">
        <f t="array" ref="AI1212">_xlfn.IFS($Z1212 = "Passed", "High", $Z1212="Completed", "Moderate", OR($Z1212 = "Incomplete", $Z1212="Failed"), "Low")</f>
        <v>Moderate</v>
      </c>
      <c r="AJ1212" t="str" cm="1">
        <f t="array" ref="AJ1212">_xlfn.IFS(OR(Z1212= "Passed", Z1212 = "Completed"), "Complete", OR(Z1212 ="Failed", Z1212 = "Incomplete"), "Incomplete")</f>
        <v>Complete</v>
      </c>
      <c r="AK1212" cm="1">
        <f t="array" ref="AK1212">_xlfn.IFS(HR_DATA[[#This Row],[Performance Category]] = "High Performer", 4,HR_DATA[[#This Row],[Performance Category]] = "Average Performer", 3, HR_DATA[[#This Row],[Performance Category]] = "Low Performer", 2, HR_DATA[[#This Row],[Performance Category]] = "At Risk", 1)</f>
        <v>3</v>
      </c>
    </row>
    <row r="1213" spans="1:37" x14ac:dyDescent="0.25">
      <c r="A1213">
        <v>1726</v>
      </c>
      <c r="B1213" s="2">
        <v>43650</v>
      </c>
      <c r="C1213" s="2">
        <f t="shared" ca="1" si="90"/>
        <v>46159</v>
      </c>
      <c r="D1213" t="s">
        <v>139</v>
      </c>
      <c r="E1213" t="s">
        <v>81</v>
      </c>
      <c r="F1213" t="s">
        <v>30</v>
      </c>
      <c r="G1213" t="s">
        <v>31</v>
      </c>
      <c r="H1213" t="s">
        <v>56</v>
      </c>
      <c r="I1213" t="s">
        <v>55</v>
      </c>
      <c r="J1213" t="s">
        <v>95</v>
      </c>
      <c r="K1213" t="s">
        <v>101</v>
      </c>
      <c r="L1213" s="2">
        <v>29607</v>
      </c>
      <c r="M1213" t="s">
        <v>36</v>
      </c>
      <c r="N1213" t="s">
        <v>48</v>
      </c>
      <c r="O1213" t="s">
        <v>84</v>
      </c>
      <c r="P1213" t="s">
        <v>61</v>
      </c>
      <c r="Q1213" t="s">
        <v>40</v>
      </c>
      <c r="R1213">
        <v>3</v>
      </c>
      <c r="S1213" s="2">
        <v>45091</v>
      </c>
      <c r="T1213">
        <v>3</v>
      </c>
      <c r="U1213">
        <v>5</v>
      </c>
      <c r="V1213">
        <v>3</v>
      </c>
      <c r="W1213" s="2">
        <v>44853</v>
      </c>
      <c r="X1213" t="s">
        <v>68</v>
      </c>
      <c r="Y1213" t="s">
        <v>42</v>
      </c>
      <c r="Z1213" t="s">
        <v>63</v>
      </c>
      <c r="AA1213">
        <v>4</v>
      </c>
      <c r="AB1213">
        <v>435.18</v>
      </c>
      <c r="AC1213">
        <v>38</v>
      </c>
      <c r="AD1213" t="str" cm="1">
        <f t="array" ref="AD1213">_xlfn.IFS($AC1213&lt;= 24,"17-24", $AC1213&lt;=34,"25-34", $AC1213&lt;=44,"35-44", $AC1213&lt;= 54,"45-54", $AC1213 &gt;= 55, "55+")</f>
        <v>35-44</v>
      </c>
      <c r="AE1213">
        <f t="shared" ca="1" si="91"/>
        <v>6</v>
      </c>
      <c r="AF1213" t="str">
        <f t="shared" si="92"/>
        <v>Medium</v>
      </c>
      <c r="AG1213" t="str">
        <f t="shared" si="93"/>
        <v>Satisfied</v>
      </c>
      <c r="AH1213" t="str">
        <f t="shared" si="94"/>
        <v>Average Performer</v>
      </c>
      <c r="AI1213" t="str" cm="1">
        <f t="array" ref="AI1213">_xlfn.IFS($Z1213 = "Passed", "High", $Z1213="Completed", "Moderate", OR($Z1213 = "Incomplete", $Z1213="Failed"), "Low")</f>
        <v>Moderate</v>
      </c>
      <c r="AJ1213" t="str" cm="1">
        <f t="array" ref="AJ1213">_xlfn.IFS(OR(Z1213= "Passed", Z1213 = "Completed"), "Complete", OR(Z1213 ="Failed", Z1213 = "Incomplete"), "Incomplete")</f>
        <v>Complete</v>
      </c>
      <c r="AK1213" cm="1">
        <f t="array" ref="AK1213">_xlfn.IFS(HR_DATA[[#This Row],[Performance Category]] = "High Performer", 4,HR_DATA[[#This Row],[Performance Category]] = "Average Performer", 3, HR_DATA[[#This Row],[Performance Category]] = "Low Performer", 2, HR_DATA[[#This Row],[Performance Category]] = "At Risk", 1)</f>
        <v>3</v>
      </c>
    </row>
    <row r="1214" spans="1:37" x14ac:dyDescent="0.25">
      <c r="A1214">
        <v>1727</v>
      </c>
      <c r="B1214" s="2">
        <v>43616</v>
      </c>
      <c r="C1214" s="2">
        <f t="shared" ca="1" si="90"/>
        <v>46159</v>
      </c>
      <c r="D1214" t="s">
        <v>139</v>
      </c>
      <c r="E1214" t="s">
        <v>87</v>
      </c>
      <c r="F1214" t="s">
        <v>30</v>
      </c>
      <c r="G1214" t="s">
        <v>55</v>
      </c>
      <c r="H1214" t="s">
        <v>56</v>
      </c>
      <c r="I1214" t="s">
        <v>55</v>
      </c>
      <c r="J1214" t="s">
        <v>95</v>
      </c>
      <c r="K1214" t="s">
        <v>65</v>
      </c>
      <c r="L1214" s="2">
        <v>35111</v>
      </c>
      <c r="M1214" t="s">
        <v>36</v>
      </c>
      <c r="N1214" t="s">
        <v>48</v>
      </c>
      <c r="O1214" t="s">
        <v>49</v>
      </c>
      <c r="P1214" t="s">
        <v>39</v>
      </c>
      <c r="Q1214" t="s">
        <v>40</v>
      </c>
      <c r="R1214">
        <v>3</v>
      </c>
      <c r="S1214" s="2">
        <v>44917</v>
      </c>
      <c r="T1214">
        <v>4</v>
      </c>
      <c r="U1214">
        <v>2</v>
      </c>
      <c r="V1214">
        <v>4</v>
      </c>
      <c r="W1214" s="2">
        <v>44973</v>
      </c>
      <c r="X1214" t="s">
        <v>68</v>
      </c>
      <c r="Y1214" t="s">
        <v>42</v>
      </c>
      <c r="Z1214" t="s">
        <v>43</v>
      </c>
      <c r="AA1214">
        <v>5</v>
      </c>
      <c r="AB1214">
        <v>252.22</v>
      </c>
      <c r="AC1214">
        <v>23</v>
      </c>
      <c r="AD1214" t="str" cm="1">
        <f t="array" ref="AD1214">_xlfn.IFS($AC1214&lt;= 24,"17-24", $AC1214&lt;=34,"25-34", $AC1214&lt;=44,"35-44", $AC1214&lt;= 54,"45-54", $AC1214 &gt;= 55, "55+")</f>
        <v>17-24</v>
      </c>
      <c r="AE1214">
        <f t="shared" ca="1" si="91"/>
        <v>6</v>
      </c>
      <c r="AF1214" t="str">
        <f t="shared" si="92"/>
        <v>High</v>
      </c>
      <c r="AG1214" t="str">
        <f t="shared" si="93"/>
        <v>Not satisfied</v>
      </c>
      <c r="AH1214" t="str">
        <f t="shared" si="94"/>
        <v>Average Performer</v>
      </c>
      <c r="AI1214" t="str" cm="1">
        <f t="array" ref="AI1214">_xlfn.IFS($Z1214 = "Passed", "High", $Z1214="Completed", "Moderate", OR($Z1214 = "Incomplete", $Z1214="Failed"), "Low")</f>
        <v>Low</v>
      </c>
      <c r="AJ1214" t="str" cm="1">
        <f t="array" ref="AJ1214">_xlfn.IFS(OR(Z1214= "Passed", Z1214 = "Completed"), "Complete", OR(Z1214 ="Failed", Z1214 = "Incomplete"), "Incomplete")</f>
        <v>Incomplete</v>
      </c>
      <c r="AK1214" cm="1">
        <f t="array" ref="AK1214">_xlfn.IFS(HR_DATA[[#This Row],[Performance Category]] = "High Performer", 4,HR_DATA[[#This Row],[Performance Category]] = "Average Performer", 3, HR_DATA[[#This Row],[Performance Category]] = "Low Performer", 2, HR_DATA[[#This Row],[Performance Category]] = "At Risk", 1)</f>
        <v>3</v>
      </c>
    </row>
    <row r="1215" spans="1:37" x14ac:dyDescent="0.25">
      <c r="A1215">
        <v>1728</v>
      </c>
      <c r="B1215" s="2">
        <v>43903</v>
      </c>
      <c r="C1215" s="2">
        <f t="shared" ca="1" si="90"/>
        <v>46159</v>
      </c>
      <c r="D1215" t="s">
        <v>28</v>
      </c>
      <c r="E1215" t="s">
        <v>74</v>
      </c>
      <c r="F1215" t="s">
        <v>30</v>
      </c>
      <c r="G1215" t="s">
        <v>55</v>
      </c>
      <c r="H1215" t="s">
        <v>32</v>
      </c>
      <c r="I1215" t="s">
        <v>33</v>
      </c>
      <c r="J1215" t="s">
        <v>34</v>
      </c>
      <c r="K1215" t="s">
        <v>65</v>
      </c>
      <c r="L1215" s="2">
        <v>26309</v>
      </c>
      <c r="M1215" t="s">
        <v>36</v>
      </c>
      <c r="N1215" t="s">
        <v>48</v>
      </c>
      <c r="O1215" t="s">
        <v>38</v>
      </c>
      <c r="P1215" t="s">
        <v>77</v>
      </c>
      <c r="Q1215" t="s">
        <v>40</v>
      </c>
      <c r="R1215">
        <v>3</v>
      </c>
      <c r="S1215" s="2">
        <v>45139</v>
      </c>
      <c r="T1215">
        <v>1</v>
      </c>
      <c r="U1215">
        <v>4</v>
      </c>
      <c r="V1215">
        <v>2</v>
      </c>
      <c r="W1215" s="2">
        <v>44926</v>
      </c>
      <c r="X1215" t="s">
        <v>50</v>
      </c>
      <c r="Y1215" t="s">
        <v>51</v>
      </c>
      <c r="Z1215" t="s">
        <v>63</v>
      </c>
      <c r="AA1215">
        <v>2</v>
      </c>
      <c r="AB1215">
        <v>103.07</v>
      </c>
      <c r="AC1215">
        <v>48</v>
      </c>
      <c r="AD1215" t="str" cm="1">
        <f t="array" ref="AD1215">_xlfn.IFS($AC1215&lt;= 24,"17-24", $AC1215&lt;=34,"25-34", $AC1215&lt;=44,"35-44", $AC1215&lt;= 54,"45-54", $AC1215 &gt;= 55, "55+")</f>
        <v>45-54</v>
      </c>
      <c r="AE1215">
        <f t="shared" ca="1" si="91"/>
        <v>6</v>
      </c>
      <c r="AF1215" t="str">
        <f t="shared" si="92"/>
        <v>Low</v>
      </c>
      <c r="AG1215" t="str">
        <f t="shared" si="93"/>
        <v>Satisfied</v>
      </c>
      <c r="AH1215" t="str">
        <f t="shared" si="94"/>
        <v>Average Performer</v>
      </c>
      <c r="AI1215" t="str" cm="1">
        <f t="array" ref="AI1215">_xlfn.IFS($Z1215 = "Passed", "High", $Z1215="Completed", "Moderate", OR($Z1215 = "Incomplete", $Z1215="Failed"), "Low")</f>
        <v>Moderate</v>
      </c>
      <c r="AJ1215" t="str" cm="1">
        <f t="array" ref="AJ1215">_xlfn.IFS(OR(Z1215= "Passed", Z1215 = "Completed"), "Complete", OR(Z1215 ="Failed", Z1215 = "Incomplete"), "Incomplete")</f>
        <v>Complete</v>
      </c>
      <c r="AK1215" cm="1">
        <f t="array" ref="AK1215">_xlfn.IFS(HR_DATA[[#This Row],[Performance Category]] = "High Performer", 4,HR_DATA[[#This Row],[Performance Category]] = "Average Performer", 3, HR_DATA[[#This Row],[Performance Category]] = "Low Performer", 2, HR_DATA[[#This Row],[Performance Category]] = "At Risk", 1)</f>
        <v>3</v>
      </c>
    </row>
    <row r="1216" spans="1:37" x14ac:dyDescent="0.25">
      <c r="A1216">
        <v>1729</v>
      </c>
      <c r="B1216" s="2">
        <v>43836</v>
      </c>
      <c r="C1216" s="2">
        <f t="shared" ca="1" si="90"/>
        <v>46159</v>
      </c>
      <c r="D1216" t="s">
        <v>28</v>
      </c>
      <c r="E1216" t="s">
        <v>44</v>
      </c>
      <c r="F1216" t="s">
        <v>108</v>
      </c>
      <c r="G1216" t="s">
        <v>31</v>
      </c>
      <c r="H1216" t="s">
        <v>45</v>
      </c>
      <c r="I1216" t="s">
        <v>46</v>
      </c>
      <c r="J1216" t="s">
        <v>34</v>
      </c>
      <c r="K1216" t="s">
        <v>65</v>
      </c>
      <c r="L1216" s="2">
        <v>17166</v>
      </c>
      <c r="M1216" t="s">
        <v>36</v>
      </c>
      <c r="N1216" t="s">
        <v>37</v>
      </c>
      <c r="O1216" t="s">
        <v>60</v>
      </c>
      <c r="P1216" t="s">
        <v>77</v>
      </c>
      <c r="Q1216" t="s">
        <v>40</v>
      </c>
      <c r="R1216">
        <v>3</v>
      </c>
      <c r="S1216" s="2">
        <v>44972</v>
      </c>
      <c r="T1216">
        <v>1</v>
      </c>
      <c r="U1216">
        <v>1</v>
      </c>
      <c r="V1216">
        <v>2</v>
      </c>
      <c r="W1216" s="2">
        <v>45007</v>
      </c>
      <c r="X1216" t="s">
        <v>68</v>
      </c>
      <c r="Y1216" t="s">
        <v>42</v>
      </c>
      <c r="Z1216" t="s">
        <v>52</v>
      </c>
      <c r="AA1216">
        <v>2</v>
      </c>
      <c r="AB1216">
        <v>386.87</v>
      </c>
      <c r="AC1216">
        <v>74</v>
      </c>
      <c r="AD1216" t="str" cm="1">
        <f t="array" ref="AD1216">_xlfn.IFS($AC1216&lt;= 24,"17-24", $AC1216&lt;=34,"25-34", $AC1216&lt;=44,"35-44", $AC1216&lt;= 54,"45-54", $AC1216 &gt;= 55, "55+")</f>
        <v>55+</v>
      </c>
      <c r="AE1216">
        <f t="shared" ca="1" si="91"/>
        <v>6</v>
      </c>
      <c r="AF1216" t="str">
        <f t="shared" si="92"/>
        <v>Low</v>
      </c>
      <c r="AG1216" t="str">
        <f t="shared" si="93"/>
        <v>Not satisfied</v>
      </c>
      <c r="AH1216" t="str">
        <f t="shared" si="94"/>
        <v>Average Performer</v>
      </c>
      <c r="AI1216" t="str" cm="1">
        <f t="array" ref="AI1216">_xlfn.IFS($Z1216 = "Passed", "High", $Z1216="Completed", "Moderate", OR($Z1216 = "Incomplete", $Z1216="Failed"), "Low")</f>
        <v>Low</v>
      </c>
      <c r="AJ1216" t="str" cm="1">
        <f t="array" ref="AJ1216">_xlfn.IFS(OR(Z1216= "Passed", Z1216 = "Completed"), "Complete", OR(Z1216 ="Failed", Z1216 = "Incomplete"), "Incomplete")</f>
        <v>Incomplete</v>
      </c>
      <c r="AK1216" cm="1">
        <f t="array" ref="AK1216">_xlfn.IFS(HR_DATA[[#This Row],[Performance Category]] = "High Performer", 4,HR_DATA[[#This Row],[Performance Category]] = "Average Performer", 3, HR_DATA[[#This Row],[Performance Category]] = "Low Performer", 2, HR_DATA[[#This Row],[Performance Category]] = "At Risk", 1)</f>
        <v>3</v>
      </c>
    </row>
    <row r="1217" spans="1:37" x14ac:dyDescent="0.25">
      <c r="A1217">
        <v>1730</v>
      </c>
      <c r="B1217" s="2">
        <v>45046</v>
      </c>
      <c r="C1217" s="2">
        <f t="shared" ca="1" si="90"/>
        <v>46159</v>
      </c>
      <c r="D1217" t="s">
        <v>28</v>
      </c>
      <c r="E1217" t="s">
        <v>44</v>
      </c>
      <c r="F1217" t="s">
        <v>30</v>
      </c>
      <c r="G1217" t="s">
        <v>55</v>
      </c>
      <c r="H1217" t="s">
        <v>56</v>
      </c>
      <c r="I1217" t="s">
        <v>46</v>
      </c>
      <c r="J1217" t="s">
        <v>34</v>
      </c>
      <c r="K1217" t="s">
        <v>75</v>
      </c>
      <c r="L1217" s="2">
        <v>27921</v>
      </c>
      <c r="M1217" t="s">
        <v>36</v>
      </c>
      <c r="N1217" t="s">
        <v>37</v>
      </c>
      <c r="O1217" t="s">
        <v>38</v>
      </c>
      <c r="P1217" t="s">
        <v>77</v>
      </c>
      <c r="Q1217" t="s">
        <v>40</v>
      </c>
      <c r="R1217">
        <v>3</v>
      </c>
      <c r="S1217" s="2">
        <v>45110</v>
      </c>
      <c r="T1217">
        <v>2</v>
      </c>
      <c r="U1217">
        <v>4</v>
      </c>
      <c r="V1217">
        <v>4</v>
      </c>
      <c r="W1217" s="2">
        <v>45005</v>
      </c>
      <c r="X1217" t="s">
        <v>50</v>
      </c>
      <c r="Y1217" t="s">
        <v>51</v>
      </c>
      <c r="Z1217" t="s">
        <v>52</v>
      </c>
      <c r="AA1217">
        <v>3</v>
      </c>
      <c r="AB1217">
        <v>718.21</v>
      </c>
      <c r="AC1217">
        <v>47</v>
      </c>
      <c r="AD1217" t="str" cm="1">
        <f t="array" ref="AD1217">_xlfn.IFS($AC1217&lt;= 24,"17-24", $AC1217&lt;=34,"25-34", $AC1217&lt;=44,"35-44", $AC1217&lt;= 54,"45-54", $AC1217 &gt;= 55, "55+")</f>
        <v>45-54</v>
      </c>
      <c r="AE1217">
        <f t="shared" ca="1" si="91"/>
        <v>3</v>
      </c>
      <c r="AF1217" t="str">
        <f t="shared" si="92"/>
        <v>Low</v>
      </c>
      <c r="AG1217" t="str">
        <f t="shared" si="93"/>
        <v>Satisfied</v>
      </c>
      <c r="AH1217" t="str">
        <f t="shared" si="94"/>
        <v>Average Performer</v>
      </c>
      <c r="AI1217" t="str" cm="1">
        <f t="array" ref="AI1217">_xlfn.IFS($Z1217 = "Passed", "High", $Z1217="Completed", "Moderate", OR($Z1217 = "Incomplete", $Z1217="Failed"), "Low")</f>
        <v>Low</v>
      </c>
      <c r="AJ1217" t="str" cm="1">
        <f t="array" ref="AJ1217">_xlfn.IFS(OR(Z1217= "Passed", Z1217 = "Completed"), "Complete", OR(Z1217 ="Failed", Z1217 = "Incomplete"), "Incomplete")</f>
        <v>Incomplete</v>
      </c>
      <c r="AK1217" cm="1">
        <f t="array" ref="AK1217">_xlfn.IFS(HR_DATA[[#This Row],[Performance Category]] = "High Performer", 4,HR_DATA[[#This Row],[Performance Category]] = "Average Performer", 3, HR_DATA[[#This Row],[Performance Category]] = "Low Performer", 2, HR_DATA[[#This Row],[Performance Category]] = "At Risk", 1)</f>
        <v>3</v>
      </c>
    </row>
    <row r="1218" spans="1:37" x14ac:dyDescent="0.25">
      <c r="A1218">
        <v>1731</v>
      </c>
      <c r="B1218" s="2">
        <v>44388</v>
      </c>
      <c r="C1218" s="2">
        <f t="shared" ca="1" si="90"/>
        <v>46159</v>
      </c>
      <c r="D1218" t="s">
        <v>106</v>
      </c>
      <c r="E1218" t="s">
        <v>74</v>
      </c>
      <c r="F1218" t="s">
        <v>30</v>
      </c>
      <c r="G1218" t="s">
        <v>31</v>
      </c>
      <c r="H1218" t="s">
        <v>56</v>
      </c>
      <c r="I1218" t="s">
        <v>33</v>
      </c>
      <c r="J1218" t="s">
        <v>34</v>
      </c>
      <c r="K1218" t="s">
        <v>79</v>
      </c>
      <c r="L1218" s="2">
        <v>17248</v>
      </c>
      <c r="M1218" t="s">
        <v>36</v>
      </c>
      <c r="N1218" t="s">
        <v>48</v>
      </c>
      <c r="O1218" t="s">
        <v>72</v>
      </c>
      <c r="P1218" t="s">
        <v>77</v>
      </c>
      <c r="Q1218" t="s">
        <v>40</v>
      </c>
      <c r="R1218">
        <v>3</v>
      </c>
      <c r="S1218" s="2">
        <v>45100</v>
      </c>
      <c r="T1218">
        <v>1</v>
      </c>
      <c r="U1218">
        <v>4</v>
      </c>
      <c r="V1218">
        <v>1</v>
      </c>
      <c r="W1218" s="2">
        <v>44984</v>
      </c>
      <c r="X1218" t="s">
        <v>50</v>
      </c>
      <c r="Y1218" t="s">
        <v>42</v>
      </c>
      <c r="Z1218" t="s">
        <v>43</v>
      </c>
      <c r="AA1218">
        <v>1</v>
      </c>
      <c r="AB1218">
        <v>578.80999999999995</v>
      </c>
      <c r="AC1218">
        <v>74</v>
      </c>
      <c r="AD1218" t="str" cm="1">
        <f t="array" ref="AD1218">_xlfn.IFS($AC1218&lt;= 24,"17-24", $AC1218&lt;=34,"25-34", $AC1218&lt;=44,"35-44", $AC1218&lt;= 54,"45-54", $AC1218 &gt;= 55, "55+")</f>
        <v>55+</v>
      </c>
      <c r="AE1218">
        <f t="shared" ca="1" si="91"/>
        <v>4</v>
      </c>
      <c r="AF1218" t="str">
        <f t="shared" si="92"/>
        <v>Low</v>
      </c>
      <c r="AG1218" t="str">
        <f t="shared" si="93"/>
        <v>Satisfied</v>
      </c>
      <c r="AH1218" t="str">
        <f t="shared" si="94"/>
        <v>Average Performer</v>
      </c>
      <c r="AI1218" t="str" cm="1">
        <f t="array" ref="AI1218">_xlfn.IFS($Z1218 = "Passed", "High", $Z1218="Completed", "Moderate", OR($Z1218 = "Incomplete", $Z1218="Failed"), "Low")</f>
        <v>Low</v>
      </c>
      <c r="AJ1218" t="str" cm="1">
        <f t="array" ref="AJ1218">_xlfn.IFS(OR(Z1218= "Passed", Z1218 = "Completed"), "Complete", OR(Z1218 ="Failed", Z1218 = "Incomplete"), "Incomplete")</f>
        <v>Incomplete</v>
      </c>
      <c r="AK1218" cm="1">
        <f t="array" ref="AK1218">_xlfn.IFS(HR_DATA[[#This Row],[Performance Category]] = "High Performer", 4,HR_DATA[[#This Row],[Performance Category]] = "Average Performer", 3, HR_DATA[[#This Row],[Performance Category]] = "Low Performer", 2, HR_DATA[[#This Row],[Performance Category]] = "At Risk", 1)</f>
        <v>3</v>
      </c>
    </row>
    <row r="1219" spans="1:37" x14ac:dyDescent="0.25">
      <c r="A1219">
        <v>1732</v>
      </c>
      <c r="B1219" s="2">
        <v>44379</v>
      </c>
      <c r="C1219" s="2">
        <f t="shared" ref="C1219:C1282" ca="1" si="95">TODAY()</f>
        <v>46159</v>
      </c>
      <c r="D1219" t="s">
        <v>106</v>
      </c>
      <c r="E1219" t="s">
        <v>74</v>
      </c>
      <c r="F1219" t="s">
        <v>108</v>
      </c>
      <c r="G1219" t="s">
        <v>31</v>
      </c>
      <c r="H1219" t="s">
        <v>56</v>
      </c>
      <c r="I1219" t="s">
        <v>33</v>
      </c>
      <c r="J1219" t="s">
        <v>34</v>
      </c>
      <c r="K1219" t="s">
        <v>97</v>
      </c>
      <c r="L1219" s="2">
        <v>22384</v>
      </c>
      <c r="M1219" t="s">
        <v>36</v>
      </c>
      <c r="N1219" t="s">
        <v>37</v>
      </c>
      <c r="O1219" t="s">
        <v>49</v>
      </c>
      <c r="P1219" t="s">
        <v>39</v>
      </c>
      <c r="Q1219" t="s">
        <v>40</v>
      </c>
      <c r="R1219">
        <v>3</v>
      </c>
      <c r="S1219" s="2">
        <v>44858</v>
      </c>
      <c r="T1219">
        <v>1</v>
      </c>
      <c r="U1219">
        <v>5</v>
      </c>
      <c r="V1219">
        <v>4</v>
      </c>
      <c r="W1219" s="2">
        <v>45113</v>
      </c>
      <c r="X1219" t="s">
        <v>62</v>
      </c>
      <c r="Y1219" t="s">
        <v>42</v>
      </c>
      <c r="Z1219" t="s">
        <v>63</v>
      </c>
      <c r="AA1219">
        <v>1</v>
      </c>
      <c r="AB1219">
        <v>562.05999999999995</v>
      </c>
      <c r="AC1219">
        <v>60</v>
      </c>
      <c r="AD1219" t="str" cm="1">
        <f t="array" ref="AD1219">_xlfn.IFS($AC1219&lt;= 24,"17-24", $AC1219&lt;=34,"25-34", $AC1219&lt;=44,"35-44", $AC1219&lt;= 54,"45-54", $AC1219 &gt;= 55, "55+")</f>
        <v>55+</v>
      </c>
      <c r="AE1219">
        <f t="shared" ref="AE1219:AE1282" ca="1" si="96">INT(YEARFRAC($B1219,$C1219,3))</f>
        <v>4</v>
      </c>
      <c r="AF1219" t="str">
        <f t="shared" ref="AF1219:AF1282" si="97">IF($T1219&lt;= 2, "Low", IF($T1219 =3, "Medium", "High"))</f>
        <v>Low</v>
      </c>
      <c r="AG1219" t="str">
        <f t="shared" ref="AG1219:AG1282" si="98">IF($U1219 &lt;=2, "Not satisfied", IF($U1219 =3, "Neutral", "Satisfied"))</f>
        <v>Satisfied</v>
      </c>
      <c r="AH1219" t="str">
        <f t="shared" ref="AH1219:AH1282" si="99">IF($Q1219="Exceeds","High Performer",IF($Q1219="Fully Meets","Average Performer",IF($Q1219="Needs Improvement","Low Performer","At Risk")))</f>
        <v>Average Performer</v>
      </c>
      <c r="AI1219" t="str" cm="1">
        <f t="array" ref="AI1219">_xlfn.IFS($Z1219 = "Passed", "High", $Z1219="Completed", "Moderate", OR($Z1219 = "Incomplete", $Z1219="Failed"), "Low")</f>
        <v>Moderate</v>
      </c>
      <c r="AJ1219" t="str" cm="1">
        <f t="array" ref="AJ1219">_xlfn.IFS(OR(Z1219= "Passed", Z1219 = "Completed"), "Complete", OR(Z1219 ="Failed", Z1219 = "Incomplete"), "Incomplete")</f>
        <v>Complete</v>
      </c>
      <c r="AK1219" cm="1">
        <f t="array" ref="AK1219">_xlfn.IFS(HR_DATA[[#This Row],[Performance Category]] = "High Performer", 4,HR_DATA[[#This Row],[Performance Category]] = "Average Performer", 3, HR_DATA[[#This Row],[Performance Category]] = "Low Performer", 2, HR_DATA[[#This Row],[Performance Category]] = "At Risk", 1)</f>
        <v>3</v>
      </c>
    </row>
    <row r="1220" spans="1:37" x14ac:dyDescent="0.25">
      <c r="A1220">
        <v>1733</v>
      </c>
      <c r="B1220" s="2">
        <v>43761</v>
      </c>
      <c r="C1220" s="2">
        <f t="shared" ca="1" si="95"/>
        <v>46159</v>
      </c>
      <c r="D1220" t="s">
        <v>28</v>
      </c>
      <c r="E1220" t="s">
        <v>44</v>
      </c>
      <c r="F1220" t="s">
        <v>30</v>
      </c>
      <c r="G1220" t="s">
        <v>55</v>
      </c>
      <c r="H1220" t="s">
        <v>45</v>
      </c>
      <c r="I1220" t="s">
        <v>33</v>
      </c>
      <c r="J1220" t="s">
        <v>34</v>
      </c>
      <c r="K1220" t="s">
        <v>70</v>
      </c>
      <c r="L1220" s="2">
        <v>18309</v>
      </c>
      <c r="M1220" t="s">
        <v>36</v>
      </c>
      <c r="N1220" t="s">
        <v>37</v>
      </c>
      <c r="O1220" t="s">
        <v>72</v>
      </c>
      <c r="P1220" t="s">
        <v>67</v>
      </c>
      <c r="Q1220" t="s">
        <v>40</v>
      </c>
      <c r="R1220">
        <v>3</v>
      </c>
      <c r="S1220" s="2">
        <v>44860</v>
      </c>
      <c r="T1220">
        <v>4</v>
      </c>
      <c r="U1220">
        <v>5</v>
      </c>
      <c r="V1220">
        <v>3</v>
      </c>
      <c r="W1220" s="2">
        <v>44934</v>
      </c>
      <c r="X1220" t="s">
        <v>41</v>
      </c>
      <c r="Y1220" t="s">
        <v>51</v>
      </c>
      <c r="Z1220" t="s">
        <v>52</v>
      </c>
      <c r="AA1220">
        <v>5</v>
      </c>
      <c r="AB1220">
        <v>845.86</v>
      </c>
      <c r="AC1220">
        <v>69</v>
      </c>
      <c r="AD1220" t="str" cm="1">
        <f t="array" ref="AD1220">_xlfn.IFS($AC1220&lt;= 24,"17-24", $AC1220&lt;=34,"25-34", $AC1220&lt;=44,"35-44", $AC1220&lt;= 54,"45-54", $AC1220 &gt;= 55, "55+")</f>
        <v>55+</v>
      </c>
      <c r="AE1220">
        <f t="shared" ca="1" si="96"/>
        <v>6</v>
      </c>
      <c r="AF1220" t="str">
        <f t="shared" si="97"/>
        <v>High</v>
      </c>
      <c r="AG1220" t="str">
        <f t="shared" si="98"/>
        <v>Satisfied</v>
      </c>
      <c r="AH1220" t="str">
        <f t="shared" si="99"/>
        <v>Average Performer</v>
      </c>
      <c r="AI1220" t="str" cm="1">
        <f t="array" ref="AI1220">_xlfn.IFS($Z1220 = "Passed", "High", $Z1220="Completed", "Moderate", OR($Z1220 = "Incomplete", $Z1220="Failed"), "Low")</f>
        <v>Low</v>
      </c>
      <c r="AJ1220" t="str" cm="1">
        <f t="array" ref="AJ1220">_xlfn.IFS(OR(Z1220= "Passed", Z1220 = "Completed"), "Complete", OR(Z1220 ="Failed", Z1220 = "Incomplete"), "Incomplete")</f>
        <v>Incomplete</v>
      </c>
      <c r="AK1220" cm="1">
        <f t="array" ref="AK1220">_xlfn.IFS(HR_DATA[[#This Row],[Performance Category]] = "High Performer", 4,HR_DATA[[#This Row],[Performance Category]] = "Average Performer", 3, HR_DATA[[#This Row],[Performance Category]] = "Low Performer", 2, HR_DATA[[#This Row],[Performance Category]] = "At Risk", 1)</f>
        <v>3</v>
      </c>
    </row>
    <row r="1221" spans="1:37" x14ac:dyDescent="0.25">
      <c r="A1221">
        <v>1734</v>
      </c>
      <c r="B1221" s="2">
        <v>43484</v>
      </c>
      <c r="C1221" s="2">
        <f t="shared" ca="1" si="95"/>
        <v>46159</v>
      </c>
      <c r="D1221" t="s">
        <v>28</v>
      </c>
      <c r="E1221" t="s">
        <v>81</v>
      </c>
      <c r="F1221" t="s">
        <v>30</v>
      </c>
      <c r="G1221" t="s">
        <v>31</v>
      </c>
      <c r="H1221" t="s">
        <v>32</v>
      </c>
      <c r="I1221" t="s">
        <v>55</v>
      </c>
      <c r="J1221" t="s">
        <v>34</v>
      </c>
      <c r="K1221" t="s">
        <v>70</v>
      </c>
      <c r="L1221" s="2">
        <v>15514</v>
      </c>
      <c r="M1221" t="s">
        <v>36</v>
      </c>
      <c r="N1221" t="s">
        <v>48</v>
      </c>
      <c r="O1221" t="s">
        <v>38</v>
      </c>
      <c r="P1221" t="s">
        <v>39</v>
      </c>
      <c r="Q1221" t="s">
        <v>40</v>
      </c>
      <c r="R1221">
        <v>3</v>
      </c>
      <c r="S1221" s="2">
        <v>45020</v>
      </c>
      <c r="T1221">
        <v>4</v>
      </c>
      <c r="U1221">
        <v>1</v>
      </c>
      <c r="V1221">
        <v>4</v>
      </c>
      <c r="W1221" s="2">
        <v>44942</v>
      </c>
      <c r="X1221" t="s">
        <v>62</v>
      </c>
      <c r="Y1221" t="s">
        <v>51</v>
      </c>
      <c r="Z1221" t="s">
        <v>63</v>
      </c>
      <c r="AA1221">
        <v>2</v>
      </c>
      <c r="AB1221">
        <v>391.39</v>
      </c>
      <c r="AC1221">
        <v>77</v>
      </c>
      <c r="AD1221" t="str" cm="1">
        <f t="array" ref="AD1221">_xlfn.IFS($AC1221&lt;= 24,"17-24", $AC1221&lt;=34,"25-34", $AC1221&lt;=44,"35-44", $AC1221&lt;= 54,"45-54", $AC1221 &gt;= 55, "55+")</f>
        <v>55+</v>
      </c>
      <c r="AE1221">
        <f t="shared" ca="1" si="96"/>
        <v>7</v>
      </c>
      <c r="AF1221" t="str">
        <f t="shared" si="97"/>
        <v>High</v>
      </c>
      <c r="AG1221" t="str">
        <f t="shared" si="98"/>
        <v>Not satisfied</v>
      </c>
      <c r="AH1221" t="str">
        <f t="shared" si="99"/>
        <v>Average Performer</v>
      </c>
      <c r="AI1221" t="str" cm="1">
        <f t="array" ref="AI1221">_xlfn.IFS($Z1221 = "Passed", "High", $Z1221="Completed", "Moderate", OR($Z1221 = "Incomplete", $Z1221="Failed"), "Low")</f>
        <v>Moderate</v>
      </c>
      <c r="AJ1221" t="str" cm="1">
        <f t="array" ref="AJ1221">_xlfn.IFS(OR(Z1221= "Passed", Z1221 = "Completed"), "Complete", OR(Z1221 ="Failed", Z1221 = "Incomplete"), "Incomplete")</f>
        <v>Complete</v>
      </c>
      <c r="AK1221" cm="1">
        <f t="array" ref="AK1221">_xlfn.IFS(HR_DATA[[#This Row],[Performance Category]] = "High Performer", 4,HR_DATA[[#This Row],[Performance Category]] = "Average Performer", 3, HR_DATA[[#This Row],[Performance Category]] = "Low Performer", 2, HR_DATA[[#This Row],[Performance Category]] = "At Risk", 1)</f>
        <v>3</v>
      </c>
    </row>
    <row r="1222" spans="1:37" x14ac:dyDescent="0.25">
      <c r="A1222">
        <v>1735</v>
      </c>
      <c r="B1222" s="2">
        <v>44204</v>
      </c>
      <c r="C1222" s="2">
        <f t="shared" ca="1" si="95"/>
        <v>46159</v>
      </c>
      <c r="D1222" t="s">
        <v>28</v>
      </c>
      <c r="E1222" t="s">
        <v>81</v>
      </c>
      <c r="F1222" t="s">
        <v>108</v>
      </c>
      <c r="G1222" t="s">
        <v>55</v>
      </c>
      <c r="H1222" t="s">
        <v>45</v>
      </c>
      <c r="I1222" t="s">
        <v>55</v>
      </c>
      <c r="J1222" t="s">
        <v>34</v>
      </c>
      <c r="K1222" t="s">
        <v>100</v>
      </c>
      <c r="L1222" s="2">
        <v>15439</v>
      </c>
      <c r="M1222" t="s">
        <v>36</v>
      </c>
      <c r="N1222" t="s">
        <v>37</v>
      </c>
      <c r="O1222" t="s">
        <v>38</v>
      </c>
      <c r="P1222" t="s">
        <v>77</v>
      </c>
      <c r="Q1222" t="s">
        <v>40</v>
      </c>
      <c r="R1222">
        <v>3</v>
      </c>
      <c r="S1222" s="2">
        <v>45056</v>
      </c>
      <c r="T1222">
        <v>4</v>
      </c>
      <c r="U1222">
        <v>4</v>
      </c>
      <c r="V1222">
        <v>5</v>
      </c>
      <c r="W1222" s="2">
        <v>45129</v>
      </c>
      <c r="X1222" t="s">
        <v>62</v>
      </c>
      <c r="Y1222" t="s">
        <v>42</v>
      </c>
      <c r="Z1222" t="s">
        <v>73</v>
      </c>
      <c r="AA1222">
        <v>1</v>
      </c>
      <c r="AB1222">
        <v>203.04</v>
      </c>
      <c r="AC1222">
        <v>79</v>
      </c>
      <c r="AD1222" t="str" cm="1">
        <f t="array" ref="AD1222">_xlfn.IFS($AC1222&lt;= 24,"17-24", $AC1222&lt;=34,"25-34", $AC1222&lt;=44,"35-44", $AC1222&lt;= 54,"45-54", $AC1222 &gt;= 55, "55+")</f>
        <v>55+</v>
      </c>
      <c r="AE1222">
        <f t="shared" ca="1" si="96"/>
        <v>5</v>
      </c>
      <c r="AF1222" t="str">
        <f t="shared" si="97"/>
        <v>High</v>
      </c>
      <c r="AG1222" t="str">
        <f t="shared" si="98"/>
        <v>Satisfied</v>
      </c>
      <c r="AH1222" t="str">
        <f t="shared" si="99"/>
        <v>Average Performer</v>
      </c>
      <c r="AI1222" t="str" cm="1">
        <f t="array" ref="AI1222">_xlfn.IFS($Z1222 = "Passed", "High", $Z1222="Completed", "Moderate", OR($Z1222 = "Incomplete", $Z1222="Failed"), "Low")</f>
        <v>High</v>
      </c>
      <c r="AJ1222" t="str" cm="1">
        <f t="array" ref="AJ1222">_xlfn.IFS(OR(Z1222= "Passed", Z1222 = "Completed"), "Complete", OR(Z1222 ="Failed", Z1222 = "Incomplete"), "Incomplete")</f>
        <v>Complete</v>
      </c>
      <c r="AK1222" cm="1">
        <f t="array" ref="AK1222">_xlfn.IFS(HR_DATA[[#This Row],[Performance Category]] = "High Performer", 4,HR_DATA[[#This Row],[Performance Category]] = "Average Performer", 3, HR_DATA[[#This Row],[Performance Category]] = "Low Performer", 2, HR_DATA[[#This Row],[Performance Category]] = "At Risk", 1)</f>
        <v>3</v>
      </c>
    </row>
    <row r="1223" spans="1:37" x14ac:dyDescent="0.25">
      <c r="A1223">
        <v>1736</v>
      </c>
      <c r="B1223" s="2">
        <v>43494</v>
      </c>
      <c r="C1223" s="2">
        <f t="shared" ca="1" si="95"/>
        <v>46159</v>
      </c>
      <c r="D1223" t="s">
        <v>28</v>
      </c>
      <c r="E1223" t="s">
        <v>64</v>
      </c>
      <c r="F1223" t="s">
        <v>30</v>
      </c>
      <c r="G1223" t="s">
        <v>31</v>
      </c>
      <c r="H1223" t="s">
        <v>45</v>
      </c>
      <c r="I1223" t="s">
        <v>46</v>
      </c>
      <c r="J1223" t="s">
        <v>34</v>
      </c>
      <c r="K1223" t="s">
        <v>70</v>
      </c>
      <c r="L1223" s="2">
        <v>20326</v>
      </c>
      <c r="M1223" t="s">
        <v>36</v>
      </c>
      <c r="N1223" t="s">
        <v>48</v>
      </c>
      <c r="O1223" t="s">
        <v>60</v>
      </c>
      <c r="P1223" t="s">
        <v>67</v>
      </c>
      <c r="Q1223" t="s">
        <v>40</v>
      </c>
      <c r="R1223">
        <v>3</v>
      </c>
      <c r="S1223" s="2">
        <v>45037</v>
      </c>
      <c r="T1223">
        <v>3</v>
      </c>
      <c r="U1223">
        <v>1</v>
      </c>
      <c r="V1223">
        <v>3</v>
      </c>
      <c r="W1223" s="2">
        <v>44994</v>
      </c>
      <c r="X1223" t="s">
        <v>41</v>
      </c>
      <c r="Y1223" t="s">
        <v>42</v>
      </c>
      <c r="Z1223" t="s">
        <v>52</v>
      </c>
      <c r="AA1223">
        <v>4</v>
      </c>
      <c r="AB1223">
        <v>717.29</v>
      </c>
      <c r="AC1223">
        <v>64</v>
      </c>
      <c r="AD1223" t="str" cm="1">
        <f t="array" ref="AD1223">_xlfn.IFS($AC1223&lt;= 24,"17-24", $AC1223&lt;=34,"25-34", $AC1223&lt;=44,"35-44", $AC1223&lt;= 54,"45-54", $AC1223 &gt;= 55, "55+")</f>
        <v>55+</v>
      </c>
      <c r="AE1223">
        <f t="shared" ca="1" si="96"/>
        <v>7</v>
      </c>
      <c r="AF1223" t="str">
        <f t="shared" si="97"/>
        <v>Medium</v>
      </c>
      <c r="AG1223" t="str">
        <f t="shared" si="98"/>
        <v>Not satisfied</v>
      </c>
      <c r="AH1223" t="str">
        <f t="shared" si="99"/>
        <v>Average Performer</v>
      </c>
      <c r="AI1223" t="str" cm="1">
        <f t="array" ref="AI1223">_xlfn.IFS($Z1223 = "Passed", "High", $Z1223="Completed", "Moderate", OR($Z1223 = "Incomplete", $Z1223="Failed"), "Low")</f>
        <v>Low</v>
      </c>
      <c r="AJ1223" t="str" cm="1">
        <f t="array" ref="AJ1223">_xlfn.IFS(OR(Z1223= "Passed", Z1223 = "Completed"), "Complete", OR(Z1223 ="Failed", Z1223 = "Incomplete"), "Incomplete")</f>
        <v>Incomplete</v>
      </c>
      <c r="AK1223" cm="1">
        <f t="array" ref="AK1223">_xlfn.IFS(HR_DATA[[#This Row],[Performance Category]] = "High Performer", 4,HR_DATA[[#This Row],[Performance Category]] = "Average Performer", 3, HR_DATA[[#This Row],[Performance Category]] = "Low Performer", 2, HR_DATA[[#This Row],[Performance Category]] = "At Risk", 1)</f>
        <v>3</v>
      </c>
    </row>
    <row r="1224" spans="1:37" x14ac:dyDescent="0.25">
      <c r="A1224">
        <v>1737</v>
      </c>
      <c r="B1224" s="2">
        <v>43400</v>
      </c>
      <c r="C1224" s="2">
        <f t="shared" ca="1" si="95"/>
        <v>46159</v>
      </c>
      <c r="D1224" t="s">
        <v>28</v>
      </c>
      <c r="E1224" t="s">
        <v>64</v>
      </c>
      <c r="F1224" t="s">
        <v>30</v>
      </c>
      <c r="G1224" t="s">
        <v>31</v>
      </c>
      <c r="H1224" t="s">
        <v>32</v>
      </c>
      <c r="I1224" t="s">
        <v>55</v>
      </c>
      <c r="J1224" t="s">
        <v>34</v>
      </c>
      <c r="K1224" t="s">
        <v>75</v>
      </c>
      <c r="L1224" s="2">
        <v>30373</v>
      </c>
      <c r="M1224" t="s">
        <v>36</v>
      </c>
      <c r="N1224" t="s">
        <v>37</v>
      </c>
      <c r="O1224" t="s">
        <v>49</v>
      </c>
      <c r="P1224" t="s">
        <v>39</v>
      </c>
      <c r="Q1224" t="s">
        <v>40</v>
      </c>
      <c r="R1224">
        <v>3</v>
      </c>
      <c r="S1224" s="2">
        <v>45015</v>
      </c>
      <c r="T1224">
        <v>4</v>
      </c>
      <c r="U1224">
        <v>5</v>
      </c>
      <c r="V1224">
        <v>2</v>
      </c>
      <c r="W1224" s="2">
        <v>44851</v>
      </c>
      <c r="X1224" t="s">
        <v>41</v>
      </c>
      <c r="Y1224" t="s">
        <v>51</v>
      </c>
      <c r="Z1224" t="s">
        <v>52</v>
      </c>
      <c r="AA1224">
        <v>5</v>
      </c>
      <c r="AB1224">
        <v>719</v>
      </c>
      <c r="AC1224">
        <v>35</v>
      </c>
      <c r="AD1224" t="str" cm="1">
        <f t="array" ref="AD1224">_xlfn.IFS($AC1224&lt;= 24,"17-24", $AC1224&lt;=34,"25-34", $AC1224&lt;=44,"35-44", $AC1224&lt;= 54,"45-54", $AC1224 &gt;= 55, "55+")</f>
        <v>35-44</v>
      </c>
      <c r="AE1224">
        <f t="shared" ca="1" si="96"/>
        <v>7</v>
      </c>
      <c r="AF1224" t="str">
        <f t="shared" si="97"/>
        <v>High</v>
      </c>
      <c r="AG1224" t="str">
        <f t="shared" si="98"/>
        <v>Satisfied</v>
      </c>
      <c r="AH1224" t="str">
        <f t="shared" si="99"/>
        <v>Average Performer</v>
      </c>
      <c r="AI1224" t="str" cm="1">
        <f t="array" ref="AI1224">_xlfn.IFS($Z1224 = "Passed", "High", $Z1224="Completed", "Moderate", OR($Z1224 = "Incomplete", $Z1224="Failed"), "Low")</f>
        <v>Low</v>
      </c>
      <c r="AJ1224" t="str" cm="1">
        <f t="array" ref="AJ1224">_xlfn.IFS(OR(Z1224= "Passed", Z1224 = "Completed"), "Complete", OR(Z1224 ="Failed", Z1224 = "Incomplete"), "Incomplete")</f>
        <v>Incomplete</v>
      </c>
      <c r="AK1224" cm="1">
        <f t="array" ref="AK1224">_xlfn.IFS(HR_DATA[[#This Row],[Performance Category]] = "High Performer", 4,HR_DATA[[#This Row],[Performance Category]] = "Average Performer", 3, HR_DATA[[#This Row],[Performance Category]] = "Low Performer", 2, HR_DATA[[#This Row],[Performance Category]] = "At Risk", 1)</f>
        <v>3</v>
      </c>
    </row>
    <row r="1225" spans="1:37" x14ac:dyDescent="0.25">
      <c r="A1225">
        <v>1738</v>
      </c>
      <c r="B1225" s="2">
        <v>45076</v>
      </c>
      <c r="C1225" s="2">
        <f t="shared" ca="1" si="95"/>
        <v>46159</v>
      </c>
      <c r="D1225" t="s">
        <v>106</v>
      </c>
      <c r="E1225" t="s">
        <v>29</v>
      </c>
      <c r="F1225" t="s">
        <v>108</v>
      </c>
      <c r="G1225" t="s">
        <v>31</v>
      </c>
      <c r="H1225" t="s">
        <v>45</v>
      </c>
      <c r="I1225" t="s">
        <v>46</v>
      </c>
      <c r="J1225" t="s">
        <v>34</v>
      </c>
      <c r="K1225" t="s">
        <v>75</v>
      </c>
      <c r="L1225" s="2">
        <v>30637</v>
      </c>
      <c r="M1225" t="s">
        <v>36</v>
      </c>
      <c r="N1225" t="s">
        <v>48</v>
      </c>
      <c r="O1225" t="s">
        <v>38</v>
      </c>
      <c r="P1225" t="s">
        <v>61</v>
      </c>
      <c r="Q1225" t="s">
        <v>40</v>
      </c>
      <c r="R1225">
        <v>3</v>
      </c>
      <c r="S1225" s="2">
        <v>44878</v>
      </c>
      <c r="T1225">
        <v>4</v>
      </c>
      <c r="U1225">
        <v>1</v>
      </c>
      <c r="V1225">
        <v>2</v>
      </c>
      <c r="W1225" s="2">
        <v>44935</v>
      </c>
      <c r="X1225" t="s">
        <v>50</v>
      </c>
      <c r="Y1225" t="s">
        <v>51</v>
      </c>
      <c r="Z1225" t="s">
        <v>52</v>
      </c>
      <c r="AA1225">
        <v>5</v>
      </c>
      <c r="AB1225">
        <v>802.66</v>
      </c>
      <c r="AC1225">
        <v>40</v>
      </c>
      <c r="AD1225" t="str" cm="1">
        <f t="array" ref="AD1225">_xlfn.IFS($AC1225&lt;= 24,"17-24", $AC1225&lt;=34,"25-34", $AC1225&lt;=44,"35-44", $AC1225&lt;= 54,"45-54", $AC1225 &gt;= 55, "55+")</f>
        <v>35-44</v>
      </c>
      <c r="AE1225">
        <f t="shared" ca="1" si="96"/>
        <v>2</v>
      </c>
      <c r="AF1225" t="str">
        <f t="shared" si="97"/>
        <v>High</v>
      </c>
      <c r="AG1225" t="str">
        <f t="shared" si="98"/>
        <v>Not satisfied</v>
      </c>
      <c r="AH1225" t="str">
        <f t="shared" si="99"/>
        <v>Average Performer</v>
      </c>
      <c r="AI1225" t="str" cm="1">
        <f t="array" ref="AI1225">_xlfn.IFS($Z1225 = "Passed", "High", $Z1225="Completed", "Moderate", OR($Z1225 = "Incomplete", $Z1225="Failed"), "Low")</f>
        <v>Low</v>
      </c>
      <c r="AJ1225" t="str" cm="1">
        <f t="array" ref="AJ1225">_xlfn.IFS(OR(Z1225= "Passed", Z1225 = "Completed"), "Complete", OR(Z1225 ="Failed", Z1225 = "Incomplete"), "Incomplete")</f>
        <v>Incomplete</v>
      </c>
      <c r="AK1225" cm="1">
        <f t="array" ref="AK1225">_xlfn.IFS(HR_DATA[[#This Row],[Performance Category]] = "High Performer", 4,HR_DATA[[#This Row],[Performance Category]] = "Average Performer", 3, HR_DATA[[#This Row],[Performance Category]] = "Low Performer", 2, HR_DATA[[#This Row],[Performance Category]] = "At Risk", 1)</f>
        <v>3</v>
      </c>
    </row>
    <row r="1226" spans="1:37" x14ac:dyDescent="0.25">
      <c r="A1226">
        <v>1739</v>
      </c>
      <c r="B1226" s="2">
        <v>43661</v>
      </c>
      <c r="C1226" s="2">
        <f t="shared" ca="1" si="95"/>
        <v>46159</v>
      </c>
      <c r="D1226" t="s">
        <v>106</v>
      </c>
      <c r="E1226" t="s">
        <v>29</v>
      </c>
      <c r="F1226" t="s">
        <v>30</v>
      </c>
      <c r="G1226" t="s">
        <v>31</v>
      </c>
      <c r="H1226" t="s">
        <v>56</v>
      </c>
      <c r="I1226" t="s">
        <v>55</v>
      </c>
      <c r="J1226" t="s">
        <v>34</v>
      </c>
      <c r="K1226" t="s">
        <v>47</v>
      </c>
      <c r="L1226" s="2">
        <v>29962</v>
      </c>
      <c r="M1226" t="s">
        <v>36</v>
      </c>
      <c r="N1226" t="s">
        <v>37</v>
      </c>
      <c r="O1226" t="s">
        <v>49</v>
      </c>
      <c r="P1226" t="s">
        <v>67</v>
      </c>
      <c r="Q1226" t="s">
        <v>40</v>
      </c>
      <c r="R1226">
        <v>3</v>
      </c>
      <c r="S1226" s="2">
        <v>44844</v>
      </c>
      <c r="T1226">
        <v>2</v>
      </c>
      <c r="U1226">
        <v>5</v>
      </c>
      <c r="V1226">
        <v>1</v>
      </c>
      <c r="W1226" s="2">
        <v>45111</v>
      </c>
      <c r="X1226" t="s">
        <v>92</v>
      </c>
      <c r="Y1226" t="s">
        <v>42</v>
      </c>
      <c r="Z1226" t="s">
        <v>52</v>
      </c>
      <c r="AA1226">
        <v>1</v>
      </c>
      <c r="AB1226">
        <v>388.07</v>
      </c>
      <c r="AC1226">
        <v>37</v>
      </c>
      <c r="AD1226" t="str" cm="1">
        <f t="array" ref="AD1226">_xlfn.IFS($AC1226&lt;= 24,"17-24", $AC1226&lt;=34,"25-34", $AC1226&lt;=44,"35-44", $AC1226&lt;= 54,"45-54", $AC1226 &gt;= 55, "55+")</f>
        <v>35-44</v>
      </c>
      <c r="AE1226">
        <f t="shared" ca="1" si="96"/>
        <v>6</v>
      </c>
      <c r="AF1226" t="str">
        <f t="shared" si="97"/>
        <v>Low</v>
      </c>
      <c r="AG1226" t="str">
        <f t="shared" si="98"/>
        <v>Satisfied</v>
      </c>
      <c r="AH1226" t="str">
        <f t="shared" si="99"/>
        <v>Average Performer</v>
      </c>
      <c r="AI1226" t="str" cm="1">
        <f t="array" ref="AI1226">_xlfn.IFS($Z1226 = "Passed", "High", $Z1226="Completed", "Moderate", OR($Z1226 = "Incomplete", $Z1226="Failed"), "Low")</f>
        <v>Low</v>
      </c>
      <c r="AJ1226" t="str" cm="1">
        <f t="array" ref="AJ1226">_xlfn.IFS(OR(Z1226= "Passed", Z1226 = "Completed"), "Complete", OR(Z1226 ="Failed", Z1226 = "Incomplete"), "Incomplete")</f>
        <v>Incomplete</v>
      </c>
      <c r="AK1226" cm="1">
        <f t="array" ref="AK1226">_xlfn.IFS(HR_DATA[[#This Row],[Performance Category]] = "High Performer", 4,HR_DATA[[#This Row],[Performance Category]] = "Average Performer", 3, HR_DATA[[#This Row],[Performance Category]] = "Low Performer", 2, HR_DATA[[#This Row],[Performance Category]] = "At Risk", 1)</f>
        <v>3</v>
      </c>
    </row>
    <row r="1227" spans="1:37" x14ac:dyDescent="0.25">
      <c r="A1227">
        <v>1740</v>
      </c>
      <c r="B1227" s="2">
        <v>43907</v>
      </c>
      <c r="C1227" s="2">
        <f t="shared" ca="1" si="95"/>
        <v>46159</v>
      </c>
      <c r="D1227" t="s">
        <v>28</v>
      </c>
      <c r="E1227" t="s">
        <v>81</v>
      </c>
      <c r="F1227" t="s">
        <v>30</v>
      </c>
      <c r="G1227" t="s">
        <v>31</v>
      </c>
      <c r="H1227" t="s">
        <v>56</v>
      </c>
      <c r="I1227" t="s">
        <v>46</v>
      </c>
      <c r="J1227" t="s">
        <v>34</v>
      </c>
      <c r="K1227" t="s">
        <v>65</v>
      </c>
      <c r="L1227" s="2">
        <v>23104</v>
      </c>
      <c r="M1227" t="s">
        <v>36</v>
      </c>
      <c r="N1227" t="s">
        <v>37</v>
      </c>
      <c r="O1227" t="s">
        <v>60</v>
      </c>
      <c r="P1227" t="s">
        <v>67</v>
      </c>
      <c r="Q1227" t="s">
        <v>40</v>
      </c>
      <c r="R1227">
        <v>3</v>
      </c>
      <c r="S1227" s="2">
        <v>44824</v>
      </c>
      <c r="T1227">
        <v>5</v>
      </c>
      <c r="U1227">
        <v>4</v>
      </c>
      <c r="V1227">
        <v>4</v>
      </c>
      <c r="W1227" s="2">
        <v>44975</v>
      </c>
      <c r="X1227" t="s">
        <v>62</v>
      </c>
      <c r="Y1227" t="s">
        <v>42</v>
      </c>
      <c r="Z1227" t="s">
        <v>63</v>
      </c>
      <c r="AA1227">
        <v>2</v>
      </c>
      <c r="AB1227">
        <v>350.26</v>
      </c>
      <c r="AC1227">
        <v>57</v>
      </c>
      <c r="AD1227" t="str" cm="1">
        <f t="array" ref="AD1227">_xlfn.IFS($AC1227&lt;= 24,"17-24", $AC1227&lt;=34,"25-34", $AC1227&lt;=44,"35-44", $AC1227&lt;= 54,"45-54", $AC1227 &gt;= 55, "55+")</f>
        <v>55+</v>
      </c>
      <c r="AE1227">
        <f t="shared" ca="1" si="96"/>
        <v>6</v>
      </c>
      <c r="AF1227" t="str">
        <f t="shared" si="97"/>
        <v>High</v>
      </c>
      <c r="AG1227" t="str">
        <f t="shared" si="98"/>
        <v>Satisfied</v>
      </c>
      <c r="AH1227" t="str">
        <f t="shared" si="99"/>
        <v>Average Performer</v>
      </c>
      <c r="AI1227" t="str" cm="1">
        <f t="array" ref="AI1227">_xlfn.IFS($Z1227 = "Passed", "High", $Z1227="Completed", "Moderate", OR($Z1227 = "Incomplete", $Z1227="Failed"), "Low")</f>
        <v>Moderate</v>
      </c>
      <c r="AJ1227" t="str" cm="1">
        <f t="array" ref="AJ1227">_xlfn.IFS(OR(Z1227= "Passed", Z1227 = "Completed"), "Complete", OR(Z1227 ="Failed", Z1227 = "Incomplete"), "Incomplete")</f>
        <v>Complete</v>
      </c>
      <c r="AK1227" cm="1">
        <f t="array" ref="AK1227">_xlfn.IFS(HR_DATA[[#This Row],[Performance Category]] = "High Performer", 4,HR_DATA[[#This Row],[Performance Category]] = "Average Performer", 3, HR_DATA[[#This Row],[Performance Category]] = "Low Performer", 2, HR_DATA[[#This Row],[Performance Category]] = "At Risk", 1)</f>
        <v>3</v>
      </c>
    </row>
    <row r="1228" spans="1:37" x14ac:dyDescent="0.25">
      <c r="A1228">
        <v>1741</v>
      </c>
      <c r="B1228" s="2">
        <v>44820</v>
      </c>
      <c r="C1228" s="2">
        <f t="shared" ca="1" si="95"/>
        <v>46159</v>
      </c>
      <c r="D1228" t="s">
        <v>28</v>
      </c>
      <c r="E1228" t="s">
        <v>87</v>
      </c>
      <c r="F1228" t="s">
        <v>30</v>
      </c>
      <c r="G1228" t="s">
        <v>31</v>
      </c>
      <c r="H1228" t="s">
        <v>45</v>
      </c>
      <c r="I1228" t="s">
        <v>33</v>
      </c>
      <c r="J1228" t="s">
        <v>34</v>
      </c>
      <c r="K1228" t="s">
        <v>75</v>
      </c>
      <c r="L1228" s="2">
        <v>29597</v>
      </c>
      <c r="M1228" t="s">
        <v>36</v>
      </c>
      <c r="N1228" t="s">
        <v>37</v>
      </c>
      <c r="O1228" t="s">
        <v>84</v>
      </c>
      <c r="P1228" t="s">
        <v>61</v>
      </c>
      <c r="Q1228" t="s">
        <v>40</v>
      </c>
      <c r="R1228">
        <v>3</v>
      </c>
      <c r="S1228" s="2">
        <v>44795</v>
      </c>
      <c r="T1228">
        <v>3</v>
      </c>
      <c r="U1228">
        <v>4</v>
      </c>
      <c r="V1228">
        <v>2</v>
      </c>
      <c r="W1228" s="2">
        <v>44873</v>
      </c>
      <c r="X1228" t="s">
        <v>41</v>
      </c>
      <c r="Y1228" t="s">
        <v>51</v>
      </c>
      <c r="Z1228" t="s">
        <v>63</v>
      </c>
      <c r="AA1228">
        <v>5</v>
      </c>
      <c r="AB1228">
        <v>625.76</v>
      </c>
      <c r="AC1228">
        <v>41</v>
      </c>
      <c r="AD1228" t="str" cm="1">
        <f t="array" ref="AD1228">_xlfn.IFS($AC1228&lt;= 24,"17-24", $AC1228&lt;=34,"25-34", $AC1228&lt;=44,"35-44", $AC1228&lt;= 54,"45-54", $AC1228 &gt;= 55, "55+")</f>
        <v>35-44</v>
      </c>
      <c r="AE1228">
        <f t="shared" ca="1" si="96"/>
        <v>3</v>
      </c>
      <c r="AF1228" t="str">
        <f t="shared" si="97"/>
        <v>Medium</v>
      </c>
      <c r="AG1228" t="str">
        <f t="shared" si="98"/>
        <v>Satisfied</v>
      </c>
      <c r="AH1228" t="str">
        <f t="shared" si="99"/>
        <v>Average Performer</v>
      </c>
      <c r="AI1228" t="str" cm="1">
        <f t="array" ref="AI1228">_xlfn.IFS($Z1228 = "Passed", "High", $Z1228="Completed", "Moderate", OR($Z1228 = "Incomplete", $Z1228="Failed"), "Low")</f>
        <v>Moderate</v>
      </c>
      <c r="AJ1228" t="str" cm="1">
        <f t="array" ref="AJ1228">_xlfn.IFS(OR(Z1228= "Passed", Z1228 = "Completed"), "Complete", OR(Z1228 ="Failed", Z1228 = "Incomplete"), "Incomplete")</f>
        <v>Complete</v>
      </c>
      <c r="AK1228" cm="1">
        <f t="array" ref="AK1228">_xlfn.IFS(HR_DATA[[#This Row],[Performance Category]] = "High Performer", 4,HR_DATA[[#This Row],[Performance Category]] = "Average Performer", 3, HR_DATA[[#This Row],[Performance Category]] = "Low Performer", 2, HR_DATA[[#This Row],[Performance Category]] = "At Risk", 1)</f>
        <v>3</v>
      </c>
    </row>
    <row r="1229" spans="1:37" x14ac:dyDescent="0.25">
      <c r="A1229">
        <v>1742</v>
      </c>
      <c r="B1229" s="2">
        <v>44200</v>
      </c>
      <c r="C1229" s="2">
        <f t="shared" ca="1" si="95"/>
        <v>46159</v>
      </c>
      <c r="D1229" t="s">
        <v>28</v>
      </c>
      <c r="E1229" t="s">
        <v>64</v>
      </c>
      <c r="F1229" t="s">
        <v>30</v>
      </c>
      <c r="G1229" t="s">
        <v>46</v>
      </c>
      <c r="H1229" t="s">
        <v>56</v>
      </c>
      <c r="I1229" t="s">
        <v>46</v>
      </c>
      <c r="J1229" t="s">
        <v>34</v>
      </c>
      <c r="K1229" t="s">
        <v>101</v>
      </c>
      <c r="L1229" s="2">
        <v>25994</v>
      </c>
      <c r="M1229" t="s">
        <v>36</v>
      </c>
      <c r="N1229" t="s">
        <v>37</v>
      </c>
      <c r="O1229" t="s">
        <v>84</v>
      </c>
      <c r="P1229" t="s">
        <v>77</v>
      </c>
      <c r="Q1229" t="s">
        <v>40</v>
      </c>
      <c r="R1229">
        <v>3</v>
      </c>
      <c r="S1229" s="2">
        <v>45066</v>
      </c>
      <c r="T1229">
        <v>5</v>
      </c>
      <c r="U1229">
        <v>5</v>
      </c>
      <c r="V1229">
        <v>3</v>
      </c>
      <c r="W1229" s="2">
        <v>45035</v>
      </c>
      <c r="X1229" t="s">
        <v>92</v>
      </c>
      <c r="Y1229" t="s">
        <v>51</v>
      </c>
      <c r="Z1229" t="s">
        <v>52</v>
      </c>
      <c r="AA1229">
        <v>1</v>
      </c>
      <c r="AB1229">
        <v>206.72</v>
      </c>
      <c r="AC1229">
        <v>50</v>
      </c>
      <c r="AD1229" t="str" cm="1">
        <f t="array" ref="AD1229">_xlfn.IFS($AC1229&lt;= 24,"17-24", $AC1229&lt;=34,"25-34", $AC1229&lt;=44,"35-44", $AC1229&lt;= 54,"45-54", $AC1229 &gt;= 55, "55+")</f>
        <v>45-54</v>
      </c>
      <c r="AE1229">
        <f t="shared" ca="1" si="96"/>
        <v>5</v>
      </c>
      <c r="AF1229" t="str">
        <f t="shared" si="97"/>
        <v>High</v>
      </c>
      <c r="AG1229" t="str">
        <f t="shared" si="98"/>
        <v>Satisfied</v>
      </c>
      <c r="AH1229" t="str">
        <f t="shared" si="99"/>
        <v>Average Performer</v>
      </c>
      <c r="AI1229" t="str" cm="1">
        <f t="array" ref="AI1229">_xlfn.IFS($Z1229 = "Passed", "High", $Z1229="Completed", "Moderate", OR($Z1229 = "Incomplete", $Z1229="Failed"), "Low")</f>
        <v>Low</v>
      </c>
      <c r="AJ1229" t="str" cm="1">
        <f t="array" ref="AJ1229">_xlfn.IFS(OR(Z1229= "Passed", Z1229 = "Completed"), "Complete", OR(Z1229 ="Failed", Z1229 = "Incomplete"), "Incomplete")</f>
        <v>Incomplete</v>
      </c>
      <c r="AK1229" cm="1">
        <f t="array" ref="AK1229">_xlfn.IFS(HR_DATA[[#This Row],[Performance Category]] = "High Performer", 4,HR_DATA[[#This Row],[Performance Category]] = "Average Performer", 3, HR_DATA[[#This Row],[Performance Category]] = "Low Performer", 2, HR_DATA[[#This Row],[Performance Category]] = "At Risk", 1)</f>
        <v>3</v>
      </c>
    </row>
    <row r="1230" spans="1:37" x14ac:dyDescent="0.25">
      <c r="A1230">
        <v>1743</v>
      </c>
      <c r="B1230" s="2">
        <v>43434</v>
      </c>
      <c r="C1230" s="2">
        <f t="shared" ca="1" si="95"/>
        <v>46159</v>
      </c>
      <c r="D1230" t="s">
        <v>28</v>
      </c>
      <c r="E1230" t="s">
        <v>85</v>
      </c>
      <c r="F1230" t="s">
        <v>30</v>
      </c>
      <c r="G1230" t="s">
        <v>55</v>
      </c>
      <c r="H1230" t="s">
        <v>32</v>
      </c>
      <c r="I1230" t="s">
        <v>33</v>
      </c>
      <c r="J1230" t="s">
        <v>34</v>
      </c>
      <c r="K1230" t="s">
        <v>89</v>
      </c>
      <c r="L1230" s="2">
        <v>37045</v>
      </c>
      <c r="M1230" t="s">
        <v>36</v>
      </c>
      <c r="N1230" t="s">
        <v>48</v>
      </c>
      <c r="O1230" t="s">
        <v>72</v>
      </c>
      <c r="P1230" t="s">
        <v>61</v>
      </c>
      <c r="Q1230" t="s">
        <v>40</v>
      </c>
      <c r="R1230">
        <v>3</v>
      </c>
      <c r="S1230" s="2">
        <v>45036</v>
      </c>
      <c r="T1230">
        <v>4</v>
      </c>
      <c r="U1230">
        <v>1</v>
      </c>
      <c r="V1230">
        <v>5</v>
      </c>
      <c r="W1230" s="2">
        <v>45120</v>
      </c>
      <c r="X1230" t="s">
        <v>62</v>
      </c>
      <c r="Y1230" t="s">
        <v>51</v>
      </c>
      <c r="Z1230" t="s">
        <v>73</v>
      </c>
      <c r="AA1230">
        <v>4</v>
      </c>
      <c r="AB1230">
        <v>954.37</v>
      </c>
      <c r="AC1230">
        <v>17</v>
      </c>
      <c r="AD1230" t="str" cm="1">
        <f t="array" ref="AD1230">_xlfn.IFS($AC1230&lt;= 24,"17-24", $AC1230&lt;=34,"25-34", $AC1230&lt;=44,"35-44", $AC1230&lt;= 54,"45-54", $AC1230 &gt;= 55, "55+")</f>
        <v>17-24</v>
      </c>
      <c r="AE1230">
        <f t="shared" ca="1" si="96"/>
        <v>7</v>
      </c>
      <c r="AF1230" t="str">
        <f t="shared" si="97"/>
        <v>High</v>
      </c>
      <c r="AG1230" t="str">
        <f t="shared" si="98"/>
        <v>Not satisfied</v>
      </c>
      <c r="AH1230" t="str">
        <f t="shared" si="99"/>
        <v>Average Performer</v>
      </c>
      <c r="AI1230" t="str" cm="1">
        <f t="array" ref="AI1230">_xlfn.IFS($Z1230 = "Passed", "High", $Z1230="Completed", "Moderate", OR($Z1230 = "Incomplete", $Z1230="Failed"), "Low")</f>
        <v>High</v>
      </c>
      <c r="AJ1230" t="str" cm="1">
        <f t="array" ref="AJ1230">_xlfn.IFS(OR(Z1230= "Passed", Z1230 = "Completed"), "Complete", OR(Z1230 ="Failed", Z1230 = "Incomplete"), "Incomplete")</f>
        <v>Complete</v>
      </c>
      <c r="AK1230" cm="1">
        <f t="array" ref="AK1230">_xlfn.IFS(HR_DATA[[#This Row],[Performance Category]] = "High Performer", 4,HR_DATA[[#This Row],[Performance Category]] = "Average Performer", 3, HR_DATA[[#This Row],[Performance Category]] = "Low Performer", 2, HR_DATA[[#This Row],[Performance Category]] = "At Risk", 1)</f>
        <v>3</v>
      </c>
    </row>
    <row r="1231" spans="1:37" x14ac:dyDescent="0.25">
      <c r="A1231">
        <v>1744</v>
      </c>
      <c r="B1231" s="2">
        <v>44766</v>
      </c>
      <c r="C1231" s="2">
        <f t="shared" ca="1" si="95"/>
        <v>46159</v>
      </c>
      <c r="D1231" t="s">
        <v>28</v>
      </c>
      <c r="E1231" t="s">
        <v>54</v>
      </c>
      <c r="F1231" t="s">
        <v>30</v>
      </c>
      <c r="G1231" t="s">
        <v>55</v>
      </c>
      <c r="H1231" t="s">
        <v>32</v>
      </c>
      <c r="I1231" t="s">
        <v>55</v>
      </c>
      <c r="J1231" t="s">
        <v>34</v>
      </c>
      <c r="K1231" t="s">
        <v>70</v>
      </c>
      <c r="L1231" s="2">
        <v>17292</v>
      </c>
      <c r="M1231" t="s">
        <v>36</v>
      </c>
      <c r="N1231" t="s">
        <v>37</v>
      </c>
      <c r="O1231" t="s">
        <v>49</v>
      </c>
      <c r="P1231" t="s">
        <v>67</v>
      </c>
      <c r="Q1231" t="s">
        <v>40</v>
      </c>
      <c r="R1231">
        <v>3</v>
      </c>
      <c r="S1231" s="2">
        <v>45048</v>
      </c>
      <c r="T1231">
        <v>2</v>
      </c>
      <c r="U1231">
        <v>1</v>
      </c>
      <c r="V1231">
        <v>4</v>
      </c>
      <c r="W1231" s="2">
        <v>44919</v>
      </c>
      <c r="X1231" t="s">
        <v>92</v>
      </c>
      <c r="Y1231" t="s">
        <v>42</v>
      </c>
      <c r="Z1231" t="s">
        <v>43</v>
      </c>
      <c r="AA1231">
        <v>4</v>
      </c>
      <c r="AB1231">
        <v>728.77</v>
      </c>
      <c r="AC1231">
        <v>75</v>
      </c>
      <c r="AD1231" t="str" cm="1">
        <f t="array" ref="AD1231">_xlfn.IFS($AC1231&lt;= 24,"17-24", $AC1231&lt;=34,"25-34", $AC1231&lt;=44,"35-44", $AC1231&lt;= 54,"45-54", $AC1231 &gt;= 55, "55+")</f>
        <v>55+</v>
      </c>
      <c r="AE1231">
        <f t="shared" ca="1" si="96"/>
        <v>3</v>
      </c>
      <c r="AF1231" t="str">
        <f t="shared" si="97"/>
        <v>Low</v>
      </c>
      <c r="AG1231" t="str">
        <f t="shared" si="98"/>
        <v>Not satisfied</v>
      </c>
      <c r="AH1231" t="str">
        <f t="shared" si="99"/>
        <v>Average Performer</v>
      </c>
      <c r="AI1231" t="str" cm="1">
        <f t="array" ref="AI1231">_xlfn.IFS($Z1231 = "Passed", "High", $Z1231="Completed", "Moderate", OR($Z1231 = "Incomplete", $Z1231="Failed"), "Low")</f>
        <v>Low</v>
      </c>
      <c r="AJ1231" t="str" cm="1">
        <f t="array" ref="AJ1231">_xlfn.IFS(OR(Z1231= "Passed", Z1231 = "Completed"), "Complete", OR(Z1231 ="Failed", Z1231 = "Incomplete"), "Incomplete")</f>
        <v>Incomplete</v>
      </c>
      <c r="AK1231" cm="1">
        <f t="array" ref="AK1231">_xlfn.IFS(HR_DATA[[#This Row],[Performance Category]] = "High Performer", 4,HR_DATA[[#This Row],[Performance Category]] = "Average Performer", 3, HR_DATA[[#This Row],[Performance Category]] = "Low Performer", 2, HR_DATA[[#This Row],[Performance Category]] = "At Risk", 1)</f>
        <v>3</v>
      </c>
    </row>
    <row r="1232" spans="1:37" x14ac:dyDescent="0.25">
      <c r="A1232">
        <v>1745</v>
      </c>
      <c r="B1232" s="2">
        <v>44597</v>
      </c>
      <c r="C1232" s="2">
        <f t="shared" ca="1" si="95"/>
        <v>46159</v>
      </c>
      <c r="D1232" t="s">
        <v>106</v>
      </c>
      <c r="E1232" t="s">
        <v>44</v>
      </c>
      <c r="F1232" t="s">
        <v>30</v>
      </c>
      <c r="G1232" t="s">
        <v>31</v>
      </c>
      <c r="H1232" t="s">
        <v>32</v>
      </c>
      <c r="I1232" t="s">
        <v>46</v>
      </c>
      <c r="J1232" t="s">
        <v>34</v>
      </c>
      <c r="K1232" t="s">
        <v>47</v>
      </c>
      <c r="L1232" s="2">
        <v>32777</v>
      </c>
      <c r="M1232" t="s">
        <v>36</v>
      </c>
      <c r="N1232" t="s">
        <v>37</v>
      </c>
      <c r="O1232" t="s">
        <v>60</v>
      </c>
      <c r="P1232" t="s">
        <v>39</v>
      </c>
      <c r="Q1232" t="s">
        <v>40</v>
      </c>
      <c r="R1232">
        <v>3</v>
      </c>
      <c r="S1232" s="2">
        <v>44879</v>
      </c>
      <c r="T1232">
        <v>4</v>
      </c>
      <c r="U1232">
        <v>4</v>
      </c>
      <c r="V1232">
        <v>3</v>
      </c>
      <c r="W1232" s="2">
        <v>44809</v>
      </c>
      <c r="X1232" t="s">
        <v>41</v>
      </c>
      <c r="Y1232" t="s">
        <v>51</v>
      </c>
      <c r="Z1232" t="s">
        <v>63</v>
      </c>
      <c r="AA1232">
        <v>1</v>
      </c>
      <c r="AB1232">
        <v>996.01</v>
      </c>
      <c r="AC1232">
        <v>33</v>
      </c>
      <c r="AD1232" t="str" cm="1">
        <f t="array" ref="AD1232">_xlfn.IFS($AC1232&lt;= 24,"17-24", $AC1232&lt;=34,"25-34", $AC1232&lt;=44,"35-44", $AC1232&lt;= 54,"45-54", $AC1232 &gt;= 55, "55+")</f>
        <v>25-34</v>
      </c>
      <c r="AE1232">
        <f t="shared" ca="1" si="96"/>
        <v>4</v>
      </c>
      <c r="AF1232" t="str">
        <f t="shared" si="97"/>
        <v>High</v>
      </c>
      <c r="AG1232" t="str">
        <f t="shared" si="98"/>
        <v>Satisfied</v>
      </c>
      <c r="AH1232" t="str">
        <f t="shared" si="99"/>
        <v>Average Performer</v>
      </c>
      <c r="AI1232" t="str" cm="1">
        <f t="array" ref="AI1232">_xlfn.IFS($Z1232 = "Passed", "High", $Z1232="Completed", "Moderate", OR($Z1232 = "Incomplete", $Z1232="Failed"), "Low")</f>
        <v>Moderate</v>
      </c>
      <c r="AJ1232" t="str" cm="1">
        <f t="array" ref="AJ1232">_xlfn.IFS(OR(Z1232= "Passed", Z1232 = "Completed"), "Complete", OR(Z1232 ="Failed", Z1232 = "Incomplete"), "Incomplete")</f>
        <v>Complete</v>
      </c>
      <c r="AK1232" cm="1">
        <f t="array" ref="AK1232">_xlfn.IFS(HR_DATA[[#This Row],[Performance Category]] = "High Performer", 4,HR_DATA[[#This Row],[Performance Category]] = "Average Performer", 3, HR_DATA[[#This Row],[Performance Category]] = "Low Performer", 2, HR_DATA[[#This Row],[Performance Category]] = "At Risk", 1)</f>
        <v>3</v>
      </c>
    </row>
    <row r="1233" spans="1:37" x14ac:dyDescent="0.25">
      <c r="A1233">
        <v>1746</v>
      </c>
      <c r="B1233" s="2">
        <v>43944</v>
      </c>
      <c r="C1233" s="2">
        <f t="shared" ca="1" si="95"/>
        <v>46159</v>
      </c>
      <c r="D1233" t="s">
        <v>28</v>
      </c>
      <c r="E1233" t="s">
        <v>74</v>
      </c>
      <c r="F1233" t="s">
        <v>30</v>
      </c>
      <c r="G1233" t="s">
        <v>55</v>
      </c>
      <c r="H1233" t="s">
        <v>45</v>
      </c>
      <c r="I1233" t="s">
        <v>55</v>
      </c>
      <c r="J1233" t="s">
        <v>34</v>
      </c>
      <c r="K1233" t="s">
        <v>58</v>
      </c>
      <c r="L1233" s="2">
        <v>22742</v>
      </c>
      <c r="M1233" t="s">
        <v>36</v>
      </c>
      <c r="N1233" t="s">
        <v>48</v>
      </c>
      <c r="O1233" t="s">
        <v>49</v>
      </c>
      <c r="P1233" t="s">
        <v>39</v>
      </c>
      <c r="Q1233" t="s">
        <v>40</v>
      </c>
      <c r="R1233">
        <v>3</v>
      </c>
      <c r="S1233" s="2">
        <v>45097</v>
      </c>
      <c r="T1233">
        <v>4</v>
      </c>
      <c r="U1233">
        <v>3</v>
      </c>
      <c r="V1233">
        <v>4</v>
      </c>
      <c r="W1233" s="2">
        <v>44883</v>
      </c>
      <c r="X1233" t="s">
        <v>92</v>
      </c>
      <c r="Y1233" t="s">
        <v>42</v>
      </c>
      <c r="Z1233" t="s">
        <v>52</v>
      </c>
      <c r="AA1233">
        <v>2</v>
      </c>
      <c r="AB1233">
        <v>787.19</v>
      </c>
      <c r="AC1233">
        <v>58</v>
      </c>
      <c r="AD1233" t="str" cm="1">
        <f t="array" ref="AD1233">_xlfn.IFS($AC1233&lt;= 24,"17-24", $AC1233&lt;=34,"25-34", $AC1233&lt;=44,"35-44", $AC1233&lt;= 54,"45-54", $AC1233 &gt;= 55, "55+")</f>
        <v>55+</v>
      </c>
      <c r="AE1233">
        <f t="shared" ca="1" si="96"/>
        <v>6</v>
      </c>
      <c r="AF1233" t="str">
        <f t="shared" si="97"/>
        <v>High</v>
      </c>
      <c r="AG1233" t="str">
        <f t="shared" si="98"/>
        <v>Neutral</v>
      </c>
      <c r="AH1233" t="str">
        <f t="shared" si="99"/>
        <v>Average Performer</v>
      </c>
      <c r="AI1233" t="str" cm="1">
        <f t="array" ref="AI1233">_xlfn.IFS($Z1233 = "Passed", "High", $Z1233="Completed", "Moderate", OR($Z1233 = "Incomplete", $Z1233="Failed"), "Low")</f>
        <v>Low</v>
      </c>
      <c r="AJ1233" t="str" cm="1">
        <f t="array" ref="AJ1233">_xlfn.IFS(OR(Z1233= "Passed", Z1233 = "Completed"), "Complete", OR(Z1233 ="Failed", Z1233 = "Incomplete"), "Incomplete")</f>
        <v>Incomplete</v>
      </c>
      <c r="AK1233" cm="1">
        <f t="array" ref="AK1233">_xlfn.IFS(HR_DATA[[#This Row],[Performance Category]] = "High Performer", 4,HR_DATA[[#This Row],[Performance Category]] = "Average Performer", 3, HR_DATA[[#This Row],[Performance Category]] = "Low Performer", 2, HR_DATA[[#This Row],[Performance Category]] = "At Risk", 1)</f>
        <v>3</v>
      </c>
    </row>
    <row r="1234" spans="1:37" x14ac:dyDescent="0.25">
      <c r="A1234">
        <v>1748</v>
      </c>
      <c r="B1234" s="2">
        <v>44574</v>
      </c>
      <c r="C1234" s="2">
        <f t="shared" ca="1" si="95"/>
        <v>46159</v>
      </c>
      <c r="D1234" t="s">
        <v>28</v>
      </c>
      <c r="E1234" t="s">
        <v>94</v>
      </c>
      <c r="F1234" t="s">
        <v>30</v>
      </c>
      <c r="G1234" t="s">
        <v>46</v>
      </c>
      <c r="H1234" t="s">
        <v>45</v>
      </c>
      <c r="I1234" t="s">
        <v>33</v>
      </c>
      <c r="J1234" t="s">
        <v>34</v>
      </c>
      <c r="K1234" t="s">
        <v>111</v>
      </c>
      <c r="L1234" s="2">
        <v>26673</v>
      </c>
      <c r="M1234" t="s">
        <v>36</v>
      </c>
      <c r="N1234" t="s">
        <v>37</v>
      </c>
      <c r="O1234" t="s">
        <v>38</v>
      </c>
      <c r="P1234" t="s">
        <v>39</v>
      </c>
      <c r="Q1234" t="s">
        <v>40</v>
      </c>
      <c r="R1234">
        <v>3</v>
      </c>
      <c r="S1234" s="2">
        <v>44969</v>
      </c>
      <c r="T1234">
        <v>3</v>
      </c>
      <c r="U1234">
        <v>2</v>
      </c>
      <c r="V1234">
        <v>4</v>
      </c>
      <c r="W1234" s="2">
        <v>45011</v>
      </c>
      <c r="X1234" t="s">
        <v>41</v>
      </c>
      <c r="Y1234" t="s">
        <v>51</v>
      </c>
      <c r="Z1234" t="s">
        <v>43</v>
      </c>
      <c r="AA1234">
        <v>5</v>
      </c>
      <c r="AB1234">
        <v>433.03</v>
      </c>
      <c r="AC1234">
        <v>49</v>
      </c>
      <c r="AD1234" t="str" cm="1">
        <f t="array" ref="AD1234">_xlfn.IFS($AC1234&lt;= 24,"17-24", $AC1234&lt;=34,"25-34", $AC1234&lt;=44,"35-44", $AC1234&lt;= 54,"45-54", $AC1234 &gt;= 55, "55+")</f>
        <v>45-54</v>
      </c>
      <c r="AE1234">
        <f t="shared" ca="1" si="96"/>
        <v>4</v>
      </c>
      <c r="AF1234" t="str">
        <f t="shared" si="97"/>
        <v>Medium</v>
      </c>
      <c r="AG1234" t="str">
        <f t="shared" si="98"/>
        <v>Not satisfied</v>
      </c>
      <c r="AH1234" t="str">
        <f t="shared" si="99"/>
        <v>Average Performer</v>
      </c>
      <c r="AI1234" t="str" cm="1">
        <f t="array" ref="AI1234">_xlfn.IFS($Z1234 = "Passed", "High", $Z1234="Completed", "Moderate", OR($Z1234 = "Incomplete", $Z1234="Failed"), "Low")</f>
        <v>Low</v>
      </c>
      <c r="AJ1234" t="str" cm="1">
        <f t="array" ref="AJ1234">_xlfn.IFS(OR(Z1234= "Passed", Z1234 = "Completed"), "Complete", OR(Z1234 ="Failed", Z1234 = "Incomplete"), "Incomplete")</f>
        <v>Incomplete</v>
      </c>
      <c r="AK1234" cm="1">
        <f t="array" ref="AK1234">_xlfn.IFS(HR_DATA[[#This Row],[Performance Category]] = "High Performer", 4,HR_DATA[[#This Row],[Performance Category]] = "Average Performer", 3, HR_DATA[[#This Row],[Performance Category]] = "Low Performer", 2, HR_DATA[[#This Row],[Performance Category]] = "At Risk", 1)</f>
        <v>3</v>
      </c>
    </row>
    <row r="1235" spans="1:37" x14ac:dyDescent="0.25">
      <c r="A1235">
        <v>1749</v>
      </c>
      <c r="B1235" s="2">
        <v>44161</v>
      </c>
      <c r="C1235" s="2">
        <f t="shared" ca="1" si="95"/>
        <v>46159</v>
      </c>
      <c r="D1235" t="s">
        <v>28</v>
      </c>
      <c r="E1235" t="s">
        <v>94</v>
      </c>
      <c r="F1235" t="s">
        <v>30</v>
      </c>
      <c r="G1235" t="s">
        <v>31</v>
      </c>
      <c r="H1235" t="s">
        <v>56</v>
      </c>
      <c r="I1235" t="s">
        <v>33</v>
      </c>
      <c r="J1235" t="s">
        <v>34</v>
      </c>
      <c r="K1235" t="s">
        <v>70</v>
      </c>
      <c r="L1235" s="2">
        <v>23410</v>
      </c>
      <c r="M1235" t="s">
        <v>36</v>
      </c>
      <c r="N1235" t="s">
        <v>37</v>
      </c>
      <c r="O1235" t="s">
        <v>49</v>
      </c>
      <c r="P1235" t="s">
        <v>77</v>
      </c>
      <c r="Q1235" t="s">
        <v>40</v>
      </c>
      <c r="R1235">
        <v>3</v>
      </c>
      <c r="S1235" s="2">
        <v>44778</v>
      </c>
      <c r="T1235">
        <v>1</v>
      </c>
      <c r="U1235">
        <v>4</v>
      </c>
      <c r="V1235">
        <v>5</v>
      </c>
      <c r="W1235" s="2">
        <v>45128</v>
      </c>
      <c r="X1235" t="s">
        <v>41</v>
      </c>
      <c r="Y1235" t="s">
        <v>42</v>
      </c>
      <c r="Z1235" t="s">
        <v>52</v>
      </c>
      <c r="AA1235">
        <v>3</v>
      </c>
      <c r="AB1235">
        <v>148.69</v>
      </c>
      <c r="AC1235">
        <v>56</v>
      </c>
      <c r="AD1235" t="str" cm="1">
        <f t="array" ref="AD1235">_xlfn.IFS($AC1235&lt;= 24,"17-24", $AC1235&lt;=34,"25-34", $AC1235&lt;=44,"35-44", $AC1235&lt;= 54,"45-54", $AC1235 &gt;= 55, "55+")</f>
        <v>55+</v>
      </c>
      <c r="AE1235">
        <f t="shared" ca="1" si="96"/>
        <v>5</v>
      </c>
      <c r="AF1235" t="str">
        <f t="shared" si="97"/>
        <v>Low</v>
      </c>
      <c r="AG1235" t="str">
        <f t="shared" si="98"/>
        <v>Satisfied</v>
      </c>
      <c r="AH1235" t="str">
        <f t="shared" si="99"/>
        <v>Average Performer</v>
      </c>
      <c r="AI1235" t="str" cm="1">
        <f t="array" ref="AI1235">_xlfn.IFS($Z1235 = "Passed", "High", $Z1235="Completed", "Moderate", OR($Z1235 = "Incomplete", $Z1235="Failed"), "Low")</f>
        <v>Low</v>
      </c>
      <c r="AJ1235" t="str" cm="1">
        <f t="array" ref="AJ1235">_xlfn.IFS(OR(Z1235= "Passed", Z1235 = "Completed"), "Complete", OR(Z1235 ="Failed", Z1235 = "Incomplete"), "Incomplete")</f>
        <v>Incomplete</v>
      </c>
      <c r="AK1235" cm="1">
        <f t="array" ref="AK1235">_xlfn.IFS(HR_DATA[[#This Row],[Performance Category]] = "High Performer", 4,HR_DATA[[#This Row],[Performance Category]] = "Average Performer", 3, HR_DATA[[#This Row],[Performance Category]] = "Low Performer", 2, HR_DATA[[#This Row],[Performance Category]] = "At Risk", 1)</f>
        <v>3</v>
      </c>
    </row>
    <row r="1236" spans="1:37" x14ac:dyDescent="0.25">
      <c r="A1236">
        <v>1750</v>
      </c>
      <c r="B1236" s="2">
        <v>43441</v>
      </c>
      <c r="C1236" s="2">
        <f t="shared" ca="1" si="95"/>
        <v>46159</v>
      </c>
      <c r="D1236" t="s">
        <v>28</v>
      </c>
      <c r="E1236" t="s">
        <v>74</v>
      </c>
      <c r="F1236" t="s">
        <v>30</v>
      </c>
      <c r="G1236" t="s">
        <v>55</v>
      </c>
      <c r="H1236" t="s">
        <v>32</v>
      </c>
      <c r="I1236" t="s">
        <v>55</v>
      </c>
      <c r="J1236" t="s">
        <v>34</v>
      </c>
      <c r="K1236" t="s">
        <v>70</v>
      </c>
      <c r="L1236" s="2">
        <v>28226</v>
      </c>
      <c r="M1236" t="s">
        <v>36</v>
      </c>
      <c r="N1236" t="s">
        <v>37</v>
      </c>
      <c r="O1236" t="s">
        <v>60</v>
      </c>
      <c r="P1236" t="s">
        <v>39</v>
      </c>
      <c r="Q1236" t="s">
        <v>40</v>
      </c>
      <c r="R1236">
        <v>3</v>
      </c>
      <c r="S1236" s="2">
        <v>44878</v>
      </c>
      <c r="T1236">
        <v>1</v>
      </c>
      <c r="U1236">
        <v>2</v>
      </c>
      <c r="V1236">
        <v>5</v>
      </c>
      <c r="W1236" s="2">
        <v>44793</v>
      </c>
      <c r="X1236" t="s">
        <v>62</v>
      </c>
      <c r="Y1236" t="s">
        <v>42</v>
      </c>
      <c r="Z1236" t="s">
        <v>52</v>
      </c>
      <c r="AA1236">
        <v>1</v>
      </c>
      <c r="AB1236">
        <v>523.44000000000005</v>
      </c>
      <c r="AC1236">
        <v>41</v>
      </c>
      <c r="AD1236" t="str" cm="1">
        <f t="array" ref="AD1236">_xlfn.IFS($AC1236&lt;= 24,"17-24", $AC1236&lt;=34,"25-34", $AC1236&lt;=44,"35-44", $AC1236&lt;= 54,"45-54", $AC1236 &gt;= 55, "55+")</f>
        <v>35-44</v>
      </c>
      <c r="AE1236">
        <f t="shared" ca="1" si="96"/>
        <v>7</v>
      </c>
      <c r="AF1236" t="str">
        <f t="shared" si="97"/>
        <v>Low</v>
      </c>
      <c r="AG1236" t="str">
        <f t="shared" si="98"/>
        <v>Not satisfied</v>
      </c>
      <c r="AH1236" t="str">
        <f t="shared" si="99"/>
        <v>Average Performer</v>
      </c>
      <c r="AI1236" t="str" cm="1">
        <f t="array" ref="AI1236">_xlfn.IFS($Z1236 = "Passed", "High", $Z1236="Completed", "Moderate", OR($Z1236 = "Incomplete", $Z1236="Failed"), "Low")</f>
        <v>Low</v>
      </c>
      <c r="AJ1236" t="str" cm="1">
        <f t="array" ref="AJ1236">_xlfn.IFS(OR(Z1236= "Passed", Z1236 = "Completed"), "Complete", OR(Z1236 ="Failed", Z1236 = "Incomplete"), "Incomplete")</f>
        <v>Incomplete</v>
      </c>
      <c r="AK1236" cm="1">
        <f t="array" ref="AK1236">_xlfn.IFS(HR_DATA[[#This Row],[Performance Category]] = "High Performer", 4,HR_DATA[[#This Row],[Performance Category]] = "Average Performer", 3, HR_DATA[[#This Row],[Performance Category]] = "Low Performer", 2, HR_DATA[[#This Row],[Performance Category]] = "At Risk", 1)</f>
        <v>3</v>
      </c>
    </row>
    <row r="1237" spans="1:37" x14ac:dyDescent="0.25">
      <c r="A1237">
        <v>1751</v>
      </c>
      <c r="B1237" s="2">
        <v>45035</v>
      </c>
      <c r="C1237" s="2">
        <f t="shared" ca="1" si="95"/>
        <v>46159</v>
      </c>
      <c r="D1237" t="s">
        <v>28</v>
      </c>
      <c r="E1237" t="s">
        <v>81</v>
      </c>
      <c r="F1237" t="s">
        <v>30</v>
      </c>
      <c r="G1237" t="s">
        <v>31</v>
      </c>
      <c r="H1237" t="s">
        <v>32</v>
      </c>
      <c r="I1237" t="s">
        <v>33</v>
      </c>
      <c r="J1237" t="s">
        <v>34</v>
      </c>
      <c r="K1237" t="s">
        <v>65</v>
      </c>
      <c r="L1237" s="2">
        <v>37040</v>
      </c>
      <c r="M1237" t="s">
        <v>36</v>
      </c>
      <c r="N1237" t="s">
        <v>37</v>
      </c>
      <c r="O1237" t="s">
        <v>49</v>
      </c>
      <c r="P1237" t="s">
        <v>39</v>
      </c>
      <c r="Q1237" t="s">
        <v>40</v>
      </c>
      <c r="R1237">
        <v>3</v>
      </c>
      <c r="S1237" s="2">
        <v>44797</v>
      </c>
      <c r="T1237">
        <v>4</v>
      </c>
      <c r="U1237">
        <v>4</v>
      </c>
      <c r="V1237">
        <v>1</v>
      </c>
      <c r="W1237" s="2">
        <v>44905</v>
      </c>
      <c r="X1237" t="s">
        <v>62</v>
      </c>
      <c r="Y1237" t="s">
        <v>51</v>
      </c>
      <c r="Z1237" t="s">
        <v>52</v>
      </c>
      <c r="AA1237">
        <v>5</v>
      </c>
      <c r="AB1237">
        <v>719.54</v>
      </c>
      <c r="AC1237">
        <v>22</v>
      </c>
      <c r="AD1237" t="str" cm="1">
        <f t="array" ref="AD1237">_xlfn.IFS($AC1237&lt;= 24,"17-24", $AC1237&lt;=34,"25-34", $AC1237&lt;=44,"35-44", $AC1237&lt;= 54,"45-54", $AC1237 &gt;= 55, "55+")</f>
        <v>17-24</v>
      </c>
      <c r="AE1237">
        <f t="shared" ca="1" si="96"/>
        <v>3</v>
      </c>
      <c r="AF1237" t="str">
        <f t="shared" si="97"/>
        <v>High</v>
      </c>
      <c r="AG1237" t="str">
        <f t="shared" si="98"/>
        <v>Satisfied</v>
      </c>
      <c r="AH1237" t="str">
        <f t="shared" si="99"/>
        <v>Average Performer</v>
      </c>
      <c r="AI1237" t="str" cm="1">
        <f t="array" ref="AI1237">_xlfn.IFS($Z1237 = "Passed", "High", $Z1237="Completed", "Moderate", OR($Z1237 = "Incomplete", $Z1237="Failed"), "Low")</f>
        <v>Low</v>
      </c>
      <c r="AJ1237" t="str" cm="1">
        <f t="array" ref="AJ1237">_xlfn.IFS(OR(Z1237= "Passed", Z1237 = "Completed"), "Complete", OR(Z1237 ="Failed", Z1237 = "Incomplete"), "Incomplete")</f>
        <v>Incomplete</v>
      </c>
      <c r="AK1237" cm="1">
        <f t="array" ref="AK1237">_xlfn.IFS(HR_DATA[[#This Row],[Performance Category]] = "High Performer", 4,HR_DATA[[#This Row],[Performance Category]] = "Average Performer", 3, HR_DATA[[#This Row],[Performance Category]] = "Low Performer", 2, HR_DATA[[#This Row],[Performance Category]] = "At Risk", 1)</f>
        <v>3</v>
      </c>
    </row>
    <row r="1238" spans="1:37" x14ac:dyDescent="0.25">
      <c r="A1238">
        <v>1752</v>
      </c>
      <c r="B1238" s="2">
        <v>44625</v>
      </c>
      <c r="C1238" s="2">
        <f t="shared" ca="1" si="95"/>
        <v>46159</v>
      </c>
      <c r="D1238" t="s">
        <v>28</v>
      </c>
      <c r="E1238" t="s">
        <v>54</v>
      </c>
      <c r="F1238" t="s">
        <v>30</v>
      </c>
      <c r="G1238" t="s">
        <v>46</v>
      </c>
      <c r="H1238" t="s">
        <v>56</v>
      </c>
      <c r="I1238" t="s">
        <v>33</v>
      </c>
      <c r="J1238" t="s">
        <v>34</v>
      </c>
      <c r="K1238" t="s">
        <v>65</v>
      </c>
      <c r="L1238" s="2">
        <v>30259</v>
      </c>
      <c r="M1238" t="s">
        <v>36</v>
      </c>
      <c r="N1238" t="s">
        <v>48</v>
      </c>
      <c r="O1238" t="s">
        <v>38</v>
      </c>
      <c r="P1238" t="s">
        <v>61</v>
      </c>
      <c r="Q1238" t="s">
        <v>40</v>
      </c>
      <c r="R1238">
        <v>3</v>
      </c>
      <c r="S1238" s="2">
        <v>44906</v>
      </c>
      <c r="T1238">
        <v>2</v>
      </c>
      <c r="U1238">
        <v>1</v>
      </c>
      <c r="V1238">
        <v>2</v>
      </c>
      <c r="W1238" s="2">
        <v>44843</v>
      </c>
      <c r="X1238" t="s">
        <v>41</v>
      </c>
      <c r="Y1238" t="s">
        <v>51</v>
      </c>
      <c r="Z1238" t="s">
        <v>52</v>
      </c>
      <c r="AA1238">
        <v>3</v>
      </c>
      <c r="AB1238">
        <v>560.54999999999995</v>
      </c>
      <c r="AC1238">
        <v>40</v>
      </c>
      <c r="AD1238" t="str" cm="1">
        <f t="array" ref="AD1238">_xlfn.IFS($AC1238&lt;= 24,"17-24", $AC1238&lt;=34,"25-34", $AC1238&lt;=44,"35-44", $AC1238&lt;= 54,"45-54", $AC1238 &gt;= 55, "55+")</f>
        <v>35-44</v>
      </c>
      <c r="AE1238">
        <f t="shared" ca="1" si="96"/>
        <v>4</v>
      </c>
      <c r="AF1238" t="str">
        <f t="shared" si="97"/>
        <v>Low</v>
      </c>
      <c r="AG1238" t="str">
        <f t="shared" si="98"/>
        <v>Not satisfied</v>
      </c>
      <c r="AH1238" t="str">
        <f t="shared" si="99"/>
        <v>Average Performer</v>
      </c>
      <c r="AI1238" t="str" cm="1">
        <f t="array" ref="AI1238">_xlfn.IFS($Z1238 = "Passed", "High", $Z1238="Completed", "Moderate", OR($Z1238 = "Incomplete", $Z1238="Failed"), "Low")</f>
        <v>Low</v>
      </c>
      <c r="AJ1238" t="str" cm="1">
        <f t="array" ref="AJ1238">_xlfn.IFS(OR(Z1238= "Passed", Z1238 = "Completed"), "Complete", OR(Z1238 ="Failed", Z1238 = "Incomplete"), "Incomplete")</f>
        <v>Incomplete</v>
      </c>
      <c r="AK1238" cm="1">
        <f t="array" ref="AK1238">_xlfn.IFS(HR_DATA[[#This Row],[Performance Category]] = "High Performer", 4,HR_DATA[[#This Row],[Performance Category]] = "Average Performer", 3, HR_DATA[[#This Row],[Performance Category]] = "Low Performer", 2, HR_DATA[[#This Row],[Performance Category]] = "At Risk", 1)</f>
        <v>3</v>
      </c>
    </row>
    <row r="1239" spans="1:37" x14ac:dyDescent="0.25">
      <c r="A1239">
        <v>1753</v>
      </c>
      <c r="B1239" s="2">
        <v>43636</v>
      </c>
      <c r="C1239" s="2">
        <f t="shared" ca="1" si="95"/>
        <v>46159</v>
      </c>
      <c r="D1239" t="s">
        <v>28</v>
      </c>
      <c r="E1239" t="s">
        <v>69</v>
      </c>
      <c r="F1239" t="s">
        <v>30</v>
      </c>
      <c r="G1239" t="s">
        <v>31</v>
      </c>
      <c r="H1239" t="s">
        <v>32</v>
      </c>
      <c r="I1239" t="s">
        <v>55</v>
      </c>
      <c r="J1239" t="s">
        <v>34</v>
      </c>
      <c r="K1239" t="s">
        <v>70</v>
      </c>
      <c r="L1239" s="2">
        <v>15772</v>
      </c>
      <c r="M1239" t="s">
        <v>36</v>
      </c>
      <c r="N1239" t="s">
        <v>48</v>
      </c>
      <c r="O1239" t="s">
        <v>72</v>
      </c>
      <c r="P1239" t="s">
        <v>77</v>
      </c>
      <c r="Q1239" t="s">
        <v>40</v>
      </c>
      <c r="R1239">
        <v>3</v>
      </c>
      <c r="S1239" s="2">
        <v>45076</v>
      </c>
      <c r="T1239">
        <v>5</v>
      </c>
      <c r="U1239">
        <v>3</v>
      </c>
      <c r="V1239">
        <v>3</v>
      </c>
      <c r="W1239" s="2">
        <v>45003</v>
      </c>
      <c r="X1239" t="s">
        <v>50</v>
      </c>
      <c r="Y1239" t="s">
        <v>42</v>
      </c>
      <c r="Z1239" t="s">
        <v>63</v>
      </c>
      <c r="AA1239">
        <v>1</v>
      </c>
      <c r="AB1239">
        <v>711.71</v>
      </c>
      <c r="AC1239">
        <v>76</v>
      </c>
      <c r="AD1239" t="str" cm="1">
        <f t="array" ref="AD1239">_xlfn.IFS($AC1239&lt;= 24,"17-24", $AC1239&lt;=34,"25-34", $AC1239&lt;=44,"35-44", $AC1239&lt;= 54,"45-54", $AC1239 &gt;= 55, "55+")</f>
        <v>55+</v>
      </c>
      <c r="AE1239">
        <f t="shared" ca="1" si="96"/>
        <v>6</v>
      </c>
      <c r="AF1239" t="str">
        <f t="shared" si="97"/>
        <v>High</v>
      </c>
      <c r="AG1239" t="str">
        <f t="shared" si="98"/>
        <v>Neutral</v>
      </c>
      <c r="AH1239" t="str">
        <f t="shared" si="99"/>
        <v>Average Performer</v>
      </c>
      <c r="AI1239" t="str" cm="1">
        <f t="array" ref="AI1239">_xlfn.IFS($Z1239 = "Passed", "High", $Z1239="Completed", "Moderate", OR($Z1239 = "Incomplete", $Z1239="Failed"), "Low")</f>
        <v>Moderate</v>
      </c>
      <c r="AJ1239" t="str" cm="1">
        <f t="array" ref="AJ1239">_xlfn.IFS(OR(Z1239= "Passed", Z1239 = "Completed"), "Complete", OR(Z1239 ="Failed", Z1239 = "Incomplete"), "Incomplete")</f>
        <v>Complete</v>
      </c>
      <c r="AK1239" cm="1">
        <f t="array" ref="AK1239">_xlfn.IFS(HR_DATA[[#This Row],[Performance Category]] = "High Performer", 4,HR_DATA[[#This Row],[Performance Category]] = "Average Performer", 3, HR_DATA[[#This Row],[Performance Category]] = "Low Performer", 2, HR_DATA[[#This Row],[Performance Category]] = "At Risk", 1)</f>
        <v>3</v>
      </c>
    </row>
    <row r="1240" spans="1:37" x14ac:dyDescent="0.25">
      <c r="A1240">
        <v>1754</v>
      </c>
      <c r="B1240" s="2">
        <v>44817</v>
      </c>
      <c r="C1240" s="2">
        <f t="shared" ca="1" si="95"/>
        <v>46159</v>
      </c>
      <c r="D1240" t="s">
        <v>28</v>
      </c>
      <c r="E1240" t="s">
        <v>29</v>
      </c>
      <c r="F1240" t="s">
        <v>30</v>
      </c>
      <c r="G1240" t="s">
        <v>46</v>
      </c>
      <c r="H1240" t="s">
        <v>32</v>
      </c>
      <c r="I1240" t="s">
        <v>33</v>
      </c>
      <c r="J1240" t="s">
        <v>34</v>
      </c>
      <c r="K1240" t="s">
        <v>96</v>
      </c>
      <c r="L1240" s="2">
        <v>33560</v>
      </c>
      <c r="M1240" t="s">
        <v>36</v>
      </c>
      <c r="N1240" t="s">
        <v>48</v>
      </c>
      <c r="O1240" t="s">
        <v>84</v>
      </c>
      <c r="P1240" t="s">
        <v>61</v>
      </c>
      <c r="Q1240" t="s">
        <v>40</v>
      </c>
      <c r="R1240">
        <v>3</v>
      </c>
      <c r="S1240" s="2">
        <v>44924</v>
      </c>
      <c r="T1240">
        <v>5</v>
      </c>
      <c r="U1240">
        <v>5</v>
      </c>
      <c r="V1240">
        <v>1</v>
      </c>
      <c r="W1240" s="2">
        <v>44956</v>
      </c>
      <c r="X1240" t="s">
        <v>62</v>
      </c>
      <c r="Y1240" t="s">
        <v>51</v>
      </c>
      <c r="Z1240" t="s">
        <v>43</v>
      </c>
      <c r="AA1240">
        <v>1</v>
      </c>
      <c r="AB1240">
        <v>980.65</v>
      </c>
      <c r="AC1240">
        <v>31</v>
      </c>
      <c r="AD1240" t="str" cm="1">
        <f t="array" ref="AD1240">_xlfn.IFS($AC1240&lt;= 24,"17-24", $AC1240&lt;=34,"25-34", $AC1240&lt;=44,"35-44", $AC1240&lt;= 54,"45-54", $AC1240 &gt;= 55, "55+")</f>
        <v>25-34</v>
      </c>
      <c r="AE1240">
        <f t="shared" ca="1" si="96"/>
        <v>3</v>
      </c>
      <c r="AF1240" t="str">
        <f t="shared" si="97"/>
        <v>High</v>
      </c>
      <c r="AG1240" t="str">
        <f t="shared" si="98"/>
        <v>Satisfied</v>
      </c>
      <c r="AH1240" t="str">
        <f t="shared" si="99"/>
        <v>Average Performer</v>
      </c>
      <c r="AI1240" t="str" cm="1">
        <f t="array" ref="AI1240">_xlfn.IFS($Z1240 = "Passed", "High", $Z1240="Completed", "Moderate", OR($Z1240 = "Incomplete", $Z1240="Failed"), "Low")</f>
        <v>Low</v>
      </c>
      <c r="AJ1240" t="str" cm="1">
        <f t="array" ref="AJ1240">_xlfn.IFS(OR(Z1240= "Passed", Z1240 = "Completed"), "Complete", OR(Z1240 ="Failed", Z1240 = "Incomplete"), "Incomplete")</f>
        <v>Incomplete</v>
      </c>
      <c r="AK1240" cm="1">
        <f t="array" ref="AK1240">_xlfn.IFS(HR_DATA[[#This Row],[Performance Category]] = "High Performer", 4,HR_DATA[[#This Row],[Performance Category]] = "Average Performer", 3, HR_DATA[[#This Row],[Performance Category]] = "Low Performer", 2, HR_DATA[[#This Row],[Performance Category]] = "At Risk", 1)</f>
        <v>3</v>
      </c>
    </row>
    <row r="1241" spans="1:37" x14ac:dyDescent="0.25">
      <c r="A1241">
        <v>1755</v>
      </c>
      <c r="B1241" s="2">
        <v>43467</v>
      </c>
      <c r="C1241" s="2">
        <f t="shared" ca="1" si="95"/>
        <v>46159</v>
      </c>
      <c r="D1241" t="s">
        <v>28</v>
      </c>
      <c r="E1241" t="s">
        <v>85</v>
      </c>
      <c r="F1241" t="s">
        <v>30</v>
      </c>
      <c r="G1241" t="s">
        <v>46</v>
      </c>
      <c r="H1241" t="s">
        <v>56</v>
      </c>
      <c r="I1241" t="s">
        <v>55</v>
      </c>
      <c r="J1241" t="s">
        <v>34</v>
      </c>
      <c r="K1241" t="s">
        <v>65</v>
      </c>
      <c r="L1241" s="2">
        <v>34612</v>
      </c>
      <c r="M1241" t="s">
        <v>36</v>
      </c>
      <c r="N1241" t="s">
        <v>48</v>
      </c>
      <c r="O1241" t="s">
        <v>60</v>
      </c>
      <c r="P1241" t="s">
        <v>39</v>
      </c>
      <c r="Q1241" t="s">
        <v>40</v>
      </c>
      <c r="R1241">
        <v>3</v>
      </c>
      <c r="S1241" s="2">
        <v>44851</v>
      </c>
      <c r="T1241">
        <v>4</v>
      </c>
      <c r="U1241">
        <v>1</v>
      </c>
      <c r="V1241">
        <v>1</v>
      </c>
      <c r="W1241" s="2">
        <v>44887</v>
      </c>
      <c r="X1241" t="s">
        <v>92</v>
      </c>
      <c r="Y1241" t="s">
        <v>51</v>
      </c>
      <c r="Z1241" t="s">
        <v>52</v>
      </c>
      <c r="AA1241">
        <v>2</v>
      </c>
      <c r="AB1241">
        <v>367.76</v>
      </c>
      <c r="AC1241">
        <v>25</v>
      </c>
      <c r="AD1241" t="str" cm="1">
        <f t="array" ref="AD1241">_xlfn.IFS($AC1241&lt;= 24,"17-24", $AC1241&lt;=34,"25-34", $AC1241&lt;=44,"35-44", $AC1241&lt;= 54,"45-54", $AC1241 &gt;= 55, "55+")</f>
        <v>25-34</v>
      </c>
      <c r="AE1241">
        <f t="shared" ca="1" si="96"/>
        <v>7</v>
      </c>
      <c r="AF1241" t="str">
        <f t="shared" si="97"/>
        <v>High</v>
      </c>
      <c r="AG1241" t="str">
        <f t="shared" si="98"/>
        <v>Not satisfied</v>
      </c>
      <c r="AH1241" t="str">
        <f t="shared" si="99"/>
        <v>Average Performer</v>
      </c>
      <c r="AI1241" t="str" cm="1">
        <f t="array" ref="AI1241">_xlfn.IFS($Z1241 = "Passed", "High", $Z1241="Completed", "Moderate", OR($Z1241 = "Incomplete", $Z1241="Failed"), "Low")</f>
        <v>Low</v>
      </c>
      <c r="AJ1241" t="str" cm="1">
        <f t="array" ref="AJ1241">_xlfn.IFS(OR(Z1241= "Passed", Z1241 = "Completed"), "Complete", OR(Z1241 ="Failed", Z1241 = "Incomplete"), "Incomplete")</f>
        <v>Incomplete</v>
      </c>
      <c r="AK1241" cm="1">
        <f t="array" ref="AK1241">_xlfn.IFS(HR_DATA[[#This Row],[Performance Category]] = "High Performer", 4,HR_DATA[[#This Row],[Performance Category]] = "Average Performer", 3, HR_DATA[[#This Row],[Performance Category]] = "Low Performer", 2, HR_DATA[[#This Row],[Performance Category]] = "At Risk", 1)</f>
        <v>3</v>
      </c>
    </row>
    <row r="1242" spans="1:37" x14ac:dyDescent="0.25">
      <c r="A1242">
        <v>1756</v>
      </c>
      <c r="B1242" s="2">
        <v>44718</v>
      </c>
      <c r="C1242" s="2">
        <f t="shared" ca="1" si="95"/>
        <v>46159</v>
      </c>
      <c r="D1242" t="s">
        <v>28</v>
      </c>
      <c r="E1242" t="s">
        <v>44</v>
      </c>
      <c r="F1242" t="s">
        <v>30</v>
      </c>
      <c r="G1242" t="s">
        <v>46</v>
      </c>
      <c r="H1242" t="s">
        <v>45</v>
      </c>
      <c r="I1242" t="s">
        <v>46</v>
      </c>
      <c r="J1242" t="s">
        <v>34</v>
      </c>
      <c r="K1242" t="s">
        <v>89</v>
      </c>
      <c r="L1242" s="2">
        <v>22365</v>
      </c>
      <c r="M1242" t="s">
        <v>36</v>
      </c>
      <c r="N1242" t="s">
        <v>48</v>
      </c>
      <c r="O1242" t="s">
        <v>72</v>
      </c>
      <c r="P1242" t="s">
        <v>39</v>
      </c>
      <c r="Q1242" t="s">
        <v>40</v>
      </c>
      <c r="R1242">
        <v>3</v>
      </c>
      <c r="S1242" s="2">
        <v>45104</v>
      </c>
      <c r="T1242">
        <v>2</v>
      </c>
      <c r="U1242">
        <v>4</v>
      </c>
      <c r="V1242">
        <v>4</v>
      </c>
      <c r="W1242" s="2">
        <v>45038</v>
      </c>
      <c r="X1242" t="s">
        <v>92</v>
      </c>
      <c r="Y1242" t="s">
        <v>42</v>
      </c>
      <c r="Z1242" t="s">
        <v>43</v>
      </c>
      <c r="AA1242">
        <v>1</v>
      </c>
      <c r="AB1242">
        <v>849.36</v>
      </c>
      <c r="AC1242">
        <v>61</v>
      </c>
      <c r="AD1242" t="str" cm="1">
        <f t="array" ref="AD1242">_xlfn.IFS($AC1242&lt;= 24,"17-24", $AC1242&lt;=34,"25-34", $AC1242&lt;=44,"35-44", $AC1242&lt;= 54,"45-54", $AC1242 &gt;= 55, "55+")</f>
        <v>55+</v>
      </c>
      <c r="AE1242">
        <f t="shared" ca="1" si="96"/>
        <v>3</v>
      </c>
      <c r="AF1242" t="str">
        <f t="shared" si="97"/>
        <v>Low</v>
      </c>
      <c r="AG1242" t="str">
        <f t="shared" si="98"/>
        <v>Satisfied</v>
      </c>
      <c r="AH1242" t="str">
        <f t="shared" si="99"/>
        <v>Average Performer</v>
      </c>
      <c r="AI1242" t="str" cm="1">
        <f t="array" ref="AI1242">_xlfn.IFS($Z1242 = "Passed", "High", $Z1242="Completed", "Moderate", OR($Z1242 = "Incomplete", $Z1242="Failed"), "Low")</f>
        <v>Low</v>
      </c>
      <c r="AJ1242" t="str" cm="1">
        <f t="array" ref="AJ1242">_xlfn.IFS(OR(Z1242= "Passed", Z1242 = "Completed"), "Complete", OR(Z1242 ="Failed", Z1242 = "Incomplete"), "Incomplete")</f>
        <v>Incomplete</v>
      </c>
      <c r="AK1242" cm="1">
        <f t="array" ref="AK1242">_xlfn.IFS(HR_DATA[[#This Row],[Performance Category]] = "High Performer", 4,HR_DATA[[#This Row],[Performance Category]] = "Average Performer", 3, HR_DATA[[#This Row],[Performance Category]] = "Low Performer", 2, HR_DATA[[#This Row],[Performance Category]] = "At Risk", 1)</f>
        <v>3</v>
      </c>
    </row>
    <row r="1243" spans="1:37" x14ac:dyDescent="0.25">
      <c r="A1243">
        <v>1757</v>
      </c>
      <c r="B1243" s="2">
        <v>43839</v>
      </c>
      <c r="C1243" s="2">
        <f t="shared" ca="1" si="95"/>
        <v>46159</v>
      </c>
      <c r="D1243" t="s">
        <v>28</v>
      </c>
      <c r="E1243" t="s">
        <v>87</v>
      </c>
      <c r="F1243" t="s">
        <v>30</v>
      </c>
      <c r="G1243" t="s">
        <v>55</v>
      </c>
      <c r="H1243" t="s">
        <v>45</v>
      </c>
      <c r="I1243" t="s">
        <v>33</v>
      </c>
      <c r="J1243" t="s">
        <v>34</v>
      </c>
      <c r="K1243" t="s">
        <v>35</v>
      </c>
      <c r="L1243" s="2">
        <v>31079</v>
      </c>
      <c r="M1243" t="s">
        <v>36</v>
      </c>
      <c r="N1243" t="s">
        <v>37</v>
      </c>
      <c r="O1243" t="s">
        <v>38</v>
      </c>
      <c r="P1243" t="s">
        <v>39</v>
      </c>
      <c r="Q1243" t="s">
        <v>40</v>
      </c>
      <c r="R1243">
        <v>3</v>
      </c>
      <c r="S1243" s="2">
        <v>44791</v>
      </c>
      <c r="T1243">
        <v>5</v>
      </c>
      <c r="U1243">
        <v>4</v>
      </c>
      <c r="V1243">
        <v>5</v>
      </c>
      <c r="W1243" s="2">
        <v>44926</v>
      </c>
      <c r="X1243" t="s">
        <v>68</v>
      </c>
      <c r="Y1243" t="s">
        <v>42</v>
      </c>
      <c r="Z1243" t="s">
        <v>52</v>
      </c>
      <c r="AA1243">
        <v>5</v>
      </c>
      <c r="AB1243">
        <v>305.05</v>
      </c>
      <c r="AC1243">
        <v>35</v>
      </c>
      <c r="AD1243" t="str" cm="1">
        <f t="array" ref="AD1243">_xlfn.IFS($AC1243&lt;= 24,"17-24", $AC1243&lt;=34,"25-34", $AC1243&lt;=44,"35-44", $AC1243&lt;= 54,"45-54", $AC1243 &gt;= 55, "55+")</f>
        <v>35-44</v>
      </c>
      <c r="AE1243">
        <f t="shared" ca="1" si="96"/>
        <v>6</v>
      </c>
      <c r="AF1243" t="str">
        <f t="shared" si="97"/>
        <v>High</v>
      </c>
      <c r="AG1243" t="str">
        <f t="shared" si="98"/>
        <v>Satisfied</v>
      </c>
      <c r="AH1243" t="str">
        <f t="shared" si="99"/>
        <v>Average Performer</v>
      </c>
      <c r="AI1243" t="str" cm="1">
        <f t="array" ref="AI1243">_xlfn.IFS($Z1243 = "Passed", "High", $Z1243="Completed", "Moderate", OR($Z1243 = "Incomplete", $Z1243="Failed"), "Low")</f>
        <v>Low</v>
      </c>
      <c r="AJ1243" t="str" cm="1">
        <f t="array" ref="AJ1243">_xlfn.IFS(OR(Z1243= "Passed", Z1243 = "Completed"), "Complete", OR(Z1243 ="Failed", Z1243 = "Incomplete"), "Incomplete")</f>
        <v>Incomplete</v>
      </c>
      <c r="AK1243" cm="1">
        <f t="array" ref="AK1243">_xlfn.IFS(HR_DATA[[#This Row],[Performance Category]] = "High Performer", 4,HR_DATA[[#This Row],[Performance Category]] = "Average Performer", 3, HR_DATA[[#This Row],[Performance Category]] = "Low Performer", 2, HR_DATA[[#This Row],[Performance Category]] = "At Risk", 1)</f>
        <v>3</v>
      </c>
    </row>
    <row r="1244" spans="1:37" x14ac:dyDescent="0.25">
      <c r="A1244">
        <v>1758</v>
      </c>
      <c r="B1244" s="2">
        <v>43468</v>
      </c>
      <c r="C1244" s="2">
        <f t="shared" ca="1" si="95"/>
        <v>46159</v>
      </c>
      <c r="D1244" t="s">
        <v>28</v>
      </c>
      <c r="E1244" t="s">
        <v>64</v>
      </c>
      <c r="F1244" t="s">
        <v>30</v>
      </c>
      <c r="G1244" t="s">
        <v>46</v>
      </c>
      <c r="H1244" t="s">
        <v>56</v>
      </c>
      <c r="I1244" t="s">
        <v>46</v>
      </c>
      <c r="J1244" t="s">
        <v>34</v>
      </c>
      <c r="K1244" t="s">
        <v>89</v>
      </c>
      <c r="L1244" s="2">
        <v>21327</v>
      </c>
      <c r="M1244" t="s">
        <v>36</v>
      </c>
      <c r="N1244" t="s">
        <v>48</v>
      </c>
      <c r="O1244" t="s">
        <v>38</v>
      </c>
      <c r="P1244" t="s">
        <v>61</v>
      </c>
      <c r="Q1244" t="s">
        <v>40</v>
      </c>
      <c r="R1244">
        <v>3</v>
      </c>
      <c r="S1244" s="2">
        <v>44791</v>
      </c>
      <c r="T1244">
        <v>5</v>
      </c>
      <c r="U1244">
        <v>3</v>
      </c>
      <c r="V1244">
        <v>5</v>
      </c>
      <c r="W1244" s="2">
        <v>45060</v>
      </c>
      <c r="X1244" t="s">
        <v>50</v>
      </c>
      <c r="Y1244" t="s">
        <v>42</v>
      </c>
      <c r="Z1244" t="s">
        <v>63</v>
      </c>
      <c r="AA1244">
        <v>5</v>
      </c>
      <c r="AB1244">
        <v>296.24</v>
      </c>
      <c r="AC1244">
        <v>61</v>
      </c>
      <c r="AD1244" t="str" cm="1">
        <f t="array" ref="AD1244">_xlfn.IFS($AC1244&lt;= 24,"17-24", $AC1244&lt;=34,"25-34", $AC1244&lt;=44,"35-44", $AC1244&lt;= 54,"45-54", $AC1244 &gt;= 55, "55+")</f>
        <v>55+</v>
      </c>
      <c r="AE1244">
        <f t="shared" ca="1" si="96"/>
        <v>7</v>
      </c>
      <c r="AF1244" t="str">
        <f t="shared" si="97"/>
        <v>High</v>
      </c>
      <c r="AG1244" t="str">
        <f t="shared" si="98"/>
        <v>Neutral</v>
      </c>
      <c r="AH1244" t="str">
        <f t="shared" si="99"/>
        <v>Average Performer</v>
      </c>
      <c r="AI1244" t="str" cm="1">
        <f t="array" ref="AI1244">_xlfn.IFS($Z1244 = "Passed", "High", $Z1244="Completed", "Moderate", OR($Z1244 = "Incomplete", $Z1244="Failed"), "Low")</f>
        <v>Moderate</v>
      </c>
      <c r="AJ1244" t="str" cm="1">
        <f t="array" ref="AJ1244">_xlfn.IFS(OR(Z1244= "Passed", Z1244 = "Completed"), "Complete", OR(Z1244 ="Failed", Z1244 = "Incomplete"), "Incomplete")</f>
        <v>Complete</v>
      </c>
      <c r="AK1244" cm="1">
        <f t="array" ref="AK1244">_xlfn.IFS(HR_DATA[[#This Row],[Performance Category]] = "High Performer", 4,HR_DATA[[#This Row],[Performance Category]] = "Average Performer", 3, HR_DATA[[#This Row],[Performance Category]] = "Low Performer", 2, HR_DATA[[#This Row],[Performance Category]] = "At Risk", 1)</f>
        <v>3</v>
      </c>
    </row>
    <row r="1245" spans="1:37" x14ac:dyDescent="0.25">
      <c r="A1245">
        <v>1759</v>
      </c>
      <c r="B1245" s="2">
        <v>44219</v>
      </c>
      <c r="C1245" s="2">
        <f t="shared" ca="1" si="95"/>
        <v>46159</v>
      </c>
      <c r="D1245" t="s">
        <v>28</v>
      </c>
      <c r="E1245" t="s">
        <v>94</v>
      </c>
      <c r="F1245" t="s">
        <v>30</v>
      </c>
      <c r="G1245" t="s">
        <v>31</v>
      </c>
      <c r="H1245" t="s">
        <v>56</v>
      </c>
      <c r="I1245" t="s">
        <v>46</v>
      </c>
      <c r="J1245" t="s">
        <v>34</v>
      </c>
      <c r="K1245" t="s">
        <v>65</v>
      </c>
      <c r="L1245" s="2">
        <v>17512</v>
      </c>
      <c r="M1245" t="s">
        <v>36</v>
      </c>
      <c r="N1245" t="s">
        <v>48</v>
      </c>
      <c r="O1245" t="s">
        <v>38</v>
      </c>
      <c r="P1245" t="s">
        <v>67</v>
      </c>
      <c r="Q1245" t="s">
        <v>40</v>
      </c>
      <c r="R1245">
        <v>3</v>
      </c>
      <c r="S1245" s="2">
        <v>44820</v>
      </c>
      <c r="T1245">
        <v>5</v>
      </c>
      <c r="U1245">
        <v>2</v>
      </c>
      <c r="V1245">
        <v>4</v>
      </c>
      <c r="W1245" s="2">
        <v>44855</v>
      </c>
      <c r="X1245" t="s">
        <v>62</v>
      </c>
      <c r="Y1245" t="s">
        <v>42</v>
      </c>
      <c r="Z1245" t="s">
        <v>63</v>
      </c>
      <c r="AA1245">
        <v>4</v>
      </c>
      <c r="AB1245">
        <v>220.06</v>
      </c>
      <c r="AC1245">
        <v>74</v>
      </c>
      <c r="AD1245" t="str" cm="1">
        <f t="array" ref="AD1245">_xlfn.IFS($AC1245&lt;= 24,"17-24", $AC1245&lt;=34,"25-34", $AC1245&lt;=44,"35-44", $AC1245&lt;= 54,"45-54", $AC1245 &gt;= 55, "55+")</f>
        <v>55+</v>
      </c>
      <c r="AE1245">
        <f t="shared" ca="1" si="96"/>
        <v>5</v>
      </c>
      <c r="AF1245" t="str">
        <f t="shared" si="97"/>
        <v>High</v>
      </c>
      <c r="AG1245" t="str">
        <f t="shared" si="98"/>
        <v>Not satisfied</v>
      </c>
      <c r="AH1245" t="str">
        <f t="shared" si="99"/>
        <v>Average Performer</v>
      </c>
      <c r="AI1245" t="str" cm="1">
        <f t="array" ref="AI1245">_xlfn.IFS($Z1245 = "Passed", "High", $Z1245="Completed", "Moderate", OR($Z1245 = "Incomplete", $Z1245="Failed"), "Low")</f>
        <v>Moderate</v>
      </c>
      <c r="AJ1245" t="str" cm="1">
        <f t="array" ref="AJ1245">_xlfn.IFS(OR(Z1245= "Passed", Z1245 = "Completed"), "Complete", OR(Z1245 ="Failed", Z1245 = "Incomplete"), "Incomplete")</f>
        <v>Complete</v>
      </c>
      <c r="AK1245" cm="1">
        <f t="array" ref="AK1245">_xlfn.IFS(HR_DATA[[#This Row],[Performance Category]] = "High Performer", 4,HR_DATA[[#This Row],[Performance Category]] = "Average Performer", 3, HR_DATA[[#This Row],[Performance Category]] = "Low Performer", 2, HR_DATA[[#This Row],[Performance Category]] = "At Risk", 1)</f>
        <v>3</v>
      </c>
    </row>
    <row r="1246" spans="1:37" x14ac:dyDescent="0.25">
      <c r="A1246">
        <v>1760</v>
      </c>
      <c r="B1246" s="2">
        <v>43869</v>
      </c>
      <c r="C1246" s="2">
        <f t="shared" ca="1" si="95"/>
        <v>46159</v>
      </c>
      <c r="D1246" t="s">
        <v>28</v>
      </c>
      <c r="E1246" t="s">
        <v>74</v>
      </c>
      <c r="F1246" t="s">
        <v>30</v>
      </c>
      <c r="G1246" t="s">
        <v>46</v>
      </c>
      <c r="H1246" t="s">
        <v>32</v>
      </c>
      <c r="I1246" t="s">
        <v>46</v>
      </c>
      <c r="J1246" t="s">
        <v>34</v>
      </c>
      <c r="K1246" t="s">
        <v>65</v>
      </c>
      <c r="L1246" s="2">
        <v>34201</v>
      </c>
      <c r="M1246" t="s">
        <v>36</v>
      </c>
      <c r="N1246" t="s">
        <v>48</v>
      </c>
      <c r="O1246" t="s">
        <v>49</v>
      </c>
      <c r="P1246" t="s">
        <v>61</v>
      </c>
      <c r="Q1246" t="s">
        <v>40</v>
      </c>
      <c r="R1246">
        <v>3</v>
      </c>
      <c r="S1246" s="2">
        <v>45001</v>
      </c>
      <c r="T1246">
        <v>5</v>
      </c>
      <c r="U1246">
        <v>3</v>
      </c>
      <c r="V1246">
        <v>2</v>
      </c>
      <c r="W1246" s="2">
        <v>44946</v>
      </c>
      <c r="X1246" t="s">
        <v>68</v>
      </c>
      <c r="Y1246" t="s">
        <v>51</v>
      </c>
      <c r="Z1246" t="s">
        <v>73</v>
      </c>
      <c r="AA1246">
        <v>3</v>
      </c>
      <c r="AB1246">
        <v>378.51</v>
      </c>
      <c r="AC1246">
        <v>27</v>
      </c>
      <c r="AD1246" t="str" cm="1">
        <f t="array" ref="AD1246">_xlfn.IFS($AC1246&lt;= 24,"17-24", $AC1246&lt;=34,"25-34", $AC1246&lt;=44,"35-44", $AC1246&lt;= 54,"45-54", $AC1246 &gt;= 55, "55+")</f>
        <v>25-34</v>
      </c>
      <c r="AE1246">
        <f t="shared" ca="1" si="96"/>
        <v>6</v>
      </c>
      <c r="AF1246" t="str">
        <f t="shared" si="97"/>
        <v>High</v>
      </c>
      <c r="AG1246" t="str">
        <f t="shared" si="98"/>
        <v>Neutral</v>
      </c>
      <c r="AH1246" t="str">
        <f t="shared" si="99"/>
        <v>Average Performer</v>
      </c>
      <c r="AI1246" t="str" cm="1">
        <f t="array" ref="AI1246">_xlfn.IFS($Z1246 = "Passed", "High", $Z1246="Completed", "Moderate", OR($Z1246 = "Incomplete", $Z1246="Failed"), "Low")</f>
        <v>High</v>
      </c>
      <c r="AJ1246" t="str" cm="1">
        <f t="array" ref="AJ1246">_xlfn.IFS(OR(Z1246= "Passed", Z1246 = "Completed"), "Complete", OR(Z1246 ="Failed", Z1246 = "Incomplete"), "Incomplete")</f>
        <v>Complete</v>
      </c>
      <c r="AK1246" cm="1">
        <f t="array" ref="AK1246">_xlfn.IFS(HR_DATA[[#This Row],[Performance Category]] = "High Performer", 4,HR_DATA[[#This Row],[Performance Category]] = "Average Performer", 3, HR_DATA[[#This Row],[Performance Category]] = "Low Performer", 2, HR_DATA[[#This Row],[Performance Category]] = "At Risk", 1)</f>
        <v>3</v>
      </c>
    </row>
    <row r="1247" spans="1:37" x14ac:dyDescent="0.25">
      <c r="A1247">
        <v>1761</v>
      </c>
      <c r="B1247" s="2">
        <v>44498</v>
      </c>
      <c r="C1247" s="2">
        <f t="shared" ca="1" si="95"/>
        <v>46159</v>
      </c>
      <c r="D1247" t="s">
        <v>28</v>
      </c>
      <c r="E1247" t="s">
        <v>81</v>
      </c>
      <c r="F1247" t="s">
        <v>108</v>
      </c>
      <c r="G1247" t="s">
        <v>31</v>
      </c>
      <c r="H1247" t="s">
        <v>32</v>
      </c>
      <c r="I1247" t="s">
        <v>33</v>
      </c>
      <c r="J1247" t="s">
        <v>34</v>
      </c>
      <c r="K1247" t="s">
        <v>70</v>
      </c>
      <c r="L1247" s="2">
        <v>22417</v>
      </c>
      <c r="M1247" t="s">
        <v>36</v>
      </c>
      <c r="N1247" t="s">
        <v>37</v>
      </c>
      <c r="O1247" t="s">
        <v>60</v>
      </c>
      <c r="P1247" t="s">
        <v>67</v>
      </c>
      <c r="Q1247" t="s">
        <v>40</v>
      </c>
      <c r="R1247">
        <v>3</v>
      </c>
      <c r="S1247" s="2">
        <v>44977</v>
      </c>
      <c r="T1247">
        <v>3</v>
      </c>
      <c r="U1247">
        <v>2</v>
      </c>
      <c r="V1247">
        <v>1</v>
      </c>
      <c r="W1247" s="2">
        <v>44872</v>
      </c>
      <c r="X1247" t="s">
        <v>68</v>
      </c>
      <c r="Y1247" t="s">
        <v>51</v>
      </c>
      <c r="Z1247" t="s">
        <v>63</v>
      </c>
      <c r="AA1247">
        <v>4</v>
      </c>
      <c r="AB1247">
        <v>905.6</v>
      </c>
      <c r="AC1247">
        <v>60</v>
      </c>
      <c r="AD1247" t="str" cm="1">
        <f t="array" ref="AD1247">_xlfn.IFS($AC1247&lt;= 24,"17-24", $AC1247&lt;=34,"25-34", $AC1247&lt;=44,"35-44", $AC1247&lt;= 54,"45-54", $AC1247 &gt;= 55, "55+")</f>
        <v>55+</v>
      </c>
      <c r="AE1247">
        <f t="shared" ca="1" si="96"/>
        <v>4</v>
      </c>
      <c r="AF1247" t="str">
        <f t="shared" si="97"/>
        <v>Medium</v>
      </c>
      <c r="AG1247" t="str">
        <f t="shared" si="98"/>
        <v>Not satisfied</v>
      </c>
      <c r="AH1247" t="str">
        <f t="shared" si="99"/>
        <v>Average Performer</v>
      </c>
      <c r="AI1247" t="str" cm="1">
        <f t="array" ref="AI1247">_xlfn.IFS($Z1247 = "Passed", "High", $Z1247="Completed", "Moderate", OR($Z1247 = "Incomplete", $Z1247="Failed"), "Low")</f>
        <v>Moderate</v>
      </c>
      <c r="AJ1247" t="str" cm="1">
        <f t="array" ref="AJ1247">_xlfn.IFS(OR(Z1247= "Passed", Z1247 = "Completed"), "Complete", OR(Z1247 ="Failed", Z1247 = "Incomplete"), "Incomplete")</f>
        <v>Complete</v>
      </c>
      <c r="AK1247" cm="1">
        <f t="array" ref="AK1247">_xlfn.IFS(HR_DATA[[#This Row],[Performance Category]] = "High Performer", 4,HR_DATA[[#This Row],[Performance Category]] = "Average Performer", 3, HR_DATA[[#This Row],[Performance Category]] = "Low Performer", 2, HR_DATA[[#This Row],[Performance Category]] = "At Risk", 1)</f>
        <v>3</v>
      </c>
    </row>
    <row r="1248" spans="1:37" x14ac:dyDescent="0.25">
      <c r="A1248">
        <v>1762</v>
      </c>
      <c r="B1248" s="2">
        <v>45111</v>
      </c>
      <c r="C1248" s="2">
        <f t="shared" ca="1" si="95"/>
        <v>46159</v>
      </c>
      <c r="D1248" t="s">
        <v>28</v>
      </c>
      <c r="E1248" t="s">
        <v>54</v>
      </c>
      <c r="F1248" t="s">
        <v>108</v>
      </c>
      <c r="G1248" t="s">
        <v>31</v>
      </c>
      <c r="H1248" t="s">
        <v>56</v>
      </c>
      <c r="I1248" t="s">
        <v>46</v>
      </c>
      <c r="J1248" t="s">
        <v>34</v>
      </c>
      <c r="K1248" t="s">
        <v>103</v>
      </c>
      <c r="L1248" s="2">
        <v>36941</v>
      </c>
      <c r="M1248" t="s">
        <v>36</v>
      </c>
      <c r="N1248" t="s">
        <v>37</v>
      </c>
      <c r="O1248" t="s">
        <v>38</v>
      </c>
      <c r="P1248" t="s">
        <v>77</v>
      </c>
      <c r="Q1248" t="s">
        <v>40</v>
      </c>
      <c r="R1248">
        <v>3</v>
      </c>
      <c r="S1248" s="2">
        <v>45004</v>
      </c>
      <c r="T1248">
        <v>3</v>
      </c>
      <c r="U1248">
        <v>3</v>
      </c>
      <c r="V1248">
        <v>5</v>
      </c>
      <c r="W1248" s="2">
        <v>44806</v>
      </c>
      <c r="X1248" t="s">
        <v>50</v>
      </c>
      <c r="Y1248" t="s">
        <v>51</v>
      </c>
      <c r="Z1248" t="s">
        <v>52</v>
      </c>
      <c r="AA1248">
        <v>3</v>
      </c>
      <c r="AB1248">
        <v>669.57</v>
      </c>
      <c r="AC1248">
        <v>22</v>
      </c>
      <c r="AD1248" t="str" cm="1">
        <f t="array" ref="AD1248">_xlfn.IFS($AC1248&lt;= 24,"17-24", $AC1248&lt;=34,"25-34", $AC1248&lt;=44,"35-44", $AC1248&lt;= 54,"45-54", $AC1248 &gt;= 55, "55+")</f>
        <v>17-24</v>
      </c>
      <c r="AE1248">
        <f t="shared" ca="1" si="96"/>
        <v>2</v>
      </c>
      <c r="AF1248" t="str">
        <f t="shared" si="97"/>
        <v>Medium</v>
      </c>
      <c r="AG1248" t="str">
        <f t="shared" si="98"/>
        <v>Neutral</v>
      </c>
      <c r="AH1248" t="str">
        <f t="shared" si="99"/>
        <v>Average Performer</v>
      </c>
      <c r="AI1248" t="str" cm="1">
        <f t="array" ref="AI1248">_xlfn.IFS($Z1248 = "Passed", "High", $Z1248="Completed", "Moderate", OR($Z1248 = "Incomplete", $Z1248="Failed"), "Low")</f>
        <v>Low</v>
      </c>
      <c r="AJ1248" t="str" cm="1">
        <f t="array" ref="AJ1248">_xlfn.IFS(OR(Z1248= "Passed", Z1248 = "Completed"), "Complete", OR(Z1248 ="Failed", Z1248 = "Incomplete"), "Incomplete")</f>
        <v>Incomplete</v>
      </c>
      <c r="AK1248" cm="1">
        <f t="array" ref="AK1248">_xlfn.IFS(HR_DATA[[#This Row],[Performance Category]] = "High Performer", 4,HR_DATA[[#This Row],[Performance Category]] = "Average Performer", 3, HR_DATA[[#This Row],[Performance Category]] = "Low Performer", 2, HR_DATA[[#This Row],[Performance Category]] = "At Risk", 1)</f>
        <v>3</v>
      </c>
    </row>
    <row r="1249" spans="1:37" x14ac:dyDescent="0.25">
      <c r="A1249">
        <v>1763</v>
      </c>
      <c r="B1249" s="2">
        <v>45022</v>
      </c>
      <c r="C1249" s="2">
        <f t="shared" ca="1" si="95"/>
        <v>46159</v>
      </c>
      <c r="D1249" t="s">
        <v>28</v>
      </c>
      <c r="E1249" t="s">
        <v>69</v>
      </c>
      <c r="F1249" t="s">
        <v>30</v>
      </c>
      <c r="G1249" t="s">
        <v>46</v>
      </c>
      <c r="H1249" t="s">
        <v>56</v>
      </c>
      <c r="I1249" t="s">
        <v>55</v>
      </c>
      <c r="J1249" t="s">
        <v>34</v>
      </c>
      <c r="K1249" t="s">
        <v>79</v>
      </c>
      <c r="L1249" s="2">
        <v>18276</v>
      </c>
      <c r="M1249" t="s">
        <v>36</v>
      </c>
      <c r="N1249" t="s">
        <v>37</v>
      </c>
      <c r="O1249" t="s">
        <v>84</v>
      </c>
      <c r="P1249" t="s">
        <v>39</v>
      </c>
      <c r="Q1249" t="s">
        <v>40</v>
      </c>
      <c r="R1249">
        <v>3</v>
      </c>
      <c r="S1249" s="2">
        <v>44791</v>
      </c>
      <c r="T1249">
        <v>4</v>
      </c>
      <c r="U1249">
        <v>2</v>
      </c>
      <c r="V1249">
        <v>4</v>
      </c>
      <c r="W1249" s="2">
        <v>44987</v>
      </c>
      <c r="X1249" t="s">
        <v>41</v>
      </c>
      <c r="Y1249" t="s">
        <v>51</v>
      </c>
      <c r="Z1249" t="s">
        <v>63</v>
      </c>
      <c r="AA1249">
        <v>2</v>
      </c>
      <c r="AB1249">
        <v>723.9</v>
      </c>
      <c r="AC1249">
        <v>73</v>
      </c>
      <c r="AD1249" t="str" cm="1">
        <f t="array" ref="AD1249">_xlfn.IFS($AC1249&lt;= 24,"17-24", $AC1249&lt;=34,"25-34", $AC1249&lt;=44,"35-44", $AC1249&lt;= 54,"45-54", $AC1249 &gt;= 55, "55+")</f>
        <v>55+</v>
      </c>
      <c r="AE1249">
        <f t="shared" ca="1" si="96"/>
        <v>3</v>
      </c>
      <c r="AF1249" t="str">
        <f t="shared" si="97"/>
        <v>High</v>
      </c>
      <c r="AG1249" t="str">
        <f t="shared" si="98"/>
        <v>Not satisfied</v>
      </c>
      <c r="AH1249" t="str">
        <f t="shared" si="99"/>
        <v>Average Performer</v>
      </c>
      <c r="AI1249" t="str" cm="1">
        <f t="array" ref="AI1249">_xlfn.IFS($Z1249 = "Passed", "High", $Z1249="Completed", "Moderate", OR($Z1249 = "Incomplete", $Z1249="Failed"), "Low")</f>
        <v>Moderate</v>
      </c>
      <c r="AJ1249" t="str" cm="1">
        <f t="array" ref="AJ1249">_xlfn.IFS(OR(Z1249= "Passed", Z1249 = "Completed"), "Complete", OR(Z1249 ="Failed", Z1249 = "Incomplete"), "Incomplete")</f>
        <v>Complete</v>
      </c>
      <c r="AK1249" cm="1">
        <f t="array" ref="AK1249">_xlfn.IFS(HR_DATA[[#This Row],[Performance Category]] = "High Performer", 4,HR_DATA[[#This Row],[Performance Category]] = "Average Performer", 3, HR_DATA[[#This Row],[Performance Category]] = "Low Performer", 2, HR_DATA[[#This Row],[Performance Category]] = "At Risk", 1)</f>
        <v>3</v>
      </c>
    </row>
    <row r="1250" spans="1:37" x14ac:dyDescent="0.25">
      <c r="A1250">
        <v>1764</v>
      </c>
      <c r="B1250" s="2">
        <v>44943</v>
      </c>
      <c r="C1250" s="2">
        <f t="shared" ca="1" si="95"/>
        <v>46159</v>
      </c>
      <c r="D1250" t="s">
        <v>28</v>
      </c>
      <c r="E1250" t="s">
        <v>29</v>
      </c>
      <c r="F1250" t="s">
        <v>30</v>
      </c>
      <c r="G1250" t="s">
        <v>55</v>
      </c>
      <c r="H1250" t="s">
        <v>45</v>
      </c>
      <c r="I1250" t="s">
        <v>33</v>
      </c>
      <c r="J1250" t="s">
        <v>34</v>
      </c>
      <c r="K1250" t="s">
        <v>79</v>
      </c>
      <c r="L1250" s="2">
        <v>17900</v>
      </c>
      <c r="M1250" t="s">
        <v>36</v>
      </c>
      <c r="N1250" t="s">
        <v>37</v>
      </c>
      <c r="O1250" t="s">
        <v>72</v>
      </c>
      <c r="P1250" t="s">
        <v>67</v>
      </c>
      <c r="Q1250" t="s">
        <v>40</v>
      </c>
      <c r="R1250">
        <v>3</v>
      </c>
      <c r="S1250" s="2">
        <v>44998</v>
      </c>
      <c r="T1250">
        <v>2</v>
      </c>
      <c r="U1250">
        <v>3</v>
      </c>
      <c r="V1250">
        <v>5</v>
      </c>
      <c r="W1250" s="2">
        <v>45053</v>
      </c>
      <c r="X1250" t="s">
        <v>92</v>
      </c>
      <c r="Y1250" t="s">
        <v>42</v>
      </c>
      <c r="Z1250" t="s">
        <v>73</v>
      </c>
      <c r="AA1250">
        <v>1</v>
      </c>
      <c r="AB1250">
        <v>834.44</v>
      </c>
      <c r="AC1250">
        <v>74</v>
      </c>
      <c r="AD1250" t="str" cm="1">
        <f t="array" ref="AD1250">_xlfn.IFS($AC1250&lt;= 24,"17-24", $AC1250&lt;=34,"25-34", $AC1250&lt;=44,"35-44", $AC1250&lt;= 54,"45-54", $AC1250 &gt;= 55, "55+")</f>
        <v>55+</v>
      </c>
      <c r="AE1250">
        <f t="shared" ca="1" si="96"/>
        <v>3</v>
      </c>
      <c r="AF1250" t="str">
        <f t="shared" si="97"/>
        <v>Low</v>
      </c>
      <c r="AG1250" t="str">
        <f t="shared" si="98"/>
        <v>Neutral</v>
      </c>
      <c r="AH1250" t="str">
        <f t="shared" si="99"/>
        <v>Average Performer</v>
      </c>
      <c r="AI1250" t="str" cm="1">
        <f t="array" ref="AI1250">_xlfn.IFS($Z1250 = "Passed", "High", $Z1250="Completed", "Moderate", OR($Z1250 = "Incomplete", $Z1250="Failed"), "Low")</f>
        <v>High</v>
      </c>
      <c r="AJ1250" t="str" cm="1">
        <f t="array" ref="AJ1250">_xlfn.IFS(OR(Z1250= "Passed", Z1250 = "Completed"), "Complete", OR(Z1250 ="Failed", Z1250 = "Incomplete"), "Incomplete")</f>
        <v>Complete</v>
      </c>
      <c r="AK1250" cm="1">
        <f t="array" ref="AK1250">_xlfn.IFS(HR_DATA[[#This Row],[Performance Category]] = "High Performer", 4,HR_DATA[[#This Row],[Performance Category]] = "Average Performer", 3, HR_DATA[[#This Row],[Performance Category]] = "Low Performer", 2, HR_DATA[[#This Row],[Performance Category]] = "At Risk", 1)</f>
        <v>3</v>
      </c>
    </row>
    <row r="1251" spans="1:37" x14ac:dyDescent="0.25">
      <c r="A1251">
        <v>1765</v>
      </c>
      <c r="B1251" s="2">
        <v>43755</v>
      </c>
      <c r="C1251" s="2">
        <f t="shared" ca="1" si="95"/>
        <v>46159</v>
      </c>
      <c r="D1251" t="s">
        <v>106</v>
      </c>
      <c r="E1251" t="s">
        <v>69</v>
      </c>
      <c r="F1251" t="s">
        <v>30</v>
      </c>
      <c r="G1251" t="s">
        <v>31</v>
      </c>
      <c r="H1251" t="s">
        <v>32</v>
      </c>
      <c r="I1251" t="s">
        <v>46</v>
      </c>
      <c r="J1251" t="s">
        <v>34</v>
      </c>
      <c r="K1251" t="s">
        <v>96</v>
      </c>
      <c r="L1251" s="2">
        <v>33488</v>
      </c>
      <c r="M1251" t="s">
        <v>36</v>
      </c>
      <c r="N1251" t="s">
        <v>37</v>
      </c>
      <c r="O1251" t="s">
        <v>84</v>
      </c>
      <c r="P1251" t="s">
        <v>77</v>
      </c>
      <c r="Q1251" t="s">
        <v>40</v>
      </c>
      <c r="R1251">
        <v>3</v>
      </c>
      <c r="S1251" s="2">
        <v>44919</v>
      </c>
      <c r="T1251">
        <v>5</v>
      </c>
      <c r="U1251">
        <v>5</v>
      </c>
      <c r="V1251">
        <v>2</v>
      </c>
      <c r="W1251" s="2">
        <v>45142</v>
      </c>
      <c r="X1251" t="s">
        <v>41</v>
      </c>
      <c r="Y1251" t="s">
        <v>51</v>
      </c>
      <c r="Z1251" t="s">
        <v>52</v>
      </c>
      <c r="AA1251">
        <v>1</v>
      </c>
      <c r="AB1251">
        <v>393.88</v>
      </c>
      <c r="AC1251">
        <v>28</v>
      </c>
      <c r="AD1251" t="str" cm="1">
        <f t="array" ref="AD1251">_xlfn.IFS($AC1251&lt;= 24,"17-24", $AC1251&lt;=34,"25-34", $AC1251&lt;=44,"35-44", $AC1251&lt;= 54,"45-54", $AC1251 &gt;= 55, "55+")</f>
        <v>25-34</v>
      </c>
      <c r="AE1251">
        <f t="shared" ca="1" si="96"/>
        <v>6</v>
      </c>
      <c r="AF1251" t="str">
        <f t="shared" si="97"/>
        <v>High</v>
      </c>
      <c r="AG1251" t="str">
        <f t="shared" si="98"/>
        <v>Satisfied</v>
      </c>
      <c r="AH1251" t="str">
        <f t="shared" si="99"/>
        <v>Average Performer</v>
      </c>
      <c r="AI1251" t="str" cm="1">
        <f t="array" ref="AI1251">_xlfn.IFS($Z1251 = "Passed", "High", $Z1251="Completed", "Moderate", OR($Z1251 = "Incomplete", $Z1251="Failed"), "Low")</f>
        <v>Low</v>
      </c>
      <c r="AJ1251" t="str" cm="1">
        <f t="array" ref="AJ1251">_xlfn.IFS(OR(Z1251= "Passed", Z1251 = "Completed"), "Complete", OR(Z1251 ="Failed", Z1251 = "Incomplete"), "Incomplete")</f>
        <v>Incomplete</v>
      </c>
      <c r="AK1251" cm="1">
        <f t="array" ref="AK1251">_xlfn.IFS(HR_DATA[[#This Row],[Performance Category]] = "High Performer", 4,HR_DATA[[#This Row],[Performance Category]] = "Average Performer", 3, HR_DATA[[#This Row],[Performance Category]] = "Low Performer", 2, HR_DATA[[#This Row],[Performance Category]] = "At Risk", 1)</f>
        <v>3</v>
      </c>
    </row>
    <row r="1252" spans="1:37" x14ac:dyDescent="0.25">
      <c r="A1252">
        <v>1766</v>
      </c>
      <c r="B1252" s="2">
        <v>43638</v>
      </c>
      <c r="C1252" s="2">
        <f t="shared" ca="1" si="95"/>
        <v>46159</v>
      </c>
      <c r="D1252" t="s">
        <v>28</v>
      </c>
      <c r="E1252" t="s">
        <v>94</v>
      </c>
      <c r="F1252" t="s">
        <v>30</v>
      </c>
      <c r="G1252" t="s">
        <v>31</v>
      </c>
      <c r="H1252" t="s">
        <v>56</v>
      </c>
      <c r="I1252" t="s">
        <v>33</v>
      </c>
      <c r="J1252" t="s">
        <v>34</v>
      </c>
      <c r="K1252" t="s">
        <v>70</v>
      </c>
      <c r="L1252" s="2">
        <v>21016</v>
      </c>
      <c r="M1252" t="s">
        <v>36</v>
      </c>
      <c r="N1252" t="s">
        <v>37</v>
      </c>
      <c r="O1252" t="s">
        <v>84</v>
      </c>
      <c r="P1252" t="s">
        <v>67</v>
      </c>
      <c r="Q1252" t="s">
        <v>40</v>
      </c>
      <c r="R1252">
        <v>3</v>
      </c>
      <c r="S1252" s="2">
        <v>45069</v>
      </c>
      <c r="T1252">
        <v>1</v>
      </c>
      <c r="U1252">
        <v>5</v>
      </c>
      <c r="V1252">
        <v>2</v>
      </c>
      <c r="W1252" s="2">
        <v>45114</v>
      </c>
      <c r="X1252" t="s">
        <v>50</v>
      </c>
      <c r="Y1252" t="s">
        <v>51</v>
      </c>
      <c r="Z1252" t="s">
        <v>52</v>
      </c>
      <c r="AA1252">
        <v>3</v>
      </c>
      <c r="AB1252">
        <v>637.61</v>
      </c>
      <c r="AC1252">
        <v>62</v>
      </c>
      <c r="AD1252" t="str" cm="1">
        <f t="array" ref="AD1252">_xlfn.IFS($AC1252&lt;= 24,"17-24", $AC1252&lt;=34,"25-34", $AC1252&lt;=44,"35-44", $AC1252&lt;= 54,"45-54", $AC1252 &gt;= 55, "55+")</f>
        <v>55+</v>
      </c>
      <c r="AE1252">
        <f t="shared" ca="1" si="96"/>
        <v>6</v>
      </c>
      <c r="AF1252" t="str">
        <f t="shared" si="97"/>
        <v>Low</v>
      </c>
      <c r="AG1252" t="str">
        <f t="shared" si="98"/>
        <v>Satisfied</v>
      </c>
      <c r="AH1252" t="str">
        <f t="shared" si="99"/>
        <v>Average Performer</v>
      </c>
      <c r="AI1252" t="str" cm="1">
        <f t="array" ref="AI1252">_xlfn.IFS($Z1252 = "Passed", "High", $Z1252="Completed", "Moderate", OR($Z1252 = "Incomplete", $Z1252="Failed"), "Low")</f>
        <v>Low</v>
      </c>
      <c r="AJ1252" t="str" cm="1">
        <f t="array" ref="AJ1252">_xlfn.IFS(OR(Z1252= "Passed", Z1252 = "Completed"), "Complete", OR(Z1252 ="Failed", Z1252 = "Incomplete"), "Incomplete")</f>
        <v>Incomplete</v>
      </c>
      <c r="AK1252" cm="1">
        <f t="array" ref="AK1252">_xlfn.IFS(HR_DATA[[#This Row],[Performance Category]] = "High Performer", 4,HR_DATA[[#This Row],[Performance Category]] = "Average Performer", 3, HR_DATA[[#This Row],[Performance Category]] = "Low Performer", 2, HR_DATA[[#This Row],[Performance Category]] = "At Risk", 1)</f>
        <v>3</v>
      </c>
    </row>
    <row r="1253" spans="1:37" x14ac:dyDescent="0.25">
      <c r="A1253">
        <v>1767</v>
      </c>
      <c r="B1253" s="2">
        <v>44967</v>
      </c>
      <c r="C1253" s="2">
        <f t="shared" ca="1" si="95"/>
        <v>46159</v>
      </c>
      <c r="D1253" t="s">
        <v>28</v>
      </c>
      <c r="E1253" t="s">
        <v>74</v>
      </c>
      <c r="F1253" t="s">
        <v>30</v>
      </c>
      <c r="G1253" t="s">
        <v>31</v>
      </c>
      <c r="H1253" t="s">
        <v>45</v>
      </c>
      <c r="I1253" t="s">
        <v>55</v>
      </c>
      <c r="J1253" t="s">
        <v>34</v>
      </c>
      <c r="K1253" t="s">
        <v>65</v>
      </c>
      <c r="L1253" s="2">
        <v>35064</v>
      </c>
      <c r="M1253" t="s">
        <v>36</v>
      </c>
      <c r="N1253" t="s">
        <v>37</v>
      </c>
      <c r="O1253" t="s">
        <v>38</v>
      </c>
      <c r="P1253" t="s">
        <v>77</v>
      </c>
      <c r="Q1253" t="s">
        <v>40</v>
      </c>
      <c r="R1253">
        <v>3</v>
      </c>
      <c r="S1253" s="2">
        <v>44782</v>
      </c>
      <c r="T1253">
        <v>4</v>
      </c>
      <c r="U1253">
        <v>1</v>
      </c>
      <c r="V1253">
        <v>1</v>
      </c>
      <c r="W1253" s="2">
        <v>44859</v>
      </c>
      <c r="X1253" t="s">
        <v>62</v>
      </c>
      <c r="Y1253" t="s">
        <v>51</v>
      </c>
      <c r="Z1253" t="s">
        <v>73</v>
      </c>
      <c r="AA1253">
        <v>3</v>
      </c>
      <c r="AB1253">
        <v>902.11</v>
      </c>
      <c r="AC1253">
        <v>28</v>
      </c>
      <c r="AD1253" t="str" cm="1">
        <f t="array" ref="AD1253">_xlfn.IFS($AC1253&lt;= 24,"17-24", $AC1253&lt;=34,"25-34", $AC1253&lt;=44,"35-44", $AC1253&lt;= 54,"45-54", $AC1253 &gt;= 55, "55+")</f>
        <v>25-34</v>
      </c>
      <c r="AE1253">
        <f t="shared" ca="1" si="96"/>
        <v>3</v>
      </c>
      <c r="AF1253" t="str">
        <f t="shared" si="97"/>
        <v>High</v>
      </c>
      <c r="AG1253" t="str">
        <f t="shared" si="98"/>
        <v>Not satisfied</v>
      </c>
      <c r="AH1253" t="str">
        <f t="shared" si="99"/>
        <v>Average Performer</v>
      </c>
      <c r="AI1253" t="str" cm="1">
        <f t="array" ref="AI1253">_xlfn.IFS($Z1253 = "Passed", "High", $Z1253="Completed", "Moderate", OR($Z1253 = "Incomplete", $Z1253="Failed"), "Low")</f>
        <v>High</v>
      </c>
      <c r="AJ1253" t="str" cm="1">
        <f t="array" ref="AJ1253">_xlfn.IFS(OR(Z1253= "Passed", Z1253 = "Completed"), "Complete", OR(Z1253 ="Failed", Z1253 = "Incomplete"), "Incomplete")</f>
        <v>Complete</v>
      </c>
      <c r="AK1253" cm="1">
        <f t="array" ref="AK1253">_xlfn.IFS(HR_DATA[[#This Row],[Performance Category]] = "High Performer", 4,HR_DATA[[#This Row],[Performance Category]] = "Average Performer", 3, HR_DATA[[#This Row],[Performance Category]] = "Low Performer", 2, HR_DATA[[#This Row],[Performance Category]] = "At Risk", 1)</f>
        <v>3</v>
      </c>
    </row>
    <row r="1254" spans="1:37" x14ac:dyDescent="0.25">
      <c r="A1254">
        <v>1768</v>
      </c>
      <c r="B1254" s="2">
        <v>44847</v>
      </c>
      <c r="C1254" s="2">
        <f t="shared" ca="1" si="95"/>
        <v>46159</v>
      </c>
      <c r="D1254" t="s">
        <v>28</v>
      </c>
      <c r="E1254" t="s">
        <v>81</v>
      </c>
      <c r="F1254" t="s">
        <v>30</v>
      </c>
      <c r="G1254" t="s">
        <v>31</v>
      </c>
      <c r="H1254" t="s">
        <v>32</v>
      </c>
      <c r="I1254" t="s">
        <v>33</v>
      </c>
      <c r="J1254" t="s">
        <v>34</v>
      </c>
      <c r="K1254" t="s">
        <v>47</v>
      </c>
      <c r="L1254" s="2">
        <v>28182</v>
      </c>
      <c r="M1254" t="s">
        <v>36</v>
      </c>
      <c r="N1254" t="s">
        <v>37</v>
      </c>
      <c r="O1254" t="s">
        <v>72</v>
      </c>
      <c r="P1254" t="s">
        <v>67</v>
      </c>
      <c r="Q1254" t="s">
        <v>40</v>
      </c>
      <c r="R1254">
        <v>3</v>
      </c>
      <c r="S1254" s="2">
        <v>44968</v>
      </c>
      <c r="T1254">
        <v>3</v>
      </c>
      <c r="U1254">
        <v>3</v>
      </c>
      <c r="V1254">
        <v>3</v>
      </c>
      <c r="W1254" s="2">
        <v>44834</v>
      </c>
      <c r="X1254" t="s">
        <v>41</v>
      </c>
      <c r="Y1254" t="s">
        <v>51</v>
      </c>
      <c r="Z1254" t="s">
        <v>73</v>
      </c>
      <c r="AA1254">
        <v>1</v>
      </c>
      <c r="AB1254">
        <v>999.79</v>
      </c>
      <c r="AC1254">
        <v>45</v>
      </c>
      <c r="AD1254" t="str" cm="1">
        <f t="array" ref="AD1254">_xlfn.IFS($AC1254&lt;= 24,"17-24", $AC1254&lt;=34,"25-34", $AC1254&lt;=44,"35-44", $AC1254&lt;= 54,"45-54", $AC1254 &gt;= 55, "55+")</f>
        <v>45-54</v>
      </c>
      <c r="AE1254">
        <f t="shared" ca="1" si="96"/>
        <v>3</v>
      </c>
      <c r="AF1254" t="str">
        <f t="shared" si="97"/>
        <v>Medium</v>
      </c>
      <c r="AG1254" t="str">
        <f t="shared" si="98"/>
        <v>Neutral</v>
      </c>
      <c r="AH1254" t="str">
        <f t="shared" si="99"/>
        <v>Average Performer</v>
      </c>
      <c r="AI1254" t="str" cm="1">
        <f t="array" ref="AI1254">_xlfn.IFS($Z1254 = "Passed", "High", $Z1254="Completed", "Moderate", OR($Z1254 = "Incomplete", $Z1254="Failed"), "Low")</f>
        <v>High</v>
      </c>
      <c r="AJ1254" t="str" cm="1">
        <f t="array" ref="AJ1254">_xlfn.IFS(OR(Z1254= "Passed", Z1254 = "Completed"), "Complete", OR(Z1254 ="Failed", Z1254 = "Incomplete"), "Incomplete")</f>
        <v>Complete</v>
      </c>
      <c r="AK1254" cm="1">
        <f t="array" ref="AK1254">_xlfn.IFS(HR_DATA[[#This Row],[Performance Category]] = "High Performer", 4,HR_DATA[[#This Row],[Performance Category]] = "Average Performer", 3, HR_DATA[[#This Row],[Performance Category]] = "Low Performer", 2, HR_DATA[[#This Row],[Performance Category]] = "At Risk", 1)</f>
        <v>3</v>
      </c>
    </row>
    <row r="1255" spans="1:37" x14ac:dyDescent="0.25">
      <c r="A1255">
        <v>1769</v>
      </c>
      <c r="B1255" s="2">
        <v>44992</v>
      </c>
      <c r="C1255" s="2">
        <f t="shared" ca="1" si="95"/>
        <v>46159</v>
      </c>
      <c r="D1255" t="s">
        <v>28</v>
      </c>
      <c r="E1255" t="s">
        <v>54</v>
      </c>
      <c r="F1255" t="s">
        <v>30</v>
      </c>
      <c r="G1255" t="s">
        <v>31</v>
      </c>
      <c r="H1255" t="s">
        <v>56</v>
      </c>
      <c r="I1255" t="s">
        <v>33</v>
      </c>
      <c r="J1255" t="s">
        <v>34</v>
      </c>
      <c r="K1255" t="s">
        <v>79</v>
      </c>
      <c r="L1255" s="2">
        <v>27148</v>
      </c>
      <c r="M1255" t="s">
        <v>36</v>
      </c>
      <c r="N1255" t="s">
        <v>48</v>
      </c>
      <c r="O1255" t="s">
        <v>49</v>
      </c>
      <c r="P1255" t="s">
        <v>39</v>
      </c>
      <c r="Q1255" t="s">
        <v>40</v>
      </c>
      <c r="R1255">
        <v>3</v>
      </c>
      <c r="S1255" s="2">
        <v>44967</v>
      </c>
      <c r="T1255">
        <v>4</v>
      </c>
      <c r="U1255">
        <v>3</v>
      </c>
      <c r="V1255">
        <v>5</v>
      </c>
      <c r="W1255" s="2">
        <v>45012</v>
      </c>
      <c r="X1255" t="s">
        <v>41</v>
      </c>
      <c r="Y1255" t="s">
        <v>42</v>
      </c>
      <c r="Z1255" t="s">
        <v>73</v>
      </c>
      <c r="AA1255">
        <v>1</v>
      </c>
      <c r="AB1255">
        <v>976.58</v>
      </c>
      <c r="AC1255">
        <v>49</v>
      </c>
      <c r="AD1255" t="str" cm="1">
        <f t="array" ref="AD1255">_xlfn.IFS($AC1255&lt;= 24,"17-24", $AC1255&lt;=34,"25-34", $AC1255&lt;=44,"35-44", $AC1255&lt;= 54,"45-54", $AC1255 &gt;= 55, "55+")</f>
        <v>45-54</v>
      </c>
      <c r="AE1255">
        <f t="shared" ca="1" si="96"/>
        <v>3</v>
      </c>
      <c r="AF1255" t="str">
        <f t="shared" si="97"/>
        <v>High</v>
      </c>
      <c r="AG1255" t="str">
        <f t="shared" si="98"/>
        <v>Neutral</v>
      </c>
      <c r="AH1255" t="str">
        <f t="shared" si="99"/>
        <v>Average Performer</v>
      </c>
      <c r="AI1255" t="str" cm="1">
        <f t="array" ref="AI1255">_xlfn.IFS($Z1255 = "Passed", "High", $Z1255="Completed", "Moderate", OR($Z1255 = "Incomplete", $Z1255="Failed"), "Low")</f>
        <v>High</v>
      </c>
      <c r="AJ1255" t="str" cm="1">
        <f t="array" ref="AJ1255">_xlfn.IFS(OR(Z1255= "Passed", Z1255 = "Completed"), "Complete", OR(Z1255 ="Failed", Z1255 = "Incomplete"), "Incomplete")</f>
        <v>Complete</v>
      </c>
      <c r="AK1255" cm="1">
        <f t="array" ref="AK1255">_xlfn.IFS(HR_DATA[[#This Row],[Performance Category]] = "High Performer", 4,HR_DATA[[#This Row],[Performance Category]] = "Average Performer", 3, HR_DATA[[#This Row],[Performance Category]] = "Low Performer", 2, HR_DATA[[#This Row],[Performance Category]] = "At Risk", 1)</f>
        <v>3</v>
      </c>
    </row>
    <row r="1256" spans="1:37" x14ac:dyDescent="0.25">
      <c r="A1256">
        <v>1770</v>
      </c>
      <c r="B1256" s="2">
        <v>43355</v>
      </c>
      <c r="C1256" s="2">
        <f t="shared" ca="1" si="95"/>
        <v>46159</v>
      </c>
      <c r="D1256" t="s">
        <v>28</v>
      </c>
      <c r="E1256" t="s">
        <v>69</v>
      </c>
      <c r="F1256" t="s">
        <v>30</v>
      </c>
      <c r="G1256" t="s">
        <v>46</v>
      </c>
      <c r="H1256" t="s">
        <v>45</v>
      </c>
      <c r="I1256" t="s">
        <v>55</v>
      </c>
      <c r="J1256" t="s">
        <v>34</v>
      </c>
      <c r="K1256" t="s">
        <v>58</v>
      </c>
      <c r="L1256" s="2">
        <v>25997</v>
      </c>
      <c r="M1256" t="s">
        <v>36</v>
      </c>
      <c r="N1256" t="s">
        <v>48</v>
      </c>
      <c r="O1256" t="s">
        <v>49</v>
      </c>
      <c r="P1256" t="s">
        <v>61</v>
      </c>
      <c r="Q1256" t="s">
        <v>40</v>
      </c>
      <c r="R1256">
        <v>3</v>
      </c>
      <c r="S1256" s="2">
        <v>44981</v>
      </c>
      <c r="T1256">
        <v>1</v>
      </c>
      <c r="U1256">
        <v>3</v>
      </c>
      <c r="V1256">
        <v>5</v>
      </c>
      <c r="W1256" s="2">
        <v>44808</v>
      </c>
      <c r="X1256" t="s">
        <v>50</v>
      </c>
      <c r="Y1256" t="s">
        <v>51</v>
      </c>
      <c r="Z1256" t="s">
        <v>52</v>
      </c>
      <c r="AA1256">
        <v>2</v>
      </c>
      <c r="AB1256">
        <v>257.2</v>
      </c>
      <c r="AC1256">
        <v>47</v>
      </c>
      <c r="AD1256" t="str" cm="1">
        <f t="array" ref="AD1256">_xlfn.IFS($AC1256&lt;= 24,"17-24", $AC1256&lt;=34,"25-34", $AC1256&lt;=44,"35-44", $AC1256&lt;= 54,"45-54", $AC1256 &gt;= 55, "55+")</f>
        <v>45-54</v>
      </c>
      <c r="AE1256">
        <f t="shared" ca="1" si="96"/>
        <v>7</v>
      </c>
      <c r="AF1256" t="str">
        <f t="shared" si="97"/>
        <v>Low</v>
      </c>
      <c r="AG1256" t="str">
        <f t="shared" si="98"/>
        <v>Neutral</v>
      </c>
      <c r="AH1256" t="str">
        <f t="shared" si="99"/>
        <v>Average Performer</v>
      </c>
      <c r="AI1256" t="str" cm="1">
        <f t="array" ref="AI1256">_xlfn.IFS($Z1256 = "Passed", "High", $Z1256="Completed", "Moderate", OR($Z1256 = "Incomplete", $Z1256="Failed"), "Low")</f>
        <v>Low</v>
      </c>
      <c r="AJ1256" t="str" cm="1">
        <f t="array" ref="AJ1256">_xlfn.IFS(OR(Z1256= "Passed", Z1256 = "Completed"), "Complete", OR(Z1256 ="Failed", Z1256 = "Incomplete"), "Incomplete")</f>
        <v>Incomplete</v>
      </c>
      <c r="AK1256" cm="1">
        <f t="array" ref="AK1256">_xlfn.IFS(HR_DATA[[#This Row],[Performance Category]] = "High Performer", 4,HR_DATA[[#This Row],[Performance Category]] = "Average Performer", 3, HR_DATA[[#This Row],[Performance Category]] = "Low Performer", 2, HR_DATA[[#This Row],[Performance Category]] = "At Risk", 1)</f>
        <v>3</v>
      </c>
    </row>
    <row r="1257" spans="1:37" x14ac:dyDescent="0.25">
      <c r="A1257">
        <v>1771</v>
      </c>
      <c r="B1257" s="2">
        <v>44009</v>
      </c>
      <c r="C1257" s="2">
        <f t="shared" ca="1" si="95"/>
        <v>46159</v>
      </c>
      <c r="D1257" t="s">
        <v>28</v>
      </c>
      <c r="E1257" t="s">
        <v>29</v>
      </c>
      <c r="F1257" t="s">
        <v>30</v>
      </c>
      <c r="G1257" t="s">
        <v>46</v>
      </c>
      <c r="H1257" t="s">
        <v>32</v>
      </c>
      <c r="I1257" t="s">
        <v>46</v>
      </c>
      <c r="J1257" t="s">
        <v>34</v>
      </c>
      <c r="K1257" t="s">
        <v>100</v>
      </c>
      <c r="L1257" s="2">
        <v>18502</v>
      </c>
      <c r="M1257" t="s">
        <v>36</v>
      </c>
      <c r="N1257" t="s">
        <v>48</v>
      </c>
      <c r="O1257" t="s">
        <v>49</v>
      </c>
      <c r="P1257" t="s">
        <v>39</v>
      </c>
      <c r="Q1257" t="s">
        <v>40</v>
      </c>
      <c r="R1257">
        <v>3</v>
      </c>
      <c r="S1257" s="2">
        <v>45080</v>
      </c>
      <c r="T1257">
        <v>3</v>
      </c>
      <c r="U1257">
        <v>2</v>
      </c>
      <c r="V1257">
        <v>1</v>
      </c>
      <c r="W1257" s="2">
        <v>44984</v>
      </c>
      <c r="X1257" t="s">
        <v>68</v>
      </c>
      <c r="Y1257" t="s">
        <v>51</v>
      </c>
      <c r="Z1257" t="s">
        <v>52</v>
      </c>
      <c r="AA1257">
        <v>2</v>
      </c>
      <c r="AB1257">
        <v>991.1</v>
      </c>
      <c r="AC1257">
        <v>70</v>
      </c>
      <c r="AD1257" t="str" cm="1">
        <f t="array" ref="AD1257">_xlfn.IFS($AC1257&lt;= 24,"17-24", $AC1257&lt;=34,"25-34", $AC1257&lt;=44,"35-44", $AC1257&lt;= 54,"45-54", $AC1257 &gt;= 55, "55+")</f>
        <v>55+</v>
      </c>
      <c r="AE1257">
        <f t="shared" ca="1" si="96"/>
        <v>5</v>
      </c>
      <c r="AF1257" t="str">
        <f t="shared" si="97"/>
        <v>Medium</v>
      </c>
      <c r="AG1257" t="str">
        <f t="shared" si="98"/>
        <v>Not satisfied</v>
      </c>
      <c r="AH1257" t="str">
        <f t="shared" si="99"/>
        <v>Average Performer</v>
      </c>
      <c r="AI1257" t="str" cm="1">
        <f t="array" ref="AI1257">_xlfn.IFS($Z1257 = "Passed", "High", $Z1257="Completed", "Moderate", OR($Z1257 = "Incomplete", $Z1257="Failed"), "Low")</f>
        <v>Low</v>
      </c>
      <c r="AJ1257" t="str" cm="1">
        <f t="array" ref="AJ1257">_xlfn.IFS(OR(Z1257= "Passed", Z1257 = "Completed"), "Complete", OR(Z1257 ="Failed", Z1257 = "Incomplete"), "Incomplete")</f>
        <v>Incomplete</v>
      </c>
      <c r="AK1257" cm="1">
        <f t="array" ref="AK1257">_xlfn.IFS(HR_DATA[[#This Row],[Performance Category]] = "High Performer", 4,HR_DATA[[#This Row],[Performance Category]] = "Average Performer", 3, HR_DATA[[#This Row],[Performance Category]] = "Low Performer", 2, HR_DATA[[#This Row],[Performance Category]] = "At Risk", 1)</f>
        <v>3</v>
      </c>
    </row>
    <row r="1258" spans="1:37" x14ac:dyDescent="0.25">
      <c r="A1258">
        <v>1772</v>
      </c>
      <c r="B1258" s="2">
        <v>43462</v>
      </c>
      <c r="C1258" s="2">
        <f t="shared" ca="1" si="95"/>
        <v>46159</v>
      </c>
      <c r="D1258" t="s">
        <v>28</v>
      </c>
      <c r="E1258" t="s">
        <v>85</v>
      </c>
      <c r="F1258" t="s">
        <v>30</v>
      </c>
      <c r="G1258" t="s">
        <v>31</v>
      </c>
      <c r="H1258" t="s">
        <v>45</v>
      </c>
      <c r="I1258" t="s">
        <v>46</v>
      </c>
      <c r="J1258" t="s">
        <v>34</v>
      </c>
      <c r="K1258" t="s">
        <v>65</v>
      </c>
      <c r="L1258" s="2">
        <v>19903</v>
      </c>
      <c r="M1258" t="s">
        <v>36</v>
      </c>
      <c r="N1258" t="s">
        <v>48</v>
      </c>
      <c r="O1258" t="s">
        <v>84</v>
      </c>
      <c r="P1258" t="s">
        <v>39</v>
      </c>
      <c r="Q1258" t="s">
        <v>40</v>
      </c>
      <c r="R1258">
        <v>3</v>
      </c>
      <c r="S1258" s="2">
        <v>44927</v>
      </c>
      <c r="T1258">
        <v>3</v>
      </c>
      <c r="U1258">
        <v>4</v>
      </c>
      <c r="V1258">
        <v>5</v>
      </c>
      <c r="W1258" s="2">
        <v>44793</v>
      </c>
      <c r="X1258" t="s">
        <v>68</v>
      </c>
      <c r="Y1258" t="s">
        <v>51</v>
      </c>
      <c r="Z1258" t="s">
        <v>73</v>
      </c>
      <c r="AA1258">
        <v>2</v>
      </c>
      <c r="AB1258">
        <v>205.64</v>
      </c>
      <c r="AC1258">
        <v>64</v>
      </c>
      <c r="AD1258" t="str" cm="1">
        <f t="array" ref="AD1258">_xlfn.IFS($AC1258&lt;= 24,"17-24", $AC1258&lt;=34,"25-34", $AC1258&lt;=44,"35-44", $AC1258&lt;= 54,"45-54", $AC1258 &gt;= 55, "55+")</f>
        <v>55+</v>
      </c>
      <c r="AE1258">
        <f t="shared" ca="1" si="96"/>
        <v>7</v>
      </c>
      <c r="AF1258" t="str">
        <f t="shared" si="97"/>
        <v>Medium</v>
      </c>
      <c r="AG1258" t="str">
        <f t="shared" si="98"/>
        <v>Satisfied</v>
      </c>
      <c r="AH1258" t="str">
        <f t="shared" si="99"/>
        <v>Average Performer</v>
      </c>
      <c r="AI1258" t="str" cm="1">
        <f t="array" ref="AI1258">_xlfn.IFS($Z1258 = "Passed", "High", $Z1258="Completed", "Moderate", OR($Z1258 = "Incomplete", $Z1258="Failed"), "Low")</f>
        <v>High</v>
      </c>
      <c r="AJ1258" t="str" cm="1">
        <f t="array" ref="AJ1258">_xlfn.IFS(OR(Z1258= "Passed", Z1258 = "Completed"), "Complete", OR(Z1258 ="Failed", Z1258 = "Incomplete"), "Incomplete")</f>
        <v>Complete</v>
      </c>
      <c r="AK1258" cm="1">
        <f t="array" ref="AK1258">_xlfn.IFS(HR_DATA[[#This Row],[Performance Category]] = "High Performer", 4,HR_DATA[[#This Row],[Performance Category]] = "Average Performer", 3, HR_DATA[[#This Row],[Performance Category]] = "Low Performer", 2, HR_DATA[[#This Row],[Performance Category]] = "At Risk", 1)</f>
        <v>3</v>
      </c>
    </row>
    <row r="1259" spans="1:37" x14ac:dyDescent="0.25">
      <c r="A1259">
        <v>1773</v>
      </c>
      <c r="B1259" s="2">
        <v>44216</v>
      </c>
      <c r="C1259" s="2">
        <f t="shared" ca="1" si="95"/>
        <v>46159</v>
      </c>
      <c r="D1259" t="s">
        <v>28</v>
      </c>
      <c r="E1259" t="s">
        <v>44</v>
      </c>
      <c r="F1259" t="s">
        <v>30</v>
      </c>
      <c r="G1259" t="s">
        <v>46</v>
      </c>
      <c r="H1259" t="s">
        <v>56</v>
      </c>
      <c r="I1259" t="s">
        <v>33</v>
      </c>
      <c r="J1259" t="s">
        <v>34</v>
      </c>
      <c r="K1259" t="s">
        <v>75</v>
      </c>
      <c r="L1259" s="2">
        <v>15422</v>
      </c>
      <c r="M1259" t="s">
        <v>36</v>
      </c>
      <c r="N1259" t="s">
        <v>48</v>
      </c>
      <c r="O1259" t="s">
        <v>72</v>
      </c>
      <c r="P1259" t="s">
        <v>67</v>
      </c>
      <c r="Q1259" t="s">
        <v>40</v>
      </c>
      <c r="R1259">
        <v>3</v>
      </c>
      <c r="S1259" s="2">
        <v>44885</v>
      </c>
      <c r="T1259">
        <v>5</v>
      </c>
      <c r="U1259">
        <v>5</v>
      </c>
      <c r="V1259">
        <v>2</v>
      </c>
      <c r="W1259" s="2">
        <v>44925</v>
      </c>
      <c r="X1259" t="s">
        <v>41</v>
      </c>
      <c r="Y1259" t="s">
        <v>42</v>
      </c>
      <c r="Z1259" t="s">
        <v>73</v>
      </c>
      <c r="AA1259">
        <v>2</v>
      </c>
      <c r="AB1259">
        <v>817.45</v>
      </c>
      <c r="AC1259">
        <v>79</v>
      </c>
      <c r="AD1259" t="str" cm="1">
        <f t="array" ref="AD1259">_xlfn.IFS($AC1259&lt;= 24,"17-24", $AC1259&lt;=34,"25-34", $AC1259&lt;=44,"35-44", $AC1259&lt;= 54,"45-54", $AC1259 &gt;= 55, "55+")</f>
        <v>55+</v>
      </c>
      <c r="AE1259">
        <f t="shared" ca="1" si="96"/>
        <v>5</v>
      </c>
      <c r="AF1259" t="str">
        <f t="shared" si="97"/>
        <v>High</v>
      </c>
      <c r="AG1259" t="str">
        <f t="shared" si="98"/>
        <v>Satisfied</v>
      </c>
      <c r="AH1259" t="str">
        <f t="shared" si="99"/>
        <v>Average Performer</v>
      </c>
      <c r="AI1259" t="str" cm="1">
        <f t="array" ref="AI1259">_xlfn.IFS($Z1259 = "Passed", "High", $Z1259="Completed", "Moderate", OR($Z1259 = "Incomplete", $Z1259="Failed"), "Low")</f>
        <v>High</v>
      </c>
      <c r="AJ1259" t="str" cm="1">
        <f t="array" ref="AJ1259">_xlfn.IFS(OR(Z1259= "Passed", Z1259 = "Completed"), "Complete", OR(Z1259 ="Failed", Z1259 = "Incomplete"), "Incomplete")</f>
        <v>Complete</v>
      </c>
      <c r="AK1259" cm="1">
        <f t="array" ref="AK1259">_xlfn.IFS(HR_DATA[[#This Row],[Performance Category]] = "High Performer", 4,HR_DATA[[#This Row],[Performance Category]] = "Average Performer", 3, HR_DATA[[#This Row],[Performance Category]] = "Low Performer", 2, HR_DATA[[#This Row],[Performance Category]] = "At Risk", 1)</f>
        <v>3</v>
      </c>
    </row>
    <row r="1260" spans="1:37" x14ac:dyDescent="0.25">
      <c r="A1260">
        <v>1774</v>
      </c>
      <c r="B1260" s="2">
        <v>43722</v>
      </c>
      <c r="C1260" s="2">
        <f t="shared" ca="1" si="95"/>
        <v>46159</v>
      </c>
      <c r="D1260" t="s">
        <v>28</v>
      </c>
      <c r="E1260" t="s">
        <v>87</v>
      </c>
      <c r="F1260" t="s">
        <v>30</v>
      </c>
      <c r="G1260" t="s">
        <v>55</v>
      </c>
      <c r="H1260" t="s">
        <v>56</v>
      </c>
      <c r="I1260" t="s">
        <v>46</v>
      </c>
      <c r="J1260" t="s">
        <v>34</v>
      </c>
      <c r="K1260" t="s">
        <v>70</v>
      </c>
      <c r="L1260" s="2">
        <v>32775</v>
      </c>
      <c r="M1260" t="s">
        <v>36</v>
      </c>
      <c r="N1260" t="s">
        <v>37</v>
      </c>
      <c r="O1260" t="s">
        <v>84</v>
      </c>
      <c r="P1260" t="s">
        <v>39</v>
      </c>
      <c r="Q1260" t="s">
        <v>40</v>
      </c>
      <c r="R1260">
        <v>3</v>
      </c>
      <c r="S1260" s="2">
        <v>44904</v>
      </c>
      <c r="T1260">
        <v>1</v>
      </c>
      <c r="U1260">
        <v>1</v>
      </c>
      <c r="V1260">
        <v>2</v>
      </c>
      <c r="W1260" s="2">
        <v>45085</v>
      </c>
      <c r="X1260" t="s">
        <v>50</v>
      </c>
      <c r="Y1260" t="s">
        <v>51</v>
      </c>
      <c r="Z1260" t="s">
        <v>43</v>
      </c>
      <c r="AA1260">
        <v>5</v>
      </c>
      <c r="AB1260">
        <v>643.22</v>
      </c>
      <c r="AC1260">
        <v>30</v>
      </c>
      <c r="AD1260" t="str" cm="1">
        <f t="array" ref="AD1260">_xlfn.IFS($AC1260&lt;= 24,"17-24", $AC1260&lt;=34,"25-34", $AC1260&lt;=44,"35-44", $AC1260&lt;= 54,"45-54", $AC1260 &gt;= 55, "55+")</f>
        <v>25-34</v>
      </c>
      <c r="AE1260">
        <f t="shared" ca="1" si="96"/>
        <v>6</v>
      </c>
      <c r="AF1260" t="str">
        <f t="shared" si="97"/>
        <v>Low</v>
      </c>
      <c r="AG1260" t="str">
        <f t="shared" si="98"/>
        <v>Not satisfied</v>
      </c>
      <c r="AH1260" t="str">
        <f t="shared" si="99"/>
        <v>Average Performer</v>
      </c>
      <c r="AI1260" t="str" cm="1">
        <f t="array" ref="AI1260">_xlfn.IFS($Z1260 = "Passed", "High", $Z1260="Completed", "Moderate", OR($Z1260 = "Incomplete", $Z1260="Failed"), "Low")</f>
        <v>Low</v>
      </c>
      <c r="AJ1260" t="str" cm="1">
        <f t="array" ref="AJ1260">_xlfn.IFS(OR(Z1260= "Passed", Z1260 = "Completed"), "Complete", OR(Z1260 ="Failed", Z1260 = "Incomplete"), "Incomplete")</f>
        <v>Incomplete</v>
      </c>
      <c r="AK1260" cm="1">
        <f t="array" ref="AK1260">_xlfn.IFS(HR_DATA[[#This Row],[Performance Category]] = "High Performer", 4,HR_DATA[[#This Row],[Performance Category]] = "Average Performer", 3, HR_DATA[[#This Row],[Performance Category]] = "Low Performer", 2, HR_DATA[[#This Row],[Performance Category]] = "At Risk", 1)</f>
        <v>3</v>
      </c>
    </row>
    <row r="1261" spans="1:37" x14ac:dyDescent="0.25">
      <c r="A1261">
        <v>1775</v>
      </c>
      <c r="B1261" s="2">
        <v>43379</v>
      </c>
      <c r="C1261" s="2">
        <f t="shared" ca="1" si="95"/>
        <v>46159</v>
      </c>
      <c r="D1261" t="s">
        <v>28</v>
      </c>
      <c r="E1261" t="s">
        <v>64</v>
      </c>
      <c r="F1261" t="s">
        <v>30</v>
      </c>
      <c r="G1261" t="s">
        <v>31</v>
      </c>
      <c r="H1261" t="s">
        <v>45</v>
      </c>
      <c r="I1261" t="s">
        <v>55</v>
      </c>
      <c r="J1261" t="s">
        <v>34</v>
      </c>
      <c r="K1261" t="s">
        <v>79</v>
      </c>
      <c r="L1261" s="2">
        <v>35561</v>
      </c>
      <c r="M1261" t="s">
        <v>36</v>
      </c>
      <c r="N1261" t="s">
        <v>48</v>
      </c>
      <c r="O1261" t="s">
        <v>72</v>
      </c>
      <c r="P1261" t="s">
        <v>61</v>
      </c>
      <c r="Q1261" t="s">
        <v>40</v>
      </c>
      <c r="R1261">
        <v>3</v>
      </c>
      <c r="S1261" s="2">
        <v>45056</v>
      </c>
      <c r="T1261">
        <v>4</v>
      </c>
      <c r="U1261">
        <v>2</v>
      </c>
      <c r="V1261">
        <v>3</v>
      </c>
      <c r="W1261" s="2">
        <v>45054</v>
      </c>
      <c r="X1261" t="s">
        <v>62</v>
      </c>
      <c r="Y1261" t="s">
        <v>42</v>
      </c>
      <c r="Z1261" t="s">
        <v>43</v>
      </c>
      <c r="AA1261">
        <v>4</v>
      </c>
      <c r="AB1261">
        <v>795.28</v>
      </c>
      <c r="AC1261">
        <v>21</v>
      </c>
      <c r="AD1261" t="str" cm="1">
        <f t="array" ref="AD1261">_xlfn.IFS($AC1261&lt;= 24,"17-24", $AC1261&lt;=34,"25-34", $AC1261&lt;=44,"35-44", $AC1261&lt;= 54,"45-54", $AC1261 &gt;= 55, "55+")</f>
        <v>17-24</v>
      </c>
      <c r="AE1261">
        <f t="shared" ca="1" si="96"/>
        <v>7</v>
      </c>
      <c r="AF1261" t="str">
        <f t="shared" si="97"/>
        <v>High</v>
      </c>
      <c r="AG1261" t="str">
        <f t="shared" si="98"/>
        <v>Not satisfied</v>
      </c>
      <c r="AH1261" t="str">
        <f t="shared" si="99"/>
        <v>Average Performer</v>
      </c>
      <c r="AI1261" t="str" cm="1">
        <f t="array" ref="AI1261">_xlfn.IFS($Z1261 = "Passed", "High", $Z1261="Completed", "Moderate", OR($Z1261 = "Incomplete", $Z1261="Failed"), "Low")</f>
        <v>Low</v>
      </c>
      <c r="AJ1261" t="str" cm="1">
        <f t="array" ref="AJ1261">_xlfn.IFS(OR(Z1261= "Passed", Z1261 = "Completed"), "Complete", OR(Z1261 ="Failed", Z1261 = "Incomplete"), "Incomplete")</f>
        <v>Incomplete</v>
      </c>
      <c r="AK1261" cm="1">
        <f t="array" ref="AK1261">_xlfn.IFS(HR_DATA[[#This Row],[Performance Category]] = "High Performer", 4,HR_DATA[[#This Row],[Performance Category]] = "Average Performer", 3, HR_DATA[[#This Row],[Performance Category]] = "Low Performer", 2, HR_DATA[[#This Row],[Performance Category]] = "At Risk", 1)</f>
        <v>3</v>
      </c>
    </row>
    <row r="1262" spans="1:37" x14ac:dyDescent="0.25">
      <c r="A1262">
        <v>1776</v>
      </c>
      <c r="B1262" s="2">
        <v>44411</v>
      </c>
      <c r="C1262" s="2">
        <f t="shared" ca="1" si="95"/>
        <v>46159</v>
      </c>
      <c r="D1262" t="s">
        <v>28</v>
      </c>
      <c r="E1262" t="s">
        <v>94</v>
      </c>
      <c r="F1262" t="s">
        <v>30</v>
      </c>
      <c r="G1262" t="s">
        <v>55</v>
      </c>
      <c r="H1262" t="s">
        <v>32</v>
      </c>
      <c r="I1262" t="s">
        <v>33</v>
      </c>
      <c r="J1262" t="s">
        <v>34</v>
      </c>
      <c r="K1262" t="s">
        <v>96</v>
      </c>
      <c r="L1262" s="2">
        <v>20159</v>
      </c>
      <c r="M1262" t="s">
        <v>36</v>
      </c>
      <c r="N1262" t="s">
        <v>48</v>
      </c>
      <c r="O1262" t="s">
        <v>84</v>
      </c>
      <c r="P1262" t="s">
        <v>77</v>
      </c>
      <c r="Q1262" t="s">
        <v>40</v>
      </c>
      <c r="R1262">
        <v>3</v>
      </c>
      <c r="S1262" s="2">
        <v>44942</v>
      </c>
      <c r="T1262">
        <v>3</v>
      </c>
      <c r="U1262">
        <v>2</v>
      </c>
      <c r="V1262">
        <v>3</v>
      </c>
      <c r="W1262" s="2">
        <v>44811</v>
      </c>
      <c r="X1262" t="s">
        <v>62</v>
      </c>
      <c r="Y1262" t="s">
        <v>42</v>
      </c>
      <c r="Z1262" t="s">
        <v>43</v>
      </c>
      <c r="AA1262">
        <v>2</v>
      </c>
      <c r="AB1262">
        <v>521.69000000000005</v>
      </c>
      <c r="AC1262">
        <v>66</v>
      </c>
      <c r="AD1262" t="str" cm="1">
        <f t="array" ref="AD1262">_xlfn.IFS($AC1262&lt;= 24,"17-24", $AC1262&lt;=34,"25-34", $AC1262&lt;=44,"35-44", $AC1262&lt;= 54,"45-54", $AC1262 &gt;= 55, "55+")</f>
        <v>55+</v>
      </c>
      <c r="AE1262">
        <f t="shared" ca="1" si="96"/>
        <v>4</v>
      </c>
      <c r="AF1262" t="str">
        <f t="shared" si="97"/>
        <v>Medium</v>
      </c>
      <c r="AG1262" t="str">
        <f t="shared" si="98"/>
        <v>Not satisfied</v>
      </c>
      <c r="AH1262" t="str">
        <f t="shared" si="99"/>
        <v>Average Performer</v>
      </c>
      <c r="AI1262" t="str" cm="1">
        <f t="array" ref="AI1262">_xlfn.IFS($Z1262 = "Passed", "High", $Z1262="Completed", "Moderate", OR($Z1262 = "Incomplete", $Z1262="Failed"), "Low")</f>
        <v>Low</v>
      </c>
      <c r="AJ1262" t="str" cm="1">
        <f t="array" ref="AJ1262">_xlfn.IFS(OR(Z1262= "Passed", Z1262 = "Completed"), "Complete", OR(Z1262 ="Failed", Z1262 = "Incomplete"), "Incomplete")</f>
        <v>Incomplete</v>
      </c>
      <c r="AK1262" cm="1">
        <f t="array" ref="AK1262">_xlfn.IFS(HR_DATA[[#This Row],[Performance Category]] = "High Performer", 4,HR_DATA[[#This Row],[Performance Category]] = "Average Performer", 3, HR_DATA[[#This Row],[Performance Category]] = "Low Performer", 2, HR_DATA[[#This Row],[Performance Category]] = "At Risk", 1)</f>
        <v>3</v>
      </c>
    </row>
    <row r="1263" spans="1:37" x14ac:dyDescent="0.25">
      <c r="A1263">
        <v>1777</v>
      </c>
      <c r="B1263" s="2">
        <v>43651</v>
      </c>
      <c r="C1263" s="2">
        <f t="shared" ca="1" si="95"/>
        <v>46159</v>
      </c>
      <c r="D1263" t="s">
        <v>28</v>
      </c>
      <c r="E1263" t="s">
        <v>74</v>
      </c>
      <c r="F1263" t="s">
        <v>30</v>
      </c>
      <c r="G1263" t="s">
        <v>55</v>
      </c>
      <c r="H1263" t="s">
        <v>56</v>
      </c>
      <c r="I1263" t="s">
        <v>33</v>
      </c>
      <c r="J1263" t="s">
        <v>34</v>
      </c>
      <c r="K1263" t="s">
        <v>89</v>
      </c>
      <c r="L1263" s="2">
        <v>22761</v>
      </c>
      <c r="M1263" t="s">
        <v>36</v>
      </c>
      <c r="N1263" t="s">
        <v>37</v>
      </c>
      <c r="O1263" t="s">
        <v>49</v>
      </c>
      <c r="P1263" t="s">
        <v>61</v>
      </c>
      <c r="Q1263" t="s">
        <v>40</v>
      </c>
      <c r="R1263">
        <v>3</v>
      </c>
      <c r="S1263" s="2">
        <v>44959</v>
      </c>
      <c r="T1263">
        <v>1</v>
      </c>
      <c r="U1263">
        <v>3</v>
      </c>
      <c r="V1263">
        <v>1</v>
      </c>
      <c r="W1263" s="2">
        <v>45040</v>
      </c>
      <c r="X1263" t="s">
        <v>50</v>
      </c>
      <c r="Y1263" t="s">
        <v>51</v>
      </c>
      <c r="Z1263" t="s">
        <v>52</v>
      </c>
      <c r="AA1263">
        <v>3</v>
      </c>
      <c r="AB1263">
        <v>157.78</v>
      </c>
      <c r="AC1263">
        <v>57</v>
      </c>
      <c r="AD1263" t="str" cm="1">
        <f t="array" ref="AD1263">_xlfn.IFS($AC1263&lt;= 24,"17-24", $AC1263&lt;=34,"25-34", $AC1263&lt;=44,"35-44", $AC1263&lt;= 54,"45-54", $AC1263 &gt;= 55, "55+")</f>
        <v>55+</v>
      </c>
      <c r="AE1263">
        <f t="shared" ca="1" si="96"/>
        <v>6</v>
      </c>
      <c r="AF1263" t="str">
        <f t="shared" si="97"/>
        <v>Low</v>
      </c>
      <c r="AG1263" t="str">
        <f t="shared" si="98"/>
        <v>Neutral</v>
      </c>
      <c r="AH1263" t="str">
        <f t="shared" si="99"/>
        <v>Average Performer</v>
      </c>
      <c r="AI1263" t="str" cm="1">
        <f t="array" ref="AI1263">_xlfn.IFS($Z1263 = "Passed", "High", $Z1263="Completed", "Moderate", OR($Z1263 = "Incomplete", $Z1263="Failed"), "Low")</f>
        <v>Low</v>
      </c>
      <c r="AJ1263" t="str" cm="1">
        <f t="array" ref="AJ1263">_xlfn.IFS(OR(Z1263= "Passed", Z1263 = "Completed"), "Complete", OR(Z1263 ="Failed", Z1263 = "Incomplete"), "Incomplete")</f>
        <v>Incomplete</v>
      </c>
      <c r="AK1263" cm="1">
        <f t="array" ref="AK1263">_xlfn.IFS(HR_DATA[[#This Row],[Performance Category]] = "High Performer", 4,HR_DATA[[#This Row],[Performance Category]] = "Average Performer", 3, HR_DATA[[#This Row],[Performance Category]] = "Low Performer", 2, HR_DATA[[#This Row],[Performance Category]] = "At Risk", 1)</f>
        <v>3</v>
      </c>
    </row>
    <row r="1264" spans="1:37" x14ac:dyDescent="0.25">
      <c r="A1264">
        <v>1778</v>
      </c>
      <c r="B1264" s="2">
        <v>43580</v>
      </c>
      <c r="C1264" s="2">
        <f t="shared" ca="1" si="95"/>
        <v>46159</v>
      </c>
      <c r="D1264" t="s">
        <v>28</v>
      </c>
      <c r="E1264" t="s">
        <v>81</v>
      </c>
      <c r="F1264" t="s">
        <v>30</v>
      </c>
      <c r="G1264" t="s">
        <v>55</v>
      </c>
      <c r="H1264" t="s">
        <v>56</v>
      </c>
      <c r="I1264" t="s">
        <v>55</v>
      </c>
      <c r="J1264" t="s">
        <v>34</v>
      </c>
      <c r="K1264" t="s">
        <v>65</v>
      </c>
      <c r="L1264" s="2">
        <v>18036</v>
      </c>
      <c r="M1264" t="s">
        <v>36</v>
      </c>
      <c r="N1264" t="s">
        <v>37</v>
      </c>
      <c r="O1264" t="s">
        <v>60</v>
      </c>
      <c r="P1264" t="s">
        <v>39</v>
      </c>
      <c r="Q1264" t="s">
        <v>40</v>
      </c>
      <c r="R1264">
        <v>3</v>
      </c>
      <c r="S1264" s="2">
        <v>44884</v>
      </c>
      <c r="T1264">
        <v>3</v>
      </c>
      <c r="U1264">
        <v>5</v>
      </c>
      <c r="V1264">
        <v>4</v>
      </c>
      <c r="W1264" s="2">
        <v>44805</v>
      </c>
      <c r="X1264" t="s">
        <v>62</v>
      </c>
      <c r="Y1264" t="s">
        <v>51</v>
      </c>
      <c r="Z1264" t="s">
        <v>73</v>
      </c>
      <c r="AA1264">
        <v>3</v>
      </c>
      <c r="AB1264">
        <v>803.94</v>
      </c>
      <c r="AC1264">
        <v>70</v>
      </c>
      <c r="AD1264" t="str" cm="1">
        <f t="array" ref="AD1264">_xlfn.IFS($AC1264&lt;= 24,"17-24", $AC1264&lt;=34,"25-34", $AC1264&lt;=44,"35-44", $AC1264&lt;= 54,"45-54", $AC1264 &gt;= 55, "55+")</f>
        <v>55+</v>
      </c>
      <c r="AE1264">
        <f t="shared" ca="1" si="96"/>
        <v>7</v>
      </c>
      <c r="AF1264" t="str">
        <f t="shared" si="97"/>
        <v>Medium</v>
      </c>
      <c r="AG1264" t="str">
        <f t="shared" si="98"/>
        <v>Satisfied</v>
      </c>
      <c r="AH1264" t="str">
        <f t="shared" si="99"/>
        <v>Average Performer</v>
      </c>
      <c r="AI1264" t="str" cm="1">
        <f t="array" ref="AI1264">_xlfn.IFS($Z1264 = "Passed", "High", $Z1264="Completed", "Moderate", OR($Z1264 = "Incomplete", $Z1264="Failed"), "Low")</f>
        <v>High</v>
      </c>
      <c r="AJ1264" t="str" cm="1">
        <f t="array" ref="AJ1264">_xlfn.IFS(OR(Z1264= "Passed", Z1264 = "Completed"), "Complete", OR(Z1264 ="Failed", Z1264 = "Incomplete"), "Incomplete")</f>
        <v>Complete</v>
      </c>
      <c r="AK1264" cm="1">
        <f t="array" ref="AK1264">_xlfn.IFS(HR_DATA[[#This Row],[Performance Category]] = "High Performer", 4,HR_DATA[[#This Row],[Performance Category]] = "Average Performer", 3, HR_DATA[[#This Row],[Performance Category]] = "Low Performer", 2, HR_DATA[[#This Row],[Performance Category]] = "At Risk", 1)</f>
        <v>3</v>
      </c>
    </row>
    <row r="1265" spans="1:37" x14ac:dyDescent="0.25">
      <c r="A1265">
        <v>1779</v>
      </c>
      <c r="B1265" s="2">
        <v>45122</v>
      </c>
      <c r="C1265" s="2">
        <f t="shared" ca="1" si="95"/>
        <v>46159</v>
      </c>
      <c r="D1265" t="s">
        <v>28</v>
      </c>
      <c r="E1265" t="s">
        <v>54</v>
      </c>
      <c r="F1265" t="s">
        <v>30</v>
      </c>
      <c r="G1265" t="s">
        <v>55</v>
      </c>
      <c r="H1265" t="s">
        <v>45</v>
      </c>
      <c r="I1265" t="s">
        <v>33</v>
      </c>
      <c r="J1265" t="s">
        <v>34</v>
      </c>
      <c r="K1265" t="s">
        <v>96</v>
      </c>
      <c r="L1265" s="2">
        <v>22405</v>
      </c>
      <c r="M1265" t="s">
        <v>36</v>
      </c>
      <c r="N1265" t="s">
        <v>37</v>
      </c>
      <c r="O1265" t="s">
        <v>60</v>
      </c>
      <c r="P1265" t="s">
        <v>67</v>
      </c>
      <c r="Q1265" t="s">
        <v>40</v>
      </c>
      <c r="R1265">
        <v>3</v>
      </c>
      <c r="S1265" s="2">
        <v>44795</v>
      </c>
      <c r="T1265">
        <v>5</v>
      </c>
      <c r="U1265">
        <v>3</v>
      </c>
      <c r="V1265">
        <v>4</v>
      </c>
      <c r="W1265" s="2">
        <v>44892</v>
      </c>
      <c r="X1265" t="s">
        <v>62</v>
      </c>
      <c r="Y1265" t="s">
        <v>42</v>
      </c>
      <c r="Z1265" t="s">
        <v>73</v>
      </c>
      <c r="AA1265">
        <v>3</v>
      </c>
      <c r="AB1265">
        <v>188.56</v>
      </c>
      <c r="AC1265">
        <v>62</v>
      </c>
      <c r="AD1265" t="str" cm="1">
        <f t="array" ref="AD1265">_xlfn.IFS($AC1265&lt;= 24,"17-24", $AC1265&lt;=34,"25-34", $AC1265&lt;=44,"35-44", $AC1265&lt;= 54,"45-54", $AC1265 &gt;= 55, "55+")</f>
        <v>55+</v>
      </c>
      <c r="AE1265">
        <f t="shared" ca="1" si="96"/>
        <v>2</v>
      </c>
      <c r="AF1265" t="str">
        <f t="shared" si="97"/>
        <v>High</v>
      </c>
      <c r="AG1265" t="str">
        <f t="shared" si="98"/>
        <v>Neutral</v>
      </c>
      <c r="AH1265" t="str">
        <f t="shared" si="99"/>
        <v>Average Performer</v>
      </c>
      <c r="AI1265" t="str" cm="1">
        <f t="array" ref="AI1265">_xlfn.IFS($Z1265 = "Passed", "High", $Z1265="Completed", "Moderate", OR($Z1265 = "Incomplete", $Z1265="Failed"), "Low")</f>
        <v>High</v>
      </c>
      <c r="AJ1265" t="str" cm="1">
        <f t="array" ref="AJ1265">_xlfn.IFS(OR(Z1265= "Passed", Z1265 = "Completed"), "Complete", OR(Z1265 ="Failed", Z1265 = "Incomplete"), "Incomplete")</f>
        <v>Complete</v>
      </c>
      <c r="AK1265" cm="1">
        <f t="array" ref="AK1265">_xlfn.IFS(HR_DATA[[#This Row],[Performance Category]] = "High Performer", 4,HR_DATA[[#This Row],[Performance Category]] = "Average Performer", 3, HR_DATA[[#This Row],[Performance Category]] = "Low Performer", 2, HR_DATA[[#This Row],[Performance Category]] = "At Risk", 1)</f>
        <v>3</v>
      </c>
    </row>
    <row r="1266" spans="1:37" x14ac:dyDescent="0.25">
      <c r="A1266">
        <v>1780</v>
      </c>
      <c r="B1266" s="2">
        <v>44905</v>
      </c>
      <c r="C1266" s="2">
        <f t="shared" ca="1" si="95"/>
        <v>46159</v>
      </c>
      <c r="D1266" t="s">
        <v>28</v>
      </c>
      <c r="E1266" t="s">
        <v>69</v>
      </c>
      <c r="F1266" t="s">
        <v>30</v>
      </c>
      <c r="G1266" t="s">
        <v>31</v>
      </c>
      <c r="H1266" t="s">
        <v>32</v>
      </c>
      <c r="I1266" t="s">
        <v>33</v>
      </c>
      <c r="J1266" t="s">
        <v>34</v>
      </c>
      <c r="K1266" t="s">
        <v>70</v>
      </c>
      <c r="L1266" s="2">
        <v>34161</v>
      </c>
      <c r="M1266" t="s">
        <v>36</v>
      </c>
      <c r="N1266" t="s">
        <v>37</v>
      </c>
      <c r="O1266" t="s">
        <v>49</v>
      </c>
      <c r="P1266" t="s">
        <v>39</v>
      </c>
      <c r="Q1266" t="s">
        <v>40</v>
      </c>
      <c r="R1266">
        <v>3</v>
      </c>
      <c r="S1266" s="2">
        <v>45080</v>
      </c>
      <c r="T1266">
        <v>2</v>
      </c>
      <c r="U1266">
        <v>3</v>
      </c>
      <c r="V1266">
        <v>2</v>
      </c>
      <c r="W1266" s="2">
        <v>45010</v>
      </c>
      <c r="X1266" t="s">
        <v>68</v>
      </c>
      <c r="Y1266" t="s">
        <v>51</v>
      </c>
      <c r="Z1266" t="s">
        <v>73</v>
      </c>
      <c r="AA1266">
        <v>2</v>
      </c>
      <c r="AB1266">
        <v>663.72</v>
      </c>
      <c r="AC1266">
        <v>29</v>
      </c>
      <c r="AD1266" t="str" cm="1">
        <f t="array" ref="AD1266">_xlfn.IFS($AC1266&lt;= 24,"17-24", $AC1266&lt;=34,"25-34", $AC1266&lt;=44,"35-44", $AC1266&lt;= 54,"45-54", $AC1266 &gt;= 55, "55+")</f>
        <v>25-34</v>
      </c>
      <c r="AE1266">
        <f t="shared" ca="1" si="96"/>
        <v>3</v>
      </c>
      <c r="AF1266" t="str">
        <f t="shared" si="97"/>
        <v>Low</v>
      </c>
      <c r="AG1266" t="str">
        <f t="shared" si="98"/>
        <v>Neutral</v>
      </c>
      <c r="AH1266" t="str">
        <f t="shared" si="99"/>
        <v>Average Performer</v>
      </c>
      <c r="AI1266" t="str" cm="1">
        <f t="array" ref="AI1266">_xlfn.IFS($Z1266 = "Passed", "High", $Z1266="Completed", "Moderate", OR($Z1266 = "Incomplete", $Z1266="Failed"), "Low")</f>
        <v>High</v>
      </c>
      <c r="AJ1266" t="str" cm="1">
        <f t="array" ref="AJ1266">_xlfn.IFS(OR(Z1266= "Passed", Z1266 = "Completed"), "Complete", OR(Z1266 ="Failed", Z1266 = "Incomplete"), "Incomplete")</f>
        <v>Complete</v>
      </c>
      <c r="AK1266" cm="1">
        <f t="array" ref="AK1266">_xlfn.IFS(HR_DATA[[#This Row],[Performance Category]] = "High Performer", 4,HR_DATA[[#This Row],[Performance Category]] = "Average Performer", 3, HR_DATA[[#This Row],[Performance Category]] = "Low Performer", 2, HR_DATA[[#This Row],[Performance Category]] = "At Risk", 1)</f>
        <v>3</v>
      </c>
    </row>
    <row r="1267" spans="1:37" x14ac:dyDescent="0.25">
      <c r="A1267">
        <v>1781</v>
      </c>
      <c r="B1267" s="2">
        <v>43587</v>
      </c>
      <c r="C1267" s="2">
        <f t="shared" ca="1" si="95"/>
        <v>46159</v>
      </c>
      <c r="D1267" t="s">
        <v>28</v>
      </c>
      <c r="E1267" t="s">
        <v>29</v>
      </c>
      <c r="F1267" t="s">
        <v>30</v>
      </c>
      <c r="G1267" t="s">
        <v>31</v>
      </c>
      <c r="H1267" t="s">
        <v>45</v>
      </c>
      <c r="I1267" t="s">
        <v>46</v>
      </c>
      <c r="J1267" t="s">
        <v>34</v>
      </c>
      <c r="K1267" t="s">
        <v>58</v>
      </c>
      <c r="L1267" s="2">
        <v>30661</v>
      </c>
      <c r="M1267" t="s">
        <v>36</v>
      </c>
      <c r="N1267" t="s">
        <v>37</v>
      </c>
      <c r="O1267" t="s">
        <v>38</v>
      </c>
      <c r="P1267" t="s">
        <v>77</v>
      </c>
      <c r="Q1267" t="s">
        <v>40</v>
      </c>
      <c r="R1267">
        <v>3</v>
      </c>
      <c r="S1267" s="2">
        <v>44831</v>
      </c>
      <c r="T1267">
        <v>2</v>
      </c>
      <c r="U1267">
        <v>2</v>
      </c>
      <c r="V1267">
        <v>4</v>
      </c>
      <c r="W1267" s="2">
        <v>45111</v>
      </c>
      <c r="X1267" t="s">
        <v>68</v>
      </c>
      <c r="Y1267" t="s">
        <v>51</v>
      </c>
      <c r="Z1267" t="s">
        <v>43</v>
      </c>
      <c r="AA1267">
        <v>4</v>
      </c>
      <c r="AB1267">
        <v>892.3</v>
      </c>
      <c r="AC1267">
        <v>36</v>
      </c>
      <c r="AD1267" t="str" cm="1">
        <f t="array" ref="AD1267">_xlfn.IFS($AC1267&lt;= 24,"17-24", $AC1267&lt;=34,"25-34", $AC1267&lt;=44,"35-44", $AC1267&lt;= 54,"45-54", $AC1267 &gt;= 55, "55+")</f>
        <v>35-44</v>
      </c>
      <c r="AE1267">
        <f t="shared" ca="1" si="96"/>
        <v>7</v>
      </c>
      <c r="AF1267" t="str">
        <f t="shared" si="97"/>
        <v>Low</v>
      </c>
      <c r="AG1267" t="str">
        <f t="shared" si="98"/>
        <v>Not satisfied</v>
      </c>
      <c r="AH1267" t="str">
        <f t="shared" si="99"/>
        <v>Average Performer</v>
      </c>
      <c r="AI1267" t="str" cm="1">
        <f t="array" ref="AI1267">_xlfn.IFS($Z1267 = "Passed", "High", $Z1267="Completed", "Moderate", OR($Z1267 = "Incomplete", $Z1267="Failed"), "Low")</f>
        <v>Low</v>
      </c>
      <c r="AJ1267" t="str" cm="1">
        <f t="array" ref="AJ1267">_xlfn.IFS(OR(Z1267= "Passed", Z1267 = "Completed"), "Complete", OR(Z1267 ="Failed", Z1267 = "Incomplete"), "Incomplete")</f>
        <v>Incomplete</v>
      </c>
      <c r="AK1267" cm="1">
        <f t="array" ref="AK1267">_xlfn.IFS(HR_DATA[[#This Row],[Performance Category]] = "High Performer", 4,HR_DATA[[#This Row],[Performance Category]] = "Average Performer", 3, HR_DATA[[#This Row],[Performance Category]] = "Low Performer", 2, HR_DATA[[#This Row],[Performance Category]] = "At Risk", 1)</f>
        <v>3</v>
      </c>
    </row>
    <row r="1268" spans="1:37" x14ac:dyDescent="0.25">
      <c r="A1268">
        <v>1782</v>
      </c>
      <c r="B1268" s="2">
        <v>43478</v>
      </c>
      <c r="C1268" s="2">
        <f t="shared" ca="1" si="95"/>
        <v>46159</v>
      </c>
      <c r="D1268" t="s">
        <v>106</v>
      </c>
      <c r="E1268" t="s">
        <v>81</v>
      </c>
      <c r="F1268" t="s">
        <v>108</v>
      </c>
      <c r="G1268" t="s">
        <v>31</v>
      </c>
      <c r="H1268" t="s">
        <v>45</v>
      </c>
      <c r="I1268" t="s">
        <v>33</v>
      </c>
      <c r="J1268" t="s">
        <v>34</v>
      </c>
      <c r="K1268" t="s">
        <v>70</v>
      </c>
      <c r="L1268" s="2">
        <v>18544</v>
      </c>
      <c r="M1268" t="s">
        <v>36</v>
      </c>
      <c r="N1268" t="s">
        <v>37</v>
      </c>
      <c r="O1268" t="s">
        <v>60</v>
      </c>
      <c r="P1268" t="s">
        <v>67</v>
      </c>
      <c r="Q1268" t="s">
        <v>40</v>
      </c>
      <c r="R1268">
        <v>3</v>
      </c>
      <c r="S1268" s="2">
        <v>45114</v>
      </c>
      <c r="T1268">
        <v>3</v>
      </c>
      <c r="U1268">
        <v>4</v>
      </c>
      <c r="V1268">
        <v>1</v>
      </c>
      <c r="W1268" s="2">
        <v>44916</v>
      </c>
      <c r="X1268" t="s">
        <v>92</v>
      </c>
      <c r="Y1268" t="s">
        <v>42</v>
      </c>
      <c r="Z1268" t="s">
        <v>73</v>
      </c>
      <c r="AA1268">
        <v>3</v>
      </c>
      <c r="AB1268">
        <v>560.35</v>
      </c>
      <c r="AC1268">
        <v>69</v>
      </c>
      <c r="AD1268" t="str" cm="1">
        <f t="array" ref="AD1268">_xlfn.IFS($AC1268&lt;= 24,"17-24", $AC1268&lt;=34,"25-34", $AC1268&lt;=44,"35-44", $AC1268&lt;= 54,"45-54", $AC1268 &gt;= 55, "55+")</f>
        <v>55+</v>
      </c>
      <c r="AE1268">
        <f t="shared" ca="1" si="96"/>
        <v>7</v>
      </c>
      <c r="AF1268" t="str">
        <f t="shared" si="97"/>
        <v>Medium</v>
      </c>
      <c r="AG1268" t="str">
        <f t="shared" si="98"/>
        <v>Satisfied</v>
      </c>
      <c r="AH1268" t="str">
        <f t="shared" si="99"/>
        <v>Average Performer</v>
      </c>
      <c r="AI1268" t="str" cm="1">
        <f t="array" ref="AI1268">_xlfn.IFS($Z1268 = "Passed", "High", $Z1268="Completed", "Moderate", OR($Z1268 = "Incomplete", $Z1268="Failed"), "Low")</f>
        <v>High</v>
      </c>
      <c r="AJ1268" t="str" cm="1">
        <f t="array" ref="AJ1268">_xlfn.IFS(OR(Z1268= "Passed", Z1268 = "Completed"), "Complete", OR(Z1268 ="Failed", Z1268 = "Incomplete"), "Incomplete")</f>
        <v>Complete</v>
      </c>
      <c r="AK1268" cm="1">
        <f t="array" ref="AK1268">_xlfn.IFS(HR_DATA[[#This Row],[Performance Category]] = "High Performer", 4,HR_DATA[[#This Row],[Performance Category]] = "Average Performer", 3, HR_DATA[[#This Row],[Performance Category]] = "Low Performer", 2, HR_DATA[[#This Row],[Performance Category]] = "At Risk", 1)</f>
        <v>3</v>
      </c>
    </row>
    <row r="1269" spans="1:37" x14ac:dyDescent="0.25">
      <c r="A1269">
        <v>1783</v>
      </c>
      <c r="B1269" s="2">
        <v>44356</v>
      </c>
      <c r="C1269" s="2">
        <f t="shared" ca="1" si="95"/>
        <v>46159</v>
      </c>
      <c r="D1269" t="s">
        <v>28</v>
      </c>
      <c r="E1269" t="s">
        <v>94</v>
      </c>
      <c r="F1269" t="s">
        <v>30</v>
      </c>
      <c r="G1269" t="s">
        <v>46</v>
      </c>
      <c r="H1269" t="s">
        <v>32</v>
      </c>
      <c r="I1269" t="s">
        <v>46</v>
      </c>
      <c r="J1269" t="s">
        <v>34</v>
      </c>
      <c r="K1269" t="s">
        <v>65</v>
      </c>
      <c r="L1269" s="2">
        <v>29927</v>
      </c>
      <c r="M1269" t="s">
        <v>36</v>
      </c>
      <c r="N1269" t="s">
        <v>37</v>
      </c>
      <c r="O1269" t="s">
        <v>38</v>
      </c>
      <c r="P1269" t="s">
        <v>39</v>
      </c>
      <c r="Q1269" t="s">
        <v>40</v>
      </c>
      <c r="R1269">
        <v>3</v>
      </c>
      <c r="S1269" s="2">
        <v>45037</v>
      </c>
      <c r="T1269">
        <v>5</v>
      </c>
      <c r="U1269">
        <v>2</v>
      </c>
      <c r="V1269">
        <v>4</v>
      </c>
      <c r="W1269" s="2">
        <v>44919</v>
      </c>
      <c r="X1269" t="s">
        <v>68</v>
      </c>
      <c r="Y1269" t="s">
        <v>51</v>
      </c>
      <c r="Z1269" t="s">
        <v>73</v>
      </c>
      <c r="AA1269">
        <v>2</v>
      </c>
      <c r="AB1269">
        <v>595.5</v>
      </c>
      <c r="AC1269">
        <v>40</v>
      </c>
      <c r="AD1269" t="str" cm="1">
        <f t="array" ref="AD1269">_xlfn.IFS($AC1269&lt;= 24,"17-24", $AC1269&lt;=34,"25-34", $AC1269&lt;=44,"35-44", $AC1269&lt;= 54,"45-54", $AC1269 &gt;= 55, "55+")</f>
        <v>35-44</v>
      </c>
      <c r="AE1269">
        <f t="shared" ca="1" si="96"/>
        <v>4</v>
      </c>
      <c r="AF1269" t="str">
        <f t="shared" si="97"/>
        <v>High</v>
      </c>
      <c r="AG1269" t="str">
        <f t="shared" si="98"/>
        <v>Not satisfied</v>
      </c>
      <c r="AH1269" t="str">
        <f t="shared" si="99"/>
        <v>Average Performer</v>
      </c>
      <c r="AI1269" t="str" cm="1">
        <f t="array" ref="AI1269">_xlfn.IFS($Z1269 = "Passed", "High", $Z1269="Completed", "Moderate", OR($Z1269 = "Incomplete", $Z1269="Failed"), "Low")</f>
        <v>High</v>
      </c>
      <c r="AJ1269" t="str" cm="1">
        <f t="array" ref="AJ1269">_xlfn.IFS(OR(Z1269= "Passed", Z1269 = "Completed"), "Complete", OR(Z1269 ="Failed", Z1269 = "Incomplete"), "Incomplete")</f>
        <v>Complete</v>
      </c>
      <c r="AK1269" cm="1">
        <f t="array" ref="AK1269">_xlfn.IFS(HR_DATA[[#This Row],[Performance Category]] = "High Performer", 4,HR_DATA[[#This Row],[Performance Category]] = "Average Performer", 3, HR_DATA[[#This Row],[Performance Category]] = "Low Performer", 2, HR_DATA[[#This Row],[Performance Category]] = "At Risk", 1)</f>
        <v>3</v>
      </c>
    </row>
    <row r="1270" spans="1:37" x14ac:dyDescent="0.25">
      <c r="A1270">
        <v>1784</v>
      </c>
      <c r="B1270" s="2">
        <v>45140</v>
      </c>
      <c r="C1270" s="2">
        <f t="shared" ca="1" si="95"/>
        <v>46159</v>
      </c>
      <c r="D1270" t="s">
        <v>28</v>
      </c>
      <c r="E1270" t="s">
        <v>74</v>
      </c>
      <c r="F1270" t="s">
        <v>30</v>
      </c>
      <c r="G1270" t="s">
        <v>46</v>
      </c>
      <c r="H1270" t="s">
        <v>45</v>
      </c>
      <c r="I1270" t="s">
        <v>33</v>
      </c>
      <c r="J1270" t="s">
        <v>34</v>
      </c>
      <c r="K1270" t="s">
        <v>65</v>
      </c>
      <c r="L1270" s="2">
        <v>26022</v>
      </c>
      <c r="M1270" t="s">
        <v>36</v>
      </c>
      <c r="N1270" t="s">
        <v>37</v>
      </c>
      <c r="O1270" t="s">
        <v>60</v>
      </c>
      <c r="P1270" t="s">
        <v>77</v>
      </c>
      <c r="Q1270" t="s">
        <v>40</v>
      </c>
      <c r="R1270">
        <v>3</v>
      </c>
      <c r="S1270" s="2">
        <v>44980</v>
      </c>
      <c r="T1270">
        <v>2</v>
      </c>
      <c r="U1270">
        <v>3</v>
      </c>
      <c r="V1270">
        <v>1</v>
      </c>
      <c r="W1270" s="2">
        <v>44882</v>
      </c>
      <c r="X1270" t="s">
        <v>92</v>
      </c>
      <c r="Y1270" t="s">
        <v>51</v>
      </c>
      <c r="Z1270" t="s">
        <v>73</v>
      </c>
      <c r="AA1270">
        <v>2</v>
      </c>
      <c r="AB1270">
        <v>242.18</v>
      </c>
      <c r="AC1270">
        <v>52</v>
      </c>
      <c r="AD1270" t="str" cm="1">
        <f t="array" ref="AD1270">_xlfn.IFS($AC1270&lt;= 24,"17-24", $AC1270&lt;=34,"25-34", $AC1270&lt;=44,"35-44", $AC1270&lt;= 54,"45-54", $AC1270 &gt;= 55, "55+")</f>
        <v>45-54</v>
      </c>
      <c r="AE1270">
        <f t="shared" ca="1" si="96"/>
        <v>2</v>
      </c>
      <c r="AF1270" t="str">
        <f t="shared" si="97"/>
        <v>Low</v>
      </c>
      <c r="AG1270" t="str">
        <f t="shared" si="98"/>
        <v>Neutral</v>
      </c>
      <c r="AH1270" t="str">
        <f t="shared" si="99"/>
        <v>Average Performer</v>
      </c>
      <c r="AI1270" t="str" cm="1">
        <f t="array" ref="AI1270">_xlfn.IFS($Z1270 = "Passed", "High", $Z1270="Completed", "Moderate", OR($Z1270 = "Incomplete", $Z1270="Failed"), "Low")</f>
        <v>High</v>
      </c>
      <c r="AJ1270" t="str" cm="1">
        <f t="array" ref="AJ1270">_xlfn.IFS(OR(Z1270= "Passed", Z1270 = "Completed"), "Complete", OR(Z1270 ="Failed", Z1270 = "Incomplete"), "Incomplete")</f>
        <v>Complete</v>
      </c>
      <c r="AK1270" cm="1">
        <f t="array" ref="AK1270">_xlfn.IFS(HR_DATA[[#This Row],[Performance Category]] = "High Performer", 4,HR_DATA[[#This Row],[Performance Category]] = "Average Performer", 3, HR_DATA[[#This Row],[Performance Category]] = "Low Performer", 2, HR_DATA[[#This Row],[Performance Category]] = "At Risk", 1)</f>
        <v>3</v>
      </c>
    </row>
    <row r="1271" spans="1:37" x14ac:dyDescent="0.25">
      <c r="A1271">
        <v>1785</v>
      </c>
      <c r="B1271" s="2">
        <v>45094</v>
      </c>
      <c r="C1271" s="2">
        <f t="shared" ca="1" si="95"/>
        <v>46159</v>
      </c>
      <c r="D1271" t="s">
        <v>28</v>
      </c>
      <c r="E1271" t="s">
        <v>81</v>
      </c>
      <c r="F1271" t="s">
        <v>30</v>
      </c>
      <c r="G1271" t="s">
        <v>55</v>
      </c>
      <c r="H1271" t="s">
        <v>32</v>
      </c>
      <c r="I1271" t="s">
        <v>55</v>
      </c>
      <c r="J1271" t="s">
        <v>34</v>
      </c>
      <c r="K1271" t="s">
        <v>110</v>
      </c>
      <c r="L1271" s="2">
        <v>18280</v>
      </c>
      <c r="M1271" t="s">
        <v>36</v>
      </c>
      <c r="N1271" t="s">
        <v>37</v>
      </c>
      <c r="O1271" t="s">
        <v>38</v>
      </c>
      <c r="P1271" t="s">
        <v>39</v>
      </c>
      <c r="Q1271" t="s">
        <v>40</v>
      </c>
      <c r="R1271">
        <v>3</v>
      </c>
      <c r="S1271" s="2">
        <v>44781</v>
      </c>
      <c r="T1271">
        <v>4</v>
      </c>
      <c r="U1271">
        <v>4</v>
      </c>
      <c r="V1271">
        <v>5</v>
      </c>
      <c r="W1271" s="2">
        <v>44933</v>
      </c>
      <c r="X1271" t="s">
        <v>62</v>
      </c>
      <c r="Y1271" t="s">
        <v>42</v>
      </c>
      <c r="Z1271" t="s">
        <v>43</v>
      </c>
      <c r="AA1271">
        <v>5</v>
      </c>
      <c r="AB1271">
        <v>104.95</v>
      </c>
      <c r="AC1271">
        <v>73</v>
      </c>
      <c r="AD1271" t="str" cm="1">
        <f t="array" ref="AD1271">_xlfn.IFS($AC1271&lt;= 24,"17-24", $AC1271&lt;=34,"25-34", $AC1271&lt;=44,"35-44", $AC1271&lt;= 54,"45-54", $AC1271 &gt;= 55, "55+")</f>
        <v>55+</v>
      </c>
      <c r="AE1271">
        <f t="shared" ca="1" si="96"/>
        <v>2</v>
      </c>
      <c r="AF1271" t="str">
        <f t="shared" si="97"/>
        <v>High</v>
      </c>
      <c r="AG1271" t="str">
        <f t="shared" si="98"/>
        <v>Satisfied</v>
      </c>
      <c r="AH1271" t="str">
        <f t="shared" si="99"/>
        <v>Average Performer</v>
      </c>
      <c r="AI1271" t="str" cm="1">
        <f t="array" ref="AI1271">_xlfn.IFS($Z1271 = "Passed", "High", $Z1271="Completed", "Moderate", OR($Z1271 = "Incomplete", $Z1271="Failed"), "Low")</f>
        <v>Low</v>
      </c>
      <c r="AJ1271" t="str" cm="1">
        <f t="array" ref="AJ1271">_xlfn.IFS(OR(Z1271= "Passed", Z1271 = "Completed"), "Complete", OR(Z1271 ="Failed", Z1271 = "Incomplete"), "Incomplete")</f>
        <v>Incomplete</v>
      </c>
      <c r="AK1271" cm="1">
        <f t="array" ref="AK1271">_xlfn.IFS(HR_DATA[[#This Row],[Performance Category]] = "High Performer", 4,HR_DATA[[#This Row],[Performance Category]] = "Average Performer", 3, HR_DATA[[#This Row],[Performance Category]] = "Low Performer", 2, HR_DATA[[#This Row],[Performance Category]] = "At Risk", 1)</f>
        <v>3</v>
      </c>
    </row>
    <row r="1272" spans="1:37" x14ac:dyDescent="0.25">
      <c r="A1272">
        <v>1786</v>
      </c>
      <c r="B1272" s="2">
        <v>44651</v>
      </c>
      <c r="C1272" s="2">
        <f t="shared" ca="1" si="95"/>
        <v>46159</v>
      </c>
      <c r="D1272" t="s">
        <v>28</v>
      </c>
      <c r="E1272" t="s">
        <v>54</v>
      </c>
      <c r="F1272" t="s">
        <v>30</v>
      </c>
      <c r="G1272" t="s">
        <v>55</v>
      </c>
      <c r="H1272" t="s">
        <v>45</v>
      </c>
      <c r="I1272" t="s">
        <v>33</v>
      </c>
      <c r="J1272" t="s">
        <v>34</v>
      </c>
      <c r="K1272" t="s">
        <v>70</v>
      </c>
      <c r="L1272" s="2">
        <v>29169</v>
      </c>
      <c r="M1272" t="s">
        <v>36</v>
      </c>
      <c r="N1272" t="s">
        <v>48</v>
      </c>
      <c r="O1272" t="s">
        <v>49</v>
      </c>
      <c r="P1272" t="s">
        <v>39</v>
      </c>
      <c r="Q1272" t="s">
        <v>40</v>
      </c>
      <c r="R1272">
        <v>3</v>
      </c>
      <c r="S1272" s="2">
        <v>45080</v>
      </c>
      <c r="T1272">
        <v>4</v>
      </c>
      <c r="U1272">
        <v>2</v>
      </c>
      <c r="V1272">
        <v>1</v>
      </c>
      <c r="W1272" s="2">
        <v>45039</v>
      </c>
      <c r="X1272" t="s">
        <v>92</v>
      </c>
      <c r="Y1272" t="s">
        <v>51</v>
      </c>
      <c r="Z1272" t="s">
        <v>63</v>
      </c>
      <c r="AA1272">
        <v>2</v>
      </c>
      <c r="AB1272">
        <v>942.28</v>
      </c>
      <c r="AC1272">
        <v>43</v>
      </c>
      <c r="AD1272" t="str" cm="1">
        <f t="array" ref="AD1272">_xlfn.IFS($AC1272&lt;= 24,"17-24", $AC1272&lt;=34,"25-34", $AC1272&lt;=44,"35-44", $AC1272&lt;= 54,"45-54", $AC1272 &gt;= 55, "55+")</f>
        <v>35-44</v>
      </c>
      <c r="AE1272">
        <f t="shared" ca="1" si="96"/>
        <v>4</v>
      </c>
      <c r="AF1272" t="str">
        <f t="shared" si="97"/>
        <v>High</v>
      </c>
      <c r="AG1272" t="str">
        <f t="shared" si="98"/>
        <v>Not satisfied</v>
      </c>
      <c r="AH1272" t="str">
        <f t="shared" si="99"/>
        <v>Average Performer</v>
      </c>
      <c r="AI1272" t="str" cm="1">
        <f t="array" ref="AI1272">_xlfn.IFS($Z1272 = "Passed", "High", $Z1272="Completed", "Moderate", OR($Z1272 = "Incomplete", $Z1272="Failed"), "Low")</f>
        <v>Moderate</v>
      </c>
      <c r="AJ1272" t="str" cm="1">
        <f t="array" ref="AJ1272">_xlfn.IFS(OR(Z1272= "Passed", Z1272 = "Completed"), "Complete", OR(Z1272 ="Failed", Z1272 = "Incomplete"), "Incomplete")</f>
        <v>Complete</v>
      </c>
      <c r="AK1272" cm="1">
        <f t="array" ref="AK1272">_xlfn.IFS(HR_DATA[[#This Row],[Performance Category]] = "High Performer", 4,HR_DATA[[#This Row],[Performance Category]] = "Average Performer", 3, HR_DATA[[#This Row],[Performance Category]] = "Low Performer", 2, HR_DATA[[#This Row],[Performance Category]] = "At Risk", 1)</f>
        <v>3</v>
      </c>
    </row>
    <row r="1273" spans="1:37" x14ac:dyDescent="0.25">
      <c r="A1273">
        <v>1787</v>
      </c>
      <c r="B1273" s="2">
        <v>43561</v>
      </c>
      <c r="C1273" s="2">
        <f t="shared" ca="1" si="95"/>
        <v>46159</v>
      </c>
      <c r="D1273" t="s">
        <v>28</v>
      </c>
      <c r="E1273" t="s">
        <v>69</v>
      </c>
      <c r="F1273" t="s">
        <v>30</v>
      </c>
      <c r="G1273" t="s">
        <v>31</v>
      </c>
      <c r="H1273" t="s">
        <v>56</v>
      </c>
      <c r="I1273" t="s">
        <v>33</v>
      </c>
      <c r="J1273" t="s">
        <v>34</v>
      </c>
      <c r="K1273" t="s">
        <v>79</v>
      </c>
      <c r="L1273" s="2">
        <v>20646</v>
      </c>
      <c r="M1273" t="s">
        <v>36</v>
      </c>
      <c r="N1273" t="s">
        <v>48</v>
      </c>
      <c r="O1273" t="s">
        <v>49</v>
      </c>
      <c r="P1273" t="s">
        <v>77</v>
      </c>
      <c r="Q1273" t="s">
        <v>40</v>
      </c>
      <c r="R1273">
        <v>3</v>
      </c>
      <c r="S1273" s="2">
        <v>44980</v>
      </c>
      <c r="T1273">
        <v>2</v>
      </c>
      <c r="U1273">
        <v>5</v>
      </c>
      <c r="V1273">
        <v>3</v>
      </c>
      <c r="W1273" s="2">
        <v>44804</v>
      </c>
      <c r="X1273" t="s">
        <v>62</v>
      </c>
      <c r="Y1273" t="s">
        <v>42</v>
      </c>
      <c r="Z1273" t="s">
        <v>73</v>
      </c>
      <c r="AA1273">
        <v>2</v>
      </c>
      <c r="AB1273">
        <v>756.7</v>
      </c>
      <c r="AC1273">
        <v>63</v>
      </c>
      <c r="AD1273" t="str" cm="1">
        <f t="array" ref="AD1273">_xlfn.IFS($AC1273&lt;= 24,"17-24", $AC1273&lt;=34,"25-34", $AC1273&lt;=44,"35-44", $AC1273&lt;= 54,"45-54", $AC1273 &gt;= 55, "55+")</f>
        <v>55+</v>
      </c>
      <c r="AE1273">
        <f t="shared" ca="1" si="96"/>
        <v>7</v>
      </c>
      <c r="AF1273" t="str">
        <f t="shared" si="97"/>
        <v>Low</v>
      </c>
      <c r="AG1273" t="str">
        <f t="shared" si="98"/>
        <v>Satisfied</v>
      </c>
      <c r="AH1273" t="str">
        <f t="shared" si="99"/>
        <v>Average Performer</v>
      </c>
      <c r="AI1273" t="str" cm="1">
        <f t="array" ref="AI1273">_xlfn.IFS($Z1273 = "Passed", "High", $Z1273="Completed", "Moderate", OR($Z1273 = "Incomplete", $Z1273="Failed"), "Low")</f>
        <v>High</v>
      </c>
      <c r="AJ1273" t="str" cm="1">
        <f t="array" ref="AJ1273">_xlfn.IFS(OR(Z1273= "Passed", Z1273 = "Completed"), "Complete", OR(Z1273 ="Failed", Z1273 = "Incomplete"), "Incomplete")</f>
        <v>Complete</v>
      </c>
      <c r="AK1273" cm="1">
        <f t="array" ref="AK1273">_xlfn.IFS(HR_DATA[[#This Row],[Performance Category]] = "High Performer", 4,HR_DATA[[#This Row],[Performance Category]] = "Average Performer", 3, HR_DATA[[#This Row],[Performance Category]] = "Low Performer", 2, HR_DATA[[#This Row],[Performance Category]] = "At Risk", 1)</f>
        <v>3</v>
      </c>
    </row>
    <row r="1274" spans="1:37" x14ac:dyDescent="0.25">
      <c r="A1274">
        <v>1788</v>
      </c>
      <c r="B1274" s="2">
        <v>44023</v>
      </c>
      <c r="C1274" s="2">
        <f t="shared" ca="1" si="95"/>
        <v>46159</v>
      </c>
      <c r="D1274" t="s">
        <v>28</v>
      </c>
      <c r="E1274" t="s">
        <v>29</v>
      </c>
      <c r="F1274" t="s">
        <v>30</v>
      </c>
      <c r="G1274" t="s">
        <v>31</v>
      </c>
      <c r="H1274" t="s">
        <v>32</v>
      </c>
      <c r="I1274" t="s">
        <v>55</v>
      </c>
      <c r="J1274" t="s">
        <v>34</v>
      </c>
      <c r="K1274" t="s">
        <v>70</v>
      </c>
      <c r="L1274" s="2">
        <v>27798</v>
      </c>
      <c r="M1274" t="s">
        <v>36</v>
      </c>
      <c r="N1274" t="s">
        <v>48</v>
      </c>
      <c r="O1274" t="s">
        <v>60</v>
      </c>
      <c r="P1274" t="s">
        <v>77</v>
      </c>
      <c r="Q1274" t="s">
        <v>40</v>
      </c>
      <c r="R1274">
        <v>3</v>
      </c>
      <c r="S1274" s="2">
        <v>45142</v>
      </c>
      <c r="T1274">
        <v>2</v>
      </c>
      <c r="U1274">
        <v>5</v>
      </c>
      <c r="V1274">
        <v>1</v>
      </c>
      <c r="W1274" s="2">
        <v>44918</v>
      </c>
      <c r="X1274" t="s">
        <v>41</v>
      </c>
      <c r="Y1274" t="s">
        <v>42</v>
      </c>
      <c r="Z1274" t="s">
        <v>63</v>
      </c>
      <c r="AA1274">
        <v>4</v>
      </c>
      <c r="AB1274">
        <v>290.99</v>
      </c>
      <c r="AC1274">
        <v>44</v>
      </c>
      <c r="AD1274" t="str" cm="1">
        <f t="array" ref="AD1274">_xlfn.IFS($AC1274&lt;= 24,"17-24", $AC1274&lt;=34,"25-34", $AC1274&lt;=44,"35-44", $AC1274&lt;= 54,"45-54", $AC1274 &gt;= 55, "55+")</f>
        <v>35-44</v>
      </c>
      <c r="AE1274">
        <f t="shared" ca="1" si="96"/>
        <v>5</v>
      </c>
      <c r="AF1274" t="str">
        <f t="shared" si="97"/>
        <v>Low</v>
      </c>
      <c r="AG1274" t="str">
        <f t="shared" si="98"/>
        <v>Satisfied</v>
      </c>
      <c r="AH1274" t="str">
        <f t="shared" si="99"/>
        <v>Average Performer</v>
      </c>
      <c r="AI1274" t="str" cm="1">
        <f t="array" ref="AI1274">_xlfn.IFS($Z1274 = "Passed", "High", $Z1274="Completed", "Moderate", OR($Z1274 = "Incomplete", $Z1274="Failed"), "Low")</f>
        <v>Moderate</v>
      </c>
      <c r="AJ1274" t="str" cm="1">
        <f t="array" ref="AJ1274">_xlfn.IFS(OR(Z1274= "Passed", Z1274 = "Completed"), "Complete", OR(Z1274 ="Failed", Z1274 = "Incomplete"), "Incomplete")</f>
        <v>Complete</v>
      </c>
      <c r="AK1274" cm="1">
        <f t="array" ref="AK1274">_xlfn.IFS(HR_DATA[[#This Row],[Performance Category]] = "High Performer", 4,HR_DATA[[#This Row],[Performance Category]] = "Average Performer", 3, HR_DATA[[#This Row],[Performance Category]] = "Low Performer", 2, HR_DATA[[#This Row],[Performance Category]] = "At Risk", 1)</f>
        <v>3</v>
      </c>
    </row>
    <row r="1275" spans="1:37" x14ac:dyDescent="0.25">
      <c r="A1275">
        <v>1789</v>
      </c>
      <c r="B1275" s="2">
        <v>45038</v>
      </c>
      <c r="C1275" s="2">
        <f t="shared" ca="1" si="95"/>
        <v>46159</v>
      </c>
      <c r="D1275" t="s">
        <v>28</v>
      </c>
      <c r="E1275" t="s">
        <v>85</v>
      </c>
      <c r="F1275" t="s">
        <v>30</v>
      </c>
      <c r="G1275" t="s">
        <v>31</v>
      </c>
      <c r="H1275" t="s">
        <v>32</v>
      </c>
      <c r="I1275" t="s">
        <v>46</v>
      </c>
      <c r="J1275" t="s">
        <v>34</v>
      </c>
      <c r="K1275" t="s">
        <v>79</v>
      </c>
      <c r="L1275" s="2">
        <v>23059</v>
      </c>
      <c r="M1275" t="s">
        <v>36</v>
      </c>
      <c r="N1275" t="s">
        <v>48</v>
      </c>
      <c r="O1275" t="s">
        <v>60</v>
      </c>
      <c r="P1275" t="s">
        <v>39</v>
      </c>
      <c r="Q1275" t="s">
        <v>40</v>
      </c>
      <c r="R1275">
        <v>3</v>
      </c>
      <c r="S1275" s="2">
        <v>44841</v>
      </c>
      <c r="T1275">
        <v>4</v>
      </c>
      <c r="U1275">
        <v>3</v>
      </c>
      <c r="V1275">
        <v>1</v>
      </c>
      <c r="W1275" s="2">
        <v>44934</v>
      </c>
      <c r="X1275" t="s">
        <v>41</v>
      </c>
      <c r="Y1275" t="s">
        <v>51</v>
      </c>
      <c r="Z1275" t="s">
        <v>52</v>
      </c>
      <c r="AA1275">
        <v>2</v>
      </c>
      <c r="AB1275">
        <v>700.97</v>
      </c>
      <c r="AC1275">
        <v>60</v>
      </c>
      <c r="AD1275" t="str" cm="1">
        <f t="array" ref="AD1275">_xlfn.IFS($AC1275&lt;= 24,"17-24", $AC1275&lt;=34,"25-34", $AC1275&lt;=44,"35-44", $AC1275&lt;= 54,"45-54", $AC1275 &gt;= 55, "55+")</f>
        <v>55+</v>
      </c>
      <c r="AE1275">
        <f t="shared" ca="1" si="96"/>
        <v>3</v>
      </c>
      <c r="AF1275" t="str">
        <f t="shared" si="97"/>
        <v>High</v>
      </c>
      <c r="AG1275" t="str">
        <f t="shared" si="98"/>
        <v>Neutral</v>
      </c>
      <c r="AH1275" t="str">
        <f t="shared" si="99"/>
        <v>Average Performer</v>
      </c>
      <c r="AI1275" t="str" cm="1">
        <f t="array" ref="AI1275">_xlfn.IFS($Z1275 = "Passed", "High", $Z1275="Completed", "Moderate", OR($Z1275 = "Incomplete", $Z1275="Failed"), "Low")</f>
        <v>Low</v>
      </c>
      <c r="AJ1275" t="str" cm="1">
        <f t="array" ref="AJ1275">_xlfn.IFS(OR(Z1275= "Passed", Z1275 = "Completed"), "Complete", OR(Z1275 ="Failed", Z1275 = "Incomplete"), "Incomplete")</f>
        <v>Incomplete</v>
      </c>
      <c r="AK1275" cm="1">
        <f t="array" ref="AK1275">_xlfn.IFS(HR_DATA[[#This Row],[Performance Category]] = "High Performer", 4,HR_DATA[[#This Row],[Performance Category]] = "Average Performer", 3, HR_DATA[[#This Row],[Performance Category]] = "Low Performer", 2, HR_DATA[[#This Row],[Performance Category]] = "At Risk", 1)</f>
        <v>3</v>
      </c>
    </row>
    <row r="1276" spans="1:37" x14ac:dyDescent="0.25">
      <c r="A1276">
        <v>1790</v>
      </c>
      <c r="B1276" s="2">
        <v>44897</v>
      </c>
      <c r="C1276" s="2">
        <f t="shared" ca="1" si="95"/>
        <v>46159</v>
      </c>
      <c r="D1276" t="s">
        <v>28</v>
      </c>
      <c r="E1276" t="s">
        <v>44</v>
      </c>
      <c r="F1276" t="s">
        <v>30</v>
      </c>
      <c r="G1276" t="s">
        <v>46</v>
      </c>
      <c r="H1276" t="s">
        <v>56</v>
      </c>
      <c r="I1276" t="s">
        <v>46</v>
      </c>
      <c r="J1276" t="s">
        <v>34</v>
      </c>
      <c r="K1276" t="s">
        <v>47</v>
      </c>
      <c r="L1276" s="2">
        <v>20523</v>
      </c>
      <c r="M1276" t="s">
        <v>36</v>
      </c>
      <c r="N1276" t="s">
        <v>37</v>
      </c>
      <c r="O1276" t="s">
        <v>84</v>
      </c>
      <c r="P1276" t="s">
        <v>77</v>
      </c>
      <c r="Q1276" t="s">
        <v>40</v>
      </c>
      <c r="R1276">
        <v>3</v>
      </c>
      <c r="S1276" s="2">
        <v>44845</v>
      </c>
      <c r="T1276">
        <v>4</v>
      </c>
      <c r="U1276">
        <v>5</v>
      </c>
      <c r="V1276">
        <v>4</v>
      </c>
      <c r="W1276" s="2">
        <v>44792</v>
      </c>
      <c r="X1276" t="s">
        <v>92</v>
      </c>
      <c r="Y1276" t="s">
        <v>42</v>
      </c>
      <c r="Z1276" t="s">
        <v>52</v>
      </c>
      <c r="AA1276">
        <v>4</v>
      </c>
      <c r="AB1276">
        <v>631.98</v>
      </c>
      <c r="AC1276">
        <v>66</v>
      </c>
      <c r="AD1276" t="str" cm="1">
        <f t="array" ref="AD1276">_xlfn.IFS($AC1276&lt;= 24,"17-24", $AC1276&lt;=34,"25-34", $AC1276&lt;=44,"35-44", $AC1276&lt;= 54,"45-54", $AC1276 &gt;= 55, "55+")</f>
        <v>55+</v>
      </c>
      <c r="AE1276">
        <f t="shared" ca="1" si="96"/>
        <v>3</v>
      </c>
      <c r="AF1276" t="str">
        <f t="shared" si="97"/>
        <v>High</v>
      </c>
      <c r="AG1276" t="str">
        <f t="shared" si="98"/>
        <v>Satisfied</v>
      </c>
      <c r="AH1276" t="str">
        <f t="shared" si="99"/>
        <v>Average Performer</v>
      </c>
      <c r="AI1276" t="str" cm="1">
        <f t="array" ref="AI1276">_xlfn.IFS($Z1276 = "Passed", "High", $Z1276="Completed", "Moderate", OR($Z1276 = "Incomplete", $Z1276="Failed"), "Low")</f>
        <v>Low</v>
      </c>
      <c r="AJ1276" t="str" cm="1">
        <f t="array" ref="AJ1276">_xlfn.IFS(OR(Z1276= "Passed", Z1276 = "Completed"), "Complete", OR(Z1276 ="Failed", Z1276 = "Incomplete"), "Incomplete")</f>
        <v>Incomplete</v>
      </c>
      <c r="AK1276" cm="1">
        <f t="array" ref="AK1276">_xlfn.IFS(HR_DATA[[#This Row],[Performance Category]] = "High Performer", 4,HR_DATA[[#This Row],[Performance Category]] = "Average Performer", 3, HR_DATA[[#This Row],[Performance Category]] = "Low Performer", 2, HR_DATA[[#This Row],[Performance Category]] = "At Risk", 1)</f>
        <v>3</v>
      </c>
    </row>
    <row r="1277" spans="1:37" x14ac:dyDescent="0.25">
      <c r="A1277">
        <v>1791</v>
      </c>
      <c r="B1277" s="2">
        <v>44261</v>
      </c>
      <c r="C1277" s="2">
        <f t="shared" ca="1" si="95"/>
        <v>46159</v>
      </c>
      <c r="D1277" t="s">
        <v>28</v>
      </c>
      <c r="E1277" t="s">
        <v>87</v>
      </c>
      <c r="F1277" t="s">
        <v>30</v>
      </c>
      <c r="G1277" t="s">
        <v>31</v>
      </c>
      <c r="H1277" t="s">
        <v>45</v>
      </c>
      <c r="I1277" t="s">
        <v>33</v>
      </c>
      <c r="J1277" t="s">
        <v>34</v>
      </c>
      <c r="K1277" t="s">
        <v>101</v>
      </c>
      <c r="L1277" s="2">
        <v>29800</v>
      </c>
      <c r="M1277" t="s">
        <v>36</v>
      </c>
      <c r="N1277" t="s">
        <v>37</v>
      </c>
      <c r="O1277" t="s">
        <v>49</v>
      </c>
      <c r="P1277" t="s">
        <v>77</v>
      </c>
      <c r="Q1277" t="s">
        <v>40</v>
      </c>
      <c r="R1277">
        <v>3</v>
      </c>
      <c r="S1277" s="2">
        <v>44822</v>
      </c>
      <c r="T1277">
        <v>4</v>
      </c>
      <c r="U1277">
        <v>5</v>
      </c>
      <c r="V1277">
        <v>3</v>
      </c>
      <c r="W1277" s="2">
        <v>44891</v>
      </c>
      <c r="X1277" t="s">
        <v>62</v>
      </c>
      <c r="Y1277" t="s">
        <v>42</v>
      </c>
      <c r="Z1277" t="s">
        <v>43</v>
      </c>
      <c r="AA1277">
        <v>5</v>
      </c>
      <c r="AB1277">
        <v>282.85000000000002</v>
      </c>
      <c r="AC1277">
        <v>40</v>
      </c>
      <c r="AD1277" t="str" cm="1">
        <f t="array" ref="AD1277">_xlfn.IFS($AC1277&lt;= 24,"17-24", $AC1277&lt;=34,"25-34", $AC1277&lt;=44,"35-44", $AC1277&lt;= 54,"45-54", $AC1277 &gt;= 55, "55+")</f>
        <v>35-44</v>
      </c>
      <c r="AE1277">
        <f t="shared" ca="1" si="96"/>
        <v>5</v>
      </c>
      <c r="AF1277" t="str">
        <f t="shared" si="97"/>
        <v>High</v>
      </c>
      <c r="AG1277" t="str">
        <f t="shared" si="98"/>
        <v>Satisfied</v>
      </c>
      <c r="AH1277" t="str">
        <f t="shared" si="99"/>
        <v>Average Performer</v>
      </c>
      <c r="AI1277" t="str" cm="1">
        <f t="array" ref="AI1277">_xlfn.IFS($Z1277 = "Passed", "High", $Z1277="Completed", "Moderate", OR($Z1277 = "Incomplete", $Z1277="Failed"), "Low")</f>
        <v>Low</v>
      </c>
      <c r="AJ1277" t="str" cm="1">
        <f t="array" ref="AJ1277">_xlfn.IFS(OR(Z1277= "Passed", Z1277 = "Completed"), "Complete", OR(Z1277 ="Failed", Z1277 = "Incomplete"), "Incomplete")</f>
        <v>Incomplete</v>
      </c>
      <c r="AK1277" cm="1">
        <f t="array" ref="AK1277">_xlfn.IFS(HR_DATA[[#This Row],[Performance Category]] = "High Performer", 4,HR_DATA[[#This Row],[Performance Category]] = "Average Performer", 3, HR_DATA[[#This Row],[Performance Category]] = "Low Performer", 2, HR_DATA[[#This Row],[Performance Category]] = "At Risk", 1)</f>
        <v>3</v>
      </c>
    </row>
    <row r="1278" spans="1:37" x14ac:dyDescent="0.25">
      <c r="A1278">
        <v>1792</v>
      </c>
      <c r="B1278" s="2">
        <v>43606</v>
      </c>
      <c r="C1278" s="2">
        <f t="shared" ca="1" si="95"/>
        <v>46159</v>
      </c>
      <c r="D1278" t="s">
        <v>28</v>
      </c>
      <c r="E1278" t="s">
        <v>64</v>
      </c>
      <c r="F1278" t="s">
        <v>30</v>
      </c>
      <c r="G1278" t="s">
        <v>55</v>
      </c>
      <c r="H1278" t="s">
        <v>32</v>
      </c>
      <c r="I1278" t="s">
        <v>33</v>
      </c>
      <c r="J1278" t="s">
        <v>34</v>
      </c>
      <c r="K1278" t="s">
        <v>99</v>
      </c>
      <c r="L1278" s="2">
        <v>18355</v>
      </c>
      <c r="M1278" t="s">
        <v>36</v>
      </c>
      <c r="N1278" t="s">
        <v>48</v>
      </c>
      <c r="O1278" t="s">
        <v>72</v>
      </c>
      <c r="P1278" t="s">
        <v>77</v>
      </c>
      <c r="Q1278" t="s">
        <v>40</v>
      </c>
      <c r="R1278">
        <v>3</v>
      </c>
      <c r="S1278" s="2">
        <v>44816</v>
      </c>
      <c r="T1278">
        <v>2</v>
      </c>
      <c r="U1278">
        <v>3</v>
      </c>
      <c r="V1278">
        <v>5</v>
      </c>
      <c r="W1278" s="2">
        <v>44894</v>
      </c>
      <c r="X1278" t="s">
        <v>68</v>
      </c>
      <c r="Y1278" t="s">
        <v>42</v>
      </c>
      <c r="Z1278" t="s">
        <v>63</v>
      </c>
      <c r="AA1278">
        <v>1</v>
      </c>
      <c r="AB1278">
        <v>412.58</v>
      </c>
      <c r="AC1278">
        <v>69</v>
      </c>
      <c r="AD1278" t="str" cm="1">
        <f t="array" ref="AD1278">_xlfn.IFS($AC1278&lt;= 24,"17-24", $AC1278&lt;=34,"25-34", $AC1278&lt;=44,"35-44", $AC1278&lt;= 54,"45-54", $AC1278 &gt;= 55, "55+")</f>
        <v>55+</v>
      </c>
      <c r="AE1278">
        <f t="shared" ca="1" si="96"/>
        <v>6</v>
      </c>
      <c r="AF1278" t="str">
        <f t="shared" si="97"/>
        <v>Low</v>
      </c>
      <c r="AG1278" t="str">
        <f t="shared" si="98"/>
        <v>Neutral</v>
      </c>
      <c r="AH1278" t="str">
        <f t="shared" si="99"/>
        <v>Average Performer</v>
      </c>
      <c r="AI1278" t="str" cm="1">
        <f t="array" ref="AI1278">_xlfn.IFS($Z1278 = "Passed", "High", $Z1278="Completed", "Moderate", OR($Z1278 = "Incomplete", $Z1278="Failed"), "Low")</f>
        <v>Moderate</v>
      </c>
      <c r="AJ1278" t="str" cm="1">
        <f t="array" ref="AJ1278">_xlfn.IFS(OR(Z1278= "Passed", Z1278 = "Completed"), "Complete", OR(Z1278 ="Failed", Z1278 = "Incomplete"), "Incomplete")</f>
        <v>Complete</v>
      </c>
      <c r="AK1278" cm="1">
        <f t="array" ref="AK1278">_xlfn.IFS(HR_DATA[[#This Row],[Performance Category]] = "High Performer", 4,HR_DATA[[#This Row],[Performance Category]] = "Average Performer", 3, HR_DATA[[#This Row],[Performance Category]] = "Low Performer", 2, HR_DATA[[#This Row],[Performance Category]] = "At Risk", 1)</f>
        <v>3</v>
      </c>
    </row>
    <row r="1279" spans="1:37" x14ac:dyDescent="0.25">
      <c r="A1279">
        <v>1793</v>
      </c>
      <c r="B1279" s="2">
        <v>43396</v>
      </c>
      <c r="C1279" s="2">
        <f t="shared" ca="1" si="95"/>
        <v>46159</v>
      </c>
      <c r="D1279" t="s">
        <v>28</v>
      </c>
      <c r="E1279" t="s">
        <v>69</v>
      </c>
      <c r="F1279" t="s">
        <v>30</v>
      </c>
      <c r="G1279" t="s">
        <v>55</v>
      </c>
      <c r="H1279" t="s">
        <v>56</v>
      </c>
      <c r="I1279" t="s">
        <v>33</v>
      </c>
      <c r="J1279" t="s">
        <v>34</v>
      </c>
      <c r="K1279" t="s">
        <v>82</v>
      </c>
      <c r="L1279" s="2">
        <v>16579</v>
      </c>
      <c r="M1279" t="s">
        <v>36</v>
      </c>
      <c r="N1279" t="s">
        <v>37</v>
      </c>
      <c r="O1279" t="s">
        <v>49</v>
      </c>
      <c r="P1279" t="s">
        <v>61</v>
      </c>
      <c r="Q1279" t="s">
        <v>40</v>
      </c>
      <c r="R1279">
        <v>3</v>
      </c>
      <c r="S1279" s="2">
        <v>44808</v>
      </c>
      <c r="T1279">
        <v>1</v>
      </c>
      <c r="U1279">
        <v>1</v>
      </c>
      <c r="V1279">
        <v>2</v>
      </c>
      <c r="W1279" s="2">
        <v>44985</v>
      </c>
      <c r="X1279" t="s">
        <v>92</v>
      </c>
      <c r="Y1279" t="s">
        <v>51</v>
      </c>
      <c r="Z1279" t="s">
        <v>73</v>
      </c>
      <c r="AA1279">
        <v>1</v>
      </c>
      <c r="AB1279">
        <v>943.91</v>
      </c>
      <c r="AC1279">
        <v>73</v>
      </c>
      <c r="AD1279" t="str" cm="1">
        <f t="array" ref="AD1279">_xlfn.IFS($AC1279&lt;= 24,"17-24", $AC1279&lt;=34,"25-34", $AC1279&lt;=44,"35-44", $AC1279&lt;= 54,"45-54", $AC1279 &gt;= 55, "55+")</f>
        <v>55+</v>
      </c>
      <c r="AE1279">
        <f t="shared" ca="1" si="96"/>
        <v>7</v>
      </c>
      <c r="AF1279" t="str">
        <f t="shared" si="97"/>
        <v>Low</v>
      </c>
      <c r="AG1279" t="str">
        <f t="shared" si="98"/>
        <v>Not satisfied</v>
      </c>
      <c r="AH1279" t="str">
        <f t="shared" si="99"/>
        <v>Average Performer</v>
      </c>
      <c r="AI1279" t="str" cm="1">
        <f t="array" ref="AI1279">_xlfn.IFS($Z1279 = "Passed", "High", $Z1279="Completed", "Moderate", OR($Z1279 = "Incomplete", $Z1279="Failed"), "Low")</f>
        <v>High</v>
      </c>
      <c r="AJ1279" t="str" cm="1">
        <f t="array" ref="AJ1279">_xlfn.IFS(OR(Z1279= "Passed", Z1279 = "Completed"), "Complete", OR(Z1279 ="Failed", Z1279 = "Incomplete"), "Incomplete")</f>
        <v>Complete</v>
      </c>
      <c r="AK1279" cm="1">
        <f t="array" ref="AK1279">_xlfn.IFS(HR_DATA[[#This Row],[Performance Category]] = "High Performer", 4,HR_DATA[[#This Row],[Performance Category]] = "Average Performer", 3, HR_DATA[[#This Row],[Performance Category]] = "Low Performer", 2, HR_DATA[[#This Row],[Performance Category]] = "At Risk", 1)</f>
        <v>3</v>
      </c>
    </row>
    <row r="1280" spans="1:37" x14ac:dyDescent="0.25">
      <c r="A1280">
        <v>1794</v>
      </c>
      <c r="B1280" s="2">
        <v>44342</v>
      </c>
      <c r="C1280" s="2">
        <f t="shared" ca="1" si="95"/>
        <v>46159</v>
      </c>
      <c r="D1280" t="s">
        <v>28</v>
      </c>
      <c r="E1280" t="s">
        <v>29</v>
      </c>
      <c r="F1280" t="s">
        <v>30</v>
      </c>
      <c r="G1280" t="s">
        <v>31</v>
      </c>
      <c r="H1280" t="s">
        <v>45</v>
      </c>
      <c r="I1280" t="s">
        <v>33</v>
      </c>
      <c r="J1280" t="s">
        <v>34</v>
      </c>
      <c r="K1280" t="s">
        <v>58</v>
      </c>
      <c r="L1280" s="2">
        <v>23236</v>
      </c>
      <c r="M1280" t="s">
        <v>36</v>
      </c>
      <c r="N1280" t="s">
        <v>37</v>
      </c>
      <c r="O1280" t="s">
        <v>38</v>
      </c>
      <c r="P1280" t="s">
        <v>39</v>
      </c>
      <c r="Q1280" t="s">
        <v>40</v>
      </c>
      <c r="R1280">
        <v>3</v>
      </c>
      <c r="S1280" s="2">
        <v>45063</v>
      </c>
      <c r="T1280">
        <v>4</v>
      </c>
      <c r="U1280">
        <v>4</v>
      </c>
      <c r="V1280">
        <v>2</v>
      </c>
      <c r="W1280" s="2">
        <v>44865</v>
      </c>
      <c r="X1280" t="s">
        <v>41</v>
      </c>
      <c r="Y1280" t="s">
        <v>42</v>
      </c>
      <c r="Z1280" t="s">
        <v>63</v>
      </c>
      <c r="AA1280">
        <v>3</v>
      </c>
      <c r="AB1280">
        <v>208.13</v>
      </c>
      <c r="AC1280">
        <v>58</v>
      </c>
      <c r="AD1280" t="str" cm="1">
        <f t="array" ref="AD1280">_xlfn.IFS($AC1280&lt;= 24,"17-24", $AC1280&lt;=34,"25-34", $AC1280&lt;=44,"35-44", $AC1280&lt;= 54,"45-54", $AC1280 &gt;= 55, "55+")</f>
        <v>55+</v>
      </c>
      <c r="AE1280">
        <f t="shared" ca="1" si="96"/>
        <v>4</v>
      </c>
      <c r="AF1280" t="str">
        <f t="shared" si="97"/>
        <v>High</v>
      </c>
      <c r="AG1280" t="str">
        <f t="shared" si="98"/>
        <v>Satisfied</v>
      </c>
      <c r="AH1280" t="str">
        <f t="shared" si="99"/>
        <v>Average Performer</v>
      </c>
      <c r="AI1280" t="str" cm="1">
        <f t="array" ref="AI1280">_xlfn.IFS($Z1280 = "Passed", "High", $Z1280="Completed", "Moderate", OR($Z1280 = "Incomplete", $Z1280="Failed"), "Low")</f>
        <v>Moderate</v>
      </c>
      <c r="AJ1280" t="str" cm="1">
        <f t="array" ref="AJ1280">_xlfn.IFS(OR(Z1280= "Passed", Z1280 = "Completed"), "Complete", OR(Z1280 ="Failed", Z1280 = "Incomplete"), "Incomplete")</f>
        <v>Complete</v>
      </c>
      <c r="AK1280" cm="1">
        <f t="array" ref="AK1280">_xlfn.IFS(HR_DATA[[#This Row],[Performance Category]] = "High Performer", 4,HR_DATA[[#This Row],[Performance Category]] = "Average Performer", 3, HR_DATA[[#This Row],[Performance Category]] = "Low Performer", 2, HR_DATA[[#This Row],[Performance Category]] = "At Risk", 1)</f>
        <v>3</v>
      </c>
    </row>
    <row r="1281" spans="1:37" x14ac:dyDescent="0.25">
      <c r="A1281">
        <v>1795</v>
      </c>
      <c r="B1281" s="2">
        <v>43800</v>
      </c>
      <c r="C1281" s="2">
        <f t="shared" ca="1" si="95"/>
        <v>46159</v>
      </c>
      <c r="D1281" t="s">
        <v>28</v>
      </c>
      <c r="E1281" t="s">
        <v>44</v>
      </c>
      <c r="F1281" t="s">
        <v>108</v>
      </c>
      <c r="G1281" t="s">
        <v>55</v>
      </c>
      <c r="H1281" t="s">
        <v>56</v>
      </c>
      <c r="I1281" t="s">
        <v>46</v>
      </c>
      <c r="J1281" t="s">
        <v>34</v>
      </c>
      <c r="K1281" t="s">
        <v>105</v>
      </c>
      <c r="L1281" s="2">
        <v>22010</v>
      </c>
      <c r="M1281" t="s">
        <v>36</v>
      </c>
      <c r="N1281" t="s">
        <v>37</v>
      </c>
      <c r="O1281" t="s">
        <v>84</v>
      </c>
      <c r="P1281" t="s">
        <v>39</v>
      </c>
      <c r="Q1281" t="s">
        <v>40</v>
      </c>
      <c r="R1281">
        <v>3</v>
      </c>
      <c r="S1281" s="2">
        <v>45087</v>
      </c>
      <c r="T1281">
        <v>5</v>
      </c>
      <c r="U1281">
        <v>1</v>
      </c>
      <c r="V1281">
        <v>4</v>
      </c>
      <c r="W1281" s="2">
        <v>44981</v>
      </c>
      <c r="X1281" t="s">
        <v>41</v>
      </c>
      <c r="Y1281" t="s">
        <v>51</v>
      </c>
      <c r="Z1281" t="s">
        <v>73</v>
      </c>
      <c r="AA1281">
        <v>2</v>
      </c>
      <c r="AB1281">
        <v>145.47</v>
      </c>
      <c r="AC1281">
        <v>59</v>
      </c>
      <c r="AD1281" t="str" cm="1">
        <f t="array" ref="AD1281">_xlfn.IFS($AC1281&lt;= 24,"17-24", $AC1281&lt;=34,"25-34", $AC1281&lt;=44,"35-44", $AC1281&lt;= 54,"45-54", $AC1281 &gt;= 55, "55+")</f>
        <v>55+</v>
      </c>
      <c r="AE1281">
        <f t="shared" ca="1" si="96"/>
        <v>6</v>
      </c>
      <c r="AF1281" t="str">
        <f t="shared" si="97"/>
        <v>High</v>
      </c>
      <c r="AG1281" t="str">
        <f t="shared" si="98"/>
        <v>Not satisfied</v>
      </c>
      <c r="AH1281" t="str">
        <f t="shared" si="99"/>
        <v>Average Performer</v>
      </c>
      <c r="AI1281" t="str" cm="1">
        <f t="array" ref="AI1281">_xlfn.IFS($Z1281 = "Passed", "High", $Z1281="Completed", "Moderate", OR($Z1281 = "Incomplete", $Z1281="Failed"), "Low")</f>
        <v>High</v>
      </c>
      <c r="AJ1281" t="str" cm="1">
        <f t="array" ref="AJ1281">_xlfn.IFS(OR(Z1281= "Passed", Z1281 = "Completed"), "Complete", OR(Z1281 ="Failed", Z1281 = "Incomplete"), "Incomplete")</f>
        <v>Complete</v>
      </c>
      <c r="AK1281" cm="1">
        <f t="array" ref="AK1281">_xlfn.IFS(HR_DATA[[#This Row],[Performance Category]] = "High Performer", 4,HR_DATA[[#This Row],[Performance Category]] = "Average Performer", 3, HR_DATA[[#This Row],[Performance Category]] = "Low Performer", 2, HR_DATA[[#This Row],[Performance Category]] = "At Risk", 1)</f>
        <v>3</v>
      </c>
    </row>
    <row r="1282" spans="1:37" x14ac:dyDescent="0.25">
      <c r="A1282">
        <v>1796</v>
      </c>
      <c r="B1282" s="2">
        <v>44354</v>
      </c>
      <c r="C1282" s="2">
        <f t="shared" ca="1" si="95"/>
        <v>46159</v>
      </c>
      <c r="D1282" t="s">
        <v>28</v>
      </c>
      <c r="E1282" t="s">
        <v>87</v>
      </c>
      <c r="F1282" t="s">
        <v>108</v>
      </c>
      <c r="G1282" t="s">
        <v>31</v>
      </c>
      <c r="H1282" t="s">
        <v>45</v>
      </c>
      <c r="I1282" t="s">
        <v>55</v>
      </c>
      <c r="J1282" t="s">
        <v>34</v>
      </c>
      <c r="K1282" t="s">
        <v>103</v>
      </c>
      <c r="L1282" s="2">
        <v>27937</v>
      </c>
      <c r="M1282" t="s">
        <v>36</v>
      </c>
      <c r="N1282" t="s">
        <v>37</v>
      </c>
      <c r="O1282" t="s">
        <v>49</v>
      </c>
      <c r="P1282" t="s">
        <v>77</v>
      </c>
      <c r="Q1282" t="s">
        <v>40</v>
      </c>
      <c r="R1282">
        <v>3</v>
      </c>
      <c r="S1282" s="2">
        <v>44888</v>
      </c>
      <c r="T1282">
        <v>3</v>
      </c>
      <c r="U1282">
        <v>5</v>
      </c>
      <c r="V1282">
        <v>2</v>
      </c>
      <c r="W1282" s="2">
        <v>44861</v>
      </c>
      <c r="X1282" t="s">
        <v>50</v>
      </c>
      <c r="Y1282" t="s">
        <v>51</v>
      </c>
      <c r="Z1282" t="s">
        <v>43</v>
      </c>
      <c r="AA1282">
        <v>1</v>
      </c>
      <c r="AB1282">
        <v>727.51</v>
      </c>
      <c r="AC1282">
        <v>45</v>
      </c>
      <c r="AD1282" t="str" cm="1">
        <f t="array" ref="AD1282">_xlfn.IFS($AC1282&lt;= 24,"17-24", $AC1282&lt;=34,"25-34", $AC1282&lt;=44,"35-44", $AC1282&lt;= 54,"45-54", $AC1282 &gt;= 55, "55+")</f>
        <v>45-54</v>
      </c>
      <c r="AE1282">
        <f t="shared" ca="1" si="96"/>
        <v>4</v>
      </c>
      <c r="AF1282" t="str">
        <f t="shared" si="97"/>
        <v>Medium</v>
      </c>
      <c r="AG1282" t="str">
        <f t="shared" si="98"/>
        <v>Satisfied</v>
      </c>
      <c r="AH1282" t="str">
        <f t="shared" si="99"/>
        <v>Average Performer</v>
      </c>
      <c r="AI1282" t="str" cm="1">
        <f t="array" ref="AI1282">_xlfn.IFS($Z1282 = "Passed", "High", $Z1282="Completed", "Moderate", OR($Z1282 = "Incomplete", $Z1282="Failed"), "Low")</f>
        <v>Low</v>
      </c>
      <c r="AJ1282" t="str" cm="1">
        <f t="array" ref="AJ1282">_xlfn.IFS(OR(Z1282= "Passed", Z1282 = "Completed"), "Complete", OR(Z1282 ="Failed", Z1282 = "Incomplete"), "Incomplete")</f>
        <v>Incomplete</v>
      </c>
      <c r="AK1282" cm="1">
        <f t="array" ref="AK1282">_xlfn.IFS(HR_DATA[[#This Row],[Performance Category]] = "High Performer", 4,HR_DATA[[#This Row],[Performance Category]] = "Average Performer", 3, HR_DATA[[#This Row],[Performance Category]] = "Low Performer", 2, HR_DATA[[#This Row],[Performance Category]] = "At Risk", 1)</f>
        <v>3</v>
      </c>
    </row>
    <row r="1283" spans="1:37" x14ac:dyDescent="0.25">
      <c r="A1283">
        <v>1797</v>
      </c>
      <c r="B1283" s="2">
        <v>44117</v>
      </c>
      <c r="C1283" s="2">
        <f t="shared" ref="C1283:C1346" ca="1" si="100">TODAY()</f>
        <v>46159</v>
      </c>
      <c r="D1283" t="s">
        <v>28</v>
      </c>
      <c r="E1283" t="s">
        <v>81</v>
      </c>
      <c r="F1283" t="s">
        <v>30</v>
      </c>
      <c r="G1283" t="s">
        <v>55</v>
      </c>
      <c r="H1283" t="s">
        <v>45</v>
      </c>
      <c r="I1283" t="s">
        <v>55</v>
      </c>
      <c r="J1283" t="s">
        <v>34</v>
      </c>
      <c r="K1283" t="s">
        <v>65</v>
      </c>
      <c r="L1283" s="2">
        <v>32038</v>
      </c>
      <c r="M1283" t="s">
        <v>36</v>
      </c>
      <c r="N1283" t="s">
        <v>37</v>
      </c>
      <c r="O1283" t="s">
        <v>49</v>
      </c>
      <c r="P1283" t="s">
        <v>39</v>
      </c>
      <c r="Q1283" t="s">
        <v>40</v>
      </c>
      <c r="R1283">
        <v>3</v>
      </c>
      <c r="S1283" s="2">
        <v>45049</v>
      </c>
      <c r="T1283">
        <v>3</v>
      </c>
      <c r="U1283">
        <v>3</v>
      </c>
      <c r="V1283">
        <v>5</v>
      </c>
      <c r="W1283" s="2">
        <v>44919</v>
      </c>
      <c r="X1283" t="s">
        <v>62</v>
      </c>
      <c r="Y1283" t="s">
        <v>51</v>
      </c>
      <c r="Z1283" t="s">
        <v>43</v>
      </c>
      <c r="AA1283">
        <v>5</v>
      </c>
      <c r="AB1283">
        <v>581.42999999999995</v>
      </c>
      <c r="AC1283">
        <v>33</v>
      </c>
      <c r="AD1283" t="str" cm="1">
        <f t="array" ref="AD1283">_xlfn.IFS($AC1283&lt;= 24,"17-24", $AC1283&lt;=34,"25-34", $AC1283&lt;=44,"35-44", $AC1283&lt;= 54,"45-54", $AC1283 &gt;= 55, "55+")</f>
        <v>25-34</v>
      </c>
      <c r="AE1283">
        <f t="shared" ref="AE1283:AE1346" ca="1" si="101">INT(YEARFRAC($B1283,$C1283,3))</f>
        <v>5</v>
      </c>
      <c r="AF1283" t="str">
        <f t="shared" ref="AF1283:AF1346" si="102">IF($T1283&lt;= 2, "Low", IF($T1283 =3, "Medium", "High"))</f>
        <v>Medium</v>
      </c>
      <c r="AG1283" t="str">
        <f t="shared" ref="AG1283:AG1346" si="103">IF($U1283 &lt;=2, "Not satisfied", IF($U1283 =3, "Neutral", "Satisfied"))</f>
        <v>Neutral</v>
      </c>
      <c r="AH1283" t="str">
        <f t="shared" ref="AH1283:AH1346" si="104">IF($Q1283="Exceeds","High Performer",IF($Q1283="Fully Meets","Average Performer",IF($Q1283="Needs Improvement","Low Performer","At Risk")))</f>
        <v>Average Performer</v>
      </c>
      <c r="AI1283" t="str" cm="1">
        <f t="array" ref="AI1283">_xlfn.IFS($Z1283 = "Passed", "High", $Z1283="Completed", "Moderate", OR($Z1283 = "Incomplete", $Z1283="Failed"), "Low")</f>
        <v>Low</v>
      </c>
      <c r="AJ1283" t="str" cm="1">
        <f t="array" ref="AJ1283">_xlfn.IFS(OR(Z1283= "Passed", Z1283 = "Completed"), "Complete", OR(Z1283 ="Failed", Z1283 = "Incomplete"), "Incomplete")</f>
        <v>Incomplete</v>
      </c>
      <c r="AK1283" cm="1">
        <f t="array" ref="AK1283">_xlfn.IFS(HR_DATA[[#This Row],[Performance Category]] = "High Performer", 4,HR_DATA[[#This Row],[Performance Category]] = "Average Performer", 3, HR_DATA[[#This Row],[Performance Category]] = "Low Performer", 2, HR_DATA[[#This Row],[Performance Category]] = "At Risk", 1)</f>
        <v>3</v>
      </c>
    </row>
    <row r="1284" spans="1:37" x14ac:dyDescent="0.25">
      <c r="A1284">
        <v>1798</v>
      </c>
      <c r="B1284" s="2">
        <v>44864</v>
      </c>
      <c r="C1284" s="2">
        <f t="shared" ca="1" si="100"/>
        <v>46159</v>
      </c>
      <c r="D1284" t="s">
        <v>106</v>
      </c>
      <c r="E1284" t="s">
        <v>54</v>
      </c>
      <c r="F1284" t="s">
        <v>30</v>
      </c>
      <c r="G1284" t="s">
        <v>46</v>
      </c>
      <c r="H1284" t="s">
        <v>45</v>
      </c>
      <c r="I1284" t="s">
        <v>55</v>
      </c>
      <c r="J1284" t="s">
        <v>34</v>
      </c>
      <c r="K1284" t="s">
        <v>89</v>
      </c>
      <c r="L1284" s="2">
        <v>31388</v>
      </c>
      <c r="M1284" t="s">
        <v>36</v>
      </c>
      <c r="N1284" t="s">
        <v>37</v>
      </c>
      <c r="O1284" t="s">
        <v>72</v>
      </c>
      <c r="P1284" t="s">
        <v>39</v>
      </c>
      <c r="Q1284" t="s">
        <v>40</v>
      </c>
      <c r="R1284">
        <v>3</v>
      </c>
      <c r="S1284" s="2">
        <v>44953</v>
      </c>
      <c r="T1284">
        <v>3</v>
      </c>
      <c r="U1284">
        <v>2</v>
      </c>
      <c r="V1284">
        <v>4</v>
      </c>
      <c r="W1284" s="2">
        <v>44906</v>
      </c>
      <c r="X1284" t="s">
        <v>92</v>
      </c>
      <c r="Y1284" t="s">
        <v>42</v>
      </c>
      <c r="Z1284" t="s">
        <v>52</v>
      </c>
      <c r="AA1284">
        <v>1</v>
      </c>
      <c r="AB1284">
        <v>725.94</v>
      </c>
      <c r="AC1284">
        <v>37</v>
      </c>
      <c r="AD1284" t="str" cm="1">
        <f t="array" ref="AD1284">_xlfn.IFS($AC1284&lt;= 24,"17-24", $AC1284&lt;=34,"25-34", $AC1284&lt;=44,"35-44", $AC1284&lt;= 54,"45-54", $AC1284 &gt;= 55, "55+")</f>
        <v>35-44</v>
      </c>
      <c r="AE1284">
        <f t="shared" ca="1" si="101"/>
        <v>3</v>
      </c>
      <c r="AF1284" t="str">
        <f t="shared" si="102"/>
        <v>Medium</v>
      </c>
      <c r="AG1284" t="str">
        <f t="shared" si="103"/>
        <v>Not satisfied</v>
      </c>
      <c r="AH1284" t="str">
        <f t="shared" si="104"/>
        <v>Average Performer</v>
      </c>
      <c r="AI1284" t="str" cm="1">
        <f t="array" ref="AI1284">_xlfn.IFS($Z1284 = "Passed", "High", $Z1284="Completed", "Moderate", OR($Z1284 = "Incomplete", $Z1284="Failed"), "Low")</f>
        <v>Low</v>
      </c>
      <c r="AJ1284" t="str" cm="1">
        <f t="array" ref="AJ1284">_xlfn.IFS(OR(Z1284= "Passed", Z1284 = "Completed"), "Complete", OR(Z1284 ="Failed", Z1284 = "Incomplete"), "Incomplete")</f>
        <v>Incomplete</v>
      </c>
      <c r="AK1284" cm="1">
        <f t="array" ref="AK1284">_xlfn.IFS(HR_DATA[[#This Row],[Performance Category]] = "High Performer", 4,HR_DATA[[#This Row],[Performance Category]] = "Average Performer", 3, HR_DATA[[#This Row],[Performance Category]] = "Low Performer", 2, HR_DATA[[#This Row],[Performance Category]] = "At Risk", 1)</f>
        <v>3</v>
      </c>
    </row>
    <row r="1285" spans="1:37" x14ac:dyDescent="0.25">
      <c r="A1285">
        <v>1799</v>
      </c>
      <c r="B1285" s="2">
        <v>44808</v>
      </c>
      <c r="C1285" s="2">
        <f t="shared" ca="1" si="100"/>
        <v>46159</v>
      </c>
      <c r="D1285" t="s">
        <v>106</v>
      </c>
      <c r="E1285" t="s">
        <v>69</v>
      </c>
      <c r="F1285" t="s">
        <v>108</v>
      </c>
      <c r="G1285" t="s">
        <v>46</v>
      </c>
      <c r="H1285" t="s">
        <v>32</v>
      </c>
      <c r="I1285" t="s">
        <v>33</v>
      </c>
      <c r="J1285" t="s">
        <v>34</v>
      </c>
      <c r="K1285" t="s">
        <v>70</v>
      </c>
      <c r="L1285" s="2">
        <v>32558</v>
      </c>
      <c r="M1285" t="s">
        <v>36</v>
      </c>
      <c r="N1285" t="s">
        <v>48</v>
      </c>
      <c r="O1285" t="s">
        <v>72</v>
      </c>
      <c r="P1285" t="s">
        <v>67</v>
      </c>
      <c r="Q1285" t="s">
        <v>40</v>
      </c>
      <c r="R1285">
        <v>3</v>
      </c>
      <c r="S1285" s="2">
        <v>45044</v>
      </c>
      <c r="T1285">
        <v>2</v>
      </c>
      <c r="U1285">
        <v>5</v>
      </c>
      <c r="V1285">
        <v>3</v>
      </c>
      <c r="W1285" s="2">
        <v>44861</v>
      </c>
      <c r="X1285" t="s">
        <v>68</v>
      </c>
      <c r="Y1285" t="s">
        <v>42</v>
      </c>
      <c r="Z1285" t="s">
        <v>73</v>
      </c>
      <c r="AA1285">
        <v>1</v>
      </c>
      <c r="AB1285">
        <v>338.36</v>
      </c>
      <c r="AC1285">
        <v>33</v>
      </c>
      <c r="AD1285" t="str" cm="1">
        <f t="array" ref="AD1285">_xlfn.IFS($AC1285&lt;= 24,"17-24", $AC1285&lt;=34,"25-34", $AC1285&lt;=44,"35-44", $AC1285&lt;= 54,"45-54", $AC1285 &gt;= 55, "55+")</f>
        <v>25-34</v>
      </c>
      <c r="AE1285">
        <f t="shared" ca="1" si="101"/>
        <v>3</v>
      </c>
      <c r="AF1285" t="str">
        <f t="shared" si="102"/>
        <v>Low</v>
      </c>
      <c r="AG1285" t="str">
        <f t="shared" si="103"/>
        <v>Satisfied</v>
      </c>
      <c r="AH1285" t="str">
        <f t="shared" si="104"/>
        <v>Average Performer</v>
      </c>
      <c r="AI1285" t="str" cm="1">
        <f t="array" ref="AI1285">_xlfn.IFS($Z1285 = "Passed", "High", $Z1285="Completed", "Moderate", OR($Z1285 = "Incomplete", $Z1285="Failed"), "Low")</f>
        <v>High</v>
      </c>
      <c r="AJ1285" t="str" cm="1">
        <f t="array" ref="AJ1285">_xlfn.IFS(OR(Z1285= "Passed", Z1285 = "Completed"), "Complete", OR(Z1285 ="Failed", Z1285 = "Incomplete"), "Incomplete")</f>
        <v>Complete</v>
      </c>
      <c r="AK1285" cm="1">
        <f t="array" ref="AK1285">_xlfn.IFS(HR_DATA[[#This Row],[Performance Category]] = "High Performer", 4,HR_DATA[[#This Row],[Performance Category]] = "Average Performer", 3, HR_DATA[[#This Row],[Performance Category]] = "Low Performer", 2, HR_DATA[[#This Row],[Performance Category]] = "At Risk", 1)</f>
        <v>3</v>
      </c>
    </row>
    <row r="1286" spans="1:37" x14ac:dyDescent="0.25">
      <c r="A1286">
        <v>1800</v>
      </c>
      <c r="B1286" s="2">
        <v>43756</v>
      </c>
      <c r="C1286" s="2">
        <f t="shared" ca="1" si="100"/>
        <v>46159</v>
      </c>
      <c r="D1286" t="s">
        <v>28</v>
      </c>
      <c r="E1286" t="s">
        <v>64</v>
      </c>
      <c r="F1286" t="s">
        <v>30</v>
      </c>
      <c r="G1286" t="s">
        <v>46</v>
      </c>
      <c r="H1286" t="s">
        <v>32</v>
      </c>
      <c r="I1286" t="s">
        <v>55</v>
      </c>
      <c r="J1286" t="s">
        <v>34</v>
      </c>
      <c r="K1286" t="s">
        <v>101</v>
      </c>
      <c r="L1286" s="2">
        <v>27855</v>
      </c>
      <c r="M1286" t="s">
        <v>36</v>
      </c>
      <c r="N1286" t="s">
        <v>37</v>
      </c>
      <c r="O1286" t="s">
        <v>72</v>
      </c>
      <c r="P1286" t="s">
        <v>77</v>
      </c>
      <c r="Q1286" t="s">
        <v>40</v>
      </c>
      <c r="R1286">
        <v>3</v>
      </c>
      <c r="S1286" s="2">
        <v>44960</v>
      </c>
      <c r="T1286">
        <v>4</v>
      </c>
      <c r="U1286">
        <v>3</v>
      </c>
      <c r="V1286">
        <v>5</v>
      </c>
      <c r="W1286" s="2">
        <v>45033</v>
      </c>
      <c r="X1286" t="s">
        <v>68</v>
      </c>
      <c r="Y1286" t="s">
        <v>51</v>
      </c>
      <c r="Z1286" t="s">
        <v>43</v>
      </c>
      <c r="AA1286">
        <v>1</v>
      </c>
      <c r="AB1286">
        <v>732.84</v>
      </c>
      <c r="AC1286">
        <v>43</v>
      </c>
      <c r="AD1286" t="str" cm="1">
        <f t="array" ref="AD1286">_xlfn.IFS($AC1286&lt;= 24,"17-24", $AC1286&lt;=34,"25-34", $AC1286&lt;=44,"35-44", $AC1286&lt;= 54,"45-54", $AC1286 &gt;= 55, "55+")</f>
        <v>35-44</v>
      </c>
      <c r="AE1286">
        <f t="shared" ca="1" si="101"/>
        <v>6</v>
      </c>
      <c r="AF1286" t="str">
        <f t="shared" si="102"/>
        <v>High</v>
      </c>
      <c r="AG1286" t="str">
        <f t="shared" si="103"/>
        <v>Neutral</v>
      </c>
      <c r="AH1286" t="str">
        <f t="shared" si="104"/>
        <v>Average Performer</v>
      </c>
      <c r="AI1286" t="str" cm="1">
        <f t="array" ref="AI1286">_xlfn.IFS($Z1286 = "Passed", "High", $Z1286="Completed", "Moderate", OR($Z1286 = "Incomplete", $Z1286="Failed"), "Low")</f>
        <v>Low</v>
      </c>
      <c r="AJ1286" t="str" cm="1">
        <f t="array" ref="AJ1286">_xlfn.IFS(OR(Z1286= "Passed", Z1286 = "Completed"), "Complete", OR(Z1286 ="Failed", Z1286 = "Incomplete"), "Incomplete")</f>
        <v>Incomplete</v>
      </c>
      <c r="AK1286" cm="1">
        <f t="array" ref="AK1286">_xlfn.IFS(HR_DATA[[#This Row],[Performance Category]] = "High Performer", 4,HR_DATA[[#This Row],[Performance Category]] = "Average Performer", 3, HR_DATA[[#This Row],[Performance Category]] = "Low Performer", 2, HR_DATA[[#This Row],[Performance Category]] = "At Risk", 1)</f>
        <v>3</v>
      </c>
    </row>
    <row r="1287" spans="1:37" x14ac:dyDescent="0.25">
      <c r="A1287">
        <v>1801</v>
      </c>
      <c r="B1287" s="2">
        <v>44402</v>
      </c>
      <c r="C1287" s="2">
        <f t="shared" ca="1" si="100"/>
        <v>46159</v>
      </c>
      <c r="D1287" t="s">
        <v>28</v>
      </c>
      <c r="E1287" t="s">
        <v>94</v>
      </c>
      <c r="F1287" t="s">
        <v>30</v>
      </c>
      <c r="G1287" t="s">
        <v>55</v>
      </c>
      <c r="H1287" t="s">
        <v>32</v>
      </c>
      <c r="I1287" t="s">
        <v>33</v>
      </c>
      <c r="J1287" t="s">
        <v>34</v>
      </c>
      <c r="K1287" t="s">
        <v>65</v>
      </c>
      <c r="L1287" s="2">
        <v>32726</v>
      </c>
      <c r="M1287" t="s">
        <v>36</v>
      </c>
      <c r="N1287" t="s">
        <v>37</v>
      </c>
      <c r="O1287" t="s">
        <v>49</v>
      </c>
      <c r="P1287" t="s">
        <v>67</v>
      </c>
      <c r="Q1287" t="s">
        <v>40</v>
      </c>
      <c r="R1287">
        <v>3</v>
      </c>
      <c r="S1287" s="2">
        <v>45079</v>
      </c>
      <c r="T1287">
        <v>3</v>
      </c>
      <c r="U1287">
        <v>4</v>
      </c>
      <c r="V1287">
        <v>3</v>
      </c>
      <c r="W1287" s="2">
        <v>45099</v>
      </c>
      <c r="X1287" t="s">
        <v>68</v>
      </c>
      <c r="Y1287" t="s">
        <v>51</v>
      </c>
      <c r="Z1287" t="s">
        <v>52</v>
      </c>
      <c r="AA1287">
        <v>1</v>
      </c>
      <c r="AB1287">
        <v>753.69</v>
      </c>
      <c r="AC1287">
        <v>32</v>
      </c>
      <c r="AD1287" t="str" cm="1">
        <f t="array" ref="AD1287">_xlfn.IFS($AC1287&lt;= 24,"17-24", $AC1287&lt;=34,"25-34", $AC1287&lt;=44,"35-44", $AC1287&lt;= 54,"45-54", $AC1287 &gt;= 55, "55+")</f>
        <v>25-34</v>
      </c>
      <c r="AE1287">
        <f t="shared" ca="1" si="101"/>
        <v>4</v>
      </c>
      <c r="AF1287" t="str">
        <f t="shared" si="102"/>
        <v>Medium</v>
      </c>
      <c r="AG1287" t="str">
        <f t="shared" si="103"/>
        <v>Satisfied</v>
      </c>
      <c r="AH1287" t="str">
        <f t="shared" si="104"/>
        <v>Average Performer</v>
      </c>
      <c r="AI1287" t="str" cm="1">
        <f t="array" ref="AI1287">_xlfn.IFS($Z1287 = "Passed", "High", $Z1287="Completed", "Moderate", OR($Z1287 = "Incomplete", $Z1287="Failed"), "Low")</f>
        <v>Low</v>
      </c>
      <c r="AJ1287" t="str" cm="1">
        <f t="array" ref="AJ1287">_xlfn.IFS(OR(Z1287= "Passed", Z1287 = "Completed"), "Complete", OR(Z1287 ="Failed", Z1287 = "Incomplete"), "Incomplete")</f>
        <v>Incomplete</v>
      </c>
      <c r="AK1287" cm="1">
        <f t="array" ref="AK1287">_xlfn.IFS(HR_DATA[[#This Row],[Performance Category]] = "High Performer", 4,HR_DATA[[#This Row],[Performance Category]] = "Average Performer", 3, HR_DATA[[#This Row],[Performance Category]] = "Low Performer", 2, HR_DATA[[#This Row],[Performance Category]] = "At Risk", 1)</f>
        <v>3</v>
      </c>
    </row>
    <row r="1288" spans="1:37" x14ac:dyDescent="0.25">
      <c r="A1288">
        <v>1802</v>
      </c>
      <c r="B1288" s="2">
        <v>43921</v>
      </c>
      <c r="C1288" s="2">
        <f t="shared" ca="1" si="100"/>
        <v>46159</v>
      </c>
      <c r="D1288" t="s">
        <v>28</v>
      </c>
      <c r="E1288" t="s">
        <v>74</v>
      </c>
      <c r="F1288" t="s">
        <v>30</v>
      </c>
      <c r="G1288" t="s">
        <v>46</v>
      </c>
      <c r="H1288" t="s">
        <v>56</v>
      </c>
      <c r="I1288" t="s">
        <v>33</v>
      </c>
      <c r="J1288" t="s">
        <v>34</v>
      </c>
      <c r="K1288" t="s">
        <v>70</v>
      </c>
      <c r="L1288" s="2">
        <v>30176</v>
      </c>
      <c r="M1288" t="s">
        <v>36</v>
      </c>
      <c r="N1288" t="s">
        <v>37</v>
      </c>
      <c r="O1288" t="s">
        <v>60</v>
      </c>
      <c r="P1288" t="s">
        <v>77</v>
      </c>
      <c r="Q1288" t="s">
        <v>40</v>
      </c>
      <c r="R1288">
        <v>3</v>
      </c>
      <c r="S1288" s="2">
        <v>45067</v>
      </c>
      <c r="T1288">
        <v>4</v>
      </c>
      <c r="U1288">
        <v>2</v>
      </c>
      <c r="V1288">
        <v>5</v>
      </c>
      <c r="W1288" s="2">
        <v>45123</v>
      </c>
      <c r="X1288" t="s">
        <v>50</v>
      </c>
      <c r="Y1288" t="s">
        <v>42</v>
      </c>
      <c r="Z1288" t="s">
        <v>43</v>
      </c>
      <c r="AA1288">
        <v>5</v>
      </c>
      <c r="AB1288">
        <v>131.91999999999999</v>
      </c>
      <c r="AC1288">
        <v>38</v>
      </c>
      <c r="AD1288" t="str" cm="1">
        <f t="array" ref="AD1288">_xlfn.IFS($AC1288&lt;= 24,"17-24", $AC1288&lt;=34,"25-34", $AC1288&lt;=44,"35-44", $AC1288&lt;= 54,"45-54", $AC1288 &gt;= 55, "55+")</f>
        <v>35-44</v>
      </c>
      <c r="AE1288">
        <f t="shared" ca="1" si="101"/>
        <v>6</v>
      </c>
      <c r="AF1288" t="str">
        <f t="shared" si="102"/>
        <v>High</v>
      </c>
      <c r="AG1288" t="str">
        <f t="shared" si="103"/>
        <v>Not satisfied</v>
      </c>
      <c r="AH1288" t="str">
        <f t="shared" si="104"/>
        <v>Average Performer</v>
      </c>
      <c r="AI1288" t="str" cm="1">
        <f t="array" ref="AI1288">_xlfn.IFS($Z1288 = "Passed", "High", $Z1288="Completed", "Moderate", OR($Z1288 = "Incomplete", $Z1288="Failed"), "Low")</f>
        <v>Low</v>
      </c>
      <c r="AJ1288" t="str" cm="1">
        <f t="array" ref="AJ1288">_xlfn.IFS(OR(Z1288= "Passed", Z1288 = "Completed"), "Complete", OR(Z1288 ="Failed", Z1288 = "Incomplete"), "Incomplete")</f>
        <v>Incomplete</v>
      </c>
      <c r="AK1288" cm="1">
        <f t="array" ref="AK1288">_xlfn.IFS(HR_DATA[[#This Row],[Performance Category]] = "High Performer", 4,HR_DATA[[#This Row],[Performance Category]] = "Average Performer", 3, HR_DATA[[#This Row],[Performance Category]] = "Low Performer", 2, HR_DATA[[#This Row],[Performance Category]] = "At Risk", 1)</f>
        <v>3</v>
      </c>
    </row>
    <row r="1289" spans="1:37" x14ac:dyDescent="0.25">
      <c r="A1289">
        <v>1803</v>
      </c>
      <c r="B1289" s="2">
        <v>43780</v>
      </c>
      <c r="C1289" s="2">
        <f t="shared" ca="1" si="100"/>
        <v>46159</v>
      </c>
      <c r="D1289" t="s">
        <v>28</v>
      </c>
      <c r="E1289" t="s">
        <v>81</v>
      </c>
      <c r="F1289" t="s">
        <v>30</v>
      </c>
      <c r="G1289" t="s">
        <v>55</v>
      </c>
      <c r="H1289" t="s">
        <v>32</v>
      </c>
      <c r="I1289" t="s">
        <v>55</v>
      </c>
      <c r="J1289" t="s">
        <v>34</v>
      </c>
      <c r="K1289" t="s">
        <v>75</v>
      </c>
      <c r="L1289" s="2">
        <v>30082</v>
      </c>
      <c r="M1289" t="s">
        <v>36</v>
      </c>
      <c r="N1289" t="s">
        <v>37</v>
      </c>
      <c r="O1289" t="s">
        <v>60</v>
      </c>
      <c r="P1289" t="s">
        <v>77</v>
      </c>
      <c r="Q1289" t="s">
        <v>40</v>
      </c>
      <c r="R1289">
        <v>3</v>
      </c>
      <c r="S1289" s="2">
        <v>44945</v>
      </c>
      <c r="T1289">
        <v>1</v>
      </c>
      <c r="U1289">
        <v>3</v>
      </c>
      <c r="V1289">
        <v>1</v>
      </c>
      <c r="W1289" s="2">
        <v>44824</v>
      </c>
      <c r="X1289" t="s">
        <v>41</v>
      </c>
      <c r="Y1289" t="s">
        <v>51</v>
      </c>
      <c r="Z1289" t="s">
        <v>73</v>
      </c>
      <c r="AA1289">
        <v>4</v>
      </c>
      <c r="AB1289">
        <v>550.54999999999995</v>
      </c>
      <c r="AC1289">
        <v>37</v>
      </c>
      <c r="AD1289" t="str" cm="1">
        <f t="array" ref="AD1289">_xlfn.IFS($AC1289&lt;= 24,"17-24", $AC1289&lt;=34,"25-34", $AC1289&lt;=44,"35-44", $AC1289&lt;= 54,"45-54", $AC1289 &gt;= 55, "55+")</f>
        <v>35-44</v>
      </c>
      <c r="AE1289">
        <f t="shared" ca="1" si="101"/>
        <v>6</v>
      </c>
      <c r="AF1289" t="str">
        <f t="shared" si="102"/>
        <v>Low</v>
      </c>
      <c r="AG1289" t="str">
        <f t="shared" si="103"/>
        <v>Neutral</v>
      </c>
      <c r="AH1289" t="str">
        <f t="shared" si="104"/>
        <v>Average Performer</v>
      </c>
      <c r="AI1289" t="str" cm="1">
        <f t="array" ref="AI1289">_xlfn.IFS($Z1289 = "Passed", "High", $Z1289="Completed", "Moderate", OR($Z1289 = "Incomplete", $Z1289="Failed"), "Low")</f>
        <v>High</v>
      </c>
      <c r="AJ1289" t="str" cm="1">
        <f t="array" ref="AJ1289">_xlfn.IFS(OR(Z1289= "Passed", Z1289 = "Completed"), "Complete", OR(Z1289 ="Failed", Z1289 = "Incomplete"), "Incomplete")</f>
        <v>Complete</v>
      </c>
      <c r="AK1289" cm="1">
        <f t="array" ref="AK1289">_xlfn.IFS(HR_DATA[[#This Row],[Performance Category]] = "High Performer", 4,HR_DATA[[#This Row],[Performance Category]] = "Average Performer", 3, HR_DATA[[#This Row],[Performance Category]] = "Low Performer", 2, HR_DATA[[#This Row],[Performance Category]] = "At Risk", 1)</f>
        <v>3</v>
      </c>
    </row>
    <row r="1290" spans="1:37" x14ac:dyDescent="0.25">
      <c r="A1290">
        <v>1804</v>
      </c>
      <c r="B1290" s="2">
        <v>44535</v>
      </c>
      <c r="C1290" s="2">
        <f t="shared" ca="1" si="100"/>
        <v>46159</v>
      </c>
      <c r="D1290" t="s">
        <v>28</v>
      </c>
      <c r="E1290" t="s">
        <v>54</v>
      </c>
      <c r="F1290" t="s">
        <v>30</v>
      </c>
      <c r="G1290" t="s">
        <v>46</v>
      </c>
      <c r="H1290" t="s">
        <v>45</v>
      </c>
      <c r="I1290" t="s">
        <v>33</v>
      </c>
      <c r="J1290" t="s">
        <v>34</v>
      </c>
      <c r="K1290" t="s">
        <v>70</v>
      </c>
      <c r="L1290" s="2">
        <v>21021</v>
      </c>
      <c r="M1290" t="s">
        <v>36</v>
      </c>
      <c r="N1290" t="s">
        <v>48</v>
      </c>
      <c r="O1290" t="s">
        <v>49</v>
      </c>
      <c r="P1290" t="s">
        <v>39</v>
      </c>
      <c r="Q1290" t="s">
        <v>40</v>
      </c>
      <c r="R1290">
        <v>3</v>
      </c>
      <c r="S1290" s="2">
        <v>45030</v>
      </c>
      <c r="T1290">
        <v>3</v>
      </c>
      <c r="U1290">
        <v>3</v>
      </c>
      <c r="V1290">
        <v>5</v>
      </c>
      <c r="W1290" s="2">
        <v>44795</v>
      </c>
      <c r="X1290" t="s">
        <v>50</v>
      </c>
      <c r="Y1290" t="s">
        <v>42</v>
      </c>
      <c r="Z1290" t="s">
        <v>43</v>
      </c>
      <c r="AA1290">
        <v>1</v>
      </c>
      <c r="AB1290">
        <v>767.49</v>
      </c>
      <c r="AC1290">
        <v>64</v>
      </c>
      <c r="AD1290" t="str" cm="1">
        <f t="array" ref="AD1290">_xlfn.IFS($AC1290&lt;= 24,"17-24", $AC1290&lt;=34,"25-34", $AC1290&lt;=44,"35-44", $AC1290&lt;= 54,"45-54", $AC1290 &gt;= 55, "55+")</f>
        <v>55+</v>
      </c>
      <c r="AE1290">
        <f t="shared" ca="1" si="101"/>
        <v>4</v>
      </c>
      <c r="AF1290" t="str">
        <f t="shared" si="102"/>
        <v>Medium</v>
      </c>
      <c r="AG1290" t="str">
        <f t="shared" si="103"/>
        <v>Neutral</v>
      </c>
      <c r="AH1290" t="str">
        <f t="shared" si="104"/>
        <v>Average Performer</v>
      </c>
      <c r="AI1290" t="str" cm="1">
        <f t="array" ref="AI1290">_xlfn.IFS($Z1290 = "Passed", "High", $Z1290="Completed", "Moderate", OR($Z1290 = "Incomplete", $Z1290="Failed"), "Low")</f>
        <v>Low</v>
      </c>
      <c r="AJ1290" t="str" cm="1">
        <f t="array" ref="AJ1290">_xlfn.IFS(OR(Z1290= "Passed", Z1290 = "Completed"), "Complete", OR(Z1290 ="Failed", Z1290 = "Incomplete"), "Incomplete")</f>
        <v>Incomplete</v>
      </c>
      <c r="AK1290" cm="1">
        <f t="array" ref="AK1290">_xlfn.IFS(HR_DATA[[#This Row],[Performance Category]] = "High Performer", 4,HR_DATA[[#This Row],[Performance Category]] = "Average Performer", 3, HR_DATA[[#This Row],[Performance Category]] = "Low Performer", 2, HR_DATA[[#This Row],[Performance Category]] = "At Risk", 1)</f>
        <v>3</v>
      </c>
    </row>
    <row r="1291" spans="1:37" x14ac:dyDescent="0.25">
      <c r="A1291">
        <v>1805</v>
      </c>
      <c r="B1291" s="2">
        <v>43451</v>
      </c>
      <c r="C1291" s="2">
        <f t="shared" ca="1" si="100"/>
        <v>46159</v>
      </c>
      <c r="D1291" t="s">
        <v>28</v>
      </c>
      <c r="E1291" t="s">
        <v>69</v>
      </c>
      <c r="F1291" t="s">
        <v>30</v>
      </c>
      <c r="G1291" t="s">
        <v>31</v>
      </c>
      <c r="H1291" t="s">
        <v>45</v>
      </c>
      <c r="I1291" t="s">
        <v>33</v>
      </c>
      <c r="J1291" t="s">
        <v>34</v>
      </c>
      <c r="K1291" t="s">
        <v>47</v>
      </c>
      <c r="L1291" s="2">
        <v>25237</v>
      </c>
      <c r="M1291" t="s">
        <v>36</v>
      </c>
      <c r="N1291" t="s">
        <v>48</v>
      </c>
      <c r="O1291" t="s">
        <v>72</v>
      </c>
      <c r="P1291" t="s">
        <v>77</v>
      </c>
      <c r="Q1291" t="s">
        <v>40</v>
      </c>
      <c r="R1291">
        <v>3</v>
      </c>
      <c r="S1291" s="2">
        <v>45116</v>
      </c>
      <c r="T1291">
        <v>3</v>
      </c>
      <c r="U1291">
        <v>3</v>
      </c>
      <c r="V1291">
        <v>1</v>
      </c>
      <c r="W1291" s="2">
        <v>44968</v>
      </c>
      <c r="X1291" t="s">
        <v>92</v>
      </c>
      <c r="Y1291" t="s">
        <v>42</v>
      </c>
      <c r="Z1291" t="s">
        <v>52</v>
      </c>
      <c r="AA1291">
        <v>5</v>
      </c>
      <c r="AB1291">
        <v>222.88</v>
      </c>
      <c r="AC1291">
        <v>49</v>
      </c>
      <c r="AD1291" t="str" cm="1">
        <f t="array" ref="AD1291">_xlfn.IFS($AC1291&lt;= 24,"17-24", $AC1291&lt;=34,"25-34", $AC1291&lt;=44,"35-44", $AC1291&lt;= 54,"45-54", $AC1291 &gt;= 55, "55+")</f>
        <v>45-54</v>
      </c>
      <c r="AE1291">
        <f t="shared" ca="1" si="101"/>
        <v>7</v>
      </c>
      <c r="AF1291" t="str">
        <f t="shared" si="102"/>
        <v>Medium</v>
      </c>
      <c r="AG1291" t="str">
        <f t="shared" si="103"/>
        <v>Neutral</v>
      </c>
      <c r="AH1291" t="str">
        <f t="shared" si="104"/>
        <v>Average Performer</v>
      </c>
      <c r="AI1291" t="str" cm="1">
        <f t="array" ref="AI1291">_xlfn.IFS($Z1291 = "Passed", "High", $Z1291="Completed", "Moderate", OR($Z1291 = "Incomplete", $Z1291="Failed"), "Low")</f>
        <v>Low</v>
      </c>
      <c r="AJ1291" t="str" cm="1">
        <f t="array" ref="AJ1291">_xlfn.IFS(OR(Z1291= "Passed", Z1291 = "Completed"), "Complete", OR(Z1291 ="Failed", Z1291 = "Incomplete"), "Incomplete")</f>
        <v>Incomplete</v>
      </c>
      <c r="AK1291" cm="1">
        <f t="array" ref="AK1291">_xlfn.IFS(HR_DATA[[#This Row],[Performance Category]] = "High Performer", 4,HR_DATA[[#This Row],[Performance Category]] = "Average Performer", 3, HR_DATA[[#This Row],[Performance Category]] = "Low Performer", 2, HR_DATA[[#This Row],[Performance Category]] = "At Risk", 1)</f>
        <v>3</v>
      </c>
    </row>
    <row r="1292" spans="1:37" x14ac:dyDescent="0.25">
      <c r="A1292">
        <v>1806</v>
      </c>
      <c r="B1292" s="2">
        <v>44626</v>
      </c>
      <c r="C1292" s="2">
        <f t="shared" ca="1" si="100"/>
        <v>46159</v>
      </c>
      <c r="D1292" t="s">
        <v>28</v>
      </c>
      <c r="E1292" t="s">
        <v>29</v>
      </c>
      <c r="F1292" t="s">
        <v>30</v>
      </c>
      <c r="G1292" t="s">
        <v>46</v>
      </c>
      <c r="H1292" t="s">
        <v>45</v>
      </c>
      <c r="I1292" t="s">
        <v>55</v>
      </c>
      <c r="J1292" t="s">
        <v>34</v>
      </c>
      <c r="K1292" t="s">
        <v>65</v>
      </c>
      <c r="L1292" s="2">
        <v>18804</v>
      </c>
      <c r="M1292" t="s">
        <v>36</v>
      </c>
      <c r="N1292" t="s">
        <v>48</v>
      </c>
      <c r="O1292" t="s">
        <v>84</v>
      </c>
      <c r="P1292" t="s">
        <v>61</v>
      </c>
      <c r="Q1292" t="s">
        <v>40</v>
      </c>
      <c r="R1292">
        <v>3</v>
      </c>
      <c r="S1292" s="2">
        <v>44778</v>
      </c>
      <c r="T1292">
        <v>1</v>
      </c>
      <c r="U1292">
        <v>2</v>
      </c>
      <c r="V1292">
        <v>5</v>
      </c>
      <c r="W1292" s="2">
        <v>45134</v>
      </c>
      <c r="X1292" t="s">
        <v>92</v>
      </c>
      <c r="Y1292" t="s">
        <v>42</v>
      </c>
      <c r="Z1292" t="s">
        <v>73</v>
      </c>
      <c r="AA1292">
        <v>3</v>
      </c>
      <c r="AB1292">
        <v>176.2</v>
      </c>
      <c r="AC1292">
        <v>71</v>
      </c>
      <c r="AD1292" t="str" cm="1">
        <f t="array" ref="AD1292">_xlfn.IFS($AC1292&lt;= 24,"17-24", $AC1292&lt;=34,"25-34", $AC1292&lt;=44,"35-44", $AC1292&lt;= 54,"45-54", $AC1292 &gt;= 55, "55+")</f>
        <v>55+</v>
      </c>
      <c r="AE1292">
        <f t="shared" ca="1" si="101"/>
        <v>4</v>
      </c>
      <c r="AF1292" t="str">
        <f t="shared" si="102"/>
        <v>Low</v>
      </c>
      <c r="AG1292" t="str">
        <f t="shared" si="103"/>
        <v>Not satisfied</v>
      </c>
      <c r="AH1292" t="str">
        <f t="shared" si="104"/>
        <v>Average Performer</v>
      </c>
      <c r="AI1292" t="str" cm="1">
        <f t="array" ref="AI1292">_xlfn.IFS($Z1292 = "Passed", "High", $Z1292="Completed", "Moderate", OR($Z1292 = "Incomplete", $Z1292="Failed"), "Low")</f>
        <v>High</v>
      </c>
      <c r="AJ1292" t="str" cm="1">
        <f t="array" ref="AJ1292">_xlfn.IFS(OR(Z1292= "Passed", Z1292 = "Completed"), "Complete", OR(Z1292 ="Failed", Z1292 = "Incomplete"), "Incomplete")</f>
        <v>Complete</v>
      </c>
      <c r="AK1292" cm="1">
        <f t="array" ref="AK1292">_xlfn.IFS(HR_DATA[[#This Row],[Performance Category]] = "High Performer", 4,HR_DATA[[#This Row],[Performance Category]] = "Average Performer", 3, HR_DATA[[#This Row],[Performance Category]] = "Low Performer", 2, HR_DATA[[#This Row],[Performance Category]] = "At Risk", 1)</f>
        <v>3</v>
      </c>
    </row>
    <row r="1293" spans="1:37" x14ac:dyDescent="0.25">
      <c r="A1293">
        <v>1807</v>
      </c>
      <c r="B1293" s="2">
        <v>43712</v>
      </c>
      <c r="C1293" s="2">
        <f t="shared" ca="1" si="100"/>
        <v>46159</v>
      </c>
      <c r="D1293" t="s">
        <v>28</v>
      </c>
      <c r="E1293" t="s">
        <v>85</v>
      </c>
      <c r="F1293" t="s">
        <v>30</v>
      </c>
      <c r="G1293" t="s">
        <v>31</v>
      </c>
      <c r="H1293" t="s">
        <v>32</v>
      </c>
      <c r="I1293" t="s">
        <v>55</v>
      </c>
      <c r="J1293" t="s">
        <v>34</v>
      </c>
      <c r="K1293" t="s">
        <v>105</v>
      </c>
      <c r="L1293" s="2">
        <v>29172</v>
      </c>
      <c r="M1293" t="s">
        <v>36</v>
      </c>
      <c r="N1293" t="s">
        <v>37</v>
      </c>
      <c r="O1293" t="s">
        <v>38</v>
      </c>
      <c r="P1293" t="s">
        <v>39</v>
      </c>
      <c r="Q1293" t="s">
        <v>40</v>
      </c>
      <c r="R1293">
        <v>3</v>
      </c>
      <c r="S1293" s="2">
        <v>44960</v>
      </c>
      <c r="T1293">
        <v>1</v>
      </c>
      <c r="U1293">
        <v>4</v>
      </c>
      <c r="V1293">
        <v>4</v>
      </c>
      <c r="W1293" s="2">
        <v>44992</v>
      </c>
      <c r="X1293" t="s">
        <v>68</v>
      </c>
      <c r="Y1293" t="s">
        <v>51</v>
      </c>
      <c r="Z1293" t="s">
        <v>52</v>
      </c>
      <c r="AA1293">
        <v>5</v>
      </c>
      <c r="AB1293">
        <v>794.61</v>
      </c>
      <c r="AC1293">
        <v>40</v>
      </c>
      <c r="AD1293" t="str" cm="1">
        <f t="array" ref="AD1293">_xlfn.IFS($AC1293&lt;= 24,"17-24", $AC1293&lt;=34,"25-34", $AC1293&lt;=44,"35-44", $AC1293&lt;= 54,"45-54", $AC1293 &gt;= 55, "55+")</f>
        <v>35-44</v>
      </c>
      <c r="AE1293">
        <f t="shared" ca="1" si="101"/>
        <v>6</v>
      </c>
      <c r="AF1293" t="str">
        <f t="shared" si="102"/>
        <v>Low</v>
      </c>
      <c r="AG1293" t="str">
        <f t="shared" si="103"/>
        <v>Satisfied</v>
      </c>
      <c r="AH1293" t="str">
        <f t="shared" si="104"/>
        <v>Average Performer</v>
      </c>
      <c r="AI1293" t="str" cm="1">
        <f t="array" ref="AI1293">_xlfn.IFS($Z1293 = "Passed", "High", $Z1293="Completed", "Moderate", OR($Z1293 = "Incomplete", $Z1293="Failed"), "Low")</f>
        <v>Low</v>
      </c>
      <c r="AJ1293" t="str" cm="1">
        <f t="array" ref="AJ1293">_xlfn.IFS(OR(Z1293= "Passed", Z1293 = "Completed"), "Complete", OR(Z1293 ="Failed", Z1293 = "Incomplete"), "Incomplete")</f>
        <v>Incomplete</v>
      </c>
      <c r="AK1293" cm="1">
        <f t="array" ref="AK1293">_xlfn.IFS(HR_DATA[[#This Row],[Performance Category]] = "High Performer", 4,HR_DATA[[#This Row],[Performance Category]] = "Average Performer", 3, HR_DATA[[#This Row],[Performance Category]] = "Low Performer", 2, HR_DATA[[#This Row],[Performance Category]] = "At Risk", 1)</f>
        <v>3</v>
      </c>
    </row>
    <row r="1294" spans="1:37" x14ac:dyDescent="0.25">
      <c r="A1294">
        <v>1808</v>
      </c>
      <c r="B1294" s="2">
        <v>45133</v>
      </c>
      <c r="C1294" s="2">
        <f t="shared" ca="1" si="100"/>
        <v>46159</v>
      </c>
      <c r="D1294" t="s">
        <v>28</v>
      </c>
      <c r="E1294" t="s">
        <v>44</v>
      </c>
      <c r="F1294" t="s">
        <v>30</v>
      </c>
      <c r="G1294" t="s">
        <v>46</v>
      </c>
      <c r="H1294" t="s">
        <v>45</v>
      </c>
      <c r="I1294" t="s">
        <v>46</v>
      </c>
      <c r="J1294" t="s">
        <v>34</v>
      </c>
      <c r="K1294" t="s">
        <v>89</v>
      </c>
      <c r="L1294" s="2">
        <v>30584</v>
      </c>
      <c r="M1294" t="s">
        <v>36</v>
      </c>
      <c r="N1294" t="s">
        <v>37</v>
      </c>
      <c r="O1294" t="s">
        <v>72</v>
      </c>
      <c r="P1294" t="s">
        <v>67</v>
      </c>
      <c r="Q1294" t="s">
        <v>40</v>
      </c>
      <c r="R1294">
        <v>3</v>
      </c>
      <c r="S1294" s="2">
        <v>45041</v>
      </c>
      <c r="T1294">
        <v>5</v>
      </c>
      <c r="U1294">
        <v>2</v>
      </c>
      <c r="V1294">
        <v>4</v>
      </c>
      <c r="W1294" s="2">
        <v>44846</v>
      </c>
      <c r="X1294" t="s">
        <v>50</v>
      </c>
      <c r="Y1294" t="s">
        <v>51</v>
      </c>
      <c r="Z1294" t="s">
        <v>73</v>
      </c>
      <c r="AA1294">
        <v>1</v>
      </c>
      <c r="AB1294">
        <v>147.08000000000001</v>
      </c>
      <c r="AC1294">
        <v>40</v>
      </c>
      <c r="AD1294" t="str" cm="1">
        <f t="array" ref="AD1294">_xlfn.IFS($AC1294&lt;= 24,"17-24", $AC1294&lt;=34,"25-34", $AC1294&lt;=44,"35-44", $AC1294&lt;= 54,"45-54", $AC1294 &gt;= 55, "55+")</f>
        <v>35-44</v>
      </c>
      <c r="AE1294">
        <f t="shared" ca="1" si="101"/>
        <v>2</v>
      </c>
      <c r="AF1294" t="str">
        <f t="shared" si="102"/>
        <v>High</v>
      </c>
      <c r="AG1294" t="str">
        <f t="shared" si="103"/>
        <v>Not satisfied</v>
      </c>
      <c r="AH1294" t="str">
        <f t="shared" si="104"/>
        <v>Average Performer</v>
      </c>
      <c r="AI1294" t="str" cm="1">
        <f t="array" ref="AI1294">_xlfn.IFS($Z1294 = "Passed", "High", $Z1294="Completed", "Moderate", OR($Z1294 = "Incomplete", $Z1294="Failed"), "Low")</f>
        <v>High</v>
      </c>
      <c r="AJ1294" t="str" cm="1">
        <f t="array" ref="AJ1294">_xlfn.IFS(OR(Z1294= "Passed", Z1294 = "Completed"), "Complete", OR(Z1294 ="Failed", Z1294 = "Incomplete"), "Incomplete")</f>
        <v>Complete</v>
      </c>
      <c r="AK1294" cm="1">
        <f t="array" ref="AK1294">_xlfn.IFS(HR_DATA[[#This Row],[Performance Category]] = "High Performer", 4,HR_DATA[[#This Row],[Performance Category]] = "Average Performer", 3, HR_DATA[[#This Row],[Performance Category]] = "Low Performer", 2, HR_DATA[[#This Row],[Performance Category]] = "At Risk", 1)</f>
        <v>3</v>
      </c>
    </row>
    <row r="1295" spans="1:37" x14ac:dyDescent="0.25">
      <c r="A1295">
        <v>1809</v>
      </c>
      <c r="B1295" s="2">
        <v>44914</v>
      </c>
      <c r="C1295" s="2">
        <f t="shared" ca="1" si="100"/>
        <v>46159</v>
      </c>
      <c r="D1295" t="s">
        <v>28</v>
      </c>
      <c r="E1295" t="s">
        <v>87</v>
      </c>
      <c r="F1295" t="s">
        <v>30</v>
      </c>
      <c r="G1295" t="s">
        <v>31</v>
      </c>
      <c r="H1295" t="s">
        <v>32</v>
      </c>
      <c r="I1295" t="s">
        <v>46</v>
      </c>
      <c r="J1295" t="s">
        <v>34</v>
      </c>
      <c r="K1295" t="s">
        <v>105</v>
      </c>
      <c r="L1295" s="2">
        <v>24435</v>
      </c>
      <c r="M1295" t="s">
        <v>36</v>
      </c>
      <c r="N1295" t="s">
        <v>37</v>
      </c>
      <c r="O1295" t="s">
        <v>60</v>
      </c>
      <c r="P1295" t="s">
        <v>77</v>
      </c>
      <c r="Q1295" t="s">
        <v>40</v>
      </c>
      <c r="R1295">
        <v>3</v>
      </c>
      <c r="S1295" s="2">
        <v>45023</v>
      </c>
      <c r="T1295">
        <v>5</v>
      </c>
      <c r="U1295">
        <v>2</v>
      </c>
      <c r="V1295">
        <v>1</v>
      </c>
      <c r="W1295" s="2">
        <v>44788</v>
      </c>
      <c r="X1295" t="s">
        <v>92</v>
      </c>
      <c r="Y1295" t="s">
        <v>42</v>
      </c>
      <c r="Z1295" t="s">
        <v>52</v>
      </c>
      <c r="AA1295">
        <v>5</v>
      </c>
      <c r="AB1295">
        <v>488.94</v>
      </c>
      <c r="AC1295">
        <v>56</v>
      </c>
      <c r="AD1295" t="str" cm="1">
        <f t="array" ref="AD1295">_xlfn.IFS($AC1295&lt;= 24,"17-24", $AC1295&lt;=34,"25-34", $AC1295&lt;=44,"35-44", $AC1295&lt;= 54,"45-54", $AC1295 &gt;= 55, "55+")</f>
        <v>55+</v>
      </c>
      <c r="AE1295">
        <f t="shared" ca="1" si="101"/>
        <v>3</v>
      </c>
      <c r="AF1295" t="str">
        <f t="shared" si="102"/>
        <v>High</v>
      </c>
      <c r="AG1295" t="str">
        <f t="shared" si="103"/>
        <v>Not satisfied</v>
      </c>
      <c r="AH1295" t="str">
        <f t="shared" si="104"/>
        <v>Average Performer</v>
      </c>
      <c r="AI1295" t="str" cm="1">
        <f t="array" ref="AI1295">_xlfn.IFS($Z1295 = "Passed", "High", $Z1295="Completed", "Moderate", OR($Z1295 = "Incomplete", $Z1295="Failed"), "Low")</f>
        <v>Low</v>
      </c>
      <c r="AJ1295" t="str" cm="1">
        <f t="array" ref="AJ1295">_xlfn.IFS(OR(Z1295= "Passed", Z1295 = "Completed"), "Complete", OR(Z1295 ="Failed", Z1295 = "Incomplete"), "Incomplete")</f>
        <v>Incomplete</v>
      </c>
      <c r="AK1295" cm="1">
        <f t="array" ref="AK1295">_xlfn.IFS(HR_DATA[[#This Row],[Performance Category]] = "High Performer", 4,HR_DATA[[#This Row],[Performance Category]] = "Average Performer", 3, HR_DATA[[#This Row],[Performance Category]] = "Low Performer", 2, HR_DATA[[#This Row],[Performance Category]] = "At Risk", 1)</f>
        <v>3</v>
      </c>
    </row>
    <row r="1296" spans="1:37" x14ac:dyDescent="0.25">
      <c r="A1296">
        <v>1810</v>
      </c>
      <c r="B1296" s="2">
        <v>44425</v>
      </c>
      <c r="C1296" s="2">
        <f t="shared" ca="1" si="100"/>
        <v>46159</v>
      </c>
      <c r="D1296" t="s">
        <v>28</v>
      </c>
      <c r="E1296" t="s">
        <v>64</v>
      </c>
      <c r="F1296" t="s">
        <v>30</v>
      </c>
      <c r="G1296" t="s">
        <v>55</v>
      </c>
      <c r="H1296" t="s">
        <v>45</v>
      </c>
      <c r="I1296" t="s">
        <v>46</v>
      </c>
      <c r="J1296" t="s">
        <v>34</v>
      </c>
      <c r="K1296" t="s">
        <v>65</v>
      </c>
      <c r="L1296" s="2">
        <v>34668</v>
      </c>
      <c r="M1296" t="s">
        <v>36</v>
      </c>
      <c r="N1296" t="s">
        <v>48</v>
      </c>
      <c r="O1296" t="s">
        <v>72</v>
      </c>
      <c r="P1296" t="s">
        <v>77</v>
      </c>
      <c r="Q1296" t="s">
        <v>40</v>
      </c>
      <c r="R1296">
        <v>3</v>
      </c>
      <c r="S1296" s="2">
        <v>45113</v>
      </c>
      <c r="T1296">
        <v>5</v>
      </c>
      <c r="U1296">
        <v>1</v>
      </c>
      <c r="V1296">
        <v>4</v>
      </c>
      <c r="W1296" s="2">
        <v>44979</v>
      </c>
      <c r="X1296" t="s">
        <v>62</v>
      </c>
      <c r="Y1296" t="s">
        <v>51</v>
      </c>
      <c r="Z1296" t="s">
        <v>43</v>
      </c>
      <c r="AA1296">
        <v>1</v>
      </c>
      <c r="AB1296">
        <v>603.57000000000005</v>
      </c>
      <c r="AC1296">
        <v>27</v>
      </c>
      <c r="AD1296" t="str" cm="1">
        <f t="array" ref="AD1296">_xlfn.IFS($AC1296&lt;= 24,"17-24", $AC1296&lt;=34,"25-34", $AC1296&lt;=44,"35-44", $AC1296&lt;= 54,"45-54", $AC1296 &gt;= 55, "55+")</f>
        <v>25-34</v>
      </c>
      <c r="AE1296">
        <f t="shared" ca="1" si="101"/>
        <v>4</v>
      </c>
      <c r="AF1296" t="str">
        <f t="shared" si="102"/>
        <v>High</v>
      </c>
      <c r="AG1296" t="str">
        <f t="shared" si="103"/>
        <v>Not satisfied</v>
      </c>
      <c r="AH1296" t="str">
        <f t="shared" si="104"/>
        <v>Average Performer</v>
      </c>
      <c r="AI1296" t="str" cm="1">
        <f t="array" ref="AI1296">_xlfn.IFS($Z1296 = "Passed", "High", $Z1296="Completed", "Moderate", OR($Z1296 = "Incomplete", $Z1296="Failed"), "Low")</f>
        <v>Low</v>
      </c>
      <c r="AJ1296" t="str" cm="1">
        <f t="array" ref="AJ1296">_xlfn.IFS(OR(Z1296= "Passed", Z1296 = "Completed"), "Complete", OR(Z1296 ="Failed", Z1296 = "Incomplete"), "Incomplete")</f>
        <v>Incomplete</v>
      </c>
      <c r="AK1296" cm="1">
        <f t="array" ref="AK1296">_xlfn.IFS(HR_DATA[[#This Row],[Performance Category]] = "High Performer", 4,HR_DATA[[#This Row],[Performance Category]] = "Average Performer", 3, HR_DATA[[#This Row],[Performance Category]] = "Low Performer", 2, HR_DATA[[#This Row],[Performance Category]] = "At Risk", 1)</f>
        <v>3</v>
      </c>
    </row>
    <row r="1297" spans="1:37" x14ac:dyDescent="0.25">
      <c r="A1297">
        <v>1811</v>
      </c>
      <c r="B1297" s="2">
        <v>44723</v>
      </c>
      <c r="C1297" s="2">
        <f t="shared" ca="1" si="100"/>
        <v>46159</v>
      </c>
      <c r="D1297" t="s">
        <v>28</v>
      </c>
      <c r="E1297" t="s">
        <v>94</v>
      </c>
      <c r="F1297" t="s">
        <v>30</v>
      </c>
      <c r="G1297" t="s">
        <v>31</v>
      </c>
      <c r="H1297" t="s">
        <v>45</v>
      </c>
      <c r="I1297" t="s">
        <v>55</v>
      </c>
      <c r="J1297" t="s">
        <v>34</v>
      </c>
      <c r="K1297" t="s">
        <v>110</v>
      </c>
      <c r="L1297" s="2">
        <v>28470</v>
      </c>
      <c r="M1297" t="s">
        <v>36</v>
      </c>
      <c r="N1297" t="s">
        <v>37</v>
      </c>
      <c r="O1297" t="s">
        <v>72</v>
      </c>
      <c r="P1297" t="s">
        <v>77</v>
      </c>
      <c r="Q1297" t="s">
        <v>40</v>
      </c>
      <c r="R1297">
        <v>3</v>
      </c>
      <c r="S1297" s="2">
        <v>44815</v>
      </c>
      <c r="T1297">
        <v>2</v>
      </c>
      <c r="U1297">
        <v>5</v>
      </c>
      <c r="V1297">
        <v>1</v>
      </c>
      <c r="W1297" s="2">
        <v>45132</v>
      </c>
      <c r="X1297" t="s">
        <v>50</v>
      </c>
      <c r="Y1297" t="s">
        <v>51</v>
      </c>
      <c r="Z1297" t="s">
        <v>52</v>
      </c>
      <c r="AA1297">
        <v>3</v>
      </c>
      <c r="AB1297">
        <v>819.87</v>
      </c>
      <c r="AC1297">
        <v>45</v>
      </c>
      <c r="AD1297" t="str" cm="1">
        <f t="array" ref="AD1297">_xlfn.IFS($AC1297&lt;= 24,"17-24", $AC1297&lt;=34,"25-34", $AC1297&lt;=44,"35-44", $AC1297&lt;= 54,"45-54", $AC1297 &gt;= 55, "55+")</f>
        <v>45-54</v>
      </c>
      <c r="AE1297">
        <f t="shared" ca="1" si="101"/>
        <v>3</v>
      </c>
      <c r="AF1297" t="str">
        <f t="shared" si="102"/>
        <v>Low</v>
      </c>
      <c r="AG1297" t="str">
        <f t="shared" si="103"/>
        <v>Satisfied</v>
      </c>
      <c r="AH1297" t="str">
        <f t="shared" si="104"/>
        <v>Average Performer</v>
      </c>
      <c r="AI1297" t="str" cm="1">
        <f t="array" ref="AI1297">_xlfn.IFS($Z1297 = "Passed", "High", $Z1297="Completed", "Moderate", OR($Z1297 = "Incomplete", $Z1297="Failed"), "Low")</f>
        <v>Low</v>
      </c>
      <c r="AJ1297" t="str" cm="1">
        <f t="array" ref="AJ1297">_xlfn.IFS(OR(Z1297= "Passed", Z1297 = "Completed"), "Complete", OR(Z1297 ="Failed", Z1297 = "Incomplete"), "Incomplete")</f>
        <v>Incomplete</v>
      </c>
      <c r="AK1297" cm="1">
        <f t="array" ref="AK1297">_xlfn.IFS(HR_DATA[[#This Row],[Performance Category]] = "High Performer", 4,HR_DATA[[#This Row],[Performance Category]] = "Average Performer", 3, HR_DATA[[#This Row],[Performance Category]] = "Low Performer", 2, HR_DATA[[#This Row],[Performance Category]] = "At Risk", 1)</f>
        <v>3</v>
      </c>
    </row>
    <row r="1298" spans="1:37" x14ac:dyDescent="0.25">
      <c r="A1298">
        <v>1812</v>
      </c>
      <c r="B1298" s="2">
        <v>44470</v>
      </c>
      <c r="C1298" s="2">
        <f t="shared" ca="1" si="100"/>
        <v>46159</v>
      </c>
      <c r="D1298" t="s">
        <v>28</v>
      </c>
      <c r="E1298" t="s">
        <v>74</v>
      </c>
      <c r="F1298" t="s">
        <v>108</v>
      </c>
      <c r="G1298" t="s">
        <v>31</v>
      </c>
      <c r="H1298" t="s">
        <v>45</v>
      </c>
      <c r="I1298" t="s">
        <v>55</v>
      </c>
      <c r="J1298" t="s">
        <v>34</v>
      </c>
      <c r="K1298" t="s">
        <v>65</v>
      </c>
      <c r="L1298" s="2">
        <v>28609</v>
      </c>
      <c r="M1298" t="s">
        <v>36</v>
      </c>
      <c r="N1298" t="s">
        <v>37</v>
      </c>
      <c r="O1298" t="s">
        <v>72</v>
      </c>
      <c r="P1298" t="s">
        <v>39</v>
      </c>
      <c r="Q1298" t="s">
        <v>40</v>
      </c>
      <c r="R1298">
        <v>3</v>
      </c>
      <c r="S1298" s="2">
        <v>44900</v>
      </c>
      <c r="T1298">
        <v>4</v>
      </c>
      <c r="U1298">
        <v>2</v>
      </c>
      <c r="V1298">
        <v>5</v>
      </c>
      <c r="W1298" s="2">
        <v>44989</v>
      </c>
      <c r="X1298" t="s">
        <v>41</v>
      </c>
      <c r="Y1298" t="s">
        <v>42</v>
      </c>
      <c r="Z1298" t="s">
        <v>52</v>
      </c>
      <c r="AA1298">
        <v>2</v>
      </c>
      <c r="AB1298">
        <v>836.19</v>
      </c>
      <c r="AC1298">
        <v>43</v>
      </c>
      <c r="AD1298" t="str" cm="1">
        <f t="array" ref="AD1298">_xlfn.IFS($AC1298&lt;= 24,"17-24", $AC1298&lt;=34,"25-34", $AC1298&lt;=44,"35-44", $AC1298&lt;= 54,"45-54", $AC1298 &gt;= 55, "55+")</f>
        <v>35-44</v>
      </c>
      <c r="AE1298">
        <f t="shared" ca="1" si="101"/>
        <v>4</v>
      </c>
      <c r="AF1298" t="str">
        <f t="shared" si="102"/>
        <v>High</v>
      </c>
      <c r="AG1298" t="str">
        <f t="shared" si="103"/>
        <v>Not satisfied</v>
      </c>
      <c r="AH1298" t="str">
        <f t="shared" si="104"/>
        <v>Average Performer</v>
      </c>
      <c r="AI1298" t="str" cm="1">
        <f t="array" ref="AI1298">_xlfn.IFS($Z1298 = "Passed", "High", $Z1298="Completed", "Moderate", OR($Z1298 = "Incomplete", $Z1298="Failed"), "Low")</f>
        <v>Low</v>
      </c>
      <c r="AJ1298" t="str" cm="1">
        <f t="array" ref="AJ1298">_xlfn.IFS(OR(Z1298= "Passed", Z1298 = "Completed"), "Complete", OR(Z1298 ="Failed", Z1298 = "Incomplete"), "Incomplete")</f>
        <v>Incomplete</v>
      </c>
      <c r="AK1298" cm="1">
        <f t="array" ref="AK1298">_xlfn.IFS(HR_DATA[[#This Row],[Performance Category]] = "High Performer", 4,HR_DATA[[#This Row],[Performance Category]] = "Average Performer", 3, HR_DATA[[#This Row],[Performance Category]] = "Low Performer", 2, HR_DATA[[#This Row],[Performance Category]] = "At Risk", 1)</f>
        <v>3</v>
      </c>
    </row>
    <row r="1299" spans="1:37" x14ac:dyDescent="0.25">
      <c r="A1299">
        <v>1813</v>
      </c>
      <c r="B1299" s="2">
        <v>44047</v>
      </c>
      <c r="C1299" s="2">
        <f t="shared" ca="1" si="100"/>
        <v>46159</v>
      </c>
      <c r="D1299" t="s">
        <v>28</v>
      </c>
      <c r="E1299" t="s">
        <v>81</v>
      </c>
      <c r="F1299" t="s">
        <v>30</v>
      </c>
      <c r="G1299" t="s">
        <v>31</v>
      </c>
      <c r="H1299" t="s">
        <v>32</v>
      </c>
      <c r="I1299" t="s">
        <v>33</v>
      </c>
      <c r="J1299" t="s">
        <v>34</v>
      </c>
      <c r="K1299" t="s">
        <v>47</v>
      </c>
      <c r="L1299" s="2">
        <v>29232</v>
      </c>
      <c r="M1299" t="s">
        <v>36</v>
      </c>
      <c r="N1299" t="s">
        <v>37</v>
      </c>
      <c r="O1299" t="s">
        <v>60</v>
      </c>
      <c r="P1299" t="s">
        <v>77</v>
      </c>
      <c r="Q1299" t="s">
        <v>40</v>
      </c>
      <c r="R1299">
        <v>3</v>
      </c>
      <c r="S1299" s="2">
        <v>45080</v>
      </c>
      <c r="T1299">
        <v>3</v>
      </c>
      <c r="U1299">
        <v>5</v>
      </c>
      <c r="V1299">
        <v>3</v>
      </c>
      <c r="W1299" s="2">
        <v>44870</v>
      </c>
      <c r="X1299" t="s">
        <v>62</v>
      </c>
      <c r="Y1299" t="s">
        <v>51</v>
      </c>
      <c r="Z1299" t="s">
        <v>73</v>
      </c>
      <c r="AA1299">
        <v>5</v>
      </c>
      <c r="AB1299">
        <v>879.94</v>
      </c>
      <c r="AC1299">
        <v>40</v>
      </c>
      <c r="AD1299" t="str" cm="1">
        <f t="array" ref="AD1299">_xlfn.IFS($AC1299&lt;= 24,"17-24", $AC1299&lt;=34,"25-34", $AC1299&lt;=44,"35-44", $AC1299&lt;= 54,"45-54", $AC1299 &gt;= 55, "55+")</f>
        <v>35-44</v>
      </c>
      <c r="AE1299">
        <f t="shared" ca="1" si="101"/>
        <v>5</v>
      </c>
      <c r="AF1299" t="str">
        <f t="shared" si="102"/>
        <v>Medium</v>
      </c>
      <c r="AG1299" t="str">
        <f t="shared" si="103"/>
        <v>Satisfied</v>
      </c>
      <c r="AH1299" t="str">
        <f t="shared" si="104"/>
        <v>Average Performer</v>
      </c>
      <c r="AI1299" t="str" cm="1">
        <f t="array" ref="AI1299">_xlfn.IFS($Z1299 = "Passed", "High", $Z1299="Completed", "Moderate", OR($Z1299 = "Incomplete", $Z1299="Failed"), "Low")</f>
        <v>High</v>
      </c>
      <c r="AJ1299" t="str" cm="1">
        <f t="array" ref="AJ1299">_xlfn.IFS(OR(Z1299= "Passed", Z1299 = "Completed"), "Complete", OR(Z1299 ="Failed", Z1299 = "Incomplete"), "Incomplete")</f>
        <v>Complete</v>
      </c>
      <c r="AK1299" cm="1">
        <f t="array" ref="AK1299">_xlfn.IFS(HR_DATA[[#This Row],[Performance Category]] = "High Performer", 4,HR_DATA[[#This Row],[Performance Category]] = "Average Performer", 3, HR_DATA[[#This Row],[Performance Category]] = "Low Performer", 2, HR_DATA[[#This Row],[Performance Category]] = "At Risk", 1)</f>
        <v>3</v>
      </c>
    </row>
    <row r="1300" spans="1:37" x14ac:dyDescent="0.25">
      <c r="A1300">
        <v>1814</v>
      </c>
      <c r="B1300" s="2">
        <v>44603</v>
      </c>
      <c r="C1300" s="2">
        <f t="shared" ca="1" si="100"/>
        <v>46159</v>
      </c>
      <c r="D1300" t="s">
        <v>28</v>
      </c>
      <c r="E1300" t="s">
        <v>54</v>
      </c>
      <c r="F1300" t="s">
        <v>30</v>
      </c>
      <c r="G1300" t="s">
        <v>55</v>
      </c>
      <c r="H1300" t="s">
        <v>45</v>
      </c>
      <c r="I1300" t="s">
        <v>46</v>
      </c>
      <c r="J1300" t="s">
        <v>34</v>
      </c>
      <c r="K1300" t="s">
        <v>101</v>
      </c>
      <c r="L1300" s="2">
        <v>29288</v>
      </c>
      <c r="M1300" t="s">
        <v>36</v>
      </c>
      <c r="N1300" t="s">
        <v>37</v>
      </c>
      <c r="O1300" t="s">
        <v>72</v>
      </c>
      <c r="P1300" t="s">
        <v>39</v>
      </c>
      <c r="Q1300" t="s">
        <v>40</v>
      </c>
      <c r="R1300">
        <v>3</v>
      </c>
      <c r="S1300" s="2">
        <v>45031</v>
      </c>
      <c r="T1300">
        <v>3</v>
      </c>
      <c r="U1300">
        <v>3</v>
      </c>
      <c r="V1300">
        <v>1</v>
      </c>
      <c r="W1300" s="2">
        <v>45081</v>
      </c>
      <c r="X1300" t="s">
        <v>50</v>
      </c>
      <c r="Y1300" t="s">
        <v>42</v>
      </c>
      <c r="Z1300" t="s">
        <v>43</v>
      </c>
      <c r="AA1300">
        <v>3</v>
      </c>
      <c r="AB1300">
        <v>532.29999999999995</v>
      </c>
      <c r="AC1300">
        <v>42</v>
      </c>
      <c r="AD1300" t="str" cm="1">
        <f t="array" ref="AD1300">_xlfn.IFS($AC1300&lt;= 24,"17-24", $AC1300&lt;=34,"25-34", $AC1300&lt;=44,"35-44", $AC1300&lt;= 54,"45-54", $AC1300 &gt;= 55, "55+")</f>
        <v>35-44</v>
      </c>
      <c r="AE1300">
        <f t="shared" ca="1" si="101"/>
        <v>4</v>
      </c>
      <c r="AF1300" t="str">
        <f t="shared" si="102"/>
        <v>Medium</v>
      </c>
      <c r="AG1300" t="str">
        <f t="shared" si="103"/>
        <v>Neutral</v>
      </c>
      <c r="AH1300" t="str">
        <f t="shared" si="104"/>
        <v>Average Performer</v>
      </c>
      <c r="AI1300" t="str" cm="1">
        <f t="array" ref="AI1300">_xlfn.IFS($Z1300 = "Passed", "High", $Z1300="Completed", "Moderate", OR($Z1300 = "Incomplete", $Z1300="Failed"), "Low")</f>
        <v>Low</v>
      </c>
      <c r="AJ1300" t="str" cm="1">
        <f t="array" ref="AJ1300">_xlfn.IFS(OR(Z1300= "Passed", Z1300 = "Completed"), "Complete", OR(Z1300 ="Failed", Z1300 = "Incomplete"), "Incomplete")</f>
        <v>Incomplete</v>
      </c>
      <c r="AK1300" cm="1">
        <f t="array" ref="AK1300">_xlfn.IFS(HR_DATA[[#This Row],[Performance Category]] = "High Performer", 4,HR_DATA[[#This Row],[Performance Category]] = "Average Performer", 3, HR_DATA[[#This Row],[Performance Category]] = "Low Performer", 2, HR_DATA[[#This Row],[Performance Category]] = "At Risk", 1)</f>
        <v>3</v>
      </c>
    </row>
    <row r="1301" spans="1:37" x14ac:dyDescent="0.25">
      <c r="A1301">
        <v>1815</v>
      </c>
      <c r="B1301" s="2">
        <v>44004</v>
      </c>
      <c r="C1301" s="2">
        <f t="shared" ca="1" si="100"/>
        <v>46159</v>
      </c>
      <c r="D1301" t="s">
        <v>28</v>
      </c>
      <c r="E1301" t="s">
        <v>69</v>
      </c>
      <c r="F1301" t="s">
        <v>30</v>
      </c>
      <c r="G1301" t="s">
        <v>31</v>
      </c>
      <c r="H1301" t="s">
        <v>45</v>
      </c>
      <c r="I1301" t="s">
        <v>46</v>
      </c>
      <c r="J1301" t="s">
        <v>34</v>
      </c>
      <c r="K1301" t="s">
        <v>96</v>
      </c>
      <c r="L1301" s="2">
        <v>22414</v>
      </c>
      <c r="M1301" t="s">
        <v>36</v>
      </c>
      <c r="N1301" t="s">
        <v>37</v>
      </c>
      <c r="O1301" t="s">
        <v>84</v>
      </c>
      <c r="P1301" t="s">
        <v>67</v>
      </c>
      <c r="Q1301" t="s">
        <v>40</v>
      </c>
      <c r="R1301">
        <v>3</v>
      </c>
      <c r="S1301" s="2">
        <v>44857</v>
      </c>
      <c r="T1301">
        <v>1</v>
      </c>
      <c r="U1301">
        <v>4</v>
      </c>
      <c r="V1301">
        <v>5</v>
      </c>
      <c r="W1301" s="2">
        <v>44837</v>
      </c>
      <c r="X1301" t="s">
        <v>41</v>
      </c>
      <c r="Y1301" t="s">
        <v>51</v>
      </c>
      <c r="Z1301" t="s">
        <v>52</v>
      </c>
      <c r="AA1301">
        <v>5</v>
      </c>
      <c r="AB1301">
        <v>758.21</v>
      </c>
      <c r="AC1301">
        <v>59</v>
      </c>
      <c r="AD1301" t="str" cm="1">
        <f t="array" ref="AD1301">_xlfn.IFS($AC1301&lt;= 24,"17-24", $AC1301&lt;=34,"25-34", $AC1301&lt;=44,"35-44", $AC1301&lt;= 54,"45-54", $AC1301 &gt;= 55, "55+")</f>
        <v>55+</v>
      </c>
      <c r="AE1301">
        <f t="shared" ca="1" si="101"/>
        <v>5</v>
      </c>
      <c r="AF1301" t="str">
        <f t="shared" si="102"/>
        <v>Low</v>
      </c>
      <c r="AG1301" t="str">
        <f t="shared" si="103"/>
        <v>Satisfied</v>
      </c>
      <c r="AH1301" t="str">
        <f t="shared" si="104"/>
        <v>Average Performer</v>
      </c>
      <c r="AI1301" t="str" cm="1">
        <f t="array" ref="AI1301">_xlfn.IFS($Z1301 = "Passed", "High", $Z1301="Completed", "Moderate", OR($Z1301 = "Incomplete", $Z1301="Failed"), "Low")</f>
        <v>Low</v>
      </c>
      <c r="AJ1301" t="str" cm="1">
        <f t="array" ref="AJ1301">_xlfn.IFS(OR(Z1301= "Passed", Z1301 = "Completed"), "Complete", OR(Z1301 ="Failed", Z1301 = "Incomplete"), "Incomplete")</f>
        <v>Incomplete</v>
      </c>
      <c r="AK1301" cm="1">
        <f t="array" ref="AK1301">_xlfn.IFS(HR_DATA[[#This Row],[Performance Category]] = "High Performer", 4,HR_DATA[[#This Row],[Performance Category]] = "Average Performer", 3, HR_DATA[[#This Row],[Performance Category]] = "Low Performer", 2, HR_DATA[[#This Row],[Performance Category]] = "At Risk", 1)</f>
        <v>3</v>
      </c>
    </row>
    <row r="1302" spans="1:37" x14ac:dyDescent="0.25">
      <c r="A1302">
        <v>1816</v>
      </c>
      <c r="B1302" s="2">
        <v>44071</v>
      </c>
      <c r="C1302" s="2">
        <f t="shared" ca="1" si="100"/>
        <v>46159</v>
      </c>
      <c r="D1302" t="s">
        <v>106</v>
      </c>
      <c r="E1302" t="s">
        <v>81</v>
      </c>
      <c r="F1302" t="s">
        <v>30</v>
      </c>
      <c r="G1302" t="s">
        <v>31</v>
      </c>
      <c r="H1302" t="s">
        <v>45</v>
      </c>
      <c r="I1302" t="s">
        <v>33</v>
      </c>
      <c r="J1302" t="s">
        <v>34</v>
      </c>
      <c r="K1302" t="s">
        <v>65</v>
      </c>
      <c r="L1302" s="2">
        <v>18758</v>
      </c>
      <c r="M1302" t="s">
        <v>36</v>
      </c>
      <c r="N1302" t="s">
        <v>37</v>
      </c>
      <c r="O1302" t="s">
        <v>60</v>
      </c>
      <c r="P1302" t="s">
        <v>61</v>
      </c>
      <c r="Q1302" t="s">
        <v>40</v>
      </c>
      <c r="R1302">
        <v>3</v>
      </c>
      <c r="S1302" s="2">
        <v>45019</v>
      </c>
      <c r="T1302">
        <v>4</v>
      </c>
      <c r="U1302">
        <v>3</v>
      </c>
      <c r="V1302">
        <v>1</v>
      </c>
      <c r="W1302" s="2">
        <v>45082</v>
      </c>
      <c r="X1302" t="s">
        <v>92</v>
      </c>
      <c r="Y1302" t="s">
        <v>42</v>
      </c>
      <c r="Z1302" t="s">
        <v>52</v>
      </c>
      <c r="AA1302">
        <v>2</v>
      </c>
      <c r="AB1302">
        <v>253.51</v>
      </c>
      <c r="AC1302">
        <v>69</v>
      </c>
      <c r="AD1302" t="str" cm="1">
        <f t="array" ref="AD1302">_xlfn.IFS($AC1302&lt;= 24,"17-24", $AC1302&lt;=34,"25-34", $AC1302&lt;=44,"35-44", $AC1302&lt;= 54,"45-54", $AC1302 &gt;= 55, "55+")</f>
        <v>55+</v>
      </c>
      <c r="AE1302">
        <f t="shared" ca="1" si="101"/>
        <v>5</v>
      </c>
      <c r="AF1302" t="str">
        <f t="shared" si="102"/>
        <v>High</v>
      </c>
      <c r="AG1302" t="str">
        <f t="shared" si="103"/>
        <v>Neutral</v>
      </c>
      <c r="AH1302" t="str">
        <f t="shared" si="104"/>
        <v>Average Performer</v>
      </c>
      <c r="AI1302" t="str" cm="1">
        <f t="array" ref="AI1302">_xlfn.IFS($Z1302 = "Passed", "High", $Z1302="Completed", "Moderate", OR($Z1302 = "Incomplete", $Z1302="Failed"), "Low")</f>
        <v>Low</v>
      </c>
      <c r="AJ1302" t="str" cm="1">
        <f t="array" ref="AJ1302">_xlfn.IFS(OR(Z1302= "Passed", Z1302 = "Completed"), "Complete", OR(Z1302 ="Failed", Z1302 = "Incomplete"), "Incomplete")</f>
        <v>Incomplete</v>
      </c>
      <c r="AK1302" cm="1">
        <f t="array" ref="AK1302">_xlfn.IFS(HR_DATA[[#This Row],[Performance Category]] = "High Performer", 4,HR_DATA[[#This Row],[Performance Category]] = "Average Performer", 3, HR_DATA[[#This Row],[Performance Category]] = "Low Performer", 2, HR_DATA[[#This Row],[Performance Category]] = "At Risk", 1)</f>
        <v>3</v>
      </c>
    </row>
    <row r="1303" spans="1:37" x14ac:dyDescent="0.25">
      <c r="A1303">
        <v>1817</v>
      </c>
      <c r="B1303" s="2">
        <v>43591</v>
      </c>
      <c r="C1303" s="2">
        <f t="shared" ca="1" si="100"/>
        <v>46159</v>
      </c>
      <c r="D1303" t="s">
        <v>106</v>
      </c>
      <c r="E1303" t="s">
        <v>54</v>
      </c>
      <c r="F1303" t="s">
        <v>30</v>
      </c>
      <c r="G1303" t="s">
        <v>31</v>
      </c>
      <c r="H1303" t="s">
        <v>45</v>
      </c>
      <c r="I1303" t="s">
        <v>33</v>
      </c>
      <c r="J1303" t="s">
        <v>34</v>
      </c>
      <c r="K1303" t="s">
        <v>47</v>
      </c>
      <c r="L1303" s="2">
        <v>31784</v>
      </c>
      <c r="M1303" t="s">
        <v>36</v>
      </c>
      <c r="N1303" t="s">
        <v>37</v>
      </c>
      <c r="O1303" t="s">
        <v>60</v>
      </c>
      <c r="P1303" t="s">
        <v>77</v>
      </c>
      <c r="Q1303" t="s">
        <v>40</v>
      </c>
      <c r="R1303">
        <v>3</v>
      </c>
      <c r="S1303" s="2">
        <v>44985</v>
      </c>
      <c r="T1303">
        <v>3</v>
      </c>
      <c r="U1303">
        <v>1</v>
      </c>
      <c r="V1303">
        <v>5</v>
      </c>
      <c r="W1303" s="2">
        <v>44793</v>
      </c>
      <c r="X1303" t="s">
        <v>41</v>
      </c>
      <c r="Y1303" t="s">
        <v>42</v>
      </c>
      <c r="Z1303" t="s">
        <v>63</v>
      </c>
      <c r="AA1303">
        <v>3</v>
      </c>
      <c r="AB1303">
        <v>375.86</v>
      </c>
      <c r="AC1303">
        <v>32</v>
      </c>
      <c r="AD1303" t="str" cm="1">
        <f t="array" ref="AD1303">_xlfn.IFS($AC1303&lt;= 24,"17-24", $AC1303&lt;=34,"25-34", $AC1303&lt;=44,"35-44", $AC1303&lt;= 54,"45-54", $AC1303 &gt;= 55, "55+")</f>
        <v>25-34</v>
      </c>
      <c r="AE1303">
        <f t="shared" ca="1" si="101"/>
        <v>7</v>
      </c>
      <c r="AF1303" t="str">
        <f t="shared" si="102"/>
        <v>Medium</v>
      </c>
      <c r="AG1303" t="str">
        <f t="shared" si="103"/>
        <v>Not satisfied</v>
      </c>
      <c r="AH1303" t="str">
        <f t="shared" si="104"/>
        <v>Average Performer</v>
      </c>
      <c r="AI1303" t="str" cm="1">
        <f t="array" ref="AI1303">_xlfn.IFS($Z1303 = "Passed", "High", $Z1303="Completed", "Moderate", OR($Z1303 = "Incomplete", $Z1303="Failed"), "Low")</f>
        <v>Moderate</v>
      </c>
      <c r="AJ1303" t="str" cm="1">
        <f t="array" ref="AJ1303">_xlfn.IFS(OR(Z1303= "Passed", Z1303 = "Completed"), "Complete", OR(Z1303 ="Failed", Z1303 = "Incomplete"), "Incomplete")</f>
        <v>Complete</v>
      </c>
      <c r="AK1303" cm="1">
        <f t="array" ref="AK1303">_xlfn.IFS(HR_DATA[[#This Row],[Performance Category]] = "High Performer", 4,HR_DATA[[#This Row],[Performance Category]] = "Average Performer", 3, HR_DATA[[#This Row],[Performance Category]] = "Low Performer", 2, HR_DATA[[#This Row],[Performance Category]] = "At Risk", 1)</f>
        <v>3</v>
      </c>
    </row>
    <row r="1304" spans="1:37" x14ac:dyDescent="0.25">
      <c r="A1304">
        <v>1818</v>
      </c>
      <c r="B1304" s="2">
        <v>44385</v>
      </c>
      <c r="C1304" s="2">
        <f t="shared" ca="1" si="100"/>
        <v>46159</v>
      </c>
      <c r="D1304" t="s">
        <v>106</v>
      </c>
      <c r="E1304" t="s">
        <v>69</v>
      </c>
      <c r="F1304" t="s">
        <v>30</v>
      </c>
      <c r="G1304" t="s">
        <v>31</v>
      </c>
      <c r="H1304" t="s">
        <v>32</v>
      </c>
      <c r="I1304" t="s">
        <v>46</v>
      </c>
      <c r="J1304" t="s">
        <v>34</v>
      </c>
      <c r="K1304" t="s">
        <v>105</v>
      </c>
      <c r="L1304" s="2">
        <v>20461</v>
      </c>
      <c r="M1304" t="s">
        <v>36</v>
      </c>
      <c r="N1304" t="s">
        <v>48</v>
      </c>
      <c r="O1304" t="s">
        <v>49</v>
      </c>
      <c r="P1304" t="s">
        <v>39</v>
      </c>
      <c r="Q1304" t="s">
        <v>40</v>
      </c>
      <c r="R1304">
        <v>3</v>
      </c>
      <c r="S1304" s="2">
        <v>45102</v>
      </c>
      <c r="T1304">
        <v>3</v>
      </c>
      <c r="U1304">
        <v>1</v>
      </c>
      <c r="V1304">
        <v>3</v>
      </c>
      <c r="W1304" s="2">
        <v>45005</v>
      </c>
      <c r="X1304" t="s">
        <v>41</v>
      </c>
      <c r="Y1304" t="s">
        <v>51</v>
      </c>
      <c r="Z1304" t="s">
        <v>52</v>
      </c>
      <c r="AA1304">
        <v>5</v>
      </c>
      <c r="AB1304">
        <v>909.47</v>
      </c>
      <c r="AC1304">
        <v>65</v>
      </c>
      <c r="AD1304" t="str" cm="1">
        <f t="array" ref="AD1304">_xlfn.IFS($AC1304&lt;= 24,"17-24", $AC1304&lt;=34,"25-34", $AC1304&lt;=44,"35-44", $AC1304&lt;= 54,"45-54", $AC1304 &gt;= 55, "55+")</f>
        <v>55+</v>
      </c>
      <c r="AE1304">
        <f t="shared" ca="1" si="101"/>
        <v>4</v>
      </c>
      <c r="AF1304" t="str">
        <f t="shared" si="102"/>
        <v>Medium</v>
      </c>
      <c r="AG1304" t="str">
        <f t="shared" si="103"/>
        <v>Not satisfied</v>
      </c>
      <c r="AH1304" t="str">
        <f t="shared" si="104"/>
        <v>Average Performer</v>
      </c>
      <c r="AI1304" t="str" cm="1">
        <f t="array" ref="AI1304">_xlfn.IFS($Z1304 = "Passed", "High", $Z1304="Completed", "Moderate", OR($Z1304 = "Incomplete", $Z1304="Failed"), "Low")</f>
        <v>Low</v>
      </c>
      <c r="AJ1304" t="str" cm="1">
        <f t="array" ref="AJ1304">_xlfn.IFS(OR(Z1304= "Passed", Z1304 = "Completed"), "Complete", OR(Z1304 ="Failed", Z1304 = "Incomplete"), "Incomplete")</f>
        <v>Incomplete</v>
      </c>
      <c r="AK1304" cm="1">
        <f t="array" ref="AK1304">_xlfn.IFS(HR_DATA[[#This Row],[Performance Category]] = "High Performer", 4,HR_DATA[[#This Row],[Performance Category]] = "Average Performer", 3, HR_DATA[[#This Row],[Performance Category]] = "Low Performer", 2, HR_DATA[[#This Row],[Performance Category]] = "At Risk", 1)</f>
        <v>3</v>
      </c>
    </row>
    <row r="1305" spans="1:37" x14ac:dyDescent="0.25">
      <c r="A1305">
        <v>1819</v>
      </c>
      <c r="B1305" s="2">
        <v>44744</v>
      </c>
      <c r="C1305" s="2">
        <f t="shared" ca="1" si="100"/>
        <v>46159</v>
      </c>
      <c r="D1305" t="s">
        <v>28</v>
      </c>
      <c r="E1305" t="s">
        <v>74</v>
      </c>
      <c r="F1305" t="s">
        <v>30</v>
      </c>
      <c r="G1305" t="s">
        <v>55</v>
      </c>
      <c r="H1305" t="s">
        <v>56</v>
      </c>
      <c r="I1305" t="s">
        <v>33</v>
      </c>
      <c r="J1305" t="s">
        <v>34</v>
      </c>
      <c r="K1305" t="s">
        <v>65</v>
      </c>
      <c r="L1305" s="2">
        <v>17830</v>
      </c>
      <c r="M1305" t="s">
        <v>36</v>
      </c>
      <c r="N1305" t="s">
        <v>37</v>
      </c>
      <c r="O1305" t="s">
        <v>72</v>
      </c>
      <c r="P1305" t="s">
        <v>61</v>
      </c>
      <c r="Q1305" t="s">
        <v>40</v>
      </c>
      <c r="R1305">
        <v>3</v>
      </c>
      <c r="S1305" s="2">
        <v>44906</v>
      </c>
      <c r="T1305">
        <v>3</v>
      </c>
      <c r="U1305">
        <v>1</v>
      </c>
      <c r="V1305">
        <v>1</v>
      </c>
      <c r="W1305" s="2">
        <v>44853</v>
      </c>
      <c r="X1305" t="s">
        <v>50</v>
      </c>
      <c r="Y1305" t="s">
        <v>42</v>
      </c>
      <c r="Z1305" t="s">
        <v>73</v>
      </c>
      <c r="AA1305">
        <v>3</v>
      </c>
      <c r="AB1305">
        <v>649.51</v>
      </c>
      <c r="AC1305">
        <v>74</v>
      </c>
      <c r="AD1305" t="str" cm="1">
        <f t="array" ref="AD1305">_xlfn.IFS($AC1305&lt;= 24,"17-24", $AC1305&lt;=34,"25-34", $AC1305&lt;=44,"35-44", $AC1305&lt;= 54,"45-54", $AC1305 &gt;= 55, "55+")</f>
        <v>55+</v>
      </c>
      <c r="AE1305">
        <f t="shared" ca="1" si="101"/>
        <v>3</v>
      </c>
      <c r="AF1305" t="str">
        <f t="shared" si="102"/>
        <v>Medium</v>
      </c>
      <c r="AG1305" t="str">
        <f t="shared" si="103"/>
        <v>Not satisfied</v>
      </c>
      <c r="AH1305" t="str">
        <f t="shared" si="104"/>
        <v>Average Performer</v>
      </c>
      <c r="AI1305" t="str" cm="1">
        <f t="array" ref="AI1305">_xlfn.IFS($Z1305 = "Passed", "High", $Z1305="Completed", "Moderate", OR($Z1305 = "Incomplete", $Z1305="Failed"), "Low")</f>
        <v>High</v>
      </c>
      <c r="AJ1305" t="str" cm="1">
        <f t="array" ref="AJ1305">_xlfn.IFS(OR(Z1305= "Passed", Z1305 = "Completed"), "Complete", OR(Z1305 ="Failed", Z1305 = "Incomplete"), "Incomplete")</f>
        <v>Complete</v>
      </c>
      <c r="AK1305" cm="1">
        <f t="array" ref="AK1305">_xlfn.IFS(HR_DATA[[#This Row],[Performance Category]] = "High Performer", 4,HR_DATA[[#This Row],[Performance Category]] = "Average Performer", 3, HR_DATA[[#This Row],[Performance Category]] = "Low Performer", 2, HR_DATA[[#This Row],[Performance Category]] = "At Risk", 1)</f>
        <v>3</v>
      </c>
    </row>
    <row r="1306" spans="1:37" x14ac:dyDescent="0.25">
      <c r="A1306">
        <v>1820</v>
      </c>
      <c r="B1306" s="2">
        <v>45050</v>
      </c>
      <c r="C1306" s="2">
        <f t="shared" ca="1" si="100"/>
        <v>46159</v>
      </c>
      <c r="D1306" t="s">
        <v>28</v>
      </c>
      <c r="E1306" t="s">
        <v>94</v>
      </c>
      <c r="F1306" t="s">
        <v>30</v>
      </c>
      <c r="G1306" t="s">
        <v>55</v>
      </c>
      <c r="H1306" t="s">
        <v>32</v>
      </c>
      <c r="I1306" t="s">
        <v>46</v>
      </c>
      <c r="J1306" t="s">
        <v>34</v>
      </c>
      <c r="K1306" t="s">
        <v>100</v>
      </c>
      <c r="L1306" s="2">
        <v>29252</v>
      </c>
      <c r="M1306" t="s">
        <v>36</v>
      </c>
      <c r="N1306" t="s">
        <v>37</v>
      </c>
      <c r="O1306" t="s">
        <v>72</v>
      </c>
      <c r="P1306" t="s">
        <v>77</v>
      </c>
      <c r="Q1306" t="s">
        <v>40</v>
      </c>
      <c r="R1306">
        <v>3</v>
      </c>
      <c r="S1306" s="2">
        <v>45008</v>
      </c>
      <c r="T1306">
        <v>5</v>
      </c>
      <c r="U1306">
        <v>4</v>
      </c>
      <c r="V1306">
        <v>3</v>
      </c>
      <c r="W1306" s="2">
        <v>45107</v>
      </c>
      <c r="X1306" t="s">
        <v>50</v>
      </c>
      <c r="Y1306" t="s">
        <v>42</v>
      </c>
      <c r="Z1306" t="s">
        <v>43</v>
      </c>
      <c r="AA1306">
        <v>1</v>
      </c>
      <c r="AB1306">
        <v>742.26</v>
      </c>
      <c r="AC1306">
        <v>43</v>
      </c>
      <c r="AD1306" t="str" cm="1">
        <f t="array" ref="AD1306">_xlfn.IFS($AC1306&lt;= 24,"17-24", $AC1306&lt;=34,"25-34", $AC1306&lt;=44,"35-44", $AC1306&lt;= 54,"45-54", $AC1306 &gt;= 55, "55+")</f>
        <v>35-44</v>
      </c>
      <c r="AE1306">
        <f t="shared" ca="1" si="101"/>
        <v>3</v>
      </c>
      <c r="AF1306" t="str">
        <f t="shared" si="102"/>
        <v>High</v>
      </c>
      <c r="AG1306" t="str">
        <f t="shared" si="103"/>
        <v>Satisfied</v>
      </c>
      <c r="AH1306" t="str">
        <f t="shared" si="104"/>
        <v>Average Performer</v>
      </c>
      <c r="AI1306" t="str" cm="1">
        <f t="array" ref="AI1306">_xlfn.IFS($Z1306 = "Passed", "High", $Z1306="Completed", "Moderate", OR($Z1306 = "Incomplete", $Z1306="Failed"), "Low")</f>
        <v>Low</v>
      </c>
      <c r="AJ1306" t="str" cm="1">
        <f t="array" ref="AJ1306">_xlfn.IFS(OR(Z1306= "Passed", Z1306 = "Completed"), "Complete", OR(Z1306 ="Failed", Z1306 = "Incomplete"), "Incomplete")</f>
        <v>Incomplete</v>
      </c>
      <c r="AK1306" cm="1">
        <f t="array" ref="AK1306">_xlfn.IFS(HR_DATA[[#This Row],[Performance Category]] = "High Performer", 4,HR_DATA[[#This Row],[Performance Category]] = "Average Performer", 3, HR_DATA[[#This Row],[Performance Category]] = "Low Performer", 2, HR_DATA[[#This Row],[Performance Category]] = "At Risk", 1)</f>
        <v>3</v>
      </c>
    </row>
    <row r="1307" spans="1:37" x14ac:dyDescent="0.25">
      <c r="A1307">
        <v>1821</v>
      </c>
      <c r="B1307" s="2">
        <v>44914</v>
      </c>
      <c r="C1307" s="2">
        <f t="shared" ca="1" si="100"/>
        <v>46159</v>
      </c>
      <c r="D1307" t="s">
        <v>28</v>
      </c>
      <c r="E1307" t="s">
        <v>74</v>
      </c>
      <c r="F1307" t="s">
        <v>30</v>
      </c>
      <c r="G1307" t="s">
        <v>55</v>
      </c>
      <c r="H1307" t="s">
        <v>56</v>
      </c>
      <c r="I1307" t="s">
        <v>55</v>
      </c>
      <c r="J1307" t="s">
        <v>34</v>
      </c>
      <c r="K1307" t="s">
        <v>58</v>
      </c>
      <c r="L1307" s="2">
        <v>29421</v>
      </c>
      <c r="M1307" t="s">
        <v>36</v>
      </c>
      <c r="N1307" t="s">
        <v>37</v>
      </c>
      <c r="O1307" t="s">
        <v>49</v>
      </c>
      <c r="P1307" t="s">
        <v>39</v>
      </c>
      <c r="Q1307" t="s">
        <v>40</v>
      </c>
      <c r="R1307">
        <v>3</v>
      </c>
      <c r="S1307" s="2">
        <v>44868</v>
      </c>
      <c r="T1307">
        <v>1</v>
      </c>
      <c r="U1307">
        <v>2</v>
      </c>
      <c r="V1307">
        <v>1</v>
      </c>
      <c r="W1307" s="2">
        <v>44846</v>
      </c>
      <c r="X1307" t="s">
        <v>92</v>
      </c>
      <c r="Y1307" t="s">
        <v>42</v>
      </c>
      <c r="Z1307" t="s">
        <v>73</v>
      </c>
      <c r="AA1307">
        <v>4</v>
      </c>
      <c r="AB1307">
        <v>713.84</v>
      </c>
      <c r="AC1307">
        <v>42</v>
      </c>
      <c r="AD1307" t="str" cm="1">
        <f t="array" ref="AD1307">_xlfn.IFS($AC1307&lt;= 24,"17-24", $AC1307&lt;=34,"25-34", $AC1307&lt;=44,"35-44", $AC1307&lt;= 54,"45-54", $AC1307 &gt;= 55, "55+")</f>
        <v>35-44</v>
      </c>
      <c r="AE1307">
        <f t="shared" ca="1" si="101"/>
        <v>3</v>
      </c>
      <c r="AF1307" t="str">
        <f t="shared" si="102"/>
        <v>Low</v>
      </c>
      <c r="AG1307" t="str">
        <f t="shared" si="103"/>
        <v>Not satisfied</v>
      </c>
      <c r="AH1307" t="str">
        <f t="shared" si="104"/>
        <v>Average Performer</v>
      </c>
      <c r="AI1307" t="str" cm="1">
        <f t="array" ref="AI1307">_xlfn.IFS($Z1307 = "Passed", "High", $Z1307="Completed", "Moderate", OR($Z1307 = "Incomplete", $Z1307="Failed"), "Low")</f>
        <v>High</v>
      </c>
      <c r="AJ1307" t="str" cm="1">
        <f t="array" ref="AJ1307">_xlfn.IFS(OR(Z1307= "Passed", Z1307 = "Completed"), "Complete", OR(Z1307 ="Failed", Z1307 = "Incomplete"), "Incomplete")</f>
        <v>Complete</v>
      </c>
      <c r="AK1307" cm="1">
        <f t="array" ref="AK1307">_xlfn.IFS(HR_DATA[[#This Row],[Performance Category]] = "High Performer", 4,HR_DATA[[#This Row],[Performance Category]] = "Average Performer", 3, HR_DATA[[#This Row],[Performance Category]] = "Low Performer", 2, HR_DATA[[#This Row],[Performance Category]] = "At Risk", 1)</f>
        <v>3</v>
      </c>
    </row>
    <row r="1308" spans="1:37" x14ac:dyDescent="0.25">
      <c r="A1308">
        <v>1822</v>
      </c>
      <c r="B1308" s="2">
        <v>44646</v>
      </c>
      <c r="C1308" s="2">
        <f t="shared" ca="1" si="100"/>
        <v>46159</v>
      </c>
      <c r="D1308" t="s">
        <v>28</v>
      </c>
      <c r="E1308" t="s">
        <v>81</v>
      </c>
      <c r="F1308" t="s">
        <v>30</v>
      </c>
      <c r="G1308" t="s">
        <v>31</v>
      </c>
      <c r="H1308" t="s">
        <v>32</v>
      </c>
      <c r="I1308" t="s">
        <v>46</v>
      </c>
      <c r="J1308" t="s">
        <v>34</v>
      </c>
      <c r="K1308" t="s">
        <v>101</v>
      </c>
      <c r="L1308" s="2">
        <v>18621</v>
      </c>
      <c r="M1308" t="s">
        <v>36</v>
      </c>
      <c r="N1308" t="s">
        <v>37</v>
      </c>
      <c r="O1308" t="s">
        <v>72</v>
      </c>
      <c r="P1308" t="s">
        <v>39</v>
      </c>
      <c r="Q1308" t="s">
        <v>40</v>
      </c>
      <c r="R1308">
        <v>3</v>
      </c>
      <c r="S1308" s="2">
        <v>44800</v>
      </c>
      <c r="T1308">
        <v>5</v>
      </c>
      <c r="U1308">
        <v>2</v>
      </c>
      <c r="V1308">
        <v>2</v>
      </c>
      <c r="W1308" s="2">
        <v>45136</v>
      </c>
      <c r="X1308" t="s">
        <v>62</v>
      </c>
      <c r="Y1308" t="s">
        <v>51</v>
      </c>
      <c r="Z1308" t="s">
        <v>52</v>
      </c>
      <c r="AA1308">
        <v>1</v>
      </c>
      <c r="AB1308">
        <v>999.06</v>
      </c>
      <c r="AC1308">
        <v>72</v>
      </c>
      <c r="AD1308" t="str" cm="1">
        <f t="array" ref="AD1308">_xlfn.IFS($AC1308&lt;= 24,"17-24", $AC1308&lt;=34,"25-34", $AC1308&lt;=44,"35-44", $AC1308&lt;= 54,"45-54", $AC1308 &gt;= 55, "55+")</f>
        <v>55+</v>
      </c>
      <c r="AE1308">
        <f t="shared" ca="1" si="101"/>
        <v>4</v>
      </c>
      <c r="AF1308" t="str">
        <f t="shared" si="102"/>
        <v>High</v>
      </c>
      <c r="AG1308" t="str">
        <f t="shared" si="103"/>
        <v>Not satisfied</v>
      </c>
      <c r="AH1308" t="str">
        <f t="shared" si="104"/>
        <v>Average Performer</v>
      </c>
      <c r="AI1308" t="str" cm="1">
        <f t="array" ref="AI1308">_xlfn.IFS($Z1308 = "Passed", "High", $Z1308="Completed", "Moderate", OR($Z1308 = "Incomplete", $Z1308="Failed"), "Low")</f>
        <v>Low</v>
      </c>
      <c r="AJ1308" t="str" cm="1">
        <f t="array" ref="AJ1308">_xlfn.IFS(OR(Z1308= "Passed", Z1308 = "Completed"), "Complete", OR(Z1308 ="Failed", Z1308 = "Incomplete"), "Incomplete")</f>
        <v>Incomplete</v>
      </c>
      <c r="AK1308" cm="1">
        <f t="array" ref="AK1308">_xlfn.IFS(HR_DATA[[#This Row],[Performance Category]] = "High Performer", 4,HR_DATA[[#This Row],[Performance Category]] = "Average Performer", 3, HR_DATA[[#This Row],[Performance Category]] = "Low Performer", 2, HR_DATA[[#This Row],[Performance Category]] = "At Risk", 1)</f>
        <v>3</v>
      </c>
    </row>
    <row r="1309" spans="1:37" x14ac:dyDescent="0.25">
      <c r="A1309">
        <v>1823</v>
      </c>
      <c r="B1309" s="2">
        <v>44325</v>
      </c>
      <c r="C1309" s="2">
        <f t="shared" ca="1" si="100"/>
        <v>46159</v>
      </c>
      <c r="D1309" t="s">
        <v>28</v>
      </c>
      <c r="E1309" t="s">
        <v>54</v>
      </c>
      <c r="F1309" t="s">
        <v>30</v>
      </c>
      <c r="G1309" t="s">
        <v>31</v>
      </c>
      <c r="H1309" t="s">
        <v>45</v>
      </c>
      <c r="I1309" t="s">
        <v>55</v>
      </c>
      <c r="J1309" t="s">
        <v>34</v>
      </c>
      <c r="K1309" t="s">
        <v>35</v>
      </c>
      <c r="L1309" s="2">
        <v>22245</v>
      </c>
      <c r="M1309" t="s">
        <v>36</v>
      </c>
      <c r="N1309" t="s">
        <v>48</v>
      </c>
      <c r="O1309" t="s">
        <v>72</v>
      </c>
      <c r="P1309" t="s">
        <v>39</v>
      </c>
      <c r="Q1309" t="s">
        <v>40</v>
      </c>
      <c r="R1309">
        <v>3</v>
      </c>
      <c r="S1309" s="2">
        <v>45058</v>
      </c>
      <c r="T1309">
        <v>4</v>
      </c>
      <c r="U1309">
        <v>4</v>
      </c>
      <c r="V1309">
        <v>3</v>
      </c>
      <c r="W1309" s="2">
        <v>45117</v>
      </c>
      <c r="X1309" t="s">
        <v>41</v>
      </c>
      <c r="Y1309" t="s">
        <v>42</v>
      </c>
      <c r="Z1309" t="s">
        <v>63</v>
      </c>
      <c r="AA1309">
        <v>4</v>
      </c>
      <c r="AB1309">
        <v>977.99</v>
      </c>
      <c r="AC1309">
        <v>61</v>
      </c>
      <c r="AD1309" t="str" cm="1">
        <f t="array" ref="AD1309">_xlfn.IFS($AC1309&lt;= 24,"17-24", $AC1309&lt;=34,"25-34", $AC1309&lt;=44,"35-44", $AC1309&lt;= 54,"45-54", $AC1309 &gt;= 55, "55+")</f>
        <v>55+</v>
      </c>
      <c r="AE1309">
        <f t="shared" ca="1" si="101"/>
        <v>5</v>
      </c>
      <c r="AF1309" t="str">
        <f t="shared" si="102"/>
        <v>High</v>
      </c>
      <c r="AG1309" t="str">
        <f t="shared" si="103"/>
        <v>Satisfied</v>
      </c>
      <c r="AH1309" t="str">
        <f t="shared" si="104"/>
        <v>Average Performer</v>
      </c>
      <c r="AI1309" t="str" cm="1">
        <f t="array" ref="AI1309">_xlfn.IFS($Z1309 = "Passed", "High", $Z1309="Completed", "Moderate", OR($Z1309 = "Incomplete", $Z1309="Failed"), "Low")</f>
        <v>Moderate</v>
      </c>
      <c r="AJ1309" t="str" cm="1">
        <f t="array" ref="AJ1309">_xlfn.IFS(OR(Z1309= "Passed", Z1309 = "Completed"), "Complete", OR(Z1309 ="Failed", Z1309 = "Incomplete"), "Incomplete")</f>
        <v>Complete</v>
      </c>
      <c r="AK1309" cm="1">
        <f t="array" ref="AK1309">_xlfn.IFS(HR_DATA[[#This Row],[Performance Category]] = "High Performer", 4,HR_DATA[[#This Row],[Performance Category]] = "Average Performer", 3, HR_DATA[[#This Row],[Performance Category]] = "Low Performer", 2, HR_DATA[[#This Row],[Performance Category]] = "At Risk", 1)</f>
        <v>3</v>
      </c>
    </row>
    <row r="1310" spans="1:37" x14ac:dyDescent="0.25">
      <c r="A1310">
        <v>1824</v>
      </c>
      <c r="B1310" s="2">
        <v>43839</v>
      </c>
      <c r="C1310" s="2">
        <f t="shared" ca="1" si="100"/>
        <v>46159</v>
      </c>
      <c r="D1310" t="s">
        <v>28</v>
      </c>
      <c r="E1310" t="s">
        <v>69</v>
      </c>
      <c r="F1310" t="s">
        <v>30</v>
      </c>
      <c r="G1310" t="s">
        <v>31</v>
      </c>
      <c r="H1310" t="s">
        <v>56</v>
      </c>
      <c r="I1310" t="s">
        <v>33</v>
      </c>
      <c r="J1310" t="s">
        <v>34</v>
      </c>
      <c r="K1310" t="s">
        <v>105</v>
      </c>
      <c r="L1310" s="2">
        <v>21977</v>
      </c>
      <c r="M1310" t="s">
        <v>36</v>
      </c>
      <c r="N1310" t="s">
        <v>48</v>
      </c>
      <c r="O1310" t="s">
        <v>60</v>
      </c>
      <c r="P1310" t="s">
        <v>67</v>
      </c>
      <c r="Q1310" t="s">
        <v>40</v>
      </c>
      <c r="R1310">
        <v>3</v>
      </c>
      <c r="S1310" s="2">
        <v>45000</v>
      </c>
      <c r="T1310">
        <v>3</v>
      </c>
      <c r="U1310">
        <v>1</v>
      </c>
      <c r="V1310">
        <v>1</v>
      </c>
      <c r="W1310" s="2">
        <v>44820</v>
      </c>
      <c r="X1310" t="s">
        <v>41</v>
      </c>
      <c r="Y1310" t="s">
        <v>51</v>
      </c>
      <c r="Z1310" t="s">
        <v>63</v>
      </c>
      <c r="AA1310">
        <v>5</v>
      </c>
      <c r="AB1310">
        <v>136.33000000000001</v>
      </c>
      <c r="AC1310">
        <v>60</v>
      </c>
      <c r="AD1310" t="str" cm="1">
        <f t="array" ref="AD1310">_xlfn.IFS($AC1310&lt;= 24,"17-24", $AC1310&lt;=34,"25-34", $AC1310&lt;=44,"35-44", $AC1310&lt;= 54,"45-54", $AC1310 &gt;= 55, "55+")</f>
        <v>55+</v>
      </c>
      <c r="AE1310">
        <f t="shared" ca="1" si="101"/>
        <v>6</v>
      </c>
      <c r="AF1310" t="str">
        <f t="shared" si="102"/>
        <v>Medium</v>
      </c>
      <c r="AG1310" t="str">
        <f t="shared" si="103"/>
        <v>Not satisfied</v>
      </c>
      <c r="AH1310" t="str">
        <f t="shared" si="104"/>
        <v>Average Performer</v>
      </c>
      <c r="AI1310" t="str" cm="1">
        <f t="array" ref="AI1310">_xlfn.IFS($Z1310 = "Passed", "High", $Z1310="Completed", "Moderate", OR($Z1310 = "Incomplete", $Z1310="Failed"), "Low")</f>
        <v>Moderate</v>
      </c>
      <c r="AJ1310" t="str" cm="1">
        <f t="array" ref="AJ1310">_xlfn.IFS(OR(Z1310= "Passed", Z1310 = "Completed"), "Complete", OR(Z1310 ="Failed", Z1310 = "Incomplete"), "Incomplete")</f>
        <v>Complete</v>
      </c>
      <c r="AK1310" cm="1">
        <f t="array" ref="AK1310">_xlfn.IFS(HR_DATA[[#This Row],[Performance Category]] = "High Performer", 4,HR_DATA[[#This Row],[Performance Category]] = "Average Performer", 3, HR_DATA[[#This Row],[Performance Category]] = "Low Performer", 2, HR_DATA[[#This Row],[Performance Category]] = "At Risk", 1)</f>
        <v>3</v>
      </c>
    </row>
    <row r="1311" spans="1:37" x14ac:dyDescent="0.25">
      <c r="A1311">
        <v>1825</v>
      </c>
      <c r="B1311" s="2">
        <v>44332</v>
      </c>
      <c r="C1311" s="2">
        <f t="shared" ca="1" si="100"/>
        <v>46159</v>
      </c>
      <c r="D1311" t="s">
        <v>28</v>
      </c>
      <c r="E1311" t="s">
        <v>29</v>
      </c>
      <c r="F1311" t="s">
        <v>30</v>
      </c>
      <c r="G1311" t="s">
        <v>31</v>
      </c>
      <c r="H1311" t="s">
        <v>45</v>
      </c>
      <c r="I1311" t="s">
        <v>46</v>
      </c>
      <c r="J1311" t="s">
        <v>34</v>
      </c>
      <c r="K1311" t="s">
        <v>89</v>
      </c>
      <c r="L1311" s="2">
        <v>35404</v>
      </c>
      <c r="M1311" t="s">
        <v>36</v>
      </c>
      <c r="N1311" t="s">
        <v>48</v>
      </c>
      <c r="O1311" t="s">
        <v>38</v>
      </c>
      <c r="P1311" t="s">
        <v>67</v>
      </c>
      <c r="Q1311" t="s">
        <v>40</v>
      </c>
      <c r="R1311">
        <v>3</v>
      </c>
      <c r="S1311" s="2">
        <v>44861</v>
      </c>
      <c r="T1311">
        <v>1</v>
      </c>
      <c r="U1311">
        <v>3</v>
      </c>
      <c r="V1311">
        <v>3</v>
      </c>
      <c r="W1311" s="2">
        <v>44778</v>
      </c>
      <c r="X1311" t="s">
        <v>68</v>
      </c>
      <c r="Y1311" t="s">
        <v>51</v>
      </c>
      <c r="Z1311" t="s">
        <v>63</v>
      </c>
      <c r="AA1311">
        <v>4</v>
      </c>
      <c r="AB1311">
        <v>946.67</v>
      </c>
      <c r="AC1311">
        <v>25</v>
      </c>
      <c r="AD1311" t="str" cm="1">
        <f t="array" ref="AD1311">_xlfn.IFS($AC1311&lt;= 24,"17-24", $AC1311&lt;=34,"25-34", $AC1311&lt;=44,"35-44", $AC1311&lt;= 54,"45-54", $AC1311 &gt;= 55, "55+")</f>
        <v>25-34</v>
      </c>
      <c r="AE1311">
        <f t="shared" ca="1" si="101"/>
        <v>5</v>
      </c>
      <c r="AF1311" t="str">
        <f t="shared" si="102"/>
        <v>Low</v>
      </c>
      <c r="AG1311" t="str">
        <f t="shared" si="103"/>
        <v>Neutral</v>
      </c>
      <c r="AH1311" t="str">
        <f t="shared" si="104"/>
        <v>Average Performer</v>
      </c>
      <c r="AI1311" t="str" cm="1">
        <f t="array" ref="AI1311">_xlfn.IFS($Z1311 = "Passed", "High", $Z1311="Completed", "Moderate", OR($Z1311 = "Incomplete", $Z1311="Failed"), "Low")</f>
        <v>Moderate</v>
      </c>
      <c r="AJ1311" t="str" cm="1">
        <f t="array" ref="AJ1311">_xlfn.IFS(OR(Z1311= "Passed", Z1311 = "Completed"), "Complete", OR(Z1311 ="Failed", Z1311 = "Incomplete"), "Incomplete")</f>
        <v>Complete</v>
      </c>
      <c r="AK1311" cm="1">
        <f t="array" ref="AK1311">_xlfn.IFS(HR_DATA[[#This Row],[Performance Category]] = "High Performer", 4,HR_DATA[[#This Row],[Performance Category]] = "Average Performer", 3, HR_DATA[[#This Row],[Performance Category]] = "Low Performer", 2, HR_DATA[[#This Row],[Performance Category]] = "At Risk", 1)</f>
        <v>3</v>
      </c>
    </row>
    <row r="1312" spans="1:37" x14ac:dyDescent="0.25">
      <c r="A1312">
        <v>1826</v>
      </c>
      <c r="B1312" s="2">
        <v>44227</v>
      </c>
      <c r="C1312" s="2">
        <f t="shared" ca="1" si="100"/>
        <v>46159</v>
      </c>
      <c r="D1312" t="s">
        <v>28</v>
      </c>
      <c r="E1312" t="s">
        <v>85</v>
      </c>
      <c r="F1312" t="s">
        <v>30</v>
      </c>
      <c r="G1312" t="s">
        <v>46</v>
      </c>
      <c r="H1312" t="s">
        <v>56</v>
      </c>
      <c r="I1312" t="s">
        <v>33</v>
      </c>
      <c r="J1312" t="s">
        <v>34</v>
      </c>
      <c r="K1312" t="s">
        <v>47</v>
      </c>
      <c r="L1312" s="2">
        <v>15297</v>
      </c>
      <c r="M1312" t="s">
        <v>36</v>
      </c>
      <c r="N1312" t="s">
        <v>37</v>
      </c>
      <c r="O1312" t="s">
        <v>60</v>
      </c>
      <c r="P1312" t="s">
        <v>39</v>
      </c>
      <c r="Q1312" t="s">
        <v>78</v>
      </c>
      <c r="R1312">
        <v>3</v>
      </c>
      <c r="S1312" s="2">
        <v>44832</v>
      </c>
      <c r="T1312">
        <v>3</v>
      </c>
      <c r="U1312">
        <v>2</v>
      </c>
      <c r="V1312">
        <v>5</v>
      </c>
      <c r="W1312" s="2">
        <v>45131</v>
      </c>
      <c r="X1312" t="s">
        <v>68</v>
      </c>
      <c r="Y1312" t="s">
        <v>51</v>
      </c>
      <c r="Z1312" t="s">
        <v>73</v>
      </c>
      <c r="AA1312">
        <v>4</v>
      </c>
      <c r="AB1312">
        <v>485.39</v>
      </c>
      <c r="AC1312">
        <v>80</v>
      </c>
      <c r="AD1312" t="str" cm="1">
        <f t="array" ref="AD1312">_xlfn.IFS($AC1312&lt;= 24,"17-24", $AC1312&lt;=34,"25-34", $AC1312&lt;=44,"35-44", $AC1312&lt;= 54,"45-54", $AC1312 &gt;= 55, "55+")</f>
        <v>55+</v>
      </c>
      <c r="AE1312">
        <f t="shared" ca="1" si="101"/>
        <v>5</v>
      </c>
      <c r="AF1312" t="str">
        <f t="shared" si="102"/>
        <v>Medium</v>
      </c>
      <c r="AG1312" t="str">
        <f t="shared" si="103"/>
        <v>Not satisfied</v>
      </c>
      <c r="AH1312" t="str">
        <f t="shared" si="104"/>
        <v>High Performer</v>
      </c>
      <c r="AI1312" t="str" cm="1">
        <f t="array" ref="AI1312">_xlfn.IFS($Z1312 = "Passed", "High", $Z1312="Completed", "Moderate", OR($Z1312 = "Incomplete", $Z1312="Failed"), "Low")</f>
        <v>High</v>
      </c>
      <c r="AJ1312" t="str" cm="1">
        <f t="array" ref="AJ1312">_xlfn.IFS(OR(Z1312= "Passed", Z1312 = "Completed"), "Complete", OR(Z1312 ="Failed", Z1312 = "Incomplete"), "Incomplete")</f>
        <v>Complete</v>
      </c>
      <c r="AK1312" cm="1">
        <f t="array" ref="AK1312">_xlfn.IFS(HR_DATA[[#This Row],[Performance Category]] = "High Performer", 4,HR_DATA[[#This Row],[Performance Category]] = "Average Performer", 3, HR_DATA[[#This Row],[Performance Category]] = "Low Performer", 2, HR_DATA[[#This Row],[Performance Category]] = "At Risk", 1)</f>
        <v>4</v>
      </c>
    </row>
    <row r="1313" spans="1:37" x14ac:dyDescent="0.25">
      <c r="A1313">
        <v>1827</v>
      </c>
      <c r="B1313" s="2">
        <v>44458</v>
      </c>
      <c r="C1313" s="2">
        <f t="shared" ca="1" si="100"/>
        <v>46159</v>
      </c>
      <c r="D1313" t="s">
        <v>28</v>
      </c>
      <c r="E1313" t="s">
        <v>44</v>
      </c>
      <c r="F1313" t="s">
        <v>30</v>
      </c>
      <c r="G1313" t="s">
        <v>31</v>
      </c>
      <c r="H1313" t="s">
        <v>32</v>
      </c>
      <c r="I1313" t="s">
        <v>55</v>
      </c>
      <c r="J1313" t="s">
        <v>34</v>
      </c>
      <c r="K1313" t="s">
        <v>70</v>
      </c>
      <c r="L1313" s="2">
        <v>30092</v>
      </c>
      <c r="M1313" t="s">
        <v>36</v>
      </c>
      <c r="N1313" t="s">
        <v>37</v>
      </c>
      <c r="O1313" t="s">
        <v>60</v>
      </c>
      <c r="P1313" t="s">
        <v>39</v>
      </c>
      <c r="Q1313" t="s">
        <v>98</v>
      </c>
      <c r="R1313">
        <v>3</v>
      </c>
      <c r="S1313" s="2">
        <v>44829</v>
      </c>
      <c r="T1313">
        <v>1</v>
      </c>
      <c r="U1313">
        <v>3</v>
      </c>
      <c r="V1313">
        <v>5</v>
      </c>
      <c r="W1313" s="2">
        <v>45044</v>
      </c>
      <c r="X1313" t="s">
        <v>92</v>
      </c>
      <c r="Y1313" t="s">
        <v>51</v>
      </c>
      <c r="Z1313" t="s">
        <v>52</v>
      </c>
      <c r="AA1313">
        <v>5</v>
      </c>
      <c r="AB1313">
        <v>962.02</v>
      </c>
      <c r="AC1313">
        <v>39</v>
      </c>
      <c r="AD1313" t="str" cm="1">
        <f t="array" ref="AD1313">_xlfn.IFS($AC1313&lt;= 24,"17-24", $AC1313&lt;=34,"25-34", $AC1313&lt;=44,"35-44", $AC1313&lt;= 54,"45-54", $AC1313 &gt;= 55, "55+")</f>
        <v>35-44</v>
      </c>
      <c r="AE1313">
        <f t="shared" ca="1" si="101"/>
        <v>4</v>
      </c>
      <c r="AF1313" t="str">
        <f t="shared" si="102"/>
        <v>Low</v>
      </c>
      <c r="AG1313" t="str">
        <f t="shared" si="103"/>
        <v>Neutral</v>
      </c>
      <c r="AH1313" t="str">
        <f t="shared" si="104"/>
        <v>Low Performer</v>
      </c>
      <c r="AI1313" t="str" cm="1">
        <f t="array" ref="AI1313">_xlfn.IFS($Z1313 = "Passed", "High", $Z1313="Completed", "Moderate", OR($Z1313 = "Incomplete", $Z1313="Failed"), "Low")</f>
        <v>Low</v>
      </c>
      <c r="AJ1313" t="str" cm="1">
        <f t="array" ref="AJ1313">_xlfn.IFS(OR(Z1313= "Passed", Z1313 = "Completed"), "Complete", OR(Z1313 ="Failed", Z1313 = "Incomplete"), "Incomplete")</f>
        <v>Incomplete</v>
      </c>
      <c r="AK1313" cm="1">
        <f t="array" ref="AK1313">_xlfn.IFS(HR_DATA[[#This Row],[Performance Category]] = "High Performer", 4,HR_DATA[[#This Row],[Performance Category]] = "Average Performer", 3, HR_DATA[[#This Row],[Performance Category]] = "Low Performer", 2, HR_DATA[[#This Row],[Performance Category]] = "At Risk", 1)</f>
        <v>2</v>
      </c>
    </row>
    <row r="1314" spans="1:37" x14ac:dyDescent="0.25">
      <c r="A1314">
        <v>1828</v>
      </c>
      <c r="B1314" s="2">
        <v>43891</v>
      </c>
      <c r="C1314" s="2">
        <f t="shared" ca="1" si="100"/>
        <v>46159</v>
      </c>
      <c r="D1314" t="s">
        <v>28</v>
      </c>
      <c r="E1314" t="s">
        <v>87</v>
      </c>
      <c r="F1314" t="s">
        <v>30</v>
      </c>
      <c r="G1314" t="s">
        <v>46</v>
      </c>
      <c r="H1314" t="s">
        <v>56</v>
      </c>
      <c r="I1314" t="s">
        <v>33</v>
      </c>
      <c r="J1314" t="s">
        <v>34</v>
      </c>
      <c r="K1314" t="s">
        <v>101</v>
      </c>
      <c r="L1314" s="2">
        <v>30415</v>
      </c>
      <c r="M1314" t="s">
        <v>36</v>
      </c>
      <c r="N1314" t="s">
        <v>48</v>
      </c>
      <c r="O1314" t="s">
        <v>72</v>
      </c>
      <c r="P1314" t="s">
        <v>77</v>
      </c>
      <c r="Q1314" t="s">
        <v>78</v>
      </c>
      <c r="R1314">
        <v>3</v>
      </c>
      <c r="S1314" s="2">
        <v>44892</v>
      </c>
      <c r="T1314">
        <v>3</v>
      </c>
      <c r="U1314">
        <v>3</v>
      </c>
      <c r="V1314">
        <v>2</v>
      </c>
      <c r="W1314" s="2">
        <v>45075</v>
      </c>
      <c r="X1314" t="s">
        <v>68</v>
      </c>
      <c r="Y1314" t="s">
        <v>51</v>
      </c>
      <c r="Z1314" t="s">
        <v>43</v>
      </c>
      <c r="AA1314">
        <v>1</v>
      </c>
      <c r="AB1314">
        <v>620.24</v>
      </c>
      <c r="AC1314">
        <v>37</v>
      </c>
      <c r="AD1314" t="str" cm="1">
        <f t="array" ref="AD1314">_xlfn.IFS($AC1314&lt;= 24,"17-24", $AC1314&lt;=34,"25-34", $AC1314&lt;=44,"35-44", $AC1314&lt;= 54,"45-54", $AC1314 &gt;= 55, "55+")</f>
        <v>35-44</v>
      </c>
      <c r="AE1314">
        <f t="shared" ca="1" si="101"/>
        <v>6</v>
      </c>
      <c r="AF1314" t="str">
        <f t="shared" si="102"/>
        <v>Medium</v>
      </c>
      <c r="AG1314" t="str">
        <f t="shared" si="103"/>
        <v>Neutral</v>
      </c>
      <c r="AH1314" t="str">
        <f t="shared" si="104"/>
        <v>High Performer</v>
      </c>
      <c r="AI1314" t="str" cm="1">
        <f t="array" ref="AI1314">_xlfn.IFS($Z1314 = "Passed", "High", $Z1314="Completed", "Moderate", OR($Z1314 = "Incomplete", $Z1314="Failed"), "Low")</f>
        <v>Low</v>
      </c>
      <c r="AJ1314" t="str" cm="1">
        <f t="array" ref="AJ1314">_xlfn.IFS(OR(Z1314= "Passed", Z1314 = "Completed"), "Complete", OR(Z1314 ="Failed", Z1314 = "Incomplete"), "Incomplete")</f>
        <v>Incomplete</v>
      </c>
      <c r="AK1314" cm="1">
        <f t="array" ref="AK1314">_xlfn.IFS(HR_DATA[[#This Row],[Performance Category]] = "High Performer", 4,HR_DATA[[#This Row],[Performance Category]] = "Average Performer", 3, HR_DATA[[#This Row],[Performance Category]] = "Low Performer", 2, HR_DATA[[#This Row],[Performance Category]] = "At Risk", 1)</f>
        <v>4</v>
      </c>
    </row>
    <row r="1315" spans="1:37" x14ac:dyDescent="0.25">
      <c r="A1315">
        <v>1829</v>
      </c>
      <c r="B1315" s="2">
        <v>43890</v>
      </c>
      <c r="C1315" s="2">
        <f t="shared" ca="1" si="100"/>
        <v>46159</v>
      </c>
      <c r="D1315" t="s">
        <v>28</v>
      </c>
      <c r="E1315" t="s">
        <v>64</v>
      </c>
      <c r="F1315" t="s">
        <v>30</v>
      </c>
      <c r="G1315" t="s">
        <v>46</v>
      </c>
      <c r="H1315" t="s">
        <v>56</v>
      </c>
      <c r="I1315" t="s">
        <v>33</v>
      </c>
      <c r="J1315" t="s">
        <v>34</v>
      </c>
      <c r="K1315" t="s">
        <v>79</v>
      </c>
      <c r="L1315" s="2">
        <v>32002</v>
      </c>
      <c r="M1315" t="s">
        <v>36</v>
      </c>
      <c r="N1315" t="s">
        <v>48</v>
      </c>
      <c r="O1315" t="s">
        <v>38</v>
      </c>
      <c r="P1315" t="s">
        <v>67</v>
      </c>
      <c r="Q1315" t="s">
        <v>78</v>
      </c>
      <c r="R1315">
        <v>3</v>
      </c>
      <c r="S1315" s="2">
        <v>44792</v>
      </c>
      <c r="T1315">
        <v>2</v>
      </c>
      <c r="U1315">
        <v>1</v>
      </c>
      <c r="V1315">
        <v>2</v>
      </c>
      <c r="W1315" s="2">
        <v>45037</v>
      </c>
      <c r="X1315" t="s">
        <v>50</v>
      </c>
      <c r="Y1315" t="s">
        <v>51</v>
      </c>
      <c r="Z1315" t="s">
        <v>63</v>
      </c>
      <c r="AA1315">
        <v>4</v>
      </c>
      <c r="AB1315">
        <v>333.8</v>
      </c>
      <c r="AC1315">
        <v>33</v>
      </c>
      <c r="AD1315" t="str" cm="1">
        <f t="array" ref="AD1315">_xlfn.IFS($AC1315&lt;= 24,"17-24", $AC1315&lt;=34,"25-34", $AC1315&lt;=44,"35-44", $AC1315&lt;= 54,"45-54", $AC1315 &gt;= 55, "55+")</f>
        <v>25-34</v>
      </c>
      <c r="AE1315">
        <f t="shared" ca="1" si="101"/>
        <v>6</v>
      </c>
      <c r="AF1315" t="str">
        <f t="shared" si="102"/>
        <v>Low</v>
      </c>
      <c r="AG1315" t="str">
        <f t="shared" si="103"/>
        <v>Not satisfied</v>
      </c>
      <c r="AH1315" t="str">
        <f t="shared" si="104"/>
        <v>High Performer</v>
      </c>
      <c r="AI1315" t="str" cm="1">
        <f t="array" ref="AI1315">_xlfn.IFS($Z1315 = "Passed", "High", $Z1315="Completed", "Moderate", OR($Z1315 = "Incomplete", $Z1315="Failed"), "Low")</f>
        <v>Moderate</v>
      </c>
      <c r="AJ1315" t="str" cm="1">
        <f t="array" ref="AJ1315">_xlfn.IFS(OR(Z1315= "Passed", Z1315 = "Completed"), "Complete", OR(Z1315 ="Failed", Z1315 = "Incomplete"), "Incomplete")</f>
        <v>Complete</v>
      </c>
      <c r="AK1315" cm="1">
        <f t="array" ref="AK1315">_xlfn.IFS(HR_DATA[[#This Row],[Performance Category]] = "High Performer", 4,HR_DATA[[#This Row],[Performance Category]] = "Average Performer", 3, HR_DATA[[#This Row],[Performance Category]] = "Low Performer", 2, HR_DATA[[#This Row],[Performance Category]] = "At Risk", 1)</f>
        <v>4</v>
      </c>
    </row>
    <row r="1316" spans="1:37" x14ac:dyDescent="0.25">
      <c r="A1316">
        <v>1830</v>
      </c>
      <c r="B1316" s="2">
        <v>43442</v>
      </c>
      <c r="C1316" s="2">
        <f t="shared" ca="1" si="100"/>
        <v>46159</v>
      </c>
      <c r="D1316" t="s">
        <v>28</v>
      </c>
      <c r="E1316" t="s">
        <v>94</v>
      </c>
      <c r="F1316" t="s">
        <v>30</v>
      </c>
      <c r="G1316" t="s">
        <v>55</v>
      </c>
      <c r="H1316" t="s">
        <v>45</v>
      </c>
      <c r="I1316" t="s">
        <v>33</v>
      </c>
      <c r="J1316" t="s">
        <v>34</v>
      </c>
      <c r="K1316" t="s">
        <v>35</v>
      </c>
      <c r="L1316" s="2">
        <v>22246</v>
      </c>
      <c r="M1316" t="s">
        <v>36</v>
      </c>
      <c r="N1316" t="s">
        <v>37</v>
      </c>
      <c r="O1316" t="s">
        <v>72</v>
      </c>
      <c r="P1316" t="s">
        <v>67</v>
      </c>
      <c r="Q1316" t="s">
        <v>98</v>
      </c>
      <c r="R1316">
        <v>3</v>
      </c>
      <c r="S1316" s="2">
        <v>45119</v>
      </c>
      <c r="T1316">
        <v>1</v>
      </c>
      <c r="U1316">
        <v>4</v>
      </c>
      <c r="V1316">
        <v>1</v>
      </c>
      <c r="W1316" s="2">
        <v>45014</v>
      </c>
      <c r="X1316" t="s">
        <v>41</v>
      </c>
      <c r="Y1316" t="s">
        <v>51</v>
      </c>
      <c r="Z1316" t="s">
        <v>73</v>
      </c>
      <c r="AA1316">
        <v>3</v>
      </c>
      <c r="AB1316">
        <v>764.21</v>
      </c>
      <c r="AC1316">
        <v>58</v>
      </c>
      <c r="AD1316" t="str" cm="1">
        <f t="array" ref="AD1316">_xlfn.IFS($AC1316&lt;= 24,"17-24", $AC1316&lt;=34,"25-34", $AC1316&lt;=44,"35-44", $AC1316&lt;= 54,"45-54", $AC1316 &gt;= 55, "55+")</f>
        <v>55+</v>
      </c>
      <c r="AE1316">
        <f t="shared" ca="1" si="101"/>
        <v>7</v>
      </c>
      <c r="AF1316" t="str">
        <f t="shared" si="102"/>
        <v>Low</v>
      </c>
      <c r="AG1316" t="str">
        <f t="shared" si="103"/>
        <v>Satisfied</v>
      </c>
      <c r="AH1316" t="str">
        <f t="shared" si="104"/>
        <v>Low Performer</v>
      </c>
      <c r="AI1316" t="str" cm="1">
        <f t="array" ref="AI1316">_xlfn.IFS($Z1316 = "Passed", "High", $Z1316="Completed", "Moderate", OR($Z1316 = "Incomplete", $Z1316="Failed"), "Low")</f>
        <v>High</v>
      </c>
      <c r="AJ1316" t="str" cm="1">
        <f t="array" ref="AJ1316">_xlfn.IFS(OR(Z1316= "Passed", Z1316 = "Completed"), "Complete", OR(Z1316 ="Failed", Z1316 = "Incomplete"), "Incomplete")</f>
        <v>Complete</v>
      </c>
      <c r="AK1316" cm="1">
        <f t="array" ref="AK1316">_xlfn.IFS(HR_DATA[[#This Row],[Performance Category]] = "High Performer", 4,HR_DATA[[#This Row],[Performance Category]] = "Average Performer", 3, HR_DATA[[#This Row],[Performance Category]] = "Low Performer", 2, HR_DATA[[#This Row],[Performance Category]] = "At Risk", 1)</f>
        <v>2</v>
      </c>
    </row>
    <row r="1317" spans="1:37" x14ac:dyDescent="0.25">
      <c r="A1317">
        <v>1831</v>
      </c>
      <c r="B1317" s="2">
        <v>44738</v>
      </c>
      <c r="C1317" s="2">
        <f t="shared" ca="1" si="100"/>
        <v>46159</v>
      </c>
      <c r="D1317" t="s">
        <v>28</v>
      </c>
      <c r="E1317" t="s">
        <v>74</v>
      </c>
      <c r="F1317" t="s">
        <v>108</v>
      </c>
      <c r="G1317" t="s">
        <v>46</v>
      </c>
      <c r="H1317" t="s">
        <v>56</v>
      </c>
      <c r="I1317" t="s">
        <v>33</v>
      </c>
      <c r="J1317" t="s">
        <v>34</v>
      </c>
      <c r="K1317" t="s">
        <v>134</v>
      </c>
      <c r="L1317" s="2">
        <v>25855</v>
      </c>
      <c r="M1317" t="s">
        <v>36</v>
      </c>
      <c r="N1317" t="s">
        <v>37</v>
      </c>
      <c r="O1317" t="s">
        <v>84</v>
      </c>
      <c r="P1317" t="s">
        <v>39</v>
      </c>
      <c r="Q1317" t="s">
        <v>98</v>
      </c>
      <c r="R1317">
        <v>3</v>
      </c>
      <c r="S1317" s="2">
        <v>45010</v>
      </c>
      <c r="T1317">
        <v>2</v>
      </c>
      <c r="U1317">
        <v>2</v>
      </c>
      <c r="V1317">
        <v>2</v>
      </c>
      <c r="W1317" s="2">
        <v>44906</v>
      </c>
      <c r="X1317" t="s">
        <v>62</v>
      </c>
      <c r="Y1317" t="s">
        <v>42</v>
      </c>
      <c r="Z1317" t="s">
        <v>43</v>
      </c>
      <c r="AA1317">
        <v>3</v>
      </c>
      <c r="AB1317">
        <v>756.42</v>
      </c>
      <c r="AC1317">
        <v>52</v>
      </c>
      <c r="AD1317" t="str" cm="1">
        <f t="array" ref="AD1317">_xlfn.IFS($AC1317&lt;= 24,"17-24", $AC1317&lt;=34,"25-34", $AC1317&lt;=44,"35-44", $AC1317&lt;= 54,"45-54", $AC1317 &gt;= 55, "55+")</f>
        <v>45-54</v>
      </c>
      <c r="AE1317">
        <f t="shared" ca="1" si="101"/>
        <v>3</v>
      </c>
      <c r="AF1317" t="str">
        <f t="shared" si="102"/>
        <v>Low</v>
      </c>
      <c r="AG1317" t="str">
        <f t="shared" si="103"/>
        <v>Not satisfied</v>
      </c>
      <c r="AH1317" t="str">
        <f t="shared" si="104"/>
        <v>Low Performer</v>
      </c>
      <c r="AI1317" t="str" cm="1">
        <f t="array" ref="AI1317">_xlfn.IFS($Z1317 = "Passed", "High", $Z1317="Completed", "Moderate", OR($Z1317 = "Incomplete", $Z1317="Failed"), "Low")</f>
        <v>Low</v>
      </c>
      <c r="AJ1317" t="str" cm="1">
        <f t="array" ref="AJ1317">_xlfn.IFS(OR(Z1317= "Passed", Z1317 = "Completed"), "Complete", OR(Z1317 ="Failed", Z1317 = "Incomplete"), "Incomplete")</f>
        <v>Incomplete</v>
      </c>
      <c r="AK1317" cm="1">
        <f t="array" ref="AK1317">_xlfn.IFS(HR_DATA[[#This Row],[Performance Category]] = "High Performer", 4,HR_DATA[[#This Row],[Performance Category]] = "Average Performer", 3, HR_DATA[[#This Row],[Performance Category]] = "Low Performer", 2, HR_DATA[[#This Row],[Performance Category]] = "At Risk", 1)</f>
        <v>2</v>
      </c>
    </row>
    <row r="1318" spans="1:37" x14ac:dyDescent="0.25">
      <c r="A1318">
        <v>1832</v>
      </c>
      <c r="B1318" s="2">
        <v>43772</v>
      </c>
      <c r="C1318" s="2">
        <f t="shared" ca="1" si="100"/>
        <v>46159</v>
      </c>
      <c r="D1318" t="s">
        <v>28</v>
      </c>
      <c r="E1318" t="s">
        <v>81</v>
      </c>
      <c r="F1318" t="s">
        <v>30</v>
      </c>
      <c r="G1318" t="s">
        <v>31</v>
      </c>
      <c r="H1318" t="s">
        <v>45</v>
      </c>
      <c r="I1318" t="s">
        <v>46</v>
      </c>
      <c r="J1318" t="s">
        <v>34</v>
      </c>
      <c r="K1318" t="s">
        <v>79</v>
      </c>
      <c r="L1318" s="2">
        <v>20607</v>
      </c>
      <c r="M1318" t="s">
        <v>36</v>
      </c>
      <c r="N1318" t="s">
        <v>37</v>
      </c>
      <c r="O1318" t="s">
        <v>38</v>
      </c>
      <c r="P1318" t="s">
        <v>67</v>
      </c>
      <c r="Q1318" t="s">
        <v>98</v>
      </c>
      <c r="R1318">
        <v>3</v>
      </c>
      <c r="S1318" s="2">
        <v>44779</v>
      </c>
      <c r="T1318">
        <v>1</v>
      </c>
      <c r="U1318">
        <v>2</v>
      </c>
      <c r="V1318">
        <v>4</v>
      </c>
      <c r="W1318" s="2">
        <v>45137</v>
      </c>
      <c r="X1318" t="s">
        <v>50</v>
      </c>
      <c r="Y1318" t="s">
        <v>42</v>
      </c>
      <c r="Z1318" t="s">
        <v>43</v>
      </c>
      <c r="AA1318">
        <v>2</v>
      </c>
      <c r="AB1318">
        <v>716.62</v>
      </c>
      <c r="AC1318">
        <v>63</v>
      </c>
      <c r="AD1318" t="str" cm="1">
        <f t="array" ref="AD1318">_xlfn.IFS($AC1318&lt;= 24,"17-24", $AC1318&lt;=34,"25-34", $AC1318&lt;=44,"35-44", $AC1318&lt;= 54,"45-54", $AC1318 &gt;= 55, "55+")</f>
        <v>55+</v>
      </c>
      <c r="AE1318">
        <f t="shared" ca="1" si="101"/>
        <v>6</v>
      </c>
      <c r="AF1318" t="str">
        <f t="shared" si="102"/>
        <v>Low</v>
      </c>
      <c r="AG1318" t="str">
        <f t="shared" si="103"/>
        <v>Not satisfied</v>
      </c>
      <c r="AH1318" t="str">
        <f t="shared" si="104"/>
        <v>Low Performer</v>
      </c>
      <c r="AI1318" t="str" cm="1">
        <f t="array" ref="AI1318">_xlfn.IFS($Z1318 = "Passed", "High", $Z1318="Completed", "Moderate", OR($Z1318 = "Incomplete", $Z1318="Failed"), "Low")</f>
        <v>Low</v>
      </c>
      <c r="AJ1318" t="str" cm="1">
        <f t="array" ref="AJ1318">_xlfn.IFS(OR(Z1318= "Passed", Z1318 = "Completed"), "Complete", OR(Z1318 ="Failed", Z1318 = "Incomplete"), "Incomplete")</f>
        <v>Incomplete</v>
      </c>
      <c r="AK1318" cm="1">
        <f t="array" ref="AK1318">_xlfn.IFS(HR_DATA[[#This Row],[Performance Category]] = "High Performer", 4,HR_DATA[[#This Row],[Performance Category]] = "Average Performer", 3, HR_DATA[[#This Row],[Performance Category]] = "Low Performer", 2, HR_DATA[[#This Row],[Performance Category]] = "At Risk", 1)</f>
        <v>2</v>
      </c>
    </row>
    <row r="1319" spans="1:37" x14ac:dyDescent="0.25">
      <c r="A1319">
        <v>1833</v>
      </c>
      <c r="B1319" s="2">
        <v>44927</v>
      </c>
      <c r="C1319" s="2">
        <f t="shared" ca="1" si="100"/>
        <v>46159</v>
      </c>
      <c r="D1319" t="s">
        <v>28</v>
      </c>
      <c r="E1319" t="s">
        <v>54</v>
      </c>
      <c r="F1319" t="s">
        <v>30</v>
      </c>
      <c r="G1319" t="s">
        <v>46</v>
      </c>
      <c r="H1319" t="s">
        <v>56</v>
      </c>
      <c r="I1319" t="s">
        <v>55</v>
      </c>
      <c r="J1319" t="s">
        <v>34</v>
      </c>
      <c r="K1319" t="s">
        <v>70</v>
      </c>
      <c r="L1319" s="2">
        <v>30681</v>
      </c>
      <c r="M1319" t="s">
        <v>36</v>
      </c>
      <c r="N1319" t="s">
        <v>37</v>
      </c>
      <c r="O1319" t="s">
        <v>38</v>
      </c>
      <c r="P1319" t="s">
        <v>67</v>
      </c>
      <c r="Q1319" t="s">
        <v>98</v>
      </c>
      <c r="R1319">
        <v>3</v>
      </c>
      <c r="S1319" s="2">
        <v>44949</v>
      </c>
      <c r="T1319">
        <v>4</v>
      </c>
      <c r="U1319">
        <v>3</v>
      </c>
      <c r="V1319">
        <v>2</v>
      </c>
      <c r="W1319" s="2">
        <v>45011</v>
      </c>
      <c r="X1319" t="s">
        <v>68</v>
      </c>
      <c r="Y1319" t="s">
        <v>42</v>
      </c>
      <c r="Z1319" t="s">
        <v>43</v>
      </c>
      <c r="AA1319">
        <v>2</v>
      </c>
      <c r="AB1319">
        <v>712.9</v>
      </c>
      <c r="AC1319">
        <v>40</v>
      </c>
      <c r="AD1319" t="str" cm="1">
        <f t="array" ref="AD1319">_xlfn.IFS($AC1319&lt;= 24,"17-24", $AC1319&lt;=34,"25-34", $AC1319&lt;=44,"35-44", $AC1319&lt;= 54,"45-54", $AC1319 &gt;= 55, "55+")</f>
        <v>35-44</v>
      </c>
      <c r="AE1319">
        <f t="shared" ca="1" si="101"/>
        <v>3</v>
      </c>
      <c r="AF1319" t="str">
        <f t="shared" si="102"/>
        <v>High</v>
      </c>
      <c r="AG1319" t="str">
        <f t="shared" si="103"/>
        <v>Neutral</v>
      </c>
      <c r="AH1319" t="str">
        <f t="shared" si="104"/>
        <v>Low Performer</v>
      </c>
      <c r="AI1319" t="str" cm="1">
        <f t="array" ref="AI1319">_xlfn.IFS($Z1319 = "Passed", "High", $Z1319="Completed", "Moderate", OR($Z1319 = "Incomplete", $Z1319="Failed"), "Low")</f>
        <v>Low</v>
      </c>
      <c r="AJ1319" t="str" cm="1">
        <f t="array" ref="AJ1319">_xlfn.IFS(OR(Z1319= "Passed", Z1319 = "Completed"), "Complete", OR(Z1319 ="Failed", Z1319 = "Incomplete"), "Incomplete")</f>
        <v>Incomplete</v>
      </c>
      <c r="AK1319" cm="1">
        <f t="array" ref="AK1319">_xlfn.IFS(HR_DATA[[#This Row],[Performance Category]] = "High Performer", 4,HR_DATA[[#This Row],[Performance Category]] = "Average Performer", 3, HR_DATA[[#This Row],[Performance Category]] = "Low Performer", 2, HR_DATA[[#This Row],[Performance Category]] = "At Risk", 1)</f>
        <v>2</v>
      </c>
    </row>
    <row r="1320" spans="1:37" x14ac:dyDescent="0.25">
      <c r="A1320">
        <v>1834</v>
      </c>
      <c r="B1320" s="2">
        <v>44043</v>
      </c>
      <c r="C1320" s="2">
        <f t="shared" ca="1" si="100"/>
        <v>46159</v>
      </c>
      <c r="D1320" t="s">
        <v>106</v>
      </c>
      <c r="E1320" t="s">
        <v>29</v>
      </c>
      <c r="F1320" t="s">
        <v>30</v>
      </c>
      <c r="G1320" t="s">
        <v>31</v>
      </c>
      <c r="H1320" t="s">
        <v>32</v>
      </c>
      <c r="I1320" t="s">
        <v>55</v>
      </c>
      <c r="J1320" t="s">
        <v>34</v>
      </c>
      <c r="K1320" t="s">
        <v>96</v>
      </c>
      <c r="L1320" s="2">
        <v>28746</v>
      </c>
      <c r="M1320" t="s">
        <v>36</v>
      </c>
      <c r="N1320" t="s">
        <v>37</v>
      </c>
      <c r="O1320" t="s">
        <v>38</v>
      </c>
      <c r="P1320" t="s">
        <v>77</v>
      </c>
      <c r="Q1320" t="s">
        <v>98</v>
      </c>
      <c r="R1320">
        <v>3</v>
      </c>
      <c r="S1320" s="2">
        <v>44903</v>
      </c>
      <c r="T1320">
        <v>4</v>
      </c>
      <c r="U1320">
        <v>5</v>
      </c>
      <c r="V1320">
        <v>1</v>
      </c>
      <c r="W1320" s="2">
        <v>44996</v>
      </c>
      <c r="X1320" t="s">
        <v>68</v>
      </c>
      <c r="Y1320" t="s">
        <v>42</v>
      </c>
      <c r="Z1320" t="s">
        <v>52</v>
      </c>
      <c r="AA1320">
        <v>1</v>
      </c>
      <c r="AB1320">
        <v>845.82</v>
      </c>
      <c r="AC1320">
        <v>42</v>
      </c>
      <c r="AD1320" t="str" cm="1">
        <f t="array" ref="AD1320">_xlfn.IFS($AC1320&lt;= 24,"17-24", $AC1320&lt;=34,"25-34", $AC1320&lt;=44,"35-44", $AC1320&lt;= 54,"45-54", $AC1320 &gt;= 55, "55+")</f>
        <v>35-44</v>
      </c>
      <c r="AE1320">
        <f t="shared" ca="1" si="101"/>
        <v>5</v>
      </c>
      <c r="AF1320" t="str">
        <f t="shared" si="102"/>
        <v>High</v>
      </c>
      <c r="AG1320" t="str">
        <f t="shared" si="103"/>
        <v>Satisfied</v>
      </c>
      <c r="AH1320" t="str">
        <f t="shared" si="104"/>
        <v>Low Performer</v>
      </c>
      <c r="AI1320" t="str" cm="1">
        <f t="array" ref="AI1320">_xlfn.IFS($Z1320 = "Passed", "High", $Z1320="Completed", "Moderate", OR($Z1320 = "Incomplete", $Z1320="Failed"), "Low")</f>
        <v>Low</v>
      </c>
      <c r="AJ1320" t="str" cm="1">
        <f t="array" ref="AJ1320">_xlfn.IFS(OR(Z1320= "Passed", Z1320 = "Completed"), "Complete", OR(Z1320 ="Failed", Z1320 = "Incomplete"), "Incomplete")</f>
        <v>Incomplete</v>
      </c>
      <c r="AK1320" cm="1">
        <f t="array" ref="AK1320">_xlfn.IFS(HR_DATA[[#This Row],[Performance Category]] = "High Performer", 4,HR_DATA[[#This Row],[Performance Category]] = "Average Performer", 3, HR_DATA[[#This Row],[Performance Category]] = "Low Performer", 2, HR_DATA[[#This Row],[Performance Category]] = "At Risk", 1)</f>
        <v>2</v>
      </c>
    </row>
    <row r="1321" spans="1:37" x14ac:dyDescent="0.25">
      <c r="A1321">
        <v>1835</v>
      </c>
      <c r="B1321" s="2">
        <v>44449</v>
      </c>
      <c r="C1321" s="2">
        <f t="shared" ca="1" si="100"/>
        <v>46159</v>
      </c>
      <c r="D1321" t="s">
        <v>106</v>
      </c>
      <c r="E1321" t="s">
        <v>44</v>
      </c>
      <c r="F1321" t="s">
        <v>30</v>
      </c>
      <c r="G1321" t="s">
        <v>46</v>
      </c>
      <c r="H1321" t="s">
        <v>56</v>
      </c>
      <c r="I1321" t="s">
        <v>33</v>
      </c>
      <c r="J1321" t="s">
        <v>34</v>
      </c>
      <c r="K1321" t="s">
        <v>70</v>
      </c>
      <c r="L1321" s="2">
        <v>30280</v>
      </c>
      <c r="M1321" t="s">
        <v>36</v>
      </c>
      <c r="N1321" t="s">
        <v>37</v>
      </c>
      <c r="O1321" t="s">
        <v>84</v>
      </c>
      <c r="P1321" t="s">
        <v>61</v>
      </c>
      <c r="Q1321" t="s">
        <v>98</v>
      </c>
      <c r="R1321">
        <v>3</v>
      </c>
      <c r="S1321" s="2">
        <v>45027</v>
      </c>
      <c r="T1321">
        <v>5</v>
      </c>
      <c r="U1321">
        <v>2</v>
      </c>
      <c r="V1321">
        <v>2</v>
      </c>
      <c r="W1321" s="2">
        <v>44986</v>
      </c>
      <c r="X1321" t="s">
        <v>92</v>
      </c>
      <c r="Y1321" t="s">
        <v>42</v>
      </c>
      <c r="Z1321" t="s">
        <v>73</v>
      </c>
      <c r="AA1321">
        <v>4</v>
      </c>
      <c r="AB1321">
        <v>727.9</v>
      </c>
      <c r="AC1321">
        <v>39</v>
      </c>
      <c r="AD1321" t="str" cm="1">
        <f t="array" ref="AD1321">_xlfn.IFS($AC1321&lt;= 24,"17-24", $AC1321&lt;=34,"25-34", $AC1321&lt;=44,"35-44", $AC1321&lt;= 54,"45-54", $AC1321 &gt;= 55, "55+")</f>
        <v>35-44</v>
      </c>
      <c r="AE1321">
        <f t="shared" ca="1" si="101"/>
        <v>4</v>
      </c>
      <c r="AF1321" t="str">
        <f t="shared" si="102"/>
        <v>High</v>
      </c>
      <c r="AG1321" t="str">
        <f t="shared" si="103"/>
        <v>Not satisfied</v>
      </c>
      <c r="AH1321" t="str">
        <f t="shared" si="104"/>
        <v>Low Performer</v>
      </c>
      <c r="AI1321" t="str" cm="1">
        <f t="array" ref="AI1321">_xlfn.IFS($Z1321 = "Passed", "High", $Z1321="Completed", "Moderate", OR($Z1321 = "Incomplete", $Z1321="Failed"), "Low")</f>
        <v>High</v>
      </c>
      <c r="AJ1321" t="str" cm="1">
        <f t="array" ref="AJ1321">_xlfn.IFS(OR(Z1321= "Passed", Z1321 = "Completed"), "Complete", OR(Z1321 ="Failed", Z1321 = "Incomplete"), "Incomplete")</f>
        <v>Complete</v>
      </c>
      <c r="AK1321" cm="1">
        <f t="array" ref="AK1321">_xlfn.IFS(HR_DATA[[#This Row],[Performance Category]] = "High Performer", 4,HR_DATA[[#This Row],[Performance Category]] = "Average Performer", 3, HR_DATA[[#This Row],[Performance Category]] = "Low Performer", 2, HR_DATA[[#This Row],[Performance Category]] = "At Risk", 1)</f>
        <v>2</v>
      </c>
    </row>
    <row r="1322" spans="1:37" x14ac:dyDescent="0.25">
      <c r="A1322">
        <v>1836</v>
      </c>
      <c r="B1322" s="2">
        <v>43635</v>
      </c>
      <c r="C1322" s="2">
        <f t="shared" ca="1" si="100"/>
        <v>46159</v>
      </c>
      <c r="D1322" t="s">
        <v>106</v>
      </c>
      <c r="E1322" t="s">
        <v>87</v>
      </c>
      <c r="F1322" t="s">
        <v>30</v>
      </c>
      <c r="G1322" t="s">
        <v>46</v>
      </c>
      <c r="H1322" t="s">
        <v>56</v>
      </c>
      <c r="I1322" t="s">
        <v>33</v>
      </c>
      <c r="J1322" t="s">
        <v>34</v>
      </c>
      <c r="K1322" t="s">
        <v>70</v>
      </c>
      <c r="L1322" s="2">
        <v>25947</v>
      </c>
      <c r="M1322" t="s">
        <v>36</v>
      </c>
      <c r="N1322" t="s">
        <v>48</v>
      </c>
      <c r="O1322" t="s">
        <v>49</v>
      </c>
      <c r="P1322" t="s">
        <v>77</v>
      </c>
      <c r="Q1322" t="s">
        <v>98</v>
      </c>
      <c r="R1322">
        <v>3</v>
      </c>
      <c r="S1322" s="2">
        <v>44840</v>
      </c>
      <c r="T1322">
        <v>1</v>
      </c>
      <c r="U1322">
        <v>4</v>
      </c>
      <c r="V1322">
        <v>3</v>
      </c>
      <c r="W1322" s="2">
        <v>45128</v>
      </c>
      <c r="X1322" t="s">
        <v>62</v>
      </c>
      <c r="Y1322" t="s">
        <v>42</v>
      </c>
      <c r="Z1322" t="s">
        <v>52</v>
      </c>
      <c r="AA1322">
        <v>1</v>
      </c>
      <c r="AB1322">
        <v>760.41</v>
      </c>
      <c r="AC1322">
        <v>48</v>
      </c>
      <c r="AD1322" t="str" cm="1">
        <f t="array" ref="AD1322">_xlfn.IFS($AC1322&lt;= 24,"17-24", $AC1322&lt;=34,"25-34", $AC1322&lt;=44,"35-44", $AC1322&lt;= 54,"45-54", $AC1322 &gt;= 55, "55+")</f>
        <v>45-54</v>
      </c>
      <c r="AE1322">
        <f t="shared" ca="1" si="101"/>
        <v>6</v>
      </c>
      <c r="AF1322" t="str">
        <f t="shared" si="102"/>
        <v>Low</v>
      </c>
      <c r="AG1322" t="str">
        <f t="shared" si="103"/>
        <v>Satisfied</v>
      </c>
      <c r="AH1322" t="str">
        <f t="shared" si="104"/>
        <v>Low Performer</v>
      </c>
      <c r="AI1322" t="str" cm="1">
        <f t="array" ref="AI1322">_xlfn.IFS($Z1322 = "Passed", "High", $Z1322="Completed", "Moderate", OR($Z1322 = "Incomplete", $Z1322="Failed"), "Low")</f>
        <v>Low</v>
      </c>
      <c r="AJ1322" t="str" cm="1">
        <f t="array" ref="AJ1322">_xlfn.IFS(OR(Z1322= "Passed", Z1322 = "Completed"), "Complete", OR(Z1322 ="Failed", Z1322 = "Incomplete"), "Incomplete")</f>
        <v>Incomplete</v>
      </c>
      <c r="AK1322" cm="1">
        <f t="array" ref="AK1322">_xlfn.IFS(HR_DATA[[#This Row],[Performance Category]] = "High Performer", 4,HR_DATA[[#This Row],[Performance Category]] = "Average Performer", 3, HR_DATA[[#This Row],[Performance Category]] = "Low Performer", 2, HR_DATA[[#This Row],[Performance Category]] = "At Risk", 1)</f>
        <v>2</v>
      </c>
    </row>
    <row r="1323" spans="1:37" x14ac:dyDescent="0.25">
      <c r="A1323">
        <v>1837</v>
      </c>
      <c r="B1323" s="2">
        <v>44424</v>
      </c>
      <c r="C1323" s="2">
        <f t="shared" ca="1" si="100"/>
        <v>46159</v>
      </c>
      <c r="D1323" t="s">
        <v>106</v>
      </c>
      <c r="E1323" t="s">
        <v>81</v>
      </c>
      <c r="F1323" t="s">
        <v>30</v>
      </c>
      <c r="G1323" t="s">
        <v>46</v>
      </c>
      <c r="H1323" t="s">
        <v>56</v>
      </c>
      <c r="I1323" t="s">
        <v>55</v>
      </c>
      <c r="J1323" t="s">
        <v>34</v>
      </c>
      <c r="K1323" t="s">
        <v>96</v>
      </c>
      <c r="L1323" s="2">
        <v>27562</v>
      </c>
      <c r="M1323" t="s">
        <v>36</v>
      </c>
      <c r="N1323" t="s">
        <v>37</v>
      </c>
      <c r="O1323" t="s">
        <v>84</v>
      </c>
      <c r="P1323" t="s">
        <v>77</v>
      </c>
      <c r="Q1323" t="s">
        <v>98</v>
      </c>
      <c r="R1323">
        <v>3</v>
      </c>
      <c r="S1323" s="2">
        <v>44927</v>
      </c>
      <c r="T1323">
        <v>1</v>
      </c>
      <c r="U1323">
        <v>3</v>
      </c>
      <c r="V1323">
        <v>3</v>
      </c>
      <c r="W1323" s="2">
        <v>45132</v>
      </c>
      <c r="X1323" t="s">
        <v>62</v>
      </c>
      <c r="Y1323" t="s">
        <v>42</v>
      </c>
      <c r="Z1323" t="s">
        <v>52</v>
      </c>
      <c r="AA1323">
        <v>5</v>
      </c>
      <c r="AB1323">
        <v>567.74</v>
      </c>
      <c r="AC1323">
        <v>46</v>
      </c>
      <c r="AD1323" t="str" cm="1">
        <f t="array" ref="AD1323">_xlfn.IFS($AC1323&lt;= 24,"17-24", $AC1323&lt;=34,"25-34", $AC1323&lt;=44,"35-44", $AC1323&lt;= 54,"45-54", $AC1323 &gt;= 55, "55+")</f>
        <v>45-54</v>
      </c>
      <c r="AE1323">
        <f t="shared" ca="1" si="101"/>
        <v>4</v>
      </c>
      <c r="AF1323" t="str">
        <f t="shared" si="102"/>
        <v>Low</v>
      </c>
      <c r="AG1323" t="str">
        <f t="shared" si="103"/>
        <v>Neutral</v>
      </c>
      <c r="AH1323" t="str">
        <f t="shared" si="104"/>
        <v>Low Performer</v>
      </c>
      <c r="AI1323" t="str" cm="1">
        <f t="array" ref="AI1323">_xlfn.IFS($Z1323 = "Passed", "High", $Z1323="Completed", "Moderate", OR($Z1323 = "Incomplete", $Z1323="Failed"), "Low")</f>
        <v>Low</v>
      </c>
      <c r="AJ1323" t="str" cm="1">
        <f t="array" ref="AJ1323">_xlfn.IFS(OR(Z1323= "Passed", Z1323 = "Completed"), "Complete", OR(Z1323 ="Failed", Z1323 = "Incomplete"), "Incomplete")</f>
        <v>Incomplete</v>
      </c>
      <c r="AK1323" cm="1">
        <f t="array" ref="AK1323">_xlfn.IFS(HR_DATA[[#This Row],[Performance Category]] = "High Performer", 4,HR_DATA[[#This Row],[Performance Category]] = "Average Performer", 3, HR_DATA[[#This Row],[Performance Category]] = "Low Performer", 2, HR_DATA[[#This Row],[Performance Category]] = "At Risk", 1)</f>
        <v>2</v>
      </c>
    </row>
    <row r="1324" spans="1:37" x14ac:dyDescent="0.25">
      <c r="A1324">
        <v>1838</v>
      </c>
      <c r="B1324" s="2">
        <v>43654</v>
      </c>
      <c r="C1324" s="2">
        <f t="shared" ca="1" si="100"/>
        <v>46159</v>
      </c>
      <c r="D1324" t="s">
        <v>28</v>
      </c>
      <c r="E1324" t="s">
        <v>64</v>
      </c>
      <c r="F1324" t="s">
        <v>30</v>
      </c>
      <c r="G1324" t="s">
        <v>46</v>
      </c>
      <c r="H1324" t="s">
        <v>45</v>
      </c>
      <c r="I1324" t="s">
        <v>33</v>
      </c>
      <c r="J1324" t="s">
        <v>34</v>
      </c>
      <c r="K1324" t="s">
        <v>47</v>
      </c>
      <c r="L1324" s="2">
        <v>21444</v>
      </c>
      <c r="M1324" t="s">
        <v>36</v>
      </c>
      <c r="N1324" t="s">
        <v>37</v>
      </c>
      <c r="O1324" t="s">
        <v>38</v>
      </c>
      <c r="P1324" t="s">
        <v>39</v>
      </c>
      <c r="Q1324" t="s">
        <v>78</v>
      </c>
      <c r="R1324">
        <v>3</v>
      </c>
      <c r="S1324" s="2">
        <v>45108</v>
      </c>
      <c r="T1324">
        <v>2</v>
      </c>
      <c r="U1324">
        <v>1</v>
      </c>
      <c r="V1324">
        <v>1</v>
      </c>
      <c r="W1324" s="2">
        <v>44940</v>
      </c>
      <c r="X1324" t="s">
        <v>92</v>
      </c>
      <c r="Y1324" t="s">
        <v>51</v>
      </c>
      <c r="Z1324" t="s">
        <v>52</v>
      </c>
      <c r="AA1324">
        <v>5</v>
      </c>
      <c r="AB1324">
        <v>582.70000000000005</v>
      </c>
      <c r="AC1324">
        <v>61</v>
      </c>
      <c r="AD1324" t="str" cm="1">
        <f t="array" ref="AD1324">_xlfn.IFS($AC1324&lt;= 24,"17-24", $AC1324&lt;=34,"25-34", $AC1324&lt;=44,"35-44", $AC1324&lt;= 54,"45-54", $AC1324 &gt;= 55, "55+")</f>
        <v>55+</v>
      </c>
      <c r="AE1324">
        <f t="shared" ca="1" si="101"/>
        <v>6</v>
      </c>
      <c r="AF1324" t="str">
        <f t="shared" si="102"/>
        <v>Low</v>
      </c>
      <c r="AG1324" t="str">
        <f t="shared" si="103"/>
        <v>Not satisfied</v>
      </c>
      <c r="AH1324" t="str">
        <f t="shared" si="104"/>
        <v>High Performer</v>
      </c>
      <c r="AI1324" t="str" cm="1">
        <f t="array" ref="AI1324">_xlfn.IFS($Z1324 = "Passed", "High", $Z1324="Completed", "Moderate", OR($Z1324 = "Incomplete", $Z1324="Failed"), "Low")</f>
        <v>Low</v>
      </c>
      <c r="AJ1324" t="str" cm="1">
        <f t="array" ref="AJ1324">_xlfn.IFS(OR(Z1324= "Passed", Z1324 = "Completed"), "Complete", OR(Z1324 ="Failed", Z1324 = "Incomplete"), "Incomplete")</f>
        <v>Incomplete</v>
      </c>
      <c r="AK1324" cm="1">
        <f t="array" ref="AK1324">_xlfn.IFS(HR_DATA[[#This Row],[Performance Category]] = "High Performer", 4,HR_DATA[[#This Row],[Performance Category]] = "Average Performer", 3, HR_DATA[[#This Row],[Performance Category]] = "Low Performer", 2, HR_DATA[[#This Row],[Performance Category]] = "At Risk", 1)</f>
        <v>4</v>
      </c>
    </row>
    <row r="1325" spans="1:37" x14ac:dyDescent="0.25">
      <c r="A1325">
        <v>1839</v>
      </c>
      <c r="B1325" s="2">
        <v>44425</v>
      </c>
      <c r="C1325" s="2">
        <f t="shared" ca="1" si="100"/>
        <v>46159</v>
      </c>
      <c r="D1325" t="s">
        <v>28</v>
      </c>
      <c r="E1325" t="s">
        <v>94</v>
      </c>
      <c r="F1325" t="s">
        <v>30</v>
      </c>
      <c r="G1325" t="s">
        <v>55</v>
      </c>
      <c r="H1325" t="s">
        <v>45</v>
      </c>
      <c r="I1325" t="s">
        <v>46</v>
      </c>
      <c r="J1325" t="s">
        <v>34</v>
      </c>
      <c r="K1325" t="s">
        <v>104</v>
      </c>
      <c r="L1325" s="2">
        <v>24926</v>
      </c>
      <c r="M1325" t="s">
        <v>36</v>
      </c>
      <c r="N1325" t="s">
        <v>37</v>
      </c>
      <c r="O1325" t="s">
        <v>60</v>
      </c>
      <c r="P1325" t="s">
        <v>61</v>
      </c>
      <c r="Q1325" t="s">
        <v>78</v>
      </c>
      <c r="R1325">
        <v>3</v>
      </c>
      <c r="S1325" s="2">
        <v>45044</v>
      </c>
      <c r="T1325">
        <v>3</v>
      </c>
      <c r="U1325">
        <v>3</v>
      </c>
      <c r="V1325">
        <v>3</v>
      </c>
      <c r="W1325" s="2">
        <v>44789</v>
      </c>
      <c r="X1325" t="s">
        <v>41</v>
      </c>
      <c r="Y1325" t="s">
        <v>51</v>
      </c>
      <c r="Z1325" t="s">
        <v>52</v>
      </c>
      <c r="AA1325">
        <v>2</v>
      </c>
      <c r="AB1325">
        <v>645.16</v>
      </c>
      <c r="AC1325">
        <v>53</v>
      </c>
      <c r="AD1325" t="str" cm="1">
        <f t="array" ref="AD1325">_xlfn.IFS($AC1325&lt;= 24,"17-24", $AC1325&lt;=34,"25-34", $AC1325&lt;=44,"35-44", $AC1325&lt;= 54,"45-54", $AC1325 &gt;= 55, "55+")</f>
        <v>45-54</v>
      </c>
      <c r="AE1325">
        <f t="shared" ca="1" si="101"/>
        <v>4</v>
      </c>
      <c r="AF1325" t="str">
        <f t="shared" si="102"/>
        <v>Medium</v>
      </c>
      <c r="AG1325" t="str">
        <f t="shared" si="103"/>
        <v>Neutral</v>
      </c>
      <c r="AH1325" t="str">
        <f t="shared" si="104"/>
        <v>High Performer</v>
      </c>
      <c r="AI1325" t="str" cm="1">
        <f t="array" ref="AI1325">_xlfn.IFS($Z1325 = "Passed", "High", $Z1325="Completed", "Moderate", OR($Z1325 = "Incomplete", $Z1325="Failed"), "Low")</f>
        <v>Low</v>
      </c>
      <c r="AJ1325" t="str" cm="1">
        <f t="array" ref="AJ1325">_xlfn.IFS(OR(Z1325= "Passed", Z1325 = "Completed"), "Complete", OR(Z1325 ="Failed", Z1325 = "Incomplete"), "Incomplete")</f>
        <v>Incomplete</v>
      </c>
      <c r="AK1325" cm="1">
        <f t="array" ref="AK1325">_xlfn.IFS(HR_DATA[[#This Row],[Performance Category]] = "High Performer", 4,HR_DATA[[#This Row],[Performance Category]] = "Average Performer", 3, HR_DATA[[#This Row],[Performance Category]] = "Low Performer", 2, HR_DATA[[#This Row],[Performance Category]] = "At Risk", 1)</f>
        <v>4</v>
      </c>
    </row>
    <row r="1326" spans="1:37" x14ac:dyDescent="0.25">
      <c r="A1326">
        <v>1840</v>
      </c>
      <c r="B1326" s="2">
        <v>44204</v>
      </c>
      <c r="C1326" s="2">
        <f t="shared" ca="1" si="100"/>
        <v>46159</v>
      </c>
      <c r="D1326" t="s">
        <v>28</v>
      </c>
      <c r="E1326" t="s">
        <v>74</v>
      </c>
      <c r="F1326" t="s">
        <v>30</v>
      </c>
      <c r="G1326" t="s">
        <v>55</v>
      </c>
      <c r="H1326" t="s">
        <v>56</v>
      </c>
      <c r="I1326" t="s">
        <v>46</v>
      </c>
      <c r="J1326" t="s">
        <v>34</v>
      </c>
      <c r="K1326" t="s">
        <v>75</v>
      </c>
      <c r="L1326" s="2">
        <v>25422</v>
      </c>
      <c r="M1326" t="s">
        <v>36</v>
      </c>
      <c r="N1326" t="s">
        <v>37</v>
      </c>
      <c r="O1326" t="s">
        <v>49</v>
      </c>
      <c r="P1326" t="s">
        <v>61</v>
      </c>
      <c r="Q1326" t="s">
        <v>78</v>
      </c>
      <c r="R1326">
        <v>3</v>
      </c>
      <c r="S1326" s="2">
        <v>44797</v>
      </c>
      <c r="T1326">
        <v>5</v>
      </c>
      <c r="U1326">
        <v>1</v>
      </c>
      <c r="V1326">
        <v>4</v>
      </c>
      <c r="W1326" s="2">
        <v>44992</v>
      </c>
      <c r="X1326" t="s">
        <v>62</v>
      </c>
      <c r="Y1326" t="s">
        <v>51</v>
      </c>
      <c r="Z1326" t="s">
        <v>73</v>
      </c>
      <c r="AA1326">
        <v>5</v>
      </c>
      <c r="AB1326">
        <v>310.44</v>
      </c>
      <c r="AC1326">
        <v>52</v>
      </c>
      <c r="AD1326" t="str" cm="1">
        <f t="array" ref="AD1326">_xlfn.IFS($AC1326&lt;= 24,"17-24", $AC1326&lt;=34,"25-34", $AC1326&lt;=44,"35-44", $AC1326&lt;= 54,"45-54", $AC1326 &gt;= 55, "55+")</f>
        <v>45-54</v>
      </c>
      <c r="AE1326">
        <f t="shared" ca="1" si="101"/>
        <v>5</v>
      </c>
      <c r="AF1326" t="str">
        <f t="shared" si="102"/>
        <v>High</v>
      </c>
      <c r="AG1326" t="str">
        <f t="shared" si="103"/>
        <v>Not satisfied</v>
      </c>
      <c r="AH1326" t="str">
        <f t="shared" si="104"/>
        <v>High Performer</v>
      </c>
      <c r="AI1326" t="str" cm="1">
        <f t="array" ref="AI1326">_xlfn.IFS($Z1326 = "Passed", "High", $Z1326="Completed", "Moderate", OR($Z1326 = "Incomplete", $Z1326="Failed"), "Low")</f>
        <v>High</v>
      </c>
      <c r="AJ1326" t="str" cm="1">
        <f t="array" ref="AJ1326">_xlfn.IFS(OR(Z1326= "Passed", Z1326 = "Completed"), "Complete", OR(Z1326 ="Failed", Z1326 = "Incomplete"), "Incomplete")</f>
        <v>Complete</v>
      </c>
      <c r="AK1326" cm="1">
        <f t="array" ref="AK1326">_xlfn.IFS(HR_DATA[[#This Row],[Performance Category]] = "High Performer", 4,HR_DATA[[#This Row],[Performance Category]] = "Average Performer", 3, HR_DATA[[#This Row],[Performance Category]] = "Low Performer", 2, HR_DATA[[#This Row],[Performance Category]] = "At Risk", 1)</f>
        <v>4</v>
      </c>
    </row>
    <row r="1327" spans="1:37" x14ac:dyDescent="0.25">
      <c r="A1327">
        <v>1841</v>
      </c>
      <c r="B1327" s="2">
        <v>43326</v>
      </c>
      <c r="C1327" s="2">
        <f t="shared" ca="1" si="100"/>
        <v>46159</v>
      </c>
      <c r="D1327" t="s">
        <v>28</v>
      </c>
      <c r="E1327" t="s">
        <v>81</v>
      </c>
      <c r="F1327" t="s">
        <v>30</v>
      </c>
      <c r="G1327" t="s">
        <v>31</v>
      </c>
      <c r="H1327" t="s">
        <v>56</v>
      </c>
      <c r="I1327" t="s">
        <v>46</v>
      </c>
      <c r="J1327" t="s">
        <v>34</v>
      </c>
      <c r="K1327" t="s">
        <v>70</v>
      </c>
      <c r="L1327" s="2">
        <v>21477</v>
      </c>
      <c r="M1327" t="s">
        <v>36</v>
      </c>
      <c r="N1327" t="s">
        <v>37</v>
      </c>
      <c r="O1327" t="s">
        <v>49</v>
      </c>
      <c r="P1327" t="s">
        <v>39</v>
      </c>
      <c r="Q1327" t="s">
        <v>78</v>
      </c>
      <c r="R1327">
        <v>3</v>
      </c>
      <c r="S1327" s="2">
        <v>45015</v>
      </c>
      <c r="T1327">
        <v>3</v>
      </c>
      <c r="U1327">
        <v>5</v>
      </c>
      <c r="V1327">
        <v>3</v>
      </c>
      <c r="W1327" s="2">
        <v>44786</v>
      </c>
      <c r="X1327" t="s">
        <v>92</v>
      </c>
      <c r="Y1327" t="s">
        <v>51</v>
      </c>
      <c r="Z1327" t="s">
        <v>43</v>
      </c>
      <c r="AA1327">
        <v>4</v>
      </c>
      <c r="AB1327">
        <v>683.42</v>
      </c>
      <c r="AC1327">
        <v>60</v>
      </c>
      <c r="AD1327" t="str" cm="1">
        <f t="array" ref="AD1327">_xlfn.IFS($AC1327&lt;= 24,"17-24", $AC1327&lt;=34,"25-34", $AC1327&lt;=44,"35-44", $AC1327&lt;= 54,"45-54", $AC1327 &gt;= 55, "55+")</f>
        <v>55+</v>
      </c>
      <c r="AE1327">
        <f t="shared" ca="1" si="101"/>
        <v>7</v>
      </c>
      <c r="AF1327" t="str">
        <f t="shared" si="102"/>
        <v>Medium</v>
      </c>
      <c r="AG1327" t="str">
        <f t="shared" si="103"/>
        <v>Satisfied</v>
      </c>
      <c r="AH1327" t="str">
        <f t="shared" si="104"/>
        <v>High Performer</v>
      </c>
      <c r="AI1327" t="str" cm="1">
        <f t="array" ref="AI1327">_xlfn.IFS($Z1327 = "Passed", "High", $Z1327="Completed", "Moderate", OR($Z1327 = "Incomplete", $Z1327="Failed"), "Low")</f>
        <v>Low</v>
      </c>
      <c r="AJ1327" t="str" cm="1">
        <f t="array" ref="AJ1327">_xlfn.IFS(OR(Z1327= "Passed", Z1327 = "Completed"), "Complete", OR(Z1327 ="Failed", Z1327 = "Incomplete"), "Incomplete")</f>
        <v>Incomplete</v>
      </c>
      <c r="AK1327" cm="1">
        <f t="array" ref="AK1327">_xlfn.IFS(HR_DATA[[#This Row],[Performance Category]] = "High Performer", 4,HR_DATA[[#This Row],[Performance Category]] = "Average Performer", 3, HR_DATA[[#This Row],[Performance Category]] = "Low Performer", 2, HR_DATA[[#This Row],[Performance Category]] = "At Risk", 1)</f>
        <v>4</v>
      </c>
    </row>
    <row r="1328" spans="1:37" x14ac:dyDescent="0.25">
      <c r="A1328">
        <v>1842</v>
      </c>
      <c r="B1328" s="2">
        <v>44407</v>
      </c>
      <c r="C1328" s="2">
        <f t="shared" ca="1" si="100"/>
        <v>46159</v>
      </c>
      <c r="D1328" t="s">
        <v>28</v>
      </c>
      <c r="E1328" t="s">
        <v>54</v>
      </c>
      <c r="F1328" t="s">
        <v>30</v>
      </c>
      <c r="G1328" t="s">
        <v>46</v>
      </c>
      <c r="H1328" t="s">
        <v>56</v>
      </c>
      <c r="I1328" t="s">
        <v>33</v>
      </c>
      <c r="J1328" t="s">
        <v>34</v>
      </c>
      <c r="K1328" t="s">
        <v>65</v>
      </c>
      <c r="L1328" s="2">
        <v>35925</v>
      </c>
      <c r="M1328" t="s">
        <v>36</v>
      </c>
      <c r="N1328" t="s">
        <v>48</v>
      </c>
      <c r="O1328" t="s">
        <v>84</v>
      </c>
      <c r="P1328" t="s">
        <v>77</v>
      </c>
      <c r="Q1328" t="s">
        <v>78</v>
      </c>
      <c r="R1328">
        <v>3</v>
      </c>
      <c r="S1328" s="2">
        <v>44902</v>
      </c>
      <c r="T1328">
        <v>1</v>
      </c>
      <c r="U1328">
        <v>4</v>
      </c>
      <c r="V1328">
        <v>4</v>
      </c>
      <c r="W1328" s="2">
        <v>45126</v>
      </c>
      <c r="X1328" t="s">
        <v>92</v>
      </c>
      <c r="Y1328" t="s">
        <v>42</v>
      </c>
      <c r="Z1328" t="s">
        <v>63</v>
      </c>
      <c r="AA1328">
        <v>3</v>
      </c>
      <c r="AB1328">
        <v>129.49</v>
      </c>
      <c r="AC1328">
        <v>23</v>
      </c>
      <c r="AD1328" t="str" cm="1">
        <f t="array" ref="AD1328">_xlfn.IFS($AC1328&lt;= 24,"17-24", $AC1328&lt;=34,"25-34", $AC1328&lt;=44,"35-44", $AC1328&lt;= 54,"45-54", $AC1328 &gt;= 55, "55+")</f>
        <v>17-24</v>
      </c>
      <c r="AE1328">
        <f t="shared" ca="1" si="101"/>
        <v>4</v>
      </c>
      <c r="AF1328" t="str">
        <f t="shared" si="102"/>
        <v>Low</v>
      </c>
      <c r="AG1328" t="str">
        <f t="shared" si="103"/>
        <v>Satisfied</v>
      </c>
      <c r="AH1328" t="str">
        <f t="shared" si="104"/>
        <v>High Performer</v>
      </c>
      <c r="AI1328" t="str" cm="1">
        <f t="array" ref="AI1328">_xlfn.IFS($Z1328 = "Passed", "High", $Z1328="Completed", "Moderate", OR($Z1328 = "Incomplete", $Z1328="Failed"), "Low")</f>
        <v>Moderate</v>
      </c>
      <c r="AJ1328" t="str" cm="1">
        <f t="array" ref="AJ1328">_xlfn.IFS(OR(Z1328= "Passed", Z1328 = "Completed"), "Complete", OR(Z1328 ="Failed", Z1328 = "Incomplete"), "Incomplete")</f>
        <v>Complete</v>
      </c>
      <c r="AK1328" cm="1">
        <f t="array" ref="AK1328">_xlfn.IFS(HR_DATA[[#This Row],[Performance Category]] = "High Performer", 4,HR_DATA[[#This Row],[Performance Category]] = "Average Performer", 3, HR_DATA[[#This Row],[Performance Category]] = "Low Performer", 2, HR_DATA[[#This Row],[Performance Category]] = "At Risk", 1)</f>
        <v>4</v>
      </c>
    </row>
    <row r="1329" spans="1:37" x14ac:dyDescent="0.25">
      <c r="A1329">
        <v>1843</v>
      </c>
      <c r="B1329" s="2">
        <v>45024</v>
      </c>
      <c r="C1329" s="2">
        <f t="shared" ca="1" si="100"/>
        <v>46159</v>
      </c>
      <c r="D1329" t="s">
        <v>28</v>
      </c>
      <c r="E1329" t="s">
        <v>69</v>
      </c>
      <c r="F1329" t="s">
        <v>30</v>
      </c>
      <c r="G1329" t="s">
        <v>55</v>
      </c>
      <c r="H1329" t="s">
        <v>32</v>
      </c>
      <c r="I1329" t="s">
        <v>33</v>
      </c>
      <c r="J1329" t="s">
        <v>34</v>
      </c>
      <c r="K1329" t="s">
        <v>79</v>
      </c>
      <c r="L1329" s="2">
        <v>23023</v>
      </c>
      <c r="M1329" t="s">
        <v>36</v>
      </c>
      <c r="N1329" t="s">
        <v>48</v>
      </c>
      <c r="O1329" t="s">
        <v>49</v>
      </c>
      <c r="P1329" t="s">
        <v>67</v>
      </c>
      <c r="Q1329" t="s">
        <v>98</v>
      </c>
      <c r="R1329">
        <v>3</v>
      </c>
      <c r="S1329" s="2">
        <v>45138</v>
      </c>
      <c r="T1329">
        <v>1</v>
      </c>
      <c r="U1329">
        <v>5</v>
      </c>
      <c r="V1329">
        <v>4</v>
      </c>
      <c r="W1329" s="2">
        <v>44876</v>
      </c>
      <c r="X1329" t="s">
        <v>62</v>
      </c>
      <c r="Y1329" t="s">
        <v>51</v>
      </c>
      <c r="Z1329" t="s">
        <v>52</v>
      </c>
      <c r="AA1329">
        <v>5</v>
      </c>
      <c r="AB1329">
        <v>349.46</v>
      </c>
      <c r="AC1329">
        <v>60</v>
      </c>
      <c r="AD1329" t="str" cm="1">
        <f t="array" ref="AD1329">_xlfn.IFS($AC1329&lt;= 24,"17-24", $AC1329&lt;=34,"25-34", $AC1329&lt;=44,"35-44", $AC1329&lt;= 54,"45-54", $AC1329 &gt;= 55, "55+")</f>
        <v>55+</v>
      </c>
      <c r="AE1329">
        <f t="shared" ca="1" si="101"/>
        <v>3</v>
      </c>
      <c r="AF1329" t="str">
        <f t="shared" si="102"/>
        <v>Low</v>
      </c>
      <c r="AG1329" t="str">
        <f t="shared" si="103"/>
        <v>Satisfied</v>
      </c>
      <c r="AH1329" t="str">
        <f t="shared" si="104"/>
        <v>Low Performer</v>
      </c>
      <c r="AI1329" t="str" cm="1">
        <f t="array" ref="AI1329">_xlfn.IFS($Z1329 = "Passed", "High", $Z1329="Completed", "Moderate", OR($Z1329 = "Incomplete", $Z1329="Failed"), "Low")</f>
        <v>Low</v>
      </c>
      <c r="AJ1329" t="str" cm="1">
        <f t="array" ref="AJ1329">_xlfn.IFS(OR(Z1329= "Passed", Z1329 = "Completed"), "Complete", OR(Z1329 ="Failed", Z1329 = "Incomplete"), "Incomplete")</f>
        <v>Incomplete</v>
      </c>
      <c r="AK1329" cm="1">
        <f t="array" ref="AK1329">_xlfn.IFS(HR_DATA[[#This Row],[Performance Category]] = "High Performer", 4,HR_DATA[[#This Row],[Performance Category]] = "Average Performer", 3, HR_DATA[[#This Row],[Performance Category]] = "Low Performer", 2, HR_DATA[[#This Row],[Performance Category]] = "At Risk", 1)</f>
        <v>2</v>
      </c>
    </row>
    <row r="1330" spans="1:37" x14ac:dyDescent="0.25">
      <c r="A1330">
        <v>1844</v>
      </c>
      <c r="B1330" s="2">
        <v>43719</v>
      </c>
      <c r="C1330" s="2">
        <f t="shared" ca="1" si="100"/>
        <v>46159</v>
      </c>
      <c r="D1330" t="s">
        <v>28</v>
      </c>
      <c r="E1330" t="s">
        <v>29</v>
      </c>
      <c r="F1330" t="s">
        <v>30</v>
      </c>
      <c r="G1330" t="s">
        <v>46</v>
      </c>
      <c r="H1330" t="s">
        <v>45</v>
      </c>
      <c r="I1330" t="s">
        <v>46</v>
      </c>
      <c r="J1330" t="s">
        <v>34</v>
      </c>
      <c r="K1330" t="s">
        <v>65</v>
      </c>
      <c r="L1330" s="2">
        <v>23704</v>
      </c>
      <c r="M1330" t="s">
        <v>36</v>
      </c>
      <c r="N1330" t="s">
        <v>37</v>
      </c>
      <c r="O1330" t="s">
        <v>60</v>
      </c>
      <c r="P1330" t="s">
        <v>61</v>
      </c>
      <c r="Q1330" t="s">
        <v>78</v>
      </c>
      <c r="R1330">
        <v>3</v>
      </c>
      <c r="S1330" s="2">
        <v>44915</v>
      </c>
      <c r="T1330">
        <v>2</v>
      </c>
      <c r="U1330">
        <v>1</v>
      </c>
      <c r="V1330">
        <v>4</v>
      </c>
      <c r="W1330" s="2">
        <v>44792</v>
      </c>
      <c r="X1330" t="s">
        <v>62</v>
      </c>
      <c r="Y1330" t="s">
        <v>42</v>
      </c>
      <c r="Z1330" t="s">
        <v>43</v>
      </c>
      <c r="AA1330">
        <v>5</v>
      </c>
      <c r="AB1330">
        <v>668.2</v>
      </c>
      <c r="AC1330">
        <v>55</v>
      </c>
      <c r="AD1330" t="str" cm="1">
        <f t="array" ref="AD1330">_xlfn.IFS($AC1330&lt;= 24,"17-24", $AC1330&lt;=34,"25-34", $AC1330&lt;=44,"35-44", $AC1330&lt;= 54,"45-54", $AC1330 &gt;= 55, "55+")</f>
        <v>55+</v>
      </c>
      <c r="AE1330">
        <f t="shared" ca="1" si="101"/>
        <v>6</v>
      </c>
      <c r="AF1330" t="str">
        <f t="shared" si="102"/>
        <v>Low</v>
      </c>
      <c r="AG1330" t="str">
        <f t="shared" si="103"/>
        <v>Not satisfied</v>
      </c>
      <c r="AH1330" t="str">
        <f t="shared" si="104"/>
        <v>High Performer</v>
      </c>
      <c r="AI1330" t="str" cm="1">
        <f t="array" ref="AI1330">_xlfn.IFS($Z1330 = "Passed", "High", $Z1330="Completed", "Moderate", OR($Z1330 = "Incomplete", $Z1330="Failed"), "Low")</f>
        <v>Low</v>
      </c>
      <c r="AJ1330" t="str" cm="1">
        <f t="array" ref="AJ1330">_xlfn.IFS(OR(Z1330= "Passed", Z1330 = "Completed"), "Complete", OR(Z1330 ="Failed", Z1330 = "Incomplete"), "Incomplete")</f>
        <v>Incomplete</v>
      </c>
      <c r="AK1330" cm="1">
        <f t="array" ref="AK1330">_xlfn.IFS(HR_DATA[[#This Row],[Performance Category]] = "High Performer", 4,HR_DATA[[#This Row],[Performance Category]] = "Average Performer", 3, HR_DATA[[#This Row],[Performance Category]] = "Low Performer", 2, HR_DATA[[#This Row],[Performance Category]] = "At Risk", 1)</f>
        <v>4</v>
      </c>
    </row>
    <row r="1331" spans="1:37" x14ac:dyDescent="0.25">
      <c r="A1331">
        <v>1845</v>
      </c>
      <c r="B1331" s="2">
        <v>43895</v>
      </c>
      <c r="C1331" s="2">
        <f t="shared" ca="1" si="100"/>
        <v>46159</v>
      </c>
      <c r="D1331" t="s">
        <v>28</v>
      </c>
      <c r="E1331" t="s">
        <v>85</v>
      </c>
      <c r="F1331" t="s">
        <v>30</v>
      </c>
      <c r="G1331" t="s">
        <v>46</v>
      </c>
      <c r="H1331" t="s">
        <v>45</v>
      </c>
      <c r="I1331" t="s">
        <v>33</v>
      </c>
      <c r="J1331" t="s">
        <v>34</v>
      </c>
      <c r="K1331" t="s">
        <v>47</v>
      </c>
      <c r="L1331" s="2">
        <v>15333</v>
      </c>
      <c r="M1331" t="s">
        <v>36</v>
      </c>
      <c r="N1331" t="s">
        <v>37</v>
      </c>
      <c r="O1331" t="s">
        <v>72</v>
      </c>
      <c r="P1331" t="s">
        <v>61</v>
      </c>
      <c r="Q1331" t="s">
        <v>98</v>
      </c>
      <c r="R1331">
        <v>3</v>
      </c>
      <c r="S1331" s="2">
        <v>45095</v>
      </c>
      <c r="T1331">
        <v>1</v>
      </c>
      <c r="U1331">
        <v>2</v>
      </c>
      <c r="V1331">
        <v>5</v>
      </c>
      <c r="W1331" s="2">
        <v>44926</v>
      </c>
      <c r="X1331" t="s">
        <v>50</v>
      </c>
      <c r="Y1331" t="s">
        <v>51</v>
      </c>
      <c r="Z1331" t="s">
        <v>73</v>
      </c>
      <c r="AA1331">
        <v>5</v>
      </c>
      <c r="AB1331">
        <v>409.99</v>
      </c>
      <c r="AC1331">
        <v>79</v>
      </c>
      <c r="AD1331" t="str" cm="1">
        <f t="array" ref="AD1331">_xlfn.IFS($AC1331&lt;= 24,"17-24", $AC1331&lt;=34,"25-34", $AC1331&lt;=44,"35-44", $AC1331&lt;= 54,"45-54", $AC1331 &gt;= 55, "55+")</f>
        <v>55+</v>
      </c>
      <c r="AE1331">
        <f t="shared" ca="1" si="101"/>
        <v>6</v>
      </c>
      <c r="AF1331" t="str">
        <f t="shared" si="102"/>
        <v>Low</v>
      </c>
      <c r="AG1331" t="str">
        <f t="shared" si="103"/>
        <v>Not satisfied</v>
      </c>
      <c r="AH1331" t="str">
        <f t="shared" si="104"/>
        <v>Low Performer</v>
      </c>
      <c r="AI1331" t="str" cm="1">
        <f t="array" ref="AI1331">_xlfn.IFS($Z1331 = "Passed", "High", $Z1331="Completed", "Moderate", OR($Z1331 = "Incomplete", $Z1331="Failed"), "Low")</f>
        <v>High</v>
      </c>
      <c r="AJ1331" t="str" cm="1">
        <f t="array" ref="AJ1331">_xlfn.IFS(OR(Z1331= "Passed", Z1331 = "Completed"), "Complete", OR(Z1331 ="Failed", Z1331 = "Incomplete"), "Incomplete")</f>
        <v>Complete</v>
      </c>
      <c r="AK1331" cm="1">
        <f t="array" ref="AK1331">_xlfn.IFS(HR_DATA[[#This Row],[Performance Category]] = "High Performer", 4,HR_DATA[[#This Row],[Performance Category]] = "Average Performer", 3, HR_DATA[[#This Row],[Performance Category]] = "Low Performer", 2, HR_DATA[[#This Row],[Performance Category]] = "At Risk", 1)</f>
        <v>2</v>
      </c>
    </row>
    <row r="1332" spans="1:37" x14ac:dyDescent="0.25">
      <c r="A1332">
        <v>1846</v>
      </c>
      <c r="B1332" s="2">
        <v>43801</v>
      </c>
      <c r="C1332" s="2">
        <f t="shared" ca="1" si="100"/>
        <v>46159</v>
      </c>
      <c r="D1332" t="s">
        <v>28</v>
      </c>
      <c r="E1332" t="s">
        <v>44</v>
      </c>
      <c r="F1332" t="s">
        <v>30</v>
      </c>
      <c r="G1332" t="s">
        <v>55</v>
      </c>
      <c r="H1332" t="s">
        <v>32</v>
      </c>
      <c r="I1332" t="s">
        <v>33</v>
      </c>
      <c r="J1332" t="s">
        <v>34</v>
      </c>
      <c r="K1332" t="s">
        <v>47</v>
      </c>
      <c r="L1332" s="2">
        <v>17130</v>
      </c>
      <c r="M1332" t="s">
        <v>36</v>
      </c>
      <c r="N1332" t="s">
        <v>48</v>
      </c>
      <c r="O1332" t="s">
        <v>72</v>
      </c>
      <c r="P1332" t="s">
        <v>61</v>
      </c>
      <c r="Q1332" t="s">
        <v>98</v>
      </c>
      <c r="R1332">
        <v>3</v>
      </c>
      <c r="S1332" s="2">
        <v>45098</v>
      </c>
      <c r="T1332">
        <v>5</v>
      </c>
      <c r="U1332">
        <v>4</v>
      </c>
      <c r="V1332">
        <v>1</v>
      </c>
      <c r="W1332" s="2">
        <v>45041</v>
      </c>
      <c r="X1332" t="s">
        <v>92</v>
      </c>
      <c r="Y1332" t="s">
        <v>42</v>
      </c>
      <c r="Z1332" t="s">
        <v>73</v>
      </c>
      <c r="AA1332">
        <v>4</v>
      </c>
      <c r="AB1332">
        <v>964.4</v>
      </c>
      <c r="AC1332">
        <v>73</v>
      </c>
      <c r="AD1332" t="str" cm="1">
        <f t="array" ref="AD1332">_xlfn.IFS($AC1332&lt;= 24,"17-24", $AC1332&lt;=34,"25-34", $AC1332&lt;=44,"35-44", $AC1332&lt;= 54,"45-54", $AC1332 &gt;= 55, "55+")</f>
        <v>55+</v>
      </c>
      <c r="AE1332">
        <f t="shared" ca="1" si="101"/>
        <v>6</v>
      </c>
      <c r="AF1332" t="str">
        <f t="shared" si="102"/>
        <v>High</v>
      </c>
      <c r="AG1332" t="str">
        <f t="shared" si="103"/>
        <v>Satisfied</v>
      </c>
      <c r="AH1332" t="str">
        <f t="shared" si="104"/>
        <v>Low Performer</v>
      </c>
      <c r="AI1332" t="str" cm="1">
        <f t="array" ref="AI1332">_xlfn.IFS($Z1332 = "Passed", "High", $Z1332="Completed", "Moderate", OR($Z1332 = "Incomplete", $Z1332="Failed"), "Low")</f>
        <v>High</v>
      </c>
      <c r="AJ1332" t="str" cm="1">
        <f t="array" ref="AJ1332">_xlfn.IFS(OR(Z1332= "Passed", Z1332 = "Completed"), "Complete", OR(Z1332 ="Failed", Z1332 = "Incomplete"), "Incomplete")</f>
        <v>Complete</v>
      </c>
      <c r="AK1332" cm="1">
        <f t="array" ref="AK1332">_xlfn.IFS(HR_DATA[[#This Row],[Performance Category]] = "High Performer", 4,HR_DATA[[#This Row],[Performance Category]] = "Average Performer", 3, HR_DATA[[#This Row],[Performance Category]] = "Low Performer", 2, HR_DATA[[#This Row],[Performance Category]] = "At Risk", 1)</f>
        <v>2</v>
      </c>
    </row>
    <row r="1333" spans="1:37" x14ac:dyDescent="0.25">
      <c r="A1333">
        <v>1847</v>
      </c>
      <c r="B1333" s="2">
        <v>44898</v>
      </c>
      <c r="C1333" s="2">
        <f t="shared" ca="1" si="100"/>
        <v>46159</v>
      </c>
      <c r="D1333" t="s">
        <v>28</v>
      </c>
      <c r="E1333" t="s">
        <v>87</v>
      </c>
      <c r="F1333" t="s">
        <v>30</v>
      </c>
      <c r="G1333" t="s">
        <v>55</v>
      </c>
      <c r="H1333" t="s">
        <v>32</v>
      </c>
      <c r="I1333" t="s">
        <v>46</v>
      </c>
      <c r="J1333" t="s">
        <v>34</v>
      </c>
      <c r="K1333" t="s">
        <v>96</v>
      </c>
      <c r="L1333" s="2">
        <v>36815</v>
      </c>
      <c r="M1333" t="s">
        <v>36</v>
      </c>
      <c r="N1333" t="s">
        <v>48</v>
      </c>
      <c r="O1333" t="s">
        <v>60</v>
      </c>
      <c r="P1333" t="s">
        <v>77</v>
      </c>
      <c r="Q1333" t="s">
        <v>98</v>
      </c>
      <c r="R1333">
        <v>3</v>
      </c>
      <c r="S1333" s="2">
        <v>44888</v>
      </c>
      <c r="T1333">
        <v>5</v>
      </c>
      <c r="U1333">
        <v>2</v>
      </c>
      <c r="V1333">
        <v>3</v>
      </c>
      <c r="W1333" s="2">
        <v>44971</v>
      </c>
      <c r="X1333" t="s">
        <v>41</v>
      </c>
      <c r="Y1333" t="s">
        <v>51</v>
      </c>
      <c r="Z1333" t="s">
        <v>63</v>
      </c>
      <c r="AA1333">
        <v>1</v>
      </c>
      <c r="AB1333">
        <v>777.95</v>
      </c>
      <c r="AC1333">
        <v>22</v>
      </c>
      <c r="AD1333" t="str" cm="1">
        <f t="array" ref="AD1333">_xlfn.IFS($AC1333&lt;= 24,"17-24", $AC1333&lt;=34,"25-34", $AC1333&lt;=44,"35-44", $AC1333&lt;= 54,"45-54", $AC1333 &gt;= 55, "55+")</f>
        <v>17-24</v>
      </c>
      <c r="AE1333">
        <f t="shared" ca="1" si="101"/>
        <v>3</v>
      </c>
      <c r="AF1333" t="str">
        <f t="shared" si="102"/>
        <v>High</v>
      </c>
      <c r="AG1333" t="str">
        <f t="shared" si="103"/>
        <v>Not satisfied</v>
      </c>
      <c r="AH1333" t="str">
        <f t="shared" si="104"/>
        <v>Low Performer</v>
      </c>
      <c r="AI1333" t="str" cm="1">
        <f t="array" ref="AI1333">_xlfn.IFS($Z1333 = "Passed", "High", $Z1333="Completed", "Moderate", OR($Z1333 = "Incomplete", $Z1333="Failed"), "Low")</f>
        <v>Moderate</v>
      </c>
      <c r="AJ1333" t="str" cm="1">
        <f t="array" ref="AJ1333">_xlfn.IFS(OR(Z1333= "Passed", Z1333 = "Completed"), "Complete", OR(Z1333 ="Failed", Z1333 = "Incomplete"), "Incomplete")</f>
        <v>Complete</v>
      </c>
      <c r="AK1333" cm="1">
        <f t="array" ref="AK1333">_xlfn.IFS(HR_DATA[[#This Row],[Performance Category]] = "High Performer", 4,HR_DATA[[#This Row],[Performance Category]] = "Average Performer", 3, HR_DATA[[#This Row],[Performance Category]] = "Low Performer", 2, HR_DATA[[#This Row],[Performance Category]] = "At Risk", 1)</f>
        <v>2</v>
      </c>
    </row>
    <row r="1334" spans="1:37" x14ac:dyDescent="0.25">
      <c r="A1334">
        <v>1848</v>
      </c>
      <c r="B1334" s="2">
        <v>44553</v>
      </c>
      <c r="C1334" s="2">
        <f t="shared" ca="1" si="100"/>
        <v>46159</v>
      </c>
      <c r="D1334" t="s">
        <v>28</v>
      </c>
      <c r="E1334" t="s">
        <v>64</v>
      </c>
      <c r="F1334" t="s">
        <v>30</v>
      </c>
      <c r="G1334" t="s">
        <v>31</v>
      </c>
      <c r="H1334" t="s">
        <v>32</v>
      </c>
      <c r="I1334" t="s">
        <v>46</v>
      </c>
      <c r="J1334" t="s">
        <v>34</v>
      </c>
      <c r="K1334" t="s">
        <v>79</v>
      </c>
      <c r="L1334" s="2">
        <v>36816</v>
      </c>
      <c r="M1334" t="s">
        <v>36</v>
      </c>
      <c r="N1334" t="s">
        <v>48</v>
      </c>
      <c r="O1334" t="s">
        <v>72</v>
      </c>
      <c r="P1334" t="s">
        <v>77</v>
      </c>
      <c r="Q1334" t="s">
        <v>107</v>
      </c>
      <c r="R1334">
        <v>3</v>
      </c>
      <c r="S1334" s="2">
        <v>45026</v>
      </c>
      <c r="T1334">
        <v>2</v>
      </c>
      <c r="U1334">
        <v>4</v>
      </c>
      <c r="V1334">
        <v>5</v>
      </c>
      <c r="W1334" s="2">
        <v>44972</v>
      </c>
      <c r="X1334" t="s">
        <v>92</v>
      </c>
      <c r="Y1334" t="s">
        <v>42</v>
      </c>
      <c r="Z1334" t="s">
        <v>63</v>
      </c>
      <c r="AA1334">
        <v>5</v>
      </c>
      <c r="AB1334">
        <v>816.07</v>
      </c>
      <c r="AC1334">
        <v>21</v>
      </c>
      <c r="AD1334" t="str" cm="1">
        <f t="array" ref="AD1334">_xlfn.IFS($AC1334&lt;= 24,"17-24", $AC1334&lt;=34,"25-34", $AC1334&lt;=44,"35-44", $AC1334&lt;= 54,"45-54", $AC1334 &gt;= 55, "55+")</f>
        <v>17-24</v>
      </c>
      <c r="AE1334">
        <f t="shared" ca="1" si="101"/>
        <v>4</v>
      </c>
      <c r="AF1334" t="str">
        <f t="shared" si="102"/>
        <v>Low</v>
      </c>
      <c r="AG1334" t="str">
        <f t="shared" si="103"/>
        <v>Satisfied</v>
      </c>
      <c r="AH1334" t="str">
        <f t="shared" si="104"/>
        <v>At Risk</v>
      </c>
      <c r="AI1334" t="str" cm="1">
        <f t="array" ref="AI1334">_xlfn.IFS($Z1334 = "Passed", "High", $Z1334="Completed", "Moderate", OR($Z1334 = "Incomplete", $Z1334="Failed"), "Low")</f>
        <v>Moderate</v>
      </c>
      <c r="AJ1334" t="str" cm="1">
        <f t="array" ref="AJ1334">_xlfn.IFS(OR(Z1334= "Passed", Z1334 = "Completed"), "Complete", OR(Z1334 ="Failed", Z1334 = "Incomplete"), "Incomplete")</f>
        <v>Complete</v>
      </c>
      <c r="AK1334" cm="1">
        <f t="array" ref="AK1334">_xlfn.IFS(HR_DATA[[#This Row],[Performance Category]] = "High Performer", 4,HR_DATA[[#This Row],[Performance Category]] = "Average Performer", 3, HR_DATA[[#This Row],[Performance Category]] = "Low Performer", 2, HR_DATA[[#This Row],[Performance Category]] = "At Risk", 1)</f>
        <v>1</v>
      </c>
    </row>
    <row r="1335" spans="1:37" x14ac:dyDescent="0.25">
      <c r="A1335">
        <v>1849</v>
      </c>
      <c r="B1335" s="2">
        <v>44589</v>
      </c>
      <c r="C1335" s="2">
        <f t="shared" ca="1" si="100"/>
        <v>46159</v>
      </c>
      <c r="D1335" t="s">
        <v>28</v>
      </c>
      <c r="E1335" t="s">
        <v>94</v>
      </c>
      <c r="F1335" t="s">
        <v>30</v>
      </c>
      <c r="G1335" t="s">
        <v>46</v>
      </c>
      <c r="H1335" t="s">
        <v>56</v>
      </c>
      <c r="I1335" t="s">
        <v>55</v>
      </c>
      <c r="J1335" t="s">
        <v>34</v>
      </c>
      <c r="K1335" t="s">
        <v>96</v>
      </c>
      <c r="L1335" s="2">
        <v>22064</v>
      </c>
      <c r="M1335" t="s">
        <v>36</v>
      </c>
      <c r="N1335" t="s">
        <v>37</v>
      </c>
      <c r="O1335" t="s">
        <v>49</v>
      </c>
      <c r="P1335" t="s">
        <v>77</v>
      </c>
      <c r="Q1335" t="s">
        <v>107</v>
      </c>
      <c r="R1335">
        <v>3</v>
      </c>
      <c r="S1335" s="2">
        <v>44824</v>
      </c>
      <c r="T1335">
        <v>2</v>
      </c>
      <c r="U1335">
        <v>4</v>
      </c>
      <c r="V1335">
        <v>4</v>
      </c>
      <c r="W1335" s="2">
        <v>45081</v>
      </c>
      <c r="X1335" t="s">
        <v>41</v>
      </c>
      <c r="Y1335" t="s">
        <v>51</v>
      </c>
      <c r="Z1335" t="s">
        <v>73</v>
      </c>
      <c r="AA1335">
        <v>4</v>
      </c>
      <c r="AB1335">
        <v>332.12</v>
      </c>
      <c r="AC1335">
        <v>62</v>
      </c>
      <c r="AD1335" t="str" cm="1">
        <f t="array" ref="AD1335">_xlfn.IFS($AC1335&lt;= 24,"17-24", $AC1335&lt;=34,"25-34", $AC1335&lt;=44,"35-44", $AC1335&lt;= 54,"45-54", $AC1335 &gt;= 55, "55+")</f>
        <v>55+</v>
      </c>
      <c r="AE1335">
        <f t="shared" ca="1" si="101"/>
        <v>4</v>
      </c>
      <c r="AF1335" t="str">
        <f t="shared" si="102"/>
        <v>Low</v>
      </c>
      <c r="AG1335" t="str">
        <f t="shared" si="103"/>
        <v>Satisfied</v>
      </c>
      <c r="AH1335" t="str">
        <f t="shared" si="104"/>
        <v>At Risk</v>
      </c>
      <c r="AI1335" t="str" cm="1">
        <f t="array" ref="AI1335">_xlfn.IFS($Z1335 = "Passed", "High", $Z1335="Completed", "Moderate", OR($Z1335 = "Incomplete", $Z1335="Failed"), "Low")</f>
        <v>High</v>
      </c>
      <c r="AJ1335" t="str" cm="1">
        <f t="array" ref="AJ1335">_xlfn.IFS(OR(Z1335= "Passed", Z1335 = "Completed"), "Complete", OR(Z1335 ="Failed", Z1335 = "Incomplete"), "Incomplete")</f>
        <v>Complete</v>
      </c>
      <c r="AK1335" cm="1">
        <f t="array" ref="AK1335">_xlfn.IFS(HR_DATA[[#This Row],[Performance Category]] = "High Performer", 4,HR_DATA[[#This Row],[Performance Category]] = "Average Performer", 3, HR_DATA[[#This Row],[Performance Category]] = "Low Performer", 2, HR_DATA[[#This Row],[Performance Category]] = "At Risk", 1)</f>
        <v>1</v>
      </c>
    </row>
    <row r="1336" spans="1:37" x14ac:dyDescent="0.25">
      <c r="A1336">
        <v>1850</v>
      </c>
      <c r="B1336" s="2">
        <v>43814</v>
      </c>
      <c r="C1336" s="2">
        <f t="shared" ca="1" si="100"/>
        <v>46159</v>
      </c>
      <c r="D1336" t="s">
        <v>28</v>
      </c>
      <c r="E1336" t="s">
        <v>74</v>
      </c>
      <c r="F1336" t="s">
        <v>108</v>
      </c>
      <c r="G1336" t="s">
        <v>31</v>
      </c>
      <c r="H1336" t="s">
        <v>45</v>
      </c>
      <c r="I1336" t="s">
        <v>55</v>
      </c>
      <c r="J1336" t="s">
        <v>34</v>
      </c>
      <c r="K1336" t="s">
        <v>47</v>
      </c>
      <c r="L1336" s="2">
        <v>35361</v>
      </c>
      <c r="M1336" t="s">
        <v>36</v>
      </c>
      <c r="N1336" t="s">
        <v>37</v>
      </c>
      <c r="O1336" t="s">
        <v>38</v>
      </c>
      <c r="P1336" t="s">
        <v>67</v>
      </c>
      <c r="Q1336" t="s">
        <v>107</v>
      </c>
      <c r="R1336">
        <v>3</v>
      </c>
      <c r="S1336" s="2">
        <v>45055</v>
      </c>
      <c r="T1336">
        <v>3</v>
      </c>
      <c r="U1336">
        <v>1</v>
      </c>
      <c r="V1336">
        <v>2</v>
      </c>
      <c r="W1336" s="2">
        <v>45048</v>
      </c>
      <c r="X1336" t="s">
        <v>92</v>
      </c>
      <c r="Y1336" t="s">
        <v>42</v>
      </c>
      <c r="Z1336" t="s">
        <v>63</v>
      </c>
      <c r="AA1336">
        <v>1</v>
      </c>
      <c r="AB1336">
        <v>950.45</v>
      </c>
      <c r="AC1336">
        <v>23</v>
      </c>
      <c r="AD1336" t="str" cm="1">
        <f t="array" ref="AD1336">_xlfn.IFS($AC1336&lt;= 24,"17-24", $AC1336&lt;=34,"25-34", $AC1336&lt;=44,"35-44", $AC1336&lt;= 54,"45-54", $AC1336 &gt;= 55, "55+")</f>
        <v>17-24</v>
      </c>
      <c r="AE1336">
        <f t="shared" ca="1" si="101"/>
        <v>6</v>
      </c>
      <c r="AF1336" t="str">
        <f t="shared" si="102"/>
        <v>Medium</v>
      </c>
      <c r="AG1336" t="str">
        <f t="shared" si="103"/>
        <v>Not satisfied</v>
      </c>
      <c r="AH1336" t="str">
        <f t="shared" si="104"/>
        <v>At Risk</v>
      </c>
      <c r="AI1336" t="str" cm="1">
        <f t="array" ref="AI1336">_xlfn.IFS($Z1336 = "Passed", "High", $Z1336="Completed", "Moderate", OR($Z1336 = "Incomplete", $Z1336="Failed"), "Low")</f>
        <v>Moderate</v>
      </c>
      <c r="AJ1336" t="str" cm="1">
        <f t="array" ref="AJ1336">_xlfn.IFS(OR(Z1336= "Passed", Z1336 = "Completed"), "Complete", OR(Z1336 ="Failed", Z1336 = "Incomplete"), "Incomplete")</f>
        <v>Complete</v>
      </c>
      <c r="AK1336" cm="1">
        <f t="array" ref="AK1336">_xlfn.IFS(HR_DATA[[#This Row],[Performance Category]] = "High Performer", 4,HR_DATA[[#This Row],[Performance Category]] = "Average Performer", 3, HR_DATA[[#This Row],[Performance Category]] = "Low Performer", 2, HR_DATA[[#This Row],[Performance Category]] = "At Risk", 1)</f>
        <v>1</v>
      </c>
    </row>
    <row r="1337" spans="1:37" x14ac:dyDescent="0.25">
      <c r="A1337">
        <v>1851</v>
      </c>
      <c r="B1337" s="2">
        <v>44511</v>
      </c>
      <c r="C1337" s="2">
        <f t="shared" ca="1" si="100"/>
        <v>46159</v>
      </c>
      <c r="D1337" t="s">
        <v>28</v>
      </c>
      <c r="E1337" t="s">
        <v>81</v>
      </c>
      <c r="F1337" t="s">
        <v>108</v>
      </c>
      <c r="G1337" t="s">
        <v>55</v>
      </c>
      <c r="H1337" t="s">
        <v>56</v>
      </c>
      <c r="I1337" t="s">
        <v>33</v>
      </c>
      <c r="J1337" t="s">
        <v>34</v>
      </c>
      <c r="K1337" t="s">
        <v>65</v>
      </c>
      <c r="L1337" s="2">
        <v>24774</v>
      </c>
      <c r="M1337" t="s">
        <v>36</v>
      </c>
      <c r="N1337" t="s">
        <v>37</v>
      </c>
      <c r="O1337" t="s">
        <v>49</v>
      </c>
      <c r="P1337" t="s">
        <v>61</v>
      </c>
      <c r="Q1337" t="s">
        <v>107</v>
      </c>
      <c r="R1337">
        <v>3</v>
      </c>
      <c r="S1337" s="2">
        <v>44986</v>
      </c>
      <c r="T1337">
        <v>1</v>
      </c>
      <c r="U1337">
        <v>1</v>
      </c>
      <c r="V1337">
        <v>4</v>
      </c>
      <c r="W1337" s="2">
        <v>44808</v>
      </c>
      <c r="X1337" t="s">
        <v>92</v>
      </c>
      <c r="Y1337" t="s">
        <v>51</v>
      </c>
      <c r="Z1337" t="s">
        <v>73</v>
      </c>
      <c r="AA1337">
        <v>4</v>
      </c>
      <c r="AB1337">
        <v>997.13</v>
      </c>
      <c r="AC1337">
        <v>54</v>
      </c>
      <c r="AD1337" t="str" cm="1">
        <f t="array" ref="AD1337">_xlfn.IFS($AC1337&lt;= 24,"17-24", $AC1337&lt;=34,"25-34", $AC1337&lt;=44,"35-44", $AC1337&lt;= 54,"45-54", $AC1337 &gt;= 55, "55+")</f>
        <v>45-54</v>
      </c>
      <c r="AE1337">
        <f t="shared" ca="1" si="101"/>
        <v>4</v>
      </c>
      <c r="AF1337" t="str">
        <f t="shared" si="102"/>
        <v>Low</v>
      </c>
      <c r="AG1337" t="str">
        <f t="shared" si="103"/>
        <v>Not satisfied</v>
      </c>
      <c r="AH1337" t="str">
        <f t="shared" si="104"/>
        <v>At Risk</v>
      </c>
      <c r="AI1337" t="str" cm="1">
        <f t="array" ref="AI1337">_xlfn.IFS($Z1337 = "Passed", "High", $Z1337="Completed", "Moderate", OR($Z1337 = "Incomplete", $Z1337="Failed"), "Low")</f>
        <v>High</v>
      </c>
      <c r="AJ1337" t="str" cm="1">
        <f t="array" ref="AJ1337">_xlfn.IFS(OR(Z1337= "Passed", Z1337 = "Completed"), "Complete", OR(Z1337 ="Failed", Z1337 = "Incomplete"), "Incomplete")</f>
        <v>Complete</v>
      </c>
      <c r="AK1337" cm="1">
        <f t="array" ref="AK1337">_xlfn.IFS(HR_DATA[[#This Row],[Performance Category]] = "High Performer", 4,HR_DATA[[#This Row],[Performance Category]] = "Average Performer", 3, HR_DATA[[#This Row],[Performance Category]] = "Low Performer", 2, HR_DATA[[#This Row],[Performance Category]] = "At Risk", 1)</f>
        <v>1</v>
      </c>
    </row>
    <row r="1338" spans="1:37" x14ac:dyDescent="0.25">
      <c r="A1338">
        <v>1852</v>
      </c>
      <c r="B1338" s="2">
        <v>43511</v>
      </c>
      <c r="C1338" s="2">
        <f t="shared" ca="1" si="100"/>
        <v>46159</v>
      </c>
      <c r="D1338" t="s">
        <v>28</v>
      </c>
      <c r="E1338" t="s">
        <v>54</v>
      </c>
      <c r="F1338" t="s">
        <v>108</v>
      </c>
      <c r="G1338" t="s">
        <v>55</v>
      </c>
      <c r="H1338" t="s">
        <v>45</v>
      </c>
      <c r="I1338" t="s">
        <v>46</v>
      </c>
      <c r="J1338" t="s">
        <v>34</v>
      </c>
      <c r="K1338" t="s">
        <v>65</v>
      </c>
      <c r="L1338" s="2">
        <v>29877</v>
      </c>
      <c r="M1338" t="s">
        <v>36</v>
      </c>
      <c r="N1338" t="s">
        <v>37</v>
      </c>
      <c r="O1338" t="s">
        <v>72</v>
      </c>
      <c r="P1338" t="s">
        <v>61</v>
      </c>
      <c r="Q1338" t="s">
        <v>107</v>
      </c>
      <c r="R1338">
        <v>3</v>
      </c>
      <c r="S1338" s="2">
        <v>45048</v>
      </c>
      <c r="T1338">
        <v>3</v>
      </c>
      <c r="U1338">
        <v>4</v>
      </c>
      <c r="V1338">
        <v>1</v>
      </c>
      <c r="W1338" s="2">
        <v>44850</v>
      </c>
      <c r="X1338" t="s">
        <v>50</v>
      </c>
      <c r="Y1338" t="s">
        <v>42</v>
      </c>
      <c r="Z1338" t="s">
        <v>63</v>
      </c>
      <c r="AA1338">
        <v>1</v>
      </c>
      <c r="AB1338">
        <v>917.56</v>
      </c>
      <c r="AC1338">
        <v>38</v>
      </c>
      <c r="AD1338" t="str" cm="1">
        <f t="array" ref="AD1338">_xlfn.IFS($AC1338&lt;= 24,"17-24", $AC1338&lt;=34,"25-34", $AC1338&lt;=44,"35-44", $AC1338&lt;= 54,"45-54", $AC1338 &gt;= 55, "55+")</f>
        <v>35-44</v>
      </c>
      <c r="AE1338">
        <f t="shared" ca="1" si="101"/>
        <v>7</v>
      </c>
      <c r="AF1338" t="str">
        <f t="shared" si="102"/>
        <v>Medium</v>
      </c>
      <c r="AG1338" t="str">
        <f t="shared" si="103"/>
        <v>Satisfied</v>
      </c>
      <c r="AH1338" t="str">
        <f t="shared" si="104"/>
        <v>At Risk</v>
      </c>
      <c r="AI1338" t="str" cm="1">
        <f t="array" ref="AI1338">_xlfn.IFS($Z1338 = "Passed", "High", $Z1338="Completed", "Moderate", OR($Z1338 = "Incomplete", $Z1338="Failed"), "Low")</f>
        <v>Moderate</v>
      </c>
      <c r="AJ1338" t="str" cm="1">
        <f t="array" ref="AJ1338">_xlfn.IFS(OR(Z1338= "Passed", Z1338 = "Completed"), "Complete", OR(Z1338 ="Failed", Z1338 = "Incomplete"), "Incomplete")</f>
        <v>Complete</v>
      </c>
      <c r="AK1338" cm="1">
        <f t="array" ref="AK1338">_xlfn.IFS(HR_DATA[[#This Row],[Performance Category]] = "High Performer", 4,HR_DATA[[#This Row],[Performance Category]] = "Average Performer", 3, HR_DATA[[#This Row],[Performance Category]] = "Low Performer", 2, HR_DATA[[#This Row],[Performance Category]] = "At Risk", 1)</f>
        <v>1</v>
      </c>
    </row>
    <row r="1339" spans="1:37" x14ac:dyDescent="0.25">
      <c r="A1339">
        <v>1853</v>
      </c>
      <c r="B1339" s="2">
        <v>44651</v>
      </c>
      <c r="C1339" s="2">
        <f t="shared" ca="1" si="100"/>
        <v>46159</v>
      </c>
      <c r="D1339" t="s">
        <v>106</v>
      </c>
      <c r="E1339" t="s">
        <v>94</v>
      </c>
      <c r="F1339" t="s">
        <v>30</v>
      </c>
      <c r="G1339" t="s">
        <v>31</v>
      </c>
      <c r="H1339" t="s">
        <v>56</v>
      </c>
      <c r="I1339" t="s">
        <v>33</v>
      </c>
      <c r="J1339" t="s">
        <v>34</v>
      </c>
      <c r="K1339" t="s">
        <v>101</v>
      </c>
      <c r="L1339" s="2">
        <v>21178</v>
      </c>
      <c r="M1339" t="s">
        <v>36</v>
      </c>
      <c r="N1339" t="s">
        <v>37</v>
      </c>
      <c r="O1339" t="s">
        <v>60</v>
      </c>
      <c r="P1339" t="s">
        <v>77</v>
      </c>
      <c r="Q1339" t="s">
        <v>107</v>
      </c>
      <c r="R1339">
        <v>3</v>
      </c>
      <c r="S1339" s="2">
        <v>44800</v>
      </c>
      <c r="T1339">
        <v>4</v>
      </c>
      <c r="U1339">
        <v>3</v>
      </c>
      <c r="V1339">
        <v>5</v>
      </c>
      <c r="W1339" s="2">
        <v>44783</v>
      </c>
      <c r="X1339" t="s">
        <v>62</v>
      </c>
      <c r="Y1339" t="s">
        <v>51</v>
      </c>
      <c r="Z1339" t="s">
        <v>43</v>
      </c>
      <c r="AA1339">
        <v>4</v>
      </c>
      <c r="AB1339">
        <v>220.2</v>
      </c>
      <c r="AC1339">
        <v>65</v>
      </c>
      <c r="AD1339" t="str" cm="1">
        <f t="array" ref="AD1339">_xlfn.IFS($AC1339&lt;= 24,"17-24", $AC1339&lt;=34,"25-34", $AC1339&lt;=44,"35-44", $AC1339&lt;= 54,"45-54", $AC1339 &gt;= 55, "55+")</f>
        <v>55+</v>
      </c>
      <c r="AE1339">
        <f t="shared" ca="1" si="101"/>
        <v>4</v>
      </c>
      <c r="AF1339" t="str">
        <f t="shared" si="102"/>
        <v>High</v>
      </c>
      <c r="AG1339" t="str">
        <f t="shared" si="103"/>
        <v>Neutral</v>
      </c>
      <c r="AH1339" t="str">
        <f t="shared" si="104"/>
        <v>At Risk</v>
      </c>
      <c r="AI1339" t="str" cm="1">
        <f t="array" ref="AI1339">_xlfn.IFS($Z1339 = "Passed", "High", $Z1339="Completed", "Moderate", OR($Z1339 = "Incomplete", $Z1339="Failed"), "Low")</f>
        <v>Low</v>
      </c>
      <c r="AJ1339" t="str" cm="1">
        <f t="array" ref="AJ1339">_xlfn.IFS(OR(Z1339= "Passed", Z1339 = "Completed"), "Complete", OR(Z1339 ="Failed", Z1339 = "Incomplete"), "Incomplete")</f>
        <v>Incomplete</v>
      </c>
      <c r="AK1339" cm="1">
        <f t="array" ref="AK1339">_xlfn.IFS(HR_DATA[[#This Row],[Performance Category]] = "High Performer", 4,HR_DATA[[#This Row],[Performance Category]] = "Average Performer", 3, HR_DATA[[#This Row],[Performance Category]] = "Low Performer", 2, HR_DATA[[#This Row],[Performance Category]] = "At Risk", 1)</f>
        <v>1</v>
      </c>
    </row>
    <row r="1340" spans="1:37" x14ac:dyDescent="0.25">
      <c r="A1340">
        <v>1854</v>
      </c>
      <c r="B1340" s="2">
        <v>44129</v>
      </c>
      <c r="C1340" s="2">
        <f t="shared" ca="1" si="100"/>
        <v>46159</v>
      </c>
      <c r="D1340" t="s">
        <v>106</v>
      </c>
      <c r="E1340" t="s">
        <v>74</v>
      </c>
      <c r="F1340" t="s">
        <v>30</v>
      </c>
      <c r="G1340" t="s">
        <v>31</v>
      </c>
      <c r="H1340" t="s">
        <v>45</v>
      </c>
      <c r="I1340" t="s">
        <v>55</v>
      </c>
      <c r="J1340" t="s">
        <v>34</v>
      </c>
      <c r="K1340" t="s">
        <v>100</v>
      </c>
      <c r="L1340" s="2">
        <v>22887</v>
      </c>
      <c r="M1340" t="s">
        <v>36</v>
      </c>
      <c r="N1340" t="s">
        <v>37</v>
      </c>
      <c r="O1340" t="s">
        <v>84</v>
      </c>
      <c r="P1340" t="s">
        <v>67</v>
      </c>
      <c r="Q1340" t="s">
        <v>107</v>
      </c>
      <c r="R1340">
        <v>3</v>
      </c>
      <c r="S1340" s="2">
        <v>45136</v>
      </c>
      <c r="T1340">
        <v>1</v>
      </c>
      <c r="U1340">
        <v>2</v>
      </c>
      <c r="V1340">
        <v>5</v>
      </c>
      <c r="W1340" s="2">
        <v>45064</v>
      </c>
      <c r="X1340" t="s">
        <v>68</v>
      </c>
      <c r="Y1340" t="s">
        <v>51</v>
      </c>
      <c r="Z1340" t="s">
        <v>43</v>
      </c>
      <c r="AA1340">
        <v>1</v>
      </c>
      <c r="AB1340">
        <v>837.64</v>
      </c>
      <c r="AC1340">
        <v>58</v>
      </c>
      <c r="AD1340" t="str" cm="1">
        <f t="array" ref="AD1340">_xlfn.IFS($AC1340&lt;= 24,"17-24", $AC1340&lt;=34,"25-34", $AC1340&lt;=44,"35-44", $AC1340&lt;= 54,"45-54", $AC1340 &gt;= 55, "55+")</f>
        <v>55+</v>
      </c>
      <c r="AE1340">
        <f t="shared" ca="1" si="101"/>
        <v>5</v>
      </c>
      <c r="AF1340" t="str">
        <f t="shared" si="102"/>
        <v>Low</v>
      </c>
      <c r="AG1340" t="str">
        <f t="shared" si="103"/>
        <v>Not satisfied</v>
      </c>
      <c r="AH1340" t="str">
        <f t="shared" si="104"/>
        <v>At Risk</v>
      </c>
      <c r="AI1340" t="str" cm="1">
        <f t="array" ref="AI1340">_xlfn.IFS($Z1340 = "Passed", "High", $Z1340="Completed", "Moderate", OR($Z1340 = "Incomplete", $Z1340="Failed"), "Low")</f>
        <v>Low</v>
      </c>
      <c r="AJ1340" t="str" cm="1">
        <f t="array" ref="AJ1340">_xlfn.IFS(OR(Z1340= "Passed", Z1340 = "Completed"), "Complete", OR(Z1340 ="Failed", Z1340 = "Incomplete"), "Incomplete")</f>
        <v>Incomplete</v>
      </c>
      <c r="AK1340" cm="1">
        <f t="array" ref="AK1340">_xlfn.IFS(HR_DATA[[#This Row],[Performance Category]] = "High Performer", 4,HR_DATA[[#This Row],[Performance Category]] = "Average Performer", 3, HR_DATA[[#This Row],[Performance Category]] = "Low Performer", 2, HR_DATA[[#This Row],[Performance Category]] = "At Risk", 1)</f>
        <v>1</v>
      </c>
    </row>
    <row r="1341" spans="1:37" x14ac:dyDescent="0.25">
      <c r="A1341">
        <v>1855</v>
      </c>
      <c r="B1341" s="2">
        <v>44767</v>
      </c>
      <c r="C1341" s="2">
        <f t="shared" ca="1" si="100"/>
        <v>46159</v>
      </c>
      <c r="D1341" t="s">
        <v>106</v>
      </c>
      <c r="E1341" t="s">
        <v>81</v>
      </c>
      <c r="F1341" t="s">
        <v>108</v>
      </c>
      <c r="G1341" t="s">
        <v>46</v>
      </c>
      <c r="H1341" t="s">
        <v>56</v>
      </c>
      <c r="I1341" t="s">
        <v>46</v>
      </c>
      <c r="J1341" t="s">
        <v>34</v>
      </c>
      <c r="K1341" t="s">
        <v>65</v>
      </c>
      <c r="L1341" s="2">
        <v>17306</v>
      </c>
      <c r="M1341" t="s">
        <v>36</v>
      </c>
      <c r="N1341" t="s">
        <v>48</v>
      </c>
      <c r="O1341" t="s">
        <v>60</v>
      </c>
      <c r="P1341" t="s">
        <v>67</v>
      </c>
      <c r="Q1341" t="s">
        <v>78</v>
      </c>
      <c r="R1341">
        <v>3</v>
      </c>
      <c r="S1341" s="2">
        <v>44957</v>
      </c>
      <c r="T1341">
        <v>3</v>
      </c>
      <c r="U1341">
        <v>3</v>
      </c>
      <c r="V1341">
        <v>3</v>
      </c>
      <c r="W1341" s="2">
        <v>44803</v>
      </c>
      <c r="X1341" t="s">
        <v>68</v>
      </c>
      <c r="Y1341" t="s">
        <v>51</v>
      </c>
      <c r="Z1341" t="s">
        <v>52</v>
      </c>
      <c r="AA1341">
        <v>2</v>
      </c>
      <c r="AB1341">
        <v>648.72</v>
      </c>
      <c r="AC1341">
        <v>75</v>
      </c>
      <c r="AD1341" t="str" cm="1">
        <f t="array" ref="AD1341">_xlfn.IFS($AC1341&lt;= 24,"17-24", $AC1341&lt;=34,"25-34", $AC1341&lt;=44,"35-44", $AC1341&lt;= 54,"45-54", $AC1341 &gt;= 55, "55+")</f>
        <v>55+</v>
      </c>
      <c r="AE1341">
        <f t="shared" ca="1" si="101"/>
        <v>3</v>
      </c>
      <c r="AF1341" t="str">
        <f t="shared" si="102"/>
        <v>Medium</v>
      </c>
      <c r="AG1341" t="str">
        <f t="shared" si="103"/>
        <v>Neutral</v>
      </c>
      <c r="AH1341" t="str">
        <f t="shared" si="104"/>
        <v>High Performer</v>
      </c>
      <c r="AI1341" t="str" cm="1">
        <f t="array" ref="AI1341">_xlfn.IFS($Z1341 = "Passed", "High", $Z1341="Completed", "Moderate", OR($Z1341 = "Incomplete", $Z1341="Failed"), "Low")</f>
        <v>Low</v>
      </c>
      <c r="AJ1341" t="str" cm="1">
        <f t="array" ref="AJ1341">_xlfn.IFS(OR(Z1341= "Passed", Z1341 = "Completed"), "Complete", OR(Z1341 ="Failed", Z1341 = "Incomplete"), "Incomplete")</f>
        <v>Incomplete</v>
      </c>
      <c r="AK1341" cm="1">
        <f t="array" ref="AK1341">_xlfn.IFS(HR_DATA[[#This Row],[Performance Category]] = "High Performer", 4,HR_DATA[[#This Row],[Performance Category]] = "Average Performer", 3, HR_DATA[[#This Row],[Performance Category]] = "Low Performer", 2, HR_DATA[[#This Row],[Performance Category]] = "At Risk", 1)</f>
        <v>4</v>
      </c>
    </row>
    <row r="1342" spans="1:37" x14ac:dyDescent="0.25">
      <c r="A1342">
        <v>1856</v>
      </c>
      <c r="B1342" s="2">
        <v>44410</v>
      </c>
      <c r="C1342" s="2">
        <f t="shared" ca="1" si="100"/>
        <v>46159</v>
      </c>
      <c r="D1342" t="s">
        <v>106</v>
      </c>
      <c r="E1342" t="s">
        <v>54</v>
      </c>
      <c r="F1342" t="s">
        <v>30</v>
      </c>
      <c r="G1342" t="s">
        <v>55</v>
      </c>
      <c r="H1342" t="s">
        <v>45</v>
      </c>
      <c r="I1342" t="s">
        <v>55</v>
      </c>
      <c r="J1342" t="s">
        <v>34</v>
      </c>
      <c r="K1342" t="s">
        <v>70</v>
      </c>
      <c r="L1342" s="2">
        <v>26561</v>
      </c>
      <c r="M1342" t="s">
        <v>36</v>
      </c>
      <c r="N1342" t="s">
        <v>37</v>
      </c>
      <c r="O1342" t="s">
        <v>72</v>
      </c>
      <c r="P1342" t="s">
        <v>39</v>
      </c>
      <c r="Q1342" t="s">
        <v>78</v>
      </c>
      <c r="R1342">
        <v>3</v>
      </c>
      <c r="S1342" s="2">
        <v>44999</v>
      </c>
      <c r="T1342">
        <v>2</v>
      </c>
      <c r="U1342">
        <v>3</v>
      </c>
      <c r="V1342">
        <v>3</v>
      </c>
      <c r="W1342" s="2">
        <v>45111</v>
      </c>
      <c r="X1342" t="s">
        <v>41</v>
      </c>
      <c r="Y1342" t="s">
        <v>51</v>
      </c>
      <c r="Z1342" t="s">
        <v>43</v>
      </c>
      <c r="AA1342">
        <v>4</v>
      </c>
      <c r="AB1342">
        <v>687.77</v>
      </c>
      <c r="AC1342">
        <v>49</v>
      </c>
      <c r="AD1342" t="str" cm="1">
        <f t="array" ref="AD1342">_xlfn.IFS($AC1342&lt;= 24,"17-24", $AC1342&lt;=34,"25-34", $AC1342&lt;=44,"35-44", $AC1342&lt;= 54,"45-54", $AC1342 &gt;= 55, "55+")</f>
        <v>45-54</v>
      </c>
      <c r="AE1342">
        <f t="shared" ca="1" si="101"/>
        <v>4</v>
      </c>
      <c r="AF1342" t="str">
        <f t="shared" si="102"/>
        <v>Low</v>
      </c>
      <c r="AG1342" t="str">
        <f t="shared" si="103"/>
        <v>Neutral</v>
      </c>
      <c r="AH1342" t="str">
        <f t="shared" si="104"/>
        <v>High Performer</v>
      </c>
      <c r="AI1342" t="str" cm="1">
        <f t="array" ref="AI1342">_xlfn.IFS($Z1342 = "Passed", "High", $Z1342="Completed", "Moderate", OR($Z1342 = "Incomplete", $Z1342="Failed"), "Low")</f>
        <v>Low</v>
      </c>
      <c r="AJ1342" t="str" cm="1">
        <f t="array" ref="AJ1342">_xlfn.IFS(OR(Z1342= "Passed", Z1342 = "Completed"), "Complete", OR(Z1342 ="Failed", Z1342 = "Incomplete"), "Incomplete")</f>
        <v>Incomplete</v>
      </c>
      <c r="AK1342" cm="1">
        <f t="array" ref="AK1342">_xlfn.IFS(HR_DATA[[#This Row],[Performance Category]] = "High Performer", 4,HR_DATA[[#This Row],[Performance Category]] = "Average Performer", 3, HR_DATA[[#This Row],[Performance Category]] = "Low Performer", 2, HR_DATA[[#This Row],[Performance Category]] = "At Risk", 1)</f>
        <v>4</v>
      </c>
    </row>
    <row r="1343" spans="1:37" x14ac:dyDescent="0.25">
      <c r="A1343">
        <v>1857</v>
      </c>
      <c r="B1343" s="2">
        <v>44513</v>
      </c>
      <c r="C1343" s="2">
        <f t="shared" ca="1" si="100"/>
        <v>46159</v>
      </c>
      <c r="D1343" t="s">
        <v>106</v>
      </c>
      <c r="E1343" t="s">
        <v>69</v>
      </c>
      <c r="F1343" t="s">
        <v>108</v>
      </c>
      <c r="G1343" t="s">
        <v>31</v>
      </c>
      <c r="H1343" t="s">
        <v>32</v>
      </c>
      <c r="I1343" t="s">
        <v>33</v>
      </c>
      <c r="J1343" t="s">
        <v>34</v>
      </c>
      <c r="K1343" t="s">
        <v>109</v>
      </c>
      <c r="L1343" s="2">
        <v>20610</v>
      </c>
      <c r="M1343" t="s">
        <v>36</v>
      </c>
      <c r="N1343" t="s">
        <v>48</v>
      </c>
      <c r="O1343" t="s">
        <v>60</v>
      </c>
      <c r="P1343" t="s">
        <v>77</v>
      </c>
      <c r="Q1343" t="s">
        <v>78</v>
      </c>
      <c r="R1343">
        <v>3</v>
      </c>
      <c r="S1343" s="2">
        <v>44794</v>
      </c>
      <c r="T1343">
        <v>1</v>
      </c>
      <c r="U1343">
        <v>4</v>
      </c>
      <c r="V1343">
        <v>1</v>
      </c>
      <c r="W1343" s="2">
        <v>45091</v>
      </c>
      <c r="X1343" t="s">
        <v>62</v>
      </c>
      <c r="Y1343" t="s">
        <v>51</v>
      </c>
      <c r="Z1343" t="s">
        <v>52</v>
      </c>
      <c r="AA1343">
        <v>5</v>
      </c>
      <c r="AB1343">
        <v>278.62</v>
      </c>
      <c r="AC1343">
        <v>65</v>
      </c>
      <c r="AD1343" t="str" cm="1">
        <f t="array" ref="AD1343">_xlfn.IFS($AC1343&lt;= 24,"17-24", $AC1343&lt;=34,"25-34", $AC1343&lt;=44,"35-44", $AC1343&lt;= 54,"45-54", $AC1343 &gt;= 55, "55+")</f>
        <v>55+</v>
      </c>
      <c r="AE1343">
        <f t="shared" ca="1" si="101"/>
        <v>4</v>
      </c>
      <c r="AF1343" t="str">
        <f t="shared" si="102"/>
        <v>Low</v>
      </c>
      <c r="AG1343" t="str">
        <f t="shared" si="103"/>
        <v>Satisfied</v>
      </c>
      <c r="AH1343" t="str">
        <f t="shared" si="104"/>
        <v>High Performer</v>
      </c>
      <c r="AI1343" t="str" cm="1">
        <f t="array" ref="AI1343">_xlfn.IFS($Z1343 = "Passed", "High", $Z1343="Completed", "Moderate", OR($Z1343 = "Incomplete", $Z1343="Failed"), "Low")</f>
        <v>Low</v>
      </c>
      <c r="AJ1343" t="str" cm="1">
        <f t="array" ref="AJ1343">_xlfn.IFS(OR(Z1343= "Passed", Z1343 = "Completed"), "Complete", OR(Z1343 ="Failed", Z1343 = "Incomplete"), "Incomplete")</f>
        <v>Incomplete</v>
      </c>
      <c r="AK1343" cm="1">
        <f t="array" ref="AK1343">_xlfn.IFS(HR_DATA[[#This Row],[Performance Category]] = "High Performer", 4,HR_DATA[[#This Row],[Performance Category]] = "Average Performer", 3, HR_DATA[[#This Row],[Performance Category]] = "Low Performer", 2, HR_DATA[[#This Row],[Performance Category]] = "At Risk", 1)</f>
        <v>4</v>
      </c>
    </row>
    <row r="1344" spans="1:37" x14ac:dyDescent="0.25">
      <c r="A1344">
        <v>1858</v>
      </c>
      <c r="B1344" s="2">
        <v>43592</v>
      </c>
      <c r="C1344" s="2">
        <f t="shared" ca="1" si="100"/>
        <v>46159</v>
      </c>
      <c r="D1344" t="s">
        <v>28</v>
      </c>
      <c r="E1344" t="s">
        <v>64</v>
      </c>
      <c r="F1344" t="s">
        <v>30</v>
      </c>
      <c r="G1344" t="s">
        <v>31</v>
      </c>
      <c r="H1344" t="s">
        <v>45</v>
      </c>
      <c r="I1344" t="s">
        <v>55</v>
      </c>
      <c r="J1344" t="s">
        <v>34</v>
      </c>
      <c r="K1344" t="s">
        <v>101</v>
      </c>
      <c r="L1344" s="2">
        <v>32193</v>
      </c>
      <c r="M1344" t="s">
        <v>36</v>
      </c>
      <c r="N1344" t="s">
        <v>37</v>
      </c>
      <c r="O1344" t="s">
        <v>84</v>
      </c>
      <c r="P1344" t="s">
        <v>39</v>
      </c>
      <c r="Q1344" t="s">
        <v>78</v>
      </c>
      <c r="R1344">
        <v>3</v>
      </c>
      <c r="S1344" s="2">
        <v>44860</v>
      </c>
      <c r="T1344">
        <v>2</v>
      </c>
      <c r="U1344">
        <v>4</v>
      </c>
      <c r="V1344">
        <v>1</v>
      </c>
      <c r="W1344" s="2">
        <v>44911</v>
      </c>
      <c r="X1344" t="s">
        <v>68</v>
      </c>
      <c r="Y1344" t="s">
        <v>51</v>
      </c>
      <c r="Z1344" t="s">
        <v>43</v>
      </c>
      <c r="AA1344">
        <v>5</v>
      </c>
      <c r="AB1344">
        <v>568.57000000000005</v>
      </c>
      <c r="AC1344">
        <v>31</v>
      </c>
      <c r="AD1344" t="str" cm="1">
        <f t="array" ref="AD1344">_xlfn.IFS($AC1344&lt;= 24,"17-24", $AC1344&lt;=34,"25-34", $AC1344&lt;=44,"35-44", $AC1344&lt;= 54,"45-54", $AC1344 &gt;= 55, "55+")</f>
        <v>25-34</v>
      </c>
      <c r="AE1344">
        <f t="shared" ca="1" si="101"/>
        <v>7</v>
      </c>
      <c r="AF1344" t="str">
        <f t="shared" si="102"/>
        <v>Low</v>
      </c>
      <c r="AG1344" t="str">
        <f t="shared" si="103"/>
        <v>Satisfied</v>
      </c>
      <c r="AH1344" t="str">
        <f t="shared" si="104"/>
        <v>High Performer</v>
      </c>
      <c r="AI1344" t="str" cm="1">
        <f t="array" ref="AI1344">_xlfn.IFS($Z1344 = "Passed", "High", $Z1344="Completed", "Moderate", OR($Z1344 = "Incomplete", $Z1344="Failed"), "Low")</f>
        <v>Low</v>
      </c>
      <c r="AJ1344" t="str" cm="1">
        <f t="array" ref="AJ1344">_xlfn.IFS(OR(Z1344= "Passed", Z1344 = "Completed"), "Complete", OR(Z1344 ="Failed", Z1344 = "Incomplete"), "Incomplete")</f>
        <v>Incomplete</v>
      </c>
      <c r="AK1344" cm="1">
        <f t="array" ref="AK1344">_xlfn.IFS(HR_DATA[[#This Row],[Performance Category]] = "High Performer", 4,HR_DATA[[#This Row],[Performance Category]] = "Average Performer", 3, HR_DATA[[#This Row],[Performance Category]] = "Low Performer", 2, HR_DATA[[#This Row],[Performance Category]] = "At Risk", 1)</f>
        <v>4</v>
      </c>
    </row>
    <row r="1345" spans="1:37" x14ac:dyDescent="0.25">
      <c r="A1345">
        <v>1859</v>
      </c>
      <c r="B1345" s="2">
        <v>44196</v>
      </c>
      <c r="C1345" s="2">
        <f t="shared" ca="1" si="100"/>
        <v>46159</v>
      </c>
      <c r="D1345" t="s">
        <v>28</v>
      </c>
      <c r="E1345" t="s">
        <v>94</v>
      </c>
      <c r="F1345" t="s">
        <v>30</v>
      </c>
      <c r="G1345" t="s">
        <v>31</v>
      </c>
      <c r="H1345" t="s">
        <v>45</v>
      </c>
      <c r="I1345" t="s">
        <v>46</v>
      </c>
      <c r="J1345" t="s">
        <v>34</v>
      </c>
      <c r="K1345" t="s">
        <v>70</v>
      </c>
      <c r="L1345" s="2">
        <v>30299</v>
      </c>
      <c r="M1345" t="s">
        <v>36</v>
      </c>
      <c r="N1345" t="s">
        <v>37</v>
      </c>
      <c r="O1345" t="s">
        <v>49</v>
      </c>
      <c r="P1345" t="s">
        <v>67</v>
      </c>
      <c r="Q1345" t="s">
        <v>78</v>
      </c>
      <c r="R1345">
        <v>3</v>
      </c>
      <c r="S1345" s="2">
        <v>44974</v>
      </c>
      <c r="T1345">
        <v>4</v>
      </c>
      <c r="U1345">
        <v>2</v>
      </c>
      <c r="V1345">
        <v>5</v>
      </c>
      <c r="W1345" s="2">
        <v>44841</v>
      </c>
      <c r="X1345" t="s">
        <v>68</v>
      </c>
      <c r="Y1345" t="s">
        <v>42</v>
      </c>
      <c r="Z1345" t="s">
        <v>63</v>
      </c>
      <c r="AA1345">
        <v>4</v>
      </c>
      <c r="AB1345">
        <v>764.64</v>
      </c>
      <c r="AC1345">
        <v>38</v>
      </c>
      <c r="AD1345" t="str" cm="1">
        <f t="array" ref="AD1345">_xlfn.IFS($AC1345&lt;= 24,"17-24", $AC1345&lt;=34,"25-34", $AC1345&lt;=44,"35-44", $AC1345&lt;= 54,"45-54", $AC1345 &gt;= 55, "55+")</f>
        <v>35-44</v>
      </c>
      <c r="AE1345">
        <f t="shared" ca="1" si="101"/>
        <v>5</v>
      </c>
      <c r="AF1345" t="str">
        <f t="shared" si="102"/>
        <v>High</v>
      </c>
      <c r="AG1345" t="str">
        <f t="shared" si="103"/>
        <v>Not satisfied</v>
      </c>
      <c r="AH1345" t="str">
        <f t="shared" si="104"/>
        <v>High Performer</v>
      </c>
      <c r="AI1345" t="str" cm="1">
        <f t="array" ref="AI1345">_xlfn.IFS($Z1345 = "Passed", "High", $Z1345="Completed", "Moderate", OR($Z1345 = "Incomplete", $Z1345="Failed"), "Low")</f>
        <v>Moderate</v>
      </c>
      <c r="AJ1345" t="str" cm="1">
        <f t="array" ref="AJ1345">_xlfn.IFS(OR(Z1345= "Passed", Z1345 = "Completed"), "Complete", OR(Z1345 ="Failed", Z1345 = "Incomplete"), "Incomplete")</f>
        <v>Complete</v>
      </c>
      <c r="AK1345" cm="1">
        <f t="array" ref="AK1345">_xlfn.IFS(HR_DATA[[#This Row],[Performance Category]] = "High Performer", 4,HR_DATA[[#This Row],[Performance Category]] = "Average Performer", 3, HR_DATA[[#This Row],[Performance Category]] = "Low Performer", 2, HR_DATA[[#This Row],[Performance Category]] = "At Risk", 1)</f>
        <v>4</v>
      </c>
    </row>
    <row r="1346" spans="1:37" x14ac:dyDescent="0.25">
      <c r="A1346">
        <v>1860</v>
      </c>
      <c r="B1346" s="2">
        <v>43809</v>
      </c>
      <c r="C1346" s="2">
        <f t="shared" ca="1" si="100"/>
        <v>46159</v>
      </c>
      <c r="D1346" t="s">
        <v>28</v>
      </c>
      <c r="E1346" t="s">
        <v>74</v>
      </c>
      <c r="F1346" t="s">
        <v>108</v>
      </c>
      <c r="G1346" t="s">
        <v>46</v>
      </c>
      <c r="H1346" t="s">
        <v>56</v>
      </c>
      <c r="I1346" t="s">
        <v>55</v>
      </c>
      <c r="J1346" t="s">
        <v>34</v>
      </c>
      <c r="K1346" t="s">
        <v>96</v>
      </c>
      <c r="L1346" s="2">
        <v>36686</v>
      </c>
      <c r="M1346" t="s">
        <v>36</v>
      </c>
      <c r="N1346" t="s">
        <v>37</v>
      </c>
      <c r="O1346" t="s">
        <v>84</v>
      </c>
      <c r="P1346" t="s">
        <v>77</v>
      </c>
      <c r="Q1346" t="s">
        <v>78</v>
      </c>
      <c r="R1346">
        <v>3</v>
      </c>
      <c r="S1346" s="2">
        <v>45006</v>
      </c>
      <c r="T1346">
        <v>1</v>
      </c>
      <c r="U1346">
        <v>4</v>
      </c>
      <c r="V1346">
        <v>3</v>
      </c>
      <c r="W1346" s="2">
        <v>44793</v>
      </c>
      <c r="X1346" t="s">
        <v>62</v>
      </c>
      <c r="Y1346" t="s">
        <v>51</v>
      </c>
      <c r="Z1346" t="s">
        <v>73</v>
      </c>
      <c r="AA1346">
        <v>3</v>
      </c>
      <c r="AB1346">
        <v>551.45000000000005</v>
      </c>
      <c r="AC1346">
        <v>19</v>
      </c>
      <c r="AD1346" t="str" cm="1">
        <f t="array" ref="AD1346">_xlfn.IFS($AC1346&lt;= 24,"17-24", $AC1346&lt;=34,"25-34", $AC1346&lt;=44,"35-44", $AC1346&lt;= 54,"45-54", $AC1346 &gt;= 55, "55+")</f>
        <v>17-24</v>
      </c>
      <c r="AE1346">
        <f t="shared" ca="1" si="101"/>
        <v>6</v>
      </c>
      <c r="AF1346" t="str">
        <f t="shared" si="102"/>
        <v>Low</v>
      </c>
      <c r="AG1346" t="str">
        <f t="shared" si="103"/>
        <v>Satisfied</v>
      </c>
      <c r="AH1346" t="str">
        <f t="shared" si="104"/>
        <v>High Performer</v>
      </c>
      <c r="AI1346" t="str" cm="1">
        <f t="array" ref="AI1346">_xlfn.IFS($Z1346 = "Passed", "High", $Z1346="Completed", "Moderate", OR($Z1346 = "Incomplete", $Z1346="Failed"), "Low")</f>
        <v>High</v>
      </c>
      <c r="AJ1346" t="str" cm="1">
        <f t="array" ref="AJ1346">_xlfn.IFS(OR(Z1346= "Passed", Z1346 = "Completed"), "Complete", OR(Z1346 ="Failed", Z1346 = "Incomplete"), "Incomplete")</f>
        <v>Complete</v>
      </c>
      <c r="AK1346" cm="1">
        <f t="array" ref="AK1346">_xlfn.IFS(HR_DATA[[#This Row],[Performance Category]] = "High Performer", 4,HR_DATA[[#This Row],[Performance Category]] = "Average Performer", 3, HR_DATA[[#This Row],[Performance Category]] = "Low Performer", 2, HR_DATA[[#This Row],[Performance Category]] = "At Risk", 1)</f>
        <v>4</v>
      </c>
    </row>
    <row r="1347" spans="1:37" x14ac:dyDescent="0.25">
      <c r="A1347">
        <v>1861</v>
      </c>
      <c r="B1347" s="2">
        <v>43993</v>
      </c>
      <c r="C1347" s="2">
        <f t="shared" ref="C1347:C1410" ca="1" si="105">TODAY()</f>
        <v>46159</v>
      </c>
      <c r="D1347" t="s">
        <v>28</v>
      </c>
      <c r="E1347" t="s">
        <v>81</v>
      </c>
      <c r="F1347" t="s">
        <v>30</v>
      </c>
      <c r="G1347" t="s">
        <v>31</v>
      </c>
      <c r="H1347" t="s">
        <v>45</v>
      </c>
      <c r="I1347" t="s">
        <v>55</v>
      </c>
      <c r="J1347" t="s">
        <v>34</v>
      </c>
      <c r="K1347" t="s">
        <v>101</v>
      </c>
      <c r="L1347" s="2">
        <v>18943</v>
      </c>
      <c r="M1347" t="s">
        <v>36</v>
      </c>
      <c r="N1347" t="s">
        <v>48</v>
      </c>
      <c r="O1347" t="s">
        <v>72</v>
      </c>
      <c r="P1347" t="s">
        <v>39</v>
      </c>
      <c r="Q1347" t="s">
        <v>78</v>
      </c>
      <c r="R1347">
        <v>3</v>
      </c>
      <c r="S1347" s="2">
        <v>44826</v>
      </c>
      <c r="T1347">
        <v>1</v>
      </c>
      <c r="U1347">
        <v>2</v>
      </c>
      <c r="V1347">
        <v>4</v>
      </c>
      <c r="W1347" s="2">
        <v>45095</v>
      </c>
      <c r="X1347" t="s">
        <v>50</v>
      </c>
      <c r="Y1347" t="s">
        <v>42</v>
      </c>
      <c r="Z1347" t="s">
        <v>63</v>
      </c>
      <c r="AA1347">
        <v>2</v>
      </c>
      <c r="AB1347">
        <v>849.52</v>
      </c>
      <c r="AC1347">
        <v>69</v>
      </c>
      <c r="AD1347" t="str" cm="1">
        <f t="array" ref="AD1347">_xlfn.IFS($AC1347&lt;= 24,"17-24", $AC1347&lt;=34,"25-34", $AC1347&lt;=44,"35-44", $AC1347&lt;= 54,"45-54", $AC1347 &gt;= 55, "55+")</f>
        <v>55+</v>
      </c>
      <c r="AE1347">
        <f t="shared" ref="AE1347:AE1410" ca="1" si="106">INT(YEARFRAC($B1347,$C1347,3))</f>
        <v>5</v>
      </c>
      <c r="AF1347" t="str">
        <f t="shared" ref="AF1347:AF1410" si="107">IF($T1347&lt;= 2, "Low", IF($T1347 =3, "Medium", "High"))</f>
        <v>Low</v>
      </c>
      <c r="AG1347" t="str">
        <f t="shared" ref="AG1347:AG1410" si="108">IF($U1347 &lt;=2, "Not satisfied", IF($U1347 =3, "Neutral", "Satisfied"))</f>
        <v>Not satisfied</v>
      </c>
      <c r="AH1347" t="str">
        <f t="shared" ref="AH1347:AH1410" si="109">IF($Q1347="Exceeds","High Performer",IF($Q1347="Fully Meets","Average Performer",IF($Q1347="Needs Improvement","Low Performer","At Risk")))</f>
        <v>High Performer</v>
      </c>
      <c r="AI1347" t="str" cm="1">
        <f t="array" ref="AI1347">_xlfn.IFS($Z1347 = "Passed", "High", $Z1347="Completed", "Moderate", OR($Z1347 = "Incomplete", $Z1347="Failed"), "Low")</f>
        <v>Moderate</v>
      </c>
      <c r="AJ1347" t="str" cm="1">
        <f t="array" ref="AJ1347">_xlfn.IFS(OR(Z1347= "Passed", Z1347 = "Completed"), "Complete", OR(Z1347 ="Failed", Z1347 = "Incomplete"), "Incomplete")</f>
        <v>Complete</v>
      </c>
      <c r="AK1347" cm="1">
        <f t="array" ref="AK1347">_xlfn.IFS(HR_DATA[[#This Row],[Performance Category]] = "High Performer", 4,HR_DATA[[#This Row],[Performance Category]] = "Average Performer", 3, HR_DATA[[#This Row],[Performance Category]] = "Low Performer", 2, HR_DATA[[#This Row],[Performance Category]] = "At Risk", 1)</f>
        <v>4</v>
      </c>
    </row>
    <row r="1348" spans="1:37" x14ac:dyDescent="0.25">
      <c r="A1348">
        <v>1862</v>
      </c>
      <c r="B1348" s="2">
        <v>44438</v>
      </c>
      <c r="C1348" s="2">
        <f t="shared" ca="1" si="105"/>
        <v>46159</v>
      </c>
      <c r="D1348" t="s">
        <v>28</v>
      </c>
      <c r="E1348" t="s">
        <v>54</v>
      </c>
      <c r="F1348" t="s">
        <v>30</v>
      </c>
      <c r="G1348" t="s">
        <v>55</v>
      </c>
      <c r="H1348" t="s">
        <v>32</v>
      </c>
      <c r="I1348" t="s">
        <v>33</v>
      </c>
      <c r="J1348" t="s">
        <v>34</v>
      </c>
      <c r="K1348" t="s">
        <v>47</v>
      </c>
      <c r="L1348" s="2">
        <v>31131</v>
      </c>
      <c r="M1348" t="s">
        <v>36</v>
      </c>
      <c r="N1348" t="s">
        <v>48</v>
      </c>
      <c r="O1348" t="s">
        <v>60</v>
      </c>
      <c r="P1348" t="s">
        <v>61</v>
      </c>
      <c r="Q1348" t="s">
        <v>78</v>
      </c>
      <c r="R1348">
        <v>3</v>
      </c>
      <c r="S1348" s="2">
        <v>44996</v>
      </c>
      <c r="T1348">
        <v>5</v>
      </c>
      <c r="U1348">
        <v>4</v>
      </c>
      <c r="V1348">
        <v>4</v>
      </c>
      <c r="W1348" s="2">
        <v>44916</v>
      </c>
      <c r="X1348" t="s">
        <v>92</v>
      </c>
      <c r="Y1348" t="s">
        <v>42</v>
      </c>
      <c r="Z1348" t="s">
        <v>52</v>
      </c>
      <c r="AA1348">
        <v>1</v>
      </c>
      <c r="AB1348">
        <v>180.61</v>
      </c>
      <c r="AC1348">
        <v>36</v>
      </c>
      <c r="AD1348" t="str" cm="1">
        <f t="array" ref="AD1348">_xlfn.IFS($AC1348&lt;= 24,"17-24", $AC1348&lt;=34,"25-34", $AC1348&lt;=44,"35-44", $AC1348&lt;= 54,"45-54", $AC1348 &gt;= 55, "55+")</f>
        <v>35-44</v>
      </c>
      <c r="AE1348">
        <f t="shared" ca="1" si="106"/>
        <v>4</v>
      </c>
      <c r="AF1348" t="str">
        <f t="shared" si="107"/>
        <v>High</v>
      </c>
      <c r="AG1348" t="str">
        <f t="shared" si="108"/>
        <v>Satisfied</v>
      </c>
      <c r="AH1348" t="str">
        <f t="shared" si="109"/>
        <v>High Performer</v>
      </c>
      <c r="AI1348" t="str" cm="1">
        <f t="array" ref="AI1348">_xlfn.IFS($Z1348 = "Passed", "High", $Z1348="Completed", "Moderate", OR($Z1348 = "Incomplete", $Z1348="Failed"), "Low")</f>
        <v>Low</v>
      </c>
      <c r="AJ1348" t="str" cm="1">
        <f t="array" ref="AJ1348">_xlfn.IFS(OR(Z1348= "Passed", Z1348 = "Completed"), "Complete", OR(Z1348 ="Failed", Z1348 = "Incomplete"), "Incomplete")</f>
        <v>Incomplete</v>
      </c>
      <c r="AK1348" cm="1">
        <f t="array" ref="AK1348">_xlfn.IFS(HR_DATA[[#This Row],[Performance Category]] = "High Performer", 4,HR_DATA[[#This Row],[Performance Category]] = "Average Performer", 3, HR_DATA[[#This Row],[Performance Category]] = "Low Performer", 2, HR_DATA[[#This Row],[Performance Category]] = "At Risk", 1)</f>
        <v>4</v>
      </c>
    </row>
    <row r="1349" spans="1:37" x14ac:dyDescent="0.25">
      <c r="A1349">
        <v>1863</v>
      </c>
      <c r="B1349" s="2">
        <v>43773</v>
      </c>
      <c r="C1349" s="2">
        <f t="shared" ca="1" si="105"/>
        <v>46159</v>
      </c>
      <c r="D1349" t="s">
        <v>28</v>
      </c>
      <c r="E1349" t="s">
        <v>69</v>
      </c>
      <c r="F1349" t="s">
        <v>30</v>
      </c>
      <c r="G1349" t="s">
        <v>46</v>
      </c>
      <c r="H1349" t="s">
        <v>32</v>
      </c>
      <c r="I1349" t="s">
        <v>55</v>
      </c>
      <c r="J1349" t="s">
        <v>34</v>
      </c>
      <c r="K1349" t="s">
        <v>79</v>
      </c>
      <c r="L1349" s="2">
        <v>32038</v>
      </c>
      <c r="M1349" t="s">
        <v>36</v>
      </c>
      <c r="N1349" t="s">
        <v>37</v>
      </c>
      <c r="O1349" t="s">
        <v>60</v>
      </c>
      <c r="P1349" t="s">
        <v>61</v>
      </c>
      <c r="Q1349" t="s">
        <v>78</v>
      </c>
      <c r="R1349">
        <v>3</v>
      </c>
      <c r="S1349" s="2">
        <v>45111</v>
      </c>
      <c r="T1349">
        <v>5</v>
      </c>
      <c r="U1349">
        <v>2</v>
      </c>
      <c r="V1349">
        <v>2</v>
      </c>
      <c r="W1349" s="2">
        <v>45098</v>
      </c>
      <c r="X1349" t="s">
        <v>92</v>
      </c>
      <c r="Y1349" t="s">
        <v>42</v>
      </c>
      <c r="Z1349" t="s">
        <v>73</v>
      </c>
      <c r="AA1349">
        <v>3</v>
      </c>
      <c r="AB1349">
        <v>559.52</v>
      </c>
      <c r="AC1349">
        <v>32</v>
      </c>
      <c r="AD1349" t="str" cm="1">
        <f t="array" ref="AD1349">_xlfn.IFS($AC1349&lt;= 24,"17-24", $AC1349&lt;=34,"25-34", $AC1349&lt;=44,"35-44", $AC1349&lt;= 54,"45-54", $AC1349 &gt;= 55, "55+")</f>
        <v>25-34</v>
      </c>
      <c r="AE1349">
        <f t="shared" ca="1" si="106"/>
        <v>6</v>
      </c>
      <c r="AF1349" t="str">
        <f t="shared" si="107"/>
        <v>High</v>
      </c>
      <c r="AG1349" t="str">
        <f t="shared" si="108"/>
        <v>Not satisfied</v>
      </c>
      <c r="AH1349" t="str">
        <f t="shared" si="109"/>
        <v>High Performer</v>
      </c>
      <c r="AI1349" t="str" cm="1">
        <f t="array" ref="AI1349">_xlfn.IFS($Z1349 = "Passed", "High", $Z1349="Completed", "Moderate", OR($Z1349 = "Incomplete", $Z1349="Failed"), "Low")</f>
        <v>High</v>
      </c>
      <c r="AJ1349" t="str" cm="1">
        <f t="array" ref="AJ1349">_xlfn.IFS(OR(Z1349= "Passed", Z1349 = "Completed"), "Complete", OR(Z1349 ="Failed", Z1349 = "Incomplete"), "Incomplete")</f>
        <v>Complete</v>
      </c>
      <c r="AK1349" cm="1">
        <f t="array" ref="AK1349">_xlfn.IFS(HR_DATA[[#This Row],[Performance Category]] = "High Performer", 4,HR_DATA[[#This Row],[Performance Category]] = "Average Performer", 3, HR_DATA[[#This Row],[Performance Category]] = "Low Performer", 2, HR_DATA[[#This Row],[Performance Category]] = "At Risk", 1)</f>
        <v>4</v>
      </c>
    </row>
    <row r="1350" spans="1:37" x14ac:dyDescent="0.25">
      <c r="A1350">
        <v>1864</v>
      </c>
      <c r="B1350" s="2">
        <v>45080</v>
      </c>
      <c r="C1350" s="2">
        <f t="shared" ca="1" si="105"/>
        <v>46159</v>
      </c>
      <c r="D1350" t="s">
        <v>28</v>
      </c>
      <c r="E1350" t="s">
        <v>29</v>
      </c>
      <c r="F1350" t="s">
        <v>30</v>
      </c>
      <c r="G1350" t="s">
        <v>55</v>
      </c>
      <c r="H1350" t="s">
        <v>45</v>
      </c>
      <c r="I1350" t="s">
        <v>33</v>
      </c>
      <c r="J1350" t="s">
        <v>34</v>
      </c>
      <c r="K1350" t="s">
        <v>70</v>
      </c>
      <c r="L1350" s="2">
        <v>26445</v>
      </c>
      <c r="M1350" t="s">
        <v>36</v>
      </c>
      <c r="N1350" t="s">
        <v>37</v>
      </c>
      <c r="O1350" t="s">
        <v>49</v>
      </c>
      <c r="P1350" t="s">
        <v>67</v>
      </c>
      <c r="Q1350" t="s">
        <v>78</v>
      </c>
      <c r="R1350">
        <v>3</v>
      </c>
      <c r="S1350" s="2">
        <v>44905</v>
      </c>
      <c r="T1350">
        <v>3</v>
      </c>
      <c r="U1350">
        <v>2</v>
      </c>
      <c r="V1350">
        <v>1</v>
      </c>
      <c r="W1350" s="2">
        <v>44779</v>
      </c>
      <c r="X1350" t="s">
        <v>62</v>
      </c>
      <c r="Y1350" t="s">
        <v>42</v>
      </c>
      <c r="Z1350" t="s">
        <v>63</v>
      </c>
      <c r="AA1350">
        <v>4</v>
      </c>
      <c r="AB1350">
        <v>850.57</v>
      </c>
      <c r="AC1350">
        <v>51</v>
      </c>
      <c r="AD1350" t="str" cm="1">
        <f t="array" ref="AD1350">_xlfn.IFS($AC1350&lt;= 24,"17-24", $AC1350&lt;=34,"25-34", $AC1350&lt;=44,"35-44", $AC1350&lt;= 54,"45-54", $AC1350 &gt;= 55, "55+")</f>
        <v>45-54</v>
      </c>
      <c r="AE1350">
        <f t="shared" ca="1" si="106"/>
        <v>2</v>
      </c>
      <c r="AF1350" t="str">
        <f t="shared" si="107"/>
        <v>Medium</v>
      </c>
      <c r="AG1350" t="str">
        <f t="shared" si="108"/>
        <v>Not satisfied</v>
      </c>
      <c r="AH1350" t="str">
        <f t="shared" si="109"/>
        <v>High Performer</v>
      </c>
      <c r="AI1350" t="str" cm="1">
        <f t="array" ref="AI1350">_xlfn.IFS($Z1350 = "Passed", "High", $Z1350="Completed", "Moderate", OR($Z1350 = "Incomplete", $Z1350="Failed"), "Low")</f>
        <v>Moderate</v>
      </c>
      <c r="AJ1350" t="str" cm="1">
        <f t="array" ref="AJ1350">_xlfn.IFS(OR(Z1350= "Passed", Z1350 = "Completed"), "Complete", OR(Z1350 ="Failed", Z1350 = "Incomplete"), "Incomplete")</f>
        <v>Complete</v>
      </c>
      <c r="AK1350" cm="1">
        <f t="array" ref="AK1350">_xlfn.IFS(HR_DATA[[#This Row],[Performance Category]] = "High Performer", 4,HR_DATA[[#This Row],[Performance Category]] = "Average Performer", 3, HR_DATA[[#This Row],[Performance Category]] = "Low Performer", 2, HR_DATA[[#This Row],[Performance Category]] = "At Risk", 1)</f>
        <v>4</v>
      </c>
    </row>
    <row r="1351" spans="1:37" x14ac:dyDescent="0.25">
      <c r="A1351">
        <v>1865</v>
      </c>
      <c r="B1351" s="2">
        <v>44241</v>
      </c>
      <c r="C1351" s="2">
        <f t="shared" ca="1" si="105"/>
        <v>46159</v>
      </c>
      <c r="D1351" t="s">
        <v>28</v>
      </c>
      <c r="E1351" t="s">
        <v>85</v>
      </c>
      <c r="F1351" t="s">
        <v>30</v>
      </c>
      <c r="G1351" t="s">
        <v>46</v>
      </c>
      <c r="H1351" t="s">
        <v>32</v>
      </c>
      <c r="I1351" t="s">
        <v>46</v>
      </c>
      <c r="J1351" t="s">
        <v>34</v>
      </c>
      <c r="K1351" t="s">
        <v>70</v>
      </c>
      <c r="L1351" s="2">
        <v>25347</v>
      </c>
      <c r="M1351" t="s">
        <v>36</v>
      </c>
      <c r="N1351" t="s">
        <v>37</v>
      </c>
      <c r="O1351" t="s">
        <v>84</v>
      </c>
      <c r="P1351" t="s">
        <v>61</v>
      </c>
      <c r="Q1351" t="s">
        <v>78</v>
      </c>
      <c r="R1351">
        <v>3</v>
      </c>
      <c r="S1351" s="2">
        <v>44938</v>
      </c>
      <c r="T1351">
        <v>1</v>
      </c>
      <c r="U1351">
        <v>3</v>
      </c>
      <c r="V1351">
        <v>4</v>
      </c>
      <c r="W1351" s="2">
        <v>44878</v>
      </c>
      <c r="X1351" t="s">
        <v>62</v>
      </c>
      <c r="Y1351" t="s">
        <v>42</v>
      </c>
      <c r="Z1351" t="s">
        <v>63</v>
      </c>
      <c r="AA1351">
        <v>3</v>
      </c>
      <c r="AB1351">
        <v>802.75</v>
      </c>
      <c r="AC1351">
        <v>52</v>
      </c>
      <c r="AD1351" t="str" cm="1">
        <f t="array" ref="AD1351">_xlfn.IFS($AC1351&lt;= 24,"17-24", $AC1351&lt;=34,"25-34", $AC1351&lt;=44,"35-44", $AC1351&lt;= 54,"45-54", $AC1351 &gt;= 55, "55+")</f>
        <v>45-54</v>
      </c>
      <c r="AE1351">
        <f t="shared" ca="1" si="106"/>
        <v>5</v>
      </c>
      <c r="AF1351" t="str">
        <f t="shared" si="107"/>
        <v>Low</v>
      </c>
      <c r="AG1351" t="str">
        <f t="shared" si="108"/>
        <v>Neutral</v>
      </c>
      <c r="AH1351" t="str">
        <f t="shared" si="109"/>
        <v>High Performer</v>
      </c>
      <c r="AI1351" t="str" cm="1">
        <f t="array" ref="AI1351">_xlfn.IFS($Z1351 = "Passed", "High", $Z1351="Completed", "Moderate", OR($Z1351 = "Incomplete", $Z1351="Failed"), "Low")</f>
        <v>Moderate</v>
      </c>
      <c r="AJ1351" t="str" cm="1">
        <f t="array" ref="AJ1351">_xlfn.IFS(OR(Z1351= "Passed", Z1351 = "Completed"), "Complete", OR(Z1351 ="Failed", Z1351 = "Incomplete"), "Incomplete")</f>
        <v>Complete</v>
      </c>
      <c r="AK1351" cm="1">
        <f t="array" ref="AK1351">_xlfn.IFS(HR_DATA[[#This Row],[Performance Category]] = "High Performer", 4,HR_DATA[[#This Row],[Performance Category]] = "Average Performer", 3, HR_DATA[[#This Row],[Performance Category]] = "Low Performer", 2, HR_DATA[[#This Row],[Performance Category]] = "At Risk", 1)</f>
        <v>4</v>
      </c>
    </row>
    <row r="1352" spans="1:37" x14ac:dyDescent="0.25">
      <c r="A1352">
        <v>1866</v>
      </c>
      <c r="B1352" s="2">
        <v>44985</v>
      </c>
      <c r="C1352" s="2">
        <f t="shared" ca="1" si="105"/>
        <v>46159</v>
      </c>
      <c r="D1352" t="s">
        <v>28</v>
      </c>
      <c r="E1352" t="s">
        <v>44</v>
      </c>
      <c r="F1352" t="s">
        <v>30</v>
      </c>
      <c r="G1352" t="s">
        <v>31</v>
      </c>
      <c r="H1352" t="s">
        <v>45</v>
      </c>
      <c r="I1352" t="s">
        <v>33</v>
      </c>
      <c r="J1352" t="s">
        <v>34</v>
      </c>
      <c r="K1352" t="s">
        <v>70</v>
      </c>
      <c r="L1352" s="2">
        <v>29363</v>
      </c>
      <c r="M1352" t="s">
        <v>36</v>
      </c>
      <c r="N1352" t="s">
        <v>48</v>
      </c>
      <c r="O1352" t="s">
        <v>84</v>
      </c>
      <c r="P1352" t="s">
        <v>77</v>
      </c>
      <c r="Q1352" t="s">
        <v>78</v>
      </c>
      <c r="R1352">
        <v>3</v>
      </c>
      <c r="S1352" s="2">
        <v>44846</v>
      </c>
      <c r="T1352">
        <v>3</v>
      </c>
      <c r="U1352">
        <v>5</v>
      </c>
      <c r="V1352">
        <v>2</v>
      </c>
      <c r="W1352" s="2">
        <v>45038</v>
      </c>
      <c r="X1352" t="s">
        <v>50</v>
      </c>
      <c r="Y1352" t="s">
        <v>51</v>
      </c>
      <c r="Z1352" t="s">
        <v>63</v>
      </c>
      <c r="AA1352">
        <v>3</v>
      </c>
      <c r="AB1352">
        <v>587.63</v>
      </c>
      <c r="AC1352">
        <v>43</v>
      </c>
      <c r="AD1352" t="str" cm="1">
        <f t="array" ref="AD1352">_xlfn.IFS($AC1352&lt;= 24,"17-24", $AC1352&lt;=34,"25-34", $AC1352&lt;=44,"35-44", $AC1352&lt;= 54,"45-54", $AC1352 &gt;= 55, "55+")</f>
        <v>35-44</v>
      </c>
      <c r="AE1352">
        <f t="shared" ca="1" si="106"/>
        <v>3</v>
      </c>
      <c r="AF1352" t="str">
        <f t="shared" si="107"/>
        <v>Medium</v>
      </c>
      <c r="AG1352" t="str">
        <f t="shared" si="108"/>
        <v>Satisfied</v>
      </c>
      <c r="AH1352" t="str">
        <f t="shared" si="109"/>
        <v>High Performer</v>
      </c>
      <c r="AI1352" t="str" cm="1">
        <f t="array" ref="AI1352">_xlfn.IFS($Z1352 = "Passed", "High", $Z1352="Completed", "Moderate", OR($Z1352 = "Incomplete", $Z1352="Failed"), "Low")</f>
        <v>Moderate</v>
      </c>
      <c r="AJ1352" t="str" cm="1">
        <f t="array" ref="AJ1352">_xlfn.IFS(OR(Z1352= "Passed", Z1352 = "Completed"), "Complete", OR(Z1352 ="Failed", Z1352 = "Incomplete"), "Incomplete")</f>
        <v>Complete</v>
      </c>
      <c r="AK1352" cm="1">
        <f t="array" ref="AK1352">_xlfn.IFS(HR_DATA[[#This Row],[Performance Category]] = "High Performer", 4,HR_DATA[[#This Row],[Performance Category]] = "Average Performer", 3, HR_DATA[[#This Row],[Performance Category]] = "Low Performer", 2, HR_DATA[[#This Row],[Performance Category]] = "At Risk", 1)</f>
        <v>4</v>
      </c>
    </row>
    <row r="1353" spans="1:37" x14ac:dyDescent="0.25">
      <c r="A1353">
        <v>1867</v>
      </c>
      <c r="B1353" s="2">
        <v>44205</v>
      </c>
      <c r="C1353" s="2">
        <f t="shared" ca="1" si="105"/>
        <v>46159</v>
      </c>
      <c r="D1353" t="s">
        <v>28</v>
      </c>
      <c r="E1353" t="s">
        <v>87</v>
      </c>
      <c r="F1353" t="s">
        <v>30</v>
      </c>
      <c r="G1353" t="s">
        <v>55</v>
      </c>
      <c r="H1353" t="s">
        <v>56</v>
      </c>
      <c r="I1353" t="s">
        <v>33</v>
      </c>
      <c r="J1353" t="s">
        <v>34</v>
      </c>
      <c r="K1353" t="s">
        <v>79</v>
      </c>
      <c r="L1353" s="2">
        <v>15646</v>
      </c>
      <c r="M1353" t="s">
        <v>36</v>
      </c>
      <c r="N1353" t="s">
        <v>48</v>
      </c>
      <c r="O1353" t="s">
        <v>84</v>
      </c>
      <c r="P1353" t="s">
        <v>77</v>
      </c>
      <c r="Q1353" t="s">
        <v>98</v>
      </c>
      <c r="R1353">
        <v>3</v>
      </c>
      <c r="S1353" s="2">
        <v>45054</v>
      </c>
      <c r="T1353">
        <v>1</v>
      </c>
      <c r="U1353">
        <v>5</v>
      </c>
      <c r="V1353">
        <v>2</v>
      </c>
      <c r="W1353" s="2">
        <v>45050</v>
      </c>
      <c r="X1353" t="s">
        <v>62</v>
      </c>
      <c r="Y1353" t="s">
        <v>51</v>
      </c>
      <c r="Z1353" t="s">
        <v>73</v>
      </c>
      <c r="AA1353">
        <v>3</v>
      </c>
      <c r="AB1353">
        <v>114.45</v>
      </c>
      <c r="AC1353">
        <v>79</v>
      </c>
      <c r="AD1353" t="str" cm="1">
        <f t="array" ref="AD1353">_xlfn.IFS($AC1353&lt;= 24,"17-24", $AC1353&lt;=34,"25-34", $AC1353&lt;=44,"35-44", $AC1353&lt;= 54,"45-54", $AC1353 &gt;= 55, "55+")</f>
        <v>55+</v>
      </c>
      <c r="AE1353">
        <f t="shared" ca="1" si="106"/>
        <v>5</v>
      </c>
      <c r="AF1353" t="str">
        <f t="shared" si="107"/>
        <v>Low</v>
      </c>
      <c r="AG1353" t="str">
        <f t="shared" si="108"/>
        <v>Satisfied</v>
      </c>
      <c r="AH1353" t="str">
        <f t="shared" si="109"/>
        <v>Low Performer</v>
      </c>
      <c r="AI1353" t="str" cm="1">
        <f t="array" ref="AI1353">_xlfn.IFS($Z1353 = "Passed", "High", $Z1353="Completed", "Moderate", OR($Z1353 = "Incomplete", $Z1353="Failed"), "Low")</f>
        <v>High</v>
      </c>
      <c r="AJ1353" t="str" cm="1">
        <f t="array" ref="AJ1353">_xlfn.IFS(OR(Z1353= "Passed", Z1353 = "Completed"), "Complete", OR(Z1353 ="Failed", Z1353 = "Incomplete"), "Incomplete")</f>
        <v>Complete</v>
      </c>
      <c r="AK1353" cm="1">
        <f t="array" ref="AK1353">_xlfn.IFS(HR_DATA[[#This Row],[Performance Category]] = "High Performer", 4,HR_DATA[[#This Row],[Performance Category]] = "Average Performer", 3, HR_DATA[[#This Row],[Performance Category]] = "Low Performer", 2, HR_DATA[[#This Row],[Performance Category]] = "At Risk", 1)</f>
        <v>2</v>
      </c>
    </row>
    <row r="1354" spans="1:37" x14ac:dyDescent="0.25">
      <c r="A1354">
        <v>1868</v>
      </c>
      <c r="B1354" s="2">
        <v>44642</v>
      </c>
      <c r="C1354" s="2">
        <f t="shared" ca="1" si="105"/>
        <v>46159</v>
      </c>
      <c r="D1354" t="s">
        <v>28</v>
      </c>
      <c r="E1354" t="s">
        <v>64</v>
      </c>
      <c r="F1354" t="s">
        <v>30</v>
      </c>
      <c r="G1354" t="s">
        <v>46</v>
      </c>
      <c r="H1354" t="s">
        <v>45</v>
      </c>
      <c r="I1354" t="s">
        <v>55</v>
      </c>
      <c r="J1354" t="s">
        <v>34</v>
      </c>
      <c r="K1354" t="s">
        <v>70</v>
      </c>
      <c r="L1354" s="2">
        <v>36858</v>
      </c>
      <c r="M1354" t="s">
        <v>36</v>
      </c>
      <c r="N1354" t="s">
        <v>48</v>
      </c>
      <c r="O1354" t="s">
        <v>72</v>
      </c>
      <c r="P1354" t="s">
        <v>61</v>
      </c>
      <c r="Q1354" t="s">
        <v>98</v>
      </c>
      <c r="R1354">
        <v>3</v>
      </c>
      <c r="S1354" s="2">
        <v>44983</v>
      </c>
      <c r="T1354">
        <v>5</v>
      </c>
      <c r="U1354">
        <v>3</v>
      </c>
      <c r="V1354">
        <v>3</v>
      </c>
      <c r="W1354" s="2">
        <v>45012</v>
      </c>
      <c r="X1354" t="s">
        <v>41</v>
      </c>
      <c r="Y1354" t="s">
        <v>42</v>
      </c>
      <c r="Z1354" t="s">
        <v>63</v>
      </c>
      <c r="AA1354">
        <v>4</v>
      </c>
      <c r="AB1354">
        <v>599.79</v>
      </c>
      <c r="AC1354">
        <v>22</v>
      </c>
      <c r="AD1354" t="str" cm="1">
        <f t="array" ref="AD1354">_xlfn.IFS($AC1354&lt;= 24,"17-24", $AC1354&lt;=34,"25-34", $AC1354&lt;=44,"35-44", $AC1354&lt;= 54,"45-54", $AC1354 &gt;= 55, "55+")</f>
        <v>17-24</v>
      </c>
      <c r="AE1354">
        <f t="shared" ca="1" si="106"/>
        <v>4</v>
      </c>
      <c r="AF1354" t="str">
        <f t="shared" si="107"/>
        <v>High</v>
      </c>
      <c r="AG1354" t="str">
        <f t="shared" si="108"/>
        <v>Neutral</v>
      </c>
      <c r="AH1354" t="str">
        <f t="shared" si="109"/>
        <v>Low Performer</v>
      </c>
      <c r="AI1354" t="str" cm="1">
        <f t="array" ref="AI1354">_xlfn.IFS($Z1354 = "Passed", "High", $Z1354="Completed", "Moderate", OR($Z1354 = "Incomplete", $Z1354="Failed"), "Low")</f>
        <v>Moderate</v>
      </c>
      <c r="AJ1354" t="str" cm="1">
        <f t="array" ref="AJ1354">_xlfn.IFS(OR(Z1354= "Passed", Z1354 = "Completed"), "Complete", OR(Z1354 ="Failed", Z1354 = "Incomplete"), "Incomplete")</f>
        <v>Complete</v>
      </c>
      <c r="AK1354" cm="1">
        <f t="array" ref="AK1354">_xlfn.IFS(HR_DATA[[#This Row],[Performance Category]] = "High Performer", 4,HR_DATA[[#This Row],[Performance Category]] = "Average Performer", 3, HR_DATA[[#This Row],[Performance Category]] = "Low Performer", 2, HR_DATA[[#This Row],[Performance Category]] = "At Risk", 1)</f>
        <v>2</v>
      </c>
    </row>
    <row r="1355" spans="1:37" x14ac:dyDescent="0.25">
      <c r="A1355">
        <v>1869</v>
      </c>
      <c r="B1355" s="2">
        <v>43780</v>
      </c>
      <c r="C1355" s="2">
        <f t="shared" ca="1" si="105"/>
        <v>46159</v>
      </c>
      <c r="D1355" t="s">
        <v>28</v>
      </c>
      <c r="E1355" t="s">
        <v>94</v>
      </c>
      <c r="F1355" t="s">
        <v>30</v>
      </c>
      <c r="G1355" t="s">
        <v>46</v>
      </c>
      <c r="H1355" t="s">
        <v>32</v>
      </c>
      <c r="I1355" t="s">
        <v>33</v>
      </c>
      <c r="J1355" t="s">
        <v>34</v>
      </c>
      <c r="K1355" t="s">
        <v>102</v>
      </c>
      <c r="L1355" s="2">
        <v>29976</v>
      </c>
      <c r="M1355" t="s">
        <v>36</v>
      </c>
      <c r="N1355" t="s">
        <v>37</v>
      </c>
      <c r="O1355" t="s">
        <v>84</v>
      </c>
      <c r="P1355" t="s">
        <v>67</v>
      </c>
      <c r="Q1355" t="s">
        <v>78</v>
      </c>
      <c r="R1355">
        <v>3</v>
      </c>
      <c r="S1355" s="2">
        <v>44804</v>
      </c>
      <c r="T1355">
        <v>1</v>
      </c>
      <c r="U1355">
        <v>2</v>
      </c>
      <c r="V1355">
        <v>3</v>
      </c>
      <c r="W1355" s="2">
        <v>44918</v>
      </c>
      <c r="X1355" t="s">
        <v>50</v>
      </c>
      <c r="Y1355" t="s">
        <v>42</v>
      </c>
      <c r="Z1355" t="s">
        <v>43</v>
      </c>
      <c r="AA1355">
        <v>3</v>
      </c>
      <c r="AB1355">
        <v>280.45999999999998</v>
      </c>
      <c r="AC1355">
        <v>37</v>
      </c>
      <c r="AD1355" t="str" cm="1">
        <f t="array" ref="AD1355">_xlfn.IFS($AC1355&lt;= 24,"17-24", $AC1355&lt;=34,"25-34", $AC1355&lt;=44,"35-44", $AC1355&lt;= 54,"45-54", $AC1355 &gt;= 55, "55+")</f>
        <v>35-44</v>
      </c>
      <c r="AE1355">
        <f t="shared" ca="1" si="106"/>
        <v>6</v>
      </c>
      <c r="AF1355" t="str">
        <f t="shared" si="107"/>
        <v>Low</v>
      </c>
      <c r="AG1355" t="str">
        <f t="shared" si="108"/>
        <v>Not satisfied</v>
      </c>
      <c r="AH1355" t="str">
        <f t="shared" si="109"/>
        <v>High Performer</v>
      </c>
      <c r="AI1355" t="str" cm="1">
        <f t="array" ref="AI1355">_xlfn.IFS($Z1355 = "Passed", "High", $Z1355="Completed", "Moderate", OR($Z1355 = "Incomplete", $Z1355="Failed"), "Low")</f>
        <v>Low</v>
      </c>
      <c r="AJ1355" t="str" cm="1">
        <f t="array" ref="AJ1355">_xlfn.IFS(OR(Z1355= "Passed", Z1355 = "Completed"), "Complete", OR(Z1355 ="Failed", Z1355 = "Incomplete"), "Incomplete")</f>
        <v>Incomplete</v>
      </c>
      <c r="AK1355" cm="1">
        <f t="array" ref="AK1355">_xlfn.IFS(HR_DATA[[#This Row],[Performance Category]] = "High Performer", 4,HR_DATA[[#This Row],[Performance Category]] = "Average Performer", 3, HR_DATA[[#This Row],[Performance Category]] = "Low Performer", 2, HR_DATA[[#This Row],[Performance Category]] = "At Risk", 1)</f>
        <v>4</v>
      </c>
    </row>
    <row r="1356" spans="1:37" x14ac:dyDescent="0.25">
      <c r="A1356">
        <v>1870</v>
      </c>
      <c r="B1356" s="2">
        <v>44838</v>
      </c>
      <c r="C1356" s="2">
        <f t="shared" ca="1" si="105"/>
        <v>46159</v>
      </c>
      <c r="D1356" t="s">
        <v>28</v>
      </c>
      <c r="E1356" t="s">
        <v>74</v>
      </c>
      <c r="F1356" t="s">
        <v>30</v>
      </c>
      <c r="G1356" t="s">
        <v>31</v>
      </c>
      <c r="H1356" t="s">
        <v>56</v>
      </c>
      <c r="I1356" t="s">
        <v>55</v>
      </c>
      <c r="J1356" t="s">
        <v>34</v>
      </c>
      <c r="K1356" t="s">
        <v>79</v>
      </c>
      <c r="L1356" s="2">
        <v>33694</v>
      </c>
      <c r="M1356" t="s">
        <v>36</v>
      </c>
      <c r="N1356" t="s">
        <v>37</v>
      </c>
      <c r="O1356" t="s">
        <v>49</v>
      </c>
      <c r="P1356" t="s">
        <v>67</v>
      </c>
      <c r="Q1356" t="s">
        <v>40</v>
      </c>
      <c r="R1356">
        <v>3</v>
      </c>
      <c r="S1356" s="2">
        <v>44817</v>
      </c>
      <c r="T1356">
        <v>2</v>
      </c>
      <c r="U1356">
        <v>5</v>
      </c>
      <c r="V1356">
        <v>3</v>
      </c>
      <c r="W1356" s="2">
        <v>44920</v>
      </c>
      <c r="X1356" t="s">
        <v>92</v>
      </c>
      <c r="Y1356" t="s">
        <v>51</v>
      </c>
      <c r="Z1356" t="s">
        <v>52</v>
      </c>
      <c r="AA1356">
        <v>3</v>
      </c>
      <c r="AB1356">
        <v>969.98</v>
      </c>
      <c r="AC1356">
        <v>30</v>
      </c>
      <c r="AD1356" t="str" cm="1">
        <f t="array" ref="AD1356">_xlfn.IFS($AC1356&lt;= 24,"17-24", $AC1356&lt;=34,"25-34", $AC1356&lt;=44,"35-44", $AC1356&lt;= 54,"45-54", $AC1356 &gt;= 55, "55+")</f>
        <v>25-34</v>
      </c>
      <c r="AE1356">
        <f t="shared" ca="1" si="106"/>
        <v>3</v>
      </c>
      <c r="AF1356" t="str">
        <f t="shared" si="107"/>
        <v>Low</v>
      </c>
      <c r="AG1356" t="str">
        <f t="shared" si="108"/>
        <v>Satisfied</v>
      </c>
      <c r="AH1356" t="str">
        <f t="shared" si="109"/>
        <v>Average Performer</v>
      </c>
      <c r="AI1356" t="str" cm="1">
        <f t="array" ref="AI1356">_xlfn.IFS($Z1356 = "Passed", "High", $Z1356="Completed", "Moderate", OR($Z1356 = "Incomplete", $Z1356="Failed"), "Low")</f>
        <v>Low</v>
      </c>
      <c r="AJ1356" t="str" cm="1">
        <f t="array" ref="AJ1356">_xlfn.IFS(OR(Z1356= "Passed", Z1356 = "Completed"), "Complete", OR(Z1356 ="Failed", Z1356 = "Incomplete"), "Incomplete")</f>
        <v>Incomplete</v>
      </c>
      <c r="AK1356" cm="1">
        <f t="array" ref="AK1356">_xlfn.IFS(HR_DATA[[#This Row],[Performance Category]] = "High Performer", 4,HR_DATA[[#This Row],[Performance Category]] = "Average Performer", 3, HR_DATA[[#This Row],[Performance Category]] = "Low Performer", 2, HR_DATA[[#This Row],[Performance Category]] = "At Risk", 1)</f>
        <v>3</v>
      </c>
    </row>
    <row r="1357" spans="1:37" x14ac:dyDescent="0.25">
      <c r="A1357">
        <v>1871</v>
      </c>
      <c r="B1357" s="2">
        <v>44431</v>
      </c>
      <c r="C1357" s="2">
        <f t="shared" ca="1" si="105"/>
        <v>46159</v>
      </c>
      <c r="D1357" t="s">
        <v>28</v>
      </c>
      <c r="E1357" t="s">
        <v>81</v>
      </c>
      <c r="F1357" t="s">
        <v>30</v>
      </c>
      <c r="G1357" t="s">
        <v>31</v>
      </c>
      <c r="H1357" t="s">
        <v>32</v>
      </c>
      <c r="I1357" t="s">
        <v>55</v>
      </c>
      <c r="J1357" t="s">
        <v>34</v>
      </c>
      <c r="K1357" t="s">
        <v>101</v>
      </c>
      <c r="L1357" s="2">
        <v>35286</v>
      </c>
      <c r="M1357" t="s">
        <v>36</v>
      </c>
      <c r="N1357" t="s">
        <v>37</v>
      </c>
      <c r="O1357" t="s">
        <v>38</v>
      </c>
      <c r="P1357" t="s">
        <v>39</v>
      </c>
      <c r="Q1357" t="s">
        <v>40</v>
      </c>
      <c r="R1357">
        <v>3</v>
      </c>
      <c r="S1357" s="2">
        <v>44907</v>
      </c>
      <c r="T1357">
        <v>1</v>
      </c>
      <c r="U1357">
        <v>4</v>
      </c>
      <c r="V1357">
        <v>3</v>
      </c>
      <c r="W1357" s="2">
        <v>45110</v>
      </c>
      <c r="X1357" t="s">
        <v>50</v>
      </c>
      <c r="Y1357" t="s">
        <v>42</v>
      </c>
      <c r="Z1357" t="s">
        <v>43</v>
      </c>
      <c r="AA1357">
        <v>4</v>
      </c>
      <c r="AB1357">
        <v>643.07000000000005</v>
      </c>
      <c r="AC1357">
        <v>25</v>
      </c>
      <c r="AD1357" t="str" cm="1">
        <f t="array" ref="AD1357">_xlfn.IFS($AC1357&lt;= 24,"17-24", $AC1357&lt;=34,"25-34", $AC1357&lt;=44,"35-44", $AC1357&lt;= 54,"45-54", $AC1357 &gt;= 55, "55+")</f>
        <v>25-34</v>
      </c>
      <c r="AE1357">
        <f t="shared" ca="1" si="106"/>
        <v>4</v>
      </c>
      <c r="AF1357" t="str">
        <f t="shared" si="107"/>
        <v>Low</v>
      </c>
      <c r="AG1357" t="str">
        <f t="shared" si="108"/>
        <v>Satisfied</v>
      </c>
      <c r="AH1357" t="str">
        <f t="shared" si="109"/>
        <v>Average Performer</v>
      </c>
      <c r="AI1357" t="str" cm="1">
        <f t="array" ref="AI1357">_xlfn.IFS($Z1357 = "Passed", "High", $Z1357="Completed", "Moderate", OR($Z1357 = "Incomplete", $Z1357="Failed"), "Low")</f>
        <v>Low</v>
      </c>
      <c r="AJ1357" t="str" cm="1">
        <f t="array" ref="AJ1357">_xlfn.IFS(OR(Z1357= "Passed", Z1357 = "Completed"), "Complete", OR(Z1357 ="Failed", Z1357 = "Incomplete"), "Incomplete")</f>
        <v>Incomplete</v>
      </c>
      <c r="AK1357" cm="1">
        <f t="array" ref="AK1357">_xlfn.IFS(HR_DATA[[#This Row],[Performance Category]] = "High Performer", 4,HR_DATA[[#This Row],[Performance Category]] = "Average Performer", 3, HR_DATA[[#This Row],[Performance Category]] = "Low Performer", 2, HR_DATA[[#This Row],[Performance Category]] = "At Risk", 1)</f>
        <v>3</v>
      </c>
    </row>
    <row r="1358" spans="1:37" x14ac:dyDescent="0.25">
      <c r="A1358">
        <v>1872</v>
      </c>
      <c r="B1358" s="2">
        <v>44900</v>
      </c>
      <c r="C1358" s="2">
        <f t="shared" ca="1" si="105"/>
        <v>46159</v>
      </c>
      <c r="D1358" t="s">
        <v>28</v>
      </c>
      <c r="E1358" t="s">
        <v>54</v>
      </c>
      <c r="F1358" t="s">
        <v>30</v>
      </c>
      <c r="G1358" t="s">
        <v>55</v>
      </c>
      <c r="H1358" t="s">
        <v>56</v>
      </c>
      <c r="I1358" t="s">
        <v>33</v>
      </c>
      <c r="J1358" t="s">
        <v>34</v>
      </c>
      <c r="K1358" t="s">
        <v>70</v>
      </c>
      <c r="L1358" s="2">
        <v>26654</v>
      </c>
      <c r="M1358" t="s">
        <v>36</v>
      </c>
      <c r="N1358" t="s">
        <v>37</v>
      </c>
      <c r="O1358" t="s">
        <v>49</v>
      </c>
      <c r="P1358" t="s">
        <v>67</v>
      </c>
      <c r="Q1358" t="s">
        <v>40</v>
      </c>
      <c r="R1358">
        <v>3</v>
      </c>
      <c r="S1358" s="2">
        <v>45033</v>
      </c>
      <c r="T1358">
        <v>1</v>
      </c>
      <c r="U1358">
        <v>2</v>
      </c>
      <c r="V1358">
        <v>5</v>
      </c>
      <c r="W1358" s="2">
        <v>45111</v>
      </c>
      <c r="X1358" t="s">
        <v>41</v>
      </c>
      <c r="Y1358" t="s">
        <v>42</v>
      </c>
      <c r="Z1358" t="s">
        <v>52</v>
      </c>
      <c r="AA1358">
        <v>4</v>
      </c>
      <c r="AB1358">
        <v>299.55</v>
      </c>
      <c r="AC1358">
        <v>50</v>
      </c>
      <c r="AD1358" t="str" cm="1">
        <f t="array" ref="AD1358">_xlfn.IFS($AC1358&lt;= 24,"17-24", $AC1358&lt;=34,"25-34", $AC1358&lt;=44,"35-44", $AC1358&lt;= 54,"45-54", $AC1358 &gt;= 55, "55+")</f>
        <v>45-54</v>
      </c>
      <c r="AE1358">
        <f t="shared" ca="1" si="106"/>
        <v>3</v>
      </c>
      <c r="AF1358" t="str">
        <f t="shared" si="107"/>
        <v>Low</v>
      </c>
      <c r="AG1358" t="str">
        <f t="shared" si="108"/>
        <v>Not satisfied</v>
      </c>
      <c r="AH1358" t="str">
        <f t="shared" si="109"/>
        <v>Average Performer</v>
      </c>
      <c r="AI1358" t="str" cm="1">
        <f t="array" ref="AI1358">_xlfn.IFS($Z1358 = "Passed", "High", $Z1358="Completed", "Moderate", OR($Z1358 = "Incomplete", $Z1358="Failed"), "Low")</f>
        <v>Low</v>
      </c>
      <c r="AJ1358" t="str" cm="1">
        <f t="array" ref="AJ1358">_xlfn.IFS(OR(Z1358= "Passed", Z1358 = "Completed"), "Complete", OR(Z1358 ="Failed", Z1358 = "Incomplete"), "Incomplete")</f>
        <v>Incomplete</v>
      </c>
      <c r="AK1358" cm="1">
        <f t="array" ref="AK1358">_xlfn.IFS(HR_DATA[[#This Row],[Performance Category]] = "High Performer", 4,HR_DATA[[#This Row],[Performance Category]] = "Average Performer", 3, HR_DATA[[#This Row],[Performance Category]] = "Low Performer", 2, HR_DATA[[#This Row],[Performance Category]] = "At Risk", 1)</f>
        <v>3</v>
      </c>
    </row>
    <row r="1359" spans="1:37" x14ac:dyDescent="0.25">
      <c r="A1359">
        <v>1873</v>
      </c>
      <c r="B1359" s="2">
        <v>43666</v>
      </c>
      <c r="C1359" s="2">
        <f t="shared" ca="1" si="105"/>
        <v>46159</v>
      </c>
      <c r="D1359" t="s">
        <v>106</v>
      </c>
      <c r="E1359" t="s">
        <v>69</v>
      </c>
      <c r="F1359" t="s">
        <v>30</v>
      </c>
      <c r="G1359" t="s">
        <v>31</v>
      </c>
      <c r="H1359" t="s">
        <v>32</v>
      </c>
      <c r="I1359" t="s">
        <v>33</v>
      </c>
      <c r="J1359" t="s">
        <v>34</v>
      </c>
      <c r="K1359" t="s">
        <v>79</v>
      </c>
      <c r="L1359" s="2">
        <v>21938</v>
      </c>
      <c r="M1359" t="s">
        <v>36</v>
      </c>
      <c r="N1359" t="s">
        <v>37</v>
      </c>
      <c r="O1359" t="s">
        <v>72</v>
      </c>
      <c r="P1359" t="s">
        <v>67</v>
      </c>
      <c r="Q1359" t="s">
        <v>40</v>
      </c>
      <c r="R1359">
        <v>3</v>
      </c>
      <c r="S1359" s="2">
        <v>44787</v>
      </c>
      <c r="T1359">
        <v>5</v>
      </c>
      <c r="U1359">
        <v>2</v>
      </c>
      <c r="V1359">
        <v>3</v>
      </c>
      <c r="W1359" s="2">
        <v>44987</v>
      </c>
      <c r="X1359" t="s">
        <v>68</v>
      </c>
      <c r="Y1359" t="s">
        <v>51</v>
      </c>
      <c r="Z1359" t="s">
        <v>52</v>
      </c>
      <c r="AA1359">
        <v>3</v>
      </c>
      <c r="AB1359">
        <v>373.67</v>
      </c>
      <c r="AC1359">
        <v>59</v>
      </c>
      <c r="AD1359" t="str" cm="1">
        <f t="array" ref="AD1359">_xlfn.IFS($AC1359&lt;= 24,"17-24", $AC1359&lt;=34,"25-34", $AC1359&lt;=44,"35-44", $AC1359&lt;= 54,"45-54", $AC1359 &gt;= 55, "55+")</f>
        <v>55+</v>
      </c>
      <c r="AE1359">
        <f t="shared" ca="1" si="106"/>
        <v>6</v>
      </c>
      <c r="AF1359" t="str">
        <f t="shared" si="107"/>
        <v>High</v>
      </c>
      <c r="AG1359" t="str">
        <f t="shared" si="108"/>
        <v>Not satisfied</v>
      </c>
      <c r="AH1359" t="str">
        <f t="shared" si="109"/>
        <v>Average Performer</v>
      </c>
      <c r="AI1359" t="str" cm="1">
        <f t="array" ref="AI1359">_xlfn.IFS($Z1359 = "Passed", "High", $Z1359="Completed", "Moderate", OR($Z1359 = "Incomplete", $Z1359="Failed"), "Low")</f>
        <v>Low</v>
      </c>
      <c r="AJ1359" t="str" cm="1">
        <f t="array" ref="AJ1359">_xlfn.IFS(OR(Z1359= "Passed", Z1359 = "Completed"), "Complete", OR(Z1359 ="Failed", Z1359 = "Incomplete"), "Incomplete")</f>
        <v>Incomplete</v>
      </c>
      <c r="AK1359" cm="1">
        <f t="array" ref="AK1359">_xlfn.IFS(HR_DATA[[#This Row],[Performance Category]] = "High Performer", 4,HR_DATA[[#This Row],[Performance Category]] = "Average Performer", 3, HR_DATA[[#This Row],[Performance Category]] = "Low Performer", 2, HR_DATA[[#This Row],[Performance Category]] = "At Risk", 1)</f>
        <v>3</v>
      </c>
    </row>
    <row r="1360" spans="1:37" x14ac:dyDescent="0.25">
      <c r="A1360">
        <v>1874</v>
      </c>
      <c r="B1360" s="2">
        <v>44505</v>
      </c>
      <c r="C1360" s="2">
        <f t="shared" ca="1" si="105"/>
        <v>46159</v>
      </c>
      <c r="D1360" t="s">
        <v>106</v>
      </c>
      <c r="E1360" t="s">
        <v>29</v>
      </c>
      <c r="F1360" t="s">
        <v>30</v>
      </c>
      <c r="G1360" t="s">
        <v>55</v>
      </c>
      <c r="H1360" t="s">
        <v>56</v>
      </c>
      <c r="I1360" t="s">
        <v>46</v>
      </c>
      <c r="J1360" t="s">
        <v>34</v>
      </c>
      <c r="K1360" t="s">
        <v>110</v>
      </c>
      <c r="L1360" s="2">
        <v>22258</v>
      </c>
      <c r="M1360" t="s">
        <v>36</v>
      </c>
      <c r="N1360" t="s">
        <v>48</v>
      </c>
      <c r="O1360" t="s">
        <v>84</v>
      </c>
      <c r="P1360" t="s">
        <v>39</v>
      </c>
      <c r="Q1360" t="s">
        <v>40</v>
      </c>
      <c r="R1360">
        <v>3</v>
      </c>
      <c r="S1360" s="2">
        <v>45050</v>
      </c>
      <c r="T1360">
        <v>2</v>
      </c>
      <c r="U1360">
        <v>4</v>
      </c>
      <c r="V1360">
        <v>4</v>
      </c>
      <c r="W1360" s="2">
        <v>44920</v>
      </c>
      <c r="X1360" t="s">
        <v>41</v>
      </c>
      <c r="Y1360" t="s">
        <v>42</v>
      </c>
      <c r="Z1360" t="s">
        <v>73</v>
      </c>
      <c r="AA1360">
        <v>1</v>
      </c>
      <c r="AB1360">
        <v>902.01</v>
      </c>
      <c r="AC1360">
        <v>61</v>
      </c>
      <c r="AD1360" t="str" cm="1">
        <f t="array" ref="AD1360">_xlfn.IFS($AC1360&lt;= 24,"17-24", $AC1360&lt;=34,"25-34", $AC1360&lt;=44,"35-44", $AC1360&lt;= 54,"45-54", $AC1360 &gt;= 55, "55+")</f>
        <v>55+</v>
      </c>
      <c r="AE1360">
        <f t="shared" ca="1" si="106"/>
        <v>4</v>
      </c>
      <c r="AF1360" t="str">
        <f t="shared" si="107"/>
        <v>Low</v>
      </c>
      <c r="AG1360" t="str">
        <f t="shared" si="108"/>
        <v>Satisfied</v>
      </c>
      <c r="AH1360" t="str">
        <f t="shared" si="109"/>
        <v>Average Performer</v>
      </c>
      <c r="AI1360" t="str" cm="1">
        <f t="array" ref="AI1360">_xlfn.IFS($Z1360 = "Passed", "High", $Z1360="Completed", "Moderate", OR($Z1360 = "Incomplete", $Z1360="Failed"), "Low")</f>
        <v>High</v>
      </c>
      <c r="AJ1360" t="str" cm="1">
        <f t="array" ref="AJ1360">_xlfn.IFS(OR(Z1360= "Passed", Z1360 = "Completed"), "Complete", OR(Z1360 ="Failed", Z1360 = "Incomplete"), "Incomplete")</f>
        <v>Complete</v>
      </c>
      <c r="AK1360" cm="1">
        <f t="array" ref="AK1360">_xlfn.IFS(HR_DATA[[#This Row],[Performance Category]] = "High Performer", 4,HR_DATA[[#This Row],[Performance Category]] = "Average Performer", 3, HR_DATA[[#This Row],[Performance Category]] = "Low Performer", 2, HR_DATA[[#This Row],[Performance Category]] = "At Risk", 1)</f>
        <v>3</v>
      </c>
    </row>
    <row r="1361" spans="1:37" x14ac:dyDescent="0.25">
      <c r="A1361">
        <v>1875</v>
      </c>
      <c r="B1361" s="2">
        <v>44200</v>
      </c>
      <c r="C1361" s="2">
        <f t="shared" ca="1" si="105"/>
        <v>46159</v>
      </c>
      <c r="D1361" t="s">
        <v>106</v>
      </c>
      <c r="E1361" t="s">
        <v>44</v>
      </c>
      <c r="F1361" t="s">
        <v>108</v>
      </c>
      <c r="G1361" t="s">
        <v>55</v>
      </c>
      <c r="H1361" t="s">
        <v>32</v>
      </c>
      <c r="I1361" t="s">
        <v>55</v>
      </c>
      <c r="J1361" t="s">
        <v>34</v>
      </c>
      <c r="K1361" t="s">
        <v>65</v>
      </c>
      <c r="L1361" s="2">
        <v>19572</v>
      </c>
      <c r="M1361" t="s">
        <v>36</v>
      </c>
      <c r="N1361" t="s">
        <v>48</v>
      </c>
      <c r="O1361" t="s">
        <v>60</v>
      </c>
      <c r="P1361" t="s">
        <v>61</v>
      </c>
      <c r="Q1361" t="s">
        <v>40</v>
      </c>
      <c r="R1361">
        <v>3</v>
      </c>
      <c r="S1361" s="2">
        <v>45143</v>
      </c>
      <c r="T1361">
        <v>3</v>
      </c>
      <c r="U1361">
        <v>1</v>
      </c>
      <c r="V1361">
        <v>4</v>
      </c>
      <c r="W1361" s="2">
        <v>45004</v>
      </c>
      <c r="X1361" t="s">
        <v>62</v>
      </c>
      <c r="Y1361" t="s">
        <v>42</v>
      </c>
      <c r="Z1361" t="s">
        <v>43</v>
      </c>
      <c r="AA1361">
        <v>1</v>
      </c>
      <c r="AB1361">
        <v>105.61</v>
      </c>
      <c r="AC1361">
        <v>68</v>
      </c>
      <c r="AD1361" t="str" cm="1">
        <f t="array" ref="AD1361">_xlfn.IFS($AC1361&lt;= 24,"17-24", $AC1361&lt;=34,"25-34", $AC1361&lt;=44,"35-44", $AC1361&lt;= 54,"45-54", $AC1361 &gt;= 55, "55+")</f>
        <v>55+</v>
      </c>
      <c r="AE1361">
        <f t="shared" ca="1" si="106"/>
        <v>5</v>
      </c>
      <c r="AF1361" t="str">
        <f t="shared" si="107"/>
        <v>Medium</v>
      </c>
      <c r="AG1361" t="str">
        <f t="shared" si="108"/>
        <v>Not satisfied</v>
      </c>
      <c r="AH1361" t="str">
        <f t="shared" si="109"/>
        <v>Average Performer</v>
      </c>
      <c r="AI1361" t="str" cm="1">
        <f t="array" ref="AI1361">_xlfn.IFS($Z1361 = "Passed", "High", $Z1361="Completed", "Moderate", OR($Z1361 = "Incomplete", $Z1361="Failed"), "Low")</f>
        <v>Low</v>
      </c>
      <c r="AJ1361" t="str" cm="1">
        <f t="array" ref="AJ1361">_xlfn.IFS(OR(Z1361= "Passed", Z1361 = "Completed"), "Complete", OR(Z1361 ="Failed", Z1361 = "Incomplete"), "Incomplete")</f>
        <v>Incomplete</v>
      </c>
      <c r="AK1361" cm="1">
        <f t="array" ref="AK1361">_xlfn.IFS(HR_DATA[[#This Row],[Performance Category]] = "High Performer", 4,HR_DATA[[#This Row],[Performance Category]] = "Average Performer", 3, HR_DATA[[#This Row],[Performance Category]] = "Low Performer", 2, HR_DATA[[#This Row],[Performance Category]] = "At Risk", 1)</f>
        <v>3</v>
      </c>
    </row>
    <row r="1362" spans="1:37" x14ac:dyDescent="0.25">
      <c r="A1362">
        <v>1877</v>
      </c>
      <c r="B1362" s="2">
        <v>44499</v>
      </c>
      <c r="C1362" s="2">
        <f t="shared" ca="1" si="105"/>
        <v>46159</v>
      </c>
      <c r="D1362" t="s">
        <v>106</v>
      </c>
      <c r="E1362" t="s">
        <v>81</v>
      </c>
      <c r="F1362" t="s">
        <v>30</v>
      </c>
      <c r="G1362" t="s">
        <v>46</v>
      </c>
      <c r="H1362" t="s">
        <v>45</v>
      </c>
      <c r="I1362" t="s">
        <v>55</v>
      </c>
      <c r="J1362" t="s">
        <v>34</v>
      </c>
      <c r="K1362" t="s">
        <v>65</v>
      </c>
      <c r="L1362" s="2">
        <v>22418</v>
      </c>
      <c r="M1362" t="s">
        <v>36</v>
      </c>
      <c r="N1362" t="s">
        <v>48</v>
      </c>
      <c r="O1362" t="s">
        <v>84</v>
      </c>
      <c r="P1362" t="s">
        <v>67</v>
      </c>
      <c r="Q1362" t="s">
        <v>40</v>
      </c>
      <c r="R1362">
        <v>3</v>
      </c>
      <c r="S1362" s="2">
        <v>44812</v>
      </c>
      <c r="T1362">
        <v>2</v>
      </c>
      <c r="U1362">
        <v>3</v>
      </c>
      <c r="V1362">
        <v>2</v>
      </c>
      <c r="W1362" s="2">
        <v>45047</v>
      </c>
      <c r="X1362" t="s">
        <v>68</v>
      </c>
      <c r="Y1362" t="s">
        <v>51</v>
      </c>
      <c r="Z1362" t="s">
        <v>73</v>
      </c>
      <c r="AA1362">
        <v>1</v>
      </c>
      <c r="AB1362">
        <v>845.17</v>
      </c>
      <c r="AC1362">
        <v>60</v>
      </c>
      <c r="AD1362" t="str" cm="1">
        <f t="array" ref="AD1362">_xlfn.IFS($AC1362&lt;= 24,"17-24", $AC1362&lt;=34,"25-34", $AC1362&lt;=44,"35-44", $AC1362&lt;= 54,"45-54", $AC1362 &gt;= 55, "55+")</f>
        <v>55+</v>
      </c>
      <c r="AE1362">
        <f t="shared" ca="1" si="106"/>
        <v>4</v>
      </c>
      <c r="AF1362" t="str">
        <f t="shared" si="107"/>
        <v>Low</v>
      </c>
      <c r="AG1362" t="str">
        <f t="shared" si="108"/>
        <v>Neutral</v>
      </c>
      <c r="AH1362" t="str">
        <f t="shared" si="109"/>
        <v>Average Performer</v>
      </c>
      <c r="AI1362" t="str" cm="1">
        <f t="array" ref="AI1362">_xlfn.IFS($Z1362 = "Passed", "High", $Z1362="Completed", "Moderate", OR($Z1362 = "Incomplete", $Z1362="Failed"), "Low")</f>
        <v>High</v>
      </c>
      <c r="AJ1362" t="str" cm="1">
        <f t="array" ref="AJ1362">_xlfn.IFS(OR(Z1362= "Passed", Z1362 = "Completed"), "Complete", OR(Z1362 ="Failed", Z1362 = "Incomplete"), "Incomplete")</f>
        <v>Complete</v>
      </c>
      <c r="AK1362" cm="1">
        <f t="array" ref="AK1362">_xlfn.IFS(HR_DATA[[#This Row],[Performance Category]] = "High Performer", 4,HR_DATA[[#This Row],[Performance Category]] = "Average Performer", 3, HR_DATA[[#This Row],[Performance Category]] = "Low Performer", 2, HR_DATA[[#This Row],[Performance Category]] = "At Risk", 1)</f>
        <v>3</v>
      </c>
    </row>
    <row r="1363" spans="1:37" x14ac:dyDescent="0.25">
      <c r="A1363">
        <v>1878</v>
      </c>
      <c r="B1363" s="2">
        <v>44836</v>
      </c>
      <c r="C1363" s="2">
        <f t="shared" ca="1" si="105"/>
        <v>46159</v>
      </c>
      <c r="D1363" t="s">
        <v>28</v>
      </c>
      <c r="E1363" t="s">
        <v>74</v>
      </c>
      <c r="F1363" t="s">
        <v>30</v>
      </c>
      <c r="G1363" t="s">
        <v>46</v>
      </c>
      <c r="H1363" t="s">
        <v>56</v>
      </c>
      <c r="I1363" t="s">
        <v>46</v>
      </c>
      <c r="J1363" t="s">
        <v>34</v>
      </c>
      <c r="K1363" t="s">
        <v>89</v>
      </c>
      <c r="L1363" s="2">
        <v>37059</v>
      </c>
      <c r="M1363" t="s">
        <v>36</v>
      </c>
      <c r="N1363" t="s">
        <v>37</v>
      </c>
      <c r="O1363" t="s">
        <v>38</v>
      </c>
      <c r="P1363" t="s">
        <v>61</v>
      </c>
      <c r="Q1363" t="s">
        <v>40</v>
      </c>
      <c r="R1363">
        <v>3</v>
      </c>
      <c r="S1363" s="2">
        <v>44939</v>
      </c>
      <c r="T1363">
        <v>5</v>
      </c>
      <c r="U1363">
        <v>3</v>
      </c>
      <c r="V1363">
        <v>3</v>
      </c>
      <c r="W1363" s="2">
        <v>45071</v>
      </c>
      <c r="X1363" t="s">
        <v>68</v>
      </c>
      <c r="Y1363" t="s">
        <v>51</v>
      </c>
      <c r="Z1363" t="s">
        <v>73</v>
      </c>
      <c r="AA1363">
        <v>5</v>
      </c>
      <c r="AB1363">
        <v>932.44</v>
      </c>
      <c r="AC1363">
        <v>21</v>
      </c>
      <c r="AD1363" t="str" cm="1">
        <f t="array" ref="AD1363">_xlfn.IFS($AC1363&lt;= 24,"17-24", $AC1363&lt;=34,"25-34", $AC1363&lt;=44,"35-44", $AC1363&lt;= 54,"45-54", $AC1363 &gt;= 55, "55+")</f>
        <v>17-24</v>
      </c>
      <c r="AE1363">
        <f t="shared" ca="1" si="106"/>
        <v>3</v>
      </c>
      <c r="AF1363" t="str">
        <f t="shared" si="107"/>
        <v>High</v>
      </c>
      <c r="AG1363" t="str">
        <f t="shared" si="108"/>
        <v>Neutral</v>
      </c>
      <c r="AH1363" t="str">
        <f t="shared" si="109"/>
        <v>Average Performer</v>
      </c>
      <c r="AI1363" t="str" cm="1">
        <f t="array" ref="AI1363">_xlfn.IFS($Z1363 = "Passed", "High", $Z1363="Completed", "Moderate", OR($Z1363 = "Incomplete", $Z1363="Failed"), "Low")</f>
        <v>High</v>
      </c>
      <c r="AJ1363" t="str" cm="1">
        <f t="array" ref="AJ1363">_xlfn.IFS(OR(Z1363= "Passed", Z1363 = "Completed"), "Complete", OR(Z1363 ="Failed", Z1363 = "Incomplete"), "Incomplete")</f>
        <v>Complete</v>
      </c>
      <c r="AK1363" cm="1">
        <f t="array" ref="AK1363">_xlfn.IFS(HR_DATA[[#This Row],[Performance Category]] = "High Performer", 4,HR_DATA[[#This Row],[Performance Category]] = "Average Performer", 3, HR_DATA[[#This Row],[Performance Category]] = "Low Performer", 2, HR_DATA[[#This Row],[Performance Category]] = "At Risk", 1)</f>
        <v>3</v>
      </c>
    </row>
    <row r="1364" spans="1:37" x14ac:dyDescent="0.25">
      <c r="A1364">
        <v>1879</v>
      </c>
      <c r="B1364" s="2">
        <v>43429</v>
      </c>
      <c r="C1364" s="2">
        <f t="shared" ca="1" si="105"/>
        <v>46159</v>
      </c>
      <c r="D1364" t="s">
        <v>28</v>
      </c>
      <c r="E1364" t="s">
        <v>69</v>
      </c>
      <c r="F1364" t="s">
        <v>108</v>
      </c>
      <c r="G1364" t="s">
        <v>46</v>
      </c>
      <c r="H1364" t="s">
        <v>56</v>
      </c>
      <c r="I1364" t="s">
        <v>33</v>
      </c>
      <c r="J1364" t="s">
        <v>34</v>
      </c>
      <c r="K1364" t="s">
        <v>79</v>
      </c>
      <c r="L1364" s="2">
        <v>24045</v>
      </c>
      <c r="M1364" t="s">
        <v>36</v>
      </c>
      <c r="N1364" t="s">
        <v>37</v>
      </c>
      <c r="O1364" t="s">
        <v>72</v>
      </c>
      <c r="P1364" t="s">
        <v>61</v>
      </c>
      <c r="Q1364" t="s">
        <v>40</v>
      </c>
      <c r="R1364">
        <v>3</v>
      </c>
      <c r="S1364" s="2">
        <v>45143</v>
      </c>
      <c r="T1364">
        <v>2</v>
      </c>
      <c r="U1364">
        <v>3</v>
      </c>
      <c r="V1364">
        <v>4</v>
      </c>
      <c r="W1364" s="2">
        <v>45045</v>
      </c>
      <c r="X1364" t="s">
        <v>41</v>
      </c>
      <c r="Y1364" t="s">
        <v>42</v>
      </c>
      <c r="Z1364" t="s">
        <v>73</v>
      </c>
      <c r="AA1364">
        <v>2</v>
      </c>
      <c r="AB1364">
        <v>227.51</v>
      </c>
      <c r="AC1364">
        <v>53</v>
      </c>
      <c r="AD1364" t="str" cm="1">
        <f t="array" ref="AD1364">_xlfn.IFS($AC1364&lt;= 24,"17-24", $AC1364&lt;=34,"25-34", $AC1364&lt;=44,"35-44", $AC1364&lt;= 54,"45-54", $AC1364 &gt;= 55, "55+")</f>
        <v>45-54</v>
      </c>
      <c r="AE1364">
        <f t="shared" ca="1" si="106"/>
        <v>7</v>
      </c>
      <c r="AF1364" t="str">
        <f t="shared" si="107"/>
        <v>Low</v>
      </c>
      <c r="AG1364" t="str">
        <f t="shared" si="108"/>
        <v>Neutral</v>
      </c>
      <c r="AH1364" t="str">
        <f t="shared" si="109"/>
        <v>Average Performer</v>
      </c>
      <c r="AI1364" t="str" cm="1">
        <f t="array" ref="AI1364">_xlfn.IFS($Z1364 = "Passed", "High", $Z1364="Completed", "Moderate", OR($Z1364 = "Incomplete", $Z1364="Failed"), "Low")</f>
        <v>High</v>
      </c>
      <c r="AJ1364" t="str" cm="1">
        <f t="array" ref="AJ1364">_xlfn.IFS(OR(Z1364= "Passed", Z1364 = "Completed"), "Complete", OR(Z1364 ="Failed", Z1364 = "Incomplete"), "Incomplete")</f>
        <v>Complete</v>
      </c>
      <c r="AK1364" cm="1">
        <f t="array" ref="AK1364">_xlfn.IFS(HR_DATA[[#This Row],[Performance Category]] = "High Performer", 4,HR_DATA[[#This Row],[Performance Category]] = "Average Performer", 3, HR_DATA[[#This Row],[Performance Category]] = "Low Performer", 2, HR_DATA[[#This Row],[Performance Category]] = "At Risk", 1)</f>
        <v>3</v>
      </c>
    </row>
    <row r="1365" spans="1:37" x14ac:dyDescent="0.25">
      <c r="A1365">
        <v>1880</v>
      </c>
      <c r="B1365" s="2">
        <v>44386</v>
      </c>
      <c r="C1365" s="2">
        <f t="shared" ca="1" si="105"/>
        <v>46159</v>
      </c>
      <c r="D1365" t="s">
        <v>28</v>
      </c>
      <c r="E1365" t="s">
        <v>29</v>
      </c>
      <c r="F1365" t="s">
        <v>108</v>
      </c>
      <c r="G1365" t="s">
        <v>55</v>
      </c>
      <c r="H1365" t="s">
        <v>45</v>
      </c>
      <c r="I1365" t="s">
        <v>55</v>
      </c>
      <c r="J1365" t="s">
        <v>34</v>
      </c>
      <c r="K1365" t="s">
        <v>96</v>
      </c>
      <c r="L1365" s="2">
        <v>24114</v>
      </c>
      <c r="M1365" t="s">
        <v>36</v>
      </c>
      <c r="N1365" t="s">
        <v>37</v>
      </c>
      <c r="O1365" t="s">
        <v>72</v>
      </c>
      <c r="P1365" t="s">
        <v>39</v>
      </c>
      <c r="Q1365" t="s">
        <v>40</v>
      </c>
      <c r="R1365">
        <v>3</v>
      </c>
      <c r="S1365" s="2">
        <v>45029</v>
      </c>
      <c r="T1365">
        <v>5</v>
      </c>
      <c r="U1365">
        <v>1</v>
      </c>
      <c r="V1365">
        <v>2</v>
      </c>
      <c r="W1365" s="2">
        <v>44783</v>
      </c>
      <c r="X1365" t="s">
        <v>50</v>
      </c>
      <c r="Y1365" t="s">
        <v>42</v>
      </c>
      <c r="Z1365" t="s">
        <v>52</v>
      </c>
      <c r="AA1365">
        <v>5</v>
      </c>
      <c r="AB1365">
        <v>785.05</v>
      </c>
      <c r="AC1365">
        <v>55</v>
      </c>
      <c r="AD1365" t="str" cm="1">
        <f t="array" ref="AD1365">_xlfn.IFS($AC1365&lt;= 24,"17-24", $AC1365&lt;=34,"25-34", $AC1365&lt;=44,"35-44", $AC1365&lt;= 54,"45-54", $AC1365 &gt;= 55, "55+")</f>
        <v>55+</v>
      </c>
      <c r="AE1365">
        <f t="shared" ca="1" si="106"/>
        <v>4</v>
      </c>
      <c r="AF1365" t="str">
        <f t="shared" si="107"/>
        <v>High</v>
      </c>
      <c r="AG1365" t="str">
        <f t="shared" si="108"/>
        <v>Not satisfied</v>
      </c>
      <c r="AH1365" t="str">
        <f t="shared" si="109"/>
        <v>Average Performer</v>
      </c>
      <c r="AI1365" t="str" cm="1">
        <f t="array" ref="AI1365">_xlfn.IFS($Z1365 = "Passed", "High", $Z1365="Completed", "Moderate", OR($Z1365 = "Incomplete", $Z1365="Failed"), "Low")</f>
        <v>Low</v>
      </c>
      <c r="AJ1365" t="str" cm="1">
        <f t="array" ref="AJ1365">_xlfn.IFS(OR(Z1365= "Passed", Z1365 = "Completed"), "Complete", OR(Z1365 ="Failed", Z1365 = "Incomplete"), "Incomplete")</f>
        <v>Incomplete</v>
      </c>
      <c r="AK1365" cm="1">
        <f t="array" ref="AK1365">_xlfn.IFS(HR_DATA[[#This Row],[Performance Category]] = "High Performer", 4,HR_DATA[[#This Row],[Performance Category]] = "Average Performer", 3, HR_DATA[[#This Row],[Performance Category]] = "Low Performer", 2, HR_DATA[[#This Row],[Performance Category]] = "At Risk", 1)</f>
        <v>3</v>
      </c>
    </row>
    <row r="1366" spans="1:37" x14ac:dyDescent="0.25">
      <c r="A1366">
        <v>1881</v>
      </c>
      <c r="B1366" s="2">
        <v>43586</v>
      </c>
      <c r="C1366" s="2">
        <f t="shared" ca="1" si="105"/>
        <v>46159</v>
      </c>
      <c r="D1366" t="s">
        <v>28</v>
      </c>
      <c r="E1366" t="s">
        <v>44</v>
      </c>
      <c r="F1366" t="s">
        <v>30</v>
      </c>
      <c r="G1366" t="s">
        <v>55</v>
      </c>
      <c r="H1366" t="s">
        <v>56</v>
      </c>
      <c r="I1366" t="s">
        <v>46</v>
      </c>
      <c r="J1366" t="s">
        <v>34</v>
      </c>
      <c r="K1366" t="s">
        <v>70</v>
      </c>
      <c r="L1366" s="2">
        <v>36813</v>
      </c>
      <c r="M1366" t="s">
        <v>36</v>
      </c>
      <c r="N1366" t="s">
        <v>48</v>
      </c>
      <c r="O1366" t="s">
        <v>84</v>
      </c>
      <c r="P1366" t="s">
        <v>61</v>
      </c>
      <c r="Q1366" t="s">
        <v>40</v>
      </c>
      <c r="R1366">
        <v>3</v>
      </c>
      <c r="S1366" s="2">
        <v>44822</v>
      </c>
      <c r="T1366">
        <v>3</v>
      </c>
      <c r="U1366">
        <v>5</v>
      </c>
      <c r="V1366">
        <v>3</v>
      </c>
      <c r="W1366" s="2">
        <v>45107</v>
      </c>
      <c r="X1366" t="s">
        <v>92</v>
      </c>
      <c r="Y1366" t="s">
        <v>51</v>
      </c>
      <c r="Z1366" t="s">
        <v>73</v>
      </c>
      <c r="AA1366">
        <v>4</v>
      </c>
      <c r="AB1366">
        <v>584.91999999999996</v>
      </c>
      <c r="AC1366">
        <v>19</v>
      </c>
      <c r="AD1366" t="str" cm="1">
        <f t="array" ref="AD1366">_xlfn.IFS($AC1366&lt;= 24,"17-24", $AC1366&lt;=34,"25-34", $AC1366&lt;=44,"35-44", $AC1366&lt;= 54,"45-54", $AC1366 &gt;= 55, "55+")</f>
        <v>17-24</v>
      </c>
      <c r="AE1366">
        <f t="shared" ca="1" si="106"/>
        <v>7</v>
      </c>
      <c r="AF1366" t="str">
        <f t="shared" si="107"/>
        <v>Medium</v>
      </c>
      <c r="AG1366" t="str">
        <f t="shared" si="108"/>
        <v>Satisfied</v>
      </c>
      <c r="AH1366" t="str">
        <f t="shared" si="109"/>
        <v>Average Performer</v>
      </c>
      <c r="AI1366" t="str" cm="1">
        <f t="array" ref="AI1366">_xlfn.IFS($Z1366 = "Passed", "High", $Z1366="Completed", "Moderate", OR($Z1366 = "Incomplete", $Z1366="Failed"), "Low")</f>
        <v>High</v>
      </c>
      <c r="AJ1366" t="str" cm="1">
        <f t="array" ref="AJ1366">_xlfn.IFS(OR(Z1366= "Passed", Z1366 = "Completed"), "Complete", OR(Z1366 ="Failed", Z1366 = "Incomplete"), "Incomplete")</f>
        <v>Complete</v>
      </c>
      <c r="AK1366" cm="1">
        <f t="array" ref="AK1366">_xlfn.IFS(HR_DATA[[#This Row],[Performance Category]] = "High Performer", 4,HR_DATA[[#This Row],[Performance Category]] = "Average Performer", 3, HR_DATA[[#This Row],[Performance Category]] = "Low Performer", 2, HR_DATA[[#This Row],[Performance Category]] = "At Risk", 1)</f>
        <v>3</v>
      </c>
    </row>
    <row r="1367" spans="1:37" x14ac:dyDescent="0.25">
      <c r="A1367">
        <v>1882</v>
      </c>
      <c r="B1367" s="2">
        <v>44509</v>
      </c>
      <c r="C1367" s="2">
        <f t="shared" ca="1" si="105"/>
        <v>46159</v>
      </c>
      <c r="D1367" t="s">
        <v>28</v>
      </c>
      <c r="E1367" t="s">
        <v>87</v>
      </c>
      <c r="F1367" t="s">
        <v>30</v>
      </c>
      <c r="G1367" t="s">
        <v>55</v>
      </c>
      <c r="H1367" t="s">
        <v>45</v>
      </c>
      <c r="I1367" t="s">
        <v>46</v>
      </c>
      <c r="J1367" t="s">
        <v>34</v>
      </c>
      <c r="K1367" t="s">
        <v>97</v>
      </c>
      <c r="L1367" s="2">
        <v>16474</v>
      </c>
      <c r="M1367" t="s">
        <v>36</v>
      </c>
      <c r="N1367" t="s">
        <v>37</v>
      </c>
      <c r="O1367" t="s">
        <v>84</v>
      </c>
      <c r="P1367" t="s">
        <v>77</v>
      </c>
      <c r="Q1367" t="s">
        <v>40</v>
      </c>
      <c r="R1367">
        <v>3</v>
      </c>
      <c r="S1367" s="2">
        <v>45114</v>
      </c>
      <c r="T1367">
        <v>1</v>
      </c>
      <c r="U1367">
        <v>4</v>
      </c>
      <c r="V1367">
        <v>2</v>
      </c>
      <c r="W1367" s="2">
        <v>45027</v>
      </c>
      <c r="X1367" t="s">
        <v>41</v>
      </c>
      <c r="Y1367" t="s">
        <v>42</v>
      </c>
      <c r="Z1367" t="s">
        <v>52</v>
      </c>
      <c r="AA1367">
        <v>5</v>
      </c>
      <c r="AB1367">
        <v>206.16</v>
      </c>
      <c r="AC1367">
        <v>76</v>
      </c>
      <c r="AD1367" t="str" cm="1">
        <f t="array" ref="AD1367">_xlfn.IFS($AC1367&lt;= 24,"17-24", $AC1367&lt;=34,"25-34", $AC1367&lt;=44,"35-44", $AC1367&lt;= 54,"45-54", $AC1367 &gt;= 55, "55+")</f>
        <v>55+</v>
      </c>
      <c r="AE1367">
        <f t="shared" ca="1" si="106"/>
        <v>4</v>
      </c>
      <c r="AF1367" t="str">
        <f t="shared" si="107"/>
        <v>Low</v>
      </c>
      <c r="AG1367" t="str">
        <f t="shared" si="108"/>
        <v>Satisfied</v>
      </c>
      <c r="AH1367" t="str">
        <f t="shared" si="109"/>
        <v>Average Performer</v>
      </c>
      <c r="AI1367" t="str" cm="1">
        <f t="array" ref="AI1367">_xlfn.IFS($Z1367 = "Passed", "High", $Z1367="Completed", "Moderate", OR($Z1367 = "Incomplete", $Z1367="Failed"), "Low")</f>
        <v>Low</v>
      </c>
      <c r="AJ1367" t="str" cm="1">
        <f t="array" ref="AJ1367">_xlfn.IFS(OR(Z1367= "Passed", Z1367 = "Completed"), "Complete", OR(Z1367 ="Failed", Z1367 = "Incomplete"), "Incomplete")</f>
        <v>Incomplete</v>
      </c>
      <c r="AK1367" cm="1">
        <f t="array" ref="AK1367">_xlfn.IFS(HR_DATA[[#This Row],[Performance Category]] = "High Performer", 4,HR_DATA[[#This Row],[Performance Category]] = "Average Performer", 3, HR_DATA[[#This Row],[Performance Category]] = "Low Performer", 2, HR_DATA[[#This Row],[Performance Category]] = "At Risk", 1)</f>
        <v>3</v>
      </c>
    </row>
    <row r="1368" spans="1:37" x14ac:dyDescent="0.25">
      <c r="A1368">
        <v>1883</v>
      </c>
      <c r="B1368" s="2">
        <v>43339</v>
      </c>
      <c r="C1368" s="2">
        <f t="shared" ca="1" si="105"/>
        <v>46159</v>
      </c>
      <c r="D1368" t="s">
        <v>28</v>
      </c>
      <c r="E1368" t="s">
        <v>81</v>
      </c>
      <c r="F1368" t="s">
        <v>30</v>
      </c>
      <c r="G1368" t="s">
        <v>55</v>
      </c>
      <c r="H1368" t="s">
        <v>56</v>
      </c>
      <c r="I1368" t="s">
        <v>33</v>
      </c>
      <c r="J1368" t="s">
        <v>34</v>
      </c>
      <c r="K1368" t="s">
        <v>96</v>
      </c>
      <c r="L1368" s="2">
        <v>24656</v>
      </c>
      <c r="M1368" t="s">
        <v>36</v>
      </c>
      <c r="N1368" t="s">
        <v>37</v>
      </c>
      <c r="O1368" t="s">
        <v>72</v>
      </c>
      <c r="P1368" t="s">
        <v>61</v>
      </c>
      <c r="Q1368" t="s">
        <v>40</v>
      </c>
      <c r="R1368">
        <v>3</v>
      </c>
      <c r="S1368" s="2">
        <v>44843</v>
      </c>
      <c r="T1368">
        <v>3</v>
      </c>
      <c r="U1368">
        <v>4</v>
      </c>
      <c r="V1368">
        <v>2</v>
      </c>
      <c r="W1368" s="2">
        <v>45065</v>
      </c>
      <c r="X1368" t="s">
        <v>50</v>
      </c>
      <c r="Y1368" t="s">
        <v>42</v>
      </c>
      <c r="Z1368" t="s">
        <v>43</v>
      </c>
      <c r="AA1368">
        <v>1</v>
      </c>
      <c r="AB1368">
        <v>483.43</v>
      </c>
      <c r="AC1368">
        <v>51</v>
      </c>
      <c r="AD1368" t="str" cm="1">
        <f t="array" ref="AD1368">_xlfn.IFS($AC1368&lt;= 24,"17-24", $AC1368&lt;=34,"25-34", $AC1368&lt;=44,"35-44", $AC1368&lt;= 54,"45-54", $AC1368 &gt;= 55, "55+")</f>
        <v>45-54</v>
      </c>
      <c r="AE1368">
        <f t="shared" ca="1" si="106"/>
        <v>7</v>
      </c>
      <c r="AF1368" t="str">
        <f t="shared" si="107"/>
        <v>Medium</v>
      </c>
      <c r="AG1368" t="str">
        <f t="shared" si="108"/>
        <v>Satisfied</v>
      </c>
      <c r="AH1368" t="str">
        <f t="shared" si="109"/>
        <v>Average Performer</v>
      </c>
      <c r="AI1368" t="str" cm="1">
        <f t="array" ref="AI1368">_xlfn.IFS($Z1368 = "Passed", "High", $Z1368="Completed", "Moderate", OR($Z1368 = "Incomplete", $Z1368="Failed"), "Low")</f>
        <v>Low</v>
      </c>
      <c r="AJ1368" t="str" cm="1">
        <f t="array" ref="AJ1368">_xlfn.IFS(OR(Z1368= "Passed", Z1368 = "Completed"), "Complete", OR(Z1368 ="Failed", Z1368 = "Incomplete"), "Incomplete")</f>
        <v>Incomplete</v>
      </c>
      <c r="AK1368" cm="1">
        <f t="array" ref="AK1368">_xlfn.IFS(HR_DATA[[#This Row],[Performance Category]] = "High Performer", 4,HR_DATA[[#This Row],[Performance Category]] = "Average Performer", 3, HR_DATA[[#This Row],[Performance Category]] = "Low Performer", 2, HR_DATA[[#This Row],[Performance Category]] = "At Risk", 1)</f>
        <v>3</v>
      </c>
    </row>
    <row r="1369" spans="1:37" x14ac:dyDescent="0.25">
      <c r="A1369">
        <v>1884</v>
      </c>
      <c r="B1369" s="2">
        <v>43540</v>
      </c>
      <c r="C1369" s="2">
        <f t="shared" ca="1" si="105"/>
        <v>46159</v>
      </c>
      <c r="D1369" t="s">
        <v>28</v>
      </c>
      <c r="E1369" t="s">
        <v>54</v>
      </c>
      <c r="F1369" t="s">
        <v>30</v>
      </c>
      <c r="G1369" t="s">
        <v>46</v>
      </c>
      <c r="H1369" t="s">
        <v>32</v>
      </c>
      <c r="I1369" t="s">
        <v>46</v>
      </c>
      <c r="J1369" t="s">
        <v>34</v>
      </c>
      <c r="K1369" t="s">
        <v>75</v>
      </c>
      <c r="L1369" s="2">
        <v>36731</v>
      </c>
      <c r="M1369" t="s">
        <v>36</v>
      </c>
      <c r="N1369" t="s">
        <v>37</v>
      </c>
      <c r="O1369" t="s">
        <v>60</v>
      </c>
      <c r="P1369" t="s">
        <v>67</v>
      </c>
      <c r="Q1369" t="s">
        <v>40</v>
      </c>
      <c r="R1369">
        <v>3</v>
      </c>
      <c r="S1369" s="2">
        <v>45030</v>
      </c>
      <c r="T1369">
        <v>1</v>
      </c>
      <c r="U1369">
        <v>3</v>
      </c>
      <c r="V1369">
        <v>3</v>
      </c>
      <c r="W1369" s="2">
        <v>44813</v>
      </c>
      <c r="X1369" t="s">
        <v>62</v>
      </c>
      <c r="Y1369" t="s">
        <v>51</v>
      </c>
      <c r="Z1369" t="s">
        <v>52</v>
      </c>
      <c r="AA1369">
        <v>2</v>
      </c>
      <c r="AB1369">
        <v>889.87</v>
      </c>
      <c r="AC1369">
        <v>19</v>
      </c>
      <c r="AD1369" t="str" cm="1">
        <f t="array" ref="AD1369">_xlfn.IFS($AC1369&lt;= 24,"17-24", $AC1369&lt;=34,"25-34", $AC1369&lt;=44,"35-44", $AC1369&lt;= 54,"45-54", $AC1369 &gt;= 55, "55+")</f>
        <v>17-24</v>
      </c>
      <c r="AE1369">
        <f t="shared" ca="1" si="106"/>
        <v>7</v>
      </c>
      <c r="AF1369" t="str">
        <f t="shared" si="107"/>
        <v>Low</v>
      </c>
      <c r="AG1369" t="str">
        <f t="shared" si="108"/>
        <v>Neutral</v>
      </c>
      <c r="AH1369" t="str">
        <f t="shared" si="109"/>
        <v>Average Performer</v>
      </c>
      <c r="AI1369" t="str" cm="1">
        <f t="array" ref="AI1369">_xlfn.IFS($Z1369 = "Passed", "High", $Z1369="Completed", "Moderate", OR($Z1369 = "Incomplete", $Z1369="Failed"), "Low")</f>
        <v>Low</v>
      </c>
      <c r="AJ1369" t="str" cm="1">
        <f t="array" ref="AJ1369">_xlfn.IFS(OR(Z1369= "Passed", Z1369 = "Completed"), "Complete", OR(Z1369 ="Failed", Z1369 = "Incomplete"), "Incomplete")</f>
        <v>Incomplete</v>
      </c>
      <c r="AK1369" cm="1">
        <f t="array" ref="AK1369">_xlfn.IFS(HR_DATA[[#This Row],[Performance Category]] = "High Performer", 4,HR_DATA[[#This Row],[Performance Category]] = "Average Performer", 3, HR_DATA[[#This Row],[Performance Category]] = "Low Performer", 2, HR_DATA[[#This Row],[Performance Category]] = "At Risk", 1)</f>
        <v>3</v>
      </c>
    </row>
    <row r="1370" spans="1:37" x14ac:dyDescent="0.25">
      <c r="A1370">
        <v>1885</v>
      </c>
      <c r="B1370" s="2">
        <v>44568</v>
      </c>
      <c r="C1370" s="2">
        <f t="shared" ca="1" si="105"/>
        <v>46159</v>
      </c>
      <c r="D1370" t="s">
        <v>28</v>
      </c>
      <c r="E1370" t="s">
        <v>94</v>
      </c>
      <c r="F1370" t="s">
        <v>30</v>
      </c>
      <c r="G1370" t="s">
        <v>31</v>
      </c>
      <c r="H1370" t="s">
        <v>56</v>
      </c>
      <c r="I1370" t="s">
        <v>55</v>
      </c>
      <c r="J1370" t="s">
        <v>34</v>
      </c>
      <c r="K1370" t="s">
        <v>65</v>
      </c>
      <c r="L1370" s="2">
        <v>30825</v>
      </c>
      <c r="M1370" t="s">
        <v>36</v>
      </c>
      <c r="N1370" t="s">
        <v>48</v>
      </c>
      <c r="O1370" t="s">
        <v>60</v>
      </c>
      <c r="P1370" t="s">
        <v>67</v>
      </c>
      <c r="Q1370" t="s">
        <v>40</v>
      </c>
      <c r="R1370">
        <v>3</v>
      </c>
      <c r="S1370" s="2">
        <v>44818</v>
      </c>
      <c r="T1370">
        <v>1</v>
      </c>
      <c r="U1370">
        <v>2</v>
      </c>
      <c r="V1370">
        <v>4</v>
      </c>
      <c r="W1370" s="2">
        <v>44972</v>
      </c>
      <c r="X1370" t="s">
        <v>50</v>
      </c>
      <c r="Y1370" t="s">
        <v>42</v>
      </c>
      <c r="Z1370" t="s">
        <v>52</v>
      </c>
      <c r="AA1370">
        <v>3</v>
      </c>
      <c r="AB1370">
        <v>503.04</v>
      </c>
      <c r="AC1370">
        <v>38</v>
      </c>
      <c r="AD1370" t="str" cm="1">
        <f t="array" ref="AD1370">_xlfn.IFS($AC1370&lt;= 24,"17-24", $AC1370&lt;=34,"25-34", $AC1370&lt;=44,"35-44", $AC1370&lt;= 54,"45-54", $AC1370 &gt;= 55, "55+")</f>
        <v>35-44</v>
      </c>
      <c r="AE1370">
        <f t="shared" ca="1" si="106"/>
        <v>4</v>
      </c>
      <c r="AF1370" t="str">
        <f t="shared" si="107"/>
        <v>Low</v>
      </c>
      <c r="AG1370" t="str">
        <f t="shared" si="108"/>
        <v>Not satisfied</v>
      </c>
      <c r="AH1370" t="str">
        <f t="shared" si="109"/>
        <v>Average Performer</v>
      </c>
      <c r="AI1370" t="str" cm="1">
        <f t="array" ref="AI1370">_xlfn.IFS($Z1370 = "Passed", "High", $Z1370="Completed", "Moderate", OR($Z1370 = "Incomplete", $Z1370="Failed"), "Low")</f>
        <v>Low</v>
      </c>
      <c r="AJ1370" t="str" cm="1">
        <f t="array" ref="AJ1370">_xlfn.IFS(OR(Z1370= "Passed", Z1370 = "Completed"), "Complete", OR(Z1370 ="Failed", Z1370 = "Incomplete"), "Incomplete")</f>
        <v>Incomplete</v>
      </c>
      <c r="AK1370" cm="1">
        <f t="array" ref="AK1370">_xlfn.IFS(HR_DATA[[#This Row],[Performance Category]] = "High Performer", 4,HR_DATA[[#This Row],[Performance Category]] = "Average Performer", 3, HR_DATA[[#This Row],[Performance Category]] = "Low Performer", 2, HR_DATA[[#This Row],[Performance Category]] = "At Risk", 1)</f>
        <v>3</v>
      </c>
    </row>
    <row r="1371" spans="1:37" x14ac:dyDescent="0.25">
      <c r="A1371">
        <v>1886</v>
      </c>
      <c r="B1371" s="2">
        <v>44838</v>
      </c>
      <c r="C1371" s="2">
        <f t="shared" ca="1" si="105"/>
        <v>46159</v>
      </c>
      <c r="D1371" t="s">
        <v>28</v>
      </c>
      <c r="E1371" t="s">
        <v>85</v>
      </c>
      <c r="F1371" t="s">
        <v>30</v>
      </c>
      <c r="G1371" t="s">
        <v>31</v>
      </c>
      <c r="H1371" t="s">
        <v>45</v>
      </c>
      <c r="I1371" t="s">
        <v>33</v>
      </c>
      <c r="J1371" t="s">
        <v>34</v>
      </c>
      <c r="K1371" t="s">
        <v>82</v>
      </c>
      <c r="L1371" s="2">
        <v>31022</v>
      </c>
      <c r="M1371" t="s">
        <v>36</v>
      </c>
      <c r="N1371" t="s">
        <v>48</v>
      </c>
      <c r="O1371" t="s">
        <v>38</v>
      </c>
      <c r="P1371" t="s">
        <v>61</v>
      </c>
      <c r="Q1371" t="s">
        <v>40</v>
      </c>
      <c r="R1371">
        <v>3</v>
      </c>
      <c r="S1371" s="2">
        <v>44944</v>
      </c>
      <c r="T1371">
        <v>3</v>
      </c>
      <c r="U1371">
        <v>2</v>
      </c>
      <c r="V1371">
        <v>5</v>
      </c>
      <c r="W1371" s="2">
        <v>45087</v>
      </c>
      <c r="X1371" t="s">
        <v>50</v>
      </c>
      <c r="Y1371" t="s">
        <v>51</v>
      </c>
      <c r="Z1371" t="s">
        <v>63</v>
      </c>
      <c r="AA1371">
        <v>1</v>
      </c>
      <c r="AB1371">
        <v>349.8</v>
      </c>
      <c r="AC1371">
        <v>38</v>
      </c>
      <c r="AD1371" t="str" cm="1">
        <f t="array" ref="AD1371">_xlfn.IFS($AC1371&lt;= 24,"17-24", $AC1371&lt;=34,"25-34", $AC1371&lt;=44,"35-44", $AC1371&lt;= 54,"45-54", $AC1371 &gt;= 55, "55+")</f>
        <v>35-44</v>
      </c>
      <c r="AE1371">
        <f t="shared" ca="1" si="106"/>
        <v>3</v>
      </c>
      <c r="AF1371" t="str">
        <f t="shared" si="107"/>
        <v>Medium</v>
      </c>
      <c r="AG1371" t="str">
        <f t="shared" si="108"/>
        <v>Not satisfied</v>
      </c>
      <c r="AH1371" t="str">
        <f t="shared" si="109"/>
        <v>Average Performer</v>
      </c>
      <c r="AI1371" t="str" cm="1">
        <f t="array" ref="AI1371">_xlfn.IFS($Z1371 = "Passed", "High", $Z1371="Completed", "Moderate", OR($Z1371 = "Incomplete", $Z1371="Failed"), "Low")</f>
        <v>Moderate</v>
      </c>
      <c r="AJ1371" t="str" cm="1">
        <f t="array" ref="AJ1371">_xlfn.IFS(OR(Z1371= "Passed", Z1371 = "Completed"), "Complete", OR(Z1371 ="Failed", Z1371 = "Incomplete"), "Incomplete")</f>
        <v>Complete</v>
      </c>
      <c r="AK1371" cm="1">
        <f t="array" ref="AK1371">_xlfn.IFS(HR_DATA[[#This Row],[Performance Category]] = "High Performer", 4,HR_DATA[[#This Row],[Performance Category]] = "Average Performer", 3, HR_DATA[[#This Row],[Performance Category]] = "Low Performer", 2, HR_DATA[[#This Row],[Performance Category]] = "At Risk", 1)</f>
        <v>3</v>
      </c>
    </row>
    <row r="1372" spans="1:37" x14ac:dyDescent="0.25">
      <c r="A1372">
        <v>1887</v>
      </c>
      <c r="B1372" s="2">
        <v>44643</v>
      </c>
      <c r="C1372" s="2">
        <f t="shared" ca="1" si="105"/>
        <v>46159</v>
      </c>
      <c r="D1372" t="s">
        <v>28</v>
      </c>
      <c r="E1372" t="s">
        <v>64</v>
      </c>
      <c r="F1372" t="s">
        <v>30</v>
      </c>
      <c r="G1372" t="s">
        <v>55</v>
      </c>
      <c r="H1372" t="s">
        <v>32</v>
      </c>
      <c r="I1372" t="s">
        <v>55</v>
      </c>
      <c r="J1372" t="s">
        <v>34</v>
      </c>
      <c r="K1372" t="s">
        <v>70</v>
      </c>
      <c r="L1372" s="2">
        <v>35686</v>
      </c>
      <c r="M1372" t="s">
        <v>36</v>
      </c>
      <c r="N1372" t="s">
        <v>48</v>
      </c>
      <c r="O1372" t="s">
        <v>38</v>
      </c>
      <c r="P1372" t="s">
        <v>77</v>
      </c>
      <c r="Q1372" t="s">
        <v>40</v>
      </c>
      <c r="R1372">
        <v>3</v>
      </c>
      <c r="S1372" s="2">
        <v>45053</v>
      </c>
      <c r="T1372">
        <v>2</v>
      </c>
      <c r="U1372">
        <v>3</v>
      </c>
      <c r="V1372">
        <v>3</v>
      </c>
      <c r="W1372" s="2">
        <v>44918</v>
      </c>
      <c r="X1372" t="s">
        <v>50</v>
      </c>
      <c r="Y1372" t="s">
        <v>51</v>
      </c>
      <c r="Z1372" t="s">
        <v>73</v>
      </c>
      <c r="AA1372">
        <v>4</v>
      </c>
      <c r="AB1372">
        <v>547.76</v>
      </c>
      <c r="AC1372">
        <v>25</v>
      </c>
      <c r="AD1372" t="str" cm="1">
        <f t="array" ref="AD1372">_xlfn.IFS($AC1372&lt;= 24,"17-24", $AC1372&lt;=34,"25-34", $AC1372&lt;=44,"35-44", $AC1372&lt;= 54,"45-54", $AC1372 &gt;= 55, "55+")</f>
        <v>25-34</v>
      </c>
      <c r="AE1372">
        <f t="shared" ca="1" si="106"/>
        <v>4</v>
      </c>
      <c r="AF1372" t="str">
        <f t="shared" si="107"/>
        <v>Low</v>
      </c>
      <c r="AG1372" t="str">
        <f t="shared" si="108"/>
        <v>Neutral</v>
      </c>
      <c r="AH1372" t="str">
        <f t="shared" si="109"/>
        <v>Average Performer</v>
      </c>
      <c r="AI1372" t="str" cm="1">
        <f t="array" ref="AI1372">_xlfn.IFS($Z1372 = "Passed", "High", $Z1372="Completed", "Moderate", OR($Z1372 = "Incomplete", $Z1372="Failed"), "Low")</f>
        <v>High</v>
      </c>
      <c r="AJ1372" t="str" cm="1">
        <f t="array" ref="AJ1372">_xlfn.IFS(OR(Z1372= "Passed", Z1372 = "Completed"), "Complete", OR(Z1372 ="Failed", Z1372 = "Incomplete"), "Incomplete")</f>
        <v>Complete</v>
      </c>
      <c r="AK1372" cm="1">
        <f t="array" ref="AK1372">_xlfn.IFS(HR_DATA[[#This Row],[Performance Category]] = "High Performer", 4,HR_DATA[[#This Row],[Performance Category]] = "Average Performer", 3, HR_DATA[[#This Row],[Performance Category]] = "Low Performer", 2, HR_DATA[[#This Row],[Performance Category]] = "At Risk", 1)</f>
        <v>3</v>
      </c>
    </row>
    <row r="1373" spans="1:37" x14ac:dyDescent="0.25">
      <c r="A1373">
        <v>1888</v>
      </c>
      <c r="B1373" s="2">
        <v>43956</v>
      </c>
      <c r="C1373" s="2">
        <f t="shared" ca="1" si="105"/>
        <v>46159</v>
      </c>
      <c r="D1373" t="s">
        <v>28</v>
      </c>
      <c r="E1373" t="s">
        <v>74</v>
      </c>
      <c r="F1373" t="s">
        <v>30</v>
      </c>
      <c r="G1373" t="s">
        <v>55</v>
      </c>
      <c r="H1373" t="s">
        <v>56</v>
      </c>
      <c r="I1373" t="s">
        <v>33</v>
      </c>
      <c r="J1373" t="s">
        <v>34</v>
      </c>
      <c r="K1373" t="s">
        <v>79</v>
      </c>
      <c r="L1373" s="2">
        <v>17527</v>
      </c>
      <c r="M1373" t="s">
        <v>36</v>
      </c>
      <c r="N1373" t="s">
        <v>37</v>
      </c>
      <c r="O1373" t="s">
        <v>38</v>
      </c>
      <c r="P1373" t="s">
        <v>67</v>
      </c>
      <c r="Q1373" t="s">
        <v>40</v>
      </c>
      <c r="R1373">
        <v>3</v>
      </c>
      <c r="S1373" s="2">
        <v>45130</v>
      </c>
      <c r="T1373">
        <v>1</v>
      </c>
      <c r="U1373">
        <v>5</v>
      </c>
      <c r="V1373">
        <v>1</v>
      </c>
      <c r="W1373" s="2">
        <v>44918</v>
      </c>
      <c r="X1373" t="s">
        <v>68</v>
      </c>
      <c r="Y1373" t="s">
        <v>51</v>
      </c>
      <c r="Z1373" t="s">
        <v>63</v>
      </c>
      <c r="AA1373">
        <v>2</v>
      </c>
      <c r="AB1373">
        <v>961.68</v>
      </c>
      <c r="AC1373">
        <v>73</v>
      </c>
      <c r="AD1373" t="str" cm="1">
        <f t="array" ref="AD1373">_xlfn.IFS($AC1373&lt;= 24,"17-24", $AC1373&lt;=34,"25-34", $AC1373&lt;=44,"35-44", $AC1373&lt;= 54,"45-54", $AC1373 &gt;= 55, "55+")</f>
        <v>55+</v>
      </c>
      <c r="AE1373">
        <f t="shared" ca="1" si="106"/>
        <v>6</v>
      </c>
      <c r="AF1373" t="str">
        <f t="shared" si="107"/>
        <v>Low</v>
      </c>
      <c r="AG1373" t="str">
        <f t="shared" si="108"/>
        <v>Satisfied</v>
      </c>
      <c r="AH1373" t="str">
        <f t="shared" si="109"/>
        <v>Average Performer</v>
      </c>
      <c r="AI1373" t="str" cm="1">
        <f t="array" ref="AI1373">_xlfn.IFS($Z1373 = "Passed", "High", $Z1373="Completed", "Moderate", OR($Z1373 = "Incomplete", $Z1373="Failed"), "Low")</f>
        <v>Moderate</v>
      </c>
      <c r="AJ1373" t="str" cm="1">
        <f t="array" ref="AJ1373">_xlfn.IFS(OR(Z1373= "Passed", Z1373 = "Completed"), "Complete", OR(Z1373 ="Failed", Z1373 = "Incomplete"), "Incomplete")</f>
        <v>Complete</v>
      </c>
      <c r="AK1373" cm="1">
        <f t="array" ref="AK1373">_xlfn.IFS(HR_DATA[[#This Row],[Performance Category]] = "High Performer", 4,HR_DATA[[#This Row],[Performance Category]] = "Average Performer", 3, HR_DATA[[#This Row],[Performance Category]] = "Low Performer", 2, HR_DATA[[#This Row],[Performance Category]] = "At Risk", 1)</f>
        <v>3</v>
      </c>
    </row>
    <row r="1374" spans="1:37" x14ac:dyDescent="0.25">
      <c r="A1374">
        <v>1889</v>
      </c>
      <c r="B1374" s="2">
        <v>44158</v>
      </c>
      <c r="C1374" s="2">
        <f t="shared" ca="1" si="105"/>
        <v>46159</v>
      </c>
      <c r="D1374" t="s">
        <v>28</v>
      </c>
      <c r="E1374" t="s">
        <v>94</v>
      </c>
      <c r="F1374" t="s">
        <v>30</v>
      </c>
      <c r="G1374" t="s">
        <v>31</v>
      </c>
      <c r="H1374" t="s">
        <v>56</v>
      </c>
      <c r="I1374" t="s">
        <v>33</v>
      </c>
      <c r="J1374" t="s">
        <v>34</v>
      </c>
      <c r="K1374" t="s">
        <v>65</v>
      </c>
      <c r="L1374" s="2">
        <v>20865</v>
      </c>
      <c r="M1374" t="s">
        <v>36</v>
      </c>
      <c r="N1374" t="s">
        <v>37</v>
      </c>
      <c r="O1374" t="s">
        <v>60</v>
      </c>
      <c r="P1374" t="s">
        <v>77</v>
      </c>
      <c r="Q1374" t="s">
        <v>40</v>
      </c>
      <c r="R1374">
        <v>3</v>
      </c>
      <c r="S1374" s="2">
        <v>44840</v>
      </c>
      <c r="T1374">
        <v>5</v>
      </c>
      <c r="U1374">
        <v>4</v>
      </c>
      <c r="V1374">
        <v>4</v>
      </c>
      <c r="W1374" s="2">
        <v>44966</v>
      </c>
      <c r="X1374" t="s">
        <v>41</v>
      </c>
      <c r="Y1374" t="s">
        <v>42</v>
      </c>
      <c r="Z1374" t="s">
        <v>52</v>
      </c>
      <c r="AA1374">
        <v>1</v>
      </c>
      <c r="AB1374">
        <v>993.76</v>
      </c>
      <c r="AC1374">
        <v>63</v>
      </c>
      <c r="AD1374" t="str" cm="1">
        <f t="array" ref="AD1374">_xlfn.IFS($AC1374&lt;= 24,"17-24", $AC1374&lt;=34,"25-34", $AC1374&lt;=44,"35-44", $AC1374&lt;= 54,"45-54", $AC1374 &gt;= 55, "55+")</f>
        <v>55+</v>
      </c>
      <c r="AE1374">
        <f t="shared" ca="1" si="106"/>
        <v>5</v>
      </c>
      <c r="AF1374" t="str">
        <f t="shared" si="107"/>
        <v>High</v>
      </c>
      <c r="AG1374" t="str">
        <f t="shared" si="108"/>
        <v>Satisfied</v>
      </c>
      <c r="AH1374" t="str">
        <f t="shared" si="109"/>
        <v>Average Performer</v>
      </c>
      <c r="AI1374" t="str" cm="1">
        <f t="array" ref="AI1374">_xlfn.IFS($Z1374 = "Passed", "High", $Z1374="Completed", "Moderate", OR($Z1374 = "Incomplete", $Z1374="Failed"), "Low")</f>
        <v>Low</v>
      </c>
      <c r="AJ1374" t="str" cm="1">
        <f t="array" ref="AJ1374">_xlfn.IFS(OR(Z1374= "Passed", Z1374 = "Completed"), "Complete", OR(Z1374 ="Failed", Z1374 = "Incomplete"), "Incomplete")</f>
        <v>Incomplete</v>
      </c>
      <c r="AK1374" cm="1">
        <f t="array" ref="AK1374">_xlfn.IFS(HR_DATA[[#This Row],[Performance Category]] = "High Performer", 4,HR_DATA[[#This Row],[Performance Category]] = "Average Performer", 3, HR_DATA[[#This Row],[Performance Category]] = "Low Performer", 2, HR_DATA[[#This Row],[Performance Category]] = "At Risk", 1)</f>
        <v>3</v>
      </c>
    </row>
    <row r="1375" spans="1:37" x14ac:dyDescent="0.25">
      <c r="A1375">
        <v>1890</v>
      </c>
      <c r="B1375" s="2">
        <v>44648</v>
      </c>
      <c r="C1375" s="2">
        <f t="shared" ca="1" si="105"/>
        <v>46159</v>
      </c>
      <c r="D1375" t="s">
        <v>28</v>
      </c>
      <c r="E1375" t="s">
        <v>74</v>
      </c>
      <c r="F1375" t="s">
        <v>30</v>
      </c>
      <c r="G1375" t="s">
        <v>31</v>
      </c>
      <c r="H1375" t="s">
        <v>56</v>
      </c>
      <c r="I1375" t="s">
        <v>55</v>
      </c>
      <c r="J1375" t="s">
        <v>34</v>
      </c>
      <c r="K1375" t="s">
        <v>89</v>
      </c>
      <c r="L1375" s="2">
        <v>24982</v>
      </c>
      <c r="M1375" t="s">
        <v>36</v>
      </c>
      <c r="N1375" t="s">
        <v>37</v>
      </c>
      <c r="O1375" t="s">
        <v>38</v>
      </c>
      <c r="P1375" t="s">
        <v>39</v>
      </c>
      <c r="Q1375" t="s">
        <v>40</v>
      </c>
      <c r="R1375">
        <v>3</v>
      </c>
      <c r="S1375" s="2">
        <v>45058</v>
      </c>
      <c r="T1375">
        <v>1</v>
      </c>
      <c r="U1375">
        <v>3</v>
      </c>
      <c r="V1375">
        <v>2</v>
      </c>
      <c r="W1375" s="2">
        <v>44859</v>
      </c>
      <c r="X1375" t="s">
        <v>92</v>
      </c>
      <c r="Y1375" t="s">
        <v>42</v>
      </c>
      <c r="Z1375" t="s">
        <v>43</v>
      </c>
      <c r="AA1375">
        <v>2</v>
      </c>
      <c r="AB1375">
        <v>998.32</v>
      </c>
      <c r="AC1375">
        <v>54</v>
      </c>
      <c r="AD1375" t="str" cm="1">
        <f t="array" ref="AD1375">_xlfn.IFS($AC1375&lt;= 24,"17-24", $AC1375&lt;=34,"25-34", $AC1375&lt;=44,"35-44", $AC1375&lt;= 54,"45-54", $AC1375 &gt;= 55, "55+")</f>
        <v>45-54</v>
      </c>
      <c r="AE1375">
        <f t="shared" ca="1" si="106"/>
        <v>4</v>
      </c>
      <c r="AF1375" t="str">
        <f t="shared" si="107"/>
        <v>Low</v>
      </c>
      <c r="AG1375" t="str">
        <f t="shared" si="108"/>
        <v>Neutral</v>
      </c>
      <c r="AH1375" t="str">
        <f t="shared" si="109"/>
        <v>Average Performer</v>
      </c>
      <c r="AI1375" t="str" cm="1">
        <f t="array" ref="AI1375">_xlfn.IFS($Z1375 = "Passed", "High", $Z1375="Completed", "Moderate", OR($Z1375 = "Incomplete", $Z1375="Failed"), "Low")</f>
        <v>Low</v>
      </c>
      <c r="AJ1375" t="str" cm="1">
        <f t="array" ref="AJ1375">_xlfn.IFS(OR(Z1375= "Passed", Z1375 = "Completed"), "Complete", OR(Z1375 ="Failed", Z1375 = "Incomplete"), "Incomplete")</f>
        <v>Incomplete</v>
      </c>
      <c r="AK1375" cm="1">
        <f t="array" ref="AK1375">_xlfn.IFS(HR_DATA[[#This Row],[Performance Category]] = "High Performer", 4,HR_DATA[[#This Row],[Performance Category]] = "Average Performer", 3, HR_DATA[[#This Row],[Performance Category]] = "Low Performer", 2, HR_DATA[[#This Row],[Performance Category]] = "At Risk", 1)</f>
        <v>3</v>
      </c>
    </row>
    <row r="1376" spans="1:37" x14ac:dyDescent="0.25">
      <c r="A1376">
        <v>1891</v>
      </c>
      <c r="B1376" s="2">
        <v>43915</v>
      </c>
      <c r="C1376" s="2">
        <f t="shared" ca="1" si="105"/>
        <v>46159</v>
      </c>
      <c r="D1376" t="s">
        <v>28</v>
      </c>
      <c r="E1376" t="s">
        <v>81</v>
      </c>
      <c r="F1376" t="s">
        <v>30</v>
      </c>
      <c r="G1376" t="s">
        <v>55</v>
      </c>
      <c r="H1376" t="s">
        <v>32</v>
      </c>
      <c r="I1376" t="s">
        <v>55</v>
      </c>
      <c r="J1376" t="s">
        <v>34</v>
      </c>
      <c r="K1376" t="s">
        <v>47</v>
      </c>
      <c r="L1376" s="2">
        <v>16977</v>
      </c>
      <c r="M1376" t="s">
        <v>36</v>
      </c>
      <c r="N1376" t="s">
        <v>37</v>
      </c>
      <c r="O1376" t="s">
        <v>49</v>
      </c>
      <c r="P1376" t="s">
        <v>67</v>
      </c>
      <c r="Q1376" t="s">
        <v>40</v>
      </c>
      <c r="R1376">
        <v>3</v>
      </c>
      <c r="S1376" s="2">
        <v>44917</v>
      </c>
      <c r="T1376">
        <v>2</v>
      </c>
      <c r="U1376">
        <v>5</v>
      </c>
      <c r="V1376">
        <v>2</v>
      </c>
      <c r="W1376" s="2">
        <v>45120</v>
      </c>
      <c r="X1376" t="s">
        <v>41</v>
      </c>
      <c r="Y1376" t="s">
        <v>51</v>
      </c>
      <c r="Z1376" t="s">
        <v>52</v>
      </c>
      <c r="AA1376">
        <v>1</v>
      </c>
      <c r="AB1376">
        <v>961.55</v>
      </c>
      <c r="AC1376">
        <v>74</v>
      </c>
      <c r="AD1376" t="str" cm="1">
        <f t="array" ref="AD1376">_xlfn.IFS($AC1376&lt;= 24,"17-24", $AC1376&lt;=34,"25-34", $AC1376&lt;=44,"35-44", $AC1376&lt;= 54,"45-54", $AC1376 &gt;= 55, "55+")</f>
        <v>55+</v>
      </c>
      <c r="AE1376">
        <f t="shared" ca="1" si="106"/>
        <v>6</v>
      </c>
      <c r="AF1376" t="str">
        <f t="shared" si="107"/>
        <v>Low</v>
      </c>
      <c r="AG1376" t="str">
        <f t="shared" si="108"/>
        <v>Satisfied</v>
      </c>
      <c r="AH1376" t="str">
        <f t="shared" si="109"/>
        <v>Average Performer</v>
      </c>
      <c r="AI1376" t="str" cm="1">
        <f t="array" ref="AI1376">_xlfn.IFS($Z1376 = "Passed", "High", $Z1376="Completed", "Moderate", OR($Z1376 = "Incomplete", $Z1376="Failed"), "Low")</f>
        <v>Low</v>
      </c>
      <c r="AJ1376" t="str" cm="1">
        <f t="array" ref="AJ1376">_xlfn.IFS(OR(Z1376= "Passed", Z1376 = "Completed"), "Complete", OR(Z1376 ="Failed", Z1376 = "Incomplete"), "Incomplete")</f>
        <v>Incomplete</v>
      </c>
      <c r="AK1376" cm="1">
        <f t="array" ref="AK1376">_xlfn.IFS(HR_DATA[[#This Row],[Performance Category]] = "High Performer", 4,HR_DATA[[#This Row],[Performance Category]] = "Average Performer", 3, HR_DATA[[#This Row],[Performance Category]] = "Low Performer", 2, HR_DATA[[#This Row],[Performance Category]] = "At Risk", 1)</f>
        <v>3</v>
      </c>
    </row>
    <row r="1377" spans="1:37" x14ac:dyDescent="0.25">
      <c r="A1377">
        <v>1892</v>
      </c>
      <c r="B1377" s="2">
        <v>43319</v>
      </c>
      <c r="C1377" s="2">
        <f t="shared" ca="1" si="105"/>
        <v>46159</v>
      </c>
      <c r="D1377" t="s">
        <v>106</v>
      </c>
      <c r="E1377" t="s">
        <v>64</v>
      </c>
      <c r="F1377" t="s">
        <v>30</v>
      </c>
      <c r="G1377" t="s">
        <v>31</v>
      </c>
      <c r="H1377" t="s">
        <v>45</v>
      </c>
      <c r="I1377" t="s">
        <v>33</v>
      </c>
      <c r="J1377" t="s">
        <v>34</v>
      </c>
      <c r="K1377" t="s">
        <v>47</v>
      </c>
      <c r="L1377" s="2">
        <v>31562</v>
      </c>
      <c r="M1377" t="s">
        <v>36</v>
      </c>
      <c r="N1377" t="s">
        <v>37</v>
      </c>
      <c r="O1377" t="s">
        <v>84</v>
      </c>
      <c r="P1377" t="s">
        <v>61</v>
      </c>
      <c r="Q1377" t="s">
        <v>40</v>
      </c>
      <c r="R1377">
        <v>3</v>
      </c>
      <c r="S1377" s="2">
        <v>44937</v>
      </c>
      <c r="T1377">
        <v>3</v>
      </c>
      <c r="U1377">
        <v>3</v>
      </c>
      <c r="V1377">
        <v>3</v>
      </c>
      <c r="W1377" s="2">
        <v>44966</v>
      </c>
      <c r="X1377" t="s">
        <v>68</v>
      </c>
      <c r="Y1377" t="s">
        <v>51</v>
      </c>
      <c r="Z1377" t="s">
        <v>52</v>
      </c>
      <c r="AA1377">
        <v>3</v>
      </c>
      <c r="AB1377">
        <v>192.73</v>
      </c>
      <c r="AC1377">
        <v>32</v>
      </c>
      <c r="AD1377" t="str" cm="1">
        <f t="array" ref="AD1377">_xlfn.IFS($AC1377&lt;= 24,"17-24", $AC1377&lt;=34,"25-34", $AC1377&lt;=44,"35-44", $AC1377&lt;= 54,"45-54", $AC1377 &gt;= 55, "55+")</f>
        <v>25-34</v>
      </c>
      <c r="AE1377">
        <f t="shared" ca="1" si="106"/>
        <v>7</v>
      </c>
      <c r="AF1377" t="str">
        <f t="shared" si="107"/>
        <v>Medium</v>
      </c>
      <c r="AG1377" t="str">
        <f t="shared" si="108"/>
        <v>Neutral</v>
      </c>
      <c r="AH1377" t="str">
        <f t="shared" si="109"/>
        <v>Average Performer</v>
      </c>
      <c r="AI1377" t="str" cm="1">
        <f t="array" ref="AI1377">_xlfn.IFS($Z1377 = "Passed", "High", $Z1377="Completed", "Moderate", OR($Z1377 = "Incomplete", $Z1377="Failed"), "Low")</f>
        <v>Low</v>
      </c>
      <c r="AJ1377" t="str" cm="1">
        <f t="array" ref="AJ1377">_xlfn.IFS(OR(Z1377= "Passed", Z1377 = "Completed"), "Complete", OR(Z1377 ="Failed", Z1377 = "Incomplete"), "Incomplete")</f>
        <v>Incomplete</v>
      </c>
      <c r="AK1377" cm="1">
        <f t="array" ref="AK1377">_xlfn.IFS(HR_DATA[[#This Row],[Performance Category]] = "High Performer", 4,HR_DATA[[#This Row],[Performance Category]] = "Average Performer", 3, HR_DATA[[#This Row],[Performance Category]] = "Low Performer", 2, HR_DATA[[#This Row],[Performance Category]] = "At Risk", 1)</f>
        <v>3</v>
      </c>
    </row>
    <row r="1378" spans="1:37" x14ac:dyDescent="0.25">
      <c r="A1378">
        <v>1893</v>
      </c>
      <c r="B1378" s="2">
        <v>43872</v>
      </c>
      <c r="C1378" s="2">
        <f t="shared" ca="1" si="105"/>
        <v>46159</v>
      </c>
      <c r="D1378" t="s">
        <v>106</v>
      </c>
      <c r="E1378" t="s">
        <v>69</v>
      </c>
      <c r="F1378" t="s">
        <v>30</v>
      </c>
      <c r="G1378" t="s">
        <v>31</v>
      </c>
      <c r="H1378" t="s">
        <v>45</v>
      </c>
      <c r="I1378" t="s">
        <v>55</v>
      </c>
      <c r="J1378" t="s">
        <v>34</v>
      </c>
      <c r="K1378" t="s">
        <v>65</v>
      </c>
      <c r="L1378" s="2">
        <v>27787</v>
      </c>
      <c r="M1378" t="s">
        <v>36</v>
      </c>
      <c r="N1378" t="s">
        <v>48</v>
      </c>
      <c r="O1378" t="s">
        <v>38</v>
      </c>
      <c r="P1378" t="s">
        <v>77</v>
      </c>
      <c r="Q1378" t="s">
        <v>40</v>
      </c>
      <c r="R1378">
        <v>3</v>
      </c>
      <c r="S1378" s="2">
        <v>45085</v>
      </c>
      <c r="T1378">
        <v>2</v>
      </c>
      <c r="U1378">
        <v>3</v>
      </c>
      <c r="V1378">
        <v>4</v>
      </c>
      <c r="W1378" s="2">
        <v>44832</v>
      </c>
      <c r="X1378" t="s">
        <v>41</v>
      </c>
      <c r="Y1378" t="s">
        <v>42</v>
      </c>
      <c r="Z1378" t="s">
        <v>63</v>
      </c>
      <c r="AA1378">
        <v>1</v>
      </c>
      <c r="AB1378">
        <v>604.53</v>
      </c>
      <c r="AC1378">
        <v>44</v>
      </c>
      <c r="AD1378" t="str" cm="1">
        <f t="array" ref="AD1378">_xlfn.IFS($AC1378&lt;= 24,"17-24", $AC1378&lt;=34,"25-34", $AC1378&lt;=44,"35-44", $AC1378&lt;= 54,"45-54", $AC1378 &gt;= 55, "55+")</f>
        <v>35-44</v>
      </c>
      <c r="AE1378">
        <f t="shared" ca="1" si="106"/>
        <v>6</v>
      </c>
      <c r="AF1378" t="str">
        <f t="shared" si="107"/>
        <v>Low</v>
      </c>
      <c r="AG1378" t="str">
        <f t="shared" si="108"/>
        <v>Neutral</v>
      </c>
      <c r="AH1378" t="str">
        <f t="shared" si="109"/>
        <v>Average Performer</v>
      </c>
      <c r="AI1378" t="str" cm="1">
        <f t="array" ref="AI1378">_xlfn.IFS($Z1378 = "Passed", "High", $Z1378="Completed", "Moderate", OR($Z1378 = "Incomplete", $Z1378="Failed"), "Low")</f>
        <v>Moderate</v>
      </c>
      <c r="AJ1378" t="str" cm="1">
        <f t="array" ref="AJ1378">_xlfn.IFS(OR(Z1378= "Passed", Z1378 = "Completed"), "Complete", OR(Z1378 ="Failed", Z1378 = "Incomplete"), "Incomplete")</f>
        <v>Complete</v>
      </c>
      <c r="AK1378" cm="1">
        <f t="array" ref="AK1378">_xlfn.IFS(HR_DATA[[#This Row],[Performance Category]] = "High Performer", 4,HR_DATA[[#This Row],[Performance Category]] = "Average Performer", 3, HR_DATA[[#This Row],[Performance Category]] = "Low Performer", 2, HR_DATA[[#This Row],[Performance Category]] = "At Risk", 1)</f>
        <v>3</v>
      </c>
    </row>
    <row r="1379" spans="1:37" x14ac:dyDescent="0.25">
      <c r="A1379">
        <v>1894</v>
      </c>
      <c r="B1379" s="2">
        <v>44927</v>
      </c>
      <c r="C1379" s="2">
        <f t="shared" ca="1" si="105"/>
        <v>46159</v>
      </c>
      <c r="D1379" t="s">
        <v>106</v>
      </c>
      <c r="E1379" t="s">
        <v>29</v>
      </c>
      <c r="F1379" t="s">
        <v>30</v>
      </c>
      <c r="G1379" t="s">
        <v>55</v>
      </c>
      <c r="H1379" t="s">
        <v>45</v>
      </c>
      <c r="I1379" t="s">
        <v>55</v>
      </c>
      <c r="J1379" t="s">
        <v>34</v>
      </c>
      <c r="K1379" t="s">
        <v>70</v>
      </c>
      <c r="L1379" s="2">
        <v>21693</v>
      </c>
      <c r="M1379" t="s">
        <v>36</v>
      </c>
      <c r="N1379" t="s">
        <v>48</v>
      </c>
      <c r="O1379" t="s">
        <v>60</v>
      </c>
      <c r="P1379" t="s">
        <v>61</v>
      </c>
      <c r="Q1379" t="s">
        <v>40</v>
      </c>
      <c r="R1379">
        <v>3</v>
      </c>
      <c r="S1379" s="2">
        <v>45078</v>
      </c>
      <c r="T1379">
        <v>3</v>
      </c>
      <c r="U1379">
        <v>1</v>
      </c>
      <c r="V1379">
        <v>5</v>
      </c>
      <c r="W1379" s="2">
        <v>45075</v>
      </c>
      <c r="X1379" t="s">
        <v>68</v>
      </c>
      <c r="Y1379" t="s">
        <v>51</v>
      </c>
      <c r="Z1379" t="s">
        <v>43</v>
      </c>
      <c r="AA1379">
        <v>2</v>
      </c>
      <c r="AB1379">
        <v>144.38999999999999</v>
      </c>
      <c r="AC1379">
        <v>64</v>
      </c>
      <c r="AD1379" t="str" cm="1">
        <f t="array" ref="AD1379">_xlfn.IFS($AC1379&lt;= 24,"17-24", $AC1379&lt;=34,"25-34", $AC1379&lt;=44,"35-44", $AC1379&lt;= 54,"45-54", $AC1379 &gt;= 55, "55+")</f>
        <v>55+</v>
      </c>
      <c r="AE1379">
        <f t="shared" ca="1" si="106"/>
        <v>3</v>
      </c>
      <c r="AF1379" t="str">
        <f t="shared" si="107"/>
        <v>Medium</v>
      </c>
      <c r="AG1379" t="str">
        <f t="shared" si="108"/>
        <v>Not satisfied</v>
      </c>
      <c r="AH1379" t="str">
        <f t="shared" si="109"/>
        <v>Average Performer</v>
      </c>
      <c r="AI1379" t="str" cm="1">
        <f t="array" ref="AI1379">_xlfn.IFS($Z1379 = "Passed", "High", $Z1379="Completed", "Moderate", OR($Z1379 = "Incomplete", $Z1379="Failed"), "Low")</f>
        <v>Low</v>
      </c>
      <c r="AJ1379" t="str" cm="1">
        <f t="array" ref="AJ1379">_xlfn.IFS(OR(Z1379= "Passed", Z1379 = "Completed"), "Complete", OR(Z1379 ="Failed", Z1379 = "Incomplete"), "Incomplete")</f>
        <v>Incomplete</v>
      </c>
      <c r="AK1379" cm="1">
        <f t="array" ref="AK1379">_xlfn.IFS(HR_DATA[[#This Row],[Performance Category]] = "High Performer", 4,HR_DATA[[#This Row],[Performance Category]] = "Average Performer", 3, HR_DATA[[#This Row],[Performance Category]] = "Low Performer", 2, HR_DATA[[#This Row],[Performance Category]] = "At Risk", 1)</f>
        <v>3</v>
      </c>
    </row>
    <row r="1380" spans="1:37" x14ac:dyDescent="0.25">
      <c r="A1380">
        <v>1895</v>
      </c>
      <c r="B1380" s="2">
        <v>44902</v>
      </c>
      <c r="C1380" s="2">
        <f t="shared" ca="1" si="105"/>
        <v>46159</v>
      </c>
      <c r="D1380" t="s">
        <v>106</v>
      </c>
      <c r="E1380" t="s">
        <v>44</v>
      </c>
      <c r="F1380" t="s">
        <v>30</v>
      </c>
      <c r="G1380" t="s">
        <v>46</v>
      </c>
      <c r="H1380" t="s">
        <v>45</v>
      </c>
      <c r="I1380" t="s">
        <v>46</v>
      </c>
      <c r="J1380" t="s">
        <v>34</v>
      </c>
      <c r="K1380" t="s">
        <v>101</v>
      </c>
      <c r="L1380" s="2">
        <v>32533</v>
      </c>
      <c r="M1380" t="s">
        <v>36</v>
      </c>
      <c r="N1380" t="s">
        <v>37</v>
      </c>
      <c r="O1380" t="s">
        <v>38</v>
      </c>
      <c r="P1380" t="s">
        <v>67</v>
      </c>
      <c r="Q1380" t="s">
        <v>40</v>
      </c>
      <c r="R1380">
        <v>3</v>
      </c>
      <c r="S1380" s="2">
        <v>44852</v>
      </c>
      <c r="T1380">
        <v>4</v>
      </c>
      <c r="U1380">
        <v>5</v>
      </c>
      <c r="V1380">
        <v>2</v>
      </c>
      <c r="W1380" s="2">
        <v>44816</v>
      </c>
      <c r="X1380" t="s">
        <v>68</v>
      </c>
      <c r="Y1380" t="s">
        <v>51</v>
      </c>
      <c r="Z1380" t="s">
        <v>63</v>
      </c>
      <c r="AA1380">
        <v>5</v>
      </c>
      <c r="AB1380">
        <v>517.91999999999996</v>
      </c>
      <c r="AC1380">
        <v>33</v>
      </c>
      <c r="AD1380" t="str" cm="1">
        <f t="array" ref="AD1380">_xlfn.IFS($AC1380&lt;= 24,"17-24", $AC1380&lt;=34,"25-34", $AC1380&lt;=44,"35-44", $AC1380&lt;= 54,"45-54", $AC1380 &gt;= 55, "55+")</f>
        <v>25-34</v>
      </c>
      <c r="AE1380">
        <f t="shared" ca="1" si="106"/>
        <v>3</v>
      </c>
      <c r="AF1380" t="str">
        <f t="shared" si="107"/>
        <v>High</v>
      </c>
      <c r="AG1380" t="str">
        <f t="shared" si="108"/>
        <v>Satisfied</v>
      </c>
      <c r="AH1380" t="str">
        <f t="shared" si="109"/>
        <v>Average Performer</v>
      </c>
      <c r="AI1380" t="str" cm="1">
        <f t="array" ref="AI1380">_xlfn.IFS($Z1380 = "Passed", "High", $Z1380="Completed", "Moderate", OR($Z1380 = "Incomplete", $Z1380="Failed"), "Low")</f>
        <v>Moderate</v>
      </c>
      <c r="AJ1380" t="str" cm="1">
        <f t="array" ref="AJ1380">_xlfn.IFS(OR(Z1380= "Passed", Z1380 = "Completed"), "Complete", OR(Z1380 ="Failed", Z1380 = "Incomplete"), "Incomplete")</f>
        <v>Complete</v>
      </c>
      <c r="AK1380" cm="1">
        <f t="array" ref="AK1380">_xlfn.IFS(HR_DATA[[#This Row],[Performance Category]] = "High Performer", 4,HR_DATA[[#This Row],[Performance Category]] = "Average Performer", 3, HR_DATA[[#This Row],[Performance Category]] = "Low Performer", 2, HR_DATA[[#This Row],[Performance Category]] = "At Risk", 1)</f>
        <v>3</v>
      </c>
    </row>
    <row r="1381" spans="1:37" x14ac:dyDescent="0.25">
      <c r="A1381">
        <v>1896</v>
      </c>
      <c r="B1381" s="2">
        <v>44998</v>
      </c>
      <c r="C1381" s="2">
        <f t="shared" ca="1" si="105"/>
        <v>46159</v>
      </c>
      <c r="D1381" t="s">
        <v>106</v>
      </c>
      <c r="E1381" t="s">
        <v>87</v>
      </c>
      <c r="F1381" t="s">
        <v>30</v>
      </c>
      <c r="G1381" t="s">
        <v>55</v>
      </c>
      <c r="H1381" t="s">
        <v>45</v>
      </c>
      <c r="I1381" t="s">
        <v>46</v>
      </c>
      <c r="J1381" t="s">
        <v>34</v>
      </c>
      <c r="K1381" t="s">
        <v>79</v>
      </c>
      <c r="L1381" s="2">
        <v>18950</v>
      </c>
      <c r="M1381" t="s">
        <v>36</v>
      </c>
      <c r="N1381" t="s">
        <v>37</v>
      </c>
      <c r="O1381" t="s">
        <v>49</v>
      </c>
      <c r="P1381" t="s">
        <v>67</v>
      </c>
      <c r="Q1381" t="s">
        <v>40</v>
      </c>
      <c r="R1381">
        <v>3</v>
      </c>
      <c r="S1381" s="2">
        <v>44943</v>
      </c>
      <c r="T1381">
        <v>1</v>
      </c>
      <c r="U1381">
        <v>1</v>
      </c>
      <c r="V1381">
        <v>3</v>
      </c>
      <c r="W1381" s="2">
        <v>44979</v>
      </c>
      <c r="X1381" t="s">
        <v>50</v>
      </c>
      <c r="Y1381" t="s">
        <v>51</v>
      </c>
      <c r="Z1381" t="s">
        <v>63</v>
      </c>
      <c r="AA1381">
        <v>4</v>
      </c>
      <c r="AB1381">
        <v>537.71</v>
      </c>
      <c r="AC1381">
        <v>72</v>
      </c>
      <c r="AD1381" t="str" cm="1">
        <f t="array" ref="AD1381">_xlfn.IFS($AC1381&lt;= 24,"17-24", $AC1381&lt;=34,"25-34", $AC1381&lt;=44,"35-44", $AC1381&lt;= 54,"45-54", $AC1381 &gt;= 55, "55+")</f>
        <v>55+</v>
      </c>
      <c r="AE1381">
        <f t="shared" ca="1" si="106"/>
        <v>3</v>
      </c>
      <c r="AF1381" t="str">
        <f t="shared" si="107"/>
        <v>Low</v>
      </c>
      <c r="AG1381" t="str">
        <f t="shared" si="108"/>
        <v>Not satisfied</v>
      </c>
      <c r="AH1381" t="str">
        <f t="shared" si="109"/>
        <v>Average Performer</v>
      </c>
      <c r="AI1381" t="str" cm="1">
        <f t="array" ref="AI1381">_xlfn.IFS($Z1381 = "Passed", "High", $Z1381="Completed", "Moderate", OR($Z1381 = "Incomplete", $Z1381="Failed"), "Low")</f>
        <v>Moderate</v>
      </c>
      <c r="AJ1381" t="str" cm="1">
        <f t="array" ref="AJ1381">_xlfn.IFS(OR(Z1381= "Passed", Z1381 = "Completed"), "Complete", OR(Z1381 ="Failed", Z1381 = "Incomplete"), "Incomplete")</f>
        <v>Complete</v>
      </c>
      <c r="AK1381" cm="1">
        <f t="array" ref="AK1381">_xlfn.IFS(HR_DATA[[#This Row],[Performance Category]] = "High Performer", 4,HR_DATA[[#This Row],[Performance Category]] = "Average Performer", 3, HR_DATA[[#This Row],[Performance Category]] = "Low Performer", 2, HR_DATA[[#This Row],[Performance Category]] = "At Risk", 1)</f>
        <v>3</v>
      </c>
    </row>
    <row r="1382" spans="1:37" x14ac:dyDescent="0.25">
      <c r="A1382">
        <v>1897</v>
      </c>
      <c r="B1382" s="2">
        <v>44514</v>
      </c>
      <c r="C1382" s="2">
        <f t="shared" ca="1" si="105"/>
        <v>46159</v>
      </c>
      <c r="D1382" t="s">
        <v>106</v>
      </c>
      <c r="E1382" t="s">
        <v>81</v>
      </c>
      <c r="F1382" t="s">
        <v>30</v>
      </c>
      <c r="G1382" t="s">
        <v>55</v>
      </c>
      <c r="H1382" t="s">
        <v>32</v>
      </c>
      <c r="I1382" t="s">
        <v>33</v>
      </c>
      <c r="J1382" t="s">
        <v>34</v>
      </c>
      <c r="K1382" t="s">
        <v>70</v>
      </c>
      <c r="L1382" s="2">
        <v>17734</v>
      </c>
      <c r="M1382" t="s">
        <v>36</v>
      </c>
      <c r="N1382" t="s">
        <v>48</v>
      </c>
      <c r="O1382" t="s">
        <v>84</v>
      </c>
      <c r="P1382" t="s">
        <v>77</v>
      </c>
      <c r="Q1382" t="s">
        <v>40</v>
      </c>
      <c r="R1382">
        <v>3</v>
      </c>
      <c r="S1382" s="2">
        <v>44809</v>
      </c>
      <c r="T1382">
        <v>2</v>
      </c>
      <c r="U1382">
        <v>4</v>
      </c>
      <c r="V1382">
        <v>5</v>
      </c>
      <c r="W1382" s="2">
        <v>45001</v>
      </c>
      <c r="X1382" t="s">
        <v>92</v>
      </c>
      <c r="Y1382" t="s">
        <v>51</v>
      </c>
      <c r="Z1382" t="s">
        <v>63</v>
      </c>
      <c r="AA1382">
        <v>2</v>
      </c>
      <c r="AB1382">
        <v>491.71</v>
      </c>
      <c r="AC1382">
        <v>73</v>
      </c>
      <c r="AD1382" t="str" cm="1">
        <f t="array" ref="AD1382">_xlfn.IFS($AC1382&lt;= 24,"17-24", $AC1382&lt;=34,"25-34", $AC1382&lt;=44,"35-44", $AC1382&lt;= 54,"45-54", $AC1382 &gt;= 55, "55+")</f>
        <v>55+</v>
      </c>
      <c r="AE1382">
        <f t="shared" ca="1" si="106"/>
        <v>4</v>
      </c>
      <c r="AF1382" t="str">
        <f t="shared" si="107"/>
        <v>Low</v>
      </c>
      <c r="AG1382" t="str">
        <f t="shared" si="108"/>
        <v>Satisfied</v>
      </c>
      <c r="AH1382" t="str">
        <f t="shared" si="109"/>
        <v>Average Performer</v>
      </c>
      <c r="AI1382" t="str" cm="1">
        <f t="array" ref="AI1382">_xlfn.IFS($Z1382 = "Passed", "High", $Z1382="Completed", "Moderate", OR($Z1382 = "Incomplete", $Z1382="Failed"), "Low")</f>
        <v>Moderate</v>
      </c>
      <c r="AJ1382" t="str" cm="1">
        <f t="array" ref="AJ1382">_xlfn.IFS(OR(Z1382= "Passed", Z1382 = "Completed"), "Complete", OR(Z1382 ="Failed", Z1382 = "Incomplete"), "Incomplete")</f>
        <v>Complete</v>
      </c>
      <c r="AK1382" cm="1">
        <f t="array" ref="AK1382">_xlfn.IFS(HR_DATA[[#This Row],[Performance Category]] = "High Performer", 4,HR_DATA[[#This Row],[Performance Category]] = "Average Performer", 3, HR_DATA[[#This Row],[Performance Category]] = "Low Performer", 2, HR_DATA[[#This Row],[Performance Category]] = "At Risk", 1)</f>
        <v>3</v>
      </c>
    </row>
    <row r="1383" spans="1:37" x14ac:dyDescent="0.25">
      <c r="A1383">
        <v>1898</v>
      </c>
      <c r="B1383" s="2">
        <v>43621</v>
      </c>
      <c r="C1383" s="2">
        <f t="shared" ca="1" si="105"/>
        <v>46159</v>
      </c>
      <c r="D1383" t="s">
        <v>28</v>
      </c>
      <c r="E1383" t="s">
        <v>87</v>
      </c>
      <c r="F1383" t="s">
        <v>30</v>
      </c>
      <c r="G1383" t="s">
        <v>55</v>
      </c>
      <c r="H1383" t="s">
        <v>32</v>
      </c>
      <c r="I1383" t="s">
        <v>33</v>
      </c>
      <c r="J1383" t="s">
        <v>34</v>
      </c>
      <c r="K1383" t="s">
        <v>70</v>
      </c>
      <c r="L1383" s="2">
        <v>35444</v>
      </c>
      <c r="M1383" t="s">
        <v>36</v>
      </c>
      <c r="N1383" t="s">
        <v>37</v>
      </c>
      <c r="O1383" t="s">
        <v>38</v>
      </c>
      <c r="P1383" t="s">
        <v>61</v>
      </c>
      <c r="Q1383" t="s">
        <v>40</v>
      </c>
      <c r="R1383">
        <v>3</v>
      </c>
      <c r="S1383" s="2">
        <v>45125</v>
      </c>
      <c r="T1383">
        <v>4</v>
      </c>
      <c r="U1383">
        <v>5</v>
      </c>
      <c r="V1383">
        <v>5</v>
      </c>
      <c r="W1383" s="2">
        <v>45117</v>
      </c>
      <c r="X1383" t="s">
        <v>62</v>
      </c>
      <c r="Y1383" t="s">
        <v>42</v>
      </c>
      <c r="Z1383" t="s">
        <v>63</v>
      </c>
      <c r="AA1383">
        <v>3</v>
      </c>
      <c r="AB1383">
        <v>673.38</v>
      </c>
      <c r="AC1383">
        <v>22</v>
      </c>
      <c r="AD1383" t="str" cm="1">
        <f t="array" ref="AD1383">_xlfn.IFS($AC1383&lt;= 24,"17-24", $AC1383&lt;=34,"25-34", $AC1383&lt;=44,"35-44", $AC1383&lt;= 54,"45-54", $AC1383 &gt;= 55, "55+")</f>
        <v>17-24</v>
      </c>
      <c r="AE1383">
        <f t="shared" ca="1" si="106"/>
        <v>6</v>
      </c>
      <c r="AF1383" t="str">
        <f t="shared" si="107"/>
        <v>High</v>
      </c>
      <c r="AG1383" t="str">
        <f t="shared" si="108"/>
        <v>Satisfied</v>
      </c>
      <c r="AH1383" t="str">
        <f t="shared" si="109"/>
        <v>Average Performer</v>
      </c>
      <c r="AI1383" t="str" cm="1">
        <f t="array" ref="AI1383">_xlfn.IFS($Z1383 = "Passed", "High", $Z1383="Completed", "Moderate", OR($Z1383 = "Incomplete", $Z1383="Failed"), "Low")</f>
        <v>Moderate</v>
      </c>
      <c r="AJ1383" t="str" cm="1">
        <f t="array" ref="AJ1383">_xlfn.IFS(OR(Z1383= "Passed", Z1383 = "Completed"), "Complete", OR(Z1383 ="Failed", Z1383 = "Incomplete"), "Incomplete")</f>
        <v>Complete</v>
      </c>
      <c r="AK1383" cm="1">
        <f t="array" ref="AK1383">_xlfn.IFS(HR_DATA[[#This Row],[Performance Category]] = "High Performer", 4,HR_DATA[[#This Row],[Performance Category]] = "Average Performer", 3, HR_DATA[[#This Row],[Performance Category]] = "Low Performer", 2, HR_DATA[[#This Row],[Performance Category]] = "At Risk", 1)</f>
        <v>3</v>
      </c>
    </row>
    <row r="1384" spans="1:37" x14ac:dyDescent="0.25">
      <c r="A1384">
        <v>1899</v>
      </c>
      <c r="B1384" s="2">
        <v>44177</v>
      </c>
      <c r="C1384" s="2">
        <f t="shared" ca="1" si="105"/>
        <v>46159</v>
      </c>
      <c r="D1384" t="s">
        <v>28</v>
      </c>
      <c r="E1384" t="s">
        <v>64</v>
      </c>
      <c r="F1384" t="s">
        <v>30</v>
      </c>
      <c r="G1384" t="s">
        <v>31</v>
      </c>
      <c r="H1384" t="s">
        <v>32</v>
      </c>
      <c r="I1384" t="s">
        <v>55</v>
      </c>
      <c r="J1384" t="s">
        <v>34</v>
      </c>
      <c r="K1384" t="s">
        <v>70</v>
      </c>
      <c r="L1384" s="2">
        <v>30200</v>
      </c>
      <c r="M1384" t="s">
        <v>36</v>
      </c>
      <c r="N1384" t="s">
        <v>37</v>
      </c>
      <c r="O1384" t="s">
        <v>84</v>
      </c>
      <c r="P1384" t="s">
        <v>67</v>
      </c>
      <c r="Q1384" t="s">
        <v>40</v>
      </c>
      <c r="R1384">
        <v>3</v>
      </c>
      <c r="S1384" s="2">
        <v>45105</v>
      </c>
      <c r="T1384">
        <v>2</v>
      </c>
      <c r="U1384">
        <v>4</v>
      </c>
      <c r="V1384">
        <v>5</v>
      </c>
      <c r="W1384" s="2">
        <v>44955</v>
      </c>
      <c r="X1384" t="s">
        <v>41</v>
      </c>
      <c r="Y1384" t="s">
        <v>42</v>
      </c>
      <c r="Z1384" t="s">
        <v>52</v>
      </c>
      <c r="AA1384">
        <v>2</v>
      </c>
      <c r="AB1384">
        <v>724.87</v>
      </c>
      <c r="AC1384">
        <v>38</v>
      </c>
      <c r="AD1384" t="str" cm="1">
        <f t="array" ref="AD1384">_xlfn.IFS($AC1384&lt;= 24,"17-24", $AC1384&lt;=34,"25-34", $AC1384&lt;=44,"35-44", $AC1384&lt;= 54,"45-54", $AC1384 &gt;= 55, "55+")</f>
        <v>35-44</v>
      </c>
      <c r="AE1384">
        <f t="shared" ca="1" si="106"/>
        <v>5</v>
      </c>
      <c r="AF1384" t="str">
        <f t="shared" si="107"/>
        <v>Low</v>
      </c>
      <c r="AG1384" t="str">
        <f t="shared" si="108"/>
        <v>Satisfied</v>
      </c>
      <c r="AH1384" t="str">
        <f t="shared" si="109"/>
        <v>Average Performer</v>
      </c>
      <c r="AI1384" t="str" cm="1">
        <f t="array" ref="AI1384">_xlfn.IFS($Z1384 = "Passed", "High", $Z1384="Completed", "Moderate", OR($Z1384 = "Incomplete", $Z1384="Failed"), "Low")</f>
        <v>Low</v>
      </c>
      <c r="AJ1384" t="str" cm="1">
        <f t="array" ref="AJ1384">_xlfn.IFS(OR(Z1384= "Passed", Z1384 = "Completed"), "Complete", OR(Z1384 ="Failed", Z1384 = "Incomplete"), "Incomplete")</f>
        <v>Incomplete</v>
      </c>
      <c r="AK1384" cm="1">
        <f t="array" ref="AK1384">_xlfn.IFS(HR_DATA[[#This Row],[Performance Category]] = "High Performer", 4,HR_DATA[[#This Row],[Performance Category]] = "Average Performer", 3, HR_DATA[[#This Row],[Performance Category]] = "Low Performer", 2, HR_DATA[[#This Row],[Performance Category]] = "At Risk", 1)</f>
        <v>3</v>
      </c>
    </row>
    <row r="1385" spans="1:37" x14ac:dyDescent="0.25">
      <c r="A1385">
        <v>1900</v>
      </c>
      <c r="B1385" s="2">
        <v>43927</v>
      </c>
      <c r="C1385" s="2">
        <f t="shared" ca="1" si="105"/>
        <v>46159</v>
      </c>
      <c r="D1385" t="s">
        <v>28</v>
      </c>
      <c r="E1385" t="s">
        <v>94</v>
      </c>
      <c r="F1385" t="s">
        <v>30</v>
      </c>
      <c r="G1385" t="s">
        <v>55</v>
      </c>
      <c r="H1385" t="s">
        <v>56</v>
      </c>
      <c r="I1385" t="s">
        <v>55</v>
      </c>
      <c r="J1385" t="s">
        <v>34</v>
      </c>
      <c r="K1385" t="s">
        <v>65</v>
      </c>
      <c r="L1385" s="2">
        <v>21997</v>
      </c>
      <c r="M1385" t="s">
        <v>36</v>
      </c>
      <c r="N1385" t="s">
        <v>37</v>
      </c>
      <c r="O1385" t="s">
        <v>49</v>
      </c>
      <c r="P1385" t="s">
        <v>39</v>
      </c>
      <c r="Q1385" t="s">
        <v>40</v>
      </c>
      <c r="R1385">
        <v>3</v>
      </c>
      <c r="S1385" s="2">
        <v>45109</v>
      </c>
      <c r="T1385">
        <v>2</v>
      </c>
      <c r="U1385">
        <v>2</v>
      </c>
      <c r="V1385">
        <v>5</v>
      </c>
      <c r="W1385" s="2">
        <v>45043</v>
      </c>
      <c r="X1385" t="s">
        <v>92</v>
      </c>
      <c r="Y1385" t="s">
        <v>42</v>
      </c>
      <c r="Z1385" t="s">
        <v>73</v>
      </c>
      <c r="AA1385">
        <v>4</v>
      </c>
      <c r="AB1385">
        <v>140.83000000000001</v>
      </c>
      <c r="AC1385">
        <v>60</v>
      </c>
      <c r="AD1385" t="str" cm="1">
        <f t="array" ref="AD1385">_xlfn.IFS($AC1385&lt;= 24,"17-24", $AC1385&lt;=34,"25-34", $AC1385&lt;=44,"35-44", $AC1385&lt;= 54,"45-54", $AC1385 &gt;= 55, "55+")</f>
        <v>55+</v>
      </c>
      <c r="AE1385">
        <f t="shared" ca="1" si="106"/>
        <v>6</v>
      </c>
      <c r="AF1385" t="str">
        <f t="shared" si="107"/>
        <v>Low</v>
      </c>
      <c r="AG1385" t="str">
        <f t="shared" si="108"/>
        <v>Not satisfied</v>
      </c>
      <c r="AH1385" t="str">
        <f t="shared" si="109"/>
        <v>Average Performer</v>
      </c>
      <c r="AI1385" t="str" cm="1">
        <f t="array" ref="AI1385">_xlfn.IFS($Z1385 = "Passed", "High", $Z1385="Completed", "Moderate", OR($Z1385 = "Incomplete", $Z1385="Failed"), "Low")</f>
        <v>High</v>
      </c>
      <c r="AJ1385" t="str" cm="1">
        <f t="array" ref="AJ1385">_xlfn.IFS(OR(Z1385= "Passed", Z1385 = "Completed"), "Complete", OR(Z1385 ="Failed", Z1385 = "Incomplete"), "Incomplete")</f>
        <v>Complete</v>
      </c>
      <c r="AK1385" cm="1">
        <f t="array" ref="AK1385">_xlfn.IFS(HR_DATA[[#This Row],[Performance Category]] = "High Performer", 4,HR_DATA[[#This Row],[Performance Category]] = "Average Performer", 3, HR_DATA[[#This Row],[Performance Category]] = "Low Performer", 2, HR_DATA[[#This Row],[Performance Category]] = "At Risk", 1)</f>
        <v>3</v>
      </c>
    </row>
    <row r="1386" spans="1:37" x14ac:dyDescent="0.25">
      <c r="A1386">
        <v>1901</v>
      </c>
      <c r="B1386" s="2">
        <v>44956</v>
      </c>
      <c r="C1386" s="2">
        <f t="shared" ca="1" si="105"/>
        <v>46159</v>
      </c>
      <c r="D1386" t="s">
        <v>28</v>
      </c>
      <c r="E1386" t="s">
        <v>74</v>
      </c>
      <c r="F1386" t="s">
        <v>30</v>
      </c>
      <c r="G1386" t="s">
        <v>55</v>
      </c>
      <c r="H1386" t="s">
        <v>56</v>
      </c>
      <c r="I1386" t="s">
        <v>55</v>
      </c>
      <c r="J1386" t="s">
        <v>34</v>
      </c>
      <c r="K1386" t="s">
        <v>79</v>
      </c>
      <c r="L1386" s="2">
        <v>21771</v>
      </c>
      <c r="M1386" t="s">
        <v>36</v>
      </c>
      <c r="N1386" t="s">
        <v>37</v>
      </c>
      <c r="O1386" t="s">
        <v>38</v>
      </c>
      <c r="P1386" t="s">
        <v>77</v>
      </c>
      <c r="Q1386" t="s">
        <v>40</v>
      </c>
      <c r="R1386">
        <v>3</v>
      </c>
      <c r="S1386" s="2">
        <v>45099</v>
      </c>
      <c r="T1386">
        <v>4</v>
      </c>
      <c r="U1386">
        <v>1</v>
      </c>
      <c r="V1386">
        <v>5</v>
      </c>
      <c r="W1386" s="2">
        <v>44826</v>
      </c>
      <c r="X1386" t="s">
        <v>62</v>
      </c>
      <c r="Y1386" t="s">
        <v>51</v>
      </c>
      <c r="Z1386" t="s">
        <v>73</v>
      </c>
      <c r="AA1386">
        <v>1</v>
      </c>
      <c r="AB1386">
        <v>113.47</v>
      </c>
      <c r="AC1386">
        <v>64</v>
      </c>
      <c r="AD1386" t="str" cm="1">
        <f t="array" ref="AD1386">_xlfn.IFS($AC1386&lt;= 24,"17-24", $AC1386&lt;=34,"25-34", $AC1386&lt;=44,"35-44", $AC1386&lt;= 54,"45-54", $AC1386 &gt;= 55, "55+")</f>
        <v>55+</v>
      </c>
      <c r="AE1386">
        <f t="shared" ca="1" si="106"/>
        <v>3</v>
      </c>
      <c r="AF1386" t="str">
        <f t="shared" si="107"/>
        <v>High</v>
      </c>
      <c r="AG1386" t="str">
        <f t="shared" si="108"/>
        <v>Not satisfied</v>
      </c>
      <c r="AH1386" t="str">
        <f t="shared" si="109"/>
        <v>Average Performer</v>
      </c>
      <c r="AI1386" t="str" cm="1">
        <f t="array" ref="AI1386">_xlfn.IFS($Z1386 = "Passed", "High", $Z1386="Completed", "Moderate", OR($Z1386 = "Incomplete", $Z1386="Failed"), "Low")</f>
        <v>High</v>
      </c>
      <c r="AJ1386" t="str" cm="1">
        <f t="array" ref="AJ1386">_xlfn.IFS(OR(Z1386= "Passed", Z1386 = "Completed"), "Complete", OR(Z1386 ="Failed", Z1386 = "Incomplete"), "Incomplete")</f>
        <v>Complete</v>
      </c>
      <c r="AK1386" cm="1">
        <f t="array" ref="AK1386">_xlfn.IFS(HR_DATA[[#This Row],[Performance Category]] = "High Performer", 4,HR_DATA[[#This Row],[Performance Category]] = "Average Performer", 3, HR_DATA[[#This Row],[Performance Category]] = "Low Performer", 2, HR_DATA[[#This Row],[Performance Category]] = "At Risk", 1)</f>
        <v>3</v>
      </c>
    </row>
    <row r="1387" spans="1:37" x14ac:dyDescent="0.25">
      <c r="A1387">
        <v>1902</v>
      </c>
      <c r="B1387" s="2">
        <v>44082</v>
      </c>
      <c r="C1387" s="2">
        <f t="shared" ca="1" si="105"/>
        <v>46159</v>
      </c>
      <c r="D1387" t="s">
        <v>28</v>
      </c>
      <c r="E1387" t="s">
        <v>81</v>
      </c>
      <c r="F1387" t="s">
        <v>30</v>
      </c>
      <c r="G1387" t="s">
        <v>55</v>
      </c>
      <c r="H1387" t="s">
        <v>45</v>
      </c>
      <c r="I1387" t="s">
        <v>33</v>
      </c>
      <c r="J1387" t="s">
        <v>34</v>
      </c>
      <c r="K1387" t="s">
        <v>79</v>
      </c>
      <c r="L1387" s="2">
        <v>19035</v>
      </c>
      <c r="M1387" t="s">
        <v>36</v>
      </c>
      <c r="N1387" t="s">
        <v>48</v>
      </c>
      <c r="O1387" t="s">
        <v>60</v>
      </c>
      <c r="P1387" t="s">
        <v>77</v>
      </c>
      <c r="Q1387" t="s">
        <v>40</v>
      </c>
      <c r="R1387">
        <v>3</v>
      </c>
      <c r="S1387" s="2">
        <v>45134</v>
      </c>
      <c r="T1387">
        <v>2</v>
      </c>
      <c r="U1387">
        <v>5</v>
      </c>
      <c r="V1387">
        <v>3</v>
      </c>
      <c r="W1387" s="2">
        <v>44981</v>
      </c>
      <c r="X1387" t="s">
        <v>50</v>
      </c>
      <c r="Y1387" t="s">
        <v>51</v>
      </c>
      <c r="Z1387" t="s">
        <v>52</v>
      </c>
      <c r="AA1387">
        <v>1</v>
      </c>
      <c r="AB1387">
        <v>604.92999999999995</v>
      </c>
      <c r="AC1387">
        <v>68</v>
      </c>
      <c r="AD1387" t="str" cm="1">
        <f t="array" ref="AD1387">_xlfn.IFS($AC1387&lt;= 24,"17-24", $AC1387&lt;=34,"25-34", $AC1387&lt;=44,"35-44", $AC1387&lt;= 54,"45-54", $AC1387 &gt;= 55, "55+")</f>
        <v>55+</v>
      </c>
      <c r="AE1387">
        <f t="shared" ca="1" si="106"/>
        <v>5</v>
      </c>
      <c r="AF1387" t="str">
        <f t="shared" si="107"/>
        <v>Low</v>
      </c>
      <c r="AG1387" t="str">
        <f t="shared" si="108"/>
        <v>Satisfied</v>
      </c>
      <c r="AH1387" t="str">
        <f t="shared" si="109"/>
        <v>Average Performer</v>
      </c>
      <c r="AI1387" t="str" cm="1">
        <f t="array" ref="AI1387">_xlfn.IFS($Z1387 = "Passed", "High", $Z1387="Completed", "Moderate", OR($Z1387 = "Incomplete", $Z1387="Failed"), "Low")</f>
        <v>Low</v>
      </c>
      <c r="AJ1387" t="str" cm="1">
        <f t="array" ref="AJ1387">_xlfn.IFS(OR(Z1387= "Passed", Z1387 = "Completed"), "Complete", OR(Z1387 ="Failed", Z1387 = "Incomplete"), "Incomplete")</f>
        <v>Incomplete</v>
      </c>
      <c r="AK1387" cm="1">
        <f t="array" ref="AK1387">_xlfn.IFS(HR_DATA[[#This Row],[Performance Category]] = "High Performer", 4,HR_DATA[[#This Row],[Performance Category]] = "Average Performer", 3, HR_DATA[[#This Row],[Performance Category]] = "Low Performer", 2, HR_DATA[[#This Row],[Performance Category]] = "At Risk", 1)</f>
        <v>3</v>
      </c>
    </row>
    <row r="1388" spans="1:37" x14ac:dyDescent="0.25">
      <c r="A1388">
        <v>1903</v>
      </c>
      <c r="B1388" s="2">
        <v>44179</v>
      </c>
      <c r="C1388" s="2">
        <f t="shared" ca="1" si="105"/>
        <v>46159</v>
      </c>
      <c r="D1388" t="s">
        <v>28</v>
      </c>
      <c r="E1388" t="s">
        <v>54</v>
      </c>
      <c r="F1388" t="s">
        <v>30</v>
      </c>
      <c r="G1388" t="s">
        <v>46</v>
      </c>
      <c r="H1388" t="s">
        <v>32</v>
      </c>
      <c r="I1388" t="s">
        <v>46</v>
      </c>
      <c r="J1388" t="s">
        <v>34</v>
      </c>
      <c r="K1388" t="s">
        <v>70</v>
      </c>
      <c r="L1388" s="2">
        <v>22017</v>
      </c>
      <c r="M1388" t="s">
        <v>36</v>
      </c>
      <c r="N1388" t="s">
        <v>37</v>
      </c>
      <c r="O1388" t="s">
        <v>72</v>
      </c>
      <c r="P1388" t="s">
        <v>77</v>
      </c>
      <c r="Q1388" t="s">
        <v>40</v>
      </c>
      <c r="R1388">
        <v>3</v>
      </c>
      <c r="S1388" s="2">
        <v>44912</v>
      </c>
      <c r="T1388">
        <v>5</v>
      </c>
      <c r="U1388">
        <v>5</v>
      </c>
      <c r="V1388">
        <v>2</v>
      </c>
      <c r="W1388" s="2">
        <v>45073</v>
      </c>
      <c r="X1388" t="s">
        <v>62</v>
      </c>
      <c r="Y1388" t="s">
        <v>51</v>
      </c>
      <c r="Z1388" t="s">
        <v>63</v>
      </c>
      <c r="AA1388">
        <v>4</v>
      </c>
      <c r="AB1388">
        <v>699.97</v>
      </c>
      <c r="AC1388">
        <v>60</v>
      </c>
      <c r="AD1388" t="str" cm="1">
        <f t="array" ref="AD1388">_xlfn.IFS($AC1388&lt;= 24,"17-24", $AC1388&lt;=34,"25-34", $AC1388&lt;=44,"35-44", $AC1388&lt;= 54,"45-54", $AC1388 &gt;= 55, "55+")</f>
        <v>55+</v>
      </c>
      <c r="AE1388">
        <f t="shared" ca="1" si="106"/>
        <v>5</v>
      </c>
      <c r="AF1388" t="str">
        <f t="shared" si="107"/>
        <v>High</v>
      </c>
      <c r="AG1388" t="str">
        <f t="shared" si="108"/>
        <v>Satisfied</v>
      </c>
      <c r="AH1388" t="str">
        <f t="shared" si="109"/>
        <v>Average Performer</v>
      </c>
      <c r="AI1388" t="str" cm="1">
        <f t="array" ref="AI1388">_xlfn.IFS($Z1388 = "Passed", "High", $Z1388="Completed", "Moderate", OR($Z1388 = "Incomplete", $Z1388="Failed"), "Low")</f>
        <v>Moderate</v>
      </c>
      <c r="AJ1388" t="str" cm="1">
        <f t="array" ref="AJ1388">_xlfn.IFS(OR(Z1388= "Passed", Z1388 = "Completed"), "Complete", OR(Z1388 ="Failed", Z1388 = "Incomplete"), "Incomplete")</f>
        <v>Complete</v>
      </c>
      <c r="AK1388" cm="1">
        <f t="array" ref="AK1388">_xlfn.IFS(HR_DATA[[#This Row],[Performance Category]] = "High Performer", 4,HR_DATA[[#This Row],[Performance Category]] = "Average Performer", 3, HR_DATA[[#This Row],[Performance Category]] = "Low Performer", 2, HR_DATA[[#This Row],[Performance Category]] = "At Risk", 1)</f>
        <v>3</v>
      </c>
    </row>
    <row r="1389" spans="1:37" x14ac:dyDescent="0.25">
      <c r="A1389">
        <v>1904</v>
      </c>
      <c r="B1389" s="2">
        <v>44872</v>
      </c>
      <c r="C1389" s="2">
        <f t="shared" ca="1" si="105"/>
        <v>46159</v>
      </c>
      <c r="D1389" t="s">
        <v>28</v>
      </c>
      <c r="E1389" t="s">
        <v>69</v>
      </c>
      <c r="F1389" t="s">
        <v>30</v>
      </c>
      <c r="G1389" t="s">
        <v>31</v>
      </c>
      <c r="H1389" t="s">
        <v>32</v>
      </c>
      <c r="I1389" t="s">
        <v>46</v>
      </c>
      <c r="J1389" t="s">
        <v>34</v>
      </c>
      <c r="K1389" t="s">
        <v>65</v>
      </c>
      <c r="L1389" s="2">
        <v>30235</v>
      </c>
      <c r="M1389" t="s">
        <v>36</v>
      </c>
      <c r="N1389" t="s">
        <v>37</v>
      </c>
      <c r="O1389" t="s">
        <v>84</v>
      </c>
      <c r="P1389" t="s">
        <v>39</v>
      </c>
      <c r="Q1389" t="s">
        <v>40</v>
      </c>
      <c r="R1389">
        <v>3</v>
      </c>
      <c r="S1389" s="2">
        <v>44904</v>
      </c>
      <c r="T1389">
        <v>5</v>
      </c>
      <c r="U1389">
        <v>1</v>
      </c>
      <c r="V1389">
        <v>4</v>
      </c>
      <c r="W1389" s="2">
        <v>44854</v>
      </c>
      <c r="X1389" t="s">
        <v>41</v>
      </c>
      <c r="Y1389" t="s">
        <v>42</v>
      </c>
      <c r="Z1389" t="s">
        <v>43</v>
      </c>
      <c r="AA1389">
        <v>1</v>
      </c>
      <c r="AB1389">
        <v>576.1</v>
      </c>
      <c r="AC1389">
        <v>40</v>
      </c>
      <c r="AD1389" t="str" cm="1">
        <f t="array" ref="AD1389">_xlfn.IFS($AC1389&lt;= 24,"17-24", $AC1389&lt;=34,"25-34", $AC1389&lt;=44,"35-44", $AC1389&lt;= 54,"45-54", $AC1389 &gt;= 55, "55+")</f>
        <v>35-44</v>
      </c>
      <c r="AE1389">
        <f t="shared" ca="1" si="106"/>
        <v>3</v>
      </c>
      <c r="AF1389" t="str">
        <f t="shared" si="107"/>
        <v>High</v>
      </c>
      <c r="AG1389" t="str">
        <f t="shared" si="108"/>
        <v>Not satisfied</v>
      </c>
      <c r="AH1389" t="str">
        <f t="shared" si="109"/>
        <v>Average Performer</v>
      </c>
      <c r="AI1389" t="str" cm="1">
        <f t="array" ref="AI1389">_xlfn.IFS($Z1389 = "Passed", "High", $Z1389="Completed", "Moderate", OR($Z1389 = "Incomplete", $Z1389="Failed"), "Low")</f>
        <v>Low</v>
      </c>
      <c r="AJ1389" t="str" cm="1">
        <f t="array" ref="AJ1389">_xlfn.IFS(OR(Z1389= "Passed", Z1389 = "Completed"), "Complete", OR(Z1389 ="Failed", Z1389 = "Incomplete"), "Incomplete")</f>
        <v>Incomplete</v>
      </c>
      <c r="AK1389" cm="1">
        <f t="array" ref="AK1389">_xlfn.IFS(HR_DATA[[#This Row],[Performance Category]] = "High Performer", 4,HR_DATA[[#This Row],[Performance Category]] = "Average Performer", 3, HR_DATA[[#This Row],[Performance Category]] = "Low Performer", 2, HR_DATA[[#This Row],[Performance Category]] = "At Risk", 1)</f>
        <v>3</v>
      </c>
    </row>
    <row r="1390" spans="1:37" x14ac:dyDescent="0.25">
      <c r="A1390">
        <v>1905</v>
      </c>
      <c r="B1390" s="2">
        <v>44657</v>
      </c>
      <c r="C1390" s="2">
        <f t="shared" ca="1" si="105"/>
        <v>46159</v>
      </c>
      <c r="D1390" t="s">
        <v>28</v>
      </c>
      <c r="E1390" t="s">
        <v>29</v>
      </c>
      <c r="F1390" t="s">
        <v>30</v>
      </c>
      <c r="G1390" t="s">
        <v>46</v>
      </c>
      <c r="H1390" t="s">
        <v>56</v>
      </c>
      <c r="I1390" t="s">
        <v>33</v>
      </c>
      <c r="J1390" t="s">
        <v>34</v>
      </c>
      <c r="K1390" t="s">
        <v>101</v>
      </c>
      <c r="L1390" s="2">
        <v>26368</v>
      </c>
      <c r="M1390" t="s">
        <v>36</v>
      </c>
      <c r="N1390" t="s">
        <v>37</v>
      </c>
      <c r="O1390" t="s">
        <v>84</v>
      </c>
      <c r="P1390" t="s">
        <v>67</v>
      </c>
      <c r="Q1390" t="s">
        <v>40</v>
      </c>
      <c r="R1390">
        <v>3</v>
      </c>
      <c r="S1390" s="2">
        <v>45031</v>
      </c>
      <c r="T1390">
        <v>5</v>
      </c>
      <c r="U1390">
        <v>2</v>
      </c>
      <c r="V1390">
        <v>1</v>
      </c>
      <c r="W1390" s="2">
        <v>44889</v>
      </c>
      <c r="X1390" t="s">
        <v>41</v>
      </c>
      <c r="Y1390" t="s">
        <v>42</v>
      </c>
      <c r="Z1390" t="s">
        <v>73</v>
      </c>
      <c r="AA1390">
        <v>2</v>
      </c>
      <c r="AB1390">
        <v>958.46</v>
      </c>
      <c r="AC1390">
        <v>50</v>
      </c>
      <c r="AD1390" t="str" cm="1">
        <f t="array" ref="AD1390">_xlfn.IFS($AC1390&lt;= 24,"17-24", $AC1390&lt;=34,"25-34", $AC1390&lt;=44,"35-44", $AC1390&lt;= 54,"45-54", $AC1390 &gt;= 55, "55+")</f>
        <v>45-54</v>
      </c>
      <c r="AE1390">
        <f t="shared" ca="1" si="106"/>
        <v>4</v>
      </c>
      <c r="AF1390" t="str">
        <f t="shared" si="107"/>
        <v>High</v>
      </c>
      <c r="AG1390" t="str">
        <f t="shared" si="108"/>
        <v>Not satisfied</v>
      </c>
      <c r="AH1390" t="str">
        <f t="shared" si="109"/>
        <v>Average Performer</v>
      </c>
      <c r="AI1390" t="str" cm="1">
        <f t="array" ref="AI1390">_xlfn.IFS($Z1390 = "Passed", "High", $Z1390="Completed", "Moderate", OR($Z1390 = "Incomplete", $Z1390="Failed"), "Low")</f>
        <v>High</v>
      </c>
      <c r="AJ1390" t="str" cm="1">
        <f t="array" ref="AJ1390">_xlfn.IFS(OR(Z1390= "Passed", Z1390 = "Completed"), "Complete", OR(Z1390 ="Failed", Z1390 = "Incomplete"), "Incomplete")</f>
        <v>Complete</v>
      </c>
      <c r="AK1390" cm="1">
        <f t="array" ref="AK1390">_xlfn.IFS(HR_DATA[[#This Row],[Performance Category]] = "High Performer", 4,HR_DATA[[#This Row],[Performance Category]] = "Average Performer", 3, HR_DATA[[#This Row],[Performance Category]] = "Low Performer", 2, HR_DATA[[#This Row],[Performance Category]] = "At Risk", 1)</f>
        <v>3</v>
      </c>
    </row>
    <row r="1391" spans="1:37" x14ac:dyDescent="0.25">
      <c r="A1391">
        <v>1906</v>
      </c>
      <c r="B1391" s="2">
        <v>44249</v>
      </c>
      <c r="C1391" s="2">
        <f t="shared" ca="1" si="105"/>
        <v>46159</v>
      </c>
      <c r="D1391" t="s">
        <v>28</v>
      </c>
      <c r="E1391" t="s">
        <v>85</v>
      </c>
      <c r="F1391" t="s">
        <v>30</v>
      </c>
      <c r="G1391" t="s">
        <v>46</v>
      </c>
      <c r="H1391" t="s">
        <v>56</v>
      </c>
      <c r="I1391" t="s">
        <v>55</v>
      </c>
      <c r="J1391" t="s">
        <v>34</v>
      </c>
      <c r="K1391" t="s">
        <v>70</v>
      </c>
      <c r="L1391" s="2">
        <v>17382</v>
      </c>
      <c r="M1391" t="s">
        <v>36</v>
      </c>
      <c r="N1391" t="s">
        <v>48</v>
      </c>
      <c r="O1391" t="s">
        <v>49</v>
      </c>
      <c r="P1391" t="s">
        <v>39</v>
      </c>
      <c r="Q1391" t="s">
        <v>40</v>
      </c>
      <c r="R1391">
        <v>3</v>
      </c>
      <c r="S1391" s="2">
        <v>44923</v>
      </c>
      <c r="T1391">
        <v>1</v>
      </c>
      <c r="U1391">
        <v>4</v>
      </c>
      <c r="V1391">
        <v>5</v>
      </c>
      <c r="W1391" s="2">
        <v>44990</v>
      </c>
      <c r="X1391" t="s">
        <v>62</v>
      </c>
      <c r="Y1391" t="s">
        <v>51</v>
      </c>
      <c r="Z1391" t="s">
        <v>73</v>
      </c>
      <c r="AA1391">
        <v>5</v>
      </c>
      <c r="AB1391">
        <v>228.41</v>
      </c>
      <c r="AC1391">
        <v>74</v>
      </c>
      <c r="AD1391" t="str" cm="1">
        <f t="array" ref="AD1391">_xlfn.IFS($AC1391&lt;= 24,"17-24", $AC1391&lt;=34,"25-34", $AC1391&lt;=44,"35-44", $AC1391&lt;= 54,"45-54", $AC1391 &gt;= 55, "55+")</f>
        <v>55+</v>
      </c>
      <c r="AE1391">
        <f t="shared" ca="1" si="106"/>
        <v>5</v>
      </c>
      <c r="AF1391" t="str">
        <f t="shared" si="107"/>
        <v>Low</v>
      </c>
      <c r="AG1391" t="str">
        <f t="shared" si="108"/>
        <v>Satisfied</v>
      </c>
      <c r="AH1391" t="str">
        <f t="shared" si="109"/>
        <v>Average Performer</v>
      </c>
      <c r="AI1391" t="str" cm="1">
        <f t="array" ref="AI1391">_xlfn.IFS($Z1391 = "Passed", "High", $Z1391="Completed", "Moderate", OR($Z1391 = "Incomplete", $Z1391="Failed"), "Low")</f>
        <v>High</v>
      </c>
      <c r="AJ1391" t="str" cm="1">
        <f t="array" ref="AJ1391">_xlfn.IFS(OR(Z1391= "Passed", Z1391 = "Completed"), "Complete", OR(Z1391 ="Failed", Z1391 = "Incomplete"), "Incomplete")</f>
        <v>Complete</v>
      </c>
      <c r="AK1391" cm="1">
        <f t="array" ref="AK1391">_xlfn.IFS(HR_DATA[[#This Row],[Performance Category]] = "High Performer", 4,HR_DATA[[#This Row],[Performance Category]] = "Average Performer", 3, HR_DATA[[#This Row],[Performance Category]] = "Low Performer", 2, HR_DATA[[#This Row],[Performance Category]] = "At Risk", 1)</f>
        <v>3</v>
      </c>
    </row>
    <row r="1392" spans="1:37" x14ac:dyDescent="0.25">
      <c r="A1392">
        <v>1907</v>
      </c>
      <c r="B1392" s="2">
        <v>44697</v>
      </c>
      <c r="C1392" s="2">
        <f t="shared" ca="1" si="105"/>
        <v>46159</v>
      </c>
      <c r="D1392" t="s">
        <v>28</v>
      </c>
      <c r="E1392" t="s">
        <v>44</v>
      </c>
      <c r="F1392" t="s">
        <v>30</v>
      </c>
      <c r="G1392" t="s">
        <v>55</v>
      </c>
      <c r="H1392" t="s">
        <v>32</v>
      </c>
      <c r="I1392" t="s">
        <v>46</v>
      </c>
      <c r="J1392" t="s">
        <v>34</v>
      </c>
      <c r="K1392" t="s">
        <v>70</v>
      </c>
      <c r="L1392" s="2">
        <v>32451</v>
      </c>
      <c r="M1392" t="s">
        <v>36</v>
      </c>
      <c r="N1392" t="s">
        <v>48</v>
      </c>
      <c r="O1392" t="s">
        <v>84</v>
      </c>
      <c r="P1392" t="s">
        <v>39</v>
      </c>
      <c r="Q1392" t="s">
        <v>40</v>
      </c>
      <c r="R1392">
        <v>3</v>
      </c>
      <c r="S1392" s="2">
        <v>44944</v>
      </c>
      <c r="T1392">
        <v>2</v>
      </c>
      <c r="U1392">
        <v>4</v>
      </c>
      <c r="V1392">
        <v>5</v>
      </c>
      <c r="W1392" s="2">
        <v>44875</v>
      </c>
      <c r="X1392" t="s">
        <v>68</v>
      </c>
      <c r="Y1392" t="s">
        <v>42</v>
      </c>
      <c r="Z1392" t="s">
        <v>63</v>
      </c>
      <c r="AA1392">
        <v>2</v>
      </c>
      <c r="AB1392">
        <v>203.44</v>
      </c>
      <c r="AC1392">
        <v>34</v>
      </c>
      <c r="AD1392" t="str" cm="1">
        <f t="array" ref="AD1392">_xlfn.IFS($AC1392&lt;= 24,"17-24", $AC1392&lt;=34,"25-34", $AC1392&lt;=44,"35-44", $AC1392&lt;= 54,"45-54", $AC1392 &gt;= 55, "55+")</f>
        <v>25-34</v>
      </c>
      <c r="AE1392">
        <f t="shared" ca="1" si="106"/>
        <v>4</v>
      </c>
      <c r="AF1392" t="str">
        <f t="shared" si="107"/>
        <v>Low</v>
      </c>
      <c r="AG1392" t="str">
        <f t="shared" si="108"/>
        <v>Satisfied</v>
      </c>
      <c r="AH1392" t="str">
        <f t="shared" si="109"/>
        <v>Average Performer</v>
      </c>
      <c r="AI1392" t="str" cm="1">
        <f t="array" ref="AI1392">_xlfn.IFS($Z1392 = "Passed", "High", $Z1392="Completed", "Moderate", OR($Z1392 = "Incomplete", $Z1392="Failed"), "Low")</f>
        <v>Moderate</v>
      </c>
      <c r="AJ1392" t="str" cm="1">
        <f t="array" ref="AJ1392">_xlfn.IFS(OR(Z1392= "Passed", Z1392 = "Completed"), "Complete", OR(Z1392 ="Failed", Z1392 = "Incomplete"), "Incomplete")</f>
        <v>Complete</v>
      </c>
      <c r="AK1392" cm="1">
        <f t="array" ref="AK1392">_xlfn.IFS(HR_DATA[[#This Row],[Performance Category]] = "High Performer", 4,HR_DATA[[#This Row],[Performance Category]] = "Average Performer", 3, HR_DATA[[#This Row],[Performance Category]] = "Low Performer", 2, HR_DATA[[#This Row],[Performance Category]] = "At Risk", 1)</f>
        <v>3</v>
      </c>
    </row>
    <row r="1393" spans="1:37" x14ac:dyDescent="0.25">
      <c r="A1393">
        <v>1908</v>
      </c>
      <c r="B1393" s="2">
        <v>43848</v>
      </c>
      <c r="C1393" s="2">
        <f t="shared" ca="1" si="105"/>
        <v>46159</v>
      </c>
      <c r="D1393" t="s">
        <v>28</v>
      </c>
      <c r="E1393" t="s">
        <v>87</v>
      </c>
      <c r="F1393" t="s">
        <v>30</v>
      </c>
      <c r="G1393" t="s">
        <v>31</v>
      </c>
      <c r="H1393" t="s">
        <v>56</v>
      </c>
      <c r="I1393" t="s">
        <v>46</v>
      </c>
      <c r="J1393" t="s">
        <v>34</v>
      </c>
      <c r="K1393" t="s">
        <v>70</v>
      </c>
      <c r="L1393" s="2">
        <v>15480</v>
      </c>
      <c r="M1393" t="s">
        <v>36</v>
      </c>
      <c r="N1393" t="s">
        <v>37</v>
      </c>
      <c r="O1393" t="s">
        <v>38</v>
      </c>
      <c r="P1393" t="s">
        <v>39</v>
      </c>
      <c r="Q1393" t="s">
        <v>40</v>
      </c>
      <c r="R1393">
        <v>3</v>
      </c>
      <c r="S1393" s="2">
        <v>44952</v>
      </c>
      <c r="T1393">
        <v>4</v>
      </c>
      <c r="U1393">
        <v>2</v>
      </c>
      <c r="V1393">
        <v>5</v>
      </c>
      <c r="W1393" s="2">
        <v>45128</v>
      </c>
      <c r="X1393" t="s">
        <v>62</v>
      </c>
      <c r="Y1393" t="s">
        <v>51</v>
      </c>
      <c r="Z1393" t="s">
        <v>52</v>
      </c>
      <c r="AA1393">
        <v>2</v>
      </c>
      <c r="AB1393">
        <v>359.08</v>
      </c>
      <c r="AC1393">
        <v>78</v>
      </c>
      <c r="AD1393" t="str" cm="1">
        <f t="array" ref="AD1393">_xlfn.IFS($AC1393&lt;= 24,"17-24", $AC1393&lt;=34,"25-34", $AC1393&lt;=44,"35-44", $AC1393&lt;= 54,"45-54", $AC1393 &gt;= 55, "55+")</f>
        <v>55+</v>
      </c>
      <c r="AE1393">
        <f t="shared" ca="1" si="106"/>
        <v>6</v>
      </c>
      <c r="AF1393" t="str">
        <f t="shared" si="107"/>
        <v>High</v>
      </c>
      <c r="AG1393" t="str">
        <f t="shared" si="108"/>
        <v>Not satisfied</v>
      </c>
      <c r="AH1393" t="str">
        <f t="shared" si="109"/>
        <v>Average Performer</v>
      </c>
      <c r="AI1393" t="str" cm="1">
        <f t="array" ref="AI1393">_xlfn.IFS($Z1393 = "Passed", "High", $Z1393="Completed", "Moderate", OR($Z1393 = "Incomplete", $Z1393="Failed"), "Low")</f>
        <v>Low</v>
      </c>
      <c r="AJ1393" t="str" cm="1">
        <f t="array" ref="AJ1393">_xlfn.IFS(OR(Z1393= "Passed", Z1393 = "Completed"), "Complete", OR(Z1393 ="Failed", Z1393 = "Incomplete"), "Incomplete")</f>
        <v>Incomplete</v>
      </c>
      <c r="AK1393" cm="1">
        <f t="array" ref="AK1393">_xlfn.IFS(HR_DATA[[#This Row],[Performance Category]] = "High Performer", 4,HR_DATA[[#This Row],[Performance Category]] = "Average Performer", 3, HR_DATA[[#This Row],[Performance Category]] = "Low Performer", 2, HR_DATA[[#This Row],[Performance Category]] = "At Risk", 1)</f>
        <v>3</v>
      </c>
    </row>
    <row r="1394" spans="1:37" x14ac:dyDescent="0.25">
      <c r="A1394">
        <v>1909</v>
      </c>
      <c r="B1394" s="2">
        <v>44490</v>
      </c>
      <c r="C1394" s="2">
        <f t="shared" ca="1" si="105"/>
        <v>46159</v>
      </c>
      <c r="D1394" t="s">
        <v>28</v>
      </c>
      <c r="E1394" t="s">
        <v>64</v>
      </c>
      <c r="F1394" t="s">
        <v>30</v>
      </c>
      <c r="G1394" t="s">
        <v>55</v>
      </c>
      <c r="H1394" t="s">
        <v>45</v>
      </c>
      <c r="I1394" t="s">
        <v>46</v>
      </c>
      <c r="J1394" t="s">
        <v>34</v>
      </c>
      <c r="K1394" t="s">
        <v>65</v>
      </c>
      <c r="L1394" s="2">
        <v>22569</v>
      </c>
      <c r="M1394" t="s">
        <v>36</v>
      </c>
      <c r="N1394" t="s">
        <v>37</v>
      </c>
      <c r="O1394" t="s">
        <v>38</v>
      </c>
      <c r="P1394" t="s">
        <v>39</v>
      </c>
      <c r="Q1394" t="s">
        <v>40</v>
      </c>
      <c r="R1394">
        <v>3</v>
      </c>
      <c r="S1394" s="2">
        <v>44888</v>
      </c>
      <c r="T1394">
        <v>3</v>
      </c>
      <c r="U1394">
        <v>5</v>
      </c>
      <c r="V1394">
        <v>2</v>
      </c>
      <c r="W1394" s="2">
        <v>45000</v>
      </c>
      <c r="X1394" t="s">
        <v>68</v>
      </c>
      <c r="Y1394" t="s">
        <v>42</v>
      </c>
      <c r="Z1394" t="s">
        <v>73</v>
      </c>
      <c r="AA1394">
        <v>3</v>
      </c>
      <c r="AB1394">
        <v>653.23</v>
      </c>
      <c r="AC1394">
        <v>60</v>
      </c>
      <c r="AD1394" t="str" cm="1">
        <f t="array" ref="AD1394">_xlfn.IFS($AC1394&lt;= 24,"17-24", $AC1394&lt;=34,"25-34", $AC1394&lt;=44,"35-44", $AC1394&lt;= 54,"45-54", $AC1394 &gt;= 55, "55+")</f>
        <v>55+</v>
      </c>
      <c r="AE1394">
        <f t="shared" ca="1" si="106"/>
        <v>4</v>
      </c>
      <c r="AF1394" t="str">
        <f t="shared" si="107"/>
        <v>Medium</v>
      </c>
      <c r="AG1394" t="str">
        <f t="shared" si="108"/>
        <v>Satisfied</v>
      </c>
      <c r="AH1394" t="str">
        <f t="shared" si="109"/>
        <v>Average Performer</v>
      </c>
      <c r="AI1394" t="str" cm="1">
        <f t="array" ref="AI1394">_xlfn.IFS($Z1394 = "Passed", "High", $Z1394="Completed", "Moderate", OR($Z1394 = "Incomplete", $Z1394="Failed"), "Low")</f>
        <v>High</v>
      </c>
      <c r="AJ1394" t="str" cm="1">
        <f t="array" ref="AJ1394">_xlfn.IFS(OR(Z1394= "Passed", Z1394 = "Completed"), "Complete", OR(Z1394 ="Failed", Z1394 = "Incomplete"), "Incomplete")</f>
        <v>Complete</v>
      </c>
      <c r="AK1394" cm="1">
        <f t="array" ref="AK1394">_xlfn.IFS(HR_DATA[[#This Row],[Performance Category]] = "High Performer", 4,HR_DATA[[#This Row],[Performance Category]] = "Average Performer", 3, HR_DATA[[#This Row],[Performance Category]] = "Low Performer", 2, HR_DATA[[#This Row],[Performance Category]] = "At Risk", 1)</f>
        <v>3</v>
      </c>
    </row>
    <row r="1395" spans="1:37" x14ac:dyDescent="0.25">
      <c r="A1395">
        <v>1910</v>
      </c>
      <c r="B1395" s="2">
        <v>43470</v>
      </c>
      <c r="C1395" s="2">
        <f t="shared" ca="1" si="105"/>
        <v>46159</v>
      </c>
      <c r="D1395" t="s">
        <v>28</v>
      </c>
      <c r="E1395" t="s">
        <v>94</v>
      </c>
      <c r="F1395" t="s">
        <v>30</v>
      </c>
      <c r="G1395" t="s">
        <v>55</v>
      </c>
      <c r="H1395" t="s">
        <v>32</v>
      </c>
      <c r="I1395" t="s">
        <v>55</v>
      </c>
      <c r="J1395" t="s">
        <v>34</v>
      </c>
      <c r="K1395" t="s">
        <v>75</v>
      </c>
      <c r="L1395" s="2">
        <v>15652</v>
      </c>
      <c r="M1395" t="s">
        <v>36</v>
      </c>
      <c r="N1395" t="s">
        <v>37</v>
      </c>
      <c r="O1395" t="s">
        <v>49</v>
      </c>
      <c r="P1395" t="s">
        <v>77</v>
      </c>
      <c r="Q1395" t="s">
        <v>40</v>
      </c>
      <c r="R1395">
        <v>3</v>
      </c>
      <c r="S1395" s="2">
        <v>44870</v>
      </c>
      <c r="T1395">
        <v>1</v>
      </c>
      <c r="U1395">
        <v>4</v>
      </c>
      <c r="V1395">
        <v>1</v>
      </c>
      <c r="W1395" s="2">
        <v>44846</v>
      </c>
      <c r="X1395" t="s">
        <v>50</v>
      </c>
      <c r="Y1395" t="s">
        <v>42</v>
      </c>
      <c r="Z1395" t="s">
        <v>73</v>
      </c>
      <c r="AA1395">
        <v>5</v>
      </c>
      <c r="AB1395">
        <v>614.4</v>
      </c>
      <c r="AC1395">
        <v>77</v>
      </c>
      <c r="AD1395" t="str" cm="1">
        <f t="array" ref="AD1395">_xlfn.IFS($AC1395&lt;= 24,"17-24", $AC1395&lt;=34,"25-34", $AC1395&lt;=44,"35-44", $AC1395&lt;= 54,"45-54", $AC1395 &gt;= 55, "55+")</f>
        <v>55+</v>
      </c>
      <c r="AE1395">
        <f t="shared" ca="1" si="106"/>
        <v>7</v>
      </c>
      <c r="AF1395" t="str">
        <f t="shared" si="107"/>
        <v>Low</v>
      </c>
      <c r="AG1395" t="str">
        <f t="shared" si="108"/>
        <v>Satisfied</v>
      </c>
      <c r="AH1395" t="str">
        <f t="shared" si="109"/>
        <v>Average Performer</v>
      </c>
      <c r="AI1395" t="str" cm="1">
        <f t="array" ref="AI1395">_xlfn.IFS($Z1395 = "Passed", "High", $Z1395="Completed", "Moderate", OR($Z1395 = "Incomplete", $Z1395="Failed"), "Low")</f>
        <v>High</v>
      </c>
      <c r="AJ1395" t="str" cm="1">
        <f t="array" ref="AJ1395">_xlfn.IFS(OR(Z1395= "Passed", Z1395 = "Completed"), "Complete", OR(Z1395 ="Failed", Z1395 = "Incomplete"), "Incomplete")</f>
        <v>Complete</v>
      </c>
      <c r="AK1395" cm="1">
        <f t="array" ref="AK1395">_xlfn.IFS(HR_DATA[[#This Row],[Performance Category]] = "High Performer", 4,HR_DATA[[#This Row],[Performance Category]] = "Average Performer", 3, HR_DATA[[#This Row],[Performance Category]] = "Low Performer", 2, HR_DATA[[#This Row],[Performance Category]] = "At Risk", 1)</f>
        <v>3</v>
      </c>
    </row>
    <row r="1396" spans="1:37" x14ac:dyDescent="0.25">
      <c r="A1396">
        <v>1911</v>
      </c>
      <c r="B1396" s="2">
        <v>44220</v>
      </c>
      <c r="C1396" s="2">
        <f t="shared" ca="1" si="105"/>
        <v>46159</v>
      </c>
      <c r="D1396" t="s">
        <v>28</v>
      </c>
      <c r="E1396" t="s">
        <v>74</v>
      </c>
      <c r="F1396" t="s">
        <v>108</v>
      </c>
      <c r="G1396" t="s">
        <v>46</v>
      </c>
      <c r="H1396" t="s">
        <v>56</v>
      </c>
      <c r="I1396" t="s">
        <v>33</v>
      </c>
      <c r="J1396" t="s">
        <v>34</v>
      </c>
      <c r="K1396" t="s">
        <v>101</v>
      </c>
      <c r="L1396" s="2">
        <v>33401</v>
      </c>
      <c r="M1396" t="s">
        <v>36</v>
      </c>
      <c r="N1396" t="s">
        <v>37</v>
      </c>
      <c r="O1396" t="s">
        <v>38</v>
      </c>
      <c r="P1396" t="s">
        <v>77</v>
      </c>
      <c r="Q1396" t="s">
        <v>40</v>
      </c>
      <c r="R1396">
        <v>3</v>
      </c>
      <c r="S1396" s="2">
        <v>45024</v>
      </c>
      <c r="T1396">
        <v>3</v>
      </c>
      <c r="U1396">
        <v>4</v>
      </c>
      <c r="V1396">
        <v>3</v>
      </c>
      <c r="W1396" s="2">
        <v>44877</v>
      </c>
      <c r="X1396" t="s">
        <v>92</v>
      </c>
      <c r="Y1396" t="s">
        <v>51</v>
      </c>
      <c r="Z1396" t="s">
        <v>73</v>
      </c>
      <c r="AA1396">
        <v>5</v>
      </c>
      <c r="AB1396">
        <v>333.08</v>
      </c>
      <c r="AC1396">
        <v>30</v>
      </c>
      <c r="AD1396" t="str" cm="1">
        <f t="array" ref="AD1396">_xlfn.IFS($AC1396&lt;= 24,"17-24", $AC1396&lt;=34,"25-34", $AC1396&lt;=44,"35-44", $AC1396&lt;= 54,"45-54", $AC1396 &gt;= 55, "55+")</f>
        <v>25-34</v>
      </c>
      <c r="AE1396">
        <f t="shared" ca="1" si="106"/>
        <v>5</v>
      </c>
      <c r="AF1396" t="str">
        <f t="shared" si="107"/>
        <v>Medium</v>
      </c>
      <c r="AG1396" t="str">
        <f t="shared" si="108"/>
        <v>Satisfied</v>
      </c>
      <c r="AH1396" t="str">
        <f t="shared" si="109"/>
        <v>Average Performer</v>
      </c>
      <c r="AI1396" t="str" cm="1">
        <f t="array" ref="AI1396">_xlfn.IFS($Z1396 = "Passed", "High", $Z1396="Completed", "Moderate", OR($Z1396 = "Incomplete", $Z1396="Failed"), "Low")</f>
        <v>High</v>
      </c>
      <c r="AJ1396" t="str" cm="1">
        <f t="array" ref="AJ1396">_xlfn.IFS(OR(Z1396= "Passed", Z1396 = "Completed"), "Complete", OR(Z1396 ="Failed", Z1396 = "Incomplete"), "Incomplete")</f>
        <v>Complete</v>
      </c>
      <c r="AK1396" cm="1">
        <f t="array" ref="AK1396">_xlfn.IFS(HR_DATA[[#This Row],[Performance Category]] = "High Performer", 4,HR_DATA[[#This Row],[Performance Category]] = "Average Performer", 3, HR_DATA[[#This Row],[Performance Category]] = "Low Performer", 2, HR_DATA[[#This Row],[Performance Category]] = "At Risk", 1)</f>
        <v>3</v>
      </c>
    </row>
    <row r="1397" spans="1:37" x14ac:dyDescent="0.25">
      <c r="A1397">
        <v>1912</v>
      </c>
      <c r="B1397" s="2">
        <v>43896</v>
      </c>
      <c r="C1397" s="2">
        <f t="shared" ca="1" si="105"/>
        <v>46159</v>
      </c>
      <c r="D1397" t="s">
        <v>106</v>
      </c>
      <c r="E1397" t="s">
        <v>64</v>
      </c>
      <c r="F1397" t="s">
        <v>30</v>
      </c>
      <c r="G1397" t="s">
        <v>46</v>
      </c>
      <c r="H1397" t="s">
        <v>56</v>
      </c>
      <c r="I1397" t="s">
        <v>33</v>
      </c>
      <c r="J1397" t="s">
        <v>34</v>
      </c>
      <c r="K1397" t="s">
        <v>79</v>
      </c>
      <c r="L1397" s="2">
        <v>32066</v>
      </c>
      <c r="M1397" t="s">
        <v>36</v>
      </c>
      <c r="N1397" t="s">
        <v>37</v>
      </c>
      <c r="O1397" t="s">
        <v>84</v>
      </c>
      <c r="P1397" t="s">
        <v>67</v>
      </c>
      <c r="Q1397" t="s">
        <v>40</v>
      </c>
      <c r="R1397">
        <v>3</v>
      </c>
      <c r="S1397" s="2">
        <v>45018</v>
      </c>
      <c r="T1397">
        <v>2</v>
      </c>
      <c r="U1397">
        <v>5</v>
      </c>
      <c r="V1397">
        <v>1</v>
      </c>
      <c r="W1397" s="2">
        <v>45011</v>
      </c>
      <c r="X1397" t="s">
        <v>41</v>
      </c>
      <c r="Y1397" t="s">
        <v>51</v>
      </c>
      <c r="Z1397" t="s">
        <v>63</v>
      </c>
      <c r="AA1397">
        <v>1</v>
      </c>
      <c r="AB1397">
        <v>718.38</v>
      </c>
      <c r="AC1397">
        <v>33</v>
      </c>
      <c r="AD1397" t="str" cm="1">
        <f t="array" ref="AD1397">_xlfn.IFS($AC1397&lt;= 24,"17-24", $AC1397&lt;=34,"25-34", $AC1397&lt;=44,"35-44", $AC1397&lt;= 54,"45-54", $AC1397 &gt;= 55, "55+")</f>
        <v>25-34</v>
      </c>
      <c r="AE1397">
        <f t="shared" ca="1" si="106"/>
        <v>6</v>
      </c>
      <c r="AF1397" t="str">
        <f t="shared" si="107"/>
        <v>Low</v>
      </c>
      <c r="AG1397" t="str">
        <f t="shared" si="108"/>
        <v>Satisfied</v>
      </c>
      <c r="AH1397" t="str">
        <f t="shared" si="109"/>
        <v>Average Performer</v>
      </c>
      <c r="AI1397" t="str" cm="1">
        <f t="array" ref="AI1397">_xlfn.IFS($Z1397 = "Passed", "High", $Z1397="Completed", "Moderate", OR($Z1397 = "Incomplete", $Z1397="Failed"), "Low")</f>
        <v>Moderate</v>
      </c>
      <c r="AJ1397" t="str" cm="1">
        <f t="array" ref="AJ1397">_xlfn.IFS(OR(Z1397= "Passed", Z1397 = "Completed"), "Complete", OR(Z1397 ="Failed", Z1397 = "Incomplete"), "Incomplete")</f>
        <v>Complete</v>
      </c>
      <c r="AK1397" cm="1">
        <f t="array" ref="AK1397">_xlfn.IFS(HR_DATA[[#This Row],[Performance Category]] = "High Performer", 4,HR_DATA[[#This Row],[Performance Category]] = "Average Performer", 3, HR_DATA[[#This Row],[Performance Category]] = "Low Performer", 2, HR_DATA[[#This Row],[Performance Category]] = "At Risk", 1)</f>
        <v>3</v>
      </c>
    </row>
    <row r="1398" spans="1:37" x14ac:dyDescent="0.25">
      <c r="A1398">
        <v>1913</v>
      </c>
      <c r="B1398" s="2">
        <v>44884</v>
      </c>
      <c r="C1398" s="2">
        <f t="shared" ca="1" si="105"/>
        <v>46159</v>
      </c>
      <c r="D1398" t="s">
        <v>106</v>
      </c>
      <c r="E1398" t="s">
        <v>94</v>
      </c>
      <c r="F1398" t="s">
        <v>108</v>
      </c>
      <c r="G1398" t="s">
        <v>55</v>
      </c>
      <c r="H1398" t="s">
        <v>56</v>
      </c>
      <c r="I1398" t="s">
        <v>55</v>
      </c>
      <c r="J1398" t="s">
        <v>34</v>
      </c>
      <c r="K1398" t="s">
        <v>65</v>
      </c>
      <c r="L1398" s="2">
        <v>26506</v>
      </c>
      <c r="M1398" t="s">
        <v>36</v>
      </c>
      <c r="N1398" t="s">
        <v>48</v>
      </c>
      <c r="O1398" t="s">
        <v>38</v>
      </c>
      <c r="P1398" t="s">
        <v>67</v>
      </c>
      <c r="Q1398" t="s">
        <v>40</v>
      </c>
      <c r="R1398">
        <v>3</v>
      </c>
      <c r="S1398" s="2">
        <v>44947</v>
      </c>
      <c r="T1398">
        <v>5</v>
      </c>
      <c r="U1398">
        <v>4</v>
      </c>
      <c r="V1398">
        <v>2</v>
      </c>
      <c r="W1398" s="2">
        <v>44959</v>
      </c>
      <c r="X1398" t="s">
        <v>62</v>
      </c>
      <c r="Y1398" t="s">
        <v>51</v>
      </c>
      <c r="Z1398" t="s">
        <v>43</v>
      </c>
      <c r="AA1398">
        <v>3</v>
      </c>
      <c r="AB1398">
        <v>195.29</v>
      </c>
      <c r="AC1398">
        <v>50</v>
      </c>
      <c r="AD1398" t="str" cm="1">
        <f t="array" ref="AD1398">_xlfn.IFS($AC1398&lt;= 24,"17-24", $AC1398&lt;=34,"25-34", $AC1398&lt;=44,"35-44", $AC1398&lt;= 54,"45-54", $AC1398 &gt;= 55, "55+")</f>
        <v>45-54</v>
      </c>
      <c r="AE1398">
        <f t="shared" ca="1" si="106"/>
        <v>3</v>
      </c>
      <c r="AF1398" t="str">
        <f t="shared" si="107"/>
        <v>High</v>
      </c>
      <c r="AG1398" t="str">
        <f t="shared" si="108"/>
        <v>Satisfied</v>
      </c>
      <c r="AH1398" t="str">
        <f t="shared" si="109"/>
        <v>Average Performer</v>
      </c>
      <c r="AI1398" t="str" cm="1">
        <f t="array" ref="AI1398">_xlfn.IFS($Z1398 = "Passed", "High", $Z1398="Completed", "Moderate", OR($Z1398 = "Incomplete", $Z1398="Failed"), "Low")</f>
        <v>Low</v>
      </c>
      <c r="AJ1398" t="str" cm="1">
        <f t="array" ref="AJ1398">_xlfn.IFS(OR(Z1398= "Passed", Z1398 = "Completed"), "Complete", OR(Z1398 ="Failed", Z1398 = "Incomplete"), "Incomplete")</f>
        <v>Incomplete</v>
      </c>
      <c r="AK1398" cm="1">
        <f t="array" ref="AK1398">_xlfn.IFS(HR_DATA[[#This Row],[Performance Category]] = "High Performer", 4,HR_DATA[[#This Row],[Performance Category]] = "Average Performer", 3, HR_DATA[[#This Row],[Performance Category]] = "Low Performer", 2, HR_DATA[[#This Row],[Performance Category]] = "At Risk", 1)</f>
        <v>3</v>
      </c>
    </row>
    <row r="1399" spans="1:37" x14ac:dyDescent="0.25">
      <c r="A1399">
        <v>1914</v>
      </c>
      <c r="B1399" s="2">
        <v>43539</v>
      </c>
      <c r="C1399" s="2">
        <f t="shared" ca="1" si="105"/>
        <v>46159</v>
      </c>
      <c r="D1399" t="s">
        <v>106</v>
      </c>
      <c r="E1399" t="s">
        <v>74</v>
      </c>
      <c r="F1399" t="s">
        <v>108</v>
      </c>
      <c r="G1399" t="s">
        <v>46</v>
      </c>
      <c r="H1399" t="s">
        <v>56</v>
      </c>
      <c r="I1399" t="s">
        <v>55</v>
      </c>
      <c r="J1399" t="s">
        <v>34</v>
      </c>
      <c r="K1399" t="s">
        <v>79</v>
      </c>
      <c r="L1399" s="2">
        <v>29680</v>
      </c>
      <c r="M1399" t="s">
        <v>36</v>
      </c>
      <c r="N1399" t="s">
        <v>37</v>
      </c>
      <c r="O1399" t="s">
        <v>60</v>
      </c>
      <c r="P1399" t="s">
        <v>67</v>
      </c>
      <c r="Q1399" t="s">
        <v>40</v>
      </c>
      <c r="R1399">
        <v>3</v>
      </c>
      <c r="S1399" s="2">
        <v>44980</v>
      </c>
      <c r="T1399">
        <v>4</v>
      </c>
      <c r="U1399">
        <v>4</v>
      </c>
      <c r="V1399">
        <v>5</v>
      </c>
      <c r="W1399" s="2">
        <v>44937</v>
      </c>
      <c r="X1399" t="s">
        <v>41</v>
      </c>
      <c r="Y1399" t="s">
        <v>51</v>
      </c>
      <c r="Z1399" t="s">
        <v>73</v>
      </c>
      <c r="AA1399">
        <v>2</v>
      </c>
      <c r="AB1399">
        <v>113.43</v>
      </c>
      <c r="AC1399">
        <v>38</v>
      </c>
      <c r="AD1399" t="str" cm="1">
        <f t="array" ref="AD1399">_xlfn.IFS($AC1399&lt;= 24,"17-24", $AC1399&lt;=34,"25-34", $AC1399&lt;=44,"35-44", $AC1399&lt;= 54,"45-54", $AC1399 &gt;= 55, "55+")</f>
        <v>35-44</v>
      </c>
      <c r="AE1399">
        <f t="shared" ca="1" si="106"/>
        <v>7</v>
      </c>
      <c r="AF1399" t="str">
        <f t="shared" si="107"/>
        <v>High</v>
      </c>
      <c r="AG1399" t="str">
        <f t="shared" si="108"/>
        <v>Satisfied</v>
      </c>
      <c r="AH1399" t="str">
        <f t="shared" si="109"/>
        <v>Average Performer</v>
      </c>
      <c r="AI1399" t="str" cm="1">
        <f t="array" ref="AI1399">_xlfn.IFS($Z1399 = "Passed", "High", $Z1399="Completed", "Moderate", OR($Z1399 = "Incomplete", $Z1399="Failed"), "Low")</f>
        <v>High</v>
      </c>
      <c r="AJ1399" t="str" cm="1">
        <f t="array" ref="AJ1399">_xlfn.IFS(OR(Z1399= "Passed", Z1399 = "Completed"), "Complete", OR(Z1399 ="Failed", Z1399 = "Incomplete"), "Incomplete")</f>
        <v>Complete</v>
      </c>
      <c r="AK1399" cm="1">
        <f t="array" ref="AK1399">_xlfn.IFS(HR_DATA[[#This Row],[Performance Category]] = "High Performer", 4,HR_DATA[[#This Row],[Performance Category]] = "Average Performer", 3, HR_DATA[[#This Row],[Performance Category]] = "Low Performer", 2, HR_DATA[[#This Row],[Performance Category]] = "At Risk", 1)</f>
        <v>3</v>
      </c>
    </row>
    <row r="1400" spans="1:37" x14ac:dyDescent="0.25">
      <c r="A1400">
        <v>1917</v>
      </c>
      <c r="B1400" s="2">
        <v>43614</v>
      </c>
      <c r="C1400" s="2">
        <f t="shared" ca="1" si="105"/>
        <v>46159</v>
      </c>
      <c r="D1400" t="s">
        <v>28</v>
      </c>
      <c r="E1400" t="s">
        <v>44</v>
      </c>
      <c r="F1400" t="s">
        <v>30</v>
      </c>
      <c r="G1400" t="s">
        <v>31</v>
      </c>
      <c r="H1400" t="s">
        <v>56</v>
      </c>
      <c r="I1400" t="s">
        <v>55</v>
      </c>
      <c r="J1400" t="s">
        <v>34</v>
      </c>
      <c r="K1400" t="s">
        <v>75</v>
      </c>
      <c r="L1400" s="2">
        <v>22223</v>
      </c>
      <c r="M1400" t="s">
        <v>36</v>
      </c>
      <c r="N1400" t="s">
        <v>37</v>
      </c>
      <c r="O1400" t="s">
        <v>72</v>
      </c>
      <c r="P1400" t="s">
        <v>61</v>
      </c>
      <c r="Q1400" t="s">
        <v>40</v>
      </c>
      <c r="R1400">
        <v>3</v>
      </c>
      <c r="S1400" s="2">
        <v>44865</v>
      </c>
      <c r="T1400">
        <v>5</v>
      </c>
      <c r="U1400">
        <v>2</v>
      </c>
      <c r="V1400">
        <v>3</v>
      </c>
      <c r="W1400" s="2">
        <v>44950</v>
      </c>
      <c r="X1400" t="s">
        <v>50</v>
      </c>
      <c r="Y1400" t="s">
        <v>42</v>
      </c>
      <c r="Z1400" t="s">
        <v>52</v>
      </c>
      <c r="AA1400">
        <v>3</v>
      </c>
      <c r="AB1400">
        <v>419.83</v>
      </c>
      <c r="AC1400">
        <v>59</v>
      </c>
      <c r="AD1400" t="str" cm="1">
        <f t="array" ref="AD1400">_xlfn.IFS($AC1400&lt;= 24,"17-24", $AC1400&lt;=34,"25-34", $AC1400&lt;=44,"35-44", $AC1400&lt;= 54,"45-54", $AC1400 &gt;= 55, "55+")</f>
        <v>55+</v>
      </c>
      <c r="AE1400">
        <f t="shared" ca="1" si="106"/>
        <v>6</v>
      </c>
      <c r="AF1400" t="str">
        <f t="shared" si="107"/>
        <v>High</v>
      </c>
      <c r="AG1400" t="str">
        <f t="shared" si="108"/>
        <v>Not satisfied</v>
      </c>
      <c r="AH1400" t="str">
        <f t="shared" si="109"/>
        <v>Average Performer</v>
      </c>
      <c r="AI1400" t="str" cm="1">
        <f t="array" ref="AI1400">_xlfn.IFS($Z1400 = "Passed", "High", $Z1400="Completed", "Moderate", OR($Z1400 = "Incomplete", $Z1400="Failed"), "Low")</f>
        <v>Low</v>
      </c>
      <c r="AJ1400" t="str" cm="1">
        <f t="array" ref="AJ1400">_xlfn.IFS(OR(Z1400= "Passed", Z1400 = "Completed"), "Complete", OR(Z1400 ="Failed", Z1400 = "Incomplete"), "Incomplete")</f>
        <v>Incomplete</v>
      </c>
      <c r="AK1400" cm="1">
        <f t="array" ref="AK1400">_xlfn.IFS(HR_DATA[[#This Row],[Performance Category]] = "High Performer", 4,HR_DATA[[#This Row],[Performance Category]] = "Average Performer", 3, HR_DATA[[#This Row],[Performance Category]] = "Low Performer", 2, HR_DATA[[#This Row],[Performance Category]] = "At Risk", 1)</f>
        <v>3</v>
      </c>
    </row>
    <row r="1401" spans="1:37" x14ac:dyDescent="0.25">
      <c r="A1401">
        <v>1918</v>
      </c>
      <c r="B1401" s="2">
        <v>44935</v>
      </c>
      <c r="C1401" s="2">
        <f t="shared" ca="1" si="105"/>
        <v>46159</v>
      </c>
      <c r="D1401" t="s">
        <v>28</v>
      </c>
      <c r="E1401" t="s">
        <v>87</v>
      </c>
      <c r="F1401" t="s">
        <v>30</v>
      </c>
      <c r="G1401" t="s">
        <v>31</v>
      </c>
      <c r="H1401" t="s">
        <v>56</v>
      </c>
      <c r="I1401" t="s">
        <v>33</v>
      </c>
      <c r="J1401" t="s">
        <v>34</v>
      </c>
      <c r="K1401" t="s">
        <v>70</v>
      </c>
      <c r="L1401" s="2">
        <v>33128</v>
      </c>
      <c r="M1401" t="s">
        <v>36</v>
      </c>
      <c r="N1401" t="s">
        <v>37</v>
      </c>
      <c r="O1401" t="s">
        <v>72</v>
      </c>
      <c r="P1401" t="s">
        <v>61</v>
      </c>
      <c r="Q1401" t="s">
        <v>40</v>
      </c>
      <c r="R1401">
        <v>3</v>
      </c>
      <c r="S1401" s="2">
        <v>44835</v>
      </c>
      <c r="T1401">
        <v>3</v>
      </c>
      <c r="U1401">
        <v>5</v>
      </c>
      <c r="V1401">
        <v>5</v>
      </c>
      <c r="W1401" s="2">
        <v>45141</v>
      </c>
      <c r="X1401" t="s">
        <v>92</v>
      </c>
      <c r="Y1401" t="s">
        <v>42</v>
      </c>
      <c r="Z1401" t="s">
        <v>52</v>
      </c>
      <c r="AA1401">
        <v>2</v>
      </c>
      <c r="AB1401">
        <v>226.7</v>
      </c>
      <c r="AC1401">
        <v>33</v>
      </c>
      <c r="AD1401" t="str" cm="1">
        <f t="array" ref="AD1401">_xlfn.IFS($AC1401&lt;= 24,"17-24", $AC1401&lt;=34,"25-34", $AC1401&lt;=44,"35-44", $AC1401&lt;= 54,"45-54", $AC1401 &gt;= 55, "55+")</f>
        <v>25-34</v>
      </c>
      <c r="AE1401">
        <f t="shared" ca="1" si="106"/>
        <v>3</v>
      </c>
      <c r="AF1401" t="str">
        <f t="shared" si="107"/>
        <v>Medium</v>
      </c>
      <c r="AG1401" t="str">
        <f t="shared" si="108"/>
        <v>Satisfied</v>
      </c>
      <c r="AH1401" t="str">
        <f t="shared" si="109"/>
        <v>Average Performer</v>
      </c>
      <c r="AI1401" t="str" cm="1">
        <f t="array" ref="AI1401">_xlfn.IFS($Z1401 = "Passed", "High", $Z1401="Completed", "Moderate", OR($Z1401 = "Incomplete", $Z1401="Failed"), "Low")</f>
        <v>Low</v>
      </c>
      <c r="AJ1401" t="str" cm="1">
        <f t="array" ref="AJ1401">_xlfn.IFS(OR(Z1401= "Passed", Z1401 = "Completed"), "Complete", OR(Z1401 ="Failed", Z1401 = "Incomplete"), "Incomplete")</f>
        <v>Incomplete</v>
      </c>
      <c r="AK1401" cm="1">
        <f t="array" ref="AK1401">_xlfn.IFS(HR_DATA[[#This Row],[Performance Category]] = "High Performer", 4,HR_DATA[[#This Row],[Performance Category]] = "Average Performer", 3, HR_DATA[[#This Row],[Performance Category]] = "Low Performer", 2, HR_DATA[[#This Row],[Performance Category]] = "At Risk", 1)</f>
        <v>3</v>
      </c>
    </row>
    <row r="1402" spans="1:37" x14ac:dyDescent="0.25">
      <c r="A1402">
        <v>1919</v>
      </c>
      <c r="B1402" s="2">
        <v>44682</v>
      </c>
      <c r="C1402" s="2">
        <f t="shared" ca="1" si="105"/>
        <v>46159</v>
      </c>
      <c r="D1402" t="s">
        <v>28</v>
      </c>
      <c r="E1402" t="s">
        <v>64</v>
      </c>
      <c r="F1402" t="s">
        <v>108</v>
      </c>
      <c r="G1402" t="s">
        <v>31</v>
      </c>
      <c r="H1402" t="s">
        <v>45</v>
      </c>
      <c r="I1402" t="s">
        <v>55</v>
      </c>
      <c r="J1402" t="s">
        <v>34</v>
      </c>
      <c r="K1402" t="s">
        <v>100</v>
      </c>
      <c r="L1402" s="2">
        <v>33100</v>
      </c>
      <c r="M1402" t="s">
        <v>36</v>
      </c>
      <c r="N1402" t="s">
        <v>37</v>
      </c>
      <c r="O1402" t="s">
        <v>60</v>
      </c>
      <c r="P1402" t="s">
        <v>39</v>
      </c>
      <c r="Q1402" t="s">
        <v>40</v>
      </c>
      <c r="R1402">
        <v>3</v>
      </c>
      <c r="S1402" s="2">
        <v>45068</v>
      </c>
      <c r="T1402">
        <v>2</v>
      </c>
      <c r="U1402">
        <v>3</v>
      </c>
      <c r="V1402">
        <v>3</v>
      </c>
      <c r="W1402" s="2">
        <v>45095</v>
      </c>
      <c r="X1402" t="s">
        <v>41</v>
      </c>
      <c r="Y1402" t="s">
        <v>51</v>
      </c>
      <c r="Z1402" t="s">
        <v>43</v>
      </c>
      <c r="AA1402">
        <v>1</v>
      </c>
      <c r="AB1402">
        <v>583.76</v>
      </c>
      <c r="AC1402">
        <v>32</v>
      </c>
      <c r="AD1402" t="str" cm="1">
        <f t="array" ref="AD1402">_xlfn.IFS($AC1402&lt;= 24,"17-24", $AC1402&lt;=34,"25-34", $AC1402&lt;=44,"35-44", $AC1402&lt;= 54,"45-54", $AC1402 &gt;= 55, "55+")</f>
        <v>25-34</v>
      </c>
      <c r="AE1402">
        <f t="shared" ca="1" si="106"/>
        <v>4</v>
      </c>
      <c r="AF1402" t="str">
        <f t="shared" si="107"/>
        <v>Low</v>
      </c>
      <c r="AG1402" t="str">
        <f t="shared" si="108"/>
        <v>Neutral</v>
      </c>
      <c r="AH1402" t="str">
        <f t="shared" si="109"/>
        <v>Average Performer</v>
      </c>
      <c r="AI1402" t="str" cm="1">
        <f t="array" ref="AI1402">_xlfn.IFS($Z1402 = "Passed", "High", $Z1402="Completed", "Moderate", OR($Z1402 = "Incomplete", $Z1402="Failed"), "Low")</f>
        <v>Low</v>
      </c>
      <c r="AJ1402" t="str" cm="1">
        <f t="array" ref="AJ1402">_xlfn.IFS(OR(Z1402= "Passed", Z1402 = "Completed"), "Complete", OR(Z1402 ="Failed", Z1402 = "Incomplete"), "Incomplete")</f>
        <v>Incomplete</v>
      </c>
      <c r="AK1402" cm="1">
        <f t="array" ref="AK1402">_xlfn.IFS(HR_DATA[[#This Row],[Performance Category]] = "High Performer", 4,HR_DATA[[#This Row],[Performance Category]] = "Average Performer", 3, HR_DATA[[#This Row],[Performance Category]] = "Low Performer", 2, HR_DATA[[#This Row],[Performance Category]] = "At Risk", 1)</f>
        <v>3</v>
      </c>
    </row>
    <row r="1403" spans="1:37" x14ac:dyDescent="0.25">
      <c r="A1403">
        <v>1920</v>
      </c>
      <c r="B1403" s="2">
        <v>44222</v>
      </c>
      <c r="C1403" s="2">
        <f t="shared" ca="1" si="105"/>
        <v>46159</v>
      </c>
      <c r="D1403" t="s">
        <v>28</v>
      </c>
      <c r="E1403" t="s">
        <v>94</v>
      </c>
      <c r="F1403" t="s">
        <v>108</v>
      </c>
      <c r="G1403" t="s">
        <v>55</v>
      </c>
      <c r="H1403" t="s">
        <v>56</v>
      </c>
      <c r="I1403" t="s">
        <v>55</v>
      </c>
      <c r="J1403" t="s">
        <v>34</v>
      </c>
      <c r="K1403" t="s">
        <v>70</v>
      </c>
      <c r="L1403" s="2">
        <v>17748</v>
      </c>
      <c r="M1403" t="s">
        <v>36</v>
      </c>
      <c r="N1403" t="s">
        <v>37</v>
      </c>
      <c r="O1403" t="s">
        <v>49</v>
      </c>
      <c r="P1403" t="s">
        <v>39</v>
      </c>
      <c r="Q1403" t="s">
        <v>40</v>
      </c>
      <c r="R1403">
        <v>3</v>
      </c>
      <c r="S1403" s="2">
        <v>44827</v>
      </c>
      <c r="T1403">
        <v>2</v>
      </c>
      <c r="U1403">
        <v>5</v>
      </c>
      <c r="V1403">
        <v>3</v>
      </c>
      <c r="W1403" s="2">
        <v>45020</v>
      </c>
      <c r="X1403" t="s">
        <v>50</v>
      </c>
      <c r="Y1403" t="s">
        <v>42</v>
      </c>
      <c r="Z1403" t="s">
        <v>43</v>
      </c>
      <c r="AA1403">
        <v>3</v>
      </c>
      <c r="AB1403">
        <v>646.65</v>
      </c>
      <c r="AC1403">
        <v>73</v>
      </c>
      <c r="AD1403" t="str" cm="1">
        <f t="array" ref="AD1403">_xlfn.IFS($AC1403&lt;= 24,"17-24", $AC1403&lt;=34,"25-34", $AC1403&lt;=44,"35-44", $AC1403&lt;= 54,"45-54", $AC1403 &gt;= 55, "55+")</f>
        <v>55+</v>
      </c>
      <c r="AE1403">
        <f t="shared" ca="1" si="106"/>
        <v>5</v>
      </c>
      <c r="AF1403" t="str">
        <f t="shared" si="107"/>
        <v>Low</v>
      </c>
      <c r="AG1403" t="str">
        <f t="shared" si="108"/>
        <v>Satisfied</v>
      </c>
      <c r="AH1403" t="str">
        <f t="shared" si="109"/>
        <v>Average Performer</v>
      </c>
      <c r="AI1403" t="str" cm="1">
        <f t="array" ref="AI1403">_xlfn.IFS($Z1403 = "Passed", "High", $Z1403="Completed", "Moderate", OR($Z1403 = "Incomplete", $Z1403="Failed"), "Low")</f>
        <v>Low</v>
      </c>
      <c r="AJ1403" t="str" cm="1">
        <f t="array" ref="AJ1403">_xlfn.IFS(OR(Z1403= "Passed", Z1403 = "Completed"), "Complete", OR(Z1403 ="Failed", Z1403 = "Incomplete"), "Incomplete")</f>
        <v>Incomplete</v>
      </c>
      <c r="AK1403" cm="1">
        <f t="array" ref="AK1403">_xlfn.IFS(HR_DATA[[#This Row],[Performance Category]] = "High Performer", 4,HR_DATA[[#This Row],[Performance Category]] = "Average Performer", 3, HR_DATA[[#This Row],[Performance Category]] = "Low Performer", 2, HR_DATA[[#This Row],[Performance Category]] = "At Risk", 1)</f>
        <v>3</v>
      </c>
    </row>
    <row r="1404" spans="1:37" x14ac:dyDescent="0.25">
      <c r="A1404">
        <v>1921</v>
      </c>
      <c r="B1404" s="2">
        <v>44445</v>
      </c>
      <c r="C1404" s="2">
        <f t="shared" ca="1" si="105"/>
        <v>46159</v>
      </c>
      <c r="D1404" t="s">
        <v>28</v>
      </c>
      <c r="E1404" t="s">
        <v>74</v>
      </c>
      <c r="F1404" t="s">
        <v>30</v>
      </c>
      <c r="G1404" t="s">
        <v>31</v>
      </c>
      <c r="H1404" t="s">
        <v>32</v>
      </c>
      <c r="I1404" t="s">
        <v>55</v>
      </c>
      <c r="J1404" t="s">
        <v>34</v>
      </c>
      <c r="K1404" t="s">
        <v>79</v>
      </c>
      <c r="L1404" s="2">
        <v>34542</v>
      </c>
      <c r="M1404" t="s">
        <v>36</v>
      </c>
      <c r="N1404" t="s">
        <v>48</v>
      </c>
      <c r="O1404" t="s">
        <v>60</v>
      </c>
      <c r="P1404" t="s">
        <v>67</v>
      </c>
      <c r="Q1404" t="s">
        <v>40</v>
      </c>
      <c r="R1404">
        <v>3</v>
      </c>
      <c r="S1404" s="2">
        <v>44958</v>
      </c>
      <c r="T1404">
        <v>3</v>
      </c>
      <c r="U1404">
        <v>2</v>
      </c>
      <c r="V1404">
        <v>5</v>
      </c>
      <c r="W1404" s="2">
        <v>45074</v>
      </c>
      <c r="X1404" t="s">
        <v>68</v>
      </c>
      <c r="Y1404" t="s">
        <v>51</v>
      </c>
      <c r="Z1404" t="s">
        <v>52</v>
      </c>
      <c r="AA1404">
        <v>2</v>
      </c>
      <c r="AB1404">
        <v>813.17</v>
      </c>
      <c r="AC1404">
        <v>27</v>
      </c>
      <c r="AD1404" t="str" cm="1">
        <f t="array" ref="AD1404">_xlfn.IFS($AC1404&lt;= 24,"17-24", $AC1404&lt;=34,"25-34", $AC1404&lt;=44,"35-44", $AC1404&lt;= 54,"45-54", $AC1404 &gt;= 55, "55+")</f>
        <v>25-34</v>
      </c>
      <c r="AE1404">
        <f t="shared" ca="1" si="106"/>
        <v>4</v>
      </c>
      <c r="AF1404" t="str">
        <f t="shared" si="107"/>
        <v>Medium</v>
      </c>
      <c r="AG1404" t="str">
        <f t="shared" si="108"/>
        <v>Not satisfied</v>
      </c>
      <c r="AH1404" t="str">
        <f t="shared" si="109"/>
        <v>Average Performer</v>
      </c>
      <c r="AI1404" t="str" cm="1">
        <f t="array" ref="AI1404">_xlfn.IFS($Z1404 = "Passed", "High", $Z1404="Completed", "Moderate", OR($Z1404 = "Incomplete", $Z1404="Failed"), "Low")</f>
        <v>Low</v>
      </c>
      <c r="AJ1404" t="str" cm="1">
        <f t="array" ref="AJ1404">_xlfn.IFS(OR(Z1404= "Passed", Z1404 = "Completed"), "Complete", OR(Z1404 ="Failed", Z1404 = "Incomplete"), "Incomplete")</f>
        <v>Incomplete</v>
      </c>
      <c r="AK1404" cm="1">
        <f t="array" ref="AK1404">_xlfn.IFS(HR_DATA[[#This Row],[Performance Category]] = "High Performer", 4,HR_DATA[[#This Row],[Performance Category]] = "Average Performer", 3, HR_DATA[[#This Row],[Performance Category]] = "Low Performer", 2, HR_DATA[[#This Row],[Performance Category]] = "At Risk", 1)</f>
        <v>3</v>
      </c>
    </row>
    <row r="1405" spans="1:37" x14ac:dyDescent="0.25">
      <c r="A1405">
        <v>1922</v>
      </c>
      <c r="B1405" s="2">
        <v>44041</v>
      </c>
      <c r="C1405" s="2">
        <f t="shared" ca="1" si="105"/>
        <v>46159</v>
      </c>
      <c r="D1405" t="s">
        <v>28</v>
      </c>
      <c r="E1405" t="s">
        <v>81</v>
      </c>
      <c r="F1405" t="s">
        <v>30</v>
      </c>
      <c r="G1405" t="s">
        <v>55</v>
      </c>
      <c r="H1405" t="s">
        <v>45</v>
      </c>
      <c r="I1405" t="s">
        <v>46</v>
      </c>
      <c r="J1405" t="s">
        <v>34</v>
      </c>
      <c r="K1405" t="s">
        <v>65</v>
      </c>
      <c r="L1405" s="2">
        <v>21227</v>
      </c>
      <c r="M1405" t="s">
        <v>36</v>
      </c>
      <c r="N1405" t="s">
        <v>48</v>
      </c>
      <c r="O1405" t="s">
        <v>84</v>
      </c>
      <c r="P1405" t="s">
        <v>77</v>
      </c>
      <c r="Q1405" t="s">
        <v>40</v>
      </c>
      <c r="R1405">
        <v>3</v>
      </c>
      <c r="S1405" s="2">
        <v>45045</v>
      </c>
      <c r="T1405">
        <v>1</v>
      </c>
      <c r="U1405">
        <v>1</v>
      </c>
      <c r="V1405">
        <v>3</v>
      </c>
      <c r="W1405" s="2">
        <v>44879</v>
      </c>
      <c r="X1405" t="s">
        <v>68</v>
      </c>
      <c r="Y1405" t="s">
        <v>51</v>
      </c>
      <c r="Z1405" t="s">
        <v>73</v>
      </c>
      <c r="AA1405">
        <v>3</v>
      </c>
      <c r="AB1405">
        <v>636.38</v>
      </c>
      <c r="AC1405">
        <v>62</v>
      </c>
      <c r="AD1405" t="str" cm="1">
        <f t="array" ref="AD1405">_xlfn.IFS($AC1405&lt;= 24,"17-24", $AC1405&lt;=34,"25-34", $AC1405&lt;=44,"35-44", $AC1405&lt;= 54,"45-54", $AC1405 &gt;= 55, "55+")</f>
        <v>55+</v>
      </c>
      <c r="AE1405">
        <f t="shared" ca="1" si="106"/>
        <v>5</v>
      </c>
      <c r="AF1405" t="str">
        <f t="shared" si="107"/>
        <v>Low</v>
      </c>
      <c r="AG1405" t="str">
        <f t="shared" si="108"/>
        <v>Not satisfied</v>
      </c>
      <c r="AH1405" t="str">
        <f t="shared" si="109"/>
        <v>Average Performer</v>
      </c>
      <c r="AI1405" t="str" cm="1">
        <f t="array" ref="AI1405">_xlfn.IFS($Z1405 = "Passed", "High", $Z1405="Completed", "Moderate", OR($Z1405 = "Incomplete", $Z1405="Failed"), "Low")</f>
        <v>High</v>
      </c>
      <c r="AJ1405" t="str" cm="1">
        <f t="array" ref="AJ1405">_xlfn.IFS(OR(Z1405= "Passed", Z1405 = "Completed"), "Complete", OR(Z1405 ="Failed", Z1405 = "Incomplete"), "Incomplete")</f>
        <v>Complete</v>
      </c>
      <c r="AK1405" cm="1">
        <f t="array" ref="AK1405">_xlfn.IFS(HR_DATA[[#This Row],[Performance Category]] = "High Performer", 4,HR_DATA[[#This Row],[Performance Category]] = "Average Performer", 3, HR_DATA[[#This Row],[Performance Category]] = "Low Performer", 2, HR_DATA[[#This Row],[Performance Category]] = "At Risk", 1)</f>
        <v>3</v>
      </c>
    </row>
    <row r="1406" spans="1:37" x14ac:dyDescent="0.25">
      <c r="A1406">
        <v>1923</v>
      </c>
      <c r="B1406" s="2">
        <v>45016</v>
      </c>
      <c r="C1406" s="2">
        <f t="shared" ca="1" si="105"/>
        <v>46159</v>
      </c>
      <c r="D1406" t="s">
        <v>28</v>
      </c>
      <c r="E1406" t="s">
        <v>54</v>
      </c>
      <c r="F1406" t="s">
        <v>30</v>
      </c>
      <c r="G1406" t="s">
        <v>55</v>
      </c>
      <c r="H1406" t="s">
        <v>56</v>
      </c>
      <c r="I1406" t="s">
        <v>55</v>
      </c>
      <c r="J1406" t="s">
        <v>34</v>
      </c>
      <c r="K1406" t="s">
        <v>104</v>
      </c>
      <c r="L1406" s="2">
        <v>24416</v>
      </c>
      <c r="M1406" t="s">
        <v>36</v>
      </c>
      <c r="N1406" t="s">
        <v>37</v>
      </c>
      <c r="O1406" t="s">
        <v>60</v>
      </c>
      <c r="P1406" t="s">
        <v>39</v>
      </c>
      <c r="Q1406" t="s">
        <v>40</v>
      </c>
      <c r="R1406">
        <v>3</v>
      </c>
      <c r="S1406" s="2">
        <v>45136</v>
      </c>
      <c r="T1406">
        <v>3</v>
      </c>
      <c r="U1406">
        <v>4</v>
      </c>
      <c r="V1406">
        <v>4</v>
      </c>
      <c r="W1406" s="2">
        <v>44882</v>
      </c>
      <c r="X1406" t="s">
        <v>62</v>
      </c>
      <c r="Y1406" t="s">
        <v>51</v>
      </c>
      <c r="Z1406" t="s">
        <v>43</v>
      </c>
      <c r="AA1406">
        <v>3</v>
      </c>
      <c r="AB1406">
        <v>868.74</v>
      </c>
      <c r="AC1406">
        <v>57</v>
      </c>
      <c r="AD1406" t="str" cm="1">
        <f t="array" ref="AD1406">_xlfn.IFS($AC1406&lt;= 24,"17-24", $AC1406&lt;=34,"25-34", $AC1406&lt;=44,"35-44", $AC1406&lt;= 54,"45-54", $AC1406 &gt;= 55, "55+")</f>
        <v>55+</v>
      </c>
      <c r="AE1406">
        <f t="shared" ca="1" si="106"/>
        <v>3</v>
      </c>
      <c r="AF1406" t="str">
        <f t="shared" si="107"/>
        <v>Medium</v>
      </c>
      <c r="AG1406" t="str">
        <f t="shared" si="108"/>
        <v>Satisfied</v>
      </c>
      <c r="AH1406" t="str">
        <f t="shared" si="109"/>
        <v>Average Performer</v>
      </c>
      <c r="AI1406" t="str" cm="1">
        <f t="array" ref="AI1406">_xlfn.IFS($Z1406 = "Passed", "High", $Z1406="Completed", "Moderate", OR($Z1406 = "Incomplete", $Z1406="Failed"), "Low")</f>
        <v>Low</v>
      </c>
      <c r="AJ1406" t="str" cm="1">
        <f t="array" ref="AJ1406">_xlfn.IFS(OR(Z1406= "Passed", Z1406 = "Completed"), "Complete", OR(Z1406 ="Failed", Z1406 = "Incomplete"), "Incomplete")</f>
        <v>Incomplete</v>
      </c>
      <c r="AK1406" cm="1">
        <f t="array" ref="AK1406">_xlfn.IFS(HR_DATA[[#This Row],[Performance Category]] = "High Performer", 4,HR_DATA[[#This Row],[Performance Category]] = "Average Performer", 3, HR_DATA[[#This Row],[Performance Category]] = "Low Performer", 2, HR_DATA[[#This Row],[Performance Category]] = "At Risk", 1)</f>
        <v>3</v>
      </c>
    </row>
    <row r="1407" spans="1:37" x14ac:dyDescent="0.25">
      <c r="A1407">
        <v>1924</v>
      </c>
      <c r="B1407" s="2">
        <v>45062</v>
      </c>
      <c r="C1407" s="2">
        <f t="shared" ca="1" si="105"/>
        <v>46159</v>
      </c>
      <c r="D1407" t="s">
        <v>28</v>
      </c>
      <c r="E1407" t="s">
        <v>69</v>
      </c>
      <c r="F1407" t="s">
        <v>30</v>
      </c>
      <c r="G1407" t="s">
        <v>46</v>
      </c>
      <c r="H1407" t="s">
        <v>56</v>
      </c>
      <c r="I1407" t="s">
        <v>55</v>
      </c>
      <c r="J1407" t="s">
        <v>34</v>
      </c>
      <c r="K1407" t="s">
        <v>70</v>
      </c>
      <c r="L1407" s="2">
        <v>34667</v>
      </c>
      <c r="M1407" t="s">
        <v>36</v>
      </c>
      <c r="N1407" t="s">
        <v>37</v>
      </c>
      <c r="O1407" t="s">
        <v>49</v>
      </c>
      <c r="P1407" t="s">
        <v>67</v>
      </c>
      <c r="Q1407" t="s">
        <v>40</v>
      </c>
      <c r="R1407">
        <v>3</v>
      </c>
      <c r="S1407" s="2">
        <v>44809</v>
      </c>
      <c r="T1407">
        <v>3</v>
      </c>
      <c r="U1407">
        <v>5</v>
      </c>
      <c r="V1407">
        <v>1</v>
      </c>
      <c r="W1407" s="2">
        <v>45121</v>
      </c>
      <c r="X1407" t="s">
        <v>50</v>
      </c>
      <c r="Y1407" t="s">
        <v>51</v>
      </c>
      <c r="Z1407" t="s">
        <v>43</v>
      </c>
      <c r="AA1407">
        <v>4</v>
      </c>
      <c r="AB1407">
        <v>250.41</v>
      </c>
      <c r="AC1407">
        <v>29</v>
      </c>
      <c r="AD1407" t="str" cm="1">
        <f t="array" ref="AD1407">_xlfn.IFS($AC1407&lt;= 24,"17-24", $AC1407&lt;=34,"25-34", $AC1407&lt;=44,"35-44", $AC1407&lt;= 54,"45-54", $AC1407 &gt;= 55, "55+")</f>
        <v>25-34</v>
      </c>
      <c r="AE1407">
        <f t="shared" ca="1" si="106"/>
        <v>3</v>
      </c>
      <c r="AF1407" t="str">
        <f t="shared" si="107"/>
        <v>Medium</v>
      </c>
      <c r="AG1407" t="str">
        <f t="shared" si="108"/>
        <v>Satisfied</v>
      </c>
      <c r="AH1407" t="str">
        <f t="shared" si="109"/>
        <v>Average Performer</v>
      </c>
      <c r="AI1407" t="str" cm="1">
        <f t="array" ref="AI1407">_xlfn.IFS($Z1407 = "Passed", "High", $Z1407="Completed", "Moderate", OR($Z1407 = "Incomplete", $Z1407="Failed"), "Low")</f>
        <v>Low</v>
      </c>
      <c r="AJ1407" t="str" cm="1">
        <f t="array" ref="AJ1407">_xlfn.IFS(OR(Z1407= "Passed", Z1407 = "Completed"), "Complete", OR(Z1407 ="Failed", Z1407 = "Incomplete"), "Incomplete")</f>
        <v>Incomplete</v>
      </c>
      <c r="AK1407" cm="1">
        <f t="array" ref="AK1407">_xlfn.IFS(HR_DATA[[#This Row],[Performance Category]] = "High Performer", 4,HR_DATA[[#This Row],[Performance Category]] = "Average Performer", 3, HR_DATA[[#This Row],[Performance Category]] = "Low Performer", 2, HR_DATA[[#This Row],[Performance Category]] = "At Risk", 1)</f>
        <v>3</v>
      </c>
    </row>
    <row r="1408" spans="1:37" x14ac:dyDescent="0.25">
      <c r="A1408">
        <v>1925</v>
      </c>
      <c r="B1408" s="2">
        <v>45045</v>
      </c>
      <c r="C1408" s="2">
        <f t="shared" ca="1" si="105"/>
        <v>46159</v>
      </c>
      <c r="D1408" t="s">
        <v>28</v>
      </c>
      <c r="E1408" t="s">
        <v>29</v>
      </c>
      <c r="F1408" t="s">
        <v>30</v>
      </c>
      <c r="G1408" t="s">
        <v>31</v>
      </c>
      <c r="H1408" t="s">
        <v>56</v>
      </c>
      <c r="I1408" t="s">
        <v>55</v>
      </c>
      <c r="J1408" t="s">
        <v>34</v>
      </c>
      <c r="K1408" t="s">
        <v>89</v>
      </c>
      <c r="L1408" s="2">
        <v>29264</v>
      </c>
      <c r="M1408" t="s">
        <v>36</v>
      </c>
      <c r="N1408" t="s">
        <v>48</v>
      </c>
      <c r="O1408" t="s">
        <v>60</v>
      </c>
      <c r="P1408" t="s">
        <v>77</v>
      </c>
      <c r="Q1408" t="s">
        <v>40</v>
      </c>
      <c r="R1408">
        <v>3</v>
      </c>
      <c r="S1408" s="2">
        <v>45037</v>
      </c>
      <c r="T1408">
        <v>1</v>
      </c>
      <c r="U1408">
        <v>5</v>
      </c>
      <c r="V1408">
        <v>3</v>
      </c>
      <c r="W1408" s="2">
        <v>45058</v>
      </c>
      <c r="X1408" t="s">
        <v>92</v>
      </c>
      <c r="Y1408" t="s">
        <v>42</v>
      </c>
      <c r="Z1408" t="s">
        <v>63</v>
      </c>
      <c r="AA1408">
        <v>3</v>
      </c>
      <c r="AB1408">
        <v>882.06</v>
      </c>
      <c r="AC1408">
        <v>43</v>
      </c>
      <c r="AD1408" t="str" cm="1">
        <f t="array" ref="AD1408">_xlfn.IFS($AC1408&lt;= 24,"17-24", $AC1408&lt;=34,"25-34", $AC1408&lt;=44,"35-44", $AC1408&lt;= 54,"45-54", $AC1408 &gt;= 55, "55+")</f>
        <v>35-44</v>
      </c>
      <c r="AE1408">
        <f t="shared" ca="1" si="106"/>
        <v>3</v>
      </c>
      <c r="AF1408" t="str">
        <f t="shared" si="107"/>
        <v>Low</v>
      </c>
      <c r="AG1408" t="str">
        <f t="shared" si="108"/>
        <v>Satisfied</v>
      </c>
      <c r="AH1408" t="str">
        <f t="shared" si="109"/>
        <v>Average Performer</v>
      </c>
      <c r="AI1408" t="str" cm="1">
        <f t="array" ref="AI1408">_xlfn.IFS($Z1408 = "Passed", "High", $Z1408="Completed", "Moderate", OR($Z1408 = "Incomplete", $Z1408="Failed"), "Low")</f>
        <v>Moderate</v>
      </c>
      <c r="AJ1408" t="str" cm="1">
        <f t="array" ref="AJ1408">_xlfn.IFS(OR(Z1408= "Passed", Z1408 = "Completed"), "Complete", OR(Z1408 ="Failed", Z1408 = "Incomplete"), "Incomplete")</f>
        <v>Complete</v>
      </c>
      <c r="AK1408" cm="1">
        <f t="array" ref="AK1408">_xlfn.IFS(HR_DATA[[#This Row],[Performance Category]] = "High Performer", 4,HR_DATA[[#This Row],[Performance Category]] = "Average Performer", 3, HR_DATA[[#This Row],[Performance Category]] = "Low Performer", 2, HR_DATA[[#This Row],[Performance Category]] = "At Risk", 1)</f>
        <v>3</v>
      </c>
    </row>
    <row r="1409" spans="1:37" x14ac:dyDescent="0.25">
      <c r="A1409">
        <v>1926</v>
      </c>
      <c r="B1409" s="2">
        <v>43796</v>
      </c>
      <c r="C1409" s="2">
        <f t="shared" ca="1" si="105"/>
        <v>46159</v>
      </c>
      <c r="D1409" t="s">
        <v>28</v>
      </c>
      <c r="E1409" t="s">
        <v>85</v>
      </c>
      <c r="F1409" t="s">
        <v>30</v>
      </c>
      <c r="G1409" t="s">
        <v>31</v>
      </c>
      <c r="H1409" t="s">
        <v>45</v>
      </c>
      <c r="I1409" t="s">
        <v>33</v>
      </c>
      <c r="J1409" t="s">
        <v>34</v>
      </c>
      <c r="K1409" t="s">
        <v>70</v>
      </c>
      <c r="L1409" s="2">
        <v>36527</v>
      </c>
      <c r="M1409" t="s">
        <v>36</v>
      </c>
      <c r="N1409" t="s">
        <v>48</v>
      </c>
      <c r="O1409" t="s">
        <v>72</v>
      </c>
      <c r="P1409" t="s">
        <v>61</v>
      </c>
      <c r="Q1409" t="s">
        <v>40</v>
      </c>
      <c r="R1409">
        <v>3</v>
      </c>
      <c r="S1409" s="2">
        <v>44793</v>
      </c>
      <c r="T1409">
        <v>3</v>
      </c>
      <c r="U1409">
        <v>4</v>
      </c>
      <c r="V1409">
        <v>2</v>
      </c>
      <c r="W1409" s="2">
        <v>45107</v>
      </c>
      <c r="X1409" t="s">
        <v>41</v>
      </c>
      <c r="Y1409" t="s">
        <v>42</v>
      </c>
      <c r="Z1409" t="s">
        <v>73</v>
      </c>
      <c r="AA1409">
        <v>1</v>
      </c>
      <c r="AB1409">
        <v>350.88</v>
      </c>
      <c r="AC1409">
        <v>19</v>
      </c>
      <c r="AD1409" t="str" cm="1">
        <f t="array" ref="AD1409">_xlfn.IFS($AC1409&lt;= 24,"17-24", $AC1409&lt;=34,"25-34", $AC1409&lt;=44,"35-44", $AC1409&lt;= 54,"45-54", $AC1409 &gt;= 55, "55+")</f>
        <v>17-24</v>
      </c>
      <c r="AE1409">
        <f t="shared" ca="1" si="106"/>
        <v>6</v>
      </c>
      <c r="AF1409" t="str">
        <f t="shared" si="107"/>
        <v>Medium</v>
      </c>
      <c r="AG1409" t="str">
        <f t="shared" si="108"/>
        <v>Satisfied</v>
      </c>
      <c r="AH1409" t="str">
        <f t="shared" si="109"/>
        <v>Average Performer</v>
      </c>
      <c r="AI1409" t="str" cm="1">
        <f t="array" ref="AI1409">_xlfn.IFS($Z1409 = "Passed", "High", $Z1409="Completed", "Moderate", OR($Z1409 = "Incomplete", $Z1409="Failed"), "Low")</f>
        <v>High</v>
      </c>
      <c r="AJ1409" t="str" cm="1">
        <f t="array" ref="AJ1409">_xlfn.IFS(OR(Z1409= "Passed", Z1409 = "Completed"), "Complete", OR(Z1409 ="Failed", Z1409 = "Incomplete"), "Incomplete")</f>
        <v>Complete</v>
      </c>
      <c r="AK1409" cm="1">
        <f t="array" ref="AK1409">_xlfn.IFS(HR_DATA[[#This Row],[Performance Category]] = "High Performer", 4,HR_DATA[[#This Row],[Performance Category]] = "Average Performer", 3, HR_DATA[[#This Row],[Performance Category]] = "Low Performer", 2, HR_DATA[[#This Row],[Performance Category]] = "At Risk", 1)</f>
        <v>3</v>
      </c>
    </row>
    <row r="1410" spans="1:37" x14ac:dyDescent="0.25">
      <c r="A1410">
        <v>1927</v>
      </c>
      <c r="B1410" s="2">
        <v>44868</v>
      </c>
      <c r="C1410" s="2">
        <f t="shared" ca="1" si="105"/>
        <v>46159</v>
      </c>
      <c r="D1410" t="s">
        <v>28</v>
      </c>
      <c r="E1410" t="s">
        <v>44</v>
      </c>
      <c r="F1410" t="s">
        <v>30</v>
      </c>
      <c r="G1410" t="s">
        <v>55</v>
      </c>
      <c r="H1410" t="s">
        <v>32</v>
      </c>
      <c r="I1410" t="s">
        <v>55</v>
      </c>
      <c r="J1410" t="s">
        <v>34</v>
      </c>
      <c r="K1410" t="s">
        <v>70</v>
      </c>
      <c r="L1410" s="2">
        <v>27856</v>
      </c>
      <c r="M1410" t="s">
        <v>36</v>
      </c>
      <c r="N1410" t="s">
        <v>48</v>
      </c>
      <c r="O1410" t="s">
        <v>49</v>
      </c>
      <c r="P1410" t="s">
        <v>67</v>
      </c>
      <c r="Q1410" t="s">
        <v>40</v>
      </c>
      <c r="R1410">
        <v>3</v>
      </c>
      <c r="S1410" s="2">
        <v>44908</v>
      </c>
      <c r="T1410">
        <v>3</v>
      </c>
      <c r="U1410">
        <v>2</v>
      </c>
      <c r="V1410">
        <v>1</v>
      </c>
      <c r="W1410" s="2">
        <v>44980</v>
      </c>
      <c r="X1410" t="s">
        <v>41</v>
      </c>
      <c r="Y1410" t="s">
        <v>51</v>
      </c>
      <c r="Z1410" t="s">
        <v>63</v>
      </c>
      <c r="AA1410">
        <v>5</v>
      </c>
      <c r="AB1410">
        <v>571.80999999999995</v>
      </c>
      <c r="AC1410">
        <v>46</v>
      </c>
      <c r="AD1410" t="str" cm="1">
        <f t="array" ref="AD1410">_xlfn.IFS($AC1410&lt;= 24,"17-24", $AC1410&lt;=34,"25-34", $AC1410&lt;=44,"35-44", $AC1410&lt;= 54,"45-54", $AC1410 &gt;= 55, "55+")</f>
        <v>45-54</v>
      </c>
      <c r="AE1410">
        <f t="shared" ca="1" si="106"/>
        <v>3</v>
      </c>
      <c r="AF1410" t="str">
        <f t="shared" si="107"/>
        <v>Medium</v>
      </c>
      <c r="AG1410" t="str">
        <f t="shared" si="108"/>
        <v>Not satisfied</v>
      </c>
      <c r="AH1410" t="str">
        <f t="shared" si="109"/>
        <v>Average Performer</v>
      </c>
      <c r="AI1410" t="str" cm="1">
        <f t="array" ref="AI1410">_xlfn.IFS($Z1410 = "Passed", "High", $Z1410="Completed", "Moderate", OR($Z1410 = "Incomplete", $Z1410="Failed"), "Low")</f>
        <v>Moderate</v>
      </c>
      <c r="AJ1410" t="str" cm="1">
        <f t="array" ref="AJ1410">_xlfn.IFS(OR(Z1410= "Passed", Z1410 = "Completed"), "Complete", OR(Z1410 ="Failed", Z1410 = "Incomplete"), "Incomplete")</f>
        <v>Complete</v>
      </c>
      <c r="AK1410" cm="1">
        <f t="array" ref="AK1410">_xlfn.IFS(HR_DATA[[#This Row],[Performance Category]] = "High Performer", 4,HR_DATA[[#This Row],[Performance Category]] = "Average Performer", 3, HR_DATA[[#This Row],[Performance Category]] = "Low Performer", 2, HR_DATA[[#This Row],[Performance Category]] = "At Risk", 1)</f>
        <v>3</v>
      </c>
    </row>
    <row r="1411" spans="1:37" x14ac:dyDescent="0.25">
      <c r="A1411">
        <v>1928</v>
      </c>
      <c r="B1411" s="2">
        <v>44781</v>
      </c>
      <c r="C1411" s="2">
        <f t="shared" ref="C1411:C1474" ca="1" si="110">TODAY()</f>
        <v>46159</v>
      </c>
      <c r="D1411" t="s">
        <v>28</v>
      </c>
      <c r="E1411" t="s">
        <v>87</v>
      </c>
      <c r="F1411" t="s">
        <v>30</v>
      </c>
      <c r="G1411" t="s">
        <v>55</v>
      </c>
      <c r="H1411" t="s">
        <v>45</v>
      </c>
      <c r="I1411" t="s">
        <v>46</v>
      </c>
      <c r="J1411" t="s">
        <v>34</v>
      </c>
      <c r="K1411" t="s">
        <v>65</v>
      </c>
      <c r="L1411" s="2">
        <v>30392</v>
      </c>
      <c r="M1411" t="s">
        <v>36</v>
      </c>
      <c r="N1411" t="s">
        <v>37</v>
      </c>
      <c r="O1411" t="s">
        <v>49</v>
      </c>
      <c r="P1411" t="s">
        <v>39</v>
      </c>
      <c r="Q1411" t="s">
        <v>40</v>
      </c>
      <c r="R1411">
        <v>3</v>
      </c>
      <c r="S1411" s="2">
        <v>44797</v>
      </c>
      <c r="T1411">
        <v>4</v>
      </c>
      <c r="U1411">
        <v>5</v>
      </c>
      <c r="V1411">
        <v>5</v>
      </c>
      <c r="W1411" s="2">
        <v>44980</v>
      </c>
      <c r="X1411" t="s">
        <v>92</v>
      </c>
      <c r="Y1411" t="s">
        <v>42</v>
      </c>
      <c r="Z1411" t="s">
        <v>43</v>
      </c>
      <c r="AA1411">
        <v>3</v>
      </c>
      <c r="AB1411">
        <v>900.89</v>
      </c>
      <c r="AC1411">
        <v>39</v>
      </c>
      <c r="AD1411" t="str" cm="1">
        <f t="array" ref="AD1411">_xlfn.IFS($AC1411&lt;= 24,"17-24", $AC1411&lt;=34,"25-34", $AC1411&lt;=44,"35-44", $AC1411&lt;= 54,"45-54", $AC1411 &gt;= 55, "55+")</f>
        <v>35-44</v>
      </c>
      <c r="AE1411">
        <f t="shared" ref="AE1411:AE1474" ca="1" si="111">INT(YEARFRAC($B1411,$C1411,3))</f>
        <v>3</v>
      </c>
      <c r="AF1411" t="str">
        <f t="shared" ref="AF1411:AF1474" si="112">IF($T1411&lt;= 2, "Low", IF($T1411 =3, "Medium", "High"))</f>
        <v>High</v>
      </c>
      <c r="AG1411" t="str">
        <f t="shared" ref="AG1411:AG1474" si="113">IF($U1411 &lt;=2, "Not satisfied", IF($U1411 =3, "Neutral", "Satisfied"))</f>
        <v>Satisfied</v>
      </c>
      <c r="AH1411" t="str">
        <f t="shared" ref="AH1411:AH1474" si="114">IF($Q1411="Exceeds","High Performer",IF($Q1411="Fully Meets","Average Performer",IF($Q1411="Needs Improvement","Low Performer","At Risk")))</f>
        <v>Average Performer</v>
      </c>
      <c r="AI1411" t="str" cm="1">
        <f t="array" ref="AI1411">_xlfn.IFS($Z1411 = "Passed", "High", $Z1411="Completed", "Moderate", OR($Z1411 = "Incomplete", $Z1411="Failed"), "Low")</f>
        <v>Low</v>
      </c>
      <c r="AJ1411" t="str" cm="1">
        <f t="array" ref="AJ1411">_xlfn.IFS(OR(Z1411= "Passed", Z1411 = "Completed"), "Complete", OR(Z1411 ="Failed", Z1411 = "Incomplete"), "Incomplete")</f>
        <v>Incomplete</v>
      </c>
      <c r="AK1411" cm="1">
        <f t="array" ref="AK1411">_xlfn.IFS(HR_DATA[[#This Row],[Performance Category]] = "High Performer", 4,HR_DATA[[#This Row],[Performance Category]] = "Average Performer", 3, HR_DATA[[#This Row],[Performance Category]] = "Low Performer", 2, HR_DATA[[#This Row],[Performance Category]] = "At Risk", 1)</f>
        <v>3</v>
      </c>
    </row>
    <row r="1412" spans="1:37" x14ac:dyDescent="0.25">
      <c r="A1412">
        <v>1929</v>
      </c>
      <c r="B1412" s="2">
        <v>45134</v>
      </c>
      <c r="C1412" s="2">
        <f t="shared" ca="1" si="110"/>
        <v>46159</v>
      </c>
      <c r="D1412" t="s">
        <v>28</v>
      </c>
      <c r="E1412" t="s">
        <v>64</v>
      </c>
      <c r="F1412" t="s">
        <v>30</v>
      </c>
      <c r="G1412" t="s">
        <v>31</v>
      </c>
      <c r="H1412" t="s">
        <v>45</v>
      </c>
      <c r="I1412" t="s">
        <v>55</v>
      </c>
      <c r="J1412" t="s">
        <v>34</v>
      </c>
      <c r="K1412" t="s">
        <v>70</v>
      </c>
      <c r="L1412" s="2">
        <v>32205</v>
      </c>
      <c r="M1412" t="s">
        <v>36</v>
      </c>
      <c r="N1412" t="s">
        <v>37</v>
      </c>
      <c r="O1412" t="s">
        <v>84</v>
      </c>
      <c r="P1412" t="s">
        <v>39</v>
      </c>
      <c r="Q1412" t="s">
        <v>40</v>
      </c>
      <c r="R1412">
        <v>3</v>
      </c>
      <c r="S1412" s="2">
        <v>44904</v>
      </c>
      <c r="T1412">
        <v>4</v>
      </c>
      <c r="U1412">
        <v>1</v>
      </c>
      <c r="V1412">
        <v>3</v>
      </c>
      <c r="W1412" s="2">
        <v>45142</v>
      </c>
      <c r="X1412" t="s">
        <v>50</v>
      </c>
      <c r="Y1412" t="s">
        <v>42</v>
      </c>
      <c r="Z1412" t="s">
        <v>43</v>
      </c>
      <c r="AA1412">
        <v>3</v>
      </c>
      <c r="AB1412">
        <v>312.56</v>
      </c>
      <c r="AC1412">
        <v>35</v>
      </c>
      <c r="AD1412" t="str" cm="1">
        <f t="array" ref="AD1412">_xlfn.IFS($AC1412&lt;= 24,"17-24", $AC1412&lt;=34,"25-34", $AC1412&lt;=44,"35-44", $AC1412&lt;= 54,"45-54", $AC1412 &gt;= 55, "55+")</f>
        <v>35-44</v>
      </c>
      <c r="AE1412">
        <f t="shared" ca="1" si="111"/>
        <v>2</v>
      </c>
      <c r="AF1412" t="str">
        <f t="shared" si="112"/>
        <v>High</v>
      </c>
      <c r="AG1412" t="str">
        <f t="shared" si="113"/>
        <v>Not satisfied</v>
      </c>
      <c r="AH1412" t="str">
        <f t="shared" si="114"/>
        <v>Average Performer</v>
      </c>
      <c r="AI1412" t="str" cm="1">
        <f t="array" ref="AI1412">_xlfn.IFS($Z1412 = "Passed", "High", $Z1412="Completed", "Moderate", OR($Z1412 = "Incomplete", $Z1412="Failed"), "Low")</f>
        <v>Low</v>
      </c>
      <c r="AJ1412" t="str" cm="1">
        <f t="array" ref="AJ1412">_xlfn.IFS(OR(Z1412= "Passed", Z1412 = "Completed"), "Complete", OR(Z1412 ="Failed", Z1412 = "Incomplete"), "Incomplete")</f>
        <v>Incomplete</v>
      </c>
      <c r="AK1412" cm="1">
        <f t="array" ref="AK1412">_xlfn.IFS(HR_DATA[[#This Row],[Performance Category]] = "High Performer", 4,HR_DATA[[#This Row],[Performance Category]] = "Average Performer", 3, HR_DATA[[#This Row],[Performance Category]] = "Low Performer", 2, HR_DATA[[#This Row],[Performance Category]] = "At Risk", 1)</f>
        <v>3</v>
      </c>
    </row>
    <row r="1413" spans="1:37" x14ac:dyDescent="0.25">
      <c r="A1413">
        <v>1930</v>
      </c>
      <c r="B1413" s="2">
        <v>45122</v>
      </c>
      <c r="C1413" s="2">
        <f t="shared" ca="1" si="110"/>
        <v>46159</v>
      </c>
      <c r="D1413" t="s">
        <v>28</v>
      </c>
      <c r="E1413" t="s">
        <v>94</v>
      </c>
      <c r="F1413" t="s">
        <v>30</v>
      </c>
      <c r="G1413" t="s">
        <v>55</v>
      </c>
      <c r="H1413" t="s">
        <v>32</v>
      </c>
      <c r="I1413" t="s">
        <v>33</v>
      </c>
      <c r="J1413" t="s">
        <v>34</v>
      </c>
      <c r="K1413" t="s">
        <v>65</v>
      </c>
      <c r="L1413" s="2">
        <v>31650</v>
      </c>
      <c r="M1413" t="s">
        <v>36</v>
      </c>
      <c r="N1413" t="s">
        <v>37</v>
      </c>
      <c r="O1413" t="s">
        <v>84</v>
      </c>
      <c r="P1413" t="s">
        <v>61</v>
      </c>
      <c r="Q1413" t="s">
        <v>40</v>
      </c>
      <c r="R1413">
        <v>3</v>
      </c>
      <c r="S1413" s="2">
        <v>44922</v>
      </c>
      <c r="T1413">
        <v>3</v>
      </c>
      <c r="U1413">
        <v>3</v>
      </c>
      <c r="V1413">
        <v>4</v>
      </c>
      <c r="W1413" s="2">
        <v>45107</v>
      </c>
      <c r="X1413" t="s">
        <v>62</v>
      </c>
      <c r="Y1413" t="s">
        <v>51</v>
      </c>
      <c r="Z1413" t="s">
        <v>52</v>
      </c>
      <c r="AA1413">
        <v>5</v>
      </c>
      <c r="AB1413">
        <v>533.55999999999995</v>
      </c>
      <c r="AC1413">
        <v>37</v>
      </c>
      <c r="AD1413" t="str" cm="1">
        <f t="array" ref="AD1413">_xlfn.IFS($AC1413&lt;= 24,"17-24", $AC1413&lt;=34,"25-34", $AC1413&lt;=44,"35-44", $AC1413&lt;= 54,"45-54", $AC1413 &gt;= 55, "55+")</f>
        <v>35-44</v>
      </c>
      <c r="AE1413">
        <f t="shared" ca="1" si="111"/>
        <v>2</v>
      </c>
      <c r="AF1413" t="str">
        <f t="shared" si="112"/>
        <v>Medium</v>
      </c>
      <c r="AG1413" t="str">
        <f t="shared" si="113"/>
        <v>Neutral</v>
      </c>
      <c r="AH1413" t="str">
        <f t="shared" si="114"/>
        <v>Average Performer</v>
      </c>
      <c r="AI1413" t="str" cm="1">
        <f t="array" ref="AI1413">_xlfn.IFS($Z1413 = "Passed", "High", $Z1413="Completed", "Moderate", OR($Z1413 = "Incomplete", $Z1413="Failed"), "Low")</f>
        <v>Low</v>
      </c>
      <c r="AJ1413" t="str" cm="1">
        <f t="array" ref="AJ1413">_xlfn.IFS(OR(Z1413= "Passed", Z1413 = "Completed"), "Complete", OR(Z1413 ="Failed", Z1413 = "Incomplete"), "Incomplete")</f>
        <v>Incomplete</v>
      </c>
      <c r="AK1413" cm="1">
        <f t="array" ref="AK1413">_xlfn.IFS(HR_DATA[[#This Row],[Performance Category]] = "High Performer", 4,HR_DATA[[#This Row],[Performance Category]] = "Average Performer", 3, HR_DATA[[#This Row],[Performance Category]] = "Low Performer", 2, HR_DATA[[#This Row],[Performance Category]] = "At Risk", 1)</f>
        <v>3</v>
      </c>
    </row>
    <row r="1414" spans="1:37" x14ac:dyDescent="0.25">
      <c r="A1414">
        <v>1931</v>
      </c>
      <c r="B1414" s="2">
        <v>44874</v>
      </c>
      <c r="C1414" s="2">
        <f t="shared" ca="1" si="110"/>
        <v>46159</v>
      </c>
      <c r="D1414" t="s">
        <v>28</v>
      </c>
      <c r="E1414" t="s">
        <v>74</v>
      </c>
      <c r="F1414" t="s">
        <v>30</v>
      </c>
      <c r="G1414" t="s">
        <v>55</v>
      </c>
      <c r="H1414" t="s">
        <v>56</v>
      </c>
      <c r="I1414" t="s">
        <v>33</v>
      </c>
      <c r="J1414" t="s">
        <v>34</v>
      </c>
      <c r="K1414" t="s">
        <v>97</v>
      </c>
      <c r="L1414" s="2">
        <v>36516</v>
      </c>
      <c r="M1414" t="s">
        <v>36</v>
      </c>
      <c r="N1414" t="s">
        <v>37</v>
      </c>
      <c r="O1414" t="s">
        <v>38</v>
      </c>
      <c r="P1414" t="s">
        <v>61</v>
      </c>
      <c r="Q1414" t="s">
        <v>40</v>
      </c>
      <c r="R1414">
        <v>3</v>
      </c>
      <c r="S1414" s="2">
        <v>45032</v>
      </c>
      <c r="T1414">
        <v>2</v>
      </c>
      <c r="U1414">
        <v>3</v>
      </c>
      <c r="V1414">
        <v>4</v>
      </c>
      <c r="W1414" s="2">
        <v>45060</v>
      </c>
      <c r="X1414" t="s">
        <v>41</v>
      </c>
      <c r="Y1414" t="s">
        <v>42</v>
      </c>
      <c r="Z1414" t="s">
        <v>43</v>
      </c>
      <c r="AA1414">
        <v>5</v>
      </c>
      <c r="AB1414">
        <v>381.36</v>
      </c>
      <c r="AC1414">
        <v>23</v>
      </c>
      <c r="AD1414" t="str" cm="1">
        <f t="array" ref="AD1414">_xlfn.IFS($AC1414&lt;= 24,"17-24", $AC1414&lt;=34,"25-34", $AC1414&lt;=44,"35-44", $AC1414&lt;= 54,"45-54", $AC1414 &gt;= 55, "55+")</f>
        <v>17-24</v>
      </c>
      <c r="AE1414">
        <f t="shared" ca="1" si="111"/>
        <v>3</v>
      </c>
      <c r="AF1414" t="str">
        <f t="shared" si="112"/>
        <v>Low</v>
      </c>
      <c r="AG1414" t="str">
        <f t="shared" si="113"/>
        <v>Neutral</v>
      </c>
      <c r="AH1414" t="str">
        <f t="shared" si="114"/>
        <v>Average Performer</v>
      </c>
      <c r="AI1414" t="str" cm="1">
        <f t="array" ref="AI1414">_xlfn.IFS($Z1414 = "Passed", "High", $Z1414="Completed", "Moderate", OR($Z1414 = "Incomplete", $Z1414="Failed"), "Low")</f>
        <v>Low</v>
      </c>
      <c r="AJ1414" t="str" cm="1">
        <f t="array" ref="AJ1414">_xlfn.IFS(OR(Z1414= "Passed", Z1414 = "Completed"), "Complete", OR(Z1414 ="Failed", Z1414 = "Incomplete"), "Incomplete")</f>
        <v>Incomplete</v>
      </c>
      <c r="AK1414" cm="1">
        <f t="array" ref="AK1414">_xlfn.IFS(HR_DATA[[#This Row],[Performance Category]] = "High Performer", 4,HR_DATA[[#This Row],[Performance Category]] = "Average Performer", 3, HR_DATA[[#This Row],[Performance Category]] = "Low Performer", 2, HR_DATA[[#This Row],[Performance Category]] = "At Risk", 1)</f>
        <v>3</v>
      </c>
    </row>
    <row r="1415" spans="1:37" x14ac:dyDescent="0.25">
      <c r="A1415">
        <v>1932</v>
      </c>
      <c r="B1415" s="2">
        <v>43823</v>
      </c>
      <c r="C1415" s="2">
        <f t="shared" ca="1" si="110"/>
        <v>46159</v>
      </c>
      <c r="D1415" t="s">
        <v>140</v>
      </c>
      <c r="E1415" t="s">
        <v>69</v>
      </c>
      <c r="F1415" t="s">
        <v>30</v>
      </c>
      <c r="G1415" t="s">
        <v>55</v>
      </c>
      <c r="H1415" t="s">
        <v>45</v>
      </c>
      <c r="I1415" t="s">
        <v>33</v>
      </c>
      <c r="J1415" t="s">
        <v>57</v>
      </c>
      <c r="K1415" t="s">
        <v>58</v>
      </c>
      <c r="L1415" s="2">
        <v>28353</v>
      </c>
      <c r="M1415" t="s">
        <v>36</v>
      </c>
      <c r="N1415" t="s">
        <v>48</v>
      </c>
      <c r="O1415" t="s">
        <v>60</v>
      </c>
      <c r="P1415" t="s">
        <v>39</v>
      </c>
      <c r="Q1415" t="s">
        <v>40</v>
      </c>
      <c r="R1415">
        <v>3</v>
      </c>
      <c r="S1415" s="2">
        <v>44943</v>
      </c>
      <c r="T1415">
        <v>5</v>
      </c>
      <c r="U1415">
        <v>5</v>
      </c>
      <c r="V1415">
        <v>2</v>
      </c>
      <c r="W1415" s="2">
        <v>45004</v>
      </c>
      <c r="X1415" t="s">
        <v>50</v>
      </c>
      <c r="Y1415" t="s">
        <v>42</v>
      </c>
      <c r="Z1415" t="s">
        <v>43</v>
      </c>
      <c r="AA1415">
        <v>2</v>
      </c>
      <c r="AB1415">
        <v>754.08</v>
      </c>
      <c r="AC1415">
        <v>42</v>
      </c>
      <c r="AD1415" t="str" cm="1">
        <f t="array" ref="AD1415">_xlfn.IFS($AC1415&lt;= 24,"17-24", $AC1415&lt;=34,"25-34", $AC1415&lt;=44,"35-44", $AC1415&lt;= 54,"45-54", $AC1415 &gt;= 55, "55+")</f>
        <v>35-44</v>
      </c>
      <c r="AE1415">
        <f t="shared" ca="1" si="111"/>
        <v>6</v>
      </c>
      <c r="AF1415" t="str">
        <f t="shared" si="112"/>
        <v>High</v>
      </c>
      <c r="AG1415" t="str">
        <f t="shared" si="113"/>
        <v>Satisfied</v>
      </c>
      <c r="AH1415" t="str">
        <f t="shared" si="114"/>
        <v>Average Performer</v>
      </c>
      <c r="AI1415" t="str" cm="1">
        <f t="array" ref="AI1415">_xlfn.IFS($Z1415 = "Passed", "High", $Z1415="Completed", "Moderate", OR($Z1415 = "Incomplete", $Z1415="Failed"), "Low")</f>
        <v>Low</v>
      </c>
      <c r="AJ1415" t="str" cm="1">
        <f t="array" ref="AJ1415">_xlfn.IFS(OR(Z1415= "Passed", Z1415 = "Completed"), "Complete", OR(Z1415 ="Failed", Z1415 = "Incomplete"), "Incomplete")</f>
        <v>Incomplete</v>
      </c>
      <c r="AK1415" cm="1">
        <f t="array" ref="AK1415">_xlfn.IFS(HR_DATA[[#This Row],[Performance Category]] = "High Performer", 4,HR_DATA[[#This Row],[Performance Category]] = "Average Performer", 3, HR_DATA[[#This Row],[Performance Category]] = "Low Performer", 2, HR_DATA[[#This Row],[Performance Category]] = "At Risk", 1)</f>
        <v>3</v>
      </c>
    </row>
    <row r="1416" spans="1:37" x14ac:dyDescent="0.25">
      <c r="A1416">
        <v>1933</v>
      </c>
      <c r="B1416" s="2">
        <v>43532</v>
      </c>
      <c r="C1416" s="2">
        <f t="shared" ca="1" si="110"/>
        <v>46159</v>
      </c>
      <c r="D1416" t="s">
        <v>140</v>
      </c>
      <c r="E1416" t="s">
        <v>81</v>
      </c>
      <c r="F1416" t="s">
        <v>30</v>
      </c>
      <c r="G1416" t="s">
        <v>31</v>
      </c>
      <c r="H1416" t="s">
        <v>32</v>
      </c>
      <c r="I1416" t="s">
        <v>46</v>
      </c>
      <c r="J1416" t="s">
        <v>57</v>
      </c>
      <c r="K1416" t="s">
        <v>47</v>
      </c>
      <c r="L1416" s="2">
        <v>32813</v>
      </c>
      <c r="M1416" t="s">
        <v>141</v>
      </c>
      <c r="N1416" t="s">
        <v>37</v>
      </c>
      <c r="O1416" t="s">
        <v>72</v>
      </c>
      <c r="P1416" t="s">
        <v>39</v>
      </c>
      <c r="Q1416" t="s">
        <v>40</v>
      </c>
      <c r="R1416">
        <v>3</v>
      </c>
      <c r="S1416" s="2">
        <v>45070</v>
      </c>
      <c r="T1416">
        <v>2</v>
      </c>
      <c r="U1416">
        <v>4</v>
      </c>
      <c r="V1416">
        <v>5</v>
      </c>
      <c r="W1416" s="2">
        <v>44851</v>
      </c>
      <c r="X1416" t="s">
        <v>50</v>
      </c>
      <c r="Y1416" t="s">
        <v>42</v>
      </c>
      <c r="Z1416" t="s">
        <v>52</v>
      </c>
      <c r="AA1416">
        <v>5</v>
      </c>
      <c r="AB1416">
        <v>837.19</v>
      </c>
      <c r="AC1416">
        <v>30</v>
      </c>
      <c r="AD1416" t="str" cm="1">
        <f t="array" ref="AD1416">_xlfn.IFS($AC1416&lt;= 24,"17-24", $AC1416&lt;=34,"25-34", $AC1416&lt;=44,"35-44", $AC1416&lt;= 54,"45-54", $AC1416 &gt;= 55, "55+")</f>
        <v>25-34</v>
      </c>
      <c r="AE1416">
        <f t="shared" ca="1" si="111"/>
        <v>7</v>
      </c>
      <c r="AF1416" t="str">
        <f t="shared" si="112"/>
        <v>Low</v>
      </c>
      <c r="AG1416" t="str">
        <f t="shared" si="113"/>
        <v>Satisfied</v>
      </c>
      <c r="AH1416" t="str">
        <f t="shared" si="114"/>
        <v>Average Performer</v>
      </c>
      <c r="AI1416" t="str" cm="1">
        <f t="array" ref="AI1416">_xlfn.IFS($Z1416 = "Passed", "High", $Z1416="Completed", "Moderate", OR($Z1416 = "Incomplete", $Z1416="Failed"), "Low")</f>
        <v>Low</v>
      </c>
      <c r="AJ1416" t="str" cm="1">
        <f t="array" ref="AJ1416">_xlfn.IFS(OR(Z1416= "Passed", Z1416 = "Completed"), "Complete", OR(Z1416 ="Failed", Z1416 = "Incomplete"), "Incomplete")</f>
        <v>Incomplete</v>
      </c>
      <c r="AK1416" cm="1">
        <f t="array" ref="AK1416">_xlfn.IFS(HR_DATA[[#This Row],[Performance Category]] = "High Performer", 4,HR_DATA[[#This Row],[Performance Category]] = "Average Performer", 3, HR_DATA[[#This Row],[Performance Category]] = "Low Performer", 2, HR_DATA[[#This Row],[Performance Category]] = "At Risk", 1)</f>
        <v>3</v>
      </c>
    </row>
    <row r="1417" spans="1:37" x14ac:dyDescent="0.25">
      <c r="A1417">
        <v>1934</v>
      </c>
      <c r="B1417" s="2">
        <v>43641</v>
      </c>
      <c r="C1417" s="2">
        <f t="shared" ca="1" si="110"/>
        <v>46159</v>
      </c>
      <c r="D1417" t="s">
        <v>140</v>
      </c>
      <c r="E1417" t="s">
        <v>74</v>
      </c>
      <c r="F1417" t="s">
        <v>108</v>
      </c>
      <c r="G1417" t="s">
        <v>31</v>
      </c>
      <c r="H1417" t="s">
        <v>56</v>
      </c>
      <c r="I1417" t="s">
        <v>55</v>
      </c>
      <c r="J1417" t="s">
        <v>57</v>
      </c>
      <c r="K1417" t="s">
        <v>75</v>
      </c>
      <c r="L1417" s="2">
        <v>33510</v>
      </c>
      <c r="M1417" t="s">
        <v>142</v>
      </c>
      <c r="N1417" t="s">
        <v>37</v>
      </c>
      <c r="O1417" t="s">
        <v>60</v>
      </c>
      <c r="P1417" t="s">
        <v>39</v>
      </c>
      <c r="Q1417" t="s">
        <v>40</v>
      </c>
      <c r="R1417">
        <v>3</v>
      </c>
      <c r="S1417" s="2">
        <v>44798</v>
      </c>
      <c r="T1417">
        <v>2</v>
      </c>
      <c r="U1417">
        <v>5</v>
      </c>
      <c r="V1417">
        <v>2</v>
      </c>
      <c r="W1417" s="2">
        <v>45054</v>
      </c>
      <c r="X1417" t="s">
        <v>41</v>
      </c>
      <c r="Y1417" t="s">
        <v>51</v>
      </c>
      <c r="Z1417" t="s">
        <v>52</v>
      </c>
      <c r="AA1417">
        <v>2</v>
      </c>
      <c r="AB1417">
        <v>993.7</v>
      </c>
      <c r="AC1417">
        <v>28</v>
      </c>
      <c r="AD1417" t="str" cm="1">
        <f t="array" ref="AD1417">_xlfn.IFS($AC1417&lt;= 24,"17-24", $AC1417&lt;=34,"25-34", $AC1417&lt;=44,"35-44", $AC1417&lt;= 54,"45-54", $AC1417 &gt;= 55, "55+")</f>
        <v>25-34</v>
      </c>
      <c r="AE1417">
        <f t="shared" ca="1" si="111"/>
        <v>6</v>
      </c>
      <c r="AF1417" t="str">
        <f t="shared" si="112"/>
        <v>Low</v>
      </c>
      <c r="AG1417" t="str">
        <f t="shared" si="113"/>
        <v>Satisfied</v>
      </c>
      <c r="AH1417" t="str">
        <f t="shared" si="114"/>
        <v>Average Performer</v>
      </c>
      <c r="AI1417" t="str" cm="1">
        <f t="array" ref="AI1417">_xlfn.IFS($Z1417 = "Passed", "High", $Z1417="Completed", "Moderate", OR($Z1417 = "Incomplete", $Z1417="Failed"), "Low")</f>
        <v>Low</v>
      </c>
      <c r="AJ1417" t="str" cm="1">
        <f t="array" ref="AJ1417">_xlfn.IFS(OR(Z1417= "Passed", Z1417 = "Completed"), "Complete", OR(Z1417 ="Failed", Z1417 = "Incomplete"), "Incomplete")</f>
        <v>Incomplete</v>
      </c>
      <c r="AK1417" cm="1">
        <f t="array" ref="AK1417">_xlfn.IFS(HR_DATA[[#This Row],[Performance Category]] = "High Performer", 4,HR_DATA[[#This Row],[Performance Category]] = "Average Performer", 3, HR_DATA[[#This Row],[Performance Category]] = "Low Performer", 2, HR_DATA[[#This Row],[Performance Category]] = "At Risk", 1)</f>
        <v>3</v>
      </c>
    </row>
    <row r="1418" spans="1:37" x14ac:dyDescent="0.25">
      <c r="A1418">
        <v>1935</v>
      </c>
      <c r="B1418" s="2">
        <v>43468</v>
      </c>
      <c r="C1418" s="2">
        <f t="shared" ca="1" si="110"/>
        <v>46159</v>
      </c>
      <c r="D1418" t="s">
        <v>106</v>
      </c>
      <c r="E1418" t="s">
        <v>64</v>
      </c>
      <c r="F1418" t="s">
        <v>30</v>
      </c>
      <c r="G1418" t="s">
        <v>46</v>
      </c>
      <c r="H1418" t="s">
        <v>45</v>
      </c>
      <c r="I1418" t="s">
        <v>33</v>
      </c>
      <c r="J1418" t="s">
        <v>57</v>
      </c>
      <c r="K1418" t="s">
        <v>105</v>
      </c>
      <c r="L1418" s="2">
        <v>27364</v>
      </c>
      <c r="M1418" t="s">
        <v>36</v>
      </c>
      <c r="N1418" t="s">
        <v>48</v>
      </c>
      <c r="O1418" t="s">
        <v>49</v>
      </c>
      <c r="P1418" t="s">
        <v>77</v>
      </c>
      <c r="Q1418" t="s">
        <v>40</v>
      </c>
      <c r="R1418">
        <v>3</v>
      </c>
      <c r="S1418" s="2">
        <v>45036</v>
      </c>
      <c r="T1418">
        <v>5</v>
      </c>
      <c r="U1418">
        <v>1</v>
      </c>
      <c r="V1418">
        <v>4</v>
      </c>
      <c r="W1418" s="2">
        <v>44820</v>
      </c>
      <c r="X1418" t="s">
        <v>50</v>
      </c>
      <c r="Y1418" t="s">
        <v>42</v>
      </c>
      <c r="Z1418" t="s">
        <v>63</v>
      </c>
      <c r="AA1418">
        <v>2</v>
      </c>
      <c r="AB1418">
        <v>505.4</v>
      </c>
      <c r="AC1418">
        <v>45</v>
      </c>
      <c r="AD1418" t="str" cm="1">
        <f t="array" ref="AD1418">_xlfn.IFS($AC1418&lt;= 24,"17-24", $AC1418&lt;=34,"25-34", $AC1418&lt;=44,"35-44", $AC1418&lt;= 54,"45-54", $AC1418 &gt;= 55, "55+")</f>
        <v>45-54</v>
      </c>
      <c r="AE1418">
        <f t="shared" ca="1" si="111"/>
        <v>7</v>
      </c>
      <c r="AF1418" t="str">
        <f t="shared" si="112"/>
        <v>High</v>
      </c>
      <c r="AG1418" t="str">
        <f t="shared" si="113"/>
        <v>Not satisfied</v>
      </c>
      <c r="AH1418" t="str">
        <f t="shared" si="114"/>
        <v>Average Performer</v>
      </c>
      <c r="AI1418" t="str" cm="1">
        <f t="array" ref="AI1418">_xlfn.IFS($Z1418 = "Passed", "High", $Z1418="Completed", "Moderate", OR($Z1418 = "Incomplete", $Z1418="Failed"), "Low")</f>
        <v>Moderate</v>
      </c>
      <c r="AJ1418" t="str" cm="1">
        <f t="array" ref="AJ1418">_xlfn.IFS(OR(Z1418= "Passed", Z1418 = "Completed"), "Complete", OR(Z1418 ="Failed", Z1418 = "Incomplete"), "Incomplete")</f>
        <v>Complete</v>
      </c>
      <c r="AK1418" cm="1">
        <f t="array" ref="AK1418">_xlfn.IFS(HR_DATA[[#This Row],[Performance Category]] = "High Performer", 4,HR_DATA[[#This Row],[Performance Category]] = "Average Performer", 3, HR_DATA[[#This Row],[Performance Category]] = "Low Performer", 2, HR_DATA[[#This Row],[Performance Category]] = "At Risk", 1)</f>
        <v>3</v>
      </c>
    </row>
    <row r="1419" spans="1:37" x14ac:dyDescent="0.25">
      <c r="A1419">
        <v>1936</v>
      </c>
      <c r="B1419" s="2">
        <v>44959</v>
      </c>
      <c r="C1419" s="2">
        <f t="shared" ca="1" si="110"/>
        <v>46159</v>
      </c>
      <c r="D1419" t="s">
        <v>106</v>
      </c>
      <c r="E1419" t="s">
        <v>69</v>
      </c>
      <c r="F1419" t="s">
        <v>30</v>
      </c>
      <c r="G1419" t="s">
        <v>55</v>
      </c>
      <c r="H1419" t="s">
        <v>56</v>
      </c>
      <c r="I1419" t="s">
        <v>46</v>
      </c>
      <c r="J1419" t="s">
        <v>57</v>
      </c>
      <c r="K1419" t="s">
        <v>70</v>
      </c>
      <c r="L1419" s="2">
        <v>33384</v>
      </c>
      <c r="M1419" t="s">
        <v>142</v>
      </c>
      <c r="N1419" t="s">
        <v>37</v>
      </c>
      <c r="O1419" t="s">
        <v>49</v>
      </c>
      <c r="P1419" t="s">
        <v>39</v>
      </c>
      <c r="Q1419" t="s">
        <v>40</v>
      </c>
      <c r="R1419">
        <v>3</v>
      </c>
      <c r="S1419" s="2">
        <v>44845</v>
      </c>
      <c r="T1419">
        <v>3</v>
      </c>
      <c r="U1419">
        <v>3</v>
      </c>
      <c r="V1419">
        <v>5</v>
      </c>
      <c r="W1419" s="2">
        <v>44794</v>
      </c>
      <c r="X1419" t="s">
        <v>41</v>
      </c>
      <c r="Y1419" t="s">
        <v>51</v>
      </c>
      <c r="Z1419" t="s">
        <v>43</v>
      </c>
      <c r="AA1419">
        <v>5</v>
      </c>
      <c r="AB1419">
        <v>567.54999999999995</v>
      </c>
      <c r="AC1419">
        <v>32</v>
      </c>
      <c r="AD1419" t="str" cm="1">
        <f t="array" ref="AD1419">_xlfn.IFS($AC1419&lt;= 24,"17-24", $AC1419&lt;=34,"25-34", $AC1419&lt;=44,"35-44", $AC1419&lt;= 54,"45-54", $AC1419 &gt;= 55, "55+")</f>
        <v>25-34</v>
      </c>
      <c r="AE1419">
        <f t="shared" ca="1" si="111"/>
        <v>3</v>
      </c>
      <c r="AF1419" t="str">
        <f t="shared" si="112"/>
        <v>Medium</v>
      </c>
      <c r="AG1419" t="str">
        <f t="shared" si="113"/>
        <v>Neutral</v>
      </c>
      <c r="AH1419" t="str">
        <f t="shared" si="114"/>
        <v>Average Performer</v>
      </c>
      <c r="AI1419" t="str" cm="1">
        <f t="array" ref="AI1419">_xlfn.IFS($Z1419 = "Passed", "High", $Z1419="Completed", "Moderate", OR($Z1419 = "Incomplete", $Z1419="Failed"), "Low")</f>
        <v>Low</v>
      </c>
      <c r="AJ1419" t="str" cm="1">
        <f t="array" ref="AJ1419">_xlfn.IFS(OR(Z1419= "Passed", Z1419 = "Completed"), "Complete", OR(Z1419 ="Failed", Z1419 = "Incomplete"), "Incomplete")</f>
        <v>Incomplete</v>
      </c>
      <c r="AK1419" cm="1">
        <f t="array" ref="AK1419">_xlfn.IFS(HR_DATA[[#This Row],[Performance Category]] = "High Performer", 4,HR_DATA[[#This Row],[Performance Category]] = "Average Performer", 3, HR_DATA[[#This Row],[Performance Category]] = "Low Performer", 2, HR_DATA[[#This Row],[Performance Category]] = "At Risk", 1)</f>
        <v>3</v>
      </c>
    </row>
    <row r="1420" spans="1:37" x14ac:dyDescent="0.25">
      <c r="A1420">
        <v>1937</v>
      </c>
      <c r="B1420" s="2">
        <v>44650</v>
      </c>
      <c r="C1420" s="2">
        <f t="shared" ca="1" si="110"/>
        <v>46159</v>
      </c>
      <c r="D1420" t="s">
        <v>106</v>
      </c>
      <c r="E1420" t="s">
        <v>29</v>
      </c>
      <c r="F1420" t="s">
        <v>108</v>
      </c>
      <c r="G1420" t="s">
        <v>55</v>
      </c>
      <c r="H1420" t="s">
        <v>45</v>
      </c>
      <c r="I1420" t="s">
        <v>33</v>
      </c>
      <c r="J1420" t="s">
        <v>57</v>
      </c>
      <c r="K1420" t="s">
        <v>79</v>
      </c>
      <c r="L1420" s="2">
        <v>20904</v>
      </c>
      <c r="M1420" t="s">
        <v>142</v>
      </c>
      <c r="N1420" t="s">
        <v>37</v>
      </c>
      <c r="O1420" t="s">
        <v>84</v>
      </c>
      <c r="P1420" t="s">
        <v>61</v>
      </c>
      <c r="Q1420" t="s">
        <v>40</v>
      </c>
      <c r="R1420">
        <v>3</v>
      </c>
      <c r="S1420" s="2">
        <v>44784</v>
      </c>
      <c r="T1420">
        <v>4</v>
      </c>
      <c r="U1420">
        <v>5</v>
      </c>
      <c r="V1420">
        <v>4</v>
      </c>
      <c r="W1420" s="2">
        <v>45054</v>
      </c>
      <c r="X1420" t="s">
        <v>41</v>
      </c>
      <c r="Y1420" t="s">
        <v>51</v>
      </c>
      <c r="Z1420" t="s">
        <v>63</v>
      </c>
      <c r="AA1420">
        <v>4</v>
      </c>
      <c r="AB1420">
        <v>774.74</v>
      </c>
      <c r="AC1420">
        <v>65</v>
      </c>
      <c r="AD1420" t="str" cm="1">
        <f t="array" ref="AD1420">_xlfn.IFS($AC1420&lt;= 24,"17-24", $AC1420&lt;=34,"25-34", $AC1420&lt;=44,"35-44", $AC1420&lt;= 54,"45-54", $AC1420 &gt;= 55, "55+")</f>
        <v>55+</v>
      </c>
      <c r="AE1420">
        <f t="shared" ca="1" si="111"/>
        <v>4</v>
      </c>
      <c r="AF1420" t="str">
        <f t="shared" si="112"/>
        <v>High</v>
      </c>
      <c r="AG1420" t="str">
        <f t="shared" si="113"/>
        <v>Satisfied</v>
      </c>
      <c r="AH1420" t="str">
        <f t="shared" si="114"/>
        <v>Average Performer</v>
      </c>
      <c r="AI1420" t="str" cm="1">
        <f t="array" ref="AI1420">_xlfn.IFS($Z1420 = "Passed", "High", $Z1420="Completed", "Moderate", OR($Z1420 = "Incomplete", $Z1420="Failed"), "Low")</f>
        <v>Moderate</v>
      </c>
      <c r="AJ1420" t="str" cm="1">
        <f t="array" ref="AJ1420">_xlfn.IFS(OR(Z1420= "Passed", Z1420 = "Completed"), "Complete", OR(Z1420 ="Failed", Z1420 = "Incomplete"), "Incomplete")</f>
        <v>Complete</v>
      </c>
      <c r="AK1420" cm="1">
        <f t="array" ref="AK1420">_xlfn.IFS(HR_DATA[[#This Row],[Performance Category]] = "High Performer", 4,HR_DATA[[#This Row],[Performance Category]] = "Average Performer", 3, HR_DATA[[#This Row],[Performance Category]] = "Low Performer", 2, HR_DATA[[#This Row],[Performance Category]] = "At Risk", 1)</f>
        <v>3</v>
      </c>
    </row>
    <row r="1421" spans="1:37" x14ac:dyDescent="0.25">
      <c r="A1421">
        <v>1938</v>
      </c>
      <c r="B1421" s="2">
        <v>43913</v>
      </c>
      <c r="C1421" s="2">
        <f t="shared" ca="1" si="110"/>
        <v>46159</v>
      </c>
      <c r="D1421" t="s">
        <v>106</v>
      </c>
      <c r="E1421" t="s">
        <v>64</v>
      </c>
      <c r="F1421" t="s">
        <v>30</v>
      </c>
      <c r="G1421" t="s">
        <v>46</v>
      </c>
      <c r="H1421" t="s">
        <v>45</v>
      </c>
      <c r="I1421" t="s">
        <v>55</v>
      </c>
      <c r="J1421" t="s">
        <v>57</v>
      </c>
      <c r="K1421" t="s">
        <v>89</v>
      </c>
      <c r="L1421" s="2">
        <v>20897</v>
      </c>
      <c r="M1421" t="s">
        <v>36</v>
      </c>
      <c r="N1421" t="s">
        <v>37</v>
      </c>
      <c r="O1421" t="s">
        <v>60</v>
      </c>
      <c r="P1421" t="s">
        <v>61</v>
      </c>
      <c r="Q1421" t="s">
        <v>40</v>
      </c>
      <c r="R1421">
        <v>3</v>
      </c>
      <c r="S1421" s="2">
        <v>44819</v>
      </c>
      <c r="T1421">
        <v>1</v>
      </c>
      <c r="U1421">
        <v>4</v>
      </c>
      <c r="V1421">
        <v>3</v>
      </c>
      <c r="W1421" s="2">
        <v>44797</v>
      </c>
      <c r="X1421" t="s">
        <v>92</v>
      </c>
      <c r="Y1421" t="s">
        <v>51</v>
      </c>
      <c r="Z1421" t="s">
        <v>73</v>
      </c>
      <c r="AA1421">
        <v>5</v>
      </c>
      <c r="AB1421">
        <v>316.61</v>
      </c>
      <c r="AC1421">
        <v>63</v>
      </c>
      <c r="AD1421" t="str" cm="1">
        <f t="array" ref="AD1421">_xlfn.IFS($AC1421&lt;= 24,"17-24", $AC1421&lt;=34,"25-34", $AC1421&lt;=44,"35-44", $AC1421&lt;= 54,"45-54", $AC1421 &gt;= 55, "55+")</f>
        <v>55+</v>
      </c>
      <c r="AE1421">
        <f t="shared" ca="1" si="111"/>
        <v>6</v>
      </c>
      <c r="AF1421" t="str">
        <f t="shared" si="112"/>
        <v>Low</v>
      </c>
      <c r="AG1421" t="str">
        <f t="shared" si="113"/>
        <v>Satisfied</v>
      </c>
      <c r="AH1421" t="str">
        <f t="shared" si="114"/>
        <v>Average Performer</v>
      </c>
      <c r="AI1421" t="str" cm="1">
        <f t="array" ref="AI1421">_xlfn.IFS($Z1421 = "Passed", "High", $Z1421="Completed", "Moderate", OR($Z1421 = "Incomplete", $Z1421="Failed"), "Low")</f>
        <v>High</v>
      </c>
      <c r="AJ1421" t="str" cm="1">
        <f t="array" ref="AJ1421">_xlfn.IFS(OR(Z1421= "Passed", Z1421 = "Completed"), "Complete", OR(Z1421 ="Failed", Z1421 = "Incomplete"), "Incomplete")</f>
        <v>Complete</v>
      </c>
      <c r="AK1421" cm="1">
        <f t="array" ref="AK1421">_xlfn.IFS(HR_DATA[[#This Row],[Performance Category]] = "High Performer", 4,HR_DATA[[#This Row],[Performance Category]] = "Average Performer", 3, HR_DATA[[#This Row],[Performance Category]] = "Low Performer", 2, HR_DATA[[#This Row],[Performance Category]] = "At Risk", 1)</f>
        <v>3</v>
      </c>
    </row>
    <row r="1422" spans="1:37" x14ac:dyDescent="0.25">
      <c r="A1422">
        <v>1939</v>
      </c>
      <c r="B1422" s="2">
        <v>43622</v>
      </c>
      <c r="C1422" s="2">
        <f t="shared" ca="1" si="110"/>
        <v>46159</v>
      </c>
      <c r="D1422" t="s">
        <v>106</v>
      </c>
      <c r="E1422" t="s">
        <v>94</v>
      </c>
      <c r="F1422" t="s">
        <v>30</v>
      </c>
      <c r="G1422" t="s">
        <v>31</v>
      </c>
      <c r="H1422" t="s">
        <v>32</v>
      </c>
      <c r="I1422" t="s">
        <v>33</v>
      </c>
      <c r="J1422" t="s">
        <v>57</v>
      </c>
      <c r="K1422" t="s">
        <v>70</v>
      </c>
      <c r="L1422" s="2">
        <v>15405</v>
      </c>
      <c r="M1422" t="s">
        <v>142</v>
      </c>
      <c r="N1422" t="s">
        <v>37</v>
      </c>
      <c r="O1422" t="s">
        <v>84</v>
      </c>
      <c r="P1422" t="s">
        <v>67</v>
      </c>
      <c r="Q1422" t="s">
        <v>40</v>
      </c>
      <c r="R1422">
        <v>3</v>
      </c>
      <c r="S1422" s="2">
        <v>45090</v>
      </c>
      <c r="T1422">
        <v>4</v>
      </c>
      <c r="U1422">
        <v>5</v>
      </c>
      <c r="V1422">
        <v>3</v>
      </c>
      <c r="W1422" s="2">
        <v>44861</v>
      </c>
      <c r="X1422" t="s">
        <v>92</v>
      </c>
      <c r="Y1422" t="s">
        <v>51</v>
      </c>
      <c r="Z1422" t="s">
        <v>63</v>
      </c>
      <c r="AA1422">
        <v>3</v>
      </c>
      <c r="AB1422">
        <v>531.73</v>
      </c>
      <c r="AC1422">
        <v>77</v>
      </c>
      <c r="AD1422" t="str" cm="1">
        <f t="array" ref="AD1422">_xlfn.IFS($AC1422&lt;= 24,"17-24", $AC1422&lt;=34,"25-34", $AC1422&lt;=44,"35-44", $AC1422&lt;= 54,"45-54", $AC1422 &gt;= 55, "55+")</f>
        <v>55+</v>
      </c>
      <c r="AE1422">
        <f t="shared" ca="1" si="111"/>
        <v>6</v>
      </c>
      <c r="AF1422" t="str">
        <f t="shared" si="112"/>
        <v>High</v>
      </c>
      <c r="AG1422" t="str">
        <f t="shared" si="113"/>
        <v>Satisfied</v>
      </c>
      <c r="AH1422" t="str">
        <f t="shared" si="114"/>
        <v>Average Performer</v>
      </c>
      <c r="AI1422" t="str" cm="1">
        <f t="array" ref="AI1422">_xlfn.IFS($Z1422 = "Passed", "High", $Z1422="Completed", "Moderate", OR($Z1422 = "Incomplete", $Z1422="Failed"), "Low")</f>
        <v>Moderate</v>
      </c>
      <c r="AJ1422" t="str" cm="1">
        <f t="array" ref="AJ1422">_xlfn.IFS(OR(Z1422= "Passed", Z1422 = "Completed"), "Complete", OR(Z1422 ="Failed", Z1422 = "Incomplete"), "Incomplete")</f>
        <v>Complete</v>
      </c>
      <c r="AK1422" cm="1">
        <f t="array" ref="AK1422">_xlfn.IFS(HR_DATA[[#This Row],[Performance Category]] = "High Performer", 4,HR_DATA[[#This Row],[Performance Category]] = "Average Performer", 3, HR_DATA[[#This Row],[Performance Category]] = "Low Performer", 2, HR_DATA[[#This Row],[Performance Category]] = "At Risk", 1)</f>
        <v>3</v>
      </c>
    </row>
    <row r="1423" spans="1:37" x14ac:dyDescent="0.25">
      <c r="A1423">
        <v>1940</v>
      </c>
      <c r="B1423" s="2">
        <v>45074</v>
      </c>
      <c r="C1423" s="2">
        <f t="shared" ca="1" si="110"/>
        <v>46159</v>
      </c>
      <c r="D1423" t="s">
        <v>106</v>
      </c>
      <c r="E1423" t="s">
        <v>64</v>
      </c>
      <c r="F1423" t="s">
        <v>30</v>
      </c>
      <c r="G1423" t="s">
        <v>31</v>
      </c>
      <c r="H1423" t="s">
        <v>45</v>
      </c>
      <c r="I1423" t="s">
        <v>33</v>
      </c>
      <c r="J1423" t="s">
        <v>57</v>
      </c>
      <c r="K1423" t="s">
        <v>79</v>
      </c>
      <c r="L1423" s="2">
        <v>15560</v>
      </c>
      <c r="M1423" t="s">
        <v>36</v>
      </c>
      <c r="N1423" t="s">
        <v>37</v>
      </c>
      <c r="O1423" t="s">
        <v>84</v>
      </c>
      <c r="P1423" t="s">
        <v>39</v>
      </c>
      <c r="Q1423" t="s">
        <v>40</v>
      </c>
      <c r="R1423">
        <v>3</v>
      </c>
      <c r="S1423" s="2">
        <v>44793</v>
      </c>
      <c r="T1423">
        <v>3</v>
      </c>
      <c r="U1423">
        <v>4</v>
      </c>
      <c r="V1423">
        <v>5</v>
      </c>
      <c r="W1423" s="2">
        <v>44942</v>
      </c>
      <c r="X1423" t="s">
        <v>92</v>
      </c>
      <c r="Y1423" t="s">
        <v>51</v>
      </c>
      <c r="Z1423" t="s">
        <v>43</v>
      </c>
      <c r="AA1423">
        <v>2</v>
      </c>
      <c r="AB1423">
        <v>342.26</v>
      </c>
      <c r="AC1423">
        <v>81</v>
      </c>
      <c r="AD1423" t="str" cm="1">
        <f t="array" ref="AD1423">_xlfn.IFS($AC1423&lt;= 24,"17-24", $AC1423&lt;=34,"25-34", $AC1423&lt;=44,"35-44", $AC1423&lt;= 54,"45-54", $AC1423 &gt;= 55, "55+")</f>
        <v>55+</v>
      </c>
      <c r="AE1423">
        <f t="shared" ca="1" si="111"/>
        <v>2</v>
      </c>
      <c r="AF1423" t="str">
        <f t="shared" si="112"/>
        <v>Medium</v>
      </c>
      <c r="AG1423" t="str">
        <f t="shared" si="113"/>
        <v>Satisfied</v>
      </c>
      <c r="AH1423" t="str">
        <f t="shared" si="114"/>
        <v>Average Performer</v>
      </c>
      <c r="AI1423" t="str" cm="1">
        <f t="array" ref="AI1423">_xlfn.IFS($Z1423 = "Passed", "High", $Z1423="Completed", "Moderate", OR($Z1423 = "Incomplete", $Z1423="Failed"), "Low")</f>
        <v>Low</v>
      </c>
      <c r="AJ1423" t="str" cm="1">
        <f t="array" ref="AJ1423">_xlfn.IFS(OR(Z1423= "Passed", Z1423 = "Completed"), "Complete", OR(Z1423 ="Failed", Z1423 = "Incomplete"), "Incomplete")</f>
        <v>Incomplete</v>
      </c>
      <c r="AK1423" cm="1">
        <f t="array" ref="AK1423">_xlfn.IFS(HR_DATA[[#This Row],[Performance Category]] = "High Performer", 4,HR_DATA[[#This Row],[Performance Category]] = "Average Performer", 3, HR_DATA[[#This Row],[Performance Category]] = "Low Performer", 2, HR_DATA[[#This Row],[Performance Category]] = "At Risk", 1)</f>
        <v>3</v>
      </c>
    </row>
    <row r="1424" spans="1:37" x14ac:dyDescent="0.25">
      <c r="A1424">
        <v>1941</v>
      </c>
      <c r="B1424" s="2">
        <v>44230</v>
      </c>
      <c r="C1424" s="2">
        <f t="shared" ca="1" si="110"/>
        <v>46159</v>
      </c>
      <c r="D1424" t="s">
        <v>106</v>
      </c>
      <c r="E1424" t="s">
        <v>94</v>
      </c>
      <c r="F1424" t="s">
        <v>30</v>
      </c>
      <c r="G1424" t="s">
        <v>31</v>
      </c>
      <c r="H1424" t="s">
        <v>45</v>
      </c>
      <c r="I1424" t="s">
        <v>46</v>
      </c>
      <c r="J1424" t="s">
        <v>57</v>
      </c>
      <c r="K1424" t="s">
        <v>79</v>
      </c>
      <c r="L1424" s="2">
        <v>15255</v>
      </c>
      <c r="M1424" t="s">
        <v>142</v>
      </c>
      <c r="N1424" t="s">
        <v>37</v>
      </c>
      <c r="O1424" t="s">
        <v>49</v>
      </c>
      <c r="P1424" t="s">
        <v>39</v>
      </c>
      <c r="Q1424" t="s">
        <v>40</v>
      </c>
      <c r="R1424">
        <v>3</v>
      </c>
      <c r="S1424" s="2">
        <v>44820</v>
      </c>
      <c r="T1424">
        <v>3</v>
      </c>
      <c r="U1424">
        <v>5</v>
      </c>
      <c r="V1424">
        <v>4</v>
      </c>
      <c r="W1424" s="2">
        <v>44961</v>
      </c>
      <c r="X1424" t="s">
        <v>41</v>
      </c>
      <c r="Y1424" t="s">
        <v>51</v>
      </c>
      <c r="Z1424" t="s">
        <v>43</v>
      </c>
      <c r="AA1424">
        <v>3</v>
      </c>
      <c r="AB1424">
        <v>158.79</v>
      </c>
      <c r="AC1424">
        <v>80</v>
      </c>
      <c r="AD1424" t="str" cm="1">
        <f t="array" ref="AD1424">_xlfn.IFS($AC1424&lt;= 24,"17-24", $AC1424&lt;=34,"25-34", $AC1424&lt;=44,"35-44", $AC1424&lt;= 54,"45-54", $AC1424 &gt;= 55, "55+")</f>
        <v>55+</v>
      </c>
      <c r="AE1424">
        <f t="shared" ca="1" si="111"/>
        <v>5</v>
      </c>
      <c r="AF1424" t="str">
        <f t="shared" si="112"/>
        <v>Medium</v>
      </c>
      <c r="AG1424" t="str">
        <f t="shared" si="113"/>
        <v>Satisfied</v>
      </c>
      <c r="AH1424" t="str">
        <f t="shared" si="114"/>
        <v>Average Performer</v>
      </c>
      <c r="AI1424" t="str" cm="1">
        <f t="array" ref="AI1424">_xlfn.IFS($Z1424 = "Passed", "High", $Z1424="Completed", "Moderate", OR($Z1424 = "Incomplete", $Z1424="Failed"), "Low")</f>
        <v>Low</v>
      </c>
      <c r="AJ1424" t="str" cm="1">
        <f t="array" ref="AJ1424">_xlfn.IFS(OR(Z1424= "Passed", Z1424 = "Completed"), "Complete", OR(Z1424 ="Failed", Z1424 = "Incomplete"), "Incomplete")</f>
        <v>Incomplete</v>
      </c>
      <c r="AK1424" cm="1">
        <f t="array" ref="AK1424">_xlfn.IFS(HR_DATA[[#This Row],[Performance Category]] = "High Performer", 4,HR_DATA[[#This Row],[Performance Category]] = "Average Performer", 3, HR_DATA[[#This Row],[Performance Category]] = "Low Performer", 2, HR_DATA[[#This Row],[Performance Category]] = "At Risk", 1)</f>
        <v>3</v>
      </c>
    </row>
    <row r="1425" spans="1:37" x14ac:dyDescent="0.25">
      <c r="A1425">
        <v>1942</v>
      </c>
      <c r="B1425" s="2">
        <v>43676</v>
      </c>
      <c r="C1425" s="2">
        <f t="shared" ca="1" si="110"/>
        <v>46159</v>
      </c>
      <c r="D1425" t="s">
        <v>106</v>
      </c>
      <c r="E1425" t="s">
        <v>64</v>
      </c>
      <c r="F1425" t="s">
        <v>108</v>
      </c>
      <c r="G1425" t="s">
        <v>46</v>
      </c>
      <c r="H1425" t="s">
        <v>45</v>
      </c>
      <c r="I1425" t="s">
        <v>46</v>
      </c>
      <c r="J1425" t="s">
        <v>57</v>
      </c>
      <c r="K1425" t="s">
        <v>101</v>
      </c>
      <c r="L1425" s="2">
        <v>23418</v>
      </c>
      <c r="M1425" t="s">
        <v>36</v>
      </c>
      <c r="N1425" t="s">
        <v>37</v>
      </c>
      <c r="O1425" t="s">
        <v>60</v>
      </c>
      <c r="P1425" t="s">
        <v>39</v>
      </c>
      <c r="Q1425" t="s">
        <v>40</v>
      </c>
      <c r="R1425">
        <v>3</v>
      </c>
      <c r="S1425" s="2">
        <v>44873</v>
      </c>
      <c r="T1425">
        <v>2</v>
      </c>
      <c r="U1425">
        <v>4</v>
      </c>
      <c r="V1425">
        <v>2</v>
      </c>
      <c r="W1425" s="2">
        <v>45031</v>
      </c>
      <c r="X1425" t="s">
        <v>50</v>
      </c>
      <c r="Y1425" t="s">
        <v>42</v>
      </c>
      <c r="Z1425" t="s">
        <v>63</v>
      </c>
      <c r="AA1425">
        <v>3</v>
      </c>
      <c r="AB1425">
        <v>250.51</v>
      </c>
      <c r="AC1425">
        <v>55</v>
      </c>
      <c r="AD1425" t="str" cm="1">
        <f t="array" ref="AD1425">_xlfn.IFS($AC1425&lt;= 24,"17-24", $AC1425&lt;=34,"25-34", $AC1425&lt;=44,"35-44", $AC1425&lt;= 54,"45-54", $AC1425 &gt;= 55, "55+")</f>
        <v>55+</v>
      </c>
      <c r="AE1425">
        <f t="shared" ca="1" si="111"/>
        <v>6</v>
      </c>
      <c r="AF1425" t="str">
        <f t="shared" si="112"/>
        <v>Low</v>
      </c>
      <c r="AG1425" t="str">
        <f t="shared" si="113"/>
        <v>Satisfied</v>
      </c>
      <c r="AH1425" t="str">
        <f t="shared" si="114"/>
        <v>Average Performer</v>
      </c>
      <c r="AI1425" t="str" cm="1">
        <f t="array" ref="AI1425">_xlfn.IFS($Z1425 = "Passed", "High", $Z1425="Completed", "Moderate", OR($Z1425 = "Incomplete", $Z1425="Failed"), "Low")</f>
        <v>Moderate</v>
      </c>
      <c r="AJ1425" t="str" cm="1">
        <f t="array" ref="AJ1425">_xlfn.IFS(OR(Z1425= "Passed", Z1425 = "Completed"), "Complete", OR(Z1425 ="Failed", Z1425 = "Incomplete"), "Incomplete")</f>
        <v>Complete</v>
      </c>
      <c r="AK1425" cm="1">
        <f t="array" ref="AK1425">_xlfn.IFS(HR_DATA[[#This Row],[Performance Category]] = "High Performer", 4,HR_DATA[[#This Row],[Performance Category]] = "Average Performer", 3, HR_DATA[[#This Row],[Performance Category]] = "Low Performer", 2, HR_DATA[[#This Row],[Performance Category]] = "At Risk", 1)</f>
        <v>3</v>
      </c>
    </row>
    <row r="1426" spans="1:37" x14ac:dyDescent="0.25">
      <c r="A1426">
        <v>1943</v>
      </c>
      <c r="B1426" s="2">
        <v>44689</v>
      </c>
      <c r="C1426" s="2">
        <f t="shared" ca="1" si="110"/>
        <v>46159</v>
      </c>
      <c r="D1426" t="s">
        <v>106</v>
      </c>
      <c r="E1426" t="s">
        <v>94</v>
      </c>
      <c r="F1426" t="s">
        <v>108</v>
      </c>
      <c r="G1426" t="s">
        <v>31</v>
      </c>
      <c r="H1426" t="s">
        <v>45</v>
      </c>
      <c r="I1426" t="s">
        <v>46</v>
      </c>
      <c r="J1426" t="s">
        <v>57</v>
      </c>
      <c r="K1426" t="s">
        <v>100</v>
      </c>
      <c r="L1426" s="2">
        <v>20537</v>
      </c>
      <c r="M1426" t="s">
        <v>142</v>
      </c>
      <c r="N1426" t="s">
        <v>37</v>
      </c>
      <c r="O1426" t="s">
        <v>38</v>
      </c>
      <c r="P1426" t="s">
        <v>39</v>
      </c>
      <c r="Q1426" t="s">
        <v>40</v>
      </c>
      <c r="R1426">
        <v>3</v>
      </c>
      <c r="S1426" s="2">
        <v>44826</v>
      </c>
      <c r="T1426">
        <v>5</v>
      </c>
      <c r="U1426">
        <v>5</v>
      </c>
      <c r="V1426">
        <v>4</v>
      </c>
      <c r="W1426" s="2">
        <v>45059</v>
      </c>
      <c r="X1426" t="s">
        <v>68</v>
      </c>
      <c r="Y1426" t="s">
        <v>42</v>
      </c>
      <c r="Z1426" t="s">
        <v>73</v>
      </c>
      <c r="AA1426">
        <v>3</v>
      </c>
      <c r="AB1426">
        <v>453.4</v>
      </c>
      <c r="AC1426">
        <v>66</v>
      </c>
      <c r="AD1426" t="str" cm="1">
        <f t="array" ref="AD1426">_xlfn.IFS($AC1426&lt;= 24,"17-24", $AC1426&lt;=34,"25-34", $AC1426&lt;=44,"35-44", $AC1426&lt;= 54,"45-54", $AC1426 &gt;= 55, "55+")</f>
        <v>55+</v>
      </c>
      <c r="AE1426">
        <f t="shared" ca="1" si="111"/>
        <v>4</v>
      </c>
      <c r="AF1426" t="str">
        <f t="shared" si="112"/>
        <v>High</v>
      </c>
      <c r="AG1426" t="str">
        <f t="shared" si="113"/>
        <v>Satisfied</v>
      </c>
      <c r="AH1426" t="str">
        <f t="shared" si="114"/>
        <v>Average Performer</v>
      </c>
      <c r="AI1426" t="str" cm="1">
        <f t="array" ref="AI1426">_xlfn.IFS($Z1426 = "Passed", "High", $Z1426="Completed", "Moderate", OR($Z1426 = "Incomplete", $Z1426="Failed"), "Low")</f>
        <v>High</v>
      </c>
      <c r="AJ1426" t="str" cm="1">
        <f t="array" ref="AJ1426">_xlfn.IFS(OR(Z1426= "Passed", Z1426 = "Completed"), "Complete", OR(Z1426 ="Failed", Z1426 = "Incomplete"), "Incomplete")</f>
        <v>Complete</v>
      </c>
      <c r="AK1426" cm="1">
        <f t="array" ref="AK1426">_xlfn.IFS(HR_DATA[[#This Row],[Performance Category]] = "High Performer", 4,HR_DATA[[#This Row],[Performance Category]] = "Average Performer", 3, HR_DATA[[#This Row],[Performance Category]] = "Low Performer", 2, HR_DATA[[#This Row],[Performance Category]] = "At Risk", 1)</f>
        <v>3</v>
      </c>
    </row>
    <row r="1427" spans="1:37" x14ac:dyDescent="0.25">
      <c r="A1427">
        <v>1944</v>
      </c>
      <c r="B1427" s="2">
        <v>43963</v>
      </c>
      <c r="C1427" s="2">
        <f t="shared" ca="1" si="110"/>
        <v>46159</v>
      </c>
      <c r="D1427" t="s">
        <v>106</v>
      </c>
      <c r="E1427" t="s">
        <v>64</v>
      </c>
      <c r="F1427" t="s">
        <v>30</v>
      </c>
      <c r="G1427" t="s">
        <v>46</v>
      </c>
      <c r="H1427" t="s">
        <v>45</v>
      </c>
      <c r="I1427" t="s">
        <v>55</v>
      </c>
      <c r="J1427" t="s">
        <v>57</v>
      </c>
      <c r="K1427" t="s">
        <v>70</v>
      </c>
      <c r="L1427" s="2">
        <v>23243</v>
      </c>
      <c r="M1427" t="s">
        <v>142</v>
      </c>
      <c r="N1427" t="s">
        <v>37</v>
      </c>
      <c r="O1427" t="s">
        <v>84</v>
      </c>
      <c r="P1427" t="s">
        <v>67</v>
      </c>
      <c r="Q1427" t="s">
        <v>40</v>
      </c>
      <c r="R1427">
        <v>3</v>
      </c>
      <c r="S1427" s="2">
        <v>44907</v>
      </c>
      <c r="T1427">
        <v>1</v>
      </c>
      <c r="U1427">
        <v>4</v>
      </c>
      <c r="V1427">
        <v>1</v>
      </c>
      <c r="W1427" s="2">
        <v>44860</v>
      </c>
      <c r="X1427" t="s">
        <v>68</v>
      </c>
      <c r="Y1427" t="s">
        <v>51</v>
      </c>
      <c r="Z1427" t="s">
        <v>63</v>
      </c>
      <c r="AA1427">
        <v>5</v>
      </c>
      <c r="AB1427">
        <v>742.31</v>
      </c>
      <c r="AC1427">
        <v>57</v>
      </c>
      <c r="AD1427" t="str" cm="1">
        <f t="array" ref="AD1427">_xlfn.IFS($AC1427&lt;= 24,"17-24", $AC1427&lt;=34,"25-34", $AC1427&lt;=44,"35-44", $AC1427&lt;= 54,"45-54", $AC1427 &gt;= 55, "55+")</f>
        <v>55+</v>
      </c>
      <c r="AE1427">
        <f t="shared" ca="1" si="111"/>
        <v>6</v>
      </c>
      <c r="AF1427" t="str">
        <f t="shared" si="112"/>
        <v>Low</v>
      </c>
      <c r="AG1427" t="str">
        <f t="shared" si="113"/>
        <v>Satisfied</v>
      </c>
      <c r="AH1427" t="str">
        <f t="shared" si="114"/>
        <v>Average Performer</v>
      </c>
      <c r="AI1427" t="str" cm="1">
        <f t="array" ref="AI1427">_xlfn.IFS($Z1427 = "Passed", "High", $Z1427="Completed", "Moderate", OR($Z1427 = "Incomplete", $Z1427="Failed"), "Low")</f>
        <v>Moderate</v>
      </c>
      <c r="AJ1427" t="str" cm="1">
        <f t="array" ref="AJ1427">_xlfn.IFS(OR(Z1427= "Passed", Z1427 = "Completed"), "Complete", OR(Z1427 ="Failed", Z1427 = "Incomplete"), "Incomplete")</f>
        <v>Complete</v>
      </c>
      <c r="AK1427" cm="1">
        <f t="array" ref="AK1427">_xlfn.IFS(HR_DATA[[#This Row],[Performance Category]] = "High Performer", 4,HR_DATA[[#This Row],[Performance Category]] = "Average Performer", 3, HR_DATA[[#This Row],[Performance Category]] = "Low Performer", 2, HR_DATA[[#This Row],[Performance Category]] = "At Risk", 1)</f>
        <v>3</v>
      </c>
    </row>
    <row r="1428" spans="1:37" x14ac:dyDescent="0.25">
      <c r="A1428">
        <v>1945</v>
      </c>
      <c r="B1428" s="2">
        <v>43552</v>
      </c>
      <c r="C1428" s="2">
        <f t="shared" ca="1" si="110"/>
        <v>46159</v>
      </c>
      <c r="D1428" t="s">
        <v>140</v>
      </c>
      <c r="E1428" t="s">
        <v>64</v>
      </c>
      <c r="F1428" t="s">
        <v>108</v>
      </c>
      <c r="G1428" t="s">
        <v>55</v>
      </c>
      <c r="H1428" t="s">
        <v>45</v>
      </c>
      <c r="I1428" t="s">
        <v>33</v>
      </c>
      <c r="J1428" t="s">
        <v>57</v>
      </c>
      <c r="K1428" t="s">
        <v>79</v>
      </c>
      <c r="L1428" s="2">
        <v>28173</v>
      </c>
      <c r="M1428" t="s">
        <v>36</v>
      </c>
      <c r="N1428" t="s">
        <v>37</v>
      </c>
      <c r="O1428" t="s">
        <v>38</v>
      </c>
      <c r="P1428" t="s">
        <v>67</v>
      </c>
      <c r="Q1428" t="s">
        <v>40</v>
      </c>
      <c r="R1428">
        <v>3</v>
      </c>
      <c r="S1428" s="2">
        <v>44967</v>
      </c>
      <c r="T1428">
        <v>1</v>
      </c>
      <c r="U1428">
        <v>3</v>
      </c>
      <c r="V1428">
        <v>4</v>
      </c>
      <c r="W1428" s="2">
        <v>44938</v>
      </c>
      <c r="X1428" t="s">
        <v>50</v>
      </c>
      <c r="Y1428" t="s">
        <v>51</v>
      </c>
      <c r="Z1428" t="s">
        <v>73</v>
      </c>
      <c r="AA1428">
        <v>5</v>
      </c>
      <c r="AB1428">
        <v>341.94</v>
      </c>
      <c r="AC1428">
        <v>42</v>
      </c>
      <c r="AD1428" t="str" cm="1">
        <f t="array" ref="AD1428">_xlfn.IFS($AC1428&lt;= 24,"17-24", $AC1428&lt;=34,"25-34", $AC1428&lt;=44,"35-44", $AC1428&lt;= 54,"45-54", $AC1428 &gt;= 55, "55+")</f>
        <v>35-44</v>
      </c>
      <c r="AE1428">
        <f t="shared" ca="1" si="111"/>
        <v>7</v>
      </c>
      <c r="AF1428" t="str">
        <f t="shared" si="112"/>
        <v>Low</v>
      </c>
      <c r="AG1428" t="str">
        <f t="shared" si="113"/>
        <v>Neutral</v>
      </c>
      <c r="AH1428" t="str">
        <f t="shared" si="114"/>
        <v>Average Performer</v>
      </c>
      <c r="AI1428" t="str" cm="1">
        <f t="array" ref="AI1428">_xlfn.IFS($Z1428 = "Passed", "High", $Z1428="Completed", "Moderate", OR($Z1428 = "Incomplete", $Z1428="Failed"), "Low")</f>
        <v>High</v>
      </c>
      <c r="AJ1428" t="str" cm="1">
        <f t="array" ref="AJ1428">_xlfn.IFS(OR(Z1428= "Passed", Z1428 = "Completed"), "Complete", OR(Z1428 ="Failed", Z1428 = "Incomplete"), "Incomplete")</f>
        <v>Complete</v>
      </c>
      <c r="AK1428" cm="1">
        <f t="array" ref="AK1428">_xlfn.IFS(HR_DATA[[#This Row],[Performance Category]] = "High Performer", 4,HR_DATA[[#This Row],[Performance Category]] = "Average Performer", 3, HR_DATA[[#This Row],[Performance Category]] = "Low Performer", 2, HR_DATA[[#This Row],[Performance Category]] = "At Risk", 1)</f>
        <v>3</v>
      </c>
    </row>
    <row r="1429" spans="1:37" x14ac:dyDescent="0.25">
      <c r="A1429">
        <v>1946</v>
      </c>
      <c r="B1429" s="2">
        <v>43668</v>
      </c>
      <c r="C1429" s="2">
        <f t="shared" ca="1" si="110"/>
        <v>46159</v>
      </c>
      <c r="D1429" t="s">
        <v>106</v>
      </c>
      <c r="E1429" t="s">
        <v>74</v>
      </c>
      <c r="F1429" t="s">
        <v>30</v>
      </c>
      <c r="G1429" t="s">
        <v>55</v>
      </c>
      <c r="H1429" t="s">
        <v>45</v>
      </c>
      <c r="I1429" t="s">
        <v>55</v>
      </c>
      <c r="J1429" t="s">
        <v>57</v>
      </c>
      <c r="K1429" t="s">
        <v>47</v>
      </c>
      <c r="L1429" s="2">
        <v>20658</v>
      </c>
      <c r="M1429" t="s">
        <v>142</v>
      </c>
      <c r="N1429" t="s">
        <v>37</v>
      </c>
      <c r="O1429" t="s">
        <v>60</v>
      </c>
      <c r="P1429" t="s">
        <v>39</v>
      </c>
      <c r="Q1429" t="s">
        <v>40</v>
      </c>
      <c r="R1429">
        <v>3</v>
      </c>
      <c r="S1429" s="2">
        <v>44931</v>
      </c>
      <c r="T1429">
        <v>3</v>
      </c>
      <c r="U1429">
        <v>5</v>
      </c>
      <c r="V1429">
        <v>1</v>
      </c>
      <c r="W1429" s="2">
        <v>44803</v>
      </c>
      <c r="X1429" t="s">
        <v>50</v>
      </c>
      <c r="Y1429" t="s">
        <v>42</v>
      </c>
      <c r="Z1429" t="s">
        <v>63</v>
      </c>
      <c r="AA1429">
        <v>1</v>
      </c>
      <c r="AB1429">
        <v>967.18</v>
      </c>
      <c r="AC1429">
        <v>63</v>
      </c>
      <c r="AD1429" t="str" cm="1">
        <f t="array" ref="AD1429">_xlfn.IFS($AC1429&lt;= 24,"17-24", $AC1429&lt;=34,"25-34", $AC1429&lt;=44,"35-44", $AC1429&lt;= 54,"45-54", $AC1429 &gt;= 55, "55+")</f>
        <v>55+</v>
      </c>
      <c r="AE1429">
        <f t="shared" ca="1" si="111"/>
        <v>6</v>
      </c>
      <c r="AF1429" t="str">
        <f t="shared" si="112"/>
        <v>Medium</v>
      </c>
      <c r="AG1429" t="str">
        <f t="shared" si="113"/>
        <v>Satisfied</v>
      </c>
      <c r="AH1429" t="str">
        <f t="shared" si="114"/>
        <v>Average Performer</v>
      </c>
      <c r="AI1429" t="str" cm="1">
        <f t="array" ref="AI1429">_xlfn.IFS($Z1429 = "Passed", "High", $Z1429="Completed", "Moderate", OR($Z1429 = "Incomplete", $Z1429="Failed"), "Low")</f>
        <v>Moderate</v>
      </c>
      <c r="AJ1429" t="str" cm="1">
        <f t="array" ref="AJ1429">_xlfn.IFS(OR(Z1429= "Passed", Z1429 = "Completed"), "Complete", OR(Z1429 ="Failed", Z1429 = "Incomplete"), "Incomplete")</f>
        <v>Complete</v>
      </c>
      <c r="AK1429" cm="1">
        <f t="array" ref="AK1429">_xlfn.IFS(HR_DATA[[#This Row],[Performance Category]] = "High Performer", 4,HR_DATA[[#This Row],[Performance Category]] = "Average Performer", 3, HR_DATA[[#This Row],[Performance Category]] = "Low Performer", 2, HR_DATA[[#This Row],[Performance Category]] = "At Risk", 1)</f>
        <v>3</v>
      </c>
    </row>
    <row r="1430" spans="1:37" x14ac:dyDescent="0.25">
      <c r="A1430">
        <v>1947</v>
      </c>
      <c r="B1430" s="2">
        <v>44091</v>
      </c>
      <c r="C1430" s="2">
        <f t="shared" ca="1" si="110"/>
        <v>46159</v>
      </c>
      <c r="D1430" t="s">
        <v>140</v>
      </c>
      <c r="E1430" t="s">
        <v>87</v>
      </c>
      <c r="F1430" t="s">
        <v>30</v>
      </c>
      <c r="G1430" t="s">
        <v>46</v>
      </c>
      <c r="H1430" t="s">
        <v>32</v>
      </c>
      <c r="I1430" t="s">
        <v>33</v>
      </c>
      <c r="J1430" t="s">
        <v>57</v>
      </c>
      <c r="K1430" t="s">
        <v>58</v>
      </c>
      <c r="L1430" s="2">
        <v>30153</v>
      </c>
      <c r="M1430" t="s">
        <v>142</v>
      </c>
      <c r="N1430" t="s">
        <v>37</v>
      </c>
      <c r="O1430" t="s">
        <v>38</v>
      </c>
      <c r="P1430" t="s">
        <v>61</v>
      </c>
      <c r="Q1430" t="s">
        <v>40</v>
      </c>
      <c r="R1430">
        <v>3</v>
      </c>
      <c r="S1430" s="2">
        <v>45105</v>
      </c>
      <c r="T1430">
        <v>1</v>
      </c>
      <c r="U1430">
        <v>3</v>
      </c>
      <c r="V1430">
        <v>3</v>
      </c>
      <c r="W1430" s="2">
        <v>44879</v>
      </c>
      <c r="X1430" t="s">
        <v>92</v>
      </c>
      <c r="Y1430" t="s">
        <v>51</v>
      </c>
      <c r="Z1430" t="s">
        <v>43</v>
      </c>
      <c r="AA1430">
        <v>3</v>
      </c>
      <c r="AB1430">
        <v>147.4</v>
      </c>
      <c r="AC1430">
        <v>38</v>
      </c>
      <c r="AD1430" t="str" cm="1">
        <f t="array" ref="AD1430">_xlfn.IFS($AC1430&lt;= 24,"17-24", $AC1430&lt;=34,"25-34", $AC1430&lt;=44,"35-44", $AC1430&lt;= 54,"45-54", $AC1430 &gt;= 55, "55+")</f>
        <v>35-44</v>
      </c>
      <c r="AE1430">
        <f t="shared" ca="1" si="111"/>
        <v>5</v>
      </c>
      <c r="AF1430" t="str">
        <f t="shared" si="112"/>
        <v>Low</v>
      </c>
      <c r="AG1430" t="str">
        <f t="shared" si="113"/>
        <v>Neutral</v>
      </c>
      <c r="AH1430" t="str">
        <f t="shared" si="114"/>
        <v>Average Performer</v>
      </c>
      <c r="AI1430" t="str" cm="1">
        <f t="array" ref="AI1430">_xlfn.IFS($Z1430 = "Passed", "High", $Z1430="Completed", "Moderate", OR($Z1430 = "Incomplete", $Z1430="Failed"), "Low")</f>
        <v>Low</v>
      </c>
      <c r="AJ1430" t="str" cm="1">
        <f t="array" ref="AJ1430">_xlfn.IFS(OR(Z1430= "Passed", Z1430 = "Completed"), "Complete", OR(Z1430 ="Failed", Z1430 = "Incomplete"), "Incomplete")</f>
        <v>Incomplete</v>
      </c>
      <c r="AK1430" cm="1">
        <f t="array" ref="AK1430">_xlfn.IFS(HR_DATA[[#This Row],[Performance Category]] = "High Performer", 4,HR_DATA[[#This Row],[Performance Category]] = "Average Performer", 3, HR_DATA[[#This Row],[Performance Category]] = "Low Performer", 2, HR_DATA[[#This Row],[Performance Category]] = "At Risk", 1)</f>
        <v>3</v>
      </c>
    </row>
    <row r="1431" spans="1:37" x14ac:dyDescent="0.25">
      <c r="A1431">
        <v>1948</v>
      </c>
      <c r="B1431" s="2">
        <v>44744</v>
      </c>
      <c r="C1431" s="2">
        <f t="shared" ca="1" si="110"/>
        <v>46159</v>
      </c>
      <c r="D1431" t="s">
        <v>106</v>
      </c>
      <c r="E1431" t="s">
        <v>64</v>
      </c>
      <c r="F1431" t="s">
        <v>108</v>
      </c>
      <c r="G1431" t="s">
        <v>46</v>
      </c>
      <c r="H1431" t="s">
        <v>56</v>
      </c>
      <c r="I1431" t="s">
        <v>33</v>
      </c>
      <c r="J1431" t="s">
        <v>57</v>
      </c>
      <c r="K1431" t="s">
        <v>89</v>
      </c>
      <c r="L1431" s="2">
        <v>23353</v>
      </c>
      <c r="M1431" t="s">
        <v>142</v>
      </c>
      <c r="N1431" t="s">
        <v>37</v>
      </c>
      <c r="O1431" t="s">
        <v>72</v>
      </c>
      <c r="P1431" t="s">
        <v>67</v>
      </c>
      <c r="Q1431" t="s">
        <v>40</v>
      </c>
      <c r="R1431">
        <v>3</v>
      </c>
      <c r="S1431" s="2">
        <v>45001</v>
      </c>
      <c r="T1431">
        <v>2</v>
      </c>
      <c r="U1431">
        <v>1</v>
      </c>
      <c r="V1431">
        <v>5</v>
      </c>
      <c r="W1431" s="2">
        <v>45069</v>
      </c>
      <c r="X1431" t="s">
        <v>62</v>
      </c>
      <c r="Y1431" t="s">
        <v>51</v>
      </c>
      <c r="Z1431" t="s">
        <v>43</v>
      </c>
      <c r="AA1431">
        <v>4</v>
      </c>
      <c r="AB1431">
        <v>884.26</v>
      </c>
      <c r="AC1431">
        <v>59</v>
      </c>
      <c r="AD1431" t="str" cm="1">
        <f t="array" ref="AD1431">_xlfn.IFS($AC1431&lt;= 24,"17-24", $AC1431&lt;=34,"25-34", $AC1431&lt;=44,"35-44", $AC1431&lt;= 54,"45-54", $AC1431 &gt;= 55, "55+")</f>
        <v>55+</v>
      </c>
      <c r="AE1431">
        <f t="shared" ca="1" si="111"/>
        <v>3</v>
      </c>
      <c r="AF1431" t="str">
        <f t="shared" si="112"/>
        <v>Low</v>
      </c>
      <c r="AG1431" t="str">
        <f t="shared" si="113"/>
        <v>Not satisfied</v>
      </c>
      <c r="AH1431" t="str">
        <f t="shared" si="114"/>
        <v>Average Performer</v>
      </c>
      <c r="AI1431" t="str" cm="1">
        <f t="array" ref="AI1431">_xlfn.IFS($Z1431 = "Passed", "High", $Z1431="Completed", "Moderate", OR($Z1431 = "Incomplete", $Z1431="Failed"), "Low")</f>
        <v>Low</v>
      </c>
      <c r="AJ1431" t="str" cm="1">
        <f t="array" ref="AJ1431">_xlfn.IFS(OR(Z1431= "Passed", Z1431 = "Completed"), "Complete", OR(Z1431 ="Failed", Z1431 = "Incomplete"), "Incomplete")</f>
        <v>Incomplete</v>
      </c>
      <c r="AK1431" cm="1">
        <f t="array" ref="AK1431">_xlfn.IFS(HR_DATA[[#This Row],[Performance Category]] = "High Performer", 4,HR_DATA[[#This Row],[Performance Category]] = "Average Performer", 3, HR_DATA[[#This Row],[Performance Category]] = "Low Performer", 2, HR_DATA[[#This Row],[Performance Category]] = "At Risk", 1)</f>
        <v>3</v>
      </c>
    </row>
    <row r="1432" spans="1:37" x14ac:dyDescent="0.25">
      <c r="A1432">
        <v>1949</v>
      </c>
      <c r="B1432" s="2">
        <v>43799</v>
      </c>
      <c r="C1432" s="2">
        <f t="shared" ca="1" si="110"/>
        <v>46159</v>
      </c>
      <c r="D1432" t="s">
        <v>140</v>
      </c>
      <c r="E1432" t="s">
        <v>87</v>
      </c>
      <c r="F1432" t="s">
        <v>30</v>
      </c>
      <c r="G1432" t="s">
        <v>31</v>
      </c>
      <c r="H1432" t="s">
        <v>45</v>
      </c>
      <c r="I1432" t="s">
        <v>46</v>
      </c>
      <c r="J1432" t="s">
        <v>57</v>
      </c>
      <c r="K1432" t="s">
        <v>70</v>
      </c>
      <c r="L1432" s="2">
        <v>18357</v>
      </c>
      <c r="M1432" t="s">
        <v>142</v>
      </c>
      <c r="N1432" t="s">
        <v>37</v>
      </c>
      <c r="O1432" t="s">
        <v>49</v>
      </c>
      <c r="P1432" t="s">
        <v>77</v>
      </c>
      <c r="Q1432" t="s">
        <v>40</v>
      </c>
      <c r="R1432">
        <v>3</v>
      </c>
      <c r="S1432" s="2">
        <v>44811</v>
      </c>
      <c r="T1432">
        <v>5</v>
      </c>
      <c r="U1432">
        <v>3</v>
      </c>
      <c r="V1432">
        <v>4</v>
      </c>
      <c r="W1432" s="2">
        <v>45044</v>
      </c>
      <c r="X1432" t="s">
        <v>50</v>
      </c>
      <c r="Y1432" t="s">
        <v>42</v>
      </c>
      <c r="Z1432" t="s">
        <v>52</v>
      </c>
      <c r="AA1432">
        <v>5</v>
      </c>
      <c r="AB1432">
        <v>592.96</v>
      </c>
      <c r="AC1432">
        <v>69</v>
      </c>
      <c r="AD1432" t="str" cm="1">
        <f t="array" ref="AD1432">_xlfn.IFS($AC1432&lt;= 24,"17-24", $AC1432&lt;=34,"25-34", $AC1432&lt;=44,"35-44", $AC1432&lt;= 54,"45-54", $AC1432 &gt;= 55, "55+")</f>
        <v>55+</v>
      </c>
      <c r="AE1432">
        <f t="shared" ca="1" si="111"/>
        <v>6</v>
      </c>
      <c r="AF1432" t="str">
        <f t="shared" si="112"/>
        <v>High</v>
      </c>
      <c r="AG1432" t="str">
        <f t="shared" si="113"/>
        <v>Neutral</v>
      </c>
      <c r="AH1432" t="str">
        <f t="shared" si="114"/>
        <v>Average Performer</v>
      </c>
      <c r="AI1432" t="str" cm="1">
        <f t="array" ref="AI1432">_xlfn.IFS($Z1432 = "Passed", "High", $Z1432="Completed", "Moderate", OR($Z1432 = "Incomplete", $Z1432="Failed"), "Low")</f>
        <v>Low</v>
      </c>
      <c r="AJ1432" t="str" cm="1">
        <f t="array" ref="AJ1432">_xlfn.IFS(OR(Z1432= "Passed", Z1432 = "Completed"), "Complete", OR(Z1432 ="Failed", Z1432 = "Incomplete"), "Incomplete")</f>
        <v>Incomplete</v>
      </c>
      <c r="AK1432" cm="1">
        <f t="array" ref="AK1432">_xlfn.IFS(HR_DATA[[#This Row],[Performance Category]] = "High Performer", 4,HR_DATA[[#This Row],[Performance Category]] = "Average Performer", 3, HR_DATA[[#This Row],[Performance Category]] = "Low Performer", 2, HR_DATA[[#This Row],[Performance Category]] = "At Risk", 1)</f>
        <v>3</v>
      </c>
    </row>
    <row r="1433" spans="1:37" x14ac:dyDescent="0.25">
      <c r="A1433">
        <v>1950</v>
      </c>
      <c r="B1433" s="2">
        <v>45128</v>
      </c>
      <c r="C1433" s="2">
        <f t="shared" ca="1" si="110"/>
        <v>46159</v>
      </c>
      <c r="D1433" t="s">
        <v>106</v>
      </c>
      <c r="E1433" t="s">
        <v>64</v>
      </c>
      <c r="F1433" t="s">
        <v>108</v>
      </c>
      <c r="G1433" t="s">
        <v>31</v>
      </c>
      <c r="H1433" t="s">
        <v>32</v>
      </c>
      <c r="I1433" t="s">
        <v>33</v>
      </c>
      <c r="J1433" t="s">
        <v>34</v>
      </c>
      <c r="K1433" t="s">
        <v>89</v>
      </c>
      <c r="L1433" s="2">
        <v>21268</v>
      </c>
      <c r="M1433" t="s">
        <v>142</v>
      </c>
      <c r="N1433" t="s">
        <v>37</v>
      </c>
      <c r="O1433" t="s">
        <v>84</v>
      </c>
      <c r="P1433" t="s">
        <v>67</v>
      </c>
      <c r="Q1433" t="s">
        <v>40</v>
      </c>
      <c r="R1433">
        <v>3</v>
      </c>
      <c r="S1433" s="2">
        <v>44821</v>
      </c>
      <c r="T1433">
        <v>3</v>
      </c>
      <c r="U1433">
        <v>2</v>
      </c>
      <c r="V1433">
        <v>1</v>
      </c>
      <c r="W1433" s="2">
        <v>44978</v>
      </c>
      <c r="X1433" t="s">
        <v>62</v>
      </c>
      <c r="Y1433" t="s">
        <v>51</v>
      </c>
      <c r="Z1433" t="s">
        <v>73</v>
      </c>
      <c r="AA1433">
        <v>2</v>
      </c>
      <c r="AB1433">
        <v>801.28</v>
      </c>
      <c r="AC1433">
        <v>65</v>
      </c>
      <c r="AD1433" t="str" cm="1">
        <f t="array" ref="AD1433">_xlfn.IFS($AC1433&lt;= 24,"17-24", $AC1433&lt;=34,"25-34", $AC1433&lt;=44,"35-44", $AC1433&lt;= 54,"45-54", $AC1433 &gt;= 55, "55+")</f>
        <v>55+</v>
      </c>
      <c r="AE1433">
        <f t="shared" ca="1" si="111"/>
        <v>2</v>
      </c>
      <c r="AF1433" t="str">
        <f t="shared" si="112"/>
        <v>Medium</v>
      </c>
      <c r="AG1433" t="str">
        <f t="shared" si="113"/>
        <v>Not satisfied</v>
      </c>
      <c r="AH1433" t="str">
        <f t="shared" si="114"/>
        <v>Average Performer</v>
      </c>
      <c r="AI1433" t="str" cm="1">
        <f t="array" ref="AI1433">_xlfn.IFS($Z1433 = "Passed", "High", $Z1433="Completed", "Moderate", OR($Z1433 = "Incomplete", $Z1433="Failed"), "Low")</f>
        <v>High</v>
      </c>
      <c r="AJ1433" t="str" cm="1">
        <f t="array" ref="AJ1433">_xlfn.IFS(OR(Z1433= "Passed", Z1433 = "Completed"), "Complete", OR(Z1433 ="Failed", Z1433 = "Incomplete"), "Incomplete")</f>
        <v>Complete</v>
      </c>
      <c r="AK1433" cm="1">
        <f t="array" ref="AK1433">_xlfn.IFS(HR_DATA[[#This Row],[Performance Category]] = "High Performer", 4,HR_DATA[[#This Row],[Performance Category]] = "Average Performer", 3, HR_DATA[[#This Row],[Performance Category]] = "Low Performer", 2, HR_DATA[[#This Row],[Performance Category]] = "At Risk", 1)</f>
        <v>3</v>
      </c>
    </row>
    <row r="1434" spans="1:37" x14ac:dyDescent="0.25">
      <c r="A1434">
        <v>1951</v>
      </c>
      <c r="B1434" s="2">
        <v>44069</v>
      </c>
      <c r="C1434" s="2">
        <f t="shared" ca="1" si="110"/>
        <v>46159</v>
      </c>
      <c r="D1434" t="s">
        <v>140</v>
      </c>
      <c r="E1434" t="s">
        <v>85</v>
      </c>
      <c r="F1434" t="s">
        <v>108</v>
      </c>
      <c r="G1434" t="s">
        <v>55</v>
      </c>
      <c r="H1434" t="s">
        <v>45</v>
      </c>
      <c r="I1434" t="s">
        <v>33</v>
      </c>
      <c r="J1434" t="s">
        <v>57</v>
      </c>
      <c r="K1434" t="s">
        <v>47</v>
      </c>
      <c r="L1434" s="2">
        <v>22198</v>
      </c>
      <c r="M1434" t="s">
        <v>36</v>
      </c>
      <c r="N1434" t="s">
        <v>37</v>
      </c>
      <c r="O1434" t="s">
        <v>84</v>
      </c>
      <c r="P1434" t="s">
        <v>67</v>
      </c>
      <c r="Q1434" t="s">
        <v>40</v>
      </c>
      <c r="R1434">
        <v>3</v>
      </c>
      <c r="S1434" s="2">
        <v>45036</v>
      </c>
      <c r="T1434">
        <v>4</v>
      </c>
      <c r="U1434">
        <v>1</v>
      </c>
      <c r="V1434">
        <v>3</v>
      </c>
      <c r="W1434" s="2">
        <v>45045</v>
      </c>
      <c r="X1434" t="s">
        <v>41</v>
      </c>
      <c r="Y1434" t="s">
        <v>42</v>
      </c>
      <c r="Z1434" t="s">
        <v>52</v>
      </c>
      <c r="AA1434">
        <v>2</v>
      </c>
      <c r="AB1434">
        <v>717.95</v>
      </c>
      <c r="AC1434">
        <v>60</v>
      </c>
      <c r="AD1434" t="str" cm="1">
        <f t="array" ref="AD1434">_xlfn.IFS($AC1434&lt;= 24,"17-24", $AC1434&lt;=34,"25-34", $AC1434&lt;=44,"35-44", $AC1434&lt;= 54,"45-54", $AC1434 &gt;= 55, "55+")</f>
        <v>55+</v>
      </c>
      <c r="AE1434">
        <f t="shared" ca="1" si="111"/>
        <v>5</v>
      </c>
      <c r="AF1434" t="str">
        <f t="shared" si="112"/>
        <v>High</v>
      </c>
      <c r="AG1434" t="str">
        <f t="shared" si="113"/>
        <v>Not satisfied</v>
      </c>
      <c r="AH1434" t="str">
        <f t="shared" si="114"/>
        <v>Average Performer</v>
      </c>
      <c r="AI1434" t="str" cm="1">
        <f t="array" ref="AI1434">_xlfn.IFS($Z1434 = "Passed", "High", $Z1434="Completed", "Moderate", OR($Z1434 = "Incomplete", $Z1434="Failed"), "Low")</f>
        <v>Low</v>
      </c>
      <c r="AJ1434" t="str" cm="1">
        <f t="array" ref="AJ1434">_xlfn.IFS(OR(Z1434= "Passed", Z1434 = "Completed"), "Complete", OR(Z1434 ="Failed", Z1434 = "Incomplete"), "Incomplete")</f>
        <v>Incomplete</v>
      </c>
      <c r="AK1434" cm="1">
        <f t="array" ref="AK1434">_xlfn.IFS(HR_DATA[[#This Row],[Performance Category]] = "High Performer", 4,HR_DATA[[#This Row],[Performance Category]] = "Average Performer", 3, HR_DATA[[#This Row],[Performance Category]] = "Low Performer", 2, HR_DATA[[#This Row],[Performance Category]] = "At Risk", 1)</f>
        <v>3</v>
      </c>
    </row>
    <row r="1435" spans="1:37" x14ac:dyDescent="0.25">
      <c r="A1435">
        <v>1952</v>
      </c>
      <c r="B1435" s="2">
        <v>43967</v>
      </c>
      <c r="C1435" s="2">
        <f t="shared" ca="1" si="110"/>
        <v>46159</v>
      </c>
      <c r="D1435" t="s">
        <v>140</v>
      </c>
      <c r="E1435" t="s">
        <v>64</v>
      </c>
      <c r="F1435" t="s">
        <v>30</v>
      </c>
      <c r="G1435" t="s">
        <v>55</v>
      </c>
      <c r="H1435" t="s">
        <v>45</v>
      </c>
      <c r="I1435" t="s">
        <v>55</v>
      </c>
      <c r="J1435" t="s">
        <v>57</v>
      </c>
      <c r="K1435" t="s">
        <v>111</v>
      </c>
      <c r="L1435" s="2">
        <v>32720</v>
      </c>
      <c r="M1435" t="s">
        <v>142</v>
      </c>
      <c r="N1435" t="s">
        <v>37</v>
      </c>
      <c r="O1435" t="s">
        <v>60</v>
      </c>
      <c r="P1435" t="s">
        <v>77</v>
      </c>
      <c r="Q1435" t="s">
        <v>40</v>
      </c>
      <c r="R1435">
        <v>3</v>
      </c>
      <c r="S1435" s="2">
        <v>45086</v>
      </c>
      <c r="T1435">
        <v>2</v>
      </c>
      <c r="U1435">
        <v>5</v>
      </c>
      <c r="V1435">
        <v>2</v>
      </c>
      <c r="W1435" s="2">
        <v>44990</v>
      </c>
      <c r="X1435" t="s">
        <v>41</v>
      </c>
      <c r="Y1435" t="s">
        <v>42</v>
      </c>
      <c r="Z1435" t="s">
        <v>73</v>
      </c>
      <c r="AA1435">
        <v>1</v>
      </c>
      <c r="AB1435">
        <v>846.22</v>
      </c>
      <c r="AC1435">
        <v>31</v>
      </c>
      <c r="AD1435" t="str" cm="1">
        <f t="array" ref="AD1435">_xlfn.IFS($AC1435&lt;= 24,"17-24", $AC1435&lt;=34,"25-34", $AC1435&lt;=44,"35-44", $AC1435&lt;= 54,"45-54", $AC1435 &gt;= 55, "55+")</f>
        <v>25-34</v>
      </c>
      <c r="AE1435">
        <f t="shared" ca="1" si="111"/>
        <v>6</v>
      </c>
      <c r="AF1435" t="str">
        <f t="shared" si="112"/>
        <v>Low</v>
      </c>
      <c r="AG1435" t="str">
        <f t="shared" si="113"/>
        <v>Satisfied</v>
      </c>
      <c r="AH1435" t="str">
        <f t="shared" si="114"/>
        <v>Average Performer</v>
      </c>
      <c r="AI1435" t="str" cm="1">
        <f t="array" ref="AI1435">_xlfn.IFS($Z1435 = "Passed", "High", $Z1435="Completed", "Moderate", OR($Z1435 = "Incomplete", $Z1435="Failed"), "Low")</f>
        <v>High</v>
      </c>
      <c r="AJ1435" t="str" cm="1">
        <f t="array" ref="AJ1435">_xlfn.IFS(OR(Z1435= "Passed", Z1435 = "Completed"), "Complete", OR(Z1435 ="Failed", Z1435 = "Incomplete"), "Incomplete")</f>
        <v>Complete</v>
      </c>
      <c r="AK1435" cm="1">
        <f t="array" ref="AK1435">_xlfn.IFS(HR_DATA[[#This Row],[Performance Category]] = "High Performer", 4,HR_DATA[[#This Row],[Performance Category]] = "Average Performer", 3, HR_DATA[[#This Row],[Performance Category]] = "Low Performer", 2, HR_DATA[[#This Row],[Performance Category]] = "At Risk", 1)</f>
        <v>3</v>
      </c>
    </row>
    <row r="1436" spans="1:37" x14ac:dyDescent="0.25">
      <c r="A1436">
        <v>1953</v>
      </c>
      <c r="B1436" s="2">
        <v>45022</v>
      </c>
      <c r="C1436" s="2">
        <f t="shared" ca="1" si="110"/>
        <v>46159</v>
      </c>
      <c r="D1436" t="s">
        <v>28</v>
      </c>
      <c r="E1436" t="s">
        <v>54</v>
      </c>
      <c r="F1436" t="s">
        <v>30</v>
      </c>
      <c r="G1436" t="s">
        <v>55</v>
      </c>
      <c r="H1436" t="s">
        <v>56</v>
      </c>
      <c r="I1436" t="s">
        <v>55</v>
      </c>
      <c r="J1436" t="s">
        <v>34</v>
      </c>
      <c r="K1436" t="s">
        <v>35</v>
      </c>
      <c r="L1436" s="2">
        <v>27810</v>
      </c>
      <c r="M1436" t="s">
        <v>36</v>
      </c>
      <c r="N1436" t="s">
        <v>37</v>
      </c>
      <c r="O1436" t="s">
        <v>84</v>
      </c>
      <c r="P1436" t="s">
        <v>77</v>
      </c>
      <c r="Q1436" t="s">
        <v>40</v>
      </c>
      <c r="R1436">
        <v>3</v>
      </c>
      <c r="S1436" s="2">
        <v>45023</v>
      </c>
      <c r="T1436">
        <v>4</v>
      </c>
      <c r="U1436">
        <v>5</v>
      </c>
      <c r="V1436">
        <v>4</v>
      </c>
      <c r="W1436" s="2">
        <v>44786</v>
      </c>
      <c r="X1436" t="s">
        <v>41</v>
      </c>
      <c r="Y1436" t="s">
        <v>51</v>
      </c>
      <c r="Z1436" t="s">
        <v>73</v>
      </c>
      <c r="AA1436">
        <v>4</v>
      </c>
      <c r="AB1436">
        <v>275.62</v>
      </c>
      <c r="AC1436">
        <v>47</v>
      </c>
      <c r="AD1436" t="str" cm="1">
        <f t="array" ref="AD1436">_xlfn.IFS($AC1436&lt;= 24,"17-24", $AC1436&lt;=34,"25-34", $AC1436&lt;=44,"35-44", $AC1436&lt;= 54,"45-54", $AC1436 &gt;= 55, "55+")</f>
        <v>45-54</v>
      </c>
      <c r="AE1436">
        <f t="shared" ca="1" si="111"/>
        <v>3</v>
      </c>
      <c r="AF1436" t="str">
        <f t="shared" si="112"/>
        <v>High</v>
      </c>
      <c r="AG1436" t="str">
        <f t="shared" si="113"/>
        <v>Satisfied</v>
      </c>
      <c r="AH1436" t="str">
        <f t="shared" si="114"/>
        <v>Average Performer</v>
      </c>
      <c r="AI1436" t="str" cm="1">
        <f t="array" ref="AI1436">_xlfn.IFS($Z1436 = "Passed", "High", $Z1436="Completed", "Moderate", OR($Z1436 = "Incomplete", $Z1436="Failed"), "Low")</f>
        <v>High</v>
      </c>
      <c r="AJ1436" t="str" cm="1">
        <f t="array" ref="AJ1436">_xlfn.IFS(OR(Z1436= "Passed", Z1436 = "Completed"), "Complete", OR(Z1436 ="Failed", Z1436 = "Incomplete"), "Incomplete")</f>
        <v>Complete</v>
      </c>
      <c r="AK1436" cm="1">
        <f t="array" ref="AK1436">_xlfn.IFS(HR_DATA[[#This Row],[Performance Category]] = "High Performer", 4,HR_DATA[[#This Row],[Performance Category]] = "Average Performer", 3, HR_DATA[[#This Row],[Performance Category]] = "Low Performer", 2, HR_DATA[[#This Row],[Performance Category]] = "At Risk", 1)</f>
        <v>3</v>
      </c>
    </row>
    <row r="1437" spans="1:37" x14ac:dyDescent="0.25">
      <c r="A1437">
        <v>1954</v>
      </c>
      <c r="B1437" s="2">
        <v>43514</v>
      </c>
      <c r="C1437" s="2">
        <f t="shared" ca="1" si="110"/>
        <v>46159</v>
      </c>
      <c r="D1437" t="s">
        <v>106</v>
      </c>
      <c r="E1437" t="s">
        <v>85</v>
      </c>
      <c r="F1437" t="s">
        <v>108</v>
      </c>
      <c r="G1437" t="s">
        <v>46</v>
      </c>
      <c r="H1437" t="s">
        <v>32</v>
      </c>
      <c r="I1437" t="s">
        <v>33</v>
      </c>
      <c r="J1437" t="s">
        <v>34</v>
      </c>
      <c r="K1437" t="s">
        <v>35</v>
      </c>
      <c r="L1437" s="2">
        <v>25041</v>
      </c>
      <c r="M1437" t="s">
        <v>36</v>
      </c>
      <c r="N1437" t="s">
        <v>37</v>
      </c>
      <c r="O1437" t="s">
        <v>60</v>
      </c>
      <c r="P1437" t="s">
        <v>77</v>
      </c>
      <c r="Q1437" t="s">
        <v>40</v>
      </c>
      <c r="R1437">
        <v>3</v>
      </c>
      <c r="S1437" s="2">
        <v>45001</v>
      </c>
      <c r="T1437">
        <v>1</v>
      </c>
      <c r="U1437">
        <v>1</v>
      </c>
      <c r="V1437">
        <v>5</v>
      </c>
      <c r="W1437" s="2">
        <v>44787</v>
      </c>
      <c r="X1437" t="s">
        <v>50</v>
      </c>
      <c r="Y1437" t="s">
        <v>51</v>
      </c>
      <c r="Z1437" t="s">
        <v>73</v>
      </c>
      <c r="AA1437">
        <v>5</v>
      </c>
      <c r="AB1437">
        <v>837.05</v>
      </c>
      <c r="AC1437">
        <v>51</v>
      </c>
      <c r="AD1437" t="str" cm="1">
        <f t="array" ref="AD1437">_xlfn.IFS($AC1437&lt;= 24,"17-24", $AC1437&lt;=34,"25-34", $AC1437&lt;=44,"35-44", $AC1437&lt;= 54,"45-54", $AC1437 &gt;= 55, "55+")</f>
        <v>45-54</v>
      </c>
      <c r="AE1437">
        <f t="shared" ca="1" si="111"/>
        <v>7</v>
      </c>
      <c r="AF1437" t="str">
        <f t="shared" si="112"/>
        <v>Low</v>
      </c>
      <c r="AG1437" t="str">
        <f t="shared" si="113"/>
        <v>Not satisfied</v>
      </c>
      <c r="AH1437" t="str">
        <f t="shared" si="114"/>
        <v>Average Performer</v>
      </c>
      <c r="AI1437" t="str" cm="1">
        <f t="array" ref="AI1437">_xlfn.IFS($Z1437 = "Passed", "High", $Z1437="Completed", "Moderate", OR($Z1437 = "Incomplete", $Z1437="Failed"), "Low")</f>
        <v>High</v>
      </c>
      <c r="AJ1437" t="str" cm="1">
        <f t="array" ref="AJ1437">_xlfn.IFS(OR(Z1437= "Passed", Z1437 = "Completed"), "Complete", OR(Z1437 ="Failed", Z1437 = "Incomplete"), "Incomplete")</f>
        <v>Complete</v>
      </c>
      <c r="AK1437" cm="1">
        <f t="array" ref="AK1437">_xlfn.IFS(HR_DATA[[#This Row],[Performance Category]] = "High Performer", 4,HR_DATA[[#This Row],[Performance Category]] = "Average Performer", 3, HR_DATA[[#This Row],[Performance Category]] = "Low Performer", 2, HR_DATA[[#This Row],[Performance Category]] = "At Risk", 1)</f>
        <v>3</v>
      </c>
    </row>
    <row r="1438" spans="1:37" x14ac:dyDescent="0.25">
      <c r="A1438">
        <v>1955</v>
      </c>
      <c r="B1438" s="2">
        <v>44114</v>
      </c>
      <c r="C1438" s="2">
        <f t="shared" ca="1" si="110"/>
        <v>46159</v>
      </c>
      <c r="D1438" t="s">
        <v>28</v>
      </c>
      <c r="E1438" t="s">
        <v>87</v>
      </c>
      <c r="F1438" t="s">
        <v>30</v>
      </c>
      <c r="G1438" t="s">
        <v>55</v>
      </c>
      <c r="H1438" t="s">
        <v>45</v>
      </c>
      <c r="I1438" t="s">
        <v>33</v>
      </c>
      <c r="J1438" t="s">
        <v>34</v>
      </c>
      <c r="K1438" t="s">
        <v>70</v>
      </c>
      <c r="L1438" s="2">
        <v>35889</v>
      </c>
      <c r="M1438" t="s">
        <v>36</v>
      </c>
      <c r="N1438" t="s">
        <v>48</v>
      </c>
      <c r="O1438" t="s">
        <v>38</v>
      </c>
      <c r="P1438" t="s">
        <v>67</v>
      </c>
      <c r="Q1438" t="s">
        <v>40</v>
      </c>
      <c r="R1438">
        <v>3</v>
      </c>
      <c r="S1438" s="2">
        <v>44800</v>
      </c>
      <c r="T1438">
        <v>2</v>
      </c>
      <c r="U1438">
        <v>3</v>
      </c>
      <c r="V1438">
        <v>4</v>
      </c>
      <c r="W1438" s="2">
        <v>45129</v>
      </c>
      <c r="X1438" t="s">
        <v>41</v>
      </c>
      <c r="Y1438" t="s">
        <v>42</v>
      </c>
      <c r="Z1438" t="s">
        <v>52</v>
      </c>
      <c r="AA1438">
        <v>3</v>
      </c>
      <c r="AB1438">
        <v>202.35</v>
      </c>
      <c r="AC1438">
        <v>22</v>
      </c>
      <c r="AD1438" t="str" cm="1">
        <f t="array" ref="AD1438">_xlfn.IFS($AC1438&lt;= 24,"17-24", $AC1438&lt;=34,"25-34", $AC1438&lt;=44,"35-44", $AC1438&lt;= 54,"45-54", $AC1438 &gt;= 55, "55+")</f>
        <v>17-24</v>
      </c>
      <c r="AE1438">
        <f t="shared" ca="1" si="111"/>
        <v>5</v>
      </c>
      <c r="AF1438" t="str">
        <f t="shared" si="112"/>
        <v>Low</v>
      </c>
      <c r="AG1438" t="str">
        <f t="shared" si="113"/>
        <v>Neutral</v>
      </c>
      <c r="AH1438" t="str">
        <f t="shared" si="114"/>
        <v>Average Performer</v>
      </c>
      <c r="AI1438" t="str" cm="1">
        <f t="array" ref="AI1438">_xlfn.IFS($Z1438 = "Passed", "High", $Z1438="Completed", "Moderate", OR($Z1438 = "Incomplete", $Z1438="Failed"), "Low")</f>
        <v>Low</v>
      </c>
      <c r="AJ1438" t="str" cm="1">
        <f t="array" ref="AJ1438">_xlfn.IFS(OR(Z1438= "Passed", Z1438 = "Completed"), "Complete", OR(Z1438 ="Failed", Z1438 = "Incomplete"), "Incomplete")</f>
        <v>Incomplete</v>
      </c>
      <c r="AK1438" cm="1">
        <f t="array" ref="AK1438">_xlfn.IFS(HR_DATA[[#This Row],[Performance Category]] = "High Performer", 4,HR_DATA[[#This Row],[Performance Category]] = "Average Performer", 3, HR_DATA[[#This Row],[Performance Category]] = "Low Performer", 2, HR_DATA[[#This Row],[Performance Category]] = "At Risk", 1)</f>
        <v>3</v>
      </c>
    </row>
    <row r="1439" spans="1:37" x14ac:dyDescent="0.25">
      <c r="A1439">
        <v>1956</v>
      </c>
      <c r="B1439" s="2">
        <v>44331</v>
      </c>
      <c r="C1439" s="2">
        <f t="shared" ca="1" si="110"/>
        <v>46159</v>
      </c>
      <c r="D1439" t="s">
        <v>28</v>
      </c>
      <c r="E1439" t="s">
        <v>54</v>
      </c>
      <c r="F1439" t="s">
        <v>30</v>
      </c>
      <c r="G1439" t="s">
        <v>46</v>
      </c>
      <c r="H1439" t="s">
        <v>45</v>
      </c>
      <c r="I1439" t="s">
        <v>55</v>
      </c>
      <c r="J1439" t="s">
        <v>34</v>
      </c>
      <c r="K1439" t="s">
        <v>109</v>
      </c>
      <c r="L1439" s="2">
        <v>21537</v>
      </c>
      <c r="M1439" t="s">
        <v>36</v>
      </c>
      <c r="N1439" t="s">
        <v>37</v>
      </c>
      <c r="O1439" t="s">
        <v>72</v>
      </c>
      <c r="P1439" t="s">
        <v>67</v>
      </c>
      <c r="Q1439" t="s">
        <v>40</v>
      </c>
      <c r="R1439">
        <v>3</v>
      </c>
      <c r="S1439" s="2">
        <v>44949</v>
      </c>
      <c r="T1439">
        <v>1</v>
      </c>
      <c r="U1439">
        <v>5</v>
      </c>
      <c r="V1439">
        <v>4</v>
      </c>
      <c r="W1439" s="2">
        <v>45082</v>
      </c>
      <c r="X1439" t="s">
        <v>92</v>
      </c>
      <c r="Y1439" t="s">
        <v>51</v>
      </c>
      <c r="Z1439" t="s">
        <v>73</v>
      </c>
      <c r="AA1439">
        <v>4</v>
      </c>
      <c r="AB1439">
        <v>590.97</v>
      </c>
      <c r="AC1439">
        <v>63</v>
      </c>
      <c r="AD1439" t="str" cm="1">
        <f t="array" ref="AD1439">_xlfn.IFS($AC1439&lt;= 24,"17-24", $AC1439&lt;=34,"25-34", $AC1439&lt;=44,"35-44", $AC1439&lt;= 54,"45-54", $AC1439 &gt;= 55, "55+")</f>
        <v>55+</v>
      </c>
      <c r="AE1439">
        <f t="shared" ca="1" si="111"/>
        <v>5</v>
      </c>
      <c r="AF1439" t="str">
        <f t="shared" si="112"/>
        <v>Low</v>
      </c>
      <c r="AG1439" t="str">
        <f t="shared" si="113"/>
        <v>Satisfied</v>
      </c>
      <c r="AH1439" t="str">
        <f t="shared" si="114"/>
        <v>Average Performer</v>
      </c>
      <c r="AI1439" t="str" cm="1">
        <f t="array" ref="AI1439">_xlfn.IFS($Z1439 = "Passed", "High", $Z1439="Completed", "Moderate", OR($Z1439 = "Incomplete", $Z1439="Failed"), "Low")</f>
        <v>High</v>
      </c>
      <c r="AJ1439" t="str" cm="1">
        <f t="array" ref="AJ1439">_xlfn.IFS(OR(Z1439= "Passed", Z1439 = "Completed"), "Complete", OR(Z1439 ="Failed", Z1439 = "Incomplete"), "Incomplete")</f>
        <v>Complete</v>
      </c>
      <c r="AK1439" cm="1">
        <f t="array" ref="AK1439">_xlfn.IFS(HR_DATA[[#This Row],[Performance Category]] = "High Performer", 4,HR_DATA[[#This Row],[Performance Category]] = "Average Performer", 3, HR_DATA[[#This Row],[Performance Category]] = "Low Performer", 2, HR_DATA[[#This Row],[Performance Category]] = "At Risk", 1)</f>
        <v>3</v>
      </c>
    </row>
    <row r="1440" spans="1:37" x14ac:dyDescent="0.25">
      <c r="A1440">
        <v>1957</v>
      </c>
      <c r="B1440" s="2">
        <v>43598</v>
      </c>
      <c r="C1440" s="2">
        <f t="shared" ca="1" si="110"/>
        <v>46159</v>
      </c>
      <c r="D1440" t="s">
        <v>28</v>
      </c>
      <c r="E1440" t="s">
        <v>64</v>
      </c>
      <c r="F1440" t="s">
        <v>108</v>
      </c>
      <c r="G1440" t="s">
        <v>46</v>
      </c>
      <c r="H1440" t="s">
        <v>32</v>
      </c>
      <c r="I1440" t="s">
        <v>55</v>
      </c>
      <c r="J1440" t="s">
        <v>34</v>
      </c>
      <c r="K1440" t="s">
        <v>70</v>
      </c>
      <c r="L1440" s="2">
        <v>27440</v>
      </c>
      <c r="M1440" t="s">
        <v>36</v>
      </c>
      <c r="N1440" t="s">
        <v>37</v>
      </c>
      <c r="O1440" t="s">
        <v>84</v>
      </c>
      <c r="P1440" t="s">
        <v>39</v>
      </c>
      <c r="Q1440" t="s">
        <v>40</v>
      </c>
      <c r="R1440">
        <v>3</v>
      </c>
      <c r="S1440" s="2">
        <v>45002</v>
      </c>
      <c r="T1440">
        <v>5</v>
      </c>
      <c r="U1440">
        <v>2</v>
      </c>
      <c r="V1440">
        <v>2</v>
      </c>
      <c r="W1440" s="2">
        <v>45030</v>
      </c>
      <c r="X1440" t="s">
        <v>50</v>
      </c>
      <c r="Y1440" t="s">
        <v>51</v>
      </c>
      <c r="Z1440" t="s">
        <v>43</v>
      </c>
      <c r="AA1440">
        <v>5</v>
      </c>
      <c r="AB1440">
        <v>744.55</v>
      </c>
      <c r="AC1440">
        <v>44</v>
      </c>
      <c r="AD1440" t="str" cm="1">
        <f t="array" ref="AD1440">_xlfn.IFS($AC1440&lt;= 24,"17-24", $AC1440&lt;=34,"25-34", $AC1440&lt;=44,"35-44", $AC1440&lt;= 54,"45-54", $AC1440 &gt;= 55, "55+")</f>
        <v>35-44</v>
      </c>
      <c r="AE1440">
        <f t="shared" ca="1" si="111"/>
        <v>7</v>
      </c>
      <c r="AF1440" t="str">
        <f t="shared" si="112"/>
        <v>High</v>
      </c>
      <c r="AG1440" t="str">
        <f t="shared" si="113"/>
        <v>Not satisfied</v>
      </c>
      <c r="AH1440" t="str">
        <f t="shared" si="114"/>
        <v>Average Performer</v>
      </c>
      <c r="AI1440" t="str" cm="1">
        <f t="array" ref="AI1440">_xlfn.IFS($Z1440 = "Passed", "High", $Z1440="Completed", "Moderate", OR($Z1440 = "Incomplete", $Z1440="Failed"), "Low")</f>
        <v>Low</v>
      </c>
      <c r="AJ1440" t="str" cm="1">
        <f t="array" ref="AJ1440">_xlfn.IFS(OR(Z1440= "Passed", Z1440 = "Completed"), "Complete", OR(Z1440 ="Failed", Z1440 = "Incomplete"), "Incomplete")</f>
        <v>Incomplete</v>
      </c>
      <c r="AK1440" cm="1">
        <f t="array" ref="AK1440">_xlfn.IFS(HR_DATA[[#This Row],[Performance Category]] = "High Performer", 4,HR_DATA[[#This Row],[Performance Category]] = "Average Performer", 3, HR_DATA[[#This Row],[Performance Category]] = "Low Performer", 2, HR_DATA[[#This Row],[Performance Category]] = "At Risk", 1)</f>
        <v>3</v>
      </c>
    </row>
    <row r="1441" spans="1:37" x14ac:dyDescent="0.25">
      <c r="A1441">
        <v>1958</v>
      </c>
      <c r="B1441" s="2">
        <v>43650</v>
      </c>
      <c r="C1441" s="2">
        <f t="shared" ca="1" si="110"/>
        <v>46159</v>
      </c>
      <c r="D1441" t="s">
        <v>28</v>
      </c>
      <c r="E1441" t="s">
        <v>94</v>
      </c>
      <c r="F1441" t="s">
        <v>30</v>
      </c>
      <c r="G1441" t="s">
        <v>31</v>
      </c>
      <c r="H1441" t="s">
        <v>56</v>
      </c>
      <c r="I1441" t="s">
        <v>55</v>
      </c>
      <c r="J1441" t="s">
        <v>34</v>
      </c>
      <c r="K1441" t="s">
        <v>118</v>
      </c>
      <c r="L1441" s="2">
        <v>33164</v>
      </c>
      <c r="M1441" t="s">
        <v>36</v>
      </c>
      <c r="N1441" t="s">
        <v>37</v>
      </c>
      <c r="O1441" t="s">
        <v>60</v>
      </c>
      <c r="P1441" t="s">
        <v>67</v>
      </c>
      <c r="Q1441" t="s">
        <v>40</v>
      </c>
      <c r="R1441">
        <v>3</v>
      </c>
      <c r="S1441" s="2">
        <v>44839</v>
      </c>
      <c r="T1441">
        <v>4</v>
      </c>
      <c r="U1441">
        <v>2</v>
      </c>
      <c r="V1441">
        <v>5</v>
      </c>
      <c r="W1441" s="2">
        <v>45069</v>
      </c>
      <c r="X1441" t="s">
        <v>92</v>
      </c>
      <c r="Y1441" t="s">
        <v>42</v>
      </c>
      <c r="Z1441" t="s">
        <v>52</v>
      </c>
      <c r="AA1441">
        <v>2</v>
      </c>
      <c r="AB1441">
        <v>141.91</v>
      </c>
      <c r="AC1441">
        <v>29</v>
      </c>
      <c r="AD1441" t="str" cm="1">
        <f t="array" ref="AD1441">_xlfn.IFS($AC1441&lt;= 24,"17-24", $AC1441&lt;=34,"25-34", $AC1441&lt;=44,"35-44", $AC1441&lt;= 54,"45-54", $AC1441 &gt;= 55, "55+")</f>
        <v>25-34</v>
      </c>
      <c r="AE1441">
        <f t="shared" ca="1" si="111"/>
        <v>6</v>
      </c>
      <c r="AF1441" t="str">
        <f t="shared" si="112"/>
        <v>High</v>
      </c>
      <c r="AG1441" t="str">
        <f t="shared" si="113"/>
        <v>Not satisfied</v>
      </c>
      <c r="AH1441" t="str">
        <f t="shared" si="114"/>
        <v>Average Performer</v>
      </c>
      <c r="AI1441" t="str" cm="1">
        <f t="array" ref="AI1441">_xlfn.IFS($Z1441 = "Passed", "High", $Z1441="Completed", "Moderate", OR($Z1441 = "Incomplete", $Z1441="Failed"), "Low")</f>
        <v>Low</v>
      </c>
      <c r="AJ1441" t="str" cm="1">
        <f t="array" ref="AJ1441">_xlfn.IFS(OR(Z1441= "Passed", Z1441 = "Completed"), "Complete", OR(Z1441 ="Failed", Z1441 = "Incomplete"), "Incomplete")</f>
        <v>Incomplete</v>
      </c>
      <c r="AK1441" cm="1">
        <f t="array" ref="AK1441">_xlfn.IFS(HR_DATA[[#This Row],[Performance Category]] = "High Performer", 4,HR_DATA[[#This Row],[Performance Category]] = "Average Performer", 3, HR_DATA[[#This Row],[Performance Category]] = "Low Performer", 2, HR_DATA[[#This Row],[Performance Category]] = "At Risk", 1)</f>
        <v>3</v>
      </c>
    </row>
    <row r="1442" spans="1:37" x14ac:dyDescent="0.25">
      <c r="A1442">
        <v>1959</v>
      </c>
      <c r="B1442" s="2">
        <v>44652</v>
      </c>
      <c r="C1442" s="2">
        <f t="shared" ca="1" si="110"/>
        <v>46159</v>
      </c>
      <c r="D1442" t="s">
        <v>28</v>
      </c>
      <c r="E1442" t="s">
        <v>29</v>
      </c>
      <c r="F1442" t="s">
        <v>30</v>
      </c>
      <c r="G1442" t="s">
        <v>46</v>
      </c>
      <c r="H1442" t="s">
        <v>56</v>
      </c>
      <c r="I1442" t="s">
        <v>33</v>
      </c>
      <c r="J1442" t="s">
        <v>34</v>
      </c>
      <c r="K1442" t="s">
        <v>96</v>
      </c>
      <c r="L1442" s="2">
        <v>32722</v>
      </c>
      <c r="M1442" t="s">
        <v>36</v>
      </c>
      <c r="N1442" t="s">
        <v>37</v>
      </c>
      <c r="O1442" t="s">
        <v>84</v>
      </c>
      <c r="P1442" t="s">
        <v>67</v>
      </c>
      <c r="Q1442" t="s">
        <v>40</v>
      </c>
      <c r="R1442">
        <v>3</v>
      </c>
      <c r="S1442" s="2">
        <v>44930</v>
      </c>
      <c r="T1442">
        <v>5</v>
      </c>
      <c r="U1442">
        <v>3</v>
      </c>
      <c r="V1442">
        <v>4</v>
      </c>
      <c r="W1442" s="2">
        <v>44817</v>
      </c>
      <c r="X1442" t="s">
        <v>62</v>
      </c>
      <c r="Y1442" t="s">
        <v>51</v>
      </c>
      <c r="Z1442" t="s">
        <v>63</v>
      </c>
      <c r="AA1442">
        <v>2</v>
      </c>
      <c r="AB1442">
        <v>883.34</v>
      </c>
      <c r="AC1442">
        <v>33</v>
      </c>
      <c r="AD1442" t="str" cm="1">
        <f t="array" ref="AD1442">_xlfn.IFS($AC1442&lt;= 24,"17-24", $AC1442&lt;=34,"25-34", $AC1442&lt;=44,"35-44", $AC1442&lt;= 54,"45-54", $AC1442 &gt;= 55, "55+")</f>
        <v>25-34</v>
      </c>
      <c r="AE1442">
        <f t="shared" ca="1" si="111"/>
        <v>4</v>
      </c>
      <c r="AF1442" t="str">
        <f t="shared" si="112"/>
        <v>High</v>
      </c>
      <c r="AG1442" t="str">
        <f t="shared" si="113"/>
        <v>Neutral</v>
      </c>
      <c r="AH1442" t="str">
        <f t="shared" si="114"/>
        <v>Average Performer</v>
      </c>
      <c r="AI1442" t="str" cm="1">
        <f t="array" ref="AI1442">_xlfn.IFS($Z1442 = "Passed", "High", $Z1442="Completed", "Moderate", OR($Z1442 = "Incomplete", $Z1442="Failed"), "Low")</f>
        <v>Moderate</v>
      </c>
      <c r="AJ1442" t="str" cm="1">
        <f t="array" ref="AJ1442">_xlfn.IFS(OR(Z1442= "Passed", Z1442 = "Completed"), "Complete", OR(Z1442 ="Failed", Z1442 = "Incomplete"), "Incomplete")</f>
        <v>Complete</v>
      </c>
      <c r="AK1442" cm="1">
        <f t="array" ref="AK1442">_xlfn.IFS(HR_DATA[[#This Row],[Performance Category]] = "High Performer", 4,HR_DATA[[#This Row],[Performance Category]] = "Average Performer", 3, HR_DATA[[#This Row],[Performance Category]] = "Low Performer", 2, HR_DATA[[#This Row],[Performance Category]] = "At Risk", 1)</f>
        <v>3</v>
      </c>
    </row>
    <row r="1443" spans="1:37" x14ac:dyDescent="0.25">
      <c r="A1443">
        <v>1960</v>
      </c>
      <c r="B1443" s="2">
        <v>43407</v>
      </c>
      <c r="C1443" s="2">
        <f t="shared" ca="1" si="110"/>
        <v>46159</v>
      </c>
      <c r="D1443" t="s">
        <v>28</v>
      </c>
      <c r="E1443" t="s">
        <v>94</v>
      </c>
      <c r="F1443" t="s">
        <v>30</v>
      </c>
      <c r="G1443" t="s">
        <v>55</v>
      </c>
      <c r="H1443" t="s">
        <v>45</v>
      </c>
      <c r="I1443" t="s">
        <v>46</v>
      </c>
      <c r="J1443" t="s">
        <v>34</v>
      </c>
      <c r="K1443" t="s">
        <v>47</v>
      </c>
      <c r="L1443" s="2">
        <v>17679</v>
      </c>
      <c r="M1443" t="s">
        <v>36</v>
      </c>
      <c r="N1443" t="s">
        <v>48</v>
      </c>
      <c r="O1443" t="s">
        <v>38</v>
      </c>
      <c r="P1443" t="s">
        <v>77</v>
      </c>
      <c r="Q1443" t="s">
        <v>40</v>
      </c>
      <c r="R1443">
        <v>3</v>
      </c>
      <c r="S1443" s="2">
        <v>44932</v>
      </c>
      <c r="T1443">
        <v>3</v>
      </c>
      <c r="U1443">
        <v>4</v>
      </c>
      <c r="V1443">
        <v>1</v>
      </c>
      <c r="W1443" s="2">
        <v>45044</v>
      </c>
      <c r="X1443" t="s">
        <v>41</v>
      </c>
      <c r="Y1443" t="s">
        <v>42</v>
      </c>
      <c r="Z1443" t="s">
        <v>73</v>
      </c>
      <c r="AA1443">
        <v>4</v>
      </c>
      <c r="AB1443">
        <v>176.82</v>
      </c>
      <c r="AC1443">
        <v>70</v>
      </c>
      <c r="AD1443" t="str" cm="1">
        <f t="array" ref="AD1443">_xlfn.IFS($AC1443&lt;= 24,"17-24", $AC1443&lt;=34,"25-34", $AC1443&lt;=44,"35-44", $AC1443&lt;= 54,"45-54", $AC1443 &gt;= 55, "55+")</f>
        <v>55+</v>
      </c>
      <c r="AE1443">
        <f t="shared" ca="1" si="111"/>
        <v>7</v>
      </c>
      <c r="AF1443" t="str">
        <f t="shared" si="112"/>
        <v>Medium</v>
      </c>
      <c r="AG1443" t="str">
        <f t="shared" si="113"/>
        <v>Satisfied</v>
      </c>
      <c r="AH1443" t="str">
        <f t="shared" si="114"/>
        <v>Average Performer</v>
      </c>
      <c r="AI1443" t="str" cm="1">
        <f t="array" ref="AI1443">_xlfn.IFS($Z1443 = "Passed", "High", $Z1443="Completed", "Moderate", OR($Z1443 = "Incomplete", $Z1443="Failed"), "Low")</f>
        <v>High</v>
      </c>
      <c r="AJ1443" t="str" cm="1">
        <f t="array" ref="AJ1443">_xlfn.IFS(OR(Z1443= "Passed", Z1443 = "Completed"), "Complete", OR(Z1443 ="Failed", Z1443 = "Incomplete"), "Incomplete")</f>
        <v>Complete</v>
      </c>
      <c r="AK1443" cm="1">
        <f t="array" ref="AK1443">_xlfn.IFS(HR_DATA[[#This Row],[Performance Category]] = "High Performer", 4,HR_DATA[[#This Row],[Performance Category]] = "Average Performer", 3, HR_DATA[[#This Row],[Performance Category]] = "Low Performer", 2, HR_DATA[[#This Row],[Performance Category]] = "At Risk", 1)</f>
        <v>3</v>
      </c>
    </row>
    <row r="1444" spans="1:37" x14ac:dyDescent="0.25">
      <c r="A1444">
        <v>1961</v>
      </c>
      <c r="B1444" s="2">
        <v>43384</v>
      </c>
      <c r="C1444" s="2">
        <f t="shared" ca="1" si="110"/>
        <v>46159</v>
      </c>
      <c r="D1444" t="s">
        <v>28</v>
      </c>
      <c r="E1444" t="s">
        <v>64</v>
      </c>
      <c r="F1444" t="s">
        <v>108</v>
      </c>
      <c r="G1444" t="s">
        <v>46</v>
      </c>
      <c r="H1444" t="s">
        <v>45</v>
      </c>
      <c r="I1444" t="s">
        <v>55</v>
      </c>
      <c r="J1444" t="s">
        <v>34</v>
      </c>
      <c r="K1444" t="s">
        <v>75</v>
      </c>
      <c r="L1444" s="2">
        <v>16635</v>
      </c>
      <c r="M1444" t="s">
        <v>36</v>
      </c>
      <c r="N1444" t="s">
        <v>37</v>
      </c>
      <c r="O1444" t="s">
        <v>72</v>
      </c>
      <c r="P1444" t="s">
        <v>67</v>
      </c>
      <c r="Q1444" t="s">
        <v>40</v>
      </c>
      <c r="R1444">
        <v>3</v>
      </c>
      <c r="S1444" s="2">
        <v>44916</v>
      </c>
      <c r="T1444">
        <v>2</v>
      </c>
      <c r="U1444">
        <v>3</v>
      </c>
      <c r="V1444">
        <v>1</v>
      </c>
      <c r="W1444" s="2">
        <v>45041</v>
      </c>
      <c r="X1444" t="s">
        <v>50</v>
      </c>
      <c r="Y1444" t="s">
        <v>51</v>
      </c>
      <c r="Z1444" t="s">
        <v>43</v>
      </c>
      <c r="AA1444">
        <v>1</v>
      </c>
      <c r="AB1444">
        <v>767.22</v>
      </c>
      <c r="AC1444">
        <v>73</v>
      </c>
      <c r="AD1444" t="str" cm="1">
        <f t="array" ref="AD1444">_xlfn.IFS($AC1444&lt;= 24,"17-24", $AC1444&lt;=34,"25-34", $AC1444&lt;=44,"35-44", $AC1444&lt;= 54,"45-54", $AC1444 &gt;= 55, "55+")</f>
        <v>55+</v>
      </c>
      <c r="AE1444">
        <f t="shared" ca="1" si="111"/>
        <v>7</v>
      </c>
      <c r="AF1444" t="str">
        <f t="shared" si="112"/>
        <v>Low</v>
      </c>
      <c r="AG1444" t="str">
        <f t="shared" si="113"/>
        <v>Neutral</v>
      </c>
      <c r="AH1444" t="str">
        <f t="shared" si="114"/>
        <v>Average Performer</v>
      </c>
      <c r="AI1444" t="str" cm="1">
        <f t="array" ref="AI1444">_xlfn.IFS($Z1444 = "Passed", "High", $Z1444="Completed", "Moderate", OR($Z1444 = "Incomplete", $Z1444="Failed"), "Low")</f>
        <v>Low</v>
      </c>
      <c r="AJ1444" t="str" cm="1">
        <f t="array" ref="AJ1444">_xlfn.IFS(OR(Z1444= "Passed", Z1444 = "Completed"), "Complete", OR(Z1444 ="Failed", Z1444 = "Incomplete"), "Incomplete")</f>
        <v>Incomplete</v>
      </c>
      <c r="AK1444" cm="1">
        <f t="array" ref="AK1444">_xlfn.IFS(HR_DATA[[#This Row],[Performance Category]] = "High Performer", 4,HR_DATA[[#This Row],[Performance Category]] = "Average Performer", 3, HR_DATA[[#This Row],[Performance Category]] = "Low Performer", 2, HR_DATA[[#This Row],[Performance Category]] = "At Risk", 1)</f>
        <v>3</v>
      </c>
    </row>
    <row r="1445" spans="1:37" x14ac:dyDescent="0.25">
      <c r="A1445">
        <v>1962</v>
      </c>
      <c r="B1445" s="2">
        <v>45102</v>
      </c>
      <c r="C1445" s="2">
        <f t="shared" ca="1" si="110"/>
        <v>46159</v>
      </c>
      <c r="D1445" t="s">
        <v>106</v>
      </c>
      <c r="E1445" t="s">
        <v>29</v>
      </c>
      <c r="F1445" t="s">
        <v>30</v>
      </c>
      <c r="G1445" t="s">
        <v>31</v>
      </c>
      <c r="H1445" t="s">
        <v>32</v>
      </c>
      <c r="I1445" t="s">
        <v>46</v>
      </c>
      <c r="J1445" t="s">
        <v>34</v>
      </c>
      <c r="K1445" t="s">
        <v>65</v>
      </c>
      <c r="L1445" s="2">
        <v>18677</v>
      </c>
      <c r="M1445" t="s">
        <v>36</v>
      </c>
      <c r="N1445" t="s">
        <v>37</v>
      </c>
      <c r="O1445" t="s">
        <v>60</v>
      </c>
      <c r="P1445" t="s">
        <v>77</v>
      </c>
      <c r="Q1445" t="s">
        <v>40</v>
      </c>
      <c r="R1445">
        <v>3</v>
      </c>
      <c r="S1445" s="2">
        <v>44809</v>
      </c>
      <c r="T1445">
        <v>2</v>
      </c>
      <c r="U1445">
        <v>4</v>
      </c>
      <c r="V1445">
        <v>1</v>
      </c>
      <c r="W1445" s="2">
        <v>44836</v>
      </c>
      <c r="X1445" t="s">
        <v>41</v>
      </c>
      <c r="Y1445" t="s">
        <v>51</v>
      </c>
      <c r="Z1445" t="s">
        <v>63</v>
      </c>
      <c r="AA1445">
        <v>5</v>
      </c>
      <c r="AB1445">
        <v>555.6</v>
      </c>
      <c r="AC1445">
        <v>72</v>
      </c>
      <c r="AD1445" t="str" cm="1">
        <f t="array" ref="AD1445">_xlfn.IFS($AC1445&lt;= 24,"17-24", $AC1445&lt;=34,"25-34", $AC1445&lt;=44,"35-44", $AC1445&lt;= 54,"45-54", $AC1445 &gt;= 55, "55+")</f>
        <v>55+</v>
      </c>
      <c r="AE1445">
        <f t="shared" ca="1" si="111"/>
        <v>2</v>
      </c>
      <c r="AF1445" t="str">
        <f t="shared" si="112"/>
        <v>Low</v>
      </c>
      <c r="AG1445" t="str">
        <f t="shared" si="113"/>
        <v>Satisfied</v>
      </c>
      <c r="AH1445" t="str">
        <f t="shared" si="114"/>
        <v>Average Performer</v>
      </c>
      <c r="AI1445" t="str" cm="1">
        <f t="array" ref="AI1445">_xlfn.IFS($Z1445 = "Passed", "High", $Z1445="Completed", "Moderate", OR($Z1445 = "Incomplete", $Z1445="Failed"), "Low")</f>
        <v>Moderate</v>
      </c>
      <c r="AJ1445" t="str" cm="1">
        <f t="array" ref="AJ1445">_xlfn.IFS(OR(Z1445= "Passed", Z1445 = "Completed"), "Complete", OR(Z1445 ="Failed", Z1445 = "Incomplete"), "Incomplete")</f>
        <v>Complete</v>
      </c>
      <c r="AK1445" cm="1">
        <f t="array" ref="AK1445">_xlfn.IFS(HR_DATA[[#This Row],[Performance Category]] = "High Performer", 4,HR_DATA[[#This Row],[Performance Category]] = "Average Performer", 3, HR_DATA[[#This Row],[Performance Category]] = "Low Performer", 2, HR_DATA[[#This Row],[Performance Category]] = "At Risk", 1)</f>
        <v>3</v>
      </c>
    </row>
    <row r="1446" spans="1:37" x14ac:dyDescent="0.25">
      <c r="A1446">
        <v>1963</v>
      </c>
      <c r="B1446" s="2">
        <v>44088</v>
      </c>
      <c r="C1446" s="2">
        <f t="shared" ca="1" si="110"/>
        <v>46159</v>
      </c>
      <c r="D1446" t="s">
        <v>28</v>
      </c>
      <c r="E1446" t="s">
        <v>29</v>
      </c>
      <c r="F1446" t="s">
        <v>108</v>
      </c>
      <c r="G1446" t="s">
        <v>31</v>
      </c>
      <c r="H1446" t="s">
        <v>56</v>
      </c>
      <c r="I1446" t="s">
        <v>55</v>
      </c>
      <c r="J1446" t="s">
        <v>34</v>
      </c>
      <c r="K1446" t="s">
        <v>65</v>
      </c>
      <c r="L1446" s="2">
        <v>26427</v>
      </c>
      <c r="M1446" t="s">
        <v>36</v>
      </c>
      <c r="N1446" t="s">
        <v>37</v>
      </c>
      <c r="O1446" t="s">
        <v>60</v>
      </c>
      <c r="P1446" t="s">
        <v>67</v>
      </c>
      <c r="Q1446" t="s">
        <v>40</v>
      </c>
      <c r="R1446">
        <v>3</v>
      </c>
      <c r="S1446" s="2">
        <v>44796</v>
      </c>
      <c r="T1446">
        <v>2</v>
      </c>
      <c r="U1446">
        <v>5</v>
      </c>
      <c r="V1446">
        <v>3</v>
      </c>
      <c r="W1446" s="2">
        <v>45090</v>
      </c>
      <c r="X1446" t="s">
        <v>68</v>
      </c>
      <c r="Y1446" t="s">
        <v>42</v>
      </c>
      <c r="Z1446" t="s">
        <v>52</v>
      </c>
      <c r="AA1446">
        <v>2</v>
      </c>
      <c r="AB1446">
        <v>316.02999999999997</v>
      </c>
      <c r="AC1446">
        <v>48</v>
      </c>
      <c r="AD1446" t="str" cm="1">
        <f t="array" ref="AD1446">_xlfn.IFS($AC1446&lt;= 24,"17-24", $AC1446&lt;=34,"25-34", $AC1446&lt;=44,"35-44", $AC1446&lt;= 54,"45-54", $AC1446 &gt;= 55, "55+")</f>
        <v>45-54</v>
      </c>
      <c r="AE1446">
        <f t="shared" ca="1" si="111"/>
        <v>5</v>
      </c>
      <c r="AF1446" t="str">
        <f t="shared" si="112"/>
        <v>Low</v>
      </c>
      <c r="AG1446" t="str">
        <f t="shared" si="113"/>
        <v>Satisfied</v>
      </c>
      <c r="AH1446" t="str">
        <f t="shared" si="114"/>
        <v>Average Performer</v>
      </c>
      <c r="AI1446" t="str" cm="1">
        <f t="array" ref="AI1446">_xlfn.IFS($Z1446 = "Passed", "High", $Z1446="Completed", "Moderate", OR($Z1446 = "Incomplete", $Z1446="Failed"), "Low")</f>
        <v>Low</v>
      </c>
      <c r="AJ1446" t="str" cm="1">
        <f t="array" ref="AJ1446">_xlfn.IFS(OR(Z1446= "Passed", Z1446 = "Completed"), "Complete", OR(Z1446 ="Failed", Z1446 = "Incomplete"), "Incomplete")</f>
        <v>Incomplete</v>
      </c>
      <c r="AK1446" cm="1">
        <f t="array" ref="AK1446">_xlfn.IFS(HR_DATA[[#This Row],[Performance Category]] = "High Performer", 4,HR_DATA[[#This Row],[Performance Category]] = "Average Performer", 3, HR_DATA[[#This Row],[Performance Category]] = "Low Performer", 2, HR_DATA[[#This Row],[Performance Category]] = "At Risk", 1)</f>
        <v>3</v>
      </c>
    </row>
    <row r="1447" spans="1:37" x14ac:dyDescent="0.25">
      <c r="A1447">
        <v>1964</v>
      </c>
      <c r="B1447" s="2">
        <v>44915</v>
      </c>
      <c r="C1447" s="2">
        <f t="shared" ca="1" si="110"/>
        <v>46159</v>
      </c>
      <c r="D1447" t="s">
        <v>28</v>
      </c>
      <c r="E1447" t="s">
        <v>44</v>
      </c>
      <c r="F1447" t="s">
        <v>108</v>
      </c>
      <c r="G1447" t="s">
        <v>46</v>
      </c>
      <c r="H1447" t="s">
        <v>56</v>
      </c>
      <c r="I1447" t="s">
        <v>46</v>
      </c>
      <c r="J1447" t="s">
        <v>34</v>
      </c>
      <c r="K1447" t="s">
        <v>82</v>
      </c>
      <c r="L1447" s="2">
        <v>25289</v>
      </c>
      <c r="M1447" t="s">
        <v>36</v>
      </c>
      <c r="N1447" t="s">
        <v>37</v>
      </c>
      <c r="O1447" t="s">
        <v>60</v>
      </c>
      <c r="P1447" t="s">
        <v>67</v>
      </c>
      <c r="Q1447" t="s">
        <v>40</v>
      </c>
      <c r="R1447">
        <v>3</v>
      </c>
      <c r="S1447" s="2">
        <v>44886</v>
      </c>
      <c r="T1447">
        <v>5</v>
      </c>
      <c r="U1447">
        <v>5</v>
      </c>
      <c r="V1447">
        <v>5</v>
      </c>
      <c r="W1447" s="2">
        <v>45068</v>
      </c>
      <c r="X1447" t="s">
        <v>50</v>
      </c>
      <c r="Y1447" t="s">
        <v>42</v>
      </c>
      <c r="Z1447" t="s">
        <v>43</v>
      </c>
      <c r="AA1447">
        <v>1</v>
      </c>
      <c r="AB1447">
        <v>540.96</v>
      </c>
      <c r="AC1447">
        <v>53</v>
      </c>
      <c r="AD1447" t="str" cm="1">
        <f t="array" ref="AD1447">_xlfn.IFS($AC1447&lt;= 24,"17-24", $AC1447&lt;=34,"25-34", $AC1447&lt;=44,"35-44", $AC1447&lt;= 54,"45-54", $AC1447 &gt;= 55, "55+")</f>
        <v>45-54</v>
      </c>
      <c r="AE1447">
        <f t="shared" ca="1" si="111"/>
        <v>3</v>
      </c>
      <c r="AF1447" t="str">
        <f t="shared" si="112"/>
        <v>High</v>
      </c>
      <c r="AG1447" t="str">
        <f t="shared" si="113"/>
        <v>Satisfied</v>
      </c>
      <c r="AH1447" t="str">
        <f t="shared" si="114"/>
        <v>Average Performer</v>
      </c>
      <c r="AI1447" t="str" cm="1">
        <f t="array" ref="AI1447">_xlfn.IFS($Z1447 = "Passed", "High", $Z1447="Completed", "Moderate", OR($Z1447 = "Incomplete", $Z1447="Failed"), "Low")</f>
        <v>Low</v>
      </c>
      <c r="AJ1447" t="str" cm="1">
        <f t="array" ref="AJ1447">_xlfn.IFS(OR(Z1447= "Passed", Z1447 = "Completed"), "Complete", OR(Z1447 ="Failed", Z1447 = "Incomplete"), "Incomplete")</f>
        <v>Incomplete</v>
      </c>
      <c r="AK1447" cm="1">
        <f t="array" ref="AK1447">_xlfn.IFS(HR_DATA[[#This Row],[Performance Category]] = "High Performer", 4,HR_DATA[[#This Row],[Performance Category]] = "Average Performer", 3, HR_DATA[[#This Row],[Performance Category]] = "Low Performer", 2, HR_DATA[[#This Row],[Performance Category]] = "At Risk", 1)</f>
        <v>3</v>
      </c>
    </row>
    <row r="1448" spans="1:37" x14ac:dyDescent="0.25">
      <c r="A1448">
        <v>1965</v>
      </c>
      <c r="B1448" s="2">
        <v>44615</v>
      </c>
      <c r="C1448" s="2">
        <f t="shared" ca="1" si="110"/>
        <v>46159</v>
      </c>
      <c r="D1448" t="s">
        <v>106</v>
      </c>
      <c r="E1448" t="s">
        <v>29</v>
      </c>
      <c r="F1448" t="s">
        <v>30</v>
      </c>
      <c r="G1448" t="s">
        <v>55</v>
      </c>
      <c r="H1448" t="s">
        <v>45</v>
      </c>
      <c r="I1448" t="s">
        <v>33</v>
      </c>
      <c r="J1448" t="s">
        <v>34</v>
      </c>
      <c r="K1448" t="s">
        <v>65</v>
      </c>
      <c r="L1448" s="2">
        <v>18110</v>
      </c>
      <c r="M1448" t="s">
        <v>36</v>
      </c>
      <c r="N1448" t="s">
        <v>37</v>
      </c>
      <c r="O1448" t="s">
        <v>38</v>
      </c>
      <c r="P1448" t="s">
        <v>39</v>
      </c>
      <c r="Q1448" t="s">
        <v>40</v>
      </c>
      <c r="R1448">
        <v>3</v>
      </c>
      <c r="S1448" s="2">
        <v>44972</v>
      </c>
      <c r="T1448">
        <v>3</v>
      </c>
      <c r="U1448">
        <v>1</v>
      </c>
      <c r="V1448">
        <v>1</v>
      </c>
      <c r="W1448" s="2">
        <v>44850</v>
      </c>
      <c r="X1448" t="s">
        <v>41</v>
      </c>
      <c r="Y1448" t="s">
        <v>51</v>
      </c>
      <c r="Z1448" t="s">
        <v>43</v>
      </c>
      <c r="AA1448">
        <v>3</v>
      </c>
      <c r="AB1448">
        <v>444.23</v>
      </c>
      <c r="AC1448">
        <v>73</v>
      </c>
      <c r="AD1448" t="str" cm="1">
        <f t="array" ref="AD1448">_xlfn.IFS($AC1448&lt;= 24,"17-24", $AC1448&lt;=34,"25-34", $AC1448&lt;=44,"35-44", $AC1448&lt;= 54,"45-54", $AC1448 &gt;= 55, "55+")</f>
        <v>55+</v>
      </c>
      <c r="AE1448">
        <f t="shared" ca="1" si="111"/>
        <v>4</v>
      </c>
      <c r="AF1448" t="str">
        <f t="shared" si="112"/>
        <v>Medium</v>
      </c>
      <c r="AG1448" t="str">
        <f t="shared" si="113"/>
        <v>Not satisfied</v>
      </c>
      <c r="AH1448" t="str">
        <f t="shared" si="114"/>
        <v>Average Performer</v>
      </c>
      <c r="AI1448" t="str" cm="1">
        <f t="array" ref="AI1448">_xlfn.IFS($Z1448 = "Passed", "High", $Z1448="Completed", "Moderate", OR($Z1448 = "Incomplete", $Z1448="Failed"), "Low")</f>
        <v>Low</v>
      </c>
      <c r="AJ1448" t="str" cm="1">
        <f t="array" ref="AJ1448">_xlfn.IFS(OR(Z1448= "Passed", Z1448 = "Completed"), "Complete", OR(Z1448 ="Failed", Z1448 = "Incomplete"), "Incomplete")</f>
        <v>Incomplete</v>
      </c>
      <c r="AK1448" cm="1">
        <f t="array" ref="AK1448">_xlfn.IFS(HR_DATA[[#This Row],[Performance Category]] = "High Performer", 4,HR_DATA[[#This Row],[Performance Category]] = "Average Performer", 3, HR_DATA[[#This Row],[Performance Category]] = "Low Performer", 2, HR_DATA[[#This Row],[Performance Category]] = "At Risk", 1)</f>
        <v>3</v>
      </c>
    </row>
    <row r="1449" spans="1:37" x14ac:dyDescent="0.25">
      <c r="A1449">
        <v>1966</v>
      </c>
      <c r="B1449" s="2">
        <v>43616</v>
      </c>
      <c r="C1449" s="2">
        <f t="shared" ca="1" si="110"/>
        <v>46159</v>
      </c>
      <c r="D1449" t="s">
        <v>106</v>
      </c>
      <c r="E1449" t="s">
        <v>64</v>
      </c>
      <c r="F1449" t="s">
        <v>30</v>
      </c>
      <c r="G1449" t="s">
        <v>55</v>
      </c>
      <c r="H1449" t="s">
        <v>32</v>
      </c>
      <c r="I1449" t="s">
        <v>46</v>
      </c>
      <c r="J1449" t="s">
        <v>34</v>
      </c>
      <c r="K1449" t="s">
        <v>65</v>
      </c>
      <c r="L1449" s="2">
        <v>25996</v>
      </c>
      <c r="M1449" t="s">
        <v>36</v>
      </c>
      <c r="N1449" t="s">
        <v>37</v>
      </c>
      <c r="O1449" t="s">
        <v>60</v>
      </c>
      <c r="P1449" t="s">
        <v>39</v>
      </c>
      <c r="Q1449" t="s">
        <v>40</v>
      </c>
      <c r="R1449">
        <v>3</v>
      </c>
      <c r="S1449" s="2">
        <v>44863</v>
      </c>
      <c r="T1449">
        <v>4</v>
      </c>
      <c r="U1449">
        <v>3</v>
      </c>
      <c r="V1449">
        <v>2</v>
      </c>
      <c r="W1449" s="2">
        <v>45065</v>
      </c>
      <c r="X1449" t="s">
        <v>92</v>
      </c>
      <c r="Y1449" t="s">
        <v>42</v>
      </c>
      <c r="Z1449" t="s">
        <v>43</v>
      </c>
      <c r="AA1449">
        <v>5</v>
      </c>
      <c r="AB1449">
        <v>497.54</v>
      </c>
      <c r="AC1449">
        <v>48</v>
      </c>
      <c r="AD1449" t="str" cm="1">
        <f t="array" ref="AD1449">_xlfn.IFS($AC1449&lt;= 24,"17-24", $AC1449&lt;=34,"25-34", $AC1449&lt;=44,"35-44", $AC1449&lt;= 54,"45-54", $AC1449 &gt;= 55, "55+")</f>
        <v>45-54</v>
      </c>
      <c r="AE1449">
        <f t="shared" ca="1" si="111"/>
        <v>6</v>
      </c>
      <c r="AF1449" t="str">
        <f t="shared" si="112"/>
        <v>High</v>
      </c>
      <c r="AG1449" t="str">
        <f t="shared" si="113"/>
        <v>Neutral</v>
      </c>
      <c r="AH1449" t="str">
        <f t="shared" si="114"/>
        <v>Average Performer</v>
      </c>
      <c r="AI1449" t="str" cm="1">
        <f t="array" ref="AI1449">_xlfn.IFS($Z1449 = "Passed", "High", $Z1449="Completed", "Moderate", OR($Z1449 = "Incomplete", $Z1449="Failed"), "Low")</f>
        <v>Low</v>
      </c>
      <c r="AJ1449" t="str" cm="1">
        <f t="array" ref="AJ1449">_xlfn.IFS(OR(Z1449= "Passed", Z1449 = "Completed"), "Complete", OR(Z1449 ="Failed", Z1449 = "Incomplete"), "Incomplete")</f>
        <v>Incomplete</v>
      </c>
      <c r="AK1449" cm="1">
        <f t="array" ref="AK1449">_xlfn.IFS(HR_DATA[[#This Row],[Performance Category]] = "High Performer", 4,HR_DATA[[#This Row],[Performance Category]] = "Average Performer", 3, HR_DATA[[#This Row],[Performance Category]] = "Low Performer", 2, HR_DATA[[#This Row],[Performance Category]] = "At Risk", 1)</f>
        <v>3</v>
      </c>
    </row>
    <row r="1450" spans="1:37" x14ac:dyDescent="0.25">
      <c r="A1450">
        <v>1967</v>
      </c>
      <c r="B1450" s="2">
        <v>43494</v>
      </c>
      <c r="C1450" s="2">
        <f t="shared" ca="1" si="110"/>
        <v>46159</v>
      </c>
      <c r="D1450" t="s">
        <v>28</v>
      </c>
      <c r="E1450" t="s">
        <v>54</v>
      </c>
      <c r="F1450" t="s">
        <v>30</v>
      </c>
      <c r="G1450" t="s">
        <v>46</v>
      </c>
      <c r="H1450" t="s">
        <v>45</v>
      </c>
      <c r="I1450" t="s">
        <v>46</v>
      </c>
      <c r="J1450" t="s">
        <v>34</v>
      </c>
      <c r="K1450" t="s">
        <v>65</v>
      </c>
      <c r="L1450" s="2">
        <v>34679</v>
      </c>
      <c r="M1450" t="s">
        <v>36</v>
      </c>
      <c r="N1450" t="s">
        <v>37</v>
      </c>
      <c r="O1450" t="s">
        <v>60</v>
      </c>
      <c r="P1450" t="s">
        <v>61</v>
      </c>
      <c r="Q1450" t="s">
        <v>40</v>
      </c>
      <c r="R1450">
        <v>3</v>
      </c>
      <c r="S1450" s="2">
        <v>44983</v>
      </c>
      <c r="T1450">
        <v>4</v>
      </c>
      <c r="U1450">
        <v>2</v>
      </c>
      <c r="V1450">
        <v>4</v>
      </c>
      <c r="W1450" s="2">
        <v>45130</v>
      </c>
      <c r="X1450" t="s">
        <v>50</v>
      </c>
      <c r="Y1450" t="s">
        <v>42</v>
      </c>
      <c r="Z1450" t="s">
        <v>52</v>
      </c>
      <c r="AA1450">
        <v>4</v>
      </c>
      <c r="AB1450">
        <v>300.95</v>
      </c>
      <c r="AC1450">
        <v>25</v>
      </c>
      <c r="AD1450" t="str" cm="1">
        <f t="array" ref="AD1450">_xlfn.IFS($AC1450&lt;= 24,"17-24", $AC1450&lt;=34,"25-34", $AC1450&lt;=44,"35-44", $AC1450&lt;= 54,"45-54", $AC1450 &gt;= 55, "55+")</f>
        <v>25-34</v>
      </c>
      <c r="AE1450">
        <f t="shared" ca="1" si="111"/>
        <v>7</v>
      </c>
      <c r="AF1450" t="str">
        <f t="shared" si="112"/>
        <v>High</v>
      </c>
      <c r="AG1450" t="str">
        <f t="shared" si="113"/>
        <v>Not satisfied</v>
      </c>
      <c r="AH1450" t="str">
        <f t="shared" si="114"/>
        <v>Average Performer</v>
      </c>
      <c r="AI1450" t="str" cm="1">
        <f t="array" ref="AI1450">_xlfn.IFS($Z1450 = "Passed", "High", $Z1450="Completed", "Moderate", OR($Z1450 = "Incomplete", $Z1450="Failed"), "Low")</f>
        <v>Low</v>
      </c>
      <c r="AJ1450" t="str" cm="1">
        <f t="array" ref="AJ1450">_xlfn.IFS(OR(Z1450= "Passed", Z1450 = "Completed"), "Complete", OR(Z1450 ="Failed", Z1450 = "Incomplete"), "Incomplete")</f>
        <v>Incomplete</v>
      </c>
      <c r="AK1450" cm="1">
        <f t="array" ref="AK1450">_xlfn.IFS(HR_DATA[[#This Row],[Performance Category]] = "High Performer", 4,HR_DATA[[#This Row],[Performance Category]] = "Average Performer", 3, HR_DATA[[#This Row],[Performance Category]] = "Low Performer", 2, HR_DATA[[#This Row],[Performance Category]] = "At Risk", 1)</f>
        <v>3</v>
      </c>
    </row>
    <row r="1451" spans="1:37" x14ac:dyDescent="0.25">
      <c r="A1451">
        <v>1968</v>
      </c>
      <c r="B1451" s="2">
        <v>43709</v>
      </c>
      <c r="C1451" s="2">
        <f t="shared" ca="1" si="110"/>
        <v>46159</v>
      </c>
      <c r="D1451" t="s">
        <v>28</v>
      </c>
      <c r="E1451" t="s">
        <v>81</v>
      </c>
      <c r="F1451" t="s">
        <v>30</v>
      </c>
      <c r="G1451" t="s">
        <v>55</v>
      </c>
      <c r="H1451" t="s">
        <v>56</v>
      </c>
      <c r="I1451" t="s">
        <v>33</v>
      </c>
      <c r="J1451" t="s">
        <v>34</v>
      </c>
      <c r="K1451" t="s">
        <v>65</v>
      </c>
      <c r="L1451" s="2">
        <v>20269</v>
      </c>
      <c r="M1451" t="s">
        <v>36</v>
      </c>
      <c r="N1451" t="s">
        <v>37</v>
      </c>
      <c r="O1451" t="s">
        <v>84</v>
      </c>
      <c r="P1451" t="s">
        <v>39</v>
      </c>
      <c r="Q1451" t="s">
        <v>40</v>
      </c>
      <c r="R1451">
        <v>3</v>
      </c>
      <c r="S1451" s="2">
        <v>44922</v>
      </c>
      <c r="T1451">
        <v>1</v>
      </c>
      <c r="U1451">
        <v>4</v>
      </c>
      <c r="V1451">
        <v>2</v>
      </c>
      <c r="W1451" s="2">
        <v>44890</v>
      </c>
      <c r="X1451" t="s">
        <v>50</v>
      </c>
      <c r="Y1451" t="s">
        <v>42</v>
      </c>
      <c r="Z1451" t="s">
        <v>52</v>
      </c>
      <c r="AA1451">
        <v>2</v>
      </c>
      <c r="AB1451">
        <v>283.06</v>
      </c>
      <c r="AC1451">
        <v>64</v>
      </c>
      <c r="AD1451" t="str" cm="1">
        <f t="array" ref="AD1451">_xlfn.IFS($AC1451&lt;= 24,"17-24", $AC1451&lt;=34,"25-34", $AC1451&lt;=44,"35-44", $AC1451&lt;= 54,"45-54", $AC1451 &gt;= 55, "55+")</f>
        <v>55+</v>
      </c>
      <c r="AE1451">
        <f t="shared" ca="1" si="111"/>
        <v>6</v>
      </c>
      <c r="AF1451" t="str">
        <f t="shared" si="112"/>
        <v>Low</v>
      </c>
      <c r="AG1451" t="str">
        <f t="shared" si="113"/>
        <v>Satisfied</v>
      </c>
      <c r="AH1451" t="str">
        <f t="shared" si="114"/>
        <v>Average Performer</v>
      </c>
      <c r="AI1451" t="str" cm="1">
        <f t="array" ref="AI1451">_xlfn.IFS($Z1451 = "Passed", "High", $Z1451="Completed", "Moderate", OR($Z1451 = "Incomplete", $Z1451="Failed"), "Low")</f>
        <v>Low</v>
      </c>
      <c r="AJ1451" t="str" cm="1">
        <f t="array" ref="AJ1451">_xlfn.IFS(OR(Z1451= "Passed", Z1451 = "Completed"), "Complete", OR(Z1451 ="Failed", Z1451 = "Incomplete"), "Incomplete")</f>
        <v>Incomplete</v>
      </c>
      <c r="AK1451" cm="1">
        <f t="array" ref="AK1451">_xlfn.IFS(HR_DATA[[#This Row],[Performance Category]] = "High Performer", 4,HR_DATA[[#This Row],[Performance Category]] = "Average Performer", 3, HR_DATA[[#This Row],[Performance Category]] = "Low Performer", 2, HR_DATA[[#This Row],[Performance Category]] = "At Risk", 1)</f>
        <v>3</v>
      </c>
    </row>
    <row r="1452" spans="1:37" x14ac:dyDescent="0.25">
      <c r="A1452">
        <v>1970</v>
      </c>
      <c r="B1452" s="2">
        <v>44672</v>
      </c>
      <c r="C1452" s="2">
        <f t="shared" ca="1" si="110"/>
        <v>46159</v>
      </c>
      <c r="D1452" t="s">
        <v>28</v>
      </c>
      <c r="E1452" t="s">
        <v>94</v>
      </c>
      <c r="F1452" t="s">
        <v>30</v>
      </c>
      <c r="G1452" t="s">
        <v>46</v>
      </c>
      <c r="H1452" t="s">
        <v>32</v>
      </c>
      <c r="I1452" t="s">
        <v>33</v>
      </c>
      <c r="J1452" t="s">
        <v>34</v>
      </c>
      <c r="K1452" t="s">
        <v>70</v>
      </c>
      <c r="L1452" s="2">
        <v>19101</v>
      </c>
      <c r="M1452" t="s">
        <v>36</v>
      </c>
      <c r="N1452" t="s">
        <v>37</v>
      </c>
      <c r="O1452" t="s">
        <v>60</v>
      </c>
      <c r="P1452" t="s">
        <v>61</v>
      </c>
      <c r="Q1452" t="s">
        <v>40</v>
      </c>
      <c r="R1452">
        <v>3</v>
      </c>
      <c r="S1452" s="2">
        <v>44991</v>
      </c>
      <c r="T1452">
        <v>5</v>
      </c>
      <c r="U1452">
        <v>4</v>
      </c>
      <c r="V1452">
        <v>4</v>
      </c>
      <c r="W1452" s="2">
        <v>45012</v>
      </c>
      <c r="X1452" t="s">
        <v>41</v>
      </c>
      <c r="Y1452" t="s">
        <v>51</v>
      </c>
      <c r="Z1452" t="s">
        <v>43</v>
      </c>
      <c r="AA1452">
        <v>1</v>
      </c>
      <c r="AB1452">
        <v>398.23</v>
      </c>
      <c r="AC1452">
        <v>70</v>
      </c>
      <c r="AD1452" t="str" cm="1">
        <f t="array" ref="AD1452">_xlfn.IFS($AC1452&lt;= 24,"17-24", $AC1452&lt;=34,"25-34", $AC1452&lt;=44,"35-44", $AC1452&lt;= 54,"45-54", $AC1452 &gt;= 55, "55+")</f>
        <v>55+</v>
      </c>
      <c r="AE1452">
        <f t="shared" ca="1" si="111"/>
        <v>4</v>
      </c>
      <c r="AF1452" t="str">
        <f t="shared" si="112"/>
        <v>High</v>
      </c>
      <c r="AG1452" t="str">
        <f t="shared" si="113"/>
        <v>Satisfied</v>
      </c>
      <c r="AH1452" t="str">
        <f t="shared" si="114"/>
        <v>Average Performer</v>
      </c>
      <c r="AI1452" t="str" cm="1">
        <f t="array" ref="AI1452">_xlfn.IFS($Z1452 = "Passed", "High", $Z1452="Completed", "Moderate", OR($Z1452 = "Incomplete", $Z1452="Failed"), "Low")</f>
        <v>Low</v>
      </c>
      <c r="AJ1452" t="str" cm="1">
        <f t="array" ref="AJ1452">_xlfn.IFS(OR(Z1452= "Passed", Z1452 = "Completed"), "Complete", OR(Z1452 ="Failed", Z1452 = "Incomplete"), "Incomplete")</f>
        <v>Incomplete</v>
      </c>
      <c r="AK1452" cm="1">
        <f t="array" ref="AK1452">_xlfn.IFS(HR_DATA[[#This Row],[Performance Category]] = "High Performer", 4,HR_DATA[[#This Row],[Performance Category]] = "Average Performer", 3, HR_DATA[[#This Row],[Performance Category]] = "Low Performer", 2, HR_DATA[[#This Row],[Performance Category]] = "At Risk", 1)</f>
        <v>3</v>
      </c>
    </row>
    <row r="1453" spans="1:37" x14ac:dyDescent="0.25">
      <c r="A1453">
        <v>1971</v>
      </c>
      <c r="B1453" s="2">
        <v>43358</v>
      </c>
      <c r="C1453" s="2">
        <f t="shared" ca="1" si="110"/>
        <v>46159</v>
      </c>
      <c r="D1453" t="s">
        <v>106</v>
      </c>
      <c r="E1453" t="s">
        <v>87</v>
      </c>
      <c r="F1453" t="s">
        <v>108</v>
      </c>
      <c r="G1453" t="s">
        <v>46</v>
      </c>
      <c r="H1453" t="s">
        <v>32</v>
      </c>
      <c r="I1453" t="s">
        <v>55</v>
      </c>
      <c r="J1453" t="s">
        <v>34</v>
      </c>
      <c r="K1453" t="s">
        <v>65</v>
      </c>
      <c r="L1453" s="2">
        <v>34375</v>
      </c>
      <c r="M1453" t="s">
        <v>36</v>
      </c>
      <c r="N1453" t="s">
        <v>37</v>
      </c>
      <c r="O1453" t="s">
        <v>60</v>
      </c>
      <c r="P1453" t="s">
        <v>77</v>
      </c>
      <c r="Q1453" t="s">
        <v>40</v>
      </c>
      <c r="R1453">
        <v>3</v>
      </c>
      <c r="S1453" s="2">
        <v>45073</v>
      </c>
      <c r="T1453">
        <v>3</v>
      </c>
      <c r="U1453">
        <v>2</v>
      </c>
      <c r="V1453">
        <v>1</v>
      </c>
      <c r="W1453" s="2">
        <v>44915</v>
      </c>
      <c r="X1453" t="s">
        <v>41</v>
      </c>
      <c r="Y1453" t="s">
        <v>51</v>
      </c>
      <c r="Z1453" t="s">
        <v>52</v>
      </c>
      <c r="AA1453">
        <v>1</v>
      </c>
      <c r="AB1453">
        <v>331.8</v>
      </c>
      <c r="AC1453">
        <v>24</v>
      </c>
      <c r="AD1453" t="str" cm="1">
        <f t="array" ref="AD1453">_xlfn.IFS($AC1453&lt;= 24,"17-24", $AC1453&lt;=34,"25-34", $AC1453&lt;=44,"35-44", $AC1453&lt;= 54,"45-54", $AC1453 &gt;= 55, "55+")</f>
        <v>17-24</v>
      </c>
      <c r="AE1453">
        <f t="shared" ca="1" si="111"/>
        <v>7</v>
      </c>
      <c r="AF1453" t="str">
        <f t="shared" si="112"/>
        <v>Medium</v>
      </c>
      <c r="AG1453" t="str">
        <f t="shared" si="113"/>
        <v>Not satisfied</v>
      </c>
      <c r="AH1453" t="str">
        <f t="shared" si="114"/>
        <v>Average Performer</v>
      </c>
      <c r="AI1453" t="str" cm="1">
        <f t="array" ref="AI1453">_xlfn.IFS($Z1453 = "Passed", "High", $Z1453="Completed", "Moderate", OR($Z1453 = "Incomplete", $Z1453="Failed"), "Low")</f>
        <v>Low</v>
      </c>
      <c r="AJ1453" t="str" cm="1">
        <f t="array" ref="AJ1453">_xlfn.IFS(OR(Z1453= "Passed", Z1453 = "Completed"), "Complete", OR(Z1453 ="Failed", Z1453 = "Incomplete"), "Incomplete")</f>
        <v>Incomplete</v>
      </c>
      <c r="AK1453" cm="1">
        <f t="array" ref="AK1453">_xlfn.IFS(HR_DATA[[#This Row],[Performance Category]] = "High Performer", 4,HR_DATA[[#This Row],[Performance Category]] = "Average Performer", 3, HR_DATA[[#This Row],[Performance Category]] = "Low Performer", 2, HR_DATA[[#This Row],[Performance Category]] = "At Risk", 1)</f>
        <v>3</v>
      </c>
    </row>
    <row r="1454" spans="1:37" x14ac:dyDescent="0.25">
      <c r="A1454">
        <v>1972</v>
      </c>
      <c r="B1454" s="2">
        <v>44534</v>
      </c>
      <c r="C1454" s="2">
        <f t="shared" ca="1" si="110"/>
        <v>46159</v>
      </c>
      <c r="D1454" t="s">
        <v>106</v>
      </c>
      <c r="E1454" t="s">
        <v>44</v>
      </c>
      <c r="F1454" t="s">
        <v>30</v>
      </c>
      <c r="G1454" t="s">
        <v>31</v>
      </c>
      <c r="H1454" t="s">
        <v>45</v>
      </c>
      <c r="I1454" t="s">
        <v>33</v>
      </c>
      <c r="J1454" t="s">
        <v>34</v>
      </c>
      <c r="K1454" t="s">
        <v>70</v>
      </c>
      <c r="L1454" s="2">
        <v>35087</v>
      </c>
      <c r="M1454" t="s">
        <v>36</v>
      </c>
      <c r="N1454" t="s">
        <v>48</v>
      </c>
      <c r="O1454" t="s">
        <v>84</v>
      </c>
      <c r="P1454" t="s">
        <v>61</v>
      </c>
      <c r="Q1454" t="s">
        <v>40</v>
      </c>
      <c r="R1454">
        <v>3</v>
      </c>
      <c r="S1454" s="2">
        <v>45000</v>
      </c>
      <c r="T1454">
        <v>2</v>
      </c>
      <c r="U1454">
        <v>2</v>
      </c>
      <c r="V1454">
        <v>3</v>
      </c>
      <c r="W1454" s="2">
        <v>45042</v>
      </c>
      <c r="X1454" t="s">
        <v>41</v>
      </c>
      <c r="Y1454" t="s">
        <v>51</v>
      </c>
      <c r="Z1454" t="s">
        <v>52</v>
      </c>
      <c r="AA1454">
        <v>4</v>
      </c>
      <c r="AB1454">
        <v>349.48</v>
      </c>
      <c r="AC1454">
        <v>25</v>
      </c>
      <c r="AD1454" t="str" cm="1">
        <f t="array" ref="AD1454">_xlfn.IFS($AC1454&lt;= 24,"17-24", $AC1454&lt;=34,"25-34", $AC1454&lt;=44,"35-44", $AC1454&lt;= 54,"45-54", $AC1454 &gt;= 55, "55+")</f>
        <v>25-34</v>
      </c>
      <c r="AE1454">
        <f t="shared" ca="1" si="111"/>
        <v>4</v>
      </c>
      <c r="AF1454" t="str">
        <f t="shared" si="112"/>
        <v>Low</v>
      </c>
      <c r="AG1454" t="str">
        <f t="shared" si="113"/>
        <v>Not satisfied</v>
      </c>
      <c r="AH1454" t="str">
        <f t="shared" si="114"/>
        <v>Average Performer</v>
      </c>
      <c r="AI1454" t="str" cm="1">
        <f t="array" ref="AI1454">_xlfn.IFS($Z1454 = "Passed", "High", $Z1454="Completed", "Moderate", OR($Z1454 = "Incomplete", $Z1454="Failed"), "Low")</f>
        <v>Low</v>
      </c>
      <c r="AJ1454" t="str" cm="1">
        <f t="array" ref="AJ1454">_xlfn.IFS(OR(Z1454= "Passed", Z1454 = "Completed"), "Complete", OR(Z1454 ="Failed", Z1454 = "Incomplete"), "Incomplete")</f>
        <v>Incomplete</v>
      </c>
      <c r="AK1454" cm="1">
        <f t="array" ref="AK1454">_xlfn.IFS(HR_DATA[[#This Row],[Performance Category]] = "High Performer", 4,HR_DATA[[#This Row],[Performance Category]] = "Average Performer", 3, HR_DATA[[#This Row],[Performance Category]] = "Low Performer", 2, HR_DATA[[#This Row],[Performance Category]] = "At Risk", 1)</f>
        <v>3</v>
      </c>
    </row>
    <row r="1455" spans="1:37" x14ac:dyDescent="0.25">
      <c r="A1455">
        <v>1973</v>
      </c>
      <c r="B1455" s="2">
        <v>43783</v>
      </c>
      <c r="C1455" s="2">
        <f t="shared" ca="1" si="110"/>
        <v>46159</v>
      </c>
      <c r="D1455" t="s">
        <v>106</v>
      </c>
      <c r="E1455" t="s">
        <v>69</v>
      </c>
      <c r="F1455" t="s">
        <v>30</v>
      </c>
      <c r="G1455" t="s">
        <v>55</v>
      </c>
      <c r="H1455" t="s">
        <v>56</v>
      </c>
      <c r="I1455" t="s">
        <v>55</v>
      </c>
      <c r="J1455" t="s">
        <v>34</v>
      </c>
      <c r="K1455" t="s">
        <v>65</v>
      </c>
      <c r="L1455" s="2">
        <v>33521</v>
      </c>
      <c r="M1455" t="s">
        <v>36</v>
      </c>
      <c r="N1455" t="s">
        <v>37</v>
      </c>
      <c r="O1455" t="s">
        <v>72</v>
      </c>
      <c r="P1455" t="s">
        <v>67</v>
      </c>
      <c r="Q1455" t="s">
        <v>40</v>
      </c>
      <c r="R1455">
        <v>3</v>
      </c>
      <c r="S1455" s="2">
        <v>44803</v>
      </c>
      <c r="T1455">
        <v>4</v>
      </c>
      <c r="U1455">
        <v>2</v>
      </c>
      <c r="V1455">
        <v>3</v>
      </c>
      <c r="W1455" s="2">
        <v>45017</v>
      </c>
      <c r="X1455" t="s">
        <v>92</v>
      </c>
      <c r="Y1455" t="s">
        <v>51</v>
      </c>
      <c r="Z1455" t="s">
        <v>43</v>
      </c>
      <c r="AA1455">
        <v>1</v>
      </c>
      <c r="AB1455">
        <v>596.48</v>
      </c>
      <c r="AC1455">
        <v>28</v>
      </c>
      <c r="AD1455" t="str" cm="1">
        <f t="array" ref="AD1455">_xlfn.IFS($AC1455&lt;= 24,"17-24", $AC1455&lt;=34,"25-34", $AC1455&lt;=44,"35-44", $AC1455&lt;= 54,"45-54", $AC1455 &gt;= 55, "55+")</f>
        <v>25-34</v>
      </c>
      <c r="AE1455">
        <f t="shared" ca="1" si="111"/>
        <v>6</v>
      </c>
      <c r="AF1455" t="str">
        <f t="shared" si="112"/>
        <v>High</v>
      </c>
      <c r="AG1455" t="str">
        <f t="shared" si="113"/>
        <v>Not satisfied</v>
      </c>
      <c r="AH1455" t="str">
        <f t="shared" si="114"/>
        <v>Average Performer</v>
      </c>
      <c r="AI1455" t="str" cm="1">
        <f t="array" ref="AI1455">_xlfn.IFS($Z1455 = "Passed", "High", $Z1455="Completed", "Moderate", OR($Z1455 = "Incomplete", $Z1455="Failed"), "Low")</f>
        <v>Low</v>
      </c>
      <c r="AJ1455" t="str" cm="1">
        <f t="array" ref="AJ1455">_xlfn.IFS(OR(Z1455= "Passed", Z1455 = "Completed"), "Complete", OR(Z1455 ="Failed", Z1455 = "Incomplete"), "Incomplete")</f>
        <v>Incomplete</v>
      </c>
      <c r="AK1455" cm="1">
        <f t="array" ref="AK1455">_xlfn.IFS(HR_DATA[[#This Row],[Performance Category]] = "High Performer", 4,HR_DATA[[#This Row],[Performance Category]] = "Average Performer", 3, HR_DATA[[#This Row],[Performance Category]] = "Low Performer", 2, HR_DATA[[#This Row],[Performance Category]] = "At Risk", 1)</f>
        <v>3</v>
      </c>
    </row>
    <row r="1456" spans="1:37" x14ac:dyDescent="0.25">
      <c r="A1456">
        <v>1974</v>
      </c>
      <c r="B1456" s="2">
        <v>44300</v>
      </c>
      <c r="C1456" s="2">
        <f t="shared" ca="1" si="110"/>
        <v>46159</v>
      </c>
      <c r="D1456" t="s">
        <v>28</v>
      </c>
      <c r="E1456" t="s">
        <v>81</v>
      </c>
      <c r="F1456" t="s">
        <v>30</v>
      </c>
      <c r="G1456" t="s">
        <v>46</v>
      </c>
      <c r="H1456" t="s">
        <v>45</v>
      </c>
      <c r="I1456" t="s">
        <v>33</v>
      </c>
      <c r="J1456" t="s">
        <v>34</v>
      </c>
      <c r="K1456" t="s">
        <v>47</v>
      </c>
      <c r="L1456" s="2">
        <v>25201</v>
      </c>
      <c r="M1456" t="s">
        <v>36</v>
      </c>
      <c r="N1456" t="s">
        <v>37</v>
      </c>
      <c r="O1456" t="s">
        <v>38</v>
      </c>
      <c r="P1456" t="s">
        <v>39</v>
      </c>
      <c r="Q1456" t="s">
        <v>40</v>
      </c>
      <c r="R1456">
        <v>3</v>
      </c>
      <c r="S1456" s="2">
        <v>44943</v>
      </c>
      <c r="T1456">
        <v>4</v>
      </c>
      <c r="U1456">
        <v>1</v>
      </c>
      <c r="V1456">
        <v>3</v>
      </c>
      <c r="W1456" s="2">
        <v>44842</v>
      </c>
      <c r="X1456" t="s">
        <v>62</v>
      </c>
      <c r="Y1456" t="s">
        <v>42</v>
      </c>
      <c r="Z1456" t="s">
        <v>52</v>
      </c>
      <c r="AA1456">
        <v>2</v>
      </c>
      <c r="AB1456">
        <v>677.45</v>
      </c>
      <c r="AC1456">
        <v>53</v>
      </c>
      <c r="AD1456" t="str" cm="1">
        <f t="array" ref="AD1456">_xlfn.IFS($AC1456&lt;= 24,"17-24", $AC1456&lt;=34,"25-34", $AC1456&lt;=44,"35-44", $AC1456&lt;= 54,"45-54", $AC1456 &gt;= 55, "55+")</f>
        <v>45-54</v>
      </c>
      <c r="AE1456">
        <f t="shared" ca="1" si="111"/>
        <v>5</v>
      </c>
      <c r="AF1456" t="str">
        <f t="shared" si="112"/>
        <v>High</v>
      </c>
      <c r="AG1456" t="str">
        <f t="shared" si="113"/>
        <v>Not satisfied</v>
      </c>
      <c r="AH1456" t="str">
        <f t="shared" si="114"/>
        <v>Average Performer</v>
      </c>
      <c r="AI1456" t="str" cm="1">
        <f t="array" ref="AI1456">_xlfn.IFS($Z1456 = "Passed", "High", $Z1456="Completed", "Moderate", OR($Z1456 = "Incomplete", $Z1456="Failed"), "Low")</f>
        <v>Low</v>
      </c>
      <c r="AJ1456" t="str" cm="1">
        <f t="array" ref="AJ1456">_xlfn.IFS(OR(Z1456= "Passed", Z1456 = "Completed"), "Complete", OR(Z1456 ="Failed", Z1456 = "Incomplete"), "Incomplete")</f>
        <v>Incomplete</v>
      </c>
      <c r="AK1456" cm="1">
        <f t="array" ref="AK1456">_xlfn.IFS(HR_DATA[[#This Row],[Performance Category]] = "High Performer", 4,HR_DATA[[#This Row],[Performance Category]] = "Average Performer", 3, HR_DATA[[#This Row],[Performance Category]] = "Low Performer", 2, HR_DATA[[#This Row],[Performance Category]] = "At Risk", 1)</f>
        <v>3</v>
      </c>
    </row>
    <row r="1457" spans="1:37" x14ac:dyDescent="0.25">
      <c r="A1457">
        <v>1975</v>
      </c>
      <c r="B1457" s="2">
        <v>43569</v>
      </c>
      <c r="C1457" s="2">
        <f t="shared" ca="1" si="110"/>
        <v>46159</v>
      </c>
      <c r="D1457" t="s">
        <v>28</v>
      </c>
      <c r="E1457" t="s">
        <v>85</v>
      </c>
      <c r="F1457" t="s">
        <v>30</v>
      </c>
      <c r="G1457" t="s">
        <v>31</v>
      </c>
      <c r="H1457" t="s">
        <v>45</v>
      </c>
      <c r="I1457" t="s">
        <v>33</v>
      </c>
      <c r="J1457" t="s">
        <v>34</v>
      </c>
      <c r="K1457" t="s">
        <v>96</v>
      </c>
      <c r="L1457" s="2">
        <v>15280</v>
      </c>
      <c r="M1457" t="s">
        <v>36</v>
      </c>
      <c r="N1457" t="s">
        <v>37</v>
      </c>
      <c r="O1457" t="s">
        <v>60</v>
      </c>
      <c r="P1457" t="s">
        <v>77</v>
      </c>
      <c r="Q1457" t="s">
        <v>40</v>
      </c>
      <c r="R1457">
        <v>3</v>
      </c>
      <c r="S1457" s="2">
        <v>45009</v>
      </c>
      <c r="T1457">
        <v>4</v>
      </c>
      <c r="U1457">
        <v>4</v>
      </c>
      <c r="V1457">
        <v>3</v>
      </c>
      <c r="W1457" s="2">
        <v>44997</v>
      </c>
      <c r="X1457" t="s">
        <v>50</v>
      </c>
      <c r="Y1457" t="s">
        <v>42</v>
      </c>
      <c r="Z1457" t="s">
        <v>43</v>
      </c>
      <c r="AA1457">
        <v>5</v>
      </c>
      <c r="AB1457">
        <v>664.61</v>
      </c>
      <c r="AC1457">
        <v>78</v>
      </c>
      <c r="AD1457" t="str" cm="1">
        <f t="array" ref="AD1457">_xlfn.IFS($AC1457&lt;= 24,"17-24", $AC1457&lt;=34,"25-34", $AC1457&lt;=44,"35-44", $AC1457&lt;= 54,"45-54", $AC1457 &gt;= 55, "55+")</f>
        <v>55+</v>
      </c>
      <c r="AE1457">
        <f t="shared" ca="1" si="111"/>
        <v>7</v>
      </c>
      <c r="AF1457" t="str">
        <f t="shared" si="112"/>
        <v>High</v>
      </c>
      <c r="AG1457" t="str">
        <f t="shared" si="113"/>
        <v>Satisfied</v>
      </c>
      <c r="AH1457" t="str">
        <f t="shared" si="114"/>
        <v>Average Performer</v>
      </c>
      <c r="AI1457" t="str" cm="1">
        <f t="array" ref="AI1457">_xlfn.IFS($Z1457 = "Passed", "High", $Z1457="Completed", "Moderate", OR($Z1457 = "Incomplete", $Z1457="Failed"), "Low")</f>
        <v>Low</v>
      </c>
      <c r="AJ1457" t="str" cm="1">
        <f t="array" ref="AJ1457">_xlfn.IFS(OR(Z1457= "Passed", Z1457 = "Completed"), "Complete", OR(Z1457 ="Failed", Z1457 = "Incomplete"), "Incomplete")</f>
        <v>Incomplete</v>
      </c>
      <c r="AK1457" cm="1">
        <f t="array" ref="AK1457">_xlfn.IFS(HR_DATA[[#This Row],[Performance Category]] = "High Performer", 4,HR_DATA[[#This Row],[Performance Category]] = "Average Performer", 3, HR_DATA[[#This Row],[Performance Category]] = "Low Performer", 2, HR_DATA[[#This Row],[Performance Category]] = "At Risk", 1)</f>
        <v>3</v>
      </c>
    </row>
    <row r="1458" spans="1:37" x14ac:dyDescent="0.25">
      <c r="A1458">
        <v>1976</v>
      </c>
      <c r="B1458" s="2">
        <v>44205</v>
      </c>
      <c r="C1458" s="2">
        <f t="shared" ca="1" si="110"/>
        <v>46159</v>
      </c>
      <c r="D1458" t="s">
        <v>28</v>
      </c>
      <c r="E1458" t="s">
        <v>44</v>
      </c>
      <c r="F1458" t="s">
        <v>30</v>
      </c>
      <c r="G1458" t="s">
        <v>55</v>
      </c>
      <c r="H1458" t="s">
        <v>32</v>
      </c>
      <c r="I1458" t="s">
        <v>55</v>
      </c>
      <c r="J1458" t="s">
        <v>34</v>
      </c>
      <c r="K1458" t="s">
        <v>35</v>
      </c>
      <c r="L1458" s="2">
        <v>16484</v>
      </c>
      <c r="M1458" t="s">
        <v>36</v>
      </c>
      <c r="N1458" t="s">
        <v>37</v>
      </c>
      <c r="O1458" t="s">
        <v>38</v>
      </c>
      <c r="P1458" t="s">
        <v>61</v>
      </c>
      <c r="Q1458" t="s">
        <v>40</v>
      </c>
      <c r="R1458">
        <v>3</v>
      </c>
      <c r="S1458" s="2">
        <v>45041</v>
      </c>
      <c r="T1458">
        <v>1</v>
      </c>
      <c r="U1458">
        <v>5</v>
      </c>
      <c r="V1458">
        <v>1</v>
      </c>
      <c r="W1458" s="2">
        <v>44881</v>
      </c>
      <c r="X1458" t="s">
        <v>92</v>
      </c>
      <c r="Y1458" t="s">
        <v>51</v>
      </c>
      <c r="Z1458" t="s">
        <v>63</v>
      </c>
      <c r="AA1458">
        <v>5</v>
      </c>
      <c r="AB1458">
        <v>405.13</v>
      </c>
      <c r="AC1458">
        <v>76</v>
      </c>
      <c r="AD1458" t="str" cm="1">
        <f t="array" ref="AD1458">_xlfn.IFS($AC1458&lt;= 24,"17-24", $AC1458&lt;=34,"25-34", $AC1458&lt;=44,"35-44", $AC1458&lt;= 54,"45-54", $AC1458 &gt;= 55, "55+")</f>
        <v>55+</v>
      </c>
      <c r="AE1458">
        <f t="shared" ca="1" si="111"/>
        <v>5</v>
      </c>
      <c r="AF1458" t="str">
        <f t="shared" si="112"/>
        <v>Low</v>
      </c>
      <c r="AG1458" t="str">
        <f t="shared" si="113"/>
        <v>Satisfied</v>
      </c>
      <c r="AH1458" t="str">
        <f t="shared" si="114"/>
        <v>Average Performer</v>
      </c>
      <c r="AI1458" t="str" cm="1">
        <f t="array" ref="AI1458">_xlfn.IFS($Z1458 = "Passed", "High", $Z1458="Completed", "Moderate", OR($Z1458 = "Incomplete", $Z1458="Failed"), "Low")</f>
        <v>Moderate</v>
      </c>
      <c r="AJ1458" t="str" cm="1">
        <f t="array" ref="AJ1458">_xlfn.IFS(OR(Z1458= "Passed", Z1458 = "Completed"), "Complete", OR(Z1458 ="Failed", Z1458 = "Incomplete"), "Incomplete")</f>
        <v>Complete</v>
      </c>
      <c r="AK1458" cm="1">
        <f t="array" ref="AK1458">_xlfn.IFS(HR_DATA[[#This Row],[Performance Category]] = "High Performer", 4,HR_DATA[[#This Row],[Performance Category]] = "Average Performer", 3, HR_DATA[[#This Row],[Performance Category]] = "Low Performer", 2, HR_DATA[[#This Row],[Performance Category]] = "At Risk", 1)</f>
        <v>3</v>
      </c>
    </row>
    <row r="1459" spans="1:37" x14ac:dyDescent="0.25">
      <c r="A1459">
        <v>1977</v>
      </c>
      <c r="B1459" s="2">
        <v>44921</v>
      </c>
      <c r="C1459" s="2">
        <f t="shared" ca="1" si="110"/>
        <v>46159</v>
      </c>
      <c r="D1459" t="s">
        <v>28</v>
      </c>
      <c r="E1459" t="s">
        <v>87</v>
      </c>
      <c r="F1459" t="s">
        <v>108</v>
      </c>
      <c r="G1459" t="s">
        <v>31</v>
      </c>
      <c r="H1459" t="s">
        <v>56</v>
      </c>
      <c r="I1459" t="s">
        <v>55</v>
      </c>
      <c r="J1459" t="s">
        <v>34</v>
      </c>
      <c r="K1459" t="s">
        <v>70</v>
      </c>
      <c r="L1459" s="2">
        <v>19259</v>
      </c>
      <c r="M1459" t="s">
        <v>36</v>
      </c>
      <c r="N1459" t="s">
        <v>37</v>
      </c>
      <c r="O1459" t="s">
        <v>38</v>
      </c>
      <c r="P1459" t="s">
        <v>61</v>
      </c>
      <c r="Q1459" t="s">
        <v>40</v>
      </c>
      <c r="R1459">
        <v>3</v>
      </c>
      <c r="S1459" s="2">
        <v>45003</v>
      </c>
      <c r="T1459">
        <v>2</v>
      </c>
      <c r="U1459">
        <v>5</v>
      </c>
      <c r="V1459">
        <v>4</v>
      </c>
      <c r="W1459" s="2">
        <v>45072</v>
      </c>
      <c r="X1459" t="s">
        <v>41</v>
      </c>
      <c r="Y1459" t="s">
        <v>42</v>
      </c>
      <c r="Z1459" t="s">
        <v>52</v>
      </c>
      <c r="AA1459">
        <v>5</v>
      </c>
      <c r="AB1459">
        <v>781.27</v>
      </c>
      <c r="AC1459">
        <v>70</v>
      </c>
      <c r="AD1459" t="str" cm="1">
        <f t="array" ref="AD1459">_xlfn.IFS($AC1459&lt;= 24,"17-24", $AC1459&lt;=34,"25-34", $AC1459&lt;=44,"35-44", $AC1459&lt;= 54,"45-54", $AC1459 &gt;= 55, "55+")</f>
        <v>55+</v>
      </c>
      <c r="AE1459">
        <f t="shared" ca="1" si="111"/>
        <v>3</v>
      </c>
      <c r="AF1459" t="str">
        <f t="shared" si="112"/>
        <v>Low</v>
      </c>
      <c r="AG1459" t="str">
        <f t="shared" si="113"/>
        <v>Satisfied</v>
      </c>
      <c r="AH1459" t="str">
        <f t="shared" si="114"/>
        <v>Average Performer</v>
      </c>
      <c r="AI1459" t="str" cm="1">
        <f t="array" ref="AI1459">_xlfn.IFS($Z1459 = "Passed", "High", $Z1459="Completed", "Moderate", OR($Z1459 = "Incomplete", $Z1459="Failed"), "Low")</f>
        <v>Low</v>
      </c>
      <c r="AJ1459" t="str" cm="1">
        <f t="array" ref="AJ1459">_xlfn.IFS(OR(Z1459= "Passed", Z1459 = "Completed"), "Complete", OR(Z1459 ="Failed", Z1459 = "Incomplete"), "Incomplete")</f>
        <v>Incomplete</v>
      </c>
      <c r="AK1459" cm="1">
        <f t="array" ref="AK1459">_xlfn.IFS(HR_DATA[[#This Row],[Performance Category]] = "High Performer", 4,HR_DATA[[#This Row],[Performance Category]] = "Average Performer", 3, HR_DATA[[#This Row],[Performance Category]] = "Low Performer", 2, HR_DATA[[#This Row],[Performance Category]] = "At Risk", 1)</f>
        <v>3</v>
      </c>
    </row>
    <row r="1460" spans="1:37" x14ac:dyDescent="0.25">
      <c r="A1460">
        <v>1978</v>
      </c>
      <c r="B1460" s="2">
        <v>44474</v>
      </c>
      <c r="C1460" s="2">
        <f t="shared" ca="1" si="110"/>
        <v>46159</v>
      </c>
      <c r="D1460" t="s">
        <v>28</v>
      </c>
      <c r="E1460" t="s">
        <v>64</v>
      </c>
      <c r="F1460" t="s">
        <v>108</v>
      </c>
      <c r="G1460" t="s">
        <v>55</v>
      </c>
      <c r="H1460" t="s">
        <v>56</v>
      </c>
      <c r="I1460" t="s">
        <v>46</v>
      </c>
      <c r="J1460" t="s">
        <v>34</v>
      </c>
      <c r="K1460" t="s">
        <v>35</v>
      </c>
      <c r="L1460" s="2">
        <v>28116</v>
      </c>
      <c r="M1460" t="s">
        <v>36</v>
      </c>
      <c r="N1460" t="s">
        <v>37</v>
      </c>
      <c r="O1460" t="s">
        <v>60</v>
      </c>
      <c r="P1460" t="s">
        <v>77</v>
      </c>
      <c r="Q1460" t="s">
        <v>40</v>
      </c>
      <c r="R1460">
        <v>3</v>
      </c>
      <c r="S1460" s="2">
        <v>45085</v>
      </c>
      <c r="T1460">
        <v>3</v>
      </c>
      <c r="U1460">
        <v>5</v>
      </c>
      <c r="V1460">
        <v>1</v>
      </c>
      <c r="W1460" s="2">
        <v>44944</v>
      </c>
      <c r="X1460" t="s">
        <v>41</v>
      </c>
      <c r="Y1460" t="s">
        <v>42</v>
      </c>
      <c r="Z1460" t="s">
        <v>43</v>
      </c>
      <c r="AA1460">
        <v>5</v>
      </c>
      <c r="AB1460">
        <v>983.61</v>
      </c>
      <c r="AC1460">
        <v>45</v>
      </c>
      <c r="AD1460" t="str" cm="1">
        <f t="array" ref="AD1460">_xlfn.IFS($AC1460&lt;= 24,"17-24", $AC1460&lt;=34,"25-34", $AC1460&lt;=44,"35-44", $AC1460&lt;= 54,"45-54", $AC1460 &gt;= 55, "55+")</f>
        <v>45-54</v>
      </c>
      <c r="AE1460">
        <f t="shared" ca="1" si="111"/>
        <v>4</v>
      </c>
      <c r="AF1460" t="str">
        <f t="shared" si="112"/>
        <v>Medium</v>
      </c>
      <c r="AG1460" t="str">
        <f t="shared" si="113"/>
        <v>Satisfied</v>
      </c>
      <c r="AH1460" t="str">
        <f t="shared" si="114"/>
        <v>Average Performer</v>
      </c>
      <c r="AI1460" t="str" cm="1">
        <f t="array" ref="AI1460">_xlfn.IFS($Z1460 = "Passed", "High", $Z1460="Completed", "Moderate", OR($Z1460 = "Incomplete", $Z1460="Failed"), "Low")</f>
        <v>Low</v>
      </c>
      <c r="AJ1460" t="str" cm="1">
        <f t="array" ref="AJ1460">_xlfn.IFS(OR(Z1460= "Passed", Z1460 = "Completed"), "Complete", OR(Z1460 ="Failed", Z1460 = "Incomplete"), "Incomplete")</f>
        <v>Incomplete</v>
      </c>
      <c r="AK1460" cm="1">
        <f t="array" ref="AK1460">_xlfn.IFS(HR_DATA[[#This Row],[Performance Category]] = "High Performer", 4,HR_DATA[[#This Row],[Performance Category]] = "Average Performer", 3, HR_DATA[[#This Row],[Performance Category]] = "Low Performer", 2, HR_DATA[[#This Row],[Performance Category]] = "At Risk", 1)</f>
        <v>3</v>
      </c>
    </row>
    <row r="1461" spans="1:37" x14ac:dyDescent="0.25">
      <c r="A1461">
        <v>1979</v>
      </c>
      <c r="B1461" s="2">
        <v>44829</v>
      </c>
      <c r="C1461" s="2">
        <f t="shared" ca="1" si="110"/>
        <v>46159</v>
      </c>
      <c r="D1461" t="s">
        <v>28</v>
      </c>
      <c r="E1461" t="s">
        <v>94</v>
      </c>
      <c r="F1461" t="s">
        <v>30</v>
      </c>
      <c r="G1461" t="s">
        <v>46</v>
      </c>
      <c r="H1461" t="s">
        <v>56</v>
      </c>
      <c r="I1461" t="s">
        <v>33</v>
      </c>
      <c r="J1461" t="s">
        <v>34</v>
      </c>
      <c r="K1461" t="s">
        <v>79</v>
      </c>
      <c r="L1461" s="2">
        <v>26383</v>
      </c>
      <c r="M1461" t="s">
        <v>36</v>
      </c>
      <c r="N1461" t="s">
        <v>37</v>
      </c>
      <c r="O1461" t="s">
        <v>84</v>
      </c>
      <c r="P1461" t="s">
        <v>61</v>
      </c>
      <c r="Q1461" t="s">
        <v>40</v>
      </c>
      <c r="R1461">
        <v>3</v>
      </c>
      <c r="S1461" s="2">
        <v>45124</v>
      </c>
      <c r="T1461">
        <v>1</v>
      </c>
      <c r="U1461">
        <v>4</v>
      </c>
      <c r="V1461">
        <v>5</v>
      </c>
      <c r="W1461" s="2">
        <v>45065</v>
      </c>
      <c r="X1461" t="s">
        <v>92</v>
      </c>
      <c r="Y1461" t="s">
        <v>42</v>
      </c>
      <c r="Z1461" t="s">
        <v>43</v>
      </c>
      <c r="AA1461">
        <v>1</v>
      </c>
      <c r="AB1461">
        <v>656.46</v>
      </c>
      <c r="AC1461">
        <v>50</v>
      </c>
      <c r="AD1461" t="str" cm="1">
        <f t="array" ref="AD1461">_xlfn.IFS($AC1461&lt;= 24,"17-24", $AC1461&lt;=34,"25-34", $AC1461&lt;=44,"35-44", $AC1461&lt;= 54,"45-54", $AC1461 &gt;= 55, "55+")</f>
        <v>45-54</v>
      </c>
      <c r="AE1461">
        <f t="shared" ca="1" si="111"/>
        <v>3</v>
      </c>
      <c r="AF1461" t="str">
        <f t="shared" si="112"/>
        <v>Low</v>
      </c>
      <c r="AG1461" t="str">
        <f t="shared" si="113"/>
        <v>Satisfied</v>
      </c>
      <c r="AH1461" t="str">
        <f t="shared" si="114"/>
        <v>Average Performer</v>
      </c>
      <c r="AI1461" t="str" cm="1">
        <f t="array" ref="AI1461">_xlfn.IFS($Z1461 = "Passed", "High", $Z1461="Completed", "Moderate", OR($Z1461 = "Incomplete", $Z1461="Failed"), "Low")</f>
        <v>Low</v>
      </c>
      <c r="AJ1461" t="str" cm="1">
        <f t="array" ref="AJ1461">_xlfn.IFS(OR(Z1461= "Passed", Z1461 = "Completed"), "Complete", OR(Z1461 ="Failed", Z1461 = "Incomplete"), "Incomplete")</f>
        <v>Incomplete</v>
      </c>
      <c r="AK1461" cm="1">
        <f t="array" ref="AK1461">_xlfn.IFS(HR_DATA[[#This Row],[Performance Category]] = "High Performer", 4,HR_DATA[[#This Row],[Performance Category]] = "Average Performer", 3, HR_DATA[[#This Row],[Performance Category]] = "Low Performer", 2, HR_DATA[[#This Row],[Performance Category]] = "At Risk", 1)</f>
        <v>3</v>
      </c>
    </row>
    <row r="1462" spans="1:37" x14ac:dyDescent="0.25">
      <c r="A1462">
        <v>1980</v>
      </c>
      <c r="B1462" s="2">
        <v>44510</v>
      </c>
      <c r="C1462" s="2">
        <f t="shared" ca="1" si="110"/>
        <v>46159</v>
      </c>
      <c r="D1462" t="s">
        <v>28</v>
      </c>
      <c r="E1462" t="s">
        <v>74</v>
      </c>
      <c r="F1462" t="s">
        <v>30</v>
      </c>
      <c r="G1462" t="s">
        <v>46</v>
      </c>
      <c r="H1462" t="s">
        <v>32</v>
      </c>
      <c r="I1462" t="s">
        <v>55</v>
      </c>
      <c r="J1462" t="s">
        <v>34</v>
      </c>
      <c r="K1462" t="s">
        <v>65</v>
      </c>
      <c r="L1462" s="2">
        <v>33040</v>
      </c>
      <c r="M1462" t="s">
        <v>36</v>
      </c>
      <c r="N1462" t="s">
        <v>37</v>
      </c>
      <c r="O1462" t="s">
        <v>49</v>
      </c>
      <c r="P1462" t="s">
        <v>67</v>
      </c>
      <c r="Q1462" t="s">
        <v>40</v>
      </c>
      <c r="R1462">
        <v>3</v>
      </c>
      <c r="S1462" s="2">
        <v>45063</v>
      </c>
      <c r="T1462">
        <v>5</v>
      </c>
      <c r="U1462">
        <v>4</v>
      </c>
      <c r="V1462">
        <v>5</v>
      </c>
      <c r="W1462" s="2">
        <v>45010</v>
      </c>
      <c r="X1462" t="s">
        <v>62</v>
      </c>
      <c r="Y1462" t="s">
        <v>51</v>
      </c>
      <c r="Z1462" t="s">
        <v>43</v>
      </c>
      <c r="AA1462">
        <v>1</v>
      </c>
      <c r="AB1462">
        <v>446.07</v>
      </c>
      <c r="AC1462">
        <v>31</v>
      </c>
      <c r="AD1462" t="str" cm="1">
        <f t="array" ref="AD1462">_xlfn.IFS($AC1462&lt;= 24,"17-24", $AC1462&lt;=34,"25-34", $AC1462&lt;=44,"35-44", $AC1462&lt;= 54,"45-54", $AC1462 &gt;= 55, "55+")</f>
        <v>25-34</v>
      </c>
      <c r="AE1462">
        <f t="shared" ca="1" si="111"/>
        <v>4</v>
      </c>
      <c r="AF1462" t="str">
        <f t="shared" si="112"/>
        <v>High</v>
      </c>
      <c r="AG1462" t="str">
        <f t="shared" si="113"/>
        <v>Satisfied</v>
      </c>
      <c r="AH1462" t="str">
        <f t="shared" si="114"/>
        <v>Average Performer</v>
      </c>
      <c r="AI1462" t="str" cm="1">
        <f t="array" ref="AI1462">_xlfn.IFS($Z1462 = "Passed", "High", $Z1462="Completed", "Moderate", OR($Z1462 = "Incomplete", $Z1462="Failed"), "Low")</f>
        <v>Low</v>
      </c>
      <c r="AJ1462" t="str" cm="1">
        <f t="array" ref="AJ1462">_xlfn.IFS(OR(Z1462= "Passed", Z1462 = "Completed"), "Complete", OR(Z1462 ="Failed", Z1462 = "Incomplete"), "Incomplete")</f>
        <v>Incomplete</v>
      </c>
      <c r="AK1462" cm="1">
        <f t="array" ref="AK1462">_xlfn.IFS(HR_DATA[[#This Row],[Performance Category]] = "High Performer", 4,HR_DATA[[#This Row],[Performance Category]] = "Average Performer", 3, HR_DATA[[#This Row],[Performance Category]] = "Low Performer", 2, HR_DATA[[#This Row],[Performance Category]] = "At Risk", 1)</f>
        <v>3</v>
      </c>
    </row>
    <row r="1463" spans="1:37" x14ac:dyDescent="0.25">
      <c r="A1463">
        <v>1981</v>
      </c>
      <c r="B1463" s="2">
        <v>44294</v>
      </c>
      <c r="C1463" s="2">
        <f t="shared" ca="1" si="110"/>
        <v>46159</v>
      </c>
      <c r="D1463" t="s">
        <v>28</v>
      </c>
      <c r="E1463" t="s">
        <v>81</v>
      </c>
      <c r="F1463" t="s">
        <v>30</v>
      </c>
      <c r="G1463" t="s">
        <v>31</v>
      </c>
      <c r="H1463" t="s">
        <v>45</v>
      </c>
      <c r="I1463" t="s">
        <v>33</v>
      </c>
      <c r="J1463" t="s">
        <v>34</v>
      </c>
      <c r="K1463" t="s">
        <v>65</v>
      </c>
      <c r="L1463" s="2">
        <v>34287</v>
      </c>
      <c r="M1463" t="s">
        <v>36</v>
      </c>
      <c r="N1463" t="s">
        <v>48</v>
      </c>
      <c r="O1463" t="s">
        <v>72</v>
      </c>
      <c r="P1463" t="s">
        <v>77</v>
      </c>
      <c r="Q1463" t="s">
        <v>40</v>
      </c>
      <c r="R1463">
        <v>3</v>
      </c>
      <c r="S1463" s="2">
        <v>45008</v>
      </c>
      <c r="T1463">
        <v>5</v>
      </c>
      <c r="U1463">
        <v>4</v>
      </c>
      <c r="V1463">
        <v>3</v>
      </c>
      <c r="W1463" s="2">
        <v>44783</v>
      </c>
      <c r="X1463" t="s">
        <v>41</v>
      </c>
      <c r="Y1463" t="s">
        <v>42</v>
      </c>
      <c r="Z1463" t="s">
        <v>73</v>
      </c>
      <c r="AA1463">
        <v>1</v>
      </c>
      <c r="AB1463">
        <v>676.42</v>
      </c>
      <c r="AC1463">
        <v>28</v>
      </c>
      <c r="AD1463" t="str" cm="1">
        <f t="array" ref="AD1463">_xlfn.IFS($AC1463&lt;= 24,"17-24", $AC1463&lt;=34,"25-34", $AC1463&lt;=44,"35-44", $AC1463&lt;= 54,"45-54", $AC1463 &gt;= 55, "55+")</f>
        <v>25-34</v>
      </c>
      <c r="AE1463">
        <f t="shared" ca="1" si="111"/>
        <v>5</v>
      </c>
      <c r="AF1463" t="str">
        <f t="shared" si="112"/>
        <v>High</v>
      </c>
      <c r="AG1463" t="str">
        <f t="shared" si="113"/>
        <v>Satisfied</v>
      </c>
      <c r="AH1463" t="str">
        <f t="shared" si="114"/>
        <v>Average Performer</v>
      </c>
      <c r="AI1463" t="str" cm="1">
        <f t="array" ref="AI1463">_xlfn.IFS($Z1463 = "Passed", "High", $Z1463="Completed", "Moderate", OR($Z1463 = "Incomplete", $Z1463="Failed"), "Low")</f>
        <v>High</v>
      </c>
      <c r="AJ1463" t="str" cm="1">
        <f t="array" ref="AJ1463">_xlfn.IFS(OR(Z1463= "Passed", Z1463 = "Completed"), "Complete", OR(Z1463 ="Failed", Z1463 = "Incomplete"), "Incomplete")</f>
        <v>Complete</v>
      </c>
      <c r="AK1463" cm="1">
        <f t="array" ref="AK1463">_xlfn.IFS(HR_DATA[[#This Row],[Performance Category]] = "High Performer", 4,HR_DATA[[#This Row],[Performance Category]] = "Average Performer", 3, HR_DATA[[#This Row],[Performance Category]] = "Low Performer", 2, HR_DATA[[#This Row],[Performance Category]] = "At Risk", 1)</f>
        <v>3</v>
      </c>
    </row>
    <row r="1464" spans="1:37" x14ac:dyDescent="0.25">
      <c r="A1464">
        <v>1982</v>
      </c>
      <c r="B1464" s="2">
        <v>43418</v>
      </c>
      <c r="C1464" s="2">
        <f t="shared" ca="1" si="110"/>
        <v>46159</v>
      </c>
      <c r="D1464" t="s">
        <v>28</v>
      </c>
      <c r="E1464" t="s">
        <v>54</v>
      </c>
      <c r="F1464" t="s">
        <v>30</v>
      </c>
      <c r="G1464" t="s">
        <v>55</v>
      </c>
      <c r="H1464" t="s">
        <v>32</v>
      </c>
      <c r="I1464" t="s">
        <v>33</v>
      </c>
      <c r="J1464" t="s">
        <v>34</v>
      </c>
      <c r="K1464" t="s">
        <v>58</v>
      </c>
      <c r="L1464" s="2">
        <v>29365</v>
      </c>
      <c r="M1464" t="s">
        <v>36</v>
      </c>
      <c r="N1464" t="s">
        <v>37</v>
      </c>
      <c r="O1464" t="s">
        <v>49</v>
      </c>
      <c r="P1464" t="s">
        <v>67</v>
      </c>
      <c r="Q1464" t="s">
        <v>40</v>
      </c>
      <c r="R1464">
        <v>3</v>
      </c>
      <c r="S1464" s="2">
        <v>45101</v>
      </c>
      <c r="T1464">
        <v>3</v>
      </c>
      <c r="U1464">
        <v>5</v>
      </c>
      <c r="V1464">
        <v>5</v>
      </c>
      <c r="W1464" s="2">
        <v>44955</v>
      </c>
      <c r="X1464" t="s">
        <v>41</v>
      </c>
      <c r="Y1464" t="s">
        <v>42</v>
      </c>
      <c r="Z1464" t="s">
        <v>73</v>
      </c>
      <c r="AA1464">
        <v>5</v>
      </c>
      <c r="AB1464">
        <v>861.83</v>
      </c>
      <c r="AC1464">
        <v>38</v>
      </c>
      <c r="AD1464" t="str" cm="1">
        <f t="array" ref="AD1464">_xlfn.IFS($AC1464&lt;= 24,"17-24", $AC1464&lt;=34,"25-34", $AC1464&lt;=44,"35-44", $AC1464&lt;= 54,"45-54", $AC1464 &gt;= 55, "55+")</f>
        <v>35-44</v>
      </c>
      <c r="AE1464">
        <f t="shared" ca="1" si="111"/>
        <v>7</v>
      </c>
      <c r="AF1464" t="str">
        <f t="shared" si="112"/>
        <v>Medium</v>
      </c>
      <c r="AG1464" t="str">
        <f t="shared" si="113"/>
        <v>Satisfied</v>
      </c>
      <c r="AH1464" t="str">
        <f t="shared" si="114"/>
        <v>Average Performer</v>
      </c>
      <c r="AI1464" t="str" cm="1">
        <f t="array" ref="AI1464">_xlfn.IFS($Z1464 = "Passed", "High", $Z1464="Completed", "Moderate", OR($Z1464 = "Incomplete", $Z1464="Failed"), "Low")</f>
        <v>High</v>
      </c>
      <c r="AJ1464" t="str" cm="1">
        <f t="array" ref="AJ1464">_xlfn.IFS(OR(Z1464= "Passed", Z1464 = "Completed"), "Complete", OR(Z1464 ="Failed", Z1464 = "Incomplete"), "Incomplete")</f>
        <v>Complete</v>
      </c>
      <c r="AK1464" cm="1">
        <f t="array" ref="AK1464">_xlfn.IFS(HR_DATA[[#This Row],[Performance Category]] = "High Performer", 4,HR_DATA[[#This Row],[Performance Category]] = "Average Performer", 3, HR_DATA[[#This Row],[Performance Category]] = "Low Performer", 2, HR_DATA[[#This Row],[Performance Category]] = "At Risk", 1)</f>
        <v>3</v>
      </c>
    </row>
    <row r="1465" spans="1:37" x14ac:dyDescent="0.25">
      <c r="A1465">
        <v>1983</v>
      </c>
      <c r="B1465" s="2">
        <v>43904</v>
      </c>
      <c r="C1465" s="2">
        <f t="shared" ca="1" si="110"/>
        <v>46159</v>
      </c>
      <c r="D1465" t="s">
        <v>28</v>
      </c>
      <c r="E1465" t="s">
        <v>69</v>
      </c>
      <c r="F1465" t="s">
        <v>30</v>
      </c>
      <c r="G1465" t="s">
        <v>46</v>
      </c>
      <c r="H1465" t="s">
        <v>32</v>
      </c>
      <c r="I1465" t="s">
        <v>55</v>
      </c>
      <c r="J1465" t="s">
        <v>34</v>
      </c>
      <c r="K1465" t="s">
        <v>65</v>
      </c>
      <c r="L1465" s="2">
        <v>20785</v>
      </c>
      <c r="M1465" t="s">
        <v>36</v>
      </c>
      <c r="N1465" t="s">
        <v>37</v>
      </c>
      <c r="O1465" t="s">
        <v>84</v>
      </c>
      <c r="P1465" t="s">
        <v>39</v>
      </c>
      <c r="Q1465" t="s">
        <v>40</v>
      </c>
      <c r="R1465">
        <v>3</v>
      </c>
      <c r="S1465" s="2">
        <v>44789</v>
      </c>
      <c r="T1465">
        <v>2</v>
      </c>
      <c r="U1465">
        <v>5</v>
      </c>
      <c r="V1465">
        <v>1</v>
      </c>
      <c r="W1465" s="2">
        <v>44923</v>
      </c>
      <c r="X1465" t="s">
        <v>50</v>
      </c>
      <c r="Y1465" t="s">
        <v>42</v>
      </c>
      <c r="Z1465" t="s">
        <v>43</v>
      </c>
      <c r="AA1465">
        <v>5</v>
      </c>
      <c r="AB1465">
        <v>769.23</v>
      </c>
      <c r="AC1465">
        <v>64</v>
      </c>
      <c r="AD1465" t="str" cm="1">
        <f t="array" ref="AD1465">_xlfn.IFS($AC1465&lt;= 24,"17-24", $AC1465&lt;=34,"25-34", $AC1465&lt;=44,"35-44", $AC1465&lt;= 54,"45-54", $AC1465 &gt;= 55, "55+")</f>
        <v>55+</v>
      </c>
      <c r="AE1465">
        <f t="shared" ca="1" si="111"/>
        <v>6</v>
      </c>
      <c r="AF1465" t="str">
        <f t="shared" si="112"/>
        <v>Low</v>
      </c>
      <c r="AG1465" t="str">
        <f t="shared" si="113"/>
        <v>Satisfied</v>
      </c>
      <c r="AH1465" t="str">
        <f t="shared" si="114"/>
        <v>Average Performer</v>
      </c>
      <c r="AI1465" t="str" cm="1">
        <f t="array" ref="AI1465">_xlfn.IFS($Z1465 = "Passed", "High", $Z1465="Completed", "Moderate", OR($Z1465 = "Incomplete", $Z1465="Failed"), "Low")</f>
        <v>Low</v>
      </c>
      <c r="AJ1465" t="str" cm="1">
        <f t="array" ref="AJ1465">_xlfn.IFS(OR(Z1465= "Passed", Z1465 = "Completed"), "Complete", OR(Z1465 ="Failed", Z1465 = "Incomplete"), "Incomplete")</f>
        <v>Incomplete</v>
      </c>
      <c r="AK1465" cm="1">
        <f t="array" ref="AK1465">_xlfn.IFS(HR_DATA[[#This Row],[Performance Category]] = "High Performer", 4,HR_DATA[[#This Row],[Performance Category]] = "Average Performer", 3, HR_DATA[[#This Row],[Performance Category]] = "Low Performer", 2, HR_DATA[[#This Row],[Performance Category]] = "At Risk", 1)</f>
        <v>3</v>
      </c>
    </row>
    <row r="1466" spans="1:37" x14ac:dyDescent="0.25">
      <c r="A1466">
        <v>1984</v>
      </c>
      <c r="B1466" s="2">
        <v>44006</v>
      </c>
      <c r="C1466" s="2">
        <f t="shared" ca="1" si="110"/>
        <v>46159</v>
      </c>
      <c r="D1466" t="s">
        <v>28</v>
      </c>
      <c r="E1466" t="s">
        <v>29</v>
      </c>
      <c r="F1466" t="s">
        <v>30</v>
      </c>
      <c r="G1466" t="s">
        <v>55</v>
      </c>
      <c r="H1466" t="s">
        <v>56</v>
      </c>
      <c r="I1466" t="s">
        <v>33</v>
      </c>
      <c r="J1466" t="s">
        <v>34</v>
      </c>
      <c r="K1466" t="s">
        <v>102</v>
      </c>
      <c r="L1466" s="2">
        <v>17574</v>
      </c>
      <c r="M1466" t="s">
        <v>36</v>
      </c>
      <c r="N1466" t="s">
        <v>37</v>
      </c>
      <c r="O1466" t="s">
        <v>72</v>
      </c>
      <c r="P1466" t="s">
        <v>61</v>
      </c>
      <c r="Q1466" t="s">
        <v>40</v>
      </c>
      <c r="R1466">
        <v>3</v>
      </c>
      <c r="S1466" s="2">
        <v>44780</v>
      </c>
      <c r="T1466">
        <v>5</v>
      </c>
      <c r="U1466">
        <v>2</v>
      </c>
      <c r="V1466">
        <v>2</v>
      </c>
      <c r="W1466" s="2">
        <v>44791</v>
      </c>
      <c r="X1466" t="s">
        <v>41</v>
      </c>
      <c r="Y1466" t="s">
        <v>42</v>
      </c>
      <c r="Z1466" t="s">
        <v>43</v>
      </c>
      <c r="AA1466">
        <v>4</v>
      </c>
      <c r="AB1466">
        <v>983.02</v>
      </c>
      <c r="AC1466">
        <v>72</v>
      </c>
      <c r="AD1466" t="str" cm="1">
        <f t="array" ref="AD1466">_xlfn.IFS($AC1466&lt;= 24,"17-24", $AC1466&lt;=34,"25-34", $AC1466&lt;=44,"35-44", $AC1466&lt;= 54,"45-54", $AC1466 &gt;= 55, "55+")</f>
        <v>55+</v>
      </c>
      <c r="AE1466">
        <f t="shared" ca="1" si="111"/>
        <v>5</v>
      </c>
      <c r="AF1466" t="str">
        <f t="shared" si="112"/>
        <v>High</v>
      </c>
      <c r="AG1466" t="str">
        <f t="shared" si="113"/>
        <v>Not satisfied</v>
      </c>
      <c r="AH1466" t="str">
        <f t="shared" si="114"/>
        <v>Average Performer</v>
      </c>
      <c r="AI1466" t="str" cm="1">
        <f t="array" ref="AI1466">_xlfn.IFS($Z1466 = "Passed", "High", $Z1466="Completed", "Moderate", OR($Z1466 = "Incomplete", $Z1466="Failed"), "Low")</f>
        <v>Low</v>
      </c>
      <c r="AJ1466" t="str" cm="1">
        <f t="array" ref="AJ1466">_xlfn.IFS(OR(Z1466= "Passed", Z1466 = "Completed"), "Complete", OR(Z1466 ="Failed", Z1466 = "Incomplete"), "Incomplete")</f>
        <v>Incomplete</v>
      </c>
      <c r="AK1466" cm="1">
        <f t="array" ref="AK1466">_xlfn.IFS(HR_DATA[[#This Row],[Performance Category]] = "High Performer", 4,HR_DATA[[#This Row],[Performance Category]] = "Average Performer", 3, HR_DATA[[#This Row],[Performance Category]] = "Low Performer", 2, HR_DATA[[#This Row],[Performance Category]] = "At Risk", 1)</f>
        <v>3</v>
      </c>
    </row>
    <row r="1467" spans="1:37" x14ac:dyDescent="0.25">
      <c r="A1467">
        <v>1985</v>
      </c>
      <c r="B1467" s="2">
        <v>45004</v>
      </c>
      <c r="C1467" s="2">
        <f t="shared" ca="1" si="110"/>
        <v>46159</v>
      </c>
      <c r="D1467" t="s">
        <v>28</v>
      </c>
      <c r="E1467" t="s">
        <v>85</v>
      </c>
      <c r="F1467" t="s">
        <v>30</v>
      </c>
      <c r="G1467" t="s">
        <v>31</v>
      </c>
      <c r="H1467" t="s">
        <v>56</v>
      </c>
      <c r="I1467" t="s">
        <v>33</v>
      </c>
      <c r="J1467" t="s">
        <v>34</v>
      </c>
      <c r="K1467" t="s">
        <v>65</v>
      </c>
      <c r="L1467" s="2">
        <v>23324</v>
      </c>
      <c r="M1467" t="s">
        <v>36</v>
      </c>
      <c r="N1467" t="s">
        <v>37</v>
      </c>
      <c r="O1467" t="s">
        <v>38</v>
      </c>
      <c r="P1467" t="s">
        <v>39</v>
      </c>
      <c r="Q1467" t="s">
        <v>40</v>
      </c>
      <c r="R1467">
        <v>3</v>
      </c>
      <c r="S1467" s="2">
        <v>44989</v>
      </c>
      <c r="T1467">
        <v>5</v>
      </c>
      <c r="U1467">
        <v>5</v>
      </c>
      <c r="V1467">
        <v>2</v>
      </c>
      <c r="W1467" s="2">
        <v>44832</v>
      </c>
      <c r="X1467" t="s">
        <v>92</v>
      </c>
      <c r="Y1467" t="s">
        <v>42</v>
      </c>
      <c r="Z1467" t="s">
        <v>52</v>
      </c>
      <c r="AA1467">
        <v>3</v>
      </c>
      <c r="AB1467">
        <v>474.95</v>
      </c>
      <c r="AC1467">
        <v>60</v>
      </c>
      <c r="AD1467" t="str" cm="1">
        <f t="array" ref="AD1467">_xlfn.IFS($AC1467&lt;= 24,"17-24", $AC1467&lt;=34,"25-34", $AC1467&lt;=44,"35-44", $AC1467&lt;= 54,"45-54", $AC1467 &gt;= 55, "55+")</f>
        <v>55+</v>
      </c>
      <c r="AE1467">
        <f t="shared" ca="1" si="111"/>
        <v>3</v>
      </c>
      <c r="AF1467" t="str">
        <f t="shared" si="112"/>
        <v>High</v>
      </c>
      <c r="AG1467" t="str">
        <f t="shared" si="113"/>
        <v>Satisfied</v>
      </c>
      <c r="AH1467" t="str">
        <f t="shared" si="114"/>
        <v>Average Performer</v>
      </c>
      <c r="AI1467" t="str" cm="1">
        <f t="array" ref="AI1467">_xlfn.IFS($Z1467 = "Passed", "High", $Z1467="Completed", "Moderate", OR($Z1467 = "Incomplete", $Z1467="Failed"), "Low")</f>
        <v>Low</v>
      </c>
      <c r="AJ1467" t="str" cm="1">
        <f t="array" ref="AJ1467">_xlfn.IFS(OR(Z1467= "Passed", Z1467 = "Completed"), "Complete", OR(Z1467 ="Failed", Z1467 = "Incomplete"), "Incomplete")</f>
        <v>Incomplete</v>
      </c>
      <c r="AK1467" cm="1">
        <f t="array" ref="AK1467">_xlfn.IFS(HR_DATA[[#This Row],[Performance Category]] = "High Performer", 4,HR_DATA[[#This Row],[Performance Category]] = "Average Performer", 3, HR_DATA[[#This Row],[Performance Category]] = "Low Performer", 2, HR_DATA[[#This Row],[Performance Category]] = "At Risk", 1)</f>
        <v>3</v>
      </c>
    </row>
    <row r="1468" spans="1:37" x14ac:dyDescent="0.25">
      <c r="A1468">
        <v>1986</v>
      </c>
      <c r="B1468" s="2">
        <v>44788</v>
      </c>
      <c r="C1468" s="2">
        <f t="shared" ca="1" si="110"/>
        <v>46159</v>
      </c>
      <c r="D1468" t="s">
        <v>28</v>
      </c>
      <c r="E1468" t="s">
        <v>44</v>
      </c>
      <c r="F1468" t="s">
        <v>30</v>
      </c>
      <c r="G1468" t="s">
        <v>31</v>
      </c>
      <c r="H1468" t="s">
        <v>32</v>
      </c>
      <c r="I1468" t="s">
        <v>55</v>
      </c>
      <c r="J1468" t="s">
        <v>34</v>
      </c>
      <c r="K1468" t="s">
        <v>82</v>
      </c>
      <c r="L1468" s="2">
        <v>17947</v>
      </c>
      <c r="M1468" t="s">
        <v>36</v>
      </c>
      <c r="N1468" t="s">
        <v>37</v>
      </c>
      <c r="O1468" t="s">
        <v>72</v>
      </c>
      <c r="P1468" t="s">
        <v>77</v>
      </c>
      <c r="Q1468" t="s">
        <v>40</v>
      </c>
      <c r="R1468">
        <v>3</v>
      </c>
      <c r="S1468" s="2">
        <v>44821</v>
      </c>
      <c r="T1468">
        <v>1</v>
      </c>
      <c r="U1468">
        <v>4</v>
      </c>
      <c r="V1468">
        <v>2</v>
      </c>
      <c r="W1468" s="2">
        <v>44978</v>
      </c>
      <c r="X1468" t="s">
        <v>92</v>
      </c>
      <c r="Y1468" t="s">
        <v>42</v>
      </c>
      <c r="Z1468" t="s">
        <v>43</v>
      </c>
      <c r="AA1468">
        <v>3</v>
      </c>
      <c r="AB1468">
        <v>800.81</v>
      </c>
      <c r="AC1468">
        <v>73</v>
      </c>
      <c r="AD1468" t="str" cm="1">
        <f t="array" ref="AD1468">_xlfn.IFS($AC1468&lt;= 24,"17-24", $AC1468&lt;=34,"25-34", $AC1468&lt;=44,"35-44", $AC1468&lt;= 54,"45-54", $AC1468 &gt;= 55, "55+")</f>
        <v>55+</v>
      </c>
      <c r="AE1468">
        <f t="shared" ca="1" si="111"/>
        <v>3</v>
      </c>
      <c r="AF1468" t="str">
        <f t="shared" si="112"/>
        <v>Low</v>
      </c>
      <c r="AG1468" t="str">
        <f t="shared" si="113"/>
        <v>Satisfied</v>
      </c>
      <c r="AH1468" t="str">
        <f t="shared" si="114"/>
        <v>Average Performer</v>
      </c>
      <c r="AI1468" t="str" cm="1">
        <f t="array" ref="AI1468">_xlfn.IFS($Z1468 = "Passed", "High", $Z1468="Completed", "Moderate", OR($Z1468 = "Incomplete", $Z1468="Failed"), "Low")</f>
        <v>Low</v>
      </c>
      <c r="AJ1468" t="str" cm="1">
        <f t="array" ref="AJ1468">_xlfn.IFS(OR(Z1468= "Passed", Z1468 = "Completed"), "Complete", OR(Z1468 ="Failed", Z1468 = "Incomplete"), "Incomplete")</f>
        <v>Incomplete</v>
      </c>
      <c r="AK1468" cm="1">
        <f t="array" ref="AK1468">_xlfn.IFS(HR_DATA[[#This Row],[Performance Category]] = "High Performer", 4,HR_DATA[[#This Row],[Performance Category]] = "Average Performer", 3, HR_DATA[[#This Row],[Performance Category]] = "Low Performer", 2, HR_DATA[[#This Row],[Performance Category]] = "At Risk", 1)</f>
        <v>3</v>
      </c>
    </row>
    <row r="1469" spans="1:37" x14ac:dyDescent="0.25">
      <c r="A1469">
        <v>1987</v>
      </c>
      <c r="B1469" s="2">
        <v>43413</v>
      </c>
      <c r="C1469" s="2">
        <f t="shared" ca="1" si="110"/>
        <v>46159</v>
      </c>
      <c r="D1469" t="s">
        <v>28</v>
      </c>
      <c r="E1469" t="s">
        <v>87</v>
      </c>
      <c r="F1469" t="s">
        <v>30</v>
      </c>
      <c r="G1469" t="s">
        <v>55</v>
      </c>
      <c r="H1469" t="s">
        <v>32</v>
      </c>
      <c r="I1469" t="s">
        <v>46</v>
      </c>
      <c r="J1469" t="s">
        <v>34</v>
      </c>
      <c r="K1469" t="s">
        <v>58</v>
      </c>
      <c r="L1469" s="2">
        <v>24619</v>
      </c>
      <c r="M1469" t="s">
        <v>36</v>
      </c>
      <c r="N1469" t="s">
        <v>37</v>
      </c>
      <c r="O1469" t="s">
        <v>38</v>
      </c>
      <c r="P1469" t="s">
        <v>61</v>
      </c>
      <c r="Q1469" t="s">
        <v>40</v>
      </c>
      <c r="R1469">
        <v>3</v>
      </c>
      <c r="S1469" s="2">
        <v>45125</v>
      </c>
      <c r="T1469">
        <v>5</v>
      </c>
      <c r="U1469">
        <v>1</v>
      </c>
      <c r="V1469">
        <v>3</v>
      </c>
      <c r="W1469" s="2">
        <v>45104</v>
      </c>
      <c r="X1469" t="s">
        <v>92</v>
      </c>
      <c r="Y1469" t="s">
        <v>42</v>
      </c>
      <c r="Z1469" t="s">
        <v>43</v>
      </c>
      <c r="AA1469">
        <v>2</v>
      </c>
      <c r="AB1469">
        <v>844.93</v>
      </c>
      <c r="AC1469">
        <v>51</v>
      </c>
      <c r="AD1469" t="str" cm="1">
        <f t="array" ref="AD1469">_xlfn.IFS($AC1469&lt;= 24,"17-24", $AC1469&lt;=34,"25-34", $AC1469&lt;=44,"35-44", $AC1469&lt;= 54,"45-54", $AC1469 &gt;= 55, "55+")</f>
        <v>45-54</v>
      </c>
      <c r="AE1469">
        <f t="shared" ca="1" si="111"/>
        <v>7</v>
      </c>
      <c r="AF1469" t="str">
        <f t="shared" si="112"/>
        <v>High</v>
      </c>
      <c r="AG1469" t="str">
        <f t="shared" si="113"/>
        <v>Not satisfied</v>
      </c>
      <c r="AH1469" t="str">
        <f t="shared" si="114"/>
        <v>Average Performer</v>
      </c>
      <c r="AI1469" t="str" cm="1">
        <f t="array" ref="AI1469">_xlfn.IFS($Z1469 = "Passed", "High", $Z1469="Completed", "Moderate", OR($Z1469 = "Incomplete", $Z1469="Failed"), "Low")</f>
        <v>Low</v>
      </c>
      <c r="AJ1469" t="str" cm="1">
        <f t="array" ref="AJ1469">_xlfn.IFS(OR(Z1469= "Passed", Z1469 = "Completed"), "Complete", OR(Z1469 ="Failed", Z1469 = "Incomplete"), "Incomplete")</f>
        <v>Incomplete</v>
      </c>
      <c r="AK1469" cm="1">
        <f t="array" ref="AK1469">_xlfn.IFS(HR_DATA[[#This Row],[Performance Category]] = "High Performer", 4,HR_DATA[[#This Row],[Performance Category]] = "Average Performer", 3, HR_DATA[[#This Row],[Performance Category]] = "Low Performer", 2, HR_DATA[[#This Row],[Performance Category]] = "At Risk", 1)</f>
        <v>3</v>
      </c>
    </row>
    <row r="1470" spans="1:37" x14ac:dyDescent="0.25">
      <c r="A1470">
        <v>1988</v>
      </c>
      <c r="B1470" s="2">
        <v>43427</v>
      </c>
      <c r="C1470" s="2">
        <f t="shared" ca="1" si="110"/>
        <v>46159</v>
      </c>
      <c r="D1470" t="s">
        <v>28</v>
      </c>
      <c r="E1470" t="s">
        <v>64</v>
      </c>
      <c r="F1470" t="s">
        <v>30</v>
      </c>
      <c r="G1470" t="s">
        <v>31</v>
      </c>
      <c r="H1470" t="s">
        <v>45</v>
      </c>
      <c r="I1470" t="s">
        <v>33</v>
      </c>
      <c r="J1470" t="s">
        <v>34</v>
      </c>
      <c r="K1470" t="s">
        <v>70</v>
      </c>
      <c r="L1470" s="2">
        <v>32807</v>
      </c>
      <c r="M1470" t="s">
        <v>36</v>
      </c>
      <c r="N1470" t="s">
        <v>37</v>
      </c>
      <c r="O1470" t="s">
        <v>72</v>
      </c>
      <c r="P1470" t="s">
        <v>61</v>
      </c>
      <c r="Q1470" t="s">
        <v>40</v>
      </c>
      <c r="R1470">
        <v>3</v>
      </c>
      <c r="S1470" s="2">
        <v>44967</v>
      </c>
      <c r="T1470">
        <v>1</v>
      </c>
      <c r="U1470">
        <v>3</v>
      </c>
      <c r="V1470">
        <v>5</v>
      </c>
      <c r="W1470" s="2">
        <v>45064</v>
      </c>
      <c r="X1470" t="s">
        <v>62</v>
      </c>
      <c r="Y1470" t="s">
        <v>51</v>
      </c>
      <c r="Z1470" t="s">
        <v>63</v>
      </c>
      <c r="AA1470">
        <v>4</v>
      </c>
      <c r="AB1470">
        <v>903.8</v>
      </c>
      <c r="AC1470">
        <v>29</v>
      </c>
      <c r="AD1470" t="str" cm="1">
        <f t="array" ref="AD1470">_xlfn.IFS($AC1470&lt;= 24,"17-24", $AC1470&lt;=34,"25-34", $AC1470&lt;=44,"35-44", $AC1470&lt;= 54,"45-54", $AC1470 &gt;= 55, "55+")</f>
        <v>25-34</v>
      </c>
      <c r="AE1470">
        <f t="shared" ca="1" si="111"/>
        <v>7</v>
      </c>
      <c r="AF1470" t="str">
        <f t="shared" si="112"/>
        <v>Low</v>
      </c>
      <c r="AG1470" t="str">
        <f t="shared" si="113"/>
        <v>Neutral</v>
      </c>
      <c r="AH1470" t="str">
        <f t="shared" si="114"/>
        <v>Average Performer</v>
      </c>
      <c r="AI1470" t="str" cm="1">
        <f t="array" ref="AI1470">_xlfn.IFS($Z1470 = "Passed", "High", $Z1470="Completed", "Moderate", OR($Z1470 = "Incomplete", $Z1470="Failed"), "Low")</f>
        <v>Moderate</v>
      </c>
      <c r="AJ1470" t="str" cm="1">
        <f t="array" ref="AJ1470">_xlfn.IFS(OR(Z1470= "Passed", Z1470 = "Completed"), "Complete", OR(Z1470 ="Failed", Z1470 = "Incomplete"), "Incomplete")</f>
        <v>Complete</v>
      </c>
      <c r="AK1470" cm="1">
        <f t="array" ref="AK1470">_xlfn.IFS(HR_DATA[[#This Row],[Performance Category]] = "High Performer", 4,HR_DATA[[#This Row],[Performance Category]] = "Average Performer", 3, HR_DATA[[#This Row],[Performance Category]] = "Low Performer", 2, HR_DATA[[#This Row],[Performance Category]] = "At Risk", 1)</f>
        <v>3</v>
      </c>
    </row>
    <row r="1471" spans="1:37" x14ac:dyDescent="0.25">
      <c r="A1471">
        <v>1989</v>
      </c>
      <c r="B1471" s="2">
        <v>43886</v>
      </c>
      <c r="C1471" s="2">
        <f t="shared" ca="1" si="110"/>
        <v>46159</v>
      </c>
      <c r="D1471" t="s">
        <v>106</v>
      </c>
      <c r="E1471" t="s">
        <v>54</v>
      </c>
      <c r="F1471" t="s">
        <v>30</v>
      </c>
      <c r="G1471" t="s">
        <v>55</v>
      </c>
      <c r="H1471" t="s">
        <v>45</v>
      </c>
      <c r="I1471" t="s">
        <v>33</v>
      </c>
      <c r="J1471" t="s">
        <v>34</v>
      </c>
      <c r="K1471" t="s">
        <v>70</v>
      </c>
      <c r="L1471" s="2">
        <v>36691</v>
      </c>
      <c r="M1471" t="s">
        <v>36</v>
      </c>
      <c r="N1471" t="s">
        <v>37</v>
      </c>
      <c r="O1471" t="s">
        <v>60</v>
      </c>
      <c r="P1471" t="s">
        <v>67</v>
      </c>
      <c r="Q1471" t="s">
        <v>40</v>
      </c>
      <c r="R1471">
        <v>3</v>
      </c>
      <c r="S1471" s="2">
        <v>45050</v>
      </c>
      <c r="T1471">
        <v>4</v>
      </c>
      <c r="U1471">
        <v>2</v>
      </c>
      <c r="V1471">
        <v>5</v>
      </c>
      <c r="W1471" s="2">
        <v>44899</v>
      </c>
      <c r="X1471" t="s">
        <v>41</v>
      </c>
      <c r="Y1471" t="s">
        <v>51</v>
      </c>
      <c r="Z1471" t="s">
        <v>52</v>
      </c>
      <c r="AA1471">
        <v>4</v>
      </c>
      <c r="AB1471">
        <v>329.3</v>
      </c>
      <c r="AC1471">
        <v>20</v>
      </c>
      <c r="AD1471" t="str" cm="1">
        <f t="array" ref="AD1471">_xlfn.IFS($AC1471&lt;= 24,"17-24", $AC1471&lt;=34,"25-34", $AC1471&lt;=44,"35-44", $AC1471&lt;= 54,"45-54", $AC1471 &gt;= 55, "55+")</f>
        <v>17-24</v>
      </c>
      <c r="AE1471">
        <f t="shared" ca="1" si="111"/>
        <v>6</v>
      </c>
      <c r="AF1471" t="str">
        <f t="shared" si="112"/>
        <v>High</v>
      </c>
      <c r="AG1471" t="str">
        <f t="shared" si="113"/>
        <v>Not satisfied</v>
      </c>
      <c r="AH1471" t="str">
        <f t="shared" si="114"/>
        <v>Average Performer</v>
      </c>
      <c r="AI1471" t="str" cm="1">
        <f t="array" ref="AI1471">_xlfn.IFS($Z1471 = "Passed", "High", $Z1471="Completed", "Moderate", OR($Z1471 = "Incomplete", $Z1471="Failed"), "Low")</f>
        <v>Low</v>
      </c>
      <c r="AJ1471" t="str" cm="1">
        <f t="array" ref="AJ1471">_xlfn.IFS(OR(Z1471= "Passed", Z1471 = "Completed"), "Complete", OR(Z1471 ="Failed", Z1471 = "Incomplete"), "Incomplete")</f>
        <v>Incomplete</v>
      </c>
      <c r="AK1471" cm="1">
        <f t="array" ref="AK1471">_xlfn.IFS(HR_DATA[[#This Row],[Performance Category]] = "High Performer", 4,HR_DATA[[#This Row],[Performance Category]] = "Average Performer", 3, HR_DATA[[#This Row],[Performance Category]] = "Low Performer", 2, HR_DATA[[#This Row],[Performance Category]] = "At Risk", 1)</f>
        <v>3</v>
      </c>
    </row>
    <row r="1472" spans="1:37" x14ac:dyDescent="0.25">
      <c r="A1472">
        <v>1990</v>
      </c>
      <c r="B1472" s="2">
        <v>43967</v>
      </c>
      <c r="C1472" s="2">
        <f t="shared" ca="1" si="110"/>
        <v>46159</v>
      </c>
      <c r="D1472" t="s">
        <v>106</v>
      </c>
      <c r="E1472" t="s">
        <v>69</v>
      </c>
      <c r="F1472" t="s">
        <v>30</v>
      </c>
      <c r="G1472" t="s">
        <v>55</v>
      </c>
      <c r="H1472" t="s">
        <v>32</v>
      </c>
      <c r="I1472" t="s">
        <v>33</v>
      </c>
      <c r="J1472" t="s">
        <v>34</v>
      </c>
      <c r="K1472" t="s">
        <v>70</v>
      </c>
      <c r="L1472" s="2">
        <v>17428</v>
      </c>
      <c r="M1472" t="s">
        <v>36</v>
      </c>
      <c r="N1472" t="s">
        <v>37</v>
      </c>
      <c r="O1472" t="s">
        <v>72</v>
      </c>
      <c r="P1472" t="s">
        <v>77</v>
      </c>
      <c r="Q1472" t="s">
        <v>40</v>
      </c>
      <c r="R1472">
        <v>3</v>
      </c>
      <c r="S1472" s="2">
        <v>44804</v>
      </c>
      <c r="T1472">
        <v>3</v>
      </c>
      <c r="U1472">
        <v>1</v>
      </c>
      <c r="V1472">
        <v>1</v>
      </c>
      <c r="W1472" s="2">
        <v>44822</v>
      </c>
      <c r="X1472" t="s">
        <v>41</v>
      </c>
      <c r="Y1472" t="s">
        <v>42</v>
      </c>
      <c r="Z1472" t="s">
        <v>52</v>
      </c>
      <c r="AA1472">
        <v>1</v>
      </c>
      <c r="AB1472">
        <v>332.51</v>
      </c>
      <c r="AC1472">
        <v>73</v>
      </c>
      <c r="AD1472" t="str" cm="1">
        <f t="array" ref="AD1472">_xlfn.IFS($AC1472&lt;= 24,"17-24", $AC1472&lt;=34,"25-34", $AC1472&lt;=44,"35-44", $AC1472&lt;= 54,"45-54", $AC1472 &gt;= 55, "55+")</f>
        <v>55+</v>
      </c>
      <c r="AE1472">
        <f t="shared" ca="1" si="111"/>
        <v>6</v>
      </c>
      <c r="AF1472" t="str">
        <f t="shared" si="112"/>
        <v>Medium</v>
      </c>
      <c r="AG1472" t="str">
        <f t="shared" si="113"/>
        <v>Not satisfied</v>
      </c>
      <c r="AH1472" t="str">
        <f t="shared" si="114"/>
        <v>Average Performer</v>
      </c>
      <c r="AI1472" t="str" cm="1">
        <f t="array" ref="AI1472">_xlfn.IFS($Z1472 = "Passed", "High", $Z1472="Completed", "Moderate", OR($Z1472 = "Incomplete", $Z1472="Failed"), "Low")</f>
        <v>Low</v>
      </c>
      <c r="AJ1472" t="str" cm="1">
        <f t="array" ref="AJ1472">_xlfn.IFS(OR(Z1472= "Passed", Z1472 = "Completed"), "Complete", OR(Z1472 ="Failed", Z1472 = "Incomplete"), "Incomplete")</f>
        <v>Incomplete</v>
      </c>
      <c r="AK1472" cm="1">
        <f t="array" ref="AK1472">_xlfn.IFS(HR_DATA[[#This Row],[Performance Category]] = "High Performer", 4,HR_DATA[[#This Row],[Performance Category]] = "Average Performer", 3, HR_DATA[[#This Row],[Performance Category]] = "Low Performer", 2, HR_DATA[[#This Row],[Performance Category]] = "At Risk", 1)</f>
        <v>3</v>
      </c>
    </row>
    <row r="1473" spans="1:37" x14ac:dyDescent="0.25">
      <c r="A1473">
        <v>1991</v>
      </c>
      <c r="B1473" s="2">
        <v>43634</v>
      </c>
      <c r="C1473" s="2">
        <f t="shared" ca="1" si="110"/>
        <v>46159</v>
      </c>
      <c r="D1473" t="s">
        <v>106</v>
      </c>
      <c r="E1473" t="s">
        <v>29</v>
      </c>
      <c r="F1473" t="s">
        <v>30</v>
      </c>
      <c r="G1473" t="s">
        <v>31</v>
      </c>
      <c r="H1473" t="s">
        <v>56</v>
      </c>
      <c r="I1473" t="s">
        <v>33</v>
      </c>
      <c r="J1473" t="s">
        <v>34</v>
      </c>
      <c r="K1473" t="s">
        <v>65</v>
      </c>
      <c r="L1473" s="2">
        <v>17899</v>
      </c>
      <c r="M1473" t="s">
        <v>36</v>
      </c>
      <c r="N1473" t="s">
        <v>37</v>
      </c>
      <c r="O1473" t="s">
        <v>60</v>
      </c>
      <c r="P1473" t="s">
        <v>67</v>
      </c>
      <c r="Q1473" t="s">
        <v>40</v>
      </c>
      <c r="R1473">
        <v>3</v>
      </c>
      <c r="S1473" s="2">
        <v>44952</v>
      </c>
      <c r="T1473">
        <v>2</v>
      </c>
      <c r="U1473">
        <v>1</v>
      </c>
      <c r="V1473">
        <v>3</v>
      </c>
      <c r="W1473" s="2">
        <v>44950</v>
      </c>
      <c r="X1473" t="s">
        <v>68</v>
      </c>
      <c r="Y1473" t="s">
        <v>51</v>
      </c>
      <c r="Z1473" t="s">
        <v>43</v>
      </c>
      <c r="AA1473">
        <v>2</v>
      </c>
      <c r="AB1473">
        <v>643.63</v>
      </c>
      <c r="AC1473">
        <v>70</v>
      </c>
      <c r="AD1473" t="str" cm="1">
        <f t="array" ref="AD1473">_xlfn.IFS($AC1473&lt;= 24,"17-24", $AC1473&lt;=34,"25-34", $AC1473&lt;=44,"35-44", $AC1473&lt;= 54,"45-54", $AC1473 &gt;= 55, "55+")</f>
        <v>55+</v>
      </c>
      <c r="AE1473">
        <f t="shared" ca="1" si="111"/>
        <v>6</v>
      </c>
      <c r="AF1473" t="str">
        <f t="shared" si="112"/>
        <v>Low</v>
      </c>
      <c r="AG1473" t="str">
        <f t="shared" si="113"/>
        <v>Not satisfied</v>
      </c>
      <c r="AH1473" t="str">
        <f t="shared" si="114"/>
        <v>Average Performer</v>
      </c>
      <c r="AI1473" t="str" cm="1">
        <f t="array" ref="AI1473">_xlfn.IFS($Z1473 = "Passed", "High", $Z1473="Completed", "Moderate", OR($Z1473 = "Incomplete", $Z1473="Failed"), "Low")</f>
        <v>Low</v>
      </c>
      <c r="AJ1473" t="str" cm="1">
        <f t="array" ref="AJ1473">_xlfn.IFS(OR(Z1473= "Passed", Z1473 = "Completed"), "Complete", OR(Z1473 ="Failed", Z1473 = "Incomplete"), "Incomplete")</f>
        <v>Incomplete</v>
      </c>
      <c r="AK1473" cm="1">
        <f t="array" ref="AK1473">_xlfn.IFS(HR_DATA[[#This Row],[Performance Category]] = "High Performer", 4,HR_DATA[[#This Row],[Performance Category]] = "Average Performer", 3, HR_DATA[[#This Row],[Performance Category]] = "Low Performer", 2, HR_DATA[[#This Row],[Performance Category]] = "At Risk", 1)</f>
        <v>3</v>
      </c>
    </row>
    <row r="1474" spans="1:37" x14ac:dyDescent="0.25">
      <c r="A1474">
        <v>1992</v>
      </c>
      <c r="B1474" s="2">
        <v>43605</v>
      </c>
      <c r="C1474" s="2">
        <f t="shared" ca="1" si="110"/>
        <v>46159</v>
      </c>
      <c r="D1474" t="s">
        <v>106</v>
      </c>
      <c r="E1474" t="s">
        <v>85</v>
      </c>
      <c r="F1474" t="s">
        <v>30</v>
      </c>
      <c r="G1474" t="s">
        <v>31</v>
      </c>
      <c r="H1474" t="s">
        <v>45</v>
      </c>
      <c r="I1474" t="s">
        <v>46</v>
      </c>
      <c r="J1474" t="s">
        <v>34</v>
      </c>
      <c r="K1474" t="s">
        <v>65</v>
      </c>
      <c r="L1474" s="2">
        <v>18319</v>
      </c>
      <c r="M1474" t="s">
        <v>36</v>
      </c>
      <c r="N1474" t="s">
        <v>37</v>
      </c>
      <c r="O1474" t="s">
        <v>38</v>
      </c>
      <c r="P1474" t="s">
        <v>77</v>
      </c>
      <c r="Q1474" t="s">
        <v>40</v>
      </c>
      <c r="R1474">
        <v>3</v>
      </c>
      <c r="S1474" s="2">
        <v>44963</v>
      </c>
      <c r="T1474">
        <v>4</v>
      </c>
      <c r="U1474">
        <v>3</v>
      </c>
      <c r="V1474">
        <v>3</v>
      </c>
      <c r="W1474" s="2">
        <v>44815</v>
      </c>
      <c r="X1474" t="s">
        <v>92</v>
      </c>
      <c r="Y1474" t="s">
        <v>42</v>
      </c>
      <c r="Z1474" t="s">
        <v>43</v>
      </c>
      <c r="AA1474">
        <v>2</v>
      </c>
      <c r="AB1474">
        <v>827.05</v>
      </c>
      <c r="AC1474">
        <v>69</v>
      </c>
      <c r="AD1474" t="str" cm="1">
        <f t="array" ref="AD1474">_xlfn.IFS($AC1474&lt;= 24,"17-24", $AC1474&lt;=34,"25-34", $AC1474&lt;=44,"35-44", $AC1474&lt;= 54,"45-54", $AC1474 &gt;= 55, "55+")</f>
        <v>55+</v>
      </c>
      <c r="AE1474">
        <f t="shared" ca="1" si="111"/>
        <v>6</v>
      </c>
      <c r="AF1474" t="str">
        <f t="shared" si="112"/>
        <v>High</v>
      </c>
      <c r="AG1474" t="str">
        <f t="shared" si="113"/>
        <v>Neutral</v>
      </c>
      <c r="AH1474" t="str">
        <f t="shared" si="114"/>
        <v>Average Performer</v>
      </c>
      <c r="AI1474" t="str" cm="1">
        <f t="array" ref="AI1474">_xlfn.IFS($Z1474 = "Passed", "High", $Z1474="Completed", "Moderate", OR($Z1474 = "Incomplete", $Z1474="Failed"), "Low")</f>
        <v>Low</v>
      </c>
      <c r="AJ1474" t="str" cm="1">
        <f t="array" ref="AJ1474">_xlfn.IFS(OR(Z1474= "Passed", Z1474 = "Completed"), "Complete", OR(Z1474 ="Failed", Z1474 = "Incomplete"), "Incomplete")</f>
        <v>Incomplete</v>
      </c>
      <c r="AK1474" cm="1">
        <f t="array" ref="AK1474">_xlfn.IFS(HR_DATA[[#This Row],[Performance Category]] = "High Performer", 4,HR_DATA[[#This Row],[Performance Category]] = "Average Performer", 3, HR_DATA[[#This Row],[Performance Category]] = "Low Performer", 2, HR_DATA[[#This Row],[Performance Category]] = "At Risk", 1)</f>
        <v>3</v>
      </c>
    </row>
    <row r="1475" spans="1:37" x14ac:dyDescent="0.25">
      <c r="A1475">
        <v>1993</v>
      </c>
      <c r="B1475" s="2">
        <v>44120</v>
      </c>
      <c r="C1475" s="2">
        <f t="shared" ref="C1475:C1538" ca="1" si="115">TODAY()</f>
        <v>46159</v>
      </c>
      <c r="D1475" t="s">
        <v>106</v>
      </c>
      <c r="E1475" t="s">
        <v>44</v>
      </c>
      <c r="F1475" t="s">
        <v>30</v>
      </c>
      <c r="G1475" t="s">
        <v>55</v>
      </c>
      <c r="H1475" t="s">
        <v>45</v>
      </c>
      <c r="I1475" t="s">
        <v>55</v>
      </c>
      <c r="J1475" t="s">
        <v>34</v>
      </c>
      <c r="K1475" t="s">
        <v>70</v>
      </c>
      <c r="L1475" s="2">
        <v>26501</v>
      </c>
      <c r="M1475" t="s">
        <v>36</v>
      </c>
      <c r="N1475" t="s">
        <v>37</v>
      </c>
      <c r="O1475" t="s">
        <v>49</v>
      </c>
      <c r="P1475" t="s">
        <v>77</v>
      </c>
      <c r="Q1475" t="s">
        <v>40</v>
      </c>
      <c r="R1475">
        <v>3</v>
      </c>
      <c r="S1475" s="2">
        <v>44905</v>
      </c>
      <c r="T1475">
        <v>5</v>
      </c>
      <c r="U1475">
        <v>2</v>
      </c>
      <c r="V1475">
        <v>4</v>
      </c>
      <c r="W1475" s="2">
        <v>45048</v>
      </c>
      <c r="X1475" t="s">
        <v>50</v>
      </c>
      <c r="Y1475" t="s">
        <v>51</v>
      </c>
      <c r="Z1475" t="s">
        <v>43</v>
      </c>
      <c r="AA1475">
        <v>3</v>
      </c>
      <c r="AB1475">
        <v>995.42</v>
      </c>
      <c r="AC1475">
        <v>48</v>
      </c>
      <c r="AD1475" t="str" cm="1">
        <f t="array" ref="AD1475">_xlfn.IFS($AC1475&lt;= 24,"17-24", $AC1475&lt;=34,"25-34", $AC1475&lt;=44,"35-44", $AC1475&lt;= 54,"45-54", $AC1475 &gt;= 55, "55+")</f>
        <v>45-54</v>
      </c>
      <c r="AE1475">
        <f t="shared" ref="AE1475:AE1538" ca="1" si="116">INT(YEARFRAC($B1475,$C1475,3))</f>
        <v>5</v>
      </c>
      <c r="AF1475" t="str">
        <f t="shared" ref="AF1475:AF1538" si="117">IF($T1475&lt;= 2, "Low", IF($T1475 =3, "Medium", "High"))</f>
        <v>High</v>
      </c>
      <c r="AG1475" t="str">
        <f t="shared" ref="AG1475:AG1538" si="118">IF($U1475 &lt;=2, "Not satisfied", IF($U1475 =3, "Neutral", "Satisfied"))</f>
        <v>Not satisfied</v>
      </c>
      <c r="AH1475" t="str">
        <f t="shared" ref="AH1475:AH1538" si="119">IF($Q1475="Exceeds","High Performer",IF($Q1475="Fully Meets","Average Performer",IF($Q1475="Needs Improvement","Low Performer","At Risk")))</f>
        <v>Average Performer</v>
      </c>
      <c r="AI1475" t="str" cm="1">
        <f t="array" ref="AI1475">_xlfn.IFS($Z1475 = "Passed", "High", $Z1475="Completed", "Moderate", OR($Z1475 = "Incomplete", $Z1475="Failed"), "Low")</f>
        <v>Low</v>
      </c>
      <c r="AJ1475" t="str" cm="1">
        <f t="array" ref="AJ1475">_xlfn.IFS(OR(Z1475= "Passed", Z1475 = "Completed"), "Complete", OR(Z1475 ="Failed", Z1475 = "Incomplete"), "Incomplete")</f>
        <v>Incomplete</v>
      </c>
      <c r="AK1475" cm="1">
        <f t="array" ref="AK1475">_xlfn.IFS(HR_DATA[[#This Row],[Performance Category]] = "High Performer", 4,HR_DATA[[#This Row],[Performance Category]] = "Average Performer", 3, HR_DATA[[#This Row],[Performance Category]] = "Low Performer", 2, HR_DATA[[#This Row],[Performance Category]] = "At Risk", 1)</f>
        <v>3</v>
      </c>
    </row>
    <row r="1476" spans="1:37" x14ac:dyDescent="0.25">
      <c r="A1476">
        <v>1994</v>
      </c>
      <c r="B1476" s="2">
        <v>44743</v>
      </c>
      <c r="C1476" s="2">
        <f t="shared" ca="1" si="115"/>
        <v>46159</v>
      </c>
      <c r="D1476" t="s">
        <v>106</v>
      </c>
      <c r="E1476" t="s">
        <v>87</v>
      </c>
      <c r="F1476" t="s">
        <v>30</v>
      </c>
      <c r="G1476" t="s">
        <v>55</v>
      </c>
      <c r="H1476" t="s">
        <v>45</v>
      </c>
      <c r="I1476" t="s">
        <v>55</v>
      </c>
      <c r="J1476" t="s">
        <v>34</v>
      </c>
      <c r="K1476" t="s">
        <v>65</v>
      </c>
      <c r="L1476" s="2">
        <v>32506</v>
      </c>
      <c r="M1476" t="s">
        <v>36</v>
      </c>
      <c r="N1476" t="s">
        <v>37</v>
      </c>
      <c r="O1476" t="s">
        <v>60</v>
      </c>
      <c r="P1476" t="s">
        <v>61</v>
      </c>
      <c r="Q1476" t="s">
        <v>40</v>
      </c>
      <c r="R1476">
        <v>3</v>
      </c>
      <c r="S1476" s="2">
        <v>44838</v>
      </c>
      <c r="T1476">
        <v>5</v>
      </c>
      <c r="U1476">
        <v>5</v>
      </c>
      <c r="V1476">
        <v>1</v>
      </c>
      <c r="W1476" s="2">
        <v>45036</v>
      </c>
      <c r="X1476" t="s">
        <v>68</v>
      </c>
      <c r="Y1476" t="s">
        <v>51</v>
      </c>
      <c r="Z1476" t="s">
        <v>73</v>
      </c>
      <c r="AA1476">
        <v>4</v>
      </c>
      <c r="AB1476">
        <v>360.61</v>
      </c>
      <c r="AC1476">
        <v>34</v>
      </c>
      <c r="AD1476" t="str" cm="1">
        <f t="array" ref="AD1476">_xlfn.IFS($AC1476&lt;= 24,"17-24", $AC1476&lt;=34,"25-34", $AC1476&lt;=44,"35-44", $AC1476&lt;= 54,"45-54", $AC1476 &gt;= 55, "55+")</f>
        <v>25-34</v>
      </c>
      <c r="AE1476">
        <f t="shared" ca="1" si="116"/>
        <v>3</v>
      </c>
      <c r="AF1476" t="str">
        <f t="shared" si="117"/>
        <v>High</v>
      </c>
      <c r="AG1476" t="str">
        <f t="shared" si="118"/>
        <v>Satisfied</v>
      </c>
      <c r="AH1476" t="str">
        <f t="shared" si="119"/>
        <v>Average Performer</v>
      </c>
      <c r="AI1476" t="str" cm="1">
        <f t="array" ref="AI1476">_xlfn.IFS($Z1476 = "Passed", "High", $Z1476="Completed", "Moderate", OR($Z1476 = "Incomplete", $Z1476="Failed"), "Low")</f>
        <v>High</v>
      </c>
      <c r="AJ1476" t="str" cm="1">
        <f t="array" ref="AJ1476">_xlfn.IFS(OR(Z1476= "Passed", Z1476 = "Completed"), "Complete", OR(Z1476 ="Failed", Z1476 = "Incomplete"), "Incomplete")</f>
        <v>Complete</v>
      </c>
      <c r="AK1476" cm="1">
        <f t="array" ref="AK1476">_xlfn.IFS(HR_DATA[[#This Row],[Performance Category]] = "High Performer", 4,HR_DATA[[#This Row],[Performance Category]] = "Average Performer", 3, HR_DATA[[#This Row],[Performance Category]] = "Low Performer", 2, HR_DATA[[#This Row],[Performance Category]] = "At Risk", 1)</f>
        <v>3</v>
      </c>
    </row>
    <row r="1477" spans="1:37" x14ac:dyDescent="0.25">
      <c r="A1477">
        <v>1995</v>
      </c>
      <c r="B1477" s="2">
        <v>44912</v>
      </c>
      <c r="C1477" s="2">
        <f t="shared" ca="1" si="115"/>
        <v>46159</v>
      </c>
      <c r="D1477" t="s">
        <v>106</v>
      </c>
      <c r="E1477" t="s">
        <v>64</v>
      </c>
      <c r="F1477" t="s">
        <v>30</v>
      </c>
      <c r="G1477" t="s">
        <v>31</v>
      </c>
      <c r="H1477" t="s">
        <v>45</v>
      </c>
      <c r="I1477" t="s">
        <v>55</v>
      </c>
      <c r="J1477" t="s">
        <v>34</v>
      </c>
      <c r="K1477" t="s">
        <v>70</v>
      </c>
      <c r="L1477" s="2">
        <v>28708</v>
      </c>
      <c r="M1477" t="s">
        <v>36</v>
      </c>
      <c r="N1477" t="s">
        <v>37</v>
      </c>
      <c r="O1477" t="s">
        <v>60</v>
      </c>
      <c r="P1477" t="s">
        <v>67</v>
      </c>
      <c r="Q1477" t="s">
        <v>40</v>
      </c>
      <c r="R1477">
        <v>3</v>
      </c>
      <c r="S1477" s="2">
        <v>45039</v>
      </c>
      <c r="T1477">
        <v>4</v>
      </c>
      <c r="U1477">
        <v>3</v>
      </c>
      <c r="V1477">
        <v>1</v>
      </c>
      <c r="W1477" s="2">
        <v>44796</v>
      </c>
      <c r="X1477" t="s">
        <v>92</v>
      </c>
      <c r="Y1477" t="s">
        <v>51</v>
      </c>
      <c r="Z1477" t="s">
        <v>73</v>
      </c>
      <c r="AA1477">
        <v>3</v>
      </c>
      <c r="AB1477">
        <v>658.54</v>
      </c>
      <c r="AC1477">
        <v>44</v>
      </c>
      <c r="AD1477" t="str" cm="1">
        <f t="array" ref="AD1477">_xlfn.IFS($AC1477&lt;= 24,"17-24", $AC1477&lt;=34,"25-34", $AC1477&lt;=44,"35-44", $AC1477&lt;= 54,"45-54", $AC1477 &gt;= 55, "55+")</f>
        <v>35-44</v>
      </c>
      <c r="AE1477">
        <f t="shared" ca="1" si="116"/>
        <v>3</v>
      </c>
      <c r="AF1477" t="str">
        <f t="shared" si="117"/>
        <v>High</v>
      </c>
      <c r="AG1477" t="str">
        <f t="shared" si="118"/>
        <v>Neutral</v>
      </c>
      <c r="AH1477" t="str">
        <f t="shared" si="119"/>
        <v>Average Performer</v>
      </c>
      <c r="AI1477" t="str" cm="1">
        <f t="array" ref="AI1477">_xlfn.IFS($Z1477 = "Passed", "High", $Z1477="Completed", "Moderate", OR($Z1477 = "Incomplete", $Z1477="Failed"), "Low")</f>
        <v>High</v>
      </c>
      <c r="AJ1477" t="str" cm="1">
        <f t="array" ref="AJ1477">_xlfn.IFS(OR(Z1477= "Passed", Z1477 = "Completed"), "Complete", OR(Z1477 ="Failed", Z1477 = "Incomplete"), "Incomplete")</f>
        <v>Complete</v>
      </c>
      <c r="AK1477" cm="1">
        <f t="array" ref="AK1477">_xlfn.IFS(HR_DATA[[#This Row],[Performance Category]] = "High Performer", 4,HR_DATA[[#This Row],[Performance Category]] = "Average Performer", 3, HR_DATA[[#This Row],[Performance Category]] = "Low Performer", 2, HR_DATA[[#This Row],[Performance Category]] = "At Risk", 1)</f>
        <v>3</v>
      </c>
    </row>
    <row r="1478" spans="1:37" x14ac:dyDescent="0.25">
      <c r="A1478">
        <v>1996</v>
      </c>
      <c r="B1478" s="2">
        <v>44493</v>
      </c>
      <c r="C1478" s="2">
        <f t="shared" ca="1" si="115"/>
        <v>46159</v>
      </c>
      <c r="D1478" t="s">
        <v>106</v>
      </c>
      <c r="E1478" t="s">
        <v>94</v>
      </c>
      <c r="F1478" t="s">
        <v>30</v>
      </c>
      <c r="G1478" t="s">
        <v>46</v>
      </c>
      <c r="H1478" t="s">
        <v>45</v>
      </c>
      <c r="I1478" t="s">
        <v>33</v>
      </c>
      <c r="J1478" t="s">
        <v>34</v>
      </c>
      <c r="K1478" t="s">
        <v>47</v>
      </c>
      <c r="L1478" s="2">
        <v>33795</v>
      </c>
      <c r="M1478" t="s">
        <v>36</v>
      </c>
      <c r="N1478" t="s">
        <v>37</v>
      </c>
      <c r="O1478" t="s">
        <v>38</v>
      </c>
      <c r="P1478" t="s">
        <v>61</v>
      </c>
      <c r="Q1478" t="s">
        <v>40</v>
      </c>
      <c r="R1478">
        <v>3</v>
      </c>
      <c r="S1478" s="2">
        <v>45139</v>
      </c>
      <c r="T1478">
        <v>3</v>
      </c>
      <c r="U1478">
        <v>5</v>
      </c>
      <c r="V1478">
        <v>2</v>
      </c>
      <c r="W1478" s="2">
        <v>44911</v>
      </c>
      <c r="X1478" t="s">
        <v>92</v>
      </c>
      <c r="Y1478" t="s">
        <v>42</v>
      </c>
      <c r="Z1478" t="s">
        <v>43</v>
      </c>
      <c r="AA1478">
        <v>5</v>
      </c>
      <c r="AB1478">
        <v>250.11</v>
      </c>
      <c r="AC1478">
        <v>29</v>
      </c>
      <c r="AD1478" t="str" cm="1">
        <f t="array" ref="AD1478">_xlfn.IFS($AC1478&lt;= 24,"17-24", $AC1478&lt;=34,"25-34", $AC1478&lt;=44,"35-44", $AC1478&lt;= 54,"45-54", $AC1478 &gt;= 55, "55+")</f>
        <v>25-34</v>
      </c>
      <c r="AE1478">
        <f t="shared" ca="1" si="116"/>
        <v>4</v>
      </c>
      <c r="AF1478" t="str">
        <f t="shared" si="117"/>
        <v>Medium</v>
      </c>
      <c r="AG1478" t="str">
        <f t="shared" si="118"/>
        <v>Satisfied</v>
      </c>
      <c r="AH1478" t="str">
        <f t="shared" si="119"/>
        <v>Average Performer</v>
      </c>
      <c r="AI1478" t="str" cm="1">
        <f t="array" ref="AI1478">_xlfn.IFS($Z1478 = "Passed", "High", $Z1478="Completed", "Moderate", OR($Z1478 = "Incomplete", $Z1478="Failed"), "Low")</f>
        <v>Low</v>
      </c>
      <c r="AJ1478" t="str" cm="1">
        <f t="array" ref="AJ1478">_xlfn.IFS(OR(Z1478= "Passed", Z1478 = "Completed"), "Complete", OR(Z1478 ="Failed", Z1478 = "Incomplete"), "Incomplete")</f>
        <v>Incomplete</v>
      </c>
      <c r="AK1478" cm="1">
        <f t="array" ref="AK1478">_xlfn.IFS(HR_DATA[[#This Row],[Performance Category]] = "High Performer", 4,HR_DATA[[#This Row],[Performance Category]] = "Average Performer", 3, HR_DATA[[#This Row],[Performance Category]] = "Low Performer", 2, HR_DATA[[#This Row],[Performance Category]] = "At Risk", 1)</f>
        <v>3</v>
      </c>
    </row>
    <row r="1479" spans="1:37" x14ac:dyDescent="0.25">
      <c r="A1479">
        <v>1997</v>
      </c>
      <c r="B1479" s="2">
        <v>43524</v>
      </c>
      <c r="C1479" s="2">
        <f t="shared" ca="1" si="115"/>
        <v>46159</v>
      </c>
      <c r="D1479" t="s">
        <v>106</v>
      </c>
      <c r="E1479" t="s">
        <v>74</v>
      </c>
      <c r="F1479" t="s">
        <v>30</v>
      </c>
      <c r="G1479" t="s">
        <v>46</v>
      </c>
      <c r="H1479" t="s">
        <v>56</v>
      </c>
      <c r="I1479" t="s">
        <v>55</v>
      </c>
      <c r="J1479" t="s">
        <v>34</v>
      </c>
      <c r="K1479" t="s">
        <v>101</v>
      </c>
      <c r="L1479" s="2">
        <v>33033</v>
      </c>
      <c r="M1479" t="s">
        <v>36</v>
      </c>
      <c r="N1479" t="s">
        <v>37</v>
      </c>
      <c r="O1479" t="s">
        <v>84</v>
      </c>
      <c r="P1479" t="s">
        <v>77</v>
      </c>
      <c r="Q1479" t="s">
        <v>40</v>
      </c>
      <c r="R1479">
        <v>3</v>
      </c>
      <c r="S1479" s="2">
        <v>44973</v>
      </c>
      <c r="T1479">
        <v>3</v>
      </c>
      <c r="U1479">
        <v>3</v>
      </c>
      <c r="V1479">
        <v>2</v>
      </c>
      <c r="W1479" s="2">
        <v>45045</v>
      </c>
      <c r="X1479" t="s">
        <v>62</v>
      </c>
      <c r="Y1479" t="s">
        <v>42</v>
      </c>
      <c r="Z1479" t="s">
        <v>43</v>
      </c>
      <c r="AA1479">
        <v>4</v>
      </c>
      <c r="AB1479">
        <v>819.65</v>
      </c>
      <c r="AC1479">
        <v>29</v>
      </c>
      <c r="AD1479" t="str" cm="1">
        <f t="array" ref="AD1479">_xlfn.IFS($AC1479&lt;= 24,"17-24", $AC1479&lt;=34,"25-34", $AC1479&lt;=44,"35-44", $AC1479&lt;= 54,"45-54", $AC1479 &gt;= 55, "55+")</f>
        <v>25-34</v>
      </c>
      <c r="AE1479">
        <f t="shared" ca="1" si="116"/>
        <v>7</v>
      </c>
      <c r="AF1479" t="str">
        <f t="shared" si="117"/>
        <v>Medium</v>
      </c>
      <c r="AG1479" t="str">
        <f t="shared" si="118"/>
        <v>Neutral</v>
      </c>
      <c r="AH1479" t="str">
        <f t="shared" si="119"/>
        <v>Average Performer</v>
      </c>
      <c r="AI1479" t="str" cm="1">
        <f t="array" ref="AI1479">_xlfn.IFS($Z1479 = "Passed", "High", $Z1479="Completed", "Moderate", OR($Z1479 = "Incomplete", $Z1479="Failed"), "Low")</f>
        <v>Low</v>
      </c>
      <c r="AJ1479" t="str" cm="1">
        <f t="array" ref="AJ1479">_xlfn.IFS(OR(Z1479= "Passed", Z1479 = "Completed"), "Complete", OR(Z1479 ="Failed", Z1479 = "Incomplete"), "Incomplete")</f>
        <v>Incomplete</v>
      </c>
      <c r="AK1479" cm="1">
        <f t="array" ref="AK1479">_xlfn.IFS(HR_DATA[[#This Row],[Performance Category]] = "High Performer", 4,HR_DATA[[#This Row],[Performance Category]] = "Average Performer", 3, HR_DATA[[#This Row],[Performance Category]] = "Low Performer", 2, HR_DATA[[#This Row],[Performance Category]] = "At Risk", 1)</f>
        <v>3</v>
      </c>
    </row>
    <row r="1480" spans="1:37" x14ac:dyDescent="0.25">
      <c r="A1480">
        <v>1998</v>
      </c>
      <c r="B1480" s="2">
        <v>44644</v>
      </c>
      <c r="C1480" s="2">
        <f t="shared" ca="1" si="115"/>
        <v>46159</v>
      </c>
      <c r="D1480" t="s">
        <v>106</v>
      </c>
      <c r="E1480" t="s">
        <v>81</v>
      </c>
      <c r="F1480" t="s">
        <v>30</v>
      </c>
      <c r="G1480" t="s">
        <v>55</v>
      </c>
      <c r="H1480" t="s">
        <v>32</v>
      </c>
      <c r="I1480" t="s">
        <v>46</v>
      </c>
      <c r="J1480" t="s">
        <v>34</v>
      </c>
      <c r="K1480" t="s">
        <v>65</v>
      </c>
      <c r="L1480" s="2">
        <v>36212</v>
      </c>
      <c r="M1480" t="s">
        <v>36</v>
      </c>
      <c r="N1480" t="s">
        <v>37</v>
      </c>
      <c r="O1480" t="s">
        <v>72</v>
      </c>
      <c r="P1480" t="s">
        <v>39</v>
      </c>
      <c r="Q1480" t="s">
        <v>40</v>
      </c>
      <c r="R1480">
        <v>3</v>
      </c>
      <c r="S1480" s="2">
        <v>44811</v>
      </c>
      <c r="T1480">
        <v>2</v>
      </c>
      <c r="U1480">
        <v>4</v>
      </c>
      <c r="V1480">
        <v>3</v>
      </c>
      <c r="W1480" s="2">
        <v>44896</v>
      </c>
      <c r="X1480" t="s">
        <v>68</v>
      </c>
      <c r="Y1480" t="s">
        <v>42</v>
      </c>
      <c r="Z1480" t="s">
        <v>63</v>
      </c>
      <c r="AA1480">
        <v>2</v>
      </c>
      <c r="AB1480">
        <v>186.77</v>
      </c>
      <c r="AC1480">
        <v>23</v>
      </c>
      <c r="AD1480" t="str" cm="1">
        <f t="array" ref="AD1480">_xlfn.IFS($AC1480&lt;= 24,"17-24", $AC1480&lt;=34,"25-34", $AC1480&lt;=44,"35-44", $AC1480&lt;= 54,"45-54", $AC1480 &gt;= 55, "55+")</f>
        <v>17-24</v>
      </c>
      <c r="AE1480">
        <f t="shared" ca="1" si="116"/>
        <v>4</v>
      </c>
      <c r="AF1480" t="str">
        <f t="shared" si="117"/>
        <v>Low</v>
      </c>
      <c r="AG1480" t="str">
        <f t="shared" si="118"/>
        <v>Satisfied</v>
      </c>
      <c r="AH1480" t="str">
        <f t="shared" si="119"/>
        <v>Average Performer</v>
      </c>
      <c r="AI1480" t="str" cm="1">
        <f t="array" ref="AI1480">_xlfn.IFS($Z1480 = "Passed", "High", $Z1480="Completed", "Moderate", OR($Z1480 = "Incomplete", $Z1480="Failed"), "Low")</f>
        <v>Moderate</v>
      </c>
      <c r="AJ1480" t="str" cm="1">
        <f t="array" ref="AJ1480">_xlfn.IFS(OR(Z1480= "Passed", Z1480 = "Completed"), "Complete", OR(Z1480 ="Failed", Z1480 = "Incomplete"), "Incomplete")</f>
        <v>Complete</v>
      </c>
      <c r="AK1480" cm="1">
        <f t="array" ref="AK1480">_xlfn.IFS(HR_DATA[[#This Row],[Performance Category]] = "High Performer", 4,HR_DATA[[#This Row],[Performance Category]] = "Average Performer", 3, HR_DATA[[#This Row],[Performance Category]] = "Low Performer", 2, HR_DATA[[#This Row],[Performance Category]] = "At Risk", 1)</f>
        <v>3</v>
      </c>
    </row>
    <row r="1481" spans="1:37" x14ac:dyDescent="0.25">
      <c r="A1481">
        <v>1999</v>
      </c>
      <c r="B1481" s="2">
        <v>44486</v>
      </c>
      <c r="C1481" s="2">
        <f t="shared" ca="1" si="115"/>
        <v>46159</v>
      </c>
      <c r="D1481" t="s">
        <v>106</v>
      </c>
      <c r="E1481" t="s">
        <v>54</v>
      </c>
      <c r="F1481" t="s">
        <v>30</v>
      </c>
      <c r="G1481" t="s">
        <v>31</v>
      </c>
      <c r="H1481" t="s">
        <v>45</v>
      </c>
      <c r="I1481" t="s">
        <v>33</v>
      </c>
      <c r="J1481" t="s">
        <v>34</v>
      </c>
      <c r="K1481" t="s">
        <v>70</v>
      </c>
      <c r="L1481" s="2">
        <v>15879</v>
      </c>
      <c r="M1481" t="s">
        <v>36</v>
      </c>
      <c r="N1481" t="s">
        <v>37</v>
      </c>
      <c r="O1481" t="s">
        <v>60</v>
      </c>
      <c r="P1481" t="s">
        <v>39</v>
      </c>
      <c r="Q1481" t="s">
        <v>40</v>
      </c>
      <c r="R1481">
        <v>3</v>
      </c>
      <c r="S1481" s="2">
        <v>45119</v>
      </c>
      <c r="T1481">
        <v>3</v>
      </c>
      <c r="U1481">
        <v>2</v>
      </c>
      <c r="V1481">
        <v>2</v>
      </c>
      <c r="W1481" s="2">
        <v>45054</v>
      </c>
      <c r="X1481" t="s">
        <v>68</v>
      </c>
      <c r="Y1481" t="s">
        <v>51</v>
      </c>
      <c r="Z1481" t="s">
        <v>73</v>
      </c>
      <c r="AA1481">
        <v>4</v>
      </c>
      <c r="AB1481">
        <v>633.66999999999996</v>
      </c>
      <c r="AC1481">
        <v>78</v>
      </c>
      <c r="AD1481" t="str" cm="1">
        <f t="array" ref="AD1481">_xlfn.IFS($AC1481&lt;= 24,"17-24", $AC1481&lt;=34,"25-34", $AC1481&lt;=44,"35-44", $AC1481&lt;= 54,"45-54", $AC1481 &gt;= 55, "55+")</f>
        <v>55+</v>
      </c>
      <c r="AE1481">
        <f t="shared" ca="1" si="116"/>
        <v>4</v>
      </c>
      <c r="AF1481" t="str">
        <f t="shared" si="117"/>
        <v>Medium</v>
      </c>
      <c r="AG1481" t="str">
        <f t="shared" si="118"/>
        <v>Not satisfied</v>
      </c>
      <c r="AH1481" t="str">
        <f t="shared" si="119"/>
        <v>Average Performer</v>
      </c>
      <c r="AI1481" t="str" cm="1">
        <f t="array" ref="AI1481">_xlfn.IFS($Z1481 = "Passed", "High", $Z1481="Completed", "Moderate", OR($Z1481 = "Incomplete", $Z1481="Failed"), "Low")</f>
        <v>High</v>
      </c>
      <c r="AJ1481" t="str" cm="1">
        <f t="array" ref="AJ1481">_xlfn.IFS(OR(Z1481= "Passed", Z1481 = "Completed"), "Complete", OR(Z1481 ="Failed", Z1481 = "Incomplete"), "Incomplete")</f>
        <v>Complete</v>
      </c>
      <c r="AK1481" cm="1">
        <f t="array" ref="AK1481">_xlfn.IFS(HR_DATA[[#This Row],[Performance Category]] = "High Performer", 4,HR_DATA[[#This Row],[Performance Category]] = "Average Performer", 3, HR_DATA[[#This Row],[Performance Category]] = "Low Performer", 2, HR_DATA[[#This Row],[Performance Category]] = "At Risk", 1)</f>
        <v>3</v>
      </c>
    </row>
    <row r="1482" spans="1:37" x14ac:dyDescent="0.25">
      <c r="A1482">
        <v>2000</v>
      </c>
      <c r="B1482" s="2">
        <v>44694</v>
      </c>
      <c r="C1482" s="2">
        <f t="shared" ca="1" si="115"/>
        <v>46159</v>
      </c>
      <c r="D1482" t="s">
        <v>28</v>
      </c>
      <c r="E1482" t="s">
        <v>94</v>
      </c>
      <c r="F1482" t="s">
        <v>30</v>
      </c>
      <c r="G1482" t="s">
        <v>55</v>
      </c>
      <c r="H1482" t="s">
        <v>45</v>
      </c>
      <c r="I1482" t="s">
        <v>46</v>
      </c>
      <c r="J1482" t="s">
        <v>34</v>
      </c>
      <c r="K1482" t="s">
        <v>65</v>
      </c>
      <c r="L1482" s="2">
        <v>23199</v>
      </c>
      <c r="M1482" t="s">
        <v>36</v>
      </c>
      <c r="N1482" t="s">
        <v>37</v>
      </c>
      <c r="O1482" t="s">
        <v>72</v>
      </c>
      <c r="P1482" t="s">
        <v>39</v>
      </c>
      <c r="Q1482" t="s">
        <v>40</v>
      </c>
      <c r="R1482">
        <v>3</v>
      </c>
      <c r="S1482" s="2">
        <v>44859</v>
      </c>
      <c r="T1482">
        <v>1</v>
      </c>
      <c r="U1482">
        <v>3</v>
      </c>
      <c r="V1482">
        <v>3</v>
      </c>
      <c r="W1482" s="2">
        <v>45005</v>
      </c>
      <c r="X1482" t="s">
        <v>68</v>
      </c>
      <c r="Y1482" t="s">
        <v>42</v>
      </c>
      <c r="Z1482" t="s">
        <v>52</v>
      </c>
      <c r="AA1482">
        <v>3</v>
      </c>
      <c r="AB1482">
        <v>236.34</v>
      </c>
      <c r="AC1482">
        <v>59</v>
      </c>
      <c r="AD1482" t="str" cm="1">
        <f t="array" ref="AD1482">_xlfn.IFS($AC1482&lt;= 24,"17-24", $AC1482&lt;=34,"25-34", $AC1482&lt;=44,"35-44", $AC1482&lt;= 54,"45-54", $AC1482 &gt;= 55, "55+")</f>
        <v>55+</v>
      </c>
      <c r="AE1482">
        <f t="shared" ca="1" si="116"/>
        <v>4</v>
      </c>
      <c r="AF1482" t="str">
        <f t="shared" si="117"/>
        <v>Low</v>
      </c>
      <c r="AG1482" t="str">
        <f t="shared" si="118"/>
        <v>Neutral</v>
      </c>
      <c r="AH1482" t="str">
        <f t="shared" si="119"/>
        <v>Average Performer</v>
      </c>
      <c r="AI1482" t="str" cm="1">
        <f t="array" ref="AI1482">_xlfn.IFS($Z1482 = "Passed", "High", $Z1482="Completed", "Moderate", OR($Z1482 = "Incomplete", $Z1482="Failed"), "Low")</f>
        <v>Low</v>
      </c>
      <c r="AJ1482" t="str" cm="1">
        <f t="array" ref="AJ1482">_xlfn.IFS(OR(Z1482= "Passed", Z1482 = "Completed"), "Complete", OR(Z1482 ="Failed", Z1482 = "Incomplete"), "Incomplete")</f>
        <v>Incomplete</v>
      </c>
      <c r="AK1482" cm="1">
        <f t="array" ref="AK1482">_xlfn.IFS(HR_DATA[[#This Row],[Performance Category]] = "High Performer", 4,HR_DATA[[#This Row],[Performance Category]] = "Average Performer", 3, HR_DATA[[#This Row],[Performance Category]] = "Low Performer", 2, HR_DATA[[#This Row],[Performance Category]] = "At Risk", 1)</f>
        <v>3</v>
      </c>
    </row>
    <row r="1483" spans="1:37" x14ac:dyDescent="0.25">
      <c r="A1483">
        <v>2001</v>
      </c>
      <c r="B1483" s="2">
        <v>43747</v>
      </c>
      <c r="C1483" s="2">
        <f t="shared" ca="1" si="115"/>
        <v>46159</v>
      </c>
      <c r="D1483" t="s">
        <v>28</v>
      </c>
      <c r="E1483" t="s">
        <v>85</v>
      </c>
      <c r="F1483" t="s">
        <v>108</v>
      </c>
      <c r="G1483" t="s">
        <v>31</v>
      </c>
      <c r="H1483" t="s">
        <v>56</v>
      </c>
      <c r="I1483" t="s">
        <v>55</v>
      </c>
      <c r="J1483" t="s">
        <v>34</v>
      </c>
      <c r="K1483" t="s">
        <v>105</v>
      </c>
      <c r="L1483" s="2">
        <v>28354</v>
      </c>
      <c r="M1483" t="s">
        <v>36</v>
      </c>
      <c r="N1483" t="s">
        <v>37</v>
      </c>
      <c r="O1483" t="s">
        <v>38</v>
      </c>
      <c r="P1483" t="s">
        <v>39</v>
      </c>
      <c r="Q1483" t="s">
        <v>40</v>
      </c>
      <c r="R1483">
        <v>3</v>
      </c>
      <c r="S1483" s="2">
        <v>44966</v>
      </c>
      <c r="T1483">
        <v>5</v>
      </c>
      <c r="U1483">
        <v>3</v>
      </c>
      <c r="V1483">
        <v>5</v>
      </c>
      <c r="W1483" s="2">
        <v>45050</v>
      </c>
      <c r="X1483" t="s">
        <v>41</v>
      </c>
      <c r="Y1483" t="s">
        <v>42</v>
      </c>
      <c r="Z1483" t="s">
        <v>52</v>
      </c>
      <c r="AA1483">
        <v>4</v>
      </c>
      <c r="AB1483">
        <v>504.62</v>
      </c>
      <c r="AC1483">
        <v>42</v>
      </c>
      <c r="AD1483" t="str" cm="1">
        <f t="array" ref="AD1483">_xlfn.IFS($AC1483&lt;= 24,"17-24", $AC1483&lt;=34,"25-34", $AC1483&lt;=44,"35-44", $AC1483&lt;= 54,"45-54", $AC1483 &gt;= 55, "55+")</f>
        <v>35-44</v>
      </c>
      <c r="AE1483">
        <f t="shared" ca="1" si="116"/>
        <v>6</v>
      </c>
      <c r="AF1483" t="str">
        <f t="shared" si="117"/>
        <v>High</v>
      </c>
      <c r="AG1483" t="str">
        <f t="shared" si="118"/>
        <v>Neutral</v>
      </c>
      <c r="AH1483" t="str">
        <f t="shared" si="119"/>
        <v>Average Performer</v>
      </c>
      <c r="AI1483" t="str" cm="1">
        <f t="array" ref="AI1483">_xlfn.IFS($Z1483 = "Passed", "High", $Z1483="Completed", "Moderate", OR($Z1483 = "Incomplete", $Z1483="Failed"), "Low")</f>
        <v>Low</v>
      </c>
      <c r="AJ1483" t="str" cm="1">
        <f t="array" ref="AJ1483">_xlfn.IFS(OR(Z1483= "Passed", Z1483 = "Completed"), "Complete", OR(Z1483 ="Failed", Z1483 = "Incomplete"), "Incomplete")</f>
        <v>Incomplete</v>
      </c>
      <c r="AK1483" cm="1">
        <f t="array" ref="AK1483">_xlfn.IFS(HR_DATA[[#This Row],[Performance Category]] = "High Performer", 4,HR_DATA[[#This Row],[Performance Category]] = "Average Performer", 3, HR_DATA[[#This Row],[Performance Category]] = "Low Performer", 2, HR_DATA[[#This Row],[Performance Category]] = "At Risk", 1)</f>
        <v>3</v>
      </c>
    </row>
    <row r="1484" spans="1:37" x14ac:dyDescent="0.25">
      <c r="A1484">
        <v>2002</v>
      </c>
      <c r="B1484" s="2">
        <v>43385</v>
      </c>
      <c r="C1484" s="2">
        <f t="shared" ca="1" si="115"/>
        <v>46159</v>
      </c>
      <c r="D1484" t="s">
        <v>28</v>
      </c>
      <c r="E1484" t="s">
        <v>64</v>
      </c>
      <c r="F1484" t="s">
        <v>108</v>
      </c>
      <c r="G1484" t="s">
        <v>31</v>
      </c>
      <c r="H1484" t="s">
        <v>56</v>
      </c>
      <c r="I1484" t="s">
        <v>33</v>
      </c>
      <c r="J1484" t="s">
        <v>34</v>
      </c>
      <c r="K1484" t="s">
        <v>65</v>
      </c>
      <c r="L1484" s="2">
        <v>33018</v>
      </c>
      <c r="M1484" t="s">
        <v>36</v>
      </c>
      <c r="N1484" t="s">
        <v>37</v>
      </c>
      <c r="O1484" t="s">
        <v>38</v>
      </c>
      <c r="P1484" t="s">
        <v>67</v>
      </c>
      <c r="Q1484" t="s">
        <v>40</v>
      </c>
      <c r="R1484">
        <v>3</v>
      </c>
      <c r="S1484" s="2">
        <v>44996</v>
      </c>
      <c r="T1484">
        <v>1</v>
      </c>
      <c r="U1484">
        <v>4</v>
      </c>
      <c r="V1484">
        <v>2</v>
      </c>
      <c r="W1484" s="2">
        <v>44860</v>
      </c>
      <c r="X1484" t="s">
        <v>62</v>
      </c>
      <c r="Y1484" t="s">
        <v>51</v>
      </c>
      <c r="Z1484" t="s">
        <v>52</v>
      </c>
      <c r="AA1484">
        <v>1</v>
      </c>
      <c r="AB1484">
        <v>217.86</v>
      </c>
      <c r="AC1484">
        <v>28</v>
      </c>
      <c r="AD1484" t="str" cm="1">
        <f t="array" ref="AD1484">_xlfn.IFS($AC1484&lt;= 24,"17-24", $AC1484&lt;=34,"25-34", $AC1484&lt;=44,"35-44", $AC1484&lt;= 54,"45-54", $AC1484 &gt;= 55, "55+")</f>
        <v>25-34</v>
      </c>
      <c r="AE1484">
        <f t="shared" ca="1" si="116"/>
        <v>7</v>
      </c>
      <c r="AF1484" t="str">
        <f t="shared" si="117"/>
        <v>Low</v>
      </c>
      <c r="AG1484" t="str">
        <f t="shared" si="118"/>
        <v>Satisfied</v>
      </c>
      <c r="AH1484" t="str">
        <f t="shared" si="119"/>
        <v>Average Performer</v>
      </c>
      <c r="AI1484" t="str" cm="1">
        <f t="array" ref="AI1484">_xlfn.IFS($Z1484 = "Passed", "High", $Z1484="Completed", "Moderate", OR($Z1484 = "Incomplete", $Z1484="Failed"), "Low")</f>
        <v>Low</v>
      </c>
      <c r="AJ1484" t="str" cm="1">
        <f t="array" ref="AJ1484">_xlfn.IFS(OR(Z1484= "Passed", Z1484 = "Completed"), "Complete", OR(Z1484 ="Failed", Z1484 = "Incomplete"), "Incomplete")</f>
        <v>Incomplete</v>
      </c>
      <c r="AK1484" cm="1">
        <f t="array" ref="AK1484">_xlfn.IFS(HR_DATA[[#This Row],[Performance Category]] = "High Performer", 4,HR_DATA[[#This Row],[Performance Category]] = "Average Performer", 3, HR_DATA[[#This Row],[Performance Category]] = "Low Performer", 2, HR_DATA[[#This Row],[Performance Category]] = "At Risk", 1)</f>
        <v>3</v>
      </c>
    </row>
    <row r="1485" spans="1:37" x14ac:dyDescent="0.25">
      <c r="A1485">
        <v>2003</v>
      </c>
      <c r="B1485" s="2">
        <v>43934</v>
      </c>
      <c r="C1485" s="2">
        <f t="shared" ca="1" si="115"/>
        <v>46159</v>
      </c>
      <c r="D1485" t="s">
        <v>28</v>
      </c>
      <c r="E1485" t="s">
        <v>74</v>
      </c>
      <c r="F1485" t="s">
        <v>108</v>
      </c>
      <c r="G1485" t="s">
        <v>31</v>
      </c>
      <c r="H1485" t="s">
        <v>56</v>
      </c>
      <c r="I1485" t="s">
        <v>46</v>
      </c>
      <c r="J1485" t="s">
        <v>34</v>
      </c>
      <c r="K1485" t="s">
        <v>100</v>
      </c>
      <c r="L1485" s="2">
        <v>31229</v>
      </c>
      <c r="M1485" t="s">
        <v>36</v>
      </c>
      <c r="N1485" t="s">
        <v>37</v>
      </c>
      <c r="O1485" t="s">
        <v>60</v>
      </c>
      <c r="P1485" t="s">
        <v>67</v>
      </c>
      <c r="Q1485" t="s">
        <v>40</v>
      </c>
      <c r="R1485">
        <v>3</v>
      </c>
      <c r="S1485" s="2">
        <v>45096</v>
      </c>
      <c r="T1485">
        <v>5</v>
      </c>
      <c r="U1485">
        <v>5</v>
      </c>
      <c r="V1485">
        <v>1</v>
      </c>
      <c r="W1485" s="2">
        <v>44907</v>
      </c>
      <c r="X1485" t="s">
        <v>68</v>
      </c>
      <c r="Y1485" t="s">
        <v>51</v>
      </c>
      <c r="Z1485" t="s">
        <v>63</v>
      </c>
      <c r="AA1485">
        <v>4</v>
      </c>
      <c r="AB1485">
        <v>148.97</v>
      </c>
      <c r="AC1485">
        <v>35</v>
      </c>
      <c r="AD1485" t="str" cm="1">
        <f t="array" ref="AD1485">_xlfn.IFS($AC1485&lt;= 24,"17-24", $AC1485&lt;=34,"25-34", $AC1485&lt;=44,"35-44", $AC1485&lt;= 54,"45-54", $AC1485 &gt;= 55, "55+")</f>
        <v>35-44</v>
      </c>
      <c r="AE1485">
        <f t="shared" ca="1" si="116"/>
        <v>6</v>
      </c>
      <c r="AF1485" t="str">
        <f t="shared" si="117"/>
        <v>High</v>
      </c>
      <c r="AG1485" t="str">
        <f t="shared" si="118"/>
        <v>Satisfied</v>
      </c>
      <c r="AH1485" t="str">
        <f t="shared" si="119"/>
        <v>Average Performer</v>
      </c>
      <c r="AI1485" t="str" cm="1">
        <f t="array" ref="AI1485">_xlfn.IFS($Z1485 = "Passed", "High", $Z1485="Completed", "Moderate", OR($Z1485 = "Incomplete", $Z1485="Failed"), "Low")</f>
        <v>Moderate</v>
      </c>
      <c r="AJ1485" t="str" cm="1">
        <f t="array" ref="AJ1485">_xlfn.IFS(OR(Z1485= "Passed", Z1485 = "Completed"), "Complete", OR(Z1485 ="Failed", Z1485 = "Incomplete"), "Incomplete")</f>
        <v>Complete</v>
      </c>
      <c r="AK1485" cm="1">
        <f t="array" ref="AK1485">_xlfn.IFS(HR_DATA[[#This Row],[Performance Category]] = "High Performer", 4,HR_DATA[[#This Row],[Performance Category]] = "Average Performer", 3, HR_DATA[[#This Row],[Performance Category]] = "Low Performer", 2, HR_DATA[[#This Row],[Performance Category]] = "At Risk", 1)</f>
        <v>3</v>
      </c>
    </row>
    <row r="1486" spans="1:37" x14ac:dyDescent="0.25">
      <c r="A1486">
        <v>2004</v>
      </c>
      <c r="B1486" s="2">
        <v>44311</v>
      </c>
      <c r="C1486" s="2">
        <f t="shared" ca="1" si="115"/>
        <v>46159</v>
      </c>
      <c r="D1486" t="s">
        <v>28</v>
      </c>
      <c r="E1486" t="s">
        <v>94</v>
      </c>
      <c r="F1486" t="s">
        <v>30</v>
      </c>
      <c r="G1486" t="s">
        <v>31</v>
      </c>
      <c r="H1486" t="s">
        <v>56</v>
      </c>
      <c r="I1486" t="s">
        <v>55</v>
      </c>
      <c r="J1486" t="s">
        <v>34</v>
      </c>
      <c r="K1486" t="s">
        <v>79</v>
      </c>
      <c r="L1486" s="2">
        <v>36986</v>
      </c>
      <c r="M1486" t="s">
        <v>36</v>
      </c>
      <c r="N1486" t="s">
        <v>37</v>
      </c>
      <c r="O1486" t="s">
        <v>60</v>
      </c>
      <c r="P1486" t="s">
        <v>77</v>
      </c>
      <c r="Q1486" t="s">
        <v>40</v>
      </c>
      <c r="R1486">
        <v>3</v>
      </c>
      <c r="S1486" s="2">
        <v>45051</v>
      </c>
      <c r="T1486">
        <v>3</v>
      </c>
      <c r="U1486">
        <v>3</v>
      </c>
      <c r="V1486">
        <v>4</v>
      </c>
      <c r="W1486" s="2">
        <v>44984</v>
      </c>
      <c r="X1486" t="s">
        <v>41</v>
      </c>
      <c r="Y1486" t="s">
        <v>42</v>
      </c>
      <c r="Z1486" t="s">
        <v>63</v>
      </c>
      <c r="AA1486">
        <v>1</v>
      </c>
      <c r="AB1486">
        <v>628.83000000000004</v>
      </c>
      <c r="AC1486">
        <v>20</v>
      </c>
      <c r="AD1486" t="str" cm="1">
        <f t="array" ref="AD1486">_xlfn.IFS($AC1486&lt;= 24,"17-24", $AC1486&lt;=34,"25-34", $AC1486&lt;=44,"35-44", $AC1486&lt;= 54,"45-54", $AC1486 &gt;= 55, "55+")</f>
        <v>17-24</v>
      </c>
      <c r="AE1486">
        <f t="shared" ca="1" si="116"/>
        <v>5</v>
      </c>
      <c r="AF1486" t="str">
        <f t="shared" si="117"/>
        <v>Medium</v>
      </c>
      <c r="AG1486" t="str">
        <f t="shared" si="118"/>
        <v>Neutral</v>
      </c>
      <c r="AH1486" t="str">
        <f t="shared" si="119"/>
        <v>Average Performer</v>
      </c>
      <c r="AI1486" t="str" cm="1">
        <f t="array" ref="AI1486">_xlfn.IFS($Z1486 = "Passed", "High", $Z1486="Completed", "Moderate", OR($Z1486 = "Incomplete", $Z1486="Failed"), "Low")</f>
        <v>Moderate</v>
      </c>
      <c r="AJ1486" t="str" cm="1">
        <f t="array" ref="AJ1486">_xlfn.IFS(OR(Z1486= "Passed", Z1486 = "Completed"), "Complete", OR(Z1486 ="Failed", Z1486 = "Incomplete"), "Incomplete")</f>
        <v>Complete</v>
      </c>
      <c r="AK1486" cm="1">
        <f t="array" ref="AK1486">_xlfn.IFS(HR_DATA[[#This Row],[Performance Category]] = "High Performer", 4,HR_DATA[[#This Row],[Performance Category]] = "Average Performer", 3, HR_DATA[[#This Row],[Performance Category]] = "Low Performer", 2, HR_DATA[[#This Row],[Performance Category]] = "At Risk", 1)</f>
        <v>3</v>
      </c>
    </row>
    <row r="1487" spans="1:37" x14ac:dyDescent="0.25">
      <c r="A1487">
        <v>2005</v>
      </c>
      <c r="B1487" s="2">
        <v>43455</v>
      </c>
      <c r="C1487" s="2">
        <f t="shared" ca="1" si="115"/>
        <v>46159</v>
      </c>
      <c r="D1487" t="s">
        <v>28</v>
      </c>
      <c r="E1487" t="s">
        <v>74</v>
      </c>
      <c r="F1487" t="s">
        <v>30</v>
      </c>
      <c r="G1487" t="s">
        <v>46</v>
      </c>
      <c r="H1487" t="s">
        <v>56</v>
      </c>
      <c r="I1487" t="s">
        <v>46</v>
      </c>
      <c r="J1487" t="s">
        <v>34</v>
      </c>
      <c r="K1487" t="s">
        <v>89</v>
      </c>
      <c r="L1487" s="2">
        <v>17235</v>
      </c>
      <c r="M1487" t="s">
        <v>36</v>
      </c>
      <c r="N1487" t="s">
        <v>37</v>
      </c>
      <c r="O1487" t="s">
        <v>84</v>
      </c>
      <c r="P1487" t="s">
        <v>39</v>
      </c>
      <c r="Q1487" t="s">
        <v>40</v>
      </c>
      <c r="R1487">
        <v>3</v>
      </c>
      <c r="S1487" s="2">
        <v>44869</v>
      </c>
      <c r="T1487">
        <v>2</v>
      </c>
      <c r="U1487">
        <v>1</v>
      </c>
      <c r="V1487">
        <v>2</v>
      </c>
      <c r="W1487" s="2">
        <v>45038</v>
      </c>
      <c r="X1487" t="s">
        <v>41</v>
      </c>
      <c r="Y1487" t="s">
        <v>42</v>
      </c>
      <c r="Z1487" t="s">
        <v>63</v>
      </c>
      <c r="AA1487">
        <v>2</v>
      </c>
      <c r="AB1487">
        <v>458.78</v>
      </c>
      <c r="AC1487">
        <v>71</v>
      </c>
      <c r="AD1487" t="str" cm="1">
        <f t="array" ref="AD1487">_xlfn.IFS($AC1487&lt;= 24,"17-24", $AC1487&lt;=34,"25-34", $AC1487&lt;=44,"35-44", $AC1487&lt;= 54,"45-54", $AC1487 &gt;= 55, "55+")</f>
        <v>55+</v>
      </c>
      <c r="AE1487">
        <f t="shared" ca="1" si="116"/>
        <v>7</v>
      </c>
      <c r="AF1487" t="str">
        <f t="shared" si="117"/>
        <v>Low</v>
      </c>
      <c r="AG1487" t="str">
        <f t="shared" si="118"/>
        <v>Not satisfied</v>
      </c>
      <c r="AH1487" t="str">
        <f t="shared" si="119"/>
        <v>Average Performer</v>
      </c>
      <c r="AI1487" t="str" cm="1">
        <f t="array" ref="AI1487">_xlfn.IFS($Z1487 = "Passed", "High", $Z1487="Completed", "Moderate", OR($Z1487 = "Incomplete", $Z1487="Failed"), "Low")</f>
        <v>Moderate</v>
      </c>
      <c r="AJ1487" t="str" cm="1">
        <f t="array" ref="AJ1487">_xlfn.IFS(OR(Z1487= "Passed", Z1487 = "Completed"), "Complete", OR(Z1487 ="Failed", Z1487 = "Incomplete"), "Incomplete")</f>
        <v>Complete</v>
      </c>
      <c r="AK1487" cm="1">
        <f t="array" ref="AK1487">_xlfn.IFS(HR_DATA[[#This Row],[Performance Category]] = "High Performer", 4,HR_DATA[[#This Row],[Performance Category]] = "Average Performer", 3, HR_DATA[[#This Row],[Performance Category]] = "Low Performer", 2, HR_DATA[[#This Row],[Performance Category]] = "At Risk", 1)</f>
        <v>3</v>
      </c>
    </row>
    <row r="1488" spans="1:37" x14ac:dyDescent="0.25">
      <c r="A1488">
        <v>2006</v>
      </c>
      <c r="B1488" s="2">
        <v>44458</v>
      </c>
      <c r="C1488" s="2">
        <f t="shared" ca="1" si="115"/>
        <v>46159</v>
      </c>
      <c r="D1488" t="s">
        <v>28</v>
      </c>
      <c r="E1488" t="s">
        <v>81</v>
      </c>
      <c r="F1488" t="s">
        <v>30</v>
      </c>
      <c r="G1488" t="s">
        <v>31</v>
      </c>
      <c r="H1488" t="s">
        <v>32</v>
      </c>
      <c r="I1488" t="s">
        <v>33</v>
      </c>
      <c r="J1488" t="s">
        <v>34</v>
      </c>
      <c r="K1488" t="s">
        <v>82</v>
      </c>
      <c r="L1488" s="2">
        <v>26960</v>
      </c>
      <c r="M1488" t="s">
        <v>36</v>
      </c>
      <c r="N1488" t="s">
        <v>48</v>
      </c>
      <c r="O1488" t="s">
        <v>60</v>
      </c>
      <c r="P1488" t="s">
        <v>67</v>
      </c>
      <c r="Q1488" t="s">
        <v>40</v>
      </c>
      <c r="R1488">
        <v>3</v>
      </c>
      <c r="S1488" s="2">
        <v>44855</v>
      </c>
      <c r="T1488">
        <v>5</v>
      </c>
      <c r="U1488">
        <v>5</v>
      </c>
      <c r="V1488">
        <v>2</v>
      </c>
      <c r="W1488" s="2">
        <v>44917</v>
      </c>
      <c r="X1488" t="s">
        <v>92</v>
      </c>
      <c r="Y1488" t="s">
        <v>51</v>
      </c>
      <c r="Z1488" t="s">
        <v>63</v>
      </c>
      <c r="AA1488">
        <v>2</v>
      </c>
      <c r="AB1488">
        <v>892.65</v>
      </c>
      <c r="AC1488">
        <v>48</v>
      </c>
      <c r="AD1488" t="str" cm="1">
        <f t="array" ref="AD1488">_xlfn.IFS($AC1488&lt;= 24,"17-24", $AC1488&lt;=34,"25-34", $AC1488&lt;=44,"35-44", $AC1488&lt;= 54,"45-54", $AC1488 &gt;= 55, "55+")</f>
        <v>45-54</v>
      </c>
      <c r="AE1488">
        <f t="shared" ca="1" si="116"/>
        <v>4</v>
      </c>
      <c r="AF1488" t="str">
        <f t="shared" si="117"/>
        <v>High</v>
      </c>
      <c r="AG1488" t="str">
        <f t="shared" si="118"/>
        <v>Satisfied</v>
      </c>
      <c r="AH1488" t="str">
        <f t="shared" si="119"/>
        <v>Average Performer</v>
      </c>
      <c r="AI1488" t="str" cm="1">
        <f t="array" ref="AI1488">_xlfn.IFS($Z1488 = "Passed", "High", $Z1488="Completed", "Moderate", OR($Z1488 = "Incomplete", $Z1488="Failed"), "Low")</f>
        <v>Moderate</v>
      </c>
      <c r="AJ1488" t="str" cm="1">
        <f t="array" ref="AJ1488">_xlfn.IFS(OR(Z1488= "Passed", Z1488 = "Completed"), "Complete", OR(Z1488 ="Failed", Z1488 = "Incomplete"), "Incomplete")</f>
        <v>Complete</v>
      </c>
      <c r="AK1488" cm="1">
        <f t="array" ref="AK1488">_xlfn.IFS(HR_DATA[[#This Row],[Performance Category]] = "High Performer", 4,HR_DATA[[#This Row],[Performance Category]] = "Average Performer", 3, HR_DATA[[#This Row],[Performance Category]] = "Low Performer", 2, HR_DATA[[#This Row],[Performance Category]] = "At Risk", 1)</f>
        <v>3</v>
      </c>
    </row>
    <row r="1489" spans="1:37" x14ac:dyDescent="0.25">
      <c r="A1489">
        <v>2007</v>
      </c>
      <c r="B1489" s="2">
        <v>44180</v>
      </c>
      <c r="C1489" s="2">
        <f t="shared" ca="1" si="115"/>
        <v>46159</v>
      </c>
      <c r="D1489" t="s">
        <v>28</v>
      </c>
      <c r="E1489" t="s">
        <v>54</v>
      </c>
      <c r="F1489" t="s">
        <v>30</v>
      </c>
      <c r="G1489" t="s">
        <v>55</v>
      </c>
      <c r="H1489" t="s">
        <v>32</v>
      </c>
      <c r="I1489" t="s">
        <v>33</v>
      </c>
      <c r="J1489" t="s">
        <v>34</v>
      </c>
      <c r="K1489" t="s">
        <v>89</v>
      </c>
      <c r="L1489" s="2">
        <v>28980</v>
      </c>
      <c r="M1489" t="s">
        <v>36</v>
      </c>
      <c r="N1489" t="s">
        <v>37</v>
      </c>
      <c r="O1489" t="s">
        <v>72</v>
      </c>
      <c r="P1489" t="s">
        <v>39</v>
      </c>
      <c r="Q1489" t="s">
        <v>40</v>
      </c>
      <c r="R1489">
        <v>3</v>
      </c>
      <c r="S1489" s="2">
        <v>45135</v>
      </c>
      <c r="T1489">
        <v>4</v>
      </c>
      <c r="U1489">
        <v>1</v>
      </c>
      <c r="V1489">
        <v>5</v>
      </c>
      <c r="W1489" s="2">
        <v>44985</v>
      </c>
      <c r="X1489" t="s">
        <v>92</v>
      </c>
      <c r="Y1489" t="s">
        <v>51</v>
      </c>
      <c r="Z1489" t="s">
        <v>73</v>
      </c>
      <c r="AA1489">
        <v>1</v>
      </c>
      <c r="AB1489">
        <v>211.17</v>
      </c>
      <c r="AC1489">
        <v>41</v>
      </c>
      <c r="AD1489" t="str" cm="1">
        <f t="array" ref="AD1489">_xlfn.IFS($AC1489&lt;= 24,"17-24", $AC1489&lt;=34,"25-34", $AC1489&lt;=44,"35-44", $AC1489&lt;= 54,"45-54", $AC1489 &gt;= 55, "55+")</f>
        <v>35-44</v>
      </c>
      <c r="AE1489">
        <f t="shared" ca="1" si="116"/>
        <v>5</v>
      </c>
      <c r="AF1489" t="str">
        <f t="shared" si="117"/>
        <v>High</v>
      </c>
      <c r="AG1489" t="str">
        <f t="shared" si="118"/>
        <v>Not satisfied</v>
      </c>
      <c r="AH1489" t="str">
        <f t="shared" si="119"/>
        <v>Average Performer</v>
      </c>
      <c r="AI1489" t="str" cm="1">
        <f t="array" ref="AI1489">_xlfn.IFS($Z1489 = "Passed", "High", $Z1489="Completed", "Moderate", OR($Z1489 = "Incomplete", $Z1489="Failed"), "Low")</f>
        <v>High</v>
      </c>
      <c r="AJ1489" t="str" cm="1">
        <f t="array" ref="AJ1489">_xlfn.IFS(OR(Z1489= "Passed", Z1489 = "Completed"), "Complete", OR(Z1489 ="Failed", Z1489 = "Incomplete"), "Incomplete")</f>
        <v>Complete</v>
      </c>
      <c r="AK1489" cm="1">
        <f t="array" ref="AK1489">_xlfn.IFS(HR_DATA[[#This Row],[Performance Category]] = "High Performer", 4,HR_DATA[[#This Row],[Performance Category]] = "Average Performer", 3, HR_DATA[[#This Row],[Performance Category]] = "Low Performer", 2, HR_DATA[[#This Row],[Performance Category]] = "At Risk", 1)</f>
        <v>3</v>
      </c>
    </row>
    <row r="1490" spans="1:37" x14ac:dyDescent="0.25">
      <c r="A1490">
        <v>2008</v>
      </c>
      <c r="B1490" s="2">
        <v>43661</v>
      </c>
      <c r="C1490" s="2">
        <f t="shared" ca="1" si="115"/>
        <v>46159</v>
      </c>
      <c r="D1490" t="s">
        <v>28</v>
      </c>
      <c r="E1490" t="s">
        <v>69</v>
      </c>
      <c r="F1490" t="s">
        <v>30</v>
      </c>
      <c r="G1490" t="s">
        <v>46</v>
      </c>
      <c r="H1490" t="s">
        <v>45</v>
      </c>
      <c r="I1490" t="s">
        <v>33</v>
      </c>
      <c r="J1490" t="s">
        <v>34</v>
      </c>
      <c r="K1490" t="s">
        <v>70</v>
      </c>
      <c r="L1490" s="2">
        <v>15222</v>
      </c>
      <c r="M1490" t="s">
        <v>36</v>
      </c>
      <c r="N1490" t="s">
        <v>37</v>
      </c>
      <c r="O1490" t="s">
        <v>84</v>
      </c>
      <c r="P1490" t="s">
        <v>39</v>
      </c>
      <c r="Q1490" t="s">
        <v>40</v>
      </c>
      <c r="R1490">
        <v>3</v>
      </c>
      <c r="S1490" s="2">
        <v>45002</v>
      </c>
      <c r="T1490">
        <v>1</v>
      </c>
      <c r="U1490">
        <v>2</v>
      </c>
      <c r="V1490">
        <v>2</v>
      </c>
      <c r="W1490" s="2">
        <v>44858</v>
      </c>
      <c r="X1490" t="s">
        <v>62</v>
      </c>
      <c r="Y1490" t="s">
        <v>51</v>
      </c>
      <c r="Z1490" t="s">
        <v>73</v>
      </c>
      <c r="AA1490">
        <v>2</v>
      </c>
      <c r="AB1490">
        <v>478.95</v>
      </c>
      <c r="AC1490">
        <v>78</v>
      </c>
      <c r="AD1490" t="str" cm="1">
        <f t="array" ref="AD1490">_xlfn.IFS($AC1490&lt;= 24,"17-24", $AC1490&lt;=34,"25-34", $AC1490&lt;=44,"35-44", $AC1490&lt;= 54,"45-54", $AC1490 &gt;= 55, "55+")</f>
        <v>55+</v>
      </c>
      <c r="AE1490">
        <f t="shared" ca="1" si="116"/>
        <v>6</v>
      </c>
      <c r="AF1490" t="str">
        <f t="shared" si="117"/>
        <v>Low</v>
      </c>
      <c r="AG1490" t="str">
        <f t="shared" si="118"/>
        <v>Not satisfied</v>
      </c>
      <c r="AH1490" t="str">
        <f t="shared" si="119"/>
        <v>Average Performer</v>
      </c>
      <c r="AI1490" t="str" cm="1">
        <f t="array" ref="AI1490">_xlfn.IFS($Z1490 = "Passed", "High", $Z1490="Completed", "Moderate", OR($Z1490 = "Incomplete", $Z1490="Failed"), "Low")</f>
        <v>High</v>
      </c>
      <c r="AJ1490" t="str" cm="1">
        <f t="array" ref="AJ1490">_xlfn.IFS(OR(Z1490= "Passed", Z1490 = "Completed"), "Complete", OR(Z1490 ="Failed", Z1490 = "Incomplete"), "Incomplete")</f>
        <v>Complete</v>
      </c>
      <c r="AK1490" cm="1">
        <f t="array" ref="AK1490">_xlfn.IFS(HR_DATA[[#This Row],[Performance Category]] = "High Performer", 4,HR_DATA[[#This Row],[Performance Category]] = "Average Performer", 3, HR_DATA[[#This Row],[Performance Category]] = "Low Performer", 2, HR_DATA[[#This Row],[Performance Category]] = "At Risk", 1)</f>
        <v>3</v>
      </c>
    </row>
    <row r="1491" spans="1:37" x14ac:dyDescent="0.25">
      <c r="A1491">
        <v>2009</v>
      </c>
      <c r="B1491" s="2">
        <v>44517</v>
      </c>
      <c r="C1491" s="2">
        <f t="shared" ca="1" si="115"/>
        <v>46159</v>
      </c>
      <c r="D1491" t="s">
        <v>28</v>
      </c>
      <c r="E1491" t="s">
        <v>29</v>
      </c>
      <c r="F1491" t="s">
        <v>30</v>
      </c>
      <c r="G1491" t="s">
        <v>31</v>
      </c>
      <c r="H1491" t="s">
        <v>32</v>
      </c>
      <c r="I1491" t="s">
        <v>33</v>
      </c>
      <c r="J1491" t="s">
        <v>34</v>
      </c>
      <c r="K1491" t="s">
        <v>96</v>
      </c>
      <c r="L1491" s="2">
        <v>35704</v>
      </c>
      <c r="M1491" t="s">
        <v>36</v>
      </c>
      <c r="N1491" t="s">
        <v>37</v>
      </c>
      <c r="O1491" t="s">
        <v>38</v>
      </c>
      <c r="P1491" t="s">
        <v>39</v>
      </c>
      <c r="Q1491" t="s">
        <v>40</v>
      </c>
      <c r="R1491">
        <v>3</v>
      </c>
      <c r="S1491" s="2">
        <v>44984</v>
      </c>
      <c r="T1491">
        <v>5</v>
      </c>
      <c r="U1491">
        <v>2</v>
      </c>
      <c r="V1491">
        <v>2</v>
      </c>
      <c r="W1491" s="2">
        <v>44946</v>
      </c>
      <c r="X1491" t="s">
        <v>50</v>
      </c>
      <c r="Y1491" t="s">
        <v>42</v>
      </c>
      <c r="Z1491" t="s">
        <v>52</v>
      </c>
      <c r="AA1491">
        <v>1</v>
      </c>
      <c r="AB1491">
        <v>319.94</v>
      </c>
      <c r="AC1491">
        <v>24</v>
      </c>
      <c r="AD1491" t="str" cm="1">
        <f t="array" ref="AD1491">_xlfn.IFS($AC1491&lt;= 24,"17-24", $AC1491&lt;=34,"25-34", $AC1491&lt;=44,"35-44", $AC1491&lt;= 54,"45-54", $AC1491 &gt;= 55, "55+")</f>
        <v>17-24</v>
      </c>
      <c r="AE1491">
        <f t="shared" ca="1" si="116"/>
        <v>4</v>
      </c>
      <c r="AF1491" t="str">
        <f t="shared" si="117"/>
        <v>High</v>
      </c>
      <c r="AG1491" t="str">
        <f t="shared" si="118"/>
        <v>Not satisfied</v>
      </c>
      <c r="AH1491" t="str">
        <f t="shared" si="119"/>
        <v>Average Performer</v>
      </c>
      <c r="AI1491" t="str" cm="1">
        <f t="array" ref="AI1491">_xlfn.IFS($Z1491 = "Passed", "High", $Z1491="Completed", "Moderate", OR($Z1491 = "Incomplete", $Z1491="Failed"), "Low")</f>
        <v>Low</v>
      </c>
      <c r="AJ1491" t="str" cm="1">
        <f t="array" ref="AJ1491">_xlfn.IFS(OR(Z1491= "Passed", Z1491 = "Completed"), "Complete", OR(Z1491 ="Failed", Z1491 = "Incomplete"), "Incomplete")</f>
        <v>Incomplete</v>
      </c>
      <c r="AK1491" cm="1">
        <f t="array" ref="AK1491">_xlfn.IFS(HR_DATA[[#This Row],[Performance Category]] = "High Performer", 4,HR_DATA[[#This Row],[Performance Category]] = "Average Performer", 3, HR_DATA[[#This Row],[Performance Category]] = "Low Performer", 2, HR_DATA[[#This Row],[Performance Category]] = "At Risk", 1)</f>
        <v>3</v>
      </c>
    </row>
    <row r="1492" spans="1:37" x14ac:dyDescent="0.25">
      <c r="A1492">
        <v>2010</v>
      </c>
      <c r="B1492" s="2">
        <v>44961</v>
      </c>
      <c r="C1492" s="2">
        <f t="shared" ca="1" si="115"/>
        <v>46159</v>
      </c>
      <c r="D1492" t="s">
        <v>28</v>
      </c>
      <c r="E1492" t="s">
        <v>85</v>
      </c>
      <c r="F1492" t="s">
        <v>30</v>
      </c>
      <c r="G1492" t="s">
        <v>46</v>
      </c>
      <c r="H1492" t="s">
        <v>56</v>
      </c>
      <c r="I1492" t="s">
        <v>46</v>
      </c>
      <c r="J1492" t="s">
        <v>34</v>
      </c>
      <c r="K1492" t="s">
        <v>102</v>
      </c>
      <c r="L1492" s="2">
        <v>17964</v>
      </c>
      <c r="M1492" t="s">
        <v>36</v>
      </c>
      <c r="N1492" t="s">
        <v>37</v>
      </c>
      <c r="O1492" t="s">
        <v>49</v>
      </c>
      <c r="P1492" t="s">
        <v>67</v>
      </c>
      <c r="Q1492" t="s">
        <v>40</v>
      </c>
      <c r="R1492">
        <v>3</v>
      </c>
      <c r="S1492" s="2">
        <v>44974</v>
      </c>
      <c r="T1492">
        <v>4</v>
      </c>
      <c r="U1492">
        <v>4</v>
      </c>
      <c r="V1492">
        <v>4</v>
      </c>
      <c r="W1492" s="2">
        <v>44795</v>
      </c>
      <c r="X1492" t="s">
        <v>92</v>
      </c>
      <c r="Y1492" t="s">
        <v>42</v>
      </c>
      <c r="Z1492" t="s">
        <v>73</v>
      </c>
      <c r="AA1492">
        <v>2</v>
      </c>
      <c r="AB1492">
        <v>601.66</v>
      </c>
      <c r="AC1492">
        <v>74</v>
      </c>
      <c r="AD1492" t="str" cm="1">
        <f t="array" ref="AD1492">_xlfn.IFS($AC1492&lt;= 24,"17-24", $AC1492&lt;=34,"25-34", $AC1492&lt;=44,"35-44", $AC1492&lt;= 54,"45-54", $AC1492 &gt;= 55, "55+")</f>
        <v>55+</v>
      </c>
      <c r="AE1492">
        <f t="shared" ca="1" si="116"/>
        <v>3</v>
      </c>
      <c r="AF1492" t="str">
        <f t="shared" si="117"/>
        <v>High</v>
      </c>
      <c r="AG1492" t="str">
        <f t="shared" si="118"/>
        <v>Satisfied</v>
      </c>
      <c r="AH1492" t="str">
        <f t="shared" si="119"/>
        <v>Average Performer</v>
      </c>
      <c r="AI1492" t="str" cm="1">
        <f t="array" ref="AI1492">_xlfn.IFS($Z1492 = "Passed", "High", $Z1492="Completed", "Moderate", OR($Z1492 = "Incomplete", $Z1492="Failed"), "Low")</f>
        <v>High</v>
      </c>
      <c r="AJ1492" t="str" cm="1">
        <f t="array" ref="AJ1492">_xlfn.IFS(OR(Z1492= "Passed", Z1492 = "Completed"), "Complete", OR(Z1492 ="Failed", Z1492 = "Incomplete"), "Incomplete")</f>
        <v>Complete</v>
      </c>
      <c r="AK1492" cm="1">
        <f t="array" ref="AK1492">_xlfn.IFS(HR_DATA[[#This Row],[Performance Category]] = "High Performer", 4,HR_DATA[[#This Row],[Performance Category]] = "Average Performer", 3, HR_DATA[[#This Row],[Performance Category]] = "Low Performer", 2, HR_DATA[[#This Row],[Performance Category]] = "At Risk", 1)</f>
        <v>3</v>
      </c>
    </row>
    <row r="1493" spans="1:37" x14ac:dyDescent="0.25">
      <c r="A1493">
        <v>2011</v>
      </c>
      <c r="B1493" s="2">
        <v>44745</v>
      </c>
      <c r="C1493" s="2">
        <f t="shared" ca="1" si="115"/>
        <v>46159</v>
      </c>
      <c r="D1493" t="s">
        <v>28</v>
      </c>
      <c r="E1493" t="s">
        <v>44</v>
      </c>
      <c r="F1493" t="s">
        <v>30</v>
      </c>
      <c r="G1493" t="s">
        <v>31</v>
      </c>
      <c r="H1493" t="s">
        <v>56</v>
      </c>
      <c r="I1493" t="s">
        <v>33</v>
      </c>
      <c r="J1493" t="s">
        <v>34</v>
      </c>
      <c r="K1493" t="s">
        <v>35</v>
      </c>
      <c r="L1493" s="2">
        <v>34552</v>
      </c>
      <c r="M1493" t="s">
        <v>36</v>
      </c>
      <c r="N1493" t="s">
        <v>37</v>
      </c>
      <c r="O1493" t="s">
        <v>84</v>
      </c>
      <c r="P1493" t="s">
        <v>67</v>
      </c>
      <c r="Q1493" t="s">
        <v>40</v>
      </c>
      <c r="R1493">
        <v>3</v>
      </c>
      <c r="S1493" s="2">
        <v>44953</v>
      </c>
      <c r="T1493">
        <v>3</v>
      </c>
      <c r="U1493">
        <v>2</v>
      </c>
      <c r="V1493">
        <v>2</v>
      </c>
      <c r="W1493" s="2">
        <v>45046</v>
      </c>
      <c r="X1493" t="s">
        <v>41</v>
      </c>
      <c r="Y1493" t="s">
        <v>42</v>
      </c>
      <c r="Z1493" t="s">
        <v>63</v>
      </c>
      <c r="AA1493">
        <v>1</v>
      </c>
      <c r="AB1493">
        <v>999.96</v>
      </c>
      <c r="AC1493">
        <v>28</v>
      </c>
      <c r="AD1493" t="str" cm="1">
        <f t="array" ref="AD1493">_xlfn.IFS($AC1493&lt;= 24,"17-24", $AC1493&lt;=34,"25-34", $AC1493&lt;=44,"35-44", $AC1493&lt;= 54,"45-54", $AC1493 &gt;= 55, "55+")</f>
        <v>25-34</v>
      </c>
      <c r="AE1493">
        <f t="shared" ca="1" si="116"/>
        <v>3</v>
      </c>
      <c r="AF1493" t="str">
        <f t="shared" si="117"/>
        <v>Medium</v>
      </c>
      <c r="AG1493" t="str">
        <f t="shared" si="118"/>
        <v>Not satisfied</v>
      </c>
      <c r="AH1493" t="str">
        <f t="shared" si="119"/>
        <v>Average Performer</v>
      </c>
      <c r="AI1493" t="str" cm="1">
        <f t="array" ref="AI1493">_xlfn.IFS($Z1493 = "Passed", "High", $Z1493="Completed", "Moderate", OR($Z1493 = "Incomplete", $Z1493="Failed"), "Low")</f>
        <v>Moderate</v>
      </c>
      <c r="AJ1493" t="str" cm="1">
        <f t="array" ref="AJ1493">_xlfn.IFS(OR(Z1493= "Passed", Z1493 = "Completed"), "Complete", OR(Z1493 ="Failed", Z1493 = "Incomplete"), "Incomplete")</f>
        <v>Complete</v>
      </c>
      <c r="AK1493" cm="1">
        <f t="array" ref="AK1493">_xlfn.IFS(HR_DATA[[#This Row],[Performance Category]] = "High Performer", 4,HR_DATA[[#This Row],[Performance Category]] = "Average Performer", 3, HR_DATA[[#This Row],[Performance Category]] = "Low Performer", 2, HR_DATA[[#This Row],[Performance Category]] = "At Risk", 1)</f>
        <v>3</v>
      </c>
    </row>
    <row r="1494" spans="1:37" x14ac:dyDescent="0.25">
      <c r="A1494">
        <v>2012</v>
      </c>
      <c r="B1494" s="2">
        <v>43854</v>
      </c>
      <c r="C1494" s="2">
        <f t="shared" ca="1" si="115"/>
        <v>46159</v>
      </c>
      <c r="D1494" t="s">
        <v>28</v>
      </c>
      <c r="E1494" t="s">
        <v>87</v>
      </c>
      <c r="F1494" t="s">
        <v>30</v>
      </c>
      <c r="G1494" t="s">
        <v>31</v>
      </c>
      <c r="H1494" t="s">
        <v>56</v>
      </c>
      <c r="I1494" t="s">
        <v>55</v>
      </c>
      <c r="J1494" t="s">
        <v>34</v>
      </c>
      <c r="K1494" t="s">
        <v>58</v>
      </c>
      <c r="L1494" s="2">
        <v>30839</v>
      </c>
      <c r="M1494" t="s">
        <v>36</v>
      </c>
      <c r="N1494" t="s">
        <v>37</v>
      </c>
      <c r="O1494" t="s">
        <v>38</v>
      </c>
      <c r="P1494" t="s">
        <v>61</v>
      </c>
      <c r="Q1494" t="s">
        <v>40</v>
      </c>
      <c r="R1494">
        <v>3</v>
      </c>
      <c r="S1494" s="2">
        <v>45133</v>
      </c>
      <c r="T1494">
        <v>2</v>
      </c>
      <c r="U1494">
        <v>3</v>
      </c>
      <c r="V1494">
        <v>2</v>
      </c>
      <c r="W1494" s="2">
        <v>44822</v>
      </c>
      <c r="X1494" t="s">
        <v>92</v>
      </c>
      <c r="Y1494" t="s">
        <v>51</v>
      </c>
      <c r="Z1494" t="s">
        <v>52</v>
      </c>
      <c r="AA1494">
        <v>2</v>
      </c>
      <c r="AB1494">
        <v>138.66999999999999</v>
      </c>
      <c r="AC1494">
        <v>36</v>
      </c>
      <c r="AD1494" t="str" cm="1">
        <f t="array" ref="AD1494">_xlfn.IFS($AC1494&lt;= 24,"17-24", $AC1494&lt;=34,"25-34", $AC1494&lt;=44,"35-44", $AC1494&lt;= 54,"45-54", $AC1494 &gt;= 55, "55+")</f>
        <v>35-44</v>
      </c>
      <c r="AE1494">
        <f t="shared" ca="1" si="116"/>
        <v>6</v>
      </c>
      <c r="AF1494" t="str">
        <f t="shared" si="117"/>
        <v>Low</v>
      </c>
      <c r="AG1494" t="str">
        <f t="shared" si="118"/>
        <v>Neutral</v>
      </c>
      <c r="AH1494" t="str">
        <f t="shared" si="119"/>
        <v>Average Performer</v>
      </c>
      <c r="AI1494" t="str" cm="1">
        <f t="array" ref="AI1494">_xlfn.IFS($Z1494 = "Passed", "High", $Z1494="Completed", "Moderate", OR($Z1494 = "Incomplete", $Z1494="Failed"), "Low")</f>
        <v>Low</v>
      </c>
      <c r="AJ1494" t="str" cm="1">
        <f t="array" ref="AJ1494">_xlfn.IFS(OR(Z1494= "Passed", Z1494 = "Completed"), "Complete", OR(Z1494 ="Failed", Z1494 = "Incomplete"), "Incomplete")</f>
        <v>Incomplete</v>
      </c>
      <c r="AK1494" cm="1">
        <f t="array" ref="AK1494">_xlfn.IFS(HR_DATA[[#This Row],[Performance Category]] = "High Performer", 4,HR_DATA[[#This Row],[Performance Category]] = "Average Performer", 3, HR_DATA[[#This Row],[Performance Category]] = "Low Performer", 2, HR_DATA[[#This Row],[Performance Category]] = "At Risk", 1)</f>
        <v>3</v>
      </c>
    </row>
    <row r="1495" spans="1:37" x14ac:dyDescent="0.25">
      <c r="A1495">
        <v>2013</v>
      </c>
      <c r="B1495" s="2">
        <v>43653</v>
      </c>
      <c r="C1495" s="2">
        <f t="shared" ca="1" si="115"/>
        <v>46159</v>
      </c>
      <c r="D1495" t="s">
        <v>28</v>
      </c>
      <c r="E1495" t="s">
        <v>64</v>
      </c>
      <c r="F1495" t="s">
        <v>30</v>
      </c>
      <c r="G1495" t="s">
        <v>31</v>
      </c>
      <c r="H1495" t="s">
        <v>45</v>
      </c>
      <c r="I1495" t="s">
        <v>33</v>
      </c>
      <c r="J1495" t="s">
        <v>34</v>
      </c>
      <c r="K1495" t="s">
        <v>65</v>
      </c>
      <c r="L1495" s="2">
        <v>19092</v>
      </c>
      <c r="M1495" t="s">
        <v>36</v>
      </c>
      <c r="N1495" t="s">
        <v>37</v>
      </c>
      <c r="O1495" t="s">
        <v>72</v>
      </c>
      <c r="P1495" t="s">
        <v>39</v>
      </c>
      <c r="Q1495" t="s">
        <v>40</v>
      </c>
      <c r="R1495">
        <v>3</v>
      </c>
      <c r="S1495" s="2">
        <v>44992</v>
      </c>
      <c r="T1495">
        <v>4</v>
      </c>
      <c r="U1495">
        <v>5</v>
      </c>
      <c r="V1495">
        <v>4</v>
      </c>
      <c r="W1495" s="2">
        <v>44978</v>
      </c>
      <c r="X1495" t="s">
        <v>41</v>
      </c>
      <c r="Y1495" t="s">
        <v>51</v>
      </c>
      <c r="Z1495" t="s">
        <v>43</v>
      </c>
      <c r="AA1495">
        <v>2</v>
      </c>
      <c r="AB1495">
        <v>962.76</v>
      </c>
      <c r="AC1495">
        <v>67</v>
      </c>
      <c r="AD1495" t="str" cm="1">
        <f t="array" ref="AD1495">_xlfn.IFS($AC1495&lt;= 24,"17-24", $AC1495&lt;=34,"25-34", $AC1495&lt;=44,"35-44", $AC1495&lt;= 54,"45-54", $AC1495 &gt;= 55, "55+")</f>
        <v>55+</v>
      </c>
      <c r="AE1495">
        <f t="shared" ca="1" si="116"/>
        <v>6</v>
      </c>
      <c r="AF1495" t="str">
        <f t="shared" si="117"/>
        <v>High</v>
      </c>
      <c r="AG1495" t="str">
        <f t="shared" si="118"/>
        <v>Satisfied</v>
      </c>
      <c r="AH1495" t="str">
        <f t="shared" si="119"/>
        <v>Average Performer</v>
      </c>
      <c r="AI1495" t="str" cm="1">
        <f t="array" ref="AI1495">_xlfn.IFS($Z1495 = "Passed", "High", $Z1495="Completed", "Moderate", OR($Z1495 = "Incomplete", $Z1495="Failed"), "Low")</f>
        <v>Low</v>
      </c>
      <c r="AJ1495" t="str" cm="1">
        <f t="array" ref="AJ1495">_xlfn.IFS(OR(Z1495= "Passed", Z1495 = "Completed"), "Complete", OR(Z1495 ="Failed", Z1495 = "Incomplete"), "Incomplete")</f>
        <v>Incomplete</v>
      </c>
      <c r="AK1495" cm="1">
        <f t="array" ref="AK1495">_xlfn.IFS(HR_DATA[[#This Row],[Performance Category]] = "High Performer", 4,HR_DATA[[#This Row],[Performance Category]] = "Average Performer", 3, HR_DATA[[#This Row],[Performance Category]] = "Low Performer", 2, HR_DATA[[#This Row],[Performance Category]] = "At Risk", 1)</f>
        <v>3</v>
      </c>
    </row>
    <row r="1496" spans="1:37" x14ac:dyDescent="0.25">
      <c r="A1496">
        <v>2014</v>
      </c>
      <c r="B1496" s="2">
        <v>44633</v>
      </c>
      <c r="C1496" s="2">
        <f t="shared" ca="1" si="115"/>
        <v>46159</v>
      </c>
      <c r="D1496" t="s">
        <v>106</v>
      </c>
      <c r="E1496" t="s">
        <v>44</v>
      </c>
      <c r="F1496" t="s">
        <v>30</v>
      </c>
      <c r="G1496" t="s">
        <v>46</v>
      </c>
      <c r="H1496" t="s">
        <v>56</v>
      </c>
      <c r="I1496" t="s">
        <v>33</v>
      </c>
      <c r="J1496" t="s">
        <v>34</v>
      </c>
      <c r="K1496" t="s">
        <v>89</v>
      </c>
      <c r="L1496" s="2">
        <v>30997</v>
      </c>
      <c r="M1496" t="s">
        <v>36</v>
      </c>
      <c r="N1496" t="s">
        <v>37</v>
      </c>
      <c r="O1496" t="s">
        <v>84</v>
      </c>
      <c r="P1496" t="s">
        <v>77</v>
      </c>
      <c r="Q1496" t="s">
        <v>40</v>
      </c>
      <c r="R1496">
        <v>3</v>
      </c>
      <c r="S1496" s="2">
        <v>44780</v>
      </c>
      <c r="T1496">
        <v>2</v>
      </c>
      <c r="U1496">
        <v>5</v>
      </c>
      <c r="V1496">
        <v>4</v>
      </c>
      <c r="W1496" s="2">
        <v>44987</v>
      </c>
      <c r="X1496" t="s">
        <v>68</v>
      </c>
      <c r="Y1496" t="s">
        <v>51</v>
      </c>
      <c r="Z1496" t="s">
        <v>52</v>
      </c>
      <c r="AA1496">
        <v>4</v>
      </c>
      <c r="AB1496">
        <v>106.88</v>
      </c>
      <c r="AC1496">
        <v>38</v>
      </c>
      <c r="AD1496" t="str" cm="1">
        <f t="array" ref="AD1496">_xlfn.IFS($AC1496&lt;= 24,"17-24", $AC1496&lt;=34,"25-34", $AC1496&lt;=44,"35-44", $AC1496&lt;= 54,"45-54", $AC1496 &gt;= 55, "55+")</f>
        <v>35-44</v>
      </c>
      <c r="AE1496">
        <f t="shared" ca="1" si="116"/>
        <v>4</v>
      </c>
      <c r="AF1496" t="str">
        <f t="shared" si="117"/>
        <v>Low</v>
      </c>
      <c r="AG1496" t="str">
        <f t="shared" si="118"/>
        <v>Satisfied</v>
      </c>
      <c r="AH1496" t="str">
        <f t="shared" si="119"/>
        <v>Average Performer</v>
      </c>
      <c r="AI1496" t="str" cm="1">
        <f t="array" ref="AI1496">_xlfn.IFS($Z1496 = "Passed", "High", $Z1496="Completed", "Moderate", OR($Z1496 = "Incomplete", $Z1496="Failed"), "Low")</f>
        <v>Low</v>
      </c>
      <c r="AJ1496" t="str" cm="1">
        <f t="array" ref="AJ1496">_xlfn.IFS(OR(Z1496= "Passed", Z1496 = "Completed"), "Complete", OR(Z1496 ="Failed", Z1496 = "Incomplete"), "Incomplete")</f>
        <v>Incomplete</v>
      </c>
      <c r="AK1496" cm="1">
        <f t="array" ref="AK1496">_xlfn.IFS(HR_DATA[[#This Row],[Performance Category]] = "High Performer", 4,HR_DATA[[#This Row],[Performance Category]] = "Average Performer", 3, HR_DATA[[#This Row],[Performance Category]] = "Low Performer", 2, HR_DATA[[#This Row],[Performance Category]] = "At Risk", 1)</f>
        <v>3</v>
      </c>
    </row>
    <row r="1497" spans="1:37" x14ac:dyDescent="0.25">
      <c r="A1497">
        <v>2015</v>
      </c>
      <c r="B1497" s="2">
        <v>45079</v>
      </c>
      <c r="C1497" s="2">
        <f t="shared" ca="1" si="115"/>
        <v>46159</v>
      </c>
      <c r="D1497" t="s">
        <v>106</v>
      </c>
      <c r="E1497" t="s">
        <v>87</v>
      </c>
      <c r="F1497" t="s">
        <v>30</v>
      </c>
      <c r="G1497" t="s">
        <v>46</v>
      </c>
      <c r="H1497" t="s">
        <v>56</v>
      </c>
      <c r="I1497" t="s">
        <v>46</v>
      </c>
      <c r="J1497" t="s">
        <v>34</v>
      </c>
      <c r="K1497" t="s">
        <v>79</v>
      </c>
      <c r="L1497" s="2">
        <v>33668</v>
      </c>
      <c r="M1497" t="s">
        <v>36</v>
      </c>
      <c r="N1497" t="s">
        <v>37</v>
      </c>
      <c r="O1497" t="s">
        <v>38</v>
      </c>
      <c r="P1497" t="s">
        <v>39</v>
      </c>
      <c r="Q1497" t="s">
        <v>40</v>
      </c>
      <c r="R1497">
        <v>3</v>
      </c>
      <c r="S1497" s="2">
        <v>44786</v>
      </c>
      <c r="T1497">
        <v>4</v>
      </c>
      <c r="U1497">
        <v>3</v>
      </c>
      <c r="V1497">
        <v>1</v>
      </c>
      <c r="W1497" s="2">
        <v>44834</v>
      </c>
      <c r="X1497" t="s">
        <v>41</v>
      </c>
      <c r="Y1497" t="s">
        <v>42</v>
      </c>
      <c r="Z1497" t="s">
        <v>73</v>
      </c>
      <c r="AA1497">
        <v>1</v>
      </c>
      <c r="AB1497">
        <v>561.89</v>
      </c>
      <c r="AC1497">
        <v>31</v>
      </c>
      <c r="AD1497" t="str" cm="1">
        <f t="array" ref="AD1497">_xlfn.IFS($AC1497&lt;= 24,"17-24", $AC1497&lt;=34,"25-34", $AC1497&lt;=44,"35-44", $AC1497&lt;= 54,"45-54", $AC1497 &gt;= 55, "55+")</f>
        <v>25-34</v>
      </c>
      <c r="AE1497">
        <f t="shared" ca="1" si="116"/>
        <v>2</v>
      </c>
      <c r="AF1497" t="str">
        <f t="shared" si="117"/>
        <v>High</v>
      </c>
      <c r="AG1497" t="str">
        <f t="shared" si="118"/>
        <v>Neutral</v>
      </c>
      <c r="AH1497" t="str">
        <f t="shared" si="119"/>
        <v>Average Performer</v>
      </c>
      <c r="AI1497" t="str" cm="1">
        <f t="array" ref="AI1497">_xlfn.IFS($Z1497 = "Passed", "High", $Z1497="Completed", "Moderate", OR($Z1497 = "Incomplete", $Z1497="Failed"), "Low")</f>
        <v>High</v>
      </c>
      <c r="AJ1497" t="str" cm="1">
        <f t="array" ref="AJ1497">_xlfn.IFS(OR(Z1497= "Passed", Z1497 = "Completed"), "Complete", OR(Z1497 ="Failed", Z1497 = "Incomplete"), "Incomplete")</f>
        <v>Complete</v>
      </c>
      <c r="AK1497" cm="1">
        <f t="array" ref="AK1497">_xlfn.IFS(HR_DATA[[#This Row],[Performance Category]] = "High Performer", 4,HR_DATA[[#This Row],[Performance Category]] = "Average Performer", 3, HR_DATA[[#This Row],[Performance Category]] = "Low Performer", 2, HR_DATA[[#This Row],[Performance Category]] = "At Risk", 1)</f>
        <v>3</v>
      </c>
    </row>
    <row r="1498" spans="1:37" x14ac:dyDescent="0.25">
      <c r="A1498">
        <v>2016</v>
      </c>
      <c r="B1498" s="2">
        <v>44294</v>
      </c>
      <c r="C1498" s="2">
        <f t="shared" ca="1" si="115"/>
        <v>46159</v>
      </c>
      <c r="D1498" t="s">
        <v>106</v>
      </c>
      <c r="E1498" t="s">
        <v>81</v>
      </c>
      <c r="F1498" t="s">
        <v>30</v>
      </c>
      <c r="G1498" t="s">
        <v>31</v>
      </c>
      <c r="H1498" t="s">
        <v>32</v>
      </c>
      <c r="I1498" t="s">
        <v>55</v>
      </c>
      <c r="J1498" t="s">
        <v>34</v>
      </c>
      <c r="K1498" t="s">
        <v>70</v>
      </c>
      <c r="L1498" s="2">
        <v>21459</v>
      </c>
      <c r="M1498" t="s">
        <v>36</v>
      </c>
      <c r="N1498" t="s">
        <v>37</v>
      </c>
      <c r="O1498" t="s">
        <v>38</v>
      </c>
      <c r="P1498" t="s">
        <v>39</v>
      </c>
      <c r="Q1498" t="s">
        <v>40</v>
      </c>
      <c r="R1498">
        <v>3</v>
      </c>
      <c r="S1498" s="2">
        <v>45077</v>
      </c>
      <c r="T1498">
        <v>1</v>
      </c>
      <c r="U1498">
        <v>3</v>
      </c>
      <c r="V1498">
        <v>5</v>
      </c>
      <c r="W1498" s="2">
        <v>44817</v>
      </c>
      <c r="X1498" t="s">
        <v>68</v>
      </c>
      <c r="Y1498" t="s">
        <v>42</v>
      </c>
      <c r="Z1498" t="s">
        <v>52</v>
      </c>
      <c r="AA1498">
        <v>5</v>
      </c>
      <c r="AB1498">
        <v>775.52</v>
      </c>
      <c r="AC1498">
        <v>63</v>
      </c>
      <c r="AD1498" t="str" cm="1">
        <f t="array" ref="AD1498">_xlfn.IFS($AC1498&lt;= 24,"17-24", $AC1498&lt;=34,"25-34", $AC1498&lt;=44,"35-44", $AC1498&lt;= 54,"45-54", $AC1498 &gt;= 55, "55+")</f>
        <v>55+</v>
      </c>
      <c r="AE1498">
        <f t="shared" ca="1" si="116"/>
        <v>5</v>
      </c>
      <c r="AF1498" t="str">
        <f t="shared" si="117"/>
        <v>Low</v>
      </c>
      <c r="AG1498" t="str">
        <f t="shared" si="118"/>
        <v>Neutral</v>
      </c>
      <c r="AH1498" t="str">
        <f t="shared" si="119"/>
        <v>Average Performer</v>
      </c>
      <c r="AI1498" t="str" cm="1">
        <f t="array" ref="AI1498">_xlfn.IFS($Z1498 = "Passed", "High", $Z1498="Completed", "Moderate", OR($Z1498 = "Incomplete", $Z1498="Failed"), "Low")</f>
        <v>Low</v>
      </c>
      <c r="AJ1498" t="str" cm="1">
        <f t="array" ref="AJ1498">_xlfn.IFS(OR(Z1498= "Passed", Z1498 = "Completed"), "Complete", OR(Z1498 ="Failed", Z1498 = "Incomplete"), "Incomplete")</f>
        <v>Incomplete</v>
      </c>
      <c r="AK1498" cm="1">
        <f t="array" ref="AK1498">_xlfn.IFS(HR_DATA[[#This Row],[Performance Category]] = "High Performer", 4,HR_DATA[[#This Row],[Performance Category]] = "Average Performer", 3, HR_DATA[[#This Row],[Performance Category]] = "Low Performer", 2, HR_DATA[[#This Row],[Performance Category]] = "At Risk", 1)</f>
        <v>3</v>
      </c>
    </row>
    <row r="1499" spans="1:37" x14ac:dyDescent="0.25">
      <c r="A1499">
        <v>2017</v>
      </c>
      <c r="B1499" s="2">
        <v>43801</v>
      </c>
      <c r="C1499" s="2">
        <f t="shared" ca="1" si="115"/>
        <v>46159</v>
      </c>
      <c r="D1499" t="s">
        <v>106</v>
      </c>
      <c r="E1499" t="s">
        <v>54</v>
      </c>
      <c r="F1499" t="s">
        <v>30</v>
      </c>
      <c r="G1499" t="s">
        <v>55</v>
      </c>
      <c r="H1499" t="s">
        <v>56</v>
      </c>
      <c r="I1499" t="s">
        <v>46</v>
      </c>
      <c r="J1499" t="s">
        <v>34</v>
      </c>
      <c r="K1499" t="s">
        <v>47</v>
      </c>
      <c r="L1499" s="2">
        <v>26040</v>
      </c>
      <c r="M1499" t="s">
        <v>36</v>
      </c>
      <c r="N1499" t="s">
        <v>37</v>
      </c>
      <c r="O1499" t="s">
        <v>72</v>
      </c>
      <c r="P1499" t="s">
        <v>61</v>
      </c>
      <c r="Q1499" t="s">
        <v>40</v>
      </c>
      <c r="R1499">
        <v>3</v>
      </c>
      <c r="S1499" s="2">
        <v>45118</v>
      </c>
      <c r="T1499">
        <v>2</v>
      </c>
      <c r="U1499">
        <v>5</v>
      </c>
      <c r="V1499">
        <v>4</v>
      </c>
      <c r="W1499" s="2">
        <v>44898</v>
      </c>
      <c r="X1499" t="s">
        <v>92</v>
      </c>
      <c r="Y1499" t="s">
        <v>51</v>
      </c>
      <c r="Z1499" t="s">
        <v>52</v>
      </c>
      <c r="AA1499">
        <v>4</v>
      </c>
      <c r="AB1499">
        <v>397.01</v>
      </c>
      <c r="AC1499">
        <v>48</v>
      </c>
      <c r="AD1499" t="str" cm="1">
        <f t="array" ref="AD1499">_xlfn.IFS($AC1499&lt;= 24,"17-24", $AC1499&lt;=34,"25-34", $AC1499&lt;=44,"35-44", $AC1499&lt;= 54,"45-54", $AC1499 &gt;= 55, "55+")</f>
        <v>45-54</v>
      </c>
      <c r="AE1499">
        <f t="shared" ca="1" si="116"/>
        <v>6</v>
      </c>
      <c r="AF1499" t="str">
        <f t="shared" si="117"/>
        <v>Low</v>
      </c>
      <c r="AG1499" t="str">
        <f t="shared" si="118"/>
        <v>Satisfied</v>
      </c>
      <c r="AH1499" t="str">
        <f t="shared" si="119"/>
        <v>Average Performer</v>
      </c>
      <c r="AI1499" t="str" cm="1">
        <f t="array" ref="AI1499">_xlfn.IFS($Z1499 = "Passed", "High", $Z1499="Completed", "Moderate", OR($Z1499 = "Incomplete", $Z1499="Failed"), "Low")</f>
        <v>Low</v>
      </c>
      <c r="AJ1499" t="str" cm="1">
        <f t="array" ref="AJ1499">_xlfn.IFS(OR(Z1499= "Passed", Z1499 = "Completed"), "Complete", OR(Z1499 ="Failed", Z1499 = "Incomplete"), "Incomplete")</f>
        <v>Incomplete</v>
      </c>
      <c r="AK1499" cm="1">
        <f t="array" ref="AK1499">_xlfn.IFS(HR_DATA[[#This Row],[Performance Category]] = "High Performer", 4,HR_DATA[[#This Row],[Performance Category]] = "Average Performer", 3, HR_DATA[[#This Row],[Performance Category]] = "Low Performer", 2, HR_DATA[[#This Row],[Performance Category]] = "At Risk", 1)</f>
        <v>3</v>
      </c>
    </row>
    <row r="1500" spans="1:37" x14ac:dyDescent="0.25">
      <c r="A1500">
        <v>2018</v>
      </c>
      <c r="B1500" s="2">
        <v>44629</v>
      </c>
      <c r="C1500" s="2">
        <f t="shared" ca="1" si="115"/>
        <v>46159</v>
      </c>
      <c r="D1500" t="s">
        <v>106</v>
      </c>
      <c r="E1500" t="s">
        <v>94</v>
      </c>
      <c r="F1500" t="s">
        <v>30</v>
      </c>
      <c r="G1500" t="s">
        <v>31</v>
      </c>
      <c r="H1500" t="s">
        <v>32</v>
      </c>
      <c r="I1500" t="s">
        <v>33</v>
      </c>
      <c r="J1500" t="s">
        <v>34</v>
      </c>
      <c r="K1500" t="s">
        <v>105</v>
      </c>
      <c r="L1500" s="2">
        <v>31439</v>
      </c>
      <c r="M1500" t="s">
        <v>36</v>
      </c>
      <c r="N1500" t="s">
        <v>37</v>
      </c>
      <c r="O1500" t="s">
        <v>84</v>
      </c>
      <c r="P1500" t="s">
        <v>77</v>
      </c>
      <c r="Q1500" t="s">
        <v>40</v>
      </c>
      <c r="R1500">
        <v>3</v>
      </c>
      <c r="S1500" s="2">
        <v>44865</v>
      </c>
      <c r="T1500">
        <v>5</v>
      </c>
      <c r="U1500">
        <v>2</v>
      </c>
      <c r="V1500">
        <v>1</v>
      </c>
      <c r="W1500" s="2">
        <v>44794</v>
      </c>
      <c r="X1500" t="s">
        <v>50</v>
      </c>
      <c r="Y1500" t="s">
        <v>51</v>
      </c>
      <c r="Z1500" t="s">
        <v>52</v>
      </c>
      <c r="AA1500">
        <v>5</v>
      </c>
      <c r="AB1500">
        <v>739.74</v>
      </c>
      <c r="AC1500">
        <v>36</v>
      </c>
      <c r="AD1500" t="str" cm="1">
        <f t="array" ref="AD1500">_xlfn.IFS($AC1500&lt;= 24,"17-24", $AC1500&lt;=34,"25-34", $AC1500&lt;=44,"35-44", $AC1500&lt;= 54,"45-54", $AC1500 &gt;= 55, "55+")</f>
        <v>35-44</v>
      </c>
      <c r="AE1500">
        <f t="shared" ca="1" si="116"/>
        <v>4</v>
      </c>
      <c r="AF1500" t="str">
        <f t="shared" si="117"/>
        <v>High</v>
      </c>
      <c r="AG1500" t="str">
        <f t="shared" si="118"/>
        <v>Not satisfied</v>
      </c>
      <c r="AH1500" t="str">
        <f t="shared" si="119"/>
        <v>Average Performer</v>
      </c>
      <c r="AI1500" t="str" cm="1">
        <f t="array" ref="AI1500">_xlfn.IFS($Z1500 = "Passed", "High", $Z1500="Completed", "Moderate", OR($Z1500 = "Incomplete", $Z1500="Failed"), "Low")</f>
        <v>Low</v>
      </c>
      <c r="AJ1500" t="str" cm="1">
        <f t="array" ref="AJ1500">_xlfn.IFS(OR(Z1500= "Passed", Z1500 = "Completed"), "Complete", OR(Z1500 ="Failed", Z1500 = "Incomplete"), "Incomplete")</f>
        <v>Incomplete</v>
      </c>
      <c r="AK1500" cm="1">
        <f t="array" ref="AK1500">_xlfn.IFS(HR_DATA[[#This Row],[Performance Category]] = "High Performer", 4,HR_DATA[[#This Row],[Performance Category]] = "Average Performer", 3, HR_DATA[[#This Row],[Performance Category]] = "Low Performer", 2, HR_DATA[[#This Row],[Performance Category]] = "At Risk", 1)</f>
        <v>3</v>
      </c>
    </row>
    <row r="1501" spans="1:37" x14ac:dyDescent="0.25">
      <c r="A1501">
        <v>2019</v>
      </c>
      <c r="B1501" s="2">
        <v>44646</v>
      </c>
      <c r="C1501" s="2">
        <f t="shared" ca="1" si="115"/>
        <v>46159</v>
      </c>
      <c r="D1501" t="s">
        <v>106</v>
      </c>
      <c r="E1501" t="s">
        <v>85</v>
      </c>
      <c r="F1501" t="s">
        <v>30</v>
      </c>
      <c r="G1501" t="s">
        <v>55</v>
      </c>
      <c r="H1501" t="s">
        <v>32</v>
      </c>
      <c r="I1501" t="s">
        <v>33</v>
      </c>
      <c r="J1501" t="s">
        <v>34</v>
      </c>
      <c r="K1501" t="s">
        <v>70</v>
      </c>
      <c r="L1501" s="2">
        <v>28133</v>
      </c>
      <c r="M1501" t="s">
        <v>36</v>
      </c>
      <c r="N1501" t="s">
        <v>37</v>
      </c>
      <c r="O1501" t="s">
        <v>38</v>
      </c>
      <c r="P1501" t="s">
        <v>39</v>
      </c>
      <c r="Q1501" t="s">
        <v>40</v>
      </c>
      <c r="R1501">
        <v>3</v>
      </c>
      <c r="S1501" s="2">
        <v>45006</v>
      </c>
      <c r="T1501">
        <v>2</v>
      </c>
      <c r="U1501">
        <v>1</v>
      </c>
      <c r="V1501">
        <v>4</v>
      </c>
      <c r="W1501" s="2">
        <v>44840</v>
      </c>
      <c r="X1501" t="s">
        <v>68</v>
      </c>
      <c r="Y1501" t="s">
        <v>51</v>
      </c>
      <c r="Z1501" t="s">
        <v>63</v>
      </c>
      <c r="AA1501">
        <v>2</v>
      </c>
      <c r="AB1501">
        <v>789.2</v>
      </c>
      <c r="AC1501">
        <v>45</v>
      </c>
      <c r="AD1501" t="str" cm="1">
        <f t="array" ref="AD1501">_xlfn.IFS($AC1501&lt;= 24,"17-24", $AC1501&lt;=34,"25-34", $AC1501&lt;=44,"35-44", $AC1501&lt;= 54,"45-54", $AC1501 &gt;= 55, "55+")</f>
        <v>45-54</v>
      </c>
      <c r="AE1501">
        <f t="shared" ca="1" si="116"/>
        <v>4</v>
      </c>
      <c r="AF1501" t="str">
        <f t="shared" si="117"/>
        <v>Low</v>
      </c>
      <c r="AG1501" t="str">
        <f t="shared" si="118"/>
        <v>Not satisfied</v>
      </c>
      <c r="AH1501" t="str">
        <f t="shared" si="119"/>
        <v>Average Performer</v>
      </c>
      <c r="AI1501" t="str" cm="1">
        <f t="array" ref="AI1501">_xlfn.IFS($Z1501 = "Passed", "High", $Z1501="Completed", "Moderate", OR($Z1501 = "Incomplete", $Z1501="Failed"), "Low")</f>
        <v>Moderate</v>
      </c>
      <c r="AJ1501" t="str" cm="1">
        <f t="array" ref="AJ1501">_xlfn.IFS(OR(Z1501= "Passed", Z1501 = "Completed"), "Complete", OR(Z1501 ="Failed", Z1501 = "Incomplete"), "Incomplete")</f>
        <v>Complete</v>
      </c>
      <c r="AK1501" cm="1">
        <f t="array" ref="AK1501">_xlfn.IFS(HR_DATA[[#This Row],[Performance Category]] = "High Performer", 4,HR_DATA[[#This Row],[Performance Category]] = "Average Performer", 3, HR_DATA[[#This Row],[Performance Category]] = "Low Performer", 2, HR_DATA[[#This Row],[Performance Category]] = "At Risk", 1)</f>
        <v>3</v>
      </c>
    </row>
    <row r="1502" spans="1:37" x14ac:dyDescent="0.25">
      <c r="A1502">
        <v>2020</v>
      </c>
      <c r="B1502" s="2">
        <v>44324</v>
      </c>
      <c r="C1502" s="2">
        <f t="shared" ca="1" si="115"/>
        <v>46159</v>
      </c>
      <c r="D1502" t="s">
        <v>106</v>
      </c>
      <c r="E1502" t="s">
        <v>64</v>
      </c>
      <c r="F1502" t="s">
        <v>30</v>
      </c>
      <c r="G1502" t="s">
        <v>46</v>
      </c>
      <c r="H1502" t="s">
        <v>45</v>
      </c>
      <c r="I1502" t="s">
        <v>55</v>
      </c>
      <c r="J1502" t="s">
        <v>34</v>
      </c>
      <c r="K1502" t="s">
        <v>101</v>
      </c>
      <c r="L1502" s="2">
        <v>16847</v>
      </c>
      <c r="M1502" t="s">
        <v>36</v>
      </c>
      <c r="N1502" t="s">
        <v>37</v>
      </c>
      <c r="O1502" t="s">
        <v>72</v>
      </c>
      <c r="P1502" t="s">
        <v>39</v>
      </c>
      <c r="Q1502" t="s">
        <v>40</v>
      </c>
      <c r="R1502">
        <v>3</v>
      </c>
      <c r="S1502" s="2">
        <v>44893</v>
      </c>
      <c r="T1502">
        <v>2</v>
      </c>
      <c r="U1502">
        <v>1</v>
      </c>
      <c r="V1502">
        <v>4</v>
      </c>
      <c r="W1502" s="2">
        <v>44791</v>
      </c>
      <c r="X1502" t="s">
        <v>41</v>
      </c>
      <c r="Y1502" t="s">
        <v>42</v>
      </c>
      <c r="Z1502" t="s">
        <v>43</v>
      </c>
      <c r="AA1502">
        <v>3</v>
      </c>
      <c r="AB1502">
        <v>428.51</v>
      </c>
      <c r="AC1502">
        <v>75</v>
      </c>
      <c r="AD1502" t="str" cm="1">
        <f t="array" ref="AD1502">_xlfn.IFS($AC1502&lt;= 24,"17-24", $AC1502&lt;=34,"25-34", $AC1502&lt;=44,"35-44", $AC1502&lt;= 54,"45-54", $AC1502 &gt;= 55, "55+")</f>
        <v>55+</v>
      </c>
      <c r="AE1502">
        <f t="shared" ca="1" si="116"/>
        <v>5</v>
      </c>
      <c r="AF1502" t="str">
        <f t="shared" si="117"/>
        <v>Low</v>
      </c>
      <c r="AG1502" t="str">
        <f t="shared" si="118"/>
        <v>Not satisfied</v>
      </c>
      <c r="AH1502" t="str">
        <f t="shared" si="119"/>
        <v>Average Performer</v>
      </c>
      <c r="AI1502" t="str" cm="1">
        <f t="array" ref="AI1502">_xlfn.IFS($Z1502 = "Passed", "High", $Z1502="Completed", "Moderate", OR($Z1502 = "Incomplete", $Z1502="Failed"), "Low")</f>
        <v>Low</v>
      </c>
      <c r="AJ1502" t="str" cm="1">
        <f t="array" ref="AJ1502">_xlfn.IFS(OR(Z1502= "Passed", Z1502 = "Completed"), "Complete", OR(Z1502 ="Failed", Z1502 = "Incomplete"), "Incomplete")</f>
        <v>Incomplete</v>
      </c>
      <c r="AK1502" cm="1">
        <f t="array" ref="AK1502">_xlfn.IFS(HR_DATA[[#This Row],[Performance Category]] = "High Performer", 4,HR_DATA[[#This Row],[Performance Category]] = "Average Performer", 3, HR_DATA[[#This Row],[Performance Category]] = "Low Performer", 2, HR_DATA[[#This Row],[Performance Category]] = "At Risk", 1)</f>
        <v>3</v>
      </c>
    </row>
    <row r="1503" spans="1:37" x14ac:dyDescent="0.25">
      <c r="A1503">
        <v>2021</v>
      </c>
      <c r="B1503" s="2">
        <v>44894</v>
      </c>
      <c r="C1503" s="2">
        <f t="shared" ca="1" si="115"/>
        <v>46159</v>
      </c>
      <c r="D1503" t="s">
        <v>106</v>
      </c>
      <c r="E1503" t="s">
        <v>74</v>
      </c>
      <c r="F1503" t="s">
        <v>30</v>
      </c>
      <c r="G1503" t="s">
        <v>46</v>
      </c>
      <c r="H1503" t="s">
        <v>45</v>
      </c>
      <c r="I1503" t="s">
        <v>33</v>
      </c>
      <c r="J1503" t="s">
        <v>34</v>
      </c>
      <c r="K1503" t="s">
        <v>70</v>
      </c>
      <c r="L1503" s="2">
        <v>20434</v>
      </c>
      <c r="M1503" t="s">
        <v>36</v>
      </c>
      <c r="N1503" t="s">
        <v>37</v>
      </c>
      <c r="O1503" t="s">
        <v>84</v>
      </c>
      <c r="P1503" t="s">
        <v>39</v>
      </c>
      <c r="Q1503" t="s">
        <v>40</v>
      </c>
      <c r="R1503">
        <v>3</v>
      </c>
      <c r="S1503" s="2">
        <v>44801</v>
      </c>
      <c r="T1503">
        <v>1</v>
      </c>
      <c r="U1503">
        <v>3</v>
      </c>
      <c r="V1503">
        <v>4</v>
      </c>
      <c r="W1503" s="2">
        <v>45045</v>
      </c>
      <c r="X1503" t="s">
        <v>62</v>
      </c>
      <c r="Y1503" t="s">
        <v>51</v>
      </c>
      <c r="Z1503" t="s">
        <v>52</v>
      </c>
      <c r="AA1503">
        <v>4</v>
      </c>
      <c r="AB1503">
        <v>646.72</v>
      </c>
      <c r="AC1503">
        <v>67</v>
      </c>
      <c r="AD1503" t="str" cm="1">
        <f t="array" ref="AD1503">_xlfn.IFS($AC1503&lt;= 24,"17-24", $AC1503&lt;=34,"25-34", $AC1503&lt;=44,"35-44", $AC1503&lt;= 54,"45-54", $AC1503 &gt;= 55, "55+")</f>
        <v>55+</v>
      </c>
      <c r="AE1503">
        <f t="shared" ca="1" si="116"/>
        <v>3</v>
      </c>
      <c r="AF1503" t="str">
        <f t="shared" si="117"/>
        <v>Low</v>
      </c>
      <c r="AG1503" t="str">
        <f t="shared" si="118"/>
        <v>Neutral</v>
      </c>
      <c r="AH1503" t="str">
        <f t="shared" si="119"/>
        <v>Average Performer</v>
      </c>
      <c r="AI1503" t="str" cm="1">
        <f t="array" ref="AI1503">_xlfn.IFS($Z1503 = "Passed", "High", $Z1503="Completed", "Moderate", OR($Z1503 = "Incomplete", $Z1503="Failed"), "Low")</f>
        <v>Low</v>
      </c>
      <c r="AJ1503" t="str" cm="1">
        <f t="array" ref="AJ1503">_xlfn.IFS(OR(Z1503= "Passed", Z1503 = "Completed"), "Complete", OR(Z1503 ="Failed", Z1503 = "Incomplete"), "Incomplete")</f>
        <v>Incomplete</v>
      </c>
      <c r="AK1503" cm="1">
        <f t="array" ref="AK1503">_xlfn.IFS(HR_DATA[[#This Row],[Performance Category]] = "High Performer", 4,HR_DATA[[#This Row],[Performance Category]] = "Average Performer", 3, HR_DATA[[#This Row],[Performance Category]] = "Low Performer", 2, HR_DATA[[#This Row],[Performance Category]] = "At Risk", 1)</f>
        <v>3</v>
      </c>
    </row>
    <row r="1504" spans="1:37" x14ac:dyDescent="0.25">
      <c r="A1504">
        <v>2022</v>
      </c>
      <c r="B1504" s="2">
        <v>43609</v>
      </c>
      <c r="C1504" s="2">
        <f t="shared" ca="1" si="115"/>
        <v>46159</v>
      </c>
      <c r="D1504" t="s">
        <v>106</v>
      </c>
      <c r="E1504" t="s">
        <v>69</v>
      </c>
      <c r="F1504" t="s">
        <v>30</v>
      </c>
      <c r="G1504" t="s">
        <v>31</v>
      </c>
      <c r="H1504" t="s">
        <v>56</v>
      </c>
      <c r="I1504" t="s">
        <v>46</v>
      </c>
      <c r="J1504" t="s">
        <v>34</v>
      </c>
      <c r="K1504" t="s">
        <v>103</v>
      </c>
      <c r="L1504" s="2">
        <v>15218</v>
      </c>
      <c r="M1504" t="s">
        <v>36</v>
      </c>
      <c r="N1504" t="s">
        <v>37</v>
      </c>
      <c r="O1504" t="s">
        <v>38</v>
      </c>
      <c r="P1504" t="s">
        <v>77</v>
      </c>
      <c r="Q1504" t="s">
        <v>40</v>
      </c>
      <c r="R1504">
        <v>3</v>
      </c>
      <c r="S1504" s="2">
        <v>44876</v>
      </c>
      <c r="T1504">
        <v>5</v>
      </c>
      <c r="U1504">
        <v>3</v>
      </c>
      <c r="V1504">
        <v>5</v>
      </c>
      <c r="W1504" s="2">
        <v>44843</v>
      </c>
      <c r="X1504" t="s">
        <v>41</v>
      </c>
      <c r="Y1504" t="s">
        <v>51</v>
      </c>
      <c r="Z1504" t="s">
        <v>52</v>
      </c>
      <c r="AA1504">
        <v>3</v>
      </c>
      <c r="AB1504">
        <v>742.84</v>
      </c>
      <c r="AC1504">
        <v>78</v>
      </c>
      <c r="AD1504" t="str" cm="1">
        <f t="array" ref="AD1504">_xlfn.IFS($AC1504&lt;= 24,"17-24", $AC1504&lt;=34,"25-34", $AC1504&lt;=44,"35-44", $AC1504&lt;= 54,"45-54", $AC1504 &gt;= 55, "55+")</f>
        <v>55+</v>
      </c>
      <c r="AE1504">
        <f t="shared" ca="1" si="116"/>
        <v>6</v>
      </c>
      <c r="AF1504" t="str">
        <f t="shared" si="117"/>
        <v>High</v>
      </c>
      <c r="AG1504" t="str">
        <f t="shared" si="118"/>
        <v>Neutral</v>
      </c>
      <c r="AH1504" t="str">
        <f t="shared" si="119"/>
        <v>Average Performer</v>
      </c>
      <c r="AI1504" t="str" cm="1">
        <f t="array" ref="AI1504">_xlfn.IFS($Z1504 = "Passed", "High", $Z1504="Completed", "Moderate", OR($Z1504 = "Incomplete", $Z1504="Failed"), "Low")</f>
        <v>Low</v>
      </c>
      <c r="AJ1504" t="str" cm="1">
        <f t="array" ref="AJ1504">_xlfn.IFS(OR(Z1504= "Passed", Z1504 = "Completed"), "Complete", OR(Z1504 ="Failed", Z1504 = "Incomplete"), "Incomplete")</f>
        <v>Incomplete</v>
      </c>
      <c r="AK1504" cm="1">
        <f t="array" ref="AK1504">_xlfn.IFS(HR_DATA[[#This Row],[Performance Category]] = "High Performer", 4,HR_DATA[[#This Row],[Performance Category]] = "Average Performer", 3, HR_DATA[[#This Row],[Performance Category]] = "Low Performer", 2, HR_DATA[[#This Row],[Performance Category]] = "At Risk", 1)</f>
        <v>3</v>
      </c>
    </row>
    <row r="1505" spans="1:37" x14ac:dyDescent="0.25">
      <c r="A1505">
        <v>2023</v>
      </c>
      <c r="B1505" s="2">
        <v>44590</v>
      </c>
      <c r="C1505" s="2">
        <f t="shared" ca="1" si="115"/>
        <v>46159</v>
      </c>
      <c r="D1505" t="s">
        <v>106</v>
      </c>
      <c r="E1505" t="s">
        <v>29</v>
      </c>
      <c r="F1505" t="s">
        <v>30</v>
      </c>
      <c r="G1505" t="s">
        <v>46</v>
      </c>
      <c r="H1505" t="s">
        <v>32</v>
      </c>
      <c r="I1505" t="s">
        <v>46</v>
      </c>
      <c r="J1505" t="s">
        <v>34</v>
      </c>
      <c r="K1505" t="s">
        <v>65</v>
      </c>
      <c r="L1505" s="2">
        <v>22862</v>
      </c>
      <c r="M1505" t="s">
        <v>36</v>
      </c>
      <c r="N1505" t="s">
        <v>37</v>
      </c>
      <c r="O1505" t="s">
        <v>49</v>
      </c>
      <c r="P1505" t="s">
        <v>77</v>
      </c>
      <c r="Q1505" t="s">
        <v>40</v>
      </c>
      <c r="R1505">
        <v>3</v>
      </c>
      <c r="S1505" s="2">
        <v>44844</v>
      </c>
      <c r="T1505">
        <v>3</v>
      </c>
      <c r="U1505">
        <v>4</v>
      </c>
      <c r="V1505">
        <v>4</v>
      </c>
      <c r="W1505" s="2">
        <v>44890</v>
      </c>
      <c r="X1505" t="s">
        <v>92</v>
      </c>
      <c r="Y1505" t="s">
        <v>51</v>
      </c>
      <c r="Z1505" t="s">
        <v>52</v>
      </c>
      <c r="AA1505">
        <v>2</v>
      </c>
      <c r="AB1505">
        <v>894.92</v>
      </c>
      <c r="AC1505">
        <v>60</v>
      </c>
      <c r="AD1505" t="str" cm="1">
        <f t="array" ref="AD1505">_xlfn.IFS($AC1505&lt;= 24,"17-24", $AC1505&lt;=34,"25-34", $AC1505&lt;=44,"35-44", $AC1505&lt;= 54,"45-54", $AC1505 &gt;= 55, "55+")</f>
        <v>55+</v>
      </c>
      <c r="AE1505">
        <f t="shared" ca="1" si="116"/>
        <v>4</v>
      </c>
      <c r="AF1505" t="str">
        <f t="shared" si="117"/>
        <v>Medium</v>
      </c>
      <c r="AG1505" t="str">
        <f t="shared" si="118"/>
        <v>Satisfied</v>
      </c>
      <c r="AH1505" t="str">
        <f t="shared" si="119"/>
        <v>Average Performer</v>
      </c>
      <c r="AI1505" t="str" cm="1">
        <f t="array" ref="AI1505">_xlfn.IFS($Z1505 = "Passed", "High", $Z1505="Completed", "Moderate", OR($Z1505 = "Incomplete", $Z1505="Failed"), "Low")</f>
        <v>Low</v>
      </c>
      <c r="AJ1505" t="str" cm="1">
        <f t="array" ref="AJ1505">_xlfn.IFS(OR(Z1505= "Passed", Z1505 = "Completed"), "Complete", OR(Z1505 ="Failed", Z1505 = "Incomplete"), "Incomplete")</f>
        <v>Incomplete</v>
      </c>
      <c r="AK1505" cm="1">
        <f t="array" ref="AK1505">_xlfn.IFS(HR_DATA[[#This Row],[Performance Category]] = "High Performer", 4,HR_DATA[[#This Row],[Performance Category]] = "Average Performer", 3, HR_DATA[[#This Row],[Performance Category]] = "Low Performer", 2, HR_DATA[[#This Row],[Performance Category]] = "At Risk", 1)</f>
        <v>3</v>
      </c>
    </row>
    <row r="1506" spans="1:37" x14ac:dyDescent="0.25">
      <c r="A1506">
        <v>2024</v>
      </c>
      <c r="B1506" s="2">
        <v>44383</v>
      </c>
      <c r="C1506" s="2">
        <f t="shared" ca="1" si="115"/>
        <v>46159</v>
      </c>
      <c r="D1506" t="s">
        <v>106</v>
      </c>
      <c r="E1506" t="s">
        <v>44</v>
      </c>
      <c r="F1506" t="s">
        <v>30</v>
      </c>
      <c r="G1506" t="s">
        <v>55</v>
      </c>
      <c r="H1506" t="s">
        <v>32</v>
      </c>
      <c r="I1506" t="s">
        <v>55</v>
      </c>
      <c r="J1506" t="s">
        <v>34</v>
      </c>
      <c r="K1506" t="s">
        <v>70</v>
      </c>
      <c r="L1506" s="2">
        <v>33322</v>
      </c>
      <c r="M1506" t="s">
        <v>36</v>
      </c>
      <c r="N1506" t="s">
        <v>37</v>
      </c>
      <c r="O1506" t="s">
        <v>84</v>
      </c>
      <c r="P1506" t="s">
        <v>61</v>
      </c>
      <c r="Q1506" t="s">
        <v>40</v>
      </c>
      <c r="R1506">
        <v>3</v>
      </c>
      <c r="S1506" s="2">
        <v>44859</v>
      </c>
      <c r="T1506">
        <v>2</v>
      </c>
      <c r="U1506">
        <v>1</v>
      </c>
      <c r="V1506">
        <v>5</v>
      </c>
      <c r="W1506" s="2">
        <v>45088</v>
      </c>
      <c r="X1506" t="s">
        <v>92</v>
      </c>
      <c r="Y1506" t="s">
        <v>51</v>
      </c>
      <c r="Z1506" t="s">
        <v>43</v>
      </c>
      <c r="AA1506">
        <v>1</v>
      </c>
      <c r="AB1506">
        <v>222.56</v>
      </c>
      <c r="AC1506">
        <v>30</v>
      </c>
      <c r="AD1506" t="str" cm="1">
        <f t="array" ref="AD1506">_xlfn.IFS($AC1506&lt;= 24,"17-24", $AC1506&lt;=34,"25-34", $AC1506&lt;=44,"35-44", $AC1506&lt;= 54,"45-54", $AC1506 &gt;= 55, "55+")</f>
        <v>25-34</v>
      </c>
      <c r="AE1506">
        <f t="shared" ca="1" si="116"/>
        <v>4</v>
      </c>
      <c r="AF1506" t="str">
        <f t="shared" si="117"/>
        <v>Low</v>
      </c>
      <c r="AG1506" t="str">
        <f t="shared" si="118"/>
        <v>Not satisfied</v>
      </c>
      <c r="AH1506" t="str">
        <f t="shared" si="119"/>
        <v>Average Performer</v>
      </c>
      <c r="AI1506" t="str" cm="1">
        <f t="array" ref="AI1506">_xlfn.IFS($Z1506 = "Passed", "High", $Z1506="Completed", "Moderate", OR($Z1506 = "Incomplete", $Z1506="Failed"), "Low")</f>
        <v>Low</v>
      </c>
      <c r="AJ1506" t="str" cm="1">
        <f t="array" ref="AJ1506">_xlfn.IFS(OR(Z1506= "Passed", Z1506 = "Completed"), "Complete", OR(Z1506 ="Failed", Z1506 = "Incomplete"), "Incomplete")</f>
        <v>Incomplete</v>
      </c>
      <c r="AK1506" cm="1">
        <f t="array" ref="AK1506">_xlfn.IFS(HR_DATA[[#This Row],[Performance Category]] = "High Performer", 4,HR_DATA[[#This Row],[Performance Category]] = "Average Performer", 3, HR_DATA[[#This Row],[Performance Category]] = "Low Performer", 2, HR_DATA[[#This Row],[Performance Category]] = "At Risk", 1)</f>
        <v>3</v>
      </c>
    </row>
    <row r="1507" spans="1:37" x14ac:dyDescent="0.25">
      <c r="A1507">
        <v>2025</v>
      </c>
      <c r="B1507" s="2">
        <v>44225</v>
      </c>
      <c r="C1507" s="2">
        <f t="shared" ca="1" si="115"/>
        <v>46159</v>
      </c>
      <c r="D1507" t="s">
        <v>106</v>
      </c>
      <c r="E1507" t="s">
        <v>87</v>
      </c>
      <c r="F1507" t="s">
        <v>30</v>
      </c>
      <c r="G1507" t="s">
        <v>46</v>
      </c>
      <c r="H1507" t="s">
        <v>32</v>
      </c>
      <c r="I1507" t="s">
        <v>33</v>
      </c>
      <c r="J1507" t="s">
        <v>34</v>
      </c>
      <c r="K1507" t="s">
        <v>70</v>
      </c>
      <c r="L1507" s="2">
        <v>27495</v>
      </c>
      <c r="M1507" t="s">
        <v>36</v>
      </c>
      <c r="N1507" t="s">
        <v>37</v>
      </c>
      <c r="O1507" t="s">
        <v>84</v>
      </c>
      <c r="P1507" t="s">
        <v>61</v>
      </c>
      <c r="Q1507" t="s">
        <v>40</v>
      </c>
      <c r="R1507">
        <v>3</v>
      </c>
      <c r="S1507" s="2">
        <v>45048</v>
      </c>
      <c r="T1507">
        <v>1</v>
      </c>
      <c r="U1507">
        <v>2</v>
      </c>
      <c r="V1507">
        <v>4</v>
      </c>
      <c r="W1507" s="2">
        <v>44943</v>
      </c>
      <c r="X1507" t="s">
        <v>68</v>
      </c>
      <c r="Y1507" t="s">
        <v>42</v>
      </c>
      <c r="Z1507" t="s">
        <v>73</v>
      </c>
      <c r="AA1507">
        <v>2</v>
      </c>
      <c r="AB1507">
        <v>699.76</v>
      </c>
      <c r="AC1507">
        <v>46</v>
      </c>
      <c r="AD1507" t="str" cm="1">
        <f t="array" ref="AD1507">_xlfn.IFS($AC1507&lt;= 24,"17-24", $AC1507&lt;=34,"25-34", $AC1507&lt;=44,"35-44", $AC1507&lt;= 54,"45-54", $AC1507 &gt;= 55, "55+")</f>
        <v>45-54</v>
      </c>
      <c r="AE1507">
        <f t="shared" ca="1" si="116"/>
        <v>5</v>
      </c>
      <c r="AF1507" t="str">
        <f t="shared" si="117"/>
        <v>Low</v>
      </c>
      <c r="AG1507" t="str">
        <f t="shared" si="118"/>
        <v>Not satisfied</v>
      </c>
      <c r="AH1507" t="str">
        <f t="shared" si="119"/>
        <v>Average Performer</v>
      </c>
      <c r="AI1507" t="str" cm="1">
        <f t="array" ref="AI1507">_xlfn.IFS($Z1507 = "Passed", "High", $Z1507="Completed", "Moderate", OR($Z1507 = "Incomplete", $Z1507="Failed"), "Low")</f>
        <v>High</v>
      </c>
      <c r="AJ1507" t="str" cm="1">
        <f t="array" ref="AJ1507">_xlfn.IFS(OR(Z1507= "Passed", Z1507 = "Completed"), "Complete", OR(Z1507 ="Failed", Z1507 = "Incomplete"), "Incomplete")</f>
        <v>Complete</v>
      </c>
      <c r="AK1507" cm="1">
        <f t="array" ref="AK1507">_xlfn.IFS(HR_DATA[[#This Row],[Performance Category]] = "High Performer", 4,HR_DATA[[#This Row],[Performance Category]] = "Average Performer", 3, HR_DATA[[#This Row],[Performance Category]] = "Low Performer", 2, HR_DATA[[#This Row],[Performance Category]] = "At Risk", 1)</f>
        <v>3</v>
      </c>
    </row>
    <row r="1508" spans="1:37" x14ac:dyDescent="0.25">
      <c r="A1508">
        <v>2026</v>
      </c>
      <c r="B1508" s="2">
        <v>45059</v>
      </c>
      <c r="C1508" s="2">
        <f t="shared" ca="1" si="115"/>
        <v>46159</v>
      </c>
      <c r="D1508" t="s">
        <v>28</v>
      </c>
      <c r="E1508" t="s">
        <v>85</v>
      </c>
      <c r="F1508" t="s">
        <v>30</v>
      </c>
      <c r="G1508" t="s">
        <v>31</v>
      </c>
      <c r="H1508" t="s">
        <v>45</v>
      </c>
      <c r="I1508" t="s">
        <v>55</v>
      </c>
      <c r="J1508" t="s">
        <v>34</v>
      </c>
      <c r="K1508" t="s">
        <v>70</v>
      </c>
      <c r="L1508" s="2">
        <v>25625</v>
      </c>
      <c r="M1508" t="s">
        <v>36</v>
      </c>
      <c r="N1508" t="s">
        <v>37</v>
      </c>
      <c r="O1508" t="s">
        <v>49</v>
      </c>
      <c r="P1508" t="s">
        <v>67</v>
      </c>
      <c r="Q1508" t="s">
        <v>40</v>
      </c>
      <c r="R1508">
        <v>3</v>
      </c>
      <c r="S1508" s="2">
        <v>45007</v>
      </c>
      <c r="T1508">
        <v>2</v>
      </c>
      <c r="U1508">
        <v>4</v>
      </c>
      <c r="V1508">
        <v>4</v>
      </c>
      <c r="W1508" s="2">
        <v>44781</v>
      </c>
      <c r="X1508" t="s">
        <v>62</v>
      </c>
      <c r="Y1508" t="s">
        <v>51</v>
      </c>
      <c r="Z1508" t="s">
        <v>52</v>
      </c>
      <c r="AA1508">
        <v>3</v>
      </c>
      <c r="AB1508">
        <v>124.93</v>
      </c>
      <c r="AC1508">
        <v>53</v>
      </c>
      <c r="AD1508" t="str" cm="1">
        <f t="array" ref="AD1508">_xlfn.IFS($AC1508&lt;= 24,"17-24", $AC1508&lt;=34,"25-34", $AC1508&lt;=44,"35-44", $AC1508&lt;= 54,"45-54", $AC1508 &gt;= 55, "55+")</f>
        <v>45-54</v>
      </c>
      <c r="AE1508">
        <f t="shared" ca="1" si="116"/>
        <v>3</v>
      </c>
      <c r="AF1508" t="str">
        <f t="shared" si="117"/>
        <v>Low</v>
      </c>
      <c r="AG1508" t="str">
        <f t="shared" si="118"/>
        <v>Satisfied</v>
      </c>
      <c r="AH1508" t="str">
        <f t="shared" si="119"/>
        <v>Average Performer</v>
      </c>
      <c r="AI1508" t="str" cm="1">
        <f t="array" ref="AI1508">_xlfn.IFS($Z1508 = "Passed", "High", $Z1508="Completed", "Moderate", OR($Z1508 = "Incomplete", $Z1508="Failed"), "Low")</f>
        <v>Low</v>
      </c>
      <c r="AJ1508" t="str" cm="1">
        <f t="array" ref="AJ1508">_xlfn.IFS(OR(Z1508= "Passed", Z1508 = "Completed"), "Complete", OR(Z1508 ="Failed", Z1508 = "Incomplete"), "Incomplete")</f>
        <v>Incomplete</v>
      </c>
      <c r="AK1508" cm="1">
        <f t="array" ref="AK1508">_xlfn.IFS(HR_DATA[[#This Row],[Performance Category]] = "High Performer", 4,HR_DATA[[#This Row],[Performance Category]] = "Average Performer", 3, HR_DATA[[#This Row],[Performance Category]] = "Low Performer", 2, HR_DATA[[#This Row],[Performance Category]] = "At Risk", 1)</f>
        <v>3</v>
      </c>
    </row>
    <row r="1509" spans="1:37" x14ac:dyDescent="0.25">
      <c r="A1509">
        <v>2027</v>
      </c>
      <c r="B1509" s="2">
        <v>43607</v>
      </c>
      <c r="C1509" s="2">
        <f t="shared" ca="1" si="115"/>
        <v>46159</v>
      </c>
      <c r="D1509" t="s">
        <v>28</v>
      </c>
      <c r="E1509" t="s">
        <v>44</v>
      </c>
      <c r="F1509" t="s">
        <v>30</v>
      </c>
      <c r="G1509" t="s">
        <v>46</v>
      </c>
      <c r="H1509" t="s">
        <v>45</v>
      </c>
      <c r="I1509" t="s">
        <v>55</v>
      </c>
      <c r="J1509" t="s">
        <v>34</v>
      </c>
      <c r="K1509" t="s">
        <v>97</v>
      </c>
      <c r="L1509" s="2">
        <v>27245</v>
      </c>
      <c r="M1509" t="s">
        <v>36</v>
      </c>
      <c r="N1509" t="s">
        <v>37</v>
      </c>
      <c r="O1509" t="s">
        <v>72</v>
      </c>
      <c r="P1509" t="s">
        <v>61</v>
      </c>
      <c r="Q1509" t="s">
        <v>40</v>
      </c>
      <c r="R1509">
        <v>3</v>
      </c>
      <c r="S1509" s="2">
        <v>45092</v>
      </c>
      <c r="T1509">
        <v>3</v>
      </c>
      <c r="U1509">
        <v>1</v>
      </c>
      <c r="V1509">
        <v>3</v>
      </c>
      <c r="W1509" s="2">
        <v>44781</v>
      </c>
      <c r="X1509" t="s">
        <v>68</v>
      </c>
      <c r="Y1509" t="s">
        <v>51</v>
      </c>
      <c r="Z1509" t="s">
        <v>52</v>
      </c>
      <c r="AA1509">
        <v>5</v>
      </c>
      <c r="AB1509">
        <v>664.12</v>
      </c>
      <c r="AC1509">
        <v>45</v>
      </c>
      <c r="AD1509" t="str" cm="1">
        <f t="array" ref="AD1509">_xlfn.IFS($AC1509&lt;= 24,"17-24", $AC1509&lt;=34,"25-34", $AC1509&lt;=44,"35-44", $AC1509&lt;= 54,"45-54", $AC1509 &gt;= 55, "55+")</f>
        <v>45-54</v>
      </c>
      <c r="AE1509">
        <f t="shared" ca="1" si="116"/>
        <v>6</v>
      </c>
      <c r="AF1509" t="str">
        <f t="shared" si="117"/>
        <v>Medium</v>
      </c>
      <c r="AG1509" t="str">
        <f t="shared" si="118"/>
        <v>Not satisfied</v>
      </c>
      <c r="AH1509" t="str">
        <f t="shared" si="119"/>
        <v>Average Performer</v>
      </c>
      <c r="AI1509" t="str" cm="1">
        <f t="array" ref="AI1509">_xlfn.IFS($Z1509 = "Passed", "High", $Z1509="Completed", "Moderate", OR($Z1509 = "Incomplete", $Z1509="Failed"), "Low")</f>
        <v>Low</v>
      </c>
      <c r="AJ1509" t="str" cm="1">
        <f t="array" ref="AJ1509">_xlfn.IFS(OR(Z1509= "Passed", Z1509 = "Completed"), "Complete", OR(Z1509 ="Failed", Z1509 = "Incomplete"), "Incomplete")</f>
        <v>Incomplete</v>
      </c>
      <c r="AK1509" cm="1">
        <f t="array" ref="AK1509">_xlfn.IFS(HR_DATA[[#This Row],[Performance Category]] = "High Performer", 4,HR_DATA[[#This Row],[Performance Category]] = "Average Performer", 3, HR_DATA[[#This Row],[Performance Category]] = "Low Performer", 2, HR_DATA[[#This Row],[Performance Category]] = "At Risk", 1)</f>
        <v>3</v>
      </c>
    </row>
    <row r="1510" spans="1:37" x14ac:dyDescent="0.25">
      <c r="A1510">
        <v>2028</v>
      </c>
      <c r="B1510" s="2">
        <v>44469</v>
      </c>
      <c r="C1510" s="2">
        <f t="shared" ca="1" si="115"/>
        <v>46159</v>
      </c>
      <c r="D1510" t="s">
        <v>28</v>
      </c>
      <c r="E1510" t="s">
        <v>87</v>
      </c>
      <c r="F1510" t="s">
        <v>108</v>
      </c>
      <c r="G1510" t="s">
        <v>55</v>
      </c>
      <c r="H1510" t="s">
        <v>32</v>
      </c>
      <c r="I1510" t="s">
        <v>33</v>
      </c>
      <c r="J1510" t="s">
        <v>34</v>
      </c>
      <c r="K1510" t="s">
        <v>70</v>
      </c>
      <c r="L1510" s="2">
        <v>29708</v>
      </c>
      <c r="M1510" t="s">
        <v>36</v>
      </c>
      <c r="N1510" t="s">
        <v>37</v>
      </c>
      <c r="O1510" t="s">
        <v>49</v>
      </c>
      <c r="P1510" t="s">
        <v>39</v>
      </c>
      <c r="Q1510" t="s">
        <v>40</v>
      </c>
      <c r="R1510">
        <v>3</v>
      </c>
      <c r="S1510" s="2">
        <v>44835</v>
      </c>
      <c r="T1510">
        <v>4</v>
      </c>
      <c r="U1510">
        <v>4</v>
      </c>
      <c r="V1510">
        <v>4</v>
      </c>
      <c r="W1510" s="2">
        <v>44975</v>
      </c>
      <c r="X1510" t="s">
        <v>62</v>
      </c>
      <c r="Y1510" t="s">
        <v>51</v>
      </c>
      <c r="Z1510" t="s">
        <v>73</v>
      </c>
      <c r="AA1510">
        <v>2</v>
      </c>
      <c r="AB1510">
        <v>862.82</v>
      </c>
      <c r="AC1510">
        <v>40</v>
      </c>
      <c r="AD1510" t="str" cm="1">
        <f t="array" ref="AD1510">_xlfn.IFS($AC1510&lt;= 24,"17-24", $AC1510&lt;=34,"25-34", $AC1510&lt;=44,"35-44", $AC1510&lt;= 54,"45-54", $AC1510 &gt;= 55, "55+")</f>
        <v>35-44</v>
      </c>
      <c r="AE1510">
        <f t="shared" ca="1" si="116"/>
        <v>4</v>
      </c>
      <c r="AF1510" t="str">
        <f t="shared" si="117"/>
        <v>High</v>
      </c>
      <c r="AG1510" t="str">
        <f t="shared" si="118"/>
        <v>Satisfied</v>
      </c>
      <c r="AH1510" t="str">
        <f t="shared" si="119"/>
        <v>Average Performer</v>
      </c>
      <c r="AI1510" t="str" cm="1">
        <f t="array" ref="AI1510">_xlfn.IFS($Z1510 = "Passed", "High", $Z1510="Completed", "Moderate", OR($Z1510 = "Incomplete", $Z1510="Failed"), "Low")</f>
        <v>High</v>
      </c>
      <c r="AJ1510" t="str" cm="1">
        <f t="array" ref="AJ1510">_xlfn.IFS(OR(Z1510= "Passed", Z1510 = "Completed"), "Complete", OR(Z1510 ="Failed", Z1510 = "Incomplete"), "Incomplete")</f>
        <v>Complete</v>
      </c>
      <c r="AK1510" cm="1">
        <f t="array" ref="AK1510">_xlfn.IFS(HR_DATA[[#This Row],[Performance Category]] = "High Performer", 4,HR_DATA[[#This Row],[Performance Category]] = "Average Performer", 3, HR_DATA[[#This Row],[Performance Category]] = "Low Performer", 2, HR_DATA[[#This Row],[Performance Category]] = "At Risk", 1)</f>
        <v>3</v>
      </c>
    </row>
    <row r="1511" spans="1:37" x14ac:dyDescent="0.25">
      <c r="A1511">
        <v>2029</v>
      </c>
      <c r="B1511" s="2">
        <v>43717</v>
      </c>
      <c r="C1511" s="2">
        <f t="shared" ca="1" si="115"/>
        <v>46159</v>
      </c>
      <c r="D1511" t="s">
        <v>28</v>
      </c>
      <c r="E1511" t="s">
        <v>64</v>
      </c>
      <c r="F1511" t="s">
        <v>30</v>
      </c>
      <c r="G1511" t="s">
        <v>31</v>
      </c>
      <c r="H1511" t="s">
        <v>32</v>
      </c>
      <c r="I1511" t="s">
        <v>55</v>
      </c>
      <c r="J1511" t="s">
        <v>34</v>
      </c>
      <c r="K1511" t="s">
        <v>75</v>
      </c>
      <c r="L1511" s="2">
        <v>16002</v>
      </c>
      <c r="M1511" t="s">
        <v>36</v>
      </c>
      <c r="N1511" t="s">
        <v>37</v>
      </c>
      <c r="O1511" t="s">
        <v>72</v>
      </c>
      <c r="P1511" t="s">
        <v>61</v>
      </c>
      <c r="Q1511" t="s">
        <v>40</v>
      </c>
      <c r="R1511">
        <v>3</v>
      </c>
      <c r="S1511" s="2">
        <v>44834</v>
      </c>
      <c r="T1511">
        <v>2</v>
      </c>
      <c r="U1511">
        <v>5</v>
      </c>
      <c r="V1511">
        <v>1</v>
      </c>
      <c r="W1511" s="2">
        <v>44879</v>
      </c>
      <c r="X1511" t="s">
        <v>62</v>
      </c>
      <c r="Y1511" t="s">
        <v>51</v>
      </c>
      <c r="Z1511" t="s">
        <v>73</v>
      </c>
      <c r="AA1511">
        <v>1</v>
      </c>
      <c r="AB1511">
        <v>813.01</v>
      </c>
      <c r="AC1511">
        <v>76</v>
      </c>
      <c r="AD1511" t="str" cm="1">
        <f t="array" ref="AD1511">_xlfn.IFS($AC1511&lt;= 24,"17-24", $AC1511&lt;=34,"25-34", $AC1511&lt;=44,"35-44", $AC1511&lt;= 54,"45-54", $AC1511 &gt;= 55, "55+")</f>
        <v>55+</v>
      </c>
      <c r="AE1511">
        <f t="shared" ca="1" si="116"/>
        <v>6</v>
      </c>
      <c r="AF1511" t="str">
        <f t="shared" si="117"/>
        <v>Low</v>
      </c>
      <c r="AG1511" t="str">
        <f t="shared" si="118"/>
        <v>Satisfied</v>
      </c>
      <c r="AH1511" t="str">
        <f t="shared" si="119"/>
        <v>Average Performer</v>
      </c>
      <c r="AI1511" t="str" cm="1">
        <f t="array" ref="AI1511">_xlfn.IFS($Z1511 = "Passed", "High", $Z1511="Completed", "Moderate", OR($Z1511 = "Incomplete", $Z1511="Failed"), "Low")</f>
        <v>High</v>
      </c>
      <c r="AJ1511" t="str" cm="1">
        <f t="array" ref="AJ1511">_xlfn.IFS(OR(Z1511= "Passed", Z1511 = "Completed"), "Complete", OR(Z1511 ="Failed", Z1511 = "Incomplete"), "Incomplete")</f>
        <v>Complete</v>
      </c>
      <c r="AK1511" cm="1">
        <f t="array" ref="AK1511">_xlfn.IFS(HR_DATA[[#This Row],[Performance Category]] = "High Performer", 4,HR_DATA[[#This Row],[Performance Category]] = "Average Performer", 3, HR_DATA[[#This Row],[Performance Category]] = "Low Performer", 2, HR_DATA[[#This Row],[Performance Category]] = "At Risk", 1)</f>
        <v>3</v>
      </c>
    </row>
    <row r="1512" spans="1:37" x14ac:dyDescent="0.25">
      <c r="A1512">
        <v>2030</v>
      </c>
      <c r="B1512" s="2">
        <v>43581</v>
      </c>
      <c r="C1512" s="2">
        <f t="shared" ca="1" si="115"/>
        <v>46159</v>
      </c>
      <c r="D1512" t="s">
        <v>28</v>
      </c>
      <c r="E1512" t="s">
        <v>94</v>
      </c>
      <c r="F1512" t="s">
        <v>30</v>
      </c>
      <c r="G1512" t="s">
        <v>55</v>
      </c>
      <c r="H1512" t="s">
        <v>56</v>
      </c>
      <c r="I1512" t="s">
        <v>55</v>
      </c>
      <c r="J1512" t="s">
        <v>34</v>
      </c>
      <c r="K1512" t="s">
        <v>101</v>
      </c>
      <c r="L1512" s="2">
        <v>30176</v>
      </c>
      <c r="M1512" t="s">
        <v>36</v>
      </c>
      <c r="N1512" t="s">
        <v>37</v>
      </c>
      <c r="O1512" t="s">
        <v>84</v>
      </c>
      <c r="P1512" t="s">
        <v>67</v>
      </c>
      <c r="Q1512" t="s">
        <v>40</v>
      </c>
      <c r="R1512">
        <v>3</v>
      </c>
      <c r="S1512" s="2">
        <v>45023</v>
      </c>
      <c r="T1512">
        <v>4</v>
      </c>
      <c r="U1512">
        <v>1</v>
      </c>
      <c r="V1512">
        <v>5</v>
      </c>
      <c r="W1512" s="2">
        <v>45135</v>
      </c>
      <c r="X1512" t="s">
        <v>92</v>
      </c>
      <c r="Y1512" t="s">
        <v>51</v>
      </c>
      <c r="Z1512" t="s">
        <v>52</v>
      </c>
      <c r="AA1512">
        <v>4</v>
      </c>
      <c r="AB1512">
        <v>349.75</v>
      </c>
      <c r="AC1512">
        <v>37</v>
      </c>
      <c r="AD1512" t="str" cm="1">
        <f t="array" ref="AD1512">_xlfn.IFS($AC1512&lt;= 24,"17-24", $AC1512&lt;=34,"25-34", $AC1512&lt;=44,"35-44", $AC1512&lt;= 54,"45-54", $AC1512 &gt;= 55, "55+")</f>
        <v>35-44</v>
      </c>
      <c r="AE1512">
        <f t="shared" ca="1" si="116"/>
        <v>7</v>
      </c>
      <c r="AF1512" t="str">
        <f t="shared" si="117"/>
        <v>High</v>
      </c>
      <c r="AG1512" t="str">
        <f t="shared" si="118"/>
        <v>Not satisfied</v>
      </c>
      <c r="AH1512" t="str">
        <f t="shared" si="119"/>
        <v>Average Performer</v>
      </c>
      <c r="AI1512" t="str" cm="1">
        <f t="array" ref="AI1512">_xlfn.IFS($Z1512 = "Passed", "High", $Z1512="Completed", "Moderate", OR($Z1512 = "Incomplete", $Z1512="Failed"), "Low")</f>
        <v>Low</v>
      </c>
      <c r="AJ1512" t="str" cm="1">
        <f t="array" ref="AJ1512">_xlfn.IFS(OR(Z1512= "Passed", Z1512 = "Completed"), "Complete", OR(Z1512 ="Failed", Z1512 = "Incomplete"), "Incomplete")</f>
        <v>Incomplete</v>
      </c>
      <c r="AK1512" cm="1">
        <f t="array" ref="AK1512">_xlfn.IFS(HR_DATA[[#This Row],[Performance Category]] = "High Performer", 4,HR_DATA[[#This Row],[Performance Category]] = "Average Performer", 3, HR_DATA[[#This Row],[Performance Category]] = "Low Performer", 2, HR_DATA[[#This Row],[Performance Category]] = "At Risk", 1)</f>
        <v>3</v>
      </c>
    </row>
    <row r="1513" spans="1:37" x14ac:dyDescent="0.25">
      <c r="A1513">
        <v>2031</v>
      </c>
      <c r="B1513" s="2">
        <v>44611</v>
      </c>
      <c r="C1513" s="2">
        <f t="shared" ca="1" si="115"/>
        <v>46159</v>
      </c>
      <c r="D1513" t="s">
        <v>28</v>
      </c>
      <c r="E1513" t="s">
        <v>74</v>
      </c>
      <c r="F1513" t="s">
        <v>30</v>
      </c>
      <c r="G1513" t="s">
        <v>55</v>
      </c>
      <c r="H1513" t="s">
        <v>32</v>
      </c>
      <c r="I1513" t="s">
        <v>55</v>
      </c>
      <c r="J1513" t="s">
        <v>34</v>
      </c>
      <c r="K1513" t="s">
        <v>96</v>
      </c>
      <c r="L1513" s="2">
        <v>28292</v>
      </c>
      <c r="M1513" t="s">
        <v>36</v>
      </c>
      <c r="N1513" t="s">
        <v>48</v>
      </c>
      <c r="O1513" t="s">
        <v>84</v>
      </c>
      <c r="P1513" t="s">
        <v>67</v>
      </c>
      <c r="Q1513" t="s">
        <v>40</v>
      </c>
      <c r="R1513">
        <v>3</v>
      </c>
      <c r="S1513" s="2">
        <v>44966</v>
      </c>
      <c r="T1513">
        <v>1</v>
      </c>
      <c r="U1513">
        <v>3</v>
      </c>
      <c r="V1513">
        <v>1</v>
      </c>
      <c r="W1513" s="2">
        <v>45132</v>
      </c>
      <c r="X1513" t="s">
        <v>68</v>
      </c>
      <c r="Y1513" t="s">
        <v>51</v>
      </c>
      <c r="Z1513" t="s">
        <v>43</v>
      </c>
      <c r="AA1513">
        <v>1</v>
      </c>
      <c r="AB1513">
        <v>244.5</v>
      </c>
      <c r="AC1513">
        <v>45</v>
      </c>
      <c r="AD1513" t="str" cm="1">
        <f t="array" ref="AD1513">_xlfn.IFS($AC1513&lt;= 24,"17-24", $AC1513&lt;=34,"25-34", $AC1513&lt;=44,"35-44", $AC1513&lt;= 54,"45-54", $AC1513 &gt;= 55, "55+")</f>
        <v>45-54</v>
      </c>
      <c r="AE1513">
        <f t="shared" ca="1" si="116"/>
        <v>4</v>
      </c>
      <c r="AF1513" t="str">
        <f t="shared" si="117"/>
        <v>Low</v>
      </c>
      <c r="AG1513" t="str">
        <f t="shared" si="118"/>
        <v>Neutral</v>
      </c>
      <c r="AH1513" t="str">
        <f t="shared" si="119"/>
        <v>Average Performer</v>
      </c>
      <c r="AI1513" t="str" cm="1">
        <f t="array" ref="AI1513">_xlfn.IFS($Z1513 = "Passed", "High", $Z1513="Completed", "Moderate", OR($Z1513 = "Incomplete", $Z1513="Failed"), "Low")</f>
        <v>Low</v>
      </c>
      <c r="AJ1513" t="str" cm="1">
        <f t="array" ref="AJ1513">_xlfn.IFS(OR(Z1513= "Passed", Z1513 = "Completed"), "Complete", OR(Z1513 ="Failed", Z1513 = "Incomplete"), "Incomplete")</f>
        <v>Incomplete</v>
      </c>
      <c r="AK1513" cm="1">
        <f t="array" ref="AK1513">_xlfn.IFS(HR_DATA[[#This Row],[Performance Category]] = "High Performer", 4,HR_DATA[[#This Row],[Performance Category]] = "Average Performer", 3, HR_DATA[[#This Row],[Performance Category]] = "Low Performer", 2, HR_DATA[[#This Row],[Performance Category]] = "At Risk", 1)</f>
        <v>3</v>
      </c>
    </row>
    <row r="1514" spans="1:37" x14ac:dyDescent="0.25">
      <c r="A1514">
        <v>2032</v>
      </c>
      <c r="B1514" s="2">
        <v>44667</v>
      </c>
      <c r="C1514" s="2">
        <f t="shared" ca="1" si="115"/>
        <v>46159</v>
      </c>
      <c r="D1514" t="s">
        <v>28</v>
      </c>
      <c r="E1514" t="s">
        <v>81</v>
      </c>
      <c r="F1514" t="s">
        <v>30</v>
      </c>
      <c r="G1514" t="s">
        <v>31</v>
      </c>
      <c r="H1514" t="s">
        <v>32</v>
      </c>
      <c r="I1514" t="s">
        <v>46</v>
      </c>
      <c r="J1514" t="s">
        <v>34</v>
      </c>
      <c r="K1514" t="s">
        <v>70</v>
      </c>
      <c r="L1514" s="2">
        <v>35374</v>
      </c>
      <c r="M1514" t="s">
        <v>36</v>
      </c>
      <c r="N1514" t="s">
        <v>48</v>
      </c>
      <c r="O1514" t="s">
        <v>84</v>
      </c>
      <c r="P1514" t="s">
        <v>77</v>
      </c>
      <c r="Q1514" t="s">
        <v>40</v>
      </c>
      <c r="R1514">
        <v>3</v>
      </c>
      <c r="S1514" s="2">
        <v>45109</v>
      </c>
      <c r="T1514">
        <v>5</v>
      </c>
      <c r="U1514">
        <v>2</v>
      </c>
      <c r="V1514">
        <v>4</v>
      </c>
      <c r="W1514" s="2">
        <v>44886</v>
      </c>
      <c r="X1514" t="s">
        <v>50</v>
      </c>
      <c r="Y1514" t="s">
        <v>42</v>
      </c>
      <c r="Z1514" t="s">
        <v>63</v>
      </c>
      <c r="AA1514">
        <v>3</v>
      </c>
      <c r="AB1514">
        <v>873.52</v>
      </c>
      <c r="AC1514">
        <v>26</v>
      </c>
      <c r="AD1514" t="str" cm="1">
        <f t="array" ref="AD1514">_xlfn.IFS($AC1514&lt;= 24,"17-24", $AC1514&lt;=34,"25-34", $AC1514&lt;=44,"35-44", $AC1514&lt;= 54,"45-54", $AC1514 &gt;= 55, "55+")</f>
        <v>25-34</v>
      </c>
      <c r="AE1514">
        <f t="shared" ca="1" si="116"/>
        <v>4</v>
      </c>
      <c r="AF1514" t="str">
        <f t="shared" si="117"/>
        <v>High</v>
      </c>
      <c r="AG1514" t="str">
        <f t="shared" si="118"/>
        <v>Not satisfied</v>
      </c>
      <c r="AH1514" t="str">
        <f t="shared" si="119"/>
        <v>Average Performer</v>
      </c>
      <c r="AI1514" t="str" cm="1">
        <f t="array" ref="AI1514">_xlfn.IFS($Z1514 = "Passed", "High", $Z1514="Completed", "Moderate", OR($Z1514 = "Incomplete", $Z1514="Failed"), "Low")</f>
        <v>Moderate</v>
      </c>
      <c r="AJ1514" t="str" cm="1">
        <f t="array" ref="AJ1514">_xlfn.IFS(OR(Z1514= "Passed", Z1514 = "Completed"), "Complete", OR(Z1514 ="Failed", Z1514 = "Incomplete"), "Incomplete")</f>
        <v>Complete</v>
      </c>
      <c r="AK1514" cm="1">
        <f t="array" ref="AK1514">_xlfn.IFS(HR_DATA[[#This Row],[Performance Category]] = "High Performer", 4,HR_DATA[[#This Row],[Performance Category]] = "Average Performer", 3, HR_DATA[[#This Row],[Performance Category]] = "Low Performer", 2, HR_DATA[[#This Row],[Performance Category]] = "At Risk", 1)</f>
        <v>3</v>
      </c>
    </row>
    <row r="1515" spans="1:37" x14ac:dyDescent="0.25">
      <c r="A1515">
        <v>2033</v>
      </c>
      <c r="B1515" s="2">
        <v>44693</v>
      </c>
      <c r="C1515" s="2">
        <f t="shared" ca="1" si="115"/>
        <v>46159</v>
      </c>
      <c r="D1515" t="s">
        <v>28</v>
      </c>
      <c r="E1515" t="s">
        <v>54</v>
      </c>
      <c r="F1515" t="s">
        <v>30</v>
      </c>
      <c r="G1515" t="s">
        <v>55</v>
      </c>
      <c r="H1515" t="s">
        <v>45</v>
      </c>
      <c r="I1515" t="s">
        <v>55</v>
      </c>
      <c r="J1515" t="s">
        <v>34</v>
      </c>
      <c r="K1515" t="s">
        <v>65</v>
      </c>
      <c r="L1515" s="2">
        <v>33266</v>
      </c>
      <c r="M1515" t="s">
        <v>36</v>
      </c>
      <c r="N1515" t="s">
        <v>37</v>
      </c>
      <c r="O1515" t="s">
        <v>38</v>
      </c>
      <c r="P1515" t="s">
        <v>77</v>
      </c>
      <c r="Q1515" t="s">
        <v>40</v>
      </c>
      <c r="R1515">
        <v>3</v>
      </c>
      <c r="S1515" s="2">
        <v>44844</v>
      </c>
      <c r="T1515">
        <v>4</v>
      </c>
      <c r="U1515">
        <v>1</v>
      </c>
      <c r="V1515">
        <v>5</v>
      </c>
      <c r="W1515" s="2">
        <v>44996</v>
      </c>
      <c r="X1515" t="s">
        <v>41</v>
      </c>
      <c r="Y1515" t="s">
        <v>51</v>
      </c>
      <c r="Z1515" t="s">
        <v>73</v>
      </c>
      <c r="AA1515">
        <v>1</v>
      </c>
      <c r="AB1515">
        <v>358.65</v>
      </c>
      <c r="AC1515">
        <v>31</v>
      </c>
      <c r="AD1515" t="str" cm="1">
        <f t="array" ref="AD1515">_xlfn.IFS($AC1515&lt;= 24,"17-24", $AC1515&lt;=34,"25-34", $AC1515&lt;=44,"35-44", $AC1515&lt;= 54,"45-54", $AC1515 &gt;= 55, "55+")</f>
        <v>25-34</v>
      </c>
      <c r="AE1515">
        <f t="shared" ca="1" si="116"/>
        <v>4</v>
      </c>
      <c r="AF1515" t="str">
        <f t="shared" si="117"/>
        <v>High</v>
      </c>
      <c r="AG1515" t="str">
        <f t="shared" si="118"/>
        <v>Not satisfied</v>
      </c>
      <c r="AH1515" t="str">
        <f t="shared" si="119"/>
        <v>Average Performer</v>
      </c>
      <c r="AI1515" t="str" cm="1">
        <f t="array" ref="AI1515">_xlfn.IFS($Z1515 = "Passed", "High", $Z1515="Completed", "Moderate", OR($Z1515 = "Incomplete", $Z1515="Failed"), "Low")</f>
        <v>High</v>
      </c>
      <c r="AJ1515" t="str" cm="1">
        <f t="array" ref="AJ1515">_xlfn.IFS(OR(Z1515= "Passed", Z1515 = "Completed"), "Complete", OR(Z1515 ="Failed", Z1515 = "Incomplete"), "Incomplete")</f>
        <v>Complete</v>
      </c>
      <c r="AK1515" cm="1">
        <f t="array" ref="AK1515">_xlfn.IFS(HR_DATA[[#This Row],[Performance Category]] = "High Performer", 4,HR_DATA[[#This Row],[Performance Category]] = "Average Performer", 3, HR_DATA[[#This Row],[Performance Category]] = "Low Performer", 2, HR_DATA[[#This Row],[Performance Category]] = "At Risk", 1)</f>
        <v>3</v>
      </c>
    </row>
    <row r="1516" spans="1:37" x14ac:dyDescent="0.25">
      <c r="A1516">
        <v>2034</v>
      </c>
      <c r="B1516" s="2">
        <v>44434</v>
      </c>
      <c r="C1516" s="2">
        <f t="shared" ca="1" si="115"/>
        <v>46159</v>
      </c>
      <c r="D1516" t="s">
        <v>28</v>
      </c>
      <c r="E1516" t="s">
        <v>69</v>
      </c>
      <c r="F1516" t="s">
        <v>30</v>
      </c>
      <c r="G1516" t="s">
        <v>55</v>
      </c>
      <c r="H1516" t="s">
        <v>32</v>
      </c>
      <c r="I1516" t="s">
        <v>46</v>
      </c>
      <c r="J1516" t="s">
        <v>34</v>
      </c>
      <c r="K1516" t="s">
        <v>70</v>
      </c>
      <c r="L1516" s="2">
        <v>17186</v>
      </c>
      <c r="M1516" t="s">
        <v>36</v>
      </c>
      <c r="N1516" t="s">
        <v>37</v>
      </c>
      <c r="O1516" t="s">
        <v>84</v>
      </c>
      <c r="P1516" t="s">
        <v>67</v>
      </c>
      <c r="Q1516" t="s">
        <v>40</v>
      </c>
      <c r="R1516">
        <v>3</v>
      </c>
      <c r="S1516" s="2">
        <v>44956</v>
      </c>
      <c r="T1516">
        <v>2</v>
      </c>
      <c r="U1516">
        <v>4</v>
      </c>
      <c r="V1516">
        <v>1</v>
      </c>
      <c r="W1516" s="2">
        <v>44946</v>
      </c>
      <c r="X1516" t="s">
        <v>68</v>
      </c>
      <c r="Y1516" t="s">
        <v>42</v>
      </c>
      <c r="Z1516" t="s">
        <v>73</v>
      </c>
      <c r="AA1516">
        <v>1</v>
      </c>
      <c r="AB1516">
        <v>632.33000000000004</v>
      </c>
      <c r="AC1516">
        <v>74</v>
      </c>
      <c r="AD1516" t="str" cm="1">
        <f t="array" ref="AD1516">_xlfn.IFS($AC1516&lt;= 24,"17-24", $AC1516&lt;=34,"25-34", $AC1516&lt;=44,"35-44", $AC1516&lt;= 54,"45-54", $AC1516 &gt;= 55, "55+")</f>
        <v>55+</v>
      </c>
      <c r="AE1516">
        <f t="shared" ca="1" si="116"/>
        <v>4</v>
      </c>
      <c r="AF1516" t="str">
        <f t="shared" si="117"/>
        <v>Low</v>
      </c>
      <c r="AG1516" t="str">
        <f t="shared" si="118"/>
        <v>Satisfied</v>
      </c>
      <c r="AH1516" t="str">
        <f t="shared" si="119"/>
        <v>Average Performer</v>
      </c>
      <c r="AI1516" t="str" cm="1">
        <f t="array" ref="AI1516">_xlfn.IFS($Z1516 = "Passed", "High", $Z1516="Completed", "Moderate", OR($Z1516 = "Incomplete", $Z1516="Failed"), "Low")</f>
        <v>High</v>
      </c>
      <c r="AJ1516" t="str" cm="1">
        <f t="array" ref="AJ1516">_xlfn.IFS(OR(Z1516= "Passed", Z1516 = "Completed"), "Complete", OR(Z1516 ="Failed", Z1516 = "Incomplete"), "Incomplete")</f>
        <v>Complete</v>
      </c>
      <c r="AK1516" cm="1">
        <f t="array" ref="AK1516">_xlfn.IFS(HR_DATA[[#This Row],[Performance Category]] = "High Performer", 4,HR_DATA[[#This Row],[Performance Category]] = "Average Performer", 3, HR_DATA[[#This Row],[Performance Category]] = "Low Performer", 2, HR_DATA[[#This Row],[Performance Category]] = "At Risk", 1)</f>
        <v>3</v>
      </c>
    </row>
    <row r="1517" spans="1:37" x14ac:dyDescent="0.25">
      <c r="A1517">
        <v>2035</v>
      </c>
      <c r="B1517" s="2">
        <v>43988</v>
      </c>
      <c r="C1517" s="2">
        <f t="shared" ca="1" si="115"/>
        <v>46159</v>
      </c>
      <c r="D1517" t="s">
        <v>28</v>
      </c>
      <c r="E1517" t="s">
        <v>29</v>
      </c>
      <c r="F1517" t="s">
        <v>30</v>
      </c>
      <c r="G1517" t="s">
        <v>55</v>
      </c>
      <c r="H1517" t="s">
        <v>32</v>
      </c>
      <c r="I1517" t="s">
        <v>55</v>
      </c>
      <c r="J1517" t="s">
        <v>34</v>
      </c>
      <c r="K1517" t="s">
        <v>47</v>
      </c>
      <c r="L1517" s="2">
        <v>36964</v>
      </c>
      <c r="M1517" t="s">
        <v>36</v>
      </c>
      <c r="N1517" t="s">
        <v>37</v>
      </c>
      <c r="O1517" t="s">
        <v>84</v>
      </c>
      <c r="P1517" t="s">
        <v>67</v>
      </c>
      <c r="Q1517" t="s">
        <v>40</v>
      </c>
      <c r="R1517">
        <v>3</v>
      </c>
      <c r="S1517" s="2">
        <v>44937</v>
      </c>
      <c r="T1517">
        <v>4</v>
      </c>
      <c r="U1517">
        <v>2</v>
      </c>
      <c r="V1517">
        <v>3</v>
      </c>
      <c r="W1517" s="2">
        <v>44974</v>
      </c>
      <c r="X1517" t="s">
        <v>50</v>
      </c>
      <c r="Y1517" t="s">
        <v>51</v>
      </c>
      <c r="Z1517" t="s">
        <v>43</v>
      </c>
      <c r="AA1517">
        <v>2</v>
      </c>
      <c r="AB1517">
        <v>565.80999999999995</v>
      </c>
      <c r="AC1517">
        <v>19</v>
      </c>
      <c r="AD1517" t="str" cm="1">
        <f t="array" ref="AD1517">_xlfn.IFS($AC1517&lt;= 24,"17-24", $AC1517&lt;=34,"25-34", $AC1517&lt;=44,"35-44", $AC1517&lt;= 54,"45-54", $AC1517 &gt;= 55, "55+")</f>
        <v>17-24</v>
      </c>
      <c r="AE1517">
        <f t="shared" ca="1" si="116"/>
        <v>5</v>
      </c>
      <c r="AF1517" t="str">
        <f t="shared" si="117"/>
        <v>High</v>
      </c>
      <c r="AG1517" t="str">
        <f t="shared" si="118"/>
        <v>Not satisfied</v>
      </c>
      <c r="AH1517" t="str">
        <f t="shared" si="119"/>
        <v>Average Performer</v>
      </c>
      <c r="AI1517" t="str" cm="1">
        <f t="array" ref="AI1517">_xlfn.IFS($Z1517 = "Passed", "High", $Z1517="Completed", "Moderate", OR($Z1517 = "Incomplete", $Z1517="Failed"), "Low")</f>
        <v>Low</v>
      </c>
      <c r="AJ1517" t="str" cm="1">
        <f t="array" ref="AJ1517">_xlfn.IFS(OR(Z1517= "Passed", Z1517 = "Completed"), "Complete", OR(Z1517 ="Failed", Z1517 = "Incomplete"), "Incomplete")</f>
        <v>Incomplete</v>
      </c>
      <c r="AK1517" cm="1">
        <f t="array" ref="AK1517">_xlfn.IFS(HR_DATA[[#This Row],[Performance Category]] = "High Performer", 4,HR_DATA[[#This Row],[Performance Category]] = "Average Performer", 3, HR_DATA[[#This Row],[Performance Category]] = "Low Performer", 2, HR_DATA[[#This Row],[Performance Category]] = "At Risk", 1)</f>
        <v>3</v>
      </c>
    </row>
    <row r="1518" spans="1:37" x14ac:dyDescent="0.25">
      <c r="A1518">
        <v>2036</v>
      </c>
      <c r="B1518" s="2">
        <v>44738</v>
      </c>
      <c r="C1518" s="2">
        <f t="shared" ca="1" si="115"/>
        <v>46159</v>
      </c>
      <c r="D1518" t="s">
        <v>28</v>
      </c>
      <c r="E1518" t="s">
        <v>85</v>
      </c>
      <c r="F1518" t="s">
        <v>30</v>
      </c>
      <c r="G1518" t="s">
        <v>31</v>
      </c>
      <c r="H1518" t="s">
        <v>45</v>
      </c>
      <c r="I1518" t="s">
        <v>46</v>
      </c>
      <c r="J1518" t="s">
        <v>34</v>
      </c>
      <c r="K1518" t="s">
        <v>47</v>
      </c>
      <c r="L1518" s="2">
        <v>15390</v>
      </c>
      <c r="M1518" t="s">
        <v>36</v>
      </c>
      <c r="N1518" t="s">
        <v>37</v>
      </c>
      <c r="O1518" t="s">
        <v>84</v>
      </c>
      <c r="P1518" t="s">
        <v>61</v>
      </c>
      <c r="Q1518" t="s">
        <v>40</v>
      </c>
      <c r="R1518">
        <v>3</v>
      </c>
      <c r="S1518" s="2">
        <v>45003</v>
      </c>
      <c r="T1518">
        <v>4</v>
      </c>
      <c r="U1518">
        <v>3</v>
      </c>
      <c r="V1518">
        <v>4</v>
      </c>
      <c r="W1518" s="2">
        <v>44828</v>
      </c>
      <c r="X1518" t="s">
        <v>92</v>
      </c>
      <c r="Y1518" t="s">
        <v>42</v>
      </c>
      <c r="Z1518" t="s">
        <v>63</v>
      </c>
      <c r="AA1518">
        <v>3</v>
      </c>
      <c r="AB1518">
        <v>849.04</v>
      </c>
      <c r="AC1518">
        <v>80</v>
      </c>
      <c r="AD1518" t="str" cm="1">
        <f t="array" ref="AD1518">_xlfn.IFS($AC1518&lt;= 24,"17-24", $AC1518&lt;=34,"25-34", $AC1518&lt;=44,"35-44", $AC1518&lt;= 54,"45-54", $AC1518 &gt;= 55, "55+")</f>
        <v>55+</v>
      </c>
      <c r="AE1518">
        <f t="shared" ca="1" si="116"/>
        <v>3</v>
      </c>
      <c r="AF1518" t="str">
        <f t="shared" si="117"/>
        <v>High</v>
      </c>
      <c r="AG1518" t="str">
        <f t="shared" si="118"/>
        <v>Neutral</v>
      </c>
      <c r="AH1518" t="str">
        <f t="shared" si="119"/>
        <v>Average Performer</v>
      </c>
      <c r="AI1518" t="str" cm="1">
        <f t="array" ref="AI1518">_xlfn.IFS($Z1518 = "Passed", "High", $Z1518="Completed", "Moderate", OR($Z1518 = "Incomplete", $Z1518="Failed"), "Low")</f>
        <v>Moderate</v>
      </c>
      <c r="AJ1518" t="str" cm="1">
        <f t="array" ref="AJ1518">_xlfn.IFS(OR(Z1518= "Passed", Z1518 = "Completed"), "Complete", OR(Z1518 ="Failed", Z1518 = "Incomplete"), "Incomplete")</f>
        <v>Complete</v>
      </c>
      <c r="AK1518" cm="1">
        <f t="array" ref="AK1518">_xlfn.IFS(HR_DATA[[#This Row],[Performance Category]] = "High Performer", 4,HR_DATA[[#This Row],[Performance Category]] = "Average Performer", 3, HR_DATA[[#This Row],[Performance Category]] = "Low Performer", 2, HR_DATA[[#This Row],[Performance Category]] = "At Risk", 1)</f>
        <v>3</v>
      </c>
    </row>
    <row r="1519" spans="1:37" x14ac:dyDescent="0.25">
      <c r="A1519">
        <v>2037</v>
      </c>
      <c r="B1519" s="2">
        <v>44205</v>
      </c>
      <c r="C1519" s="2">
        <f t="shared" ca="1" si="115"/>
        <v>46159</v>
      </c>
      <c r="D1519" t="s">
        <v>28</v>
      </c>
      <c r="E1519" t="s">
        <v>44</v>
      </c>
      <c r="F1519" t="s">
        <v>30</v>
      </c>
      <c r="G1519" t="s">
        <v>31</v>
      </c>
      <c r="H1519" t="s">
        <v>32</v>
      </c>
      <c r="I1519" t="s">
        <v>55</v>
      </c>
      <c r="J1519" t="s">
        <v>34</v>
      </c>
      <c r="K1519" t="s">
        <v>65</v>
      </c>
      <c r="L1519" s="2">
        <v>16676</v>
      </c>
      <c r="M1519" t="s">
        <v>36</v>
      </c>
      <c r="N1519" t="s">
        <v>37</v>
      </c>
      <c r="O1519" t="s">
        <v>38</v>
      </c>
      <c r="P1519" t="s">
        <v>67</v>
      </c>
      <c r="Q1519" t="s">
        <v>40</v>
      </c>
      <c r="R1519">
        <v>3</v>
      </c>
      <c r="S1519" s="2">
        <v>44954</v>
      </c>
      <c r="T1519">
        <v>2</v>
      </c>
      <c r="U1519">
        <v>5</v>
      </c>
      <c r="V1519">
        <v>4</v>
      </c>
      <c r="W1519" s="2">
        <v>45123</v>
      </c>
      <c r="X1519" t="s">
        <v>41</v>
      </c>
      <c r="Y1519" t="s">
        <v>42</v>
      </c>
      <c r="Z1519" t="s">
        <v>43</v>
      </c>
      <c r="AA1519">
        <v>1</v>
      </c>
      <c r="AB1519">
        <v>519.42999999999995</v>
      </c>
      <c r="AC1519">
        <v>76</v>
      </c>
      <c r="AD1519" t="str" cm="1">
        <f t="array" ref="AD1519">_xlfn.IFS($AC1519&lt;= 24,"17-24", $AC1519&lt;=34,"25-34", $AC1519&lt;=44,"35-44", $AC1519&lt;= 54,"45-54", $AC1519 &gt;= 55, "55+")</f>
        <v>55+</v>
      </c>
      <c r="AE1519">
        <f t="shared" ca="1" si="116"/>
        <v>5</v>
      </c>
      <c r="AF1519" t="str">
        <f t="shared" si="117"/>
        <v>Low</v>
      </c>
      <c r="AG1519" t="str">
        <f t="shared" si="118"/>
        <v>Satisfied</v>
      </c>
      <c r="AH1519" t="str">
        <f t="shared" si="119"/>
        <v>Average Performer</v>
      </c>
      <c r="AI1519" t="str" cm="1">
        <f t="array" ref="AI1519">_xlfn.IFS($Z1519 = "Passed", "High", $Z1519="Completed", "Moderate", OR($Z1519 = "Incomplete", $Z1519="Failed"), "Low")</f>
        <v>Low</v>
      </c>
      <c r="AJ1519" t="str" cm="1">
        <f t="array" ref="AJ1519">_xlfn.IFS(OR(Z1519= "Passed", Z1519 = "Completed"), "Complete", OR(Z1519 ="Failed", Z1519 = "Incomplete"), "Incomplete")</f>
        <v>Incomplete</v>
      </c>
      <c r="AK1519" cm="1">
        <f t="array" ref="AK1519">_xlfn.IFS(HR_DATA[[#This Row],[Performance Category]] = "High Performer", 4,HR_DATA[[#This Row],[Performance Category]] = "Average Performer", 3, HR_DATA[[#This Row],[Performance Category]] = "Low Performer", 2, HR_DATA[[#This Row],[Performance Category]] = "At Risk", 1)</f>
        <v>3</v>
      </c>
    </row>
    <row r="1520" spans="1:37" x14ac:dyDescent="0.25">
      <c r="A1520">
        <v>2038</v>
      </c>
      <c r="B1520" s="2">
        <v>43345</v>
      </c>
      <c r="C1520" s="2">
        <f t="shared" ca="1" si="115"/>
        <v>46159</v>
      </c>
      <c r="D1520" t="s">
        <v>28</v>
      </c>
      <c r="E1520" t="s">
        <v>87</v>
      </c>
      <c r="F1520" t="s">
        <v>30</v>
      </c>
      <c r="G1520" t="s">
        <v>46</v>
      </c>
      <c r="H1520" t="s">
        <v>45</v>
      </c>
      <c r="I1520" t="s">
        <v>33</v>
      </c>
      <c r="J1520" t="s">
        <v>34</v>
      </c>
      <c r="K1520" t="s">
        <v>89</v>
      </c>
      <c r="L1520" s="2">
        <v>37015</v>
      </c>
      <c r="M1520" t="s">
        <v>36</v>
      </c>
      <c r="N1520" t="s">
        <v>37</v>
      </c>
      <c r="O1520" t="s">
        <v>72</v>
      </c>
      <c r="P1520" t="s">
        <v>67</v>
      </c>
      <c r="Q1520" t="s">
        <v>40</v>
      </c>
      <c r="R1520">
        <v>3</v>
      </c>
      <c r="S1520" s="2">
        <v>44975</v>
      </c>
      <c r="T1520">
        <v>5</v>
      </c>
      <c r="U1520">
        <v>3</v>
      </c>
      <c r="V1520">
        <v>2</v>
      </c>
      <c r="W1520" s="2">
        <v>44786</v>
      </c>
      <c r="X1520" t="s">
        <v>68</v>
      </c>
      <c r="Y1520" t="s">
        <v>42</v>
      </c>
      <c r="Z1520" t="s">
        <v>73</v>
      </c>
      <c r="AA1520">
        <v>2</v>
      </c>
      <c r="AB1520">
        <v>694.03</v>
      </c>
      <c r="AC1520">
        <v>17</v>
      </c>
      <c r="AD1520" t="str" cm="1">
        <f t="array" ref="AD1520">_xlfn.IFS($AC1520&lt;= 24,"17-24", $AC1520&lt;=34,"25-34", $AC1520&lt;=44,"35-44", $AC1520&lt;= 54,"45-54", $AC1520 &gt;= 55, "55+")</f>
        <v>17-24</v>
      </c>
      <c r="AE1520">
        <f t="shared" ca="1" si="116"/>
        <v>7</v>
      </c>
      <c r="AF1520" t="str">
        <f t="shared" si="117"/>
        <v>High</v>
      </c>
      <c r="AG1520" t="str">
        <f t="shared" si="118"/>
        <v>Neutral</v>
      </c>
      <c r="AH1520" t="str">
        <f t="shared" si="119"/>
        <v>Average Performer</v>
      </c>
      <c r="AI1520" t="str" cm="1">
        <f t="array" ref="AI1520">_xlfn.IFS($Z1520 = "Passed", "High", $Z1520="Completed", "Moderate", OR($Z1520 = "Incomplete", $Z1520="Failed"), "Low")</f>
        <v>High</v>
      </c>
      <c r="AJ1520" t="str" cm="1">
        <f t="array" ref="AJ1520">_xlfn.IFS(OR(Z1520= "Passed", Z1520 = "Completed"), "Complete", OR(Z1520 ="Failed", Z1520 = "Incomplete"), "Incomplete")</f>
        <v>Complete</v>
      </c>
      <c r="AK1520" cm="1">
        <f t="array" ref="AK1520">_xlfn.IFS(HR_DATA[[#This Row],[Performance Category]] = "High Performer", 4,HR_DATA[[#This Row],[Performance Category]] = "Average Performer", 3, HR_DATA[[#This Row],[Performance Category]] = "Low Performer", 2, HR_DATA[[#This Row],[Performance Category]] = "At Risk", 1)</f>
        <v>3</v>
      </c>
    </row>
    <row r="1521" spans="1:37" x14ac:dyDescent="0.25">
      <c r="A1521">
        <v>2039</v>
      </c>
      <c r="B1521" s="2">
        <v>44673</v>
      </c>
      <c r="C1521" s="2">
        <f t="shared" ca="1" si="115"/>
        <v>46159</v>
      </c>
      <c r="D1521" t="s">
        <v>28</v>
      </c>
      <c r="E1521" t="s">
        <v>64</v>
      </c>
      <c r="F1521" t="s">
        <v>30</v>
      </c>
      <c r="G1521" t="s">
        <v>55</v>
      </c>
      <c r="H1521" t="s">
        <v>56</v>
      </c>
      <c r="I1521" t="s">
        <v>55</v>
      </c>
      <c r="J1521" t="s">
        <v>34</v>
      </c>
      <c r="K1521" t="s">
        <v>70</v>
      </c>
      <c r="L1521" s="2">
        <v>21097</v>
      </c>
      <c r="M1521" t="s">
        <v>36</v>
      </c>
      <c r="N1521" t="s">
        <v>37</v>
      </c>
      <c r="O1521" t="s">
        <v>38</v>
      </c>
      <c r="P1521" t="s">
        <v>61</v>
      </c>
      <c r="Q1521" t="s">
        <v>40</v>
      </c>
      <c r="R1521">
        <v>3</v>
      </c>
      <c r="S1521" s="2">
        <v>44840</v>
      </c>
      <c r="T1521">
        <v>5</v>
      </c>
      <c r="U1521">
        <v>2</v>
      </c>
      <c r="V1521">
        <v>2</v>
      </c>
      <c r="W1521" s="2">
        <v>45070</v>
      </c>
      <c r="X1521" t="s">
        <v>50</v>
      </c>
      <c r="Y1521" t="s">
        <v>51</v>
      </c>
      <c r="Z1521" t="s">
        <v>52</v>
      </c>
      <c r="AA1521">
        <v>1</v>
      </c>
      <c r="AB1521">
        <v>738.69</v>
      </c>
      <c r="AC1521">
        <v>65</v>
      </c>
      <c r="AD1521" t="str" cm="1">
        <f t="array" ref="AD1521">_xlfn.IFS($AC1521&lt;= 24,"17-24", $AC1521&lt;=34,"25-34", $AC1521&lt;=44,"35-44", $AC1521&lt;= 54,"45-54", $AC1521 &gt;= 55, "55+")</f>
        <v>55+</v>
      </c>
      <c r="AE1521">
        <f t="shared" ca="1" si="116"/>
        <v>4</v>
      </c>
      <c r="AF1521" t="str">
        <f t="shared" si="117"/>
        <v>High</v>
      </c>
      <c r="AG1521" t="str">
        <f t="shared" si="118"/>
        <v>Not satisfied</v>
      </c>
      <c r="AH1521" t="str">
        <f t="shared" si="119"/>
        <v>Average Performer</v>
      </c>
      <c r="AI1521" t="str" cm="1">
        <f t="array" ref="AI1521">_xlfn.IFS($Z1521 = "Passed", "High", $Z1521="Completed", "Moderate", OR($Z1521 = "Incomplete", $Z1521="Failed"), "Low")</f>
        <v>Low</v>
      </c>
      <c r="AJ1521" t="str" cm="1">
        <f t="array" ref="AJ1521">_xlfn.IFS(OR(Z1521= "Passed", Z1521 = "Completed"), "Complete", OR(Z1521 ="Failed", Z1521 = "Incomplete"), "Incomplete")</f>
        <v>Incomplete</v>
      </c>
      <c r="AK1521" cm="1">
        <f t="array" ref="AK1521">_xlfn.IFS(HR_DATA[[#This Row],[Performance Category]] = "High Performer", 4,HR_DATA[[#This Row],[Performance Category]] = "Average Performer", 3, HR_DATA[[#This Row],[Performance Category]] = "Low Performer", 2, HR_DATA[[#This Row],[Performance Category]] = "At Risk", 1)</f>
        <v>3</v>
      </c>
    </row>
    <row r="1522" spans="1:37" x14ac:dyDescent="0.25">
      <c r="A1522">
        <v>2041</v>
      </c>
      <c r="B1522" s="2">
        <v>44817</v>
      </c>
      <c r="C1522" s="2">
        <f t="shared" ca="1" si="115"/>
        <v>46159</v>
      </c>
      <c r="D1522" t="s">
        <v>106</v>
      </c>
      <c r="E1522" t="s">
        <v>54</v>
      </c>
      <c r="F1522" t="s">
        <v>30</v>
      </c>
      <c r="G1522" t="s">
        <v>46</v>
      </c>
      <c r="H1522" t="s">
        <v>32</v>
      </c>
      <c r="I1522" t="s">
        <v>46</v>
      </c>
      <c r="J1522" t="s">
        <v>34</v>
      </c>
      <c r="K1522" t="s">
        <v>65</v>
      </c>
      <c r="L1522" s="2">
        <v>35538</v>
      </c>
      <c r="M1522" t="s">
        <v>36</v>
      </c>
      <c r="N1522" t="s">
        <v>37</v>
      </c>
      <c r="O1522" t="s">
        <v>72</v>
      </c>
      <c r="P1522" t="s">
        <v>61</v>
      </c>
      <c r="Q1522" t="s">
        <v>40</v>
      </c>
      <c r="R1522">
        <v>3</v>
      </c>
      <c r="S1522" s="2">
        <v>45096</v>
      </c>
      <c r="T1522">
        <v>1</v>
      </c>
      <c r="U1522">
        <v>1</v>
      </c>
      <c r="V1522">
        <v>5</v>
      </c>
      <c r="W1522" s="2">
        <v>44829</v>
      </c>
      <c r="X1522" t="s">
        <v>68</v>
      </c>
      <c r="Y1522" t="s">
        <v>51</v>
      </c>
      <c r="Z1522" t="s">
        <v>63</v>
      </c>
      <c r="AA1522">
        <v>5</v>
      </c>
      <c r="AB1522">
        <v>970.6</v>
      </c>
      <c r="AC1522">
        <v>25</v>
      </c>
      <c r="AD1522" t="str" cm="1">
        <f t="array" ref="AD1522">_xlfn.IFS($AC1522&lt;= 24,"17-24", $AC1522&lt;=34,"25-34", $AC1522&lt;=44,"35-44", $AC1522&lt;= 54,"45-54", $AC1522 &gt;= 55, "55+")</f>
        <v>25-34</v>
      </c>
      <c r="AE1522">
        <f t="shared" ca="1" si="116"/>
        <v>3</v>
      </c>
      <c r="AF1522" t="str">
        <f t="shared" si="117"/>
        <v>Low</v>
      </c>
      <c r="AG1522" t="str">
        <f t="shared" si="118"/>
        <v>Not satisfied</v>
      </c>
      <c r="AH1522" t="str">
        <f t="shared" si="119"/>
        <v>Average Performer</v>
      </c>
      <c r="AI1522" t="str" cm="1">
        <f t="array" ref="AI1522">_xlfn.IFS($Z1522 = "Passed", "High", $Z1522="Completed", "Moderate", OR($Z1522 = "Incomplete", $Z1522="Failed"), "Low")</f>
        <v>Moderate</v>
      </c>
      <c r="AJ1522" t="str" cm="1">
        <f t="array" ref="AJ1522">_xlfn.IFS(OR(Z1522= "Passed", Z1522 = "Completed"), "Complete", OR(Z1522 ="Failed", Z1522 = "Incomplete"), "Incomplete")</f>
        <v>Complete</v>
      </c>
      <c r="AK1522" cm="1">
        <f t="array" ref="AK1522">_xlfn.IFS(HR_DATA[[#This Row],[Performance Category]] = "High Performer", 4,HR_DATA[[#This Row],[Performance Category]] = "Average Performer", 3, HR_DATA[[#This Row],[Performance Category]] = "Low Performer", 2, HR_DATA[[#This Row],[Performance Category]] = "At Risk", 1)</f>
        <v>3</v>
      </c>
    </row>
    <row r="1523" spans="1:37" x14ac:dyDescent="0.25">
      <c r="A1523">
        <v>2042</v>
      </c>
      <c r="B1523" s="2">
        <v>43793</v>
      </c>
      <c r="C1523" s="2">
        <f t="shared" ca="1" si="115"/>
        <v>46159</v>
      </c>
      <c r="D1523" t="s">
        <v>106</v>
      </c>
      <c r="E1523" t="s">
        <v>69</v>
      </c>
      <c r="F1523" t="s">
        <v>30</v>
      </c>
      <c r="G1523" t="s">
        <v>46</v>
      </c>
      <c r="H1523" t="s">
        <v>32</v>
      </c>
      <c r="I1523" t="s">
        <v>46</v>
      </c>
      <c r="J1523" t="s">
        <v>34</v>
      </c>
      <c r="K1523" t="s">
        <v>65</v>
      </c>
      <c r="L1523" s="2">
        <v>33663</v>
      </c>
      <c r="M1523" t="s">
        <v>36</v>
      </c>
      <c r="N1523" t="s">
        <v>37</v>
      </c>
      <c r="O1523" t="s">
        <v>38</v>
      </c>
      <c r="P1523" t="s">
        <v>67</v>
      </c>
      <c r="Q1523" t="s">
        <v>40</v>
      </c>
      <c r="R1523">
        <v>3</v>
      </c>
      <c r="S1523" s="2">
        <v>45101</v>
      </c>
      <c r="T1523">
        <v>5</v>
      </c>
      <c r="U1523">
        <v>2</v>
      </c>
      <c r="V1523">
        <v>1</v>
      </c>
      <c r="W1523" s="2">
        <v>44971</v>
      </c>
      <c r="X1523" t="s">
        <v>50</v>
      </c>
      <c r="Y1523" t="s">
        <v>51</v>
      </c>
      <c r="Z1523" t="s">
        <v>73</v>
      </c>
      <c r="AA1523">
        <v>1</v>
      </c>
      <c r="AB1523">
        <v>651.4</v>
      </c>
      <c r="AC1523">
        <v>27</v>
      </c>
      <c r="AD1523" t="str" cm="1">
        <f t="array" ref="AD1523">_xlfn.IFS($AC1523&lt;= 24,"17-24", $AC1523&lt;=34,"25-34", $AC1523&lt;=44,"35-44", $AC1523&lt;= 54,"45-54", $AC1523 &gt;= 55, "55+")</f>
        <v>25-34</v>
      </c>
      <c r="AE1523">
        <f t="shared" ca="1" si="116"/>
        <v>6</v>
      </c>
      <c r="AF1523" t="str">
        <f t="shared" si="117"/>
        <v>High</v>
      </c>
      <c r="AG1523" t="str">
        <f t="shared" si="118"/>
        <v>Not satisfied</v>
      </c>
      <c r="AH1523" t="str">
        <f t="shared" si="119"/>
        <v>Average Performer</v>
      </c>
      <c r="AI1523" t="str" cm="1">
        <f t="array" ref="AI1523">_xlfn.IFS($Z1523 = "Passed", "High", $Z1523="Completed", "Moderate", OR($Z1523 = "Incomplete", $Z1523="Failed"), "Low")</f>
        <v>High</v>
      </c>
      <c r="AJ1523" t="str" cm="1">
        <f t="array" ref="AJ1523">_xlfn.IFS(OR(Z1523= "Passed", Z1523 = "Completed"), "Complete", OR(Z1523 ="Failed", Z1523 = "Incomplete"), "Incomplete")</f>
        <v>Complete</v>
      </c>
      <c r="AK1523" cm="1">
        <f t="array" ref="AK1523">_xlfn.IFS(HR_DATA[[#This Row],[Performance Category]] = "High Performer", 4,HR_DATA[[#This Row],[Performance Category]] = "Average Performer", 3, HR_DATA[[#This Row],[Performance Category]] = "Low Performer", 2, HR_DATA[[#This Row],[Performance Category]] = "At Risk", 1)</f>
        <v>3</v>
      </c>
    </row>
    <row r="1524" spans="1:37" x14ac:dyDescent="0.25">
      <c r="A1524">
        <v>2043</v>
      </c>
      <c r="B1524" s="2">
        <v>43909</v>
      </c>
      <c r="C1524" s="2">
        <f t="shared" ca="1" si="115"/>
        <v>46159</v>
      </c>
      <c r="D1524" t="s">
        <v>106</v>
      </c>
      <c r="E1524" t="s">
        <v>29</v>
      </c>
      <c r="F1524" t="s">
        <v>30</v>
      </c>
      <c r="G1524" t="s">
        <v>31</v>
      </c>
      <c r="H1524" t="s">
        <v>32</v>
      </c>
      <c r="I1524" t="s">
        <v>46</v>
      </c>
      <c r="J1524" t="s">
        <v>34</v>
      </c>
      <c r="K1524" t="s">
        <v>134</v>
      </c>
      <c r="L1524" s="2">
        <v>24736</v>
      </c>
      <c r="M1524" t="s">
        <v>36</v>
      </c>
      <c r="N1524" t="s">
        <v>37</v>
      </c>
      <c r="O1524" t="s">
        <v>38</v>
      </c>
      <c r="P1524" t="s">
        <v>67</v>
      </c>
      <c r="Q1524" t="s">
        <v>40</v>
      </c>
      <c r="R1524">
        <v>3</v>
      </c>
      <c r="S1524" s="2">
        <v>45084</v>
      </c>
      <c r="T1524">
        <v>1</v>
      </c>
      <c r="U1524">
        <v>3</v>
      </c>
      <c r="V1524">
        <v>3</v>
      </c>
      <c r="W1524" s="2">
        <v>44842</v>
      </c>
      <c r="X1524" t="s">
        <v>62</v>
      </c>
      <c r="Y1524" t="s">
        <v>42</v>
      </c>
      <c r="Z1524" t="s">
        <v>73</v>
      </c>
      <c r="AA1524">
        <v>5</v>
      </c>
      <c r="AB1524">
        <v>809.68</v>
      </c>
      <c r="AC1524">
        <v>53</v>
      </c>
      <c r="AD1524" t="str" cm="1">
        <f t="array" ref="AD1524">_xlfn.IFS($AC1524&lt;= 24,"17-24", $AC1524&lt;=34,"25-34", $AC1524&lt;=44,"35-44", $AC1524&lt;= 54,"45-54", $AC1524 &gt;= 55, "55+")</f>
        <v>45-54</v>
      </c>
      <c r="AE1524">
        <f t="shared" ca="1" si="116"/>
        <v>6</v>
      </c>
      <c r="AF1524" t="str">
        <f t="shared" si="117"/>
        <v>Low</v>
      </c>
      <c r="AG1524" t="str">
        <f t="shared" si="118"/>
        <v>Neutral</v>
      </c>
      <c r="AH1524" t="str">
        <f t="shared" si="119"/>
        <v>Average Performer</v>
      </c>
      <c r="AI1524" t="str" cm="1">
        <f t="array" ref="AI1524">_xlfn.IFS($Z1524 = "Passed", "High", $Z1524="Completed", "Moderate", OR($Z1524 = "Incomplete", $Z1524="Failed"), "Low")</f>
        <v>High</v>
      </c>
      <c r="AJ1524" t="str" cm="1">
        <f t="array" ref="AJ1524">_xlfn.IFS(OR(Z1524= "Passed", Z1524 = "Completed"), "Complete", OR(Z1524 ="Failed", Z1524 = "Incomplete"), "Incomplete")</f>
        <v>Complete</v>
      </c>
      <c r="AK1524" cm="1">
        <f t="array" ref="AK1524">_xlfn.IFS(HR_DATA[[#This Row],[Performance Category]] = "High Performer", 4,HR_DATA[[#This Row],[Performance Category]] = "Average Performer", 3, HR_DATA[[#This Row],[Performance Category]] = "Low Performer", 2, HR_DATA[[#This Row],[Performance Category]] = "At Risk", 1)</f>
        <v>3</v>
      </c>
    </row>
    <row r="1525" spans="1:37" x14ac:dyDescent="0.25">
      <c r="A1525">
        <v>2044</v>
      </c>
      <c r="B1525" s="2">
        <v>44818</v>
      </c>
      <c r="C1525" s="2">
        <f t="shared" ca="1" si="115"/>
        <v>46159</v>
      </c>
      <c r="D1525" t="s">
        <v>106</v>
      </c>
      <c r="E1525" t="s">
        <v>85</v>
      </c>
      <c r="F1525" t="s">
        <v>30</v>
      </c>
      <c r="G1525" t="s">
        <v>31</v>
      </c>
      <c r="H1525" t="s">
        <v>32</v>
      </c>
      <c r="I1525" t="s">
        <v>55</v>
      </c>
      <c r="J1525" t="s">
        <v>34</v>
      </c>
      <c r="K1525" t="s">
        <v>101</v>
      </c>
      <c r="L1525" s="2">
        <v>33654</v>
      </c>
      <c r="M1525" t="s">
        <v>36</v>
      </c>
      <c r="N1525" t="s">
        <v>37</v>
      </c>
      <c r="O1525" t="s">
        <v>72</v>
      </c>
      <c r="P1525" t="s">
        <v>67</v>
      </c>
      <c r="Q1525" t="s">
        <v>40</v>
      </c>
      <c r="R1525">
        <v>3</v>
      </c>
      <c r="S1525" s="2">
        <v>44879</v>
      </c>
      <c r="T1525">
        <v>5</v>
      </c>
      <c r="U1525">
        <v>1</v>
      </c>
      <c r="V1525">
        <v>5</v>
      </c>
      <c r="W1525" s="2">
        <v>45143</v>
      </c>
      <c r="X1525" t="s">
        <v>50</v>
      </c>
      <c r="Y1525" t="s">
        <v>51</v>
      </c>
      <c r="Z1525" t="s">
        <v>73</v>
      </c>
      <c r="AA1525">
        <v>5</v>
      </c>
      <c r="AB1525">
        <v>570.91</v>
      </c>
      <c r="AC1525">
        <v>30</v>
      </c>
      <c r="AD1525" t="str" cm="1">
        <f t="array" ref="AD1525">_xlfn.IFS($AC1525&lt;= 24,"17-24", $AC1525&lt;=34,"25-34", $AC1525&lt;=44,"35-44", $AC1525&lt;= 54,"45-54", $AC1525 &gt;= 55, "55+")</f>
        <v>25-34</v>
      </c>
      <c r="AE1525">
        <f t="shared" ca="1" si="116"/>
        <v>3</v>
      </c>
      <c r="AF1525" t="str">
        <f t="shared" si="117"/>
        <v>High</v>
      </c>
      <c r="AG1525" t="str">
        <f t="shared" si="118"/>
        <v>Not satisfied</v>
      </c>
      <c r="AH1525" t="str">
        <f t="shared" si="119"/>
        <v>Average Performer</v>
      </c>
      <c r="AI1525" t="str" cm="1">
        <f t="array" ref="AI1525">_xlfn.IFS($Z1525 = "Passed", "High", $Z1525="Completed", "Moderate", OR($Z1525 = "Incomplete", $Z1525="Failed"), "Low")</f>
        <v>High</v>
      </c>
      <c r="AJ1525" t="str" cm="1">
        <f t="array" ref="AJ1525">_xlfn.IFS(OR(Z1525= "Passed", Z1525 = "Completed"), "Complete", OR(Z1525 ="Failed", Z1525 = "Incomplete"), "Incomplete")</f>
        <v>Complete</v>
      </c>
      <c r="AK1525" cm="1">
        <f t="array" ref="AK1525">_xlfn.IFS(HR_DATA[[#This Row],[Performance Category]] = "High Performer", 4,HR_DATA[[#This Row],[Performance Category]] = "Average Performer", 3, HR_DATA[[#This Row],[Performance Category]] = "Low Performer", 2, HR_DATA[[#This Row],[Performance Category]] = "At Risk", 1)</f>
        <v>3</v>
      </c>
    </row>
    <row r="1526" spans="1:37" x14ac:dyDescent="0.25">
      <c r="A1526">
        <v>2045</v>
      </c>
      <c r="B1526" s="2">
        <v>44460</v>
      </c>
      <c r="C1526" s="2">
        <f t="shared" ca="1" si="115"/>
        <v>46159</v>
      </c>
      <c r="D1526" t="s">
        <v>106</v>
      </c>
      <c r="E1526" t="s">
        <v>44</v>
      </c>
      <c r="F1526" t="s">
        <v>30</v>
      </c>
      <c r="G1526" t="s">
        <v>46</v>
      </c>
      <c r="H1526" t="s">
        <v>45</v>
      </c>
      <c r="I1526" t="s">
        <v>46</v>
      </c>
      <c r="J1526" t="s">
        <v>34</v>
      </c>
      <c r="K1526" t="s">
        <v>97</v>
      </c>
      <c r="L1526" s="2">
        <v>28083</v>
      </c>
      <c r="M1526" t="s">
        <v>36</v>
      </c>
      <c r="N1526" t="s">
        <v>37</v>
      </c>
      <c r="O1526" t="s">
        <v>60</v>
      </c>
      <c r="P1526" t="s">
        <v>77</v>
      </c>
      <c r="Q1526" t="s">
        <v>40</v>
      </c>
      <c r="R1526">
        <v>3</v>
      </c>
      <c r="S1526" s="2">
        <v>45082</v>
      </c>
      <c r="T1526">
        <v>3</v>
      </c>
      <c r="U1526">
        <v>1</v>
      </c>
      <c r="V1526">
        <v>4</v>
      </c>
      <c r="W1526" s="2">
        <v>45050</v>
      </c>
      <c r="X1526" t="s">
        <v>50</v>
      </c>
      <c r="Y1526" t="s">
        <v>42</v>
      </c>
      <c r="Z1526" t="s">
        <v>52</v>
      </c>
      <c r="AA1526">
        <v>1</v>
      </c>
      <c r="AB1526">
        <v>852.72</v>
      </c>
      <c r="AC1526">
        <v>45</v>
      </c>
      <c r="AD1526" t="str" cm="1">
        <f t="array" ref="AD1526">_xlfn.IFS($AC1526&lt;= 24,"17-24", $AC1526&lt;=34,"25-34", $AC1526&lt;=44,"35-44", $AC1526&lt;= 54,"45-54", $AC1526 &gt;= 55, "55+")</f>
        <v>45-54</v>
      </c>
      <c r="AE1526">
        <f t="shared" ca="1" si="116"/>
        <v>4</v>
      </c>
      <c r="AF1526" t="str">
        <f t="shared" si="117"/>
        <v>Medium</v>
      </c>
      <c r="AG1526" t="str">
        <f t="shared" si="118"/>
        <v>Not satisfied</v>
      </c>
      <c r="AH1526" t="str">
        <f t="shared" si="119"/>
        <v>Average Performer</v>
      </c>
      <c r="AI1526" t="str" cm="1">
        <f t="array" ref="AI1526">_xlfn.IFS($Z1526 = "Passed", "High", $Z1526="Completed", "Moderate", OR($Z1526 = "Incomplete", $Z1526="Failed"), "Low")</f>
        <v>Low</v>
      </c>
      <c r="AJ1526" t="str" cm="1">
        <f t="array" ref="AJ1526">_xlfn.IFS(OR(Z1526= "Passed", Z1526 = "Completed"), "Complete", OR(Z1526 ="Failed", Z1526 = "Incomplete"), "Incomplete")</f>
        <v>Incomplete</v>
      </c>
      <c r="AK1526" cm="1">
        <f t="array" ref="AK1526">_xlfn.IFS(HR_DATA[[#This Row],[Performance Category]] = "High Performer", 4,HR_DATA[[#This Row],[Performance Category]] = "Average Performer", 3, HR_DATA[[#This Row],[Performance Category]] = "Low Performer", 2, HR_DATA[[#This Row],[Performance Category]] = "At Risk", 1)</f>
        <v>3</v>
      </c>
    </row>
    <row r="1527" spans="1:37" x14ac:dyDescent="0.25">
      <c r="A1527">
        <v>2046</v>
      </c>
      <c r="B1527" s="2">
        <v>43973</v>
      </c>
      <c r="C1527" s="2">
        <f t="shared" ca="1" si="115"/>
        <v>46159</v>
      </c>
      <c r="D1527" t="s">
        <v>106</v>
      </c>
      <c r="E1527" t="s">
        <v>87</v>
      </c>
      <c r="F1527" t="s">
        <v>30</v>
      </c>
      <c r="G1527" t="s">
        <v>46</v>
      </c>
      <c r="H1527" t="s">
        <v>32</v>
      </c>
      <c r="I1527" t="s">
        <v>46</v>
      </c>
      <c r="J1527" t="s">
        <v>34</v>
      </c>
      <c r="K1527" t="s">
        <v>96</v>
      </c>
      <c r="L1527" s="2">
        <v>17832</v>
      </c>
      <c r="M1527" t="s">
        <v>36</v>
      </c>
      <c r="N1527" t="s">
        <v>37</v>
      </c>
      <c r="O1527" t="s">
        <v>84</v>
      </c>
      <c r="P1527" t="s">
        <v>39</v>
      </c>
      <c r="Q1527" t="s">
        <v>40</v>
      </c>
      <c r="R1527">
        <v>3</v>
      </c>
      <c r="S1527" s="2">
        <v>44988</v>
      </c>
      <c r="T1527">
        <v>2</v>
      </c>
      <c r="U1527">
        <v>2</v>
      </c>
      <c r="V1527">
        <v>4</v>
      </c>
      <c r="W1527" s="2">
        <v>44920</v>
      </c>
      <c r="X1527" t="s">
        <v>68</v>
      </c>
      <c r="Y1527" t="s">
        <v>42</v>
      </c>
      <c r="Z1527" t="s">
        <v>52</v>
      </c>
      <c r="AA1527">
        <v>1</v>
      </c>
      <c r="AB1527">
        <v>787.98</v>
      </c>
      <c r="AC1527">
        <v>72</v>
      </c>
      <c r="AD1527" t="str" cm="1">
        <f t="array" ref="AD1527">_xlfn.IFS($AC1527&lt;= 24,"17-24", $AC1527&lt;=34,"25-34", $AC1527&lt;=44,"35-44", $AC1527&lt;= 54,"45-54", $AC1527 &gt;= 55, "55+")</f>
        <v>55+</v>
      </c>
      <c r="AE1527">
        <f t="shared" ca="1" si="116"/>
        <v>5</v>
      </c>
      <c r="AF1527" t="str">
        <f t="shared" si="117"/>
        <v>Low</v>
      </c>
      <c r="AG1527" t="str">
        <f t="shared" si="118"/>
        <v>Not satisfied</v>
      </c>
      <c r="AH1527" t="str">
        <f t="shared" si="119"/>
        <v>Average Performer</v>
      </c>
      <c r="AI1527" t="str" cm="1">
        <f t="array" ref="AI1527">_xlfn.IFS($Z1527 = "Passed", "High", $Z1527="Completed", "Moderate", OR($Z1527 = "Incomplete", $Z1527="Failed"), "Low")</f>
        <v>Low</v>
      </c>
      <c r="AJ1527" t="str" cm="1">
        <f t="array" ref="AJ1527">_xlfn.IFS(OR(Z1527= "Passed", Z1527 = "Completed"), "Complete", OR(Z1527 ="Failed", Z1527 = "Incomplete"), "Incomplete")</f>
        <v>Incomplete</v>
      </c>
      <c r="AK1527" cm="1">
        <f t="array" ref="AK1527">_xlfn.IFS(HR_DATA[[#This Row],[Performance Category]] = "High Performer", 4,HR_DATA[[#This Row],[Performance Category]] = "Average Performer", 3, HR_DATA[[#This Row],[Performance Category]] = "Low Performer", 2, HR_DATA[[#This Row],[Performance Category]] = "At Risk", 1)</f>
        <v>3</v>
      </c>
    </row>
    <row r="1528" spans="1:37" x14ac:dyDescent="0.25">
      <c r="A1528">
        <v>2047</v>
      </c>
      <c r="B1528" s="2">
        <v>44908</v>
      </c>
      <c r="C1528" s="2">
        <f t="shared" ca="1" si="115"/>
        <v>46159</v>
      </c>
      <c r="D1528" t="s">
        <v>106</v>
      </c>
      <c r="E1528" t="s">
        <v>64</v>
      </c>
      <c r="F1528" t="s">
        <v>30</v>
      </c>
      <c r="G1528" t="s">
        <v>31</v>
      </c>
      <c r="H1528" t="s">
        <v>45</v>
      </c>
      <c r="I1528" t="s">
        <v>46</v>
      </c>
      <c r="J1528" t="s">
        <v>34</v>
      </c>
      <c r="K1528" t="s">
        <v>47</v>
      </c>
      <c r="L1528" s="2">
        <v>24342</v>
      </c>
      <c r="M1528" t="s">
        <v>36</v>
      </c>
      <c r="N1528" t="s">
        <v>37</v>
      </c>
      <c r="O1528" t="s">
        <v>38</v>
      </c>
      <c r="P1528" t="s">
        <v>61</v>
      </c>
      <c r="Q1528" t="s">
        <v>40</v>
      </c>
      <c r="R1528">
        <v>3</v>
      </c>
      <c r="S1528" s="2">
        <v>44797</v>
      </c>
      <c r="T1528">
        <v>3</v>
      </c>
      <c r="U1528">
        <v>5</v>
      </c>
      <c r="V1528">
        <v>3</v>
      </c>
      <c r="W1528" s="2">
        <v>44788</v>
      </c>
      <c r="X1528" t="s">
        <v>68</v>
      </c>
      <c r="Y1528" t="s">
        <v>42</v>
      </c>
      <c r="Z1528" t="s">
        <v>43</v>
      </c>
      <c r="AA1528">
        <v>1</v>
      </c>
      <c r="AB1528">
        <v>942.72</v>
      </c>
      <c r="AC1528">
        <v>56</v>
      </c>
      <c r="AD1528" t="str" cm="1">
        <f t="array" ref="AD1528">_xlfn.IFS($AC1528&lt;= 24,"17-24", $AC1528&lt;=34,"25-34", $AC1528&lt;=44,"35-44", $AC1528&lt;= 54,"45-54", $AC1528 &gt;= 55, "55+")</f>
        <v>55+</v>
      </c>
      <c r="AE1528">
        <f t="shared" ca="1" si="116"/>
        <v>3</v>
      </c>
      <c r="AF1528" t="str">
        <f t="shared" si="117"/>
        <v>Medium</v>
      </c>
      <c r="AG1528" t="str">
        <f t="shared" si="118"/>
        <v>Satisfied</v>
      </c>
      <c r="AH1528" t="str">
        <f t="shared" si="119"/>
        <v>Average Performer</v>
      </c>
      <c r="AI1528" t="str" cm="1">
        <f t="array" ref="AI1528">_xlfn.IFS($Z1528 = "Passed", "High", $Z1528="Completed", "Moderate", OR($Z1528 = "Incomplete", $Z1528="Failed"), "Low")</f>
        <v>Low</v>
      </c>
      <c r="AJ1528" t="str" cm="1">
        <f t="array" ref="AJ1528">_xlfn.IFS(OR(Z1528= "Passed", Z1528 = "Completed"), "Complete", OR(Z1528 ="Failed", Z1528 = "Incomplete"), "Incomplete")</f>
        <v>Incomplete</v>
      </c>
      <c r="AK1528" cm="1">
        <f t="array" ref="AK1528">_xlfn.IFS(HR_DATA[[#This Row],[Performance Category]] = "High Performer", 4,HR_DATA[[#This Row],[Performance Category]] = "Average Performer", 3, HR_DATA[[#This Row],[Performance Category]] = "Low Performer", 2, HR_DATA[[#This Row],[Performance Category]] = "At Risk", 1)</f>
        <v>3</v>
      </c>
    </row>
    <row r="1529" spans="1:37" x14ac:dyDescent="0.25">
      <c r="A1529">
        <v>2048</v>
      </c>
      <c r="B1529" s="2">
        <v>44599</v>
      </c>
      <c r="C1529" s="2">
        <f t="shared" ca="1" si="115"/>
        <v>46159</v>
      </c>
      <c r="D1529" t="s">
        <v>106</v>
      </c>
      <c r="E1529" t="s">
        <v>94</v>
      </c>
      <c r="F1529" t="s">
        <v>30</v>
      </c>
      <c r="G1529" t="s">
        <v>31</v>
      </c>
      <c r="H1529" t="s">
        <v>56</v>
      </c>
      <c r="I1529" t="s">
        <v>46</v>
      </c>
      <c r="J1529" t="s">
        <v>34</v>
      </c>
      <c r="K1529" t="s">
        <v>47</v>
      </c>
      <c r="L1529" s="2">
        <v>34795</v>
      </c>
      <c r="M1529" t="s">
        <v>36</v>
      </c>
      <c r="N1529" t="s">
        <v>37</v>
      </c>
      <c r="O1529" t="s">
        <v>84</v>
      </c>
      <c r="P1529" t="s">
        <v>67</v>
      </c>
      <c r="Q1529" t="s">
        <v>40</v>
      </c>
      <c r="R1529">
        <v>3</v>
      </c>
      <c r="S1529" s="2">
        <v>44890</v>
      </c>
      <c r="T1529">
        <v>2</v>
      </c>
      <c r="U1529">
        <v>5</v>
      </c>
      <c r="V1529">
        <v>4</v>
      </c>
      <c r="W1529" s="2">
        <v>44867</v>
      </c>
      <c r="X1529" t="s">
        <v>50</v>
      </c>
      <c r="Y1529" t="s">
        <v>51</v>
      </c>
      <c r="Z1529" t="s">
        <v>43</v>
      </c>
      <c r="AA1529">
        <v>2</v>
      </c>
      <c r="AB1529">
        <v>626.4</v>
      </c>
      <c r="AC1529">
        <v>27</v>
      </c>
      <c r="AD1529" t="str" cm="1">
        <f t="array" ref="AD1529">_xlfn.IFS($AC1529&lt;= 24,"17-24", $AC1529&lt;=34,"25-34", $AC1529&lt;=44,"35-44", $AC1529&lt;= 54,"45-54", $AC1529 &gt;= 55, "55+")</f>
        <v>25-34</v>
      </c>
      <c r="AE1529">
        <f t="shared" ca="1" si="116"/>
        <v>4</v>
      </c>
      <c r="AF1529" t="str">
        <f t="shared" si="117"/>
        <v>Low</v>
      </c>
      <c r="AG1529" t="str">
        <f t="shared" si="118"/>
        <v>Satisfied</v>
      </c>
      <c r="AH1529" t="str">
        <f t="shared" si="119"/>
        <v>Average Performer</v>
      </c>
      <c r="AI1529" t="str" cm="1">
        <f t="array" ref="AI1529">_xlfn.IFS($Z1529 = "Passed", "High", $Z1529="Completed", "Moderate", OR($Z1529 = "Incomplete", $Z1529="Failed"), "Low")</f>
        <v>Low</v>
      </c>
      <c r="AJ1529" t="str" cm="1">
        <f t="array" ref="AJ1529">_xlfn.IFS(OR(Z1529= "Passed", Z1529 = "Completed"), "Complete", OR(Z1529 ="Failed", Z1529 = "Incomplete"), "Incomplete")</f>
        <v>Incomplete</v>
      </c>
      <c r="AK1529" cm="1">
        <f t="array" ref="AK1529">_xlfn.IFS(HR_DATA[[#This Row],[Performance Category]] = "High Performer", 4,HR_DATA[[#This Row],[Performance Category]] = "Average Performer", 3, HR_DATA[[#This Row],[Performance Category]] = "Low Performer", 2, HR_DATA[[#This Row],[Performance Category]] = "At Risk", 1)</f>
        <v>3</v>
      </c>
    </row>
    <row r="1530" spans="1:37" x14ac:dyDescent="0.25">
      <c r="A1530">
        <v>2049</v>
      </c>
      <c r="B1530" s="2">
        <v>44110</v>
      </c>
      <c r="C1530" s="2">
        <f t="shared" ca="1" si="115"/>
        <v>46159</v>
      </c>
      <c r="D1530" t="s">
        <v>106</v>
      </c>
      <c r="E1530" t="s">
        <v>74</v>
      </c>
      <c r="F1530" t="s">
        <v>30</v>
      </c>
      <c r="G1530" t="s">
        <v>31</v>
      </c>
      <c r="H1530" t="s">
        <v>45</v>
      </c>
      <c r="I1530" t="s">
        <v>55</v>
      </c>
      <c r="J1530" t="s">
        <v>34</v>
      </c>
      <c r="K1530" t="s">
        <v>70</v>
      </c>
      <c r="L1530" s="2">
        <v>15468</v>
      </c>
      <c r="M1530" t="s">
        <v>36</v>
      </c>
      <c r="N1530" t="s">
        <v>37</v>
      </c>
      <c r="O1530" t="s">
        <v>84</v>
      </c>
      <c r="P1530" t="s">
        <v>39</v>
      </c>
      <c r="Q1530" t="s">
        <v>40</v>
      </c>
      <c r="R1530">
        <v>3</v>
      </c>
      <c r="S1530" s="2">
        <v>45083</v>
      </c>
      <c r="T1530">
        <v>3</v>
      </c>
      <c r="U1530">
        <v>1</v>
      </c>
      <c r="V1530">
        <v>3</v>
      </c>
      <c r="W1530" s="2">
        <v>45013</v>
      </c>
      <c r="X1530" t="s">
        <v>62</v>
      </c>
      <c r="Y1530" t="s">
        <v>42</v>
      </c>
      <c r="Z1530" t="s">
        <v>43</v>
      </c>
      <c r="AA1530">
        <v>4</v>
      </c>
      <c r="AB1530">
        <v>765.68</v>
      </c>
      <c r="AC1530">
        <v>78</v>
      </c>
      <c r="AD1530" t="str" cm="1">
        <f t="array" ref="AD1530">_xlfn.IFS($AC1530&lt;= 24,"17-24", $AC1530&lt;=34,"25-34", $AC1530&lt;=44,"35-44", $AC1530&lt;= 54,"45-54", $AC1530 &gt;= 55, "55+")</f>
        <v>55+</v>
      </c>
      <c r="AE1530">
        <f t="shared" ca="1" si="116"/>
        <v>5</v>
      </c>
      <c r="AF1530" t="str">
        <f t="shared" si="117"/>
        <v>Medium</v>
      </c>
      <c r="AG1530" t="str">
        <f t="shared" si="118"/>
        <v>Not satisfied</v>
      </c>
      <c r="AH1530" t="str">
        <f t="shared" si="119"/>
        <v>Average Performer</v>
      </c>
      <c r="AI1530" t="str" cm="1">
        <f t="array" ref="AI1530">_xlfn.IFS($Z1530 = "Passed", "High", $Z1530="Completed", "Moderate", OR($Z1530 = "Incomplete", $Z1530="Failed"), "Low")</f>
        <v>Low</v>
      </c>
      <c r="AJ1530" t="str" cm="1">
        <f t="array" ref="AJ1530">_xlfn.IFS(OR(Z1530= "Passed", Z1530 = "Completed"), "Complete", OR(Z1530 ="Failed", Z1530 = "Incomplete"), "Incomplete")</f>
        <v>Incomplete</v>
      </c>
      <c r="AK1530" cm="1">
        <f t="array" ref="AK1530">_xlfn.IFS(HR_DATA[[#This Row],[Performance Category]] = "High Performer", 4,HR_DATA[[#This Row],[Performance Category]] = "Average Performer", 3, HR_DATA[[#This Row],[Performance Category]] = "Low Performer", 2, HR_DATA[[#This Row],[Performance Category]] = "At Risk", 1)</f>
        <v>3</v>
      </c>
    </row>
    <row r="1531" spans="1:37" x14ac:dyDescent="0.25">
      <c r="A1531">
        <v>2050</v>
      </c>
      <c r="B1531" s="2">
        <v>44572</v>
      </c>
      <c r="C1531" s="2">
        <f t="shared" ca="1" si="115"/>
        <v>46159</v>
      </c>
      <c r="D1531" t="s">
        <v>106</v>
      </c>
      <c r="E1531" t="s">
        <v>81</v>
      </c>
      <c r="F1531" t="s">
        <v>30</v>
      </c>
      <c r="G1531" t="s">
        <v>55</v>
      </c>
      <c r="H1531" t="s">
        <v>32</v>
      </c>
      <c r="I1531" t="s">
        <v>55</v>
      </c>
      <c r="J1531" t="s">
        <v>34</v>
      </c>
      <c r="K1531" t="s">
        <v>103</v>
      </c>
      <c r="L1531" s="2">
        <v>19393</v>
      </c>
      <c r="M1531" t="s">
        <v>36</v>
      </c>
      <c r="N1531" t="s">
        <v>37</v>
      </c>
      <c r="O1531" t="s">
        <v>38</v>
      </c>
      <c r="P1531" t="s">
        <v>39</v>
      </c>
      <c r="Q1531" t="s">
        <v>40</v>
      </c>
      <c r="R1531">
        <v>3</v>
      </c>
      <c r="S1531" s="2">
        <v>45019</v>
      </c>
      <c r="T1531">
        <v>5</v>
      </c>
      <c r="U1531">
        <v>4</v>
      </c>
      <c r="V1531">
        <v>5</v>
      </c>
      <c r="W1531" s="2">
        <v>44908</v>
      </c>
      <c r="X1531" t="s">
        <v>92</v>
      </c>
      <c r="Y1531" t="s">
        <v>42</v>
      </c>
      <c r="Z1531" t="s">
        <v>63</v>
      </c>
      <c r="AA1531">
        <v>3</v>
      </c>
      <c r="AB1531">
        <v>904.54</v>
      </c>
      <c r="AC1531">
        <v>69</v>
      </c>
      <c r="AD1531" t="str" cm="1">
        <f t="array" ref="AD1531">_xlfn.IFS($AC1531&lt;= 24,"17-24", $AC1531&lt;=34,"25-34", $AC1531&lt;=44,"35-44", $AC1531&lt;= 54,"45-54", $AC1531 &gt;= 55, "55+")</f>
        <v>55+</v>
      </c>
      <c r="AE1531">
        <f t="shared" ca="1" si="116"/>
        <v>4</v>
      </c>
      <c r="AF1531" t="str">
        <f t="shared" si="117"/>
        <v>High</v>
      </c>
      <c r="AG1531" t="str">
        <f t="shared" si="118"/>
        <v>Satisfied</v>
      </c>
      <c r="AH1531" t="str">
        <f t="shared" si="119"/>
        <v>Average Performer</v>
      </c>
      <c r="AI1531" t="str" cm="1">
        <f t="array" ref="AI1531">_xlfn.IFS($Z1531 = "Passed", "High", $Z1531="Completed", "Moderate", OR($Z1531 = "Incomplete", $Z1531="Failed"), "Low")</f>
        <v>Moderate</v>
      </c>
      <c r="AJ1531" t="str" cm="1">
        <f t="array" ref="AJ1531">_xlfn.IFS(OR(Z1531= "Passed", Z1531 = "Completed"), "Complete", OR(Z1531 ="Failed", Z1531 = "Incomplete"), "Incomplete")</f>
        <v>Complete</v>
      </c>
      <c r="AK1531" cm="1">
        <f t="array" ref="AK1531">_xlfn.IFS(HR_DATA[[#This Row],[Performance Category]] = "High Performer", 4,HR_DATA[[#This Row],[Performance Category]] = "Average Performer", 3, HR_DATA[[#This Row],[Performance Category]] = "Low Performer", 2, HR_DATA[[#This Row],[Performance Category]] = "At Risk", 1)</f>
        <v>3</v>
      </c>
    </row>
    <row r="1532" spans="1:37" x14ac:dyDescent="0.25">
      <c r="A1532">
        <v>2051</v>
      </c>
      <c r="B1532" s="2">
        <v>44618</v>
      </c>
      <c r="C1532" s="2">
        <f t="shared" ca="1" si="115"/>
        <v>46159</v>
      </c>
      <c r="D1532" t="s">
        <v>28</v>
      </c>
      <c r="E1532" t="s">
        <v>29</v>
      </c>
      <c r="F1532" t="s">
        <v>30</v>
      </c>
      <c r="G1532" t="s">
        <v>46</v>
      </c>
      <c r="H1532" t="s">
        <v>32</v>
      </c>
      <c r="I1532" t="s">
        <v>33</v>
      </c>
      <c r="J1532" t="s">
        <v>34</v>
      </c>
      <c r="K1532" t="s">
        <v>70</v>
      </c>
      <c r="L1532" s="2">
        <v>36263</v>
      </c>
      <c r="M1532" t="s">
        <v>36</v>
      </c>
      <c r="N1532" t="s">
        <v>37</v>
      </c>
      <c r="O1532" t="s">
        <v>72</v>
      </c>
      <c r="P1532" t="s">
        <v>61</v>
      </c>
      <c r="Q1532" t="s">
        <v>40</v>
      </c>
      <c r="R1532">
        <v>3</v>
      </c>
      <c r="S1532" s="2">
        <v>44785</v>
      </c>
      <c r="T1532">
        <v>5</v>
      </c>
      <c r="U1532">
        <v>2</v>
      </c>
      <c r="V1532">
        <v>4</v>
      </c>
      <c r="W1532" s="2">
        <v>45002</v>
      </c>
      <c r="X1532" t="s">
        <v>62</v>
      </c>
      <c r="Y1532" t="s">
        <v>42</v>
      </c>
      <c r="Z1532" t="s">
        <v>52</v>
      </c>
      <c r="AA1532">
        <v>2</v>
      </c>
      <c r="AB1532">
        <v>761.28</v>
      </c>
      <c r="AC1532">
        <v>23</v>
      </c>
      <c r="AD1532" t="str" cm="1">
        <f t="array" ref="AD1532">_xlfn.IFS($AC1532&lt;= 24,"17-24", $AC1532&lt;=34,"25-34", $AC1532&lt;=44,"35-44", $AC1532&lt;= 54,"45-54", $AC1532 &gt;= 55, "55+")</f>
        <v>17-24</v>
      </c>
      <c r="AE1532">
        <f t="shared" ca="1" si="116"/>
        <v>4</v>
      </c>
      <c r="AF1532" t="str">
        <f t="shared" si="117"/>
        <v>High</v>
      </c>
      <c r="AG1532" t="str">
        <f t="shared" si="118"/>
        <v>Not satisfied</v>
      </c>
      <c r="AH1532" t="str">
        <f t="shared" si="119"/>
        <v>Average Performer</v>
      </c>
      <c r="AI1532" t="str" cm="1">
        <f t="array" ref="AI1532">_xlfn.IFS($Z1532 = "Passed", "High", $Z1532="Completed", "Moderate", OR($Z1532 = "Incomplete", $Z1532="Failed"), "Low")</f>
        <v>Low</v>
      </c>
      <c r="AJ1532" t="str" cm="1">
        <f t="array" ref="AJ1532">_xlfn.IFS(OR(Z1532= "Passed", Z1532 = "Completed"), "Complete", OR(Z1532 ="Failed", Z1532 = "Incomplete"), "Incomplete")</f>
        <v>Incomplete</v>
      </c>
      <c r="AK1532" cm="1">
        <f t="array" ref="AK1532">_xlfn.IFS(HR_DATA[[#This Row],[Performance Category]] = "High Performer", 4,HR_DATA[[#This Row],[Performance Category]] = "Average Performer", 3, HR_DATA[[#This Row],[Performance Category]] = "Low Performer", 2, HR_DATA[[#This Row],[Performance Category]] = "At Risk", 1)</f>
        <v>3</v>
      </c>
    </row>
    <row r="1533" spans="1:37" x14ac:dyDescent="0.25">
      <c r="A1533">
        <v>2052</v>
      </c>
      <c r="B1533" s="2">
        <v>43992</v>
      </c>
      <c r="C1533" s="2">
        <f t="shared" ca="1" si="115"/>
        <v>46159</v>
      </c>
      <c r="D1533" t="s">
        <v>28</v>
      </c>
      <c r="E1533" t="s">
        <v>85</v>
      </c>
      <c r="F1533" t="s">
        <v>30</v>
      </c>
      <c r="G1533" t="s">
        <v>46</v>
      </c>
      <c r="H1533" t="s">
        <v>56</v>
      </c>
      <c r="I1533" t="s">
        <v>46</v>
      </c>
      <c r="J1533" t="s">
        <v>34</v>
      </c>
      <c r="K1533" t="s">
        <v>70</v>
      </c>
      <c r="L1533" s="2">
        <v>20587</v>
      </c>
      <c r="M1533" t="s">
        <v>36</v>
      </c>
      <c r="N1533" t="s">
        <v>37</v>
      </c>
      <c r="O1533" t="s">
        <v>49</v>
      </c>
      <c r="P1533" t="s">
        <v>67</v>
      </c>
      <c r="Q1533" t="s">
        <v>40</v>
      </c>
      <c r="R1533">
        <v>3</v>
      </c>
      <c r="S1533" s="2">
        <v>45113</v>
      </c>
      <c r="T1533">
        <v>1</v>
      </c>
      <c r="U1533">
        <v>4</v>
      </c>
      <c r="V1533">
        <v>4</v>
      </c>
      <c r="W1533" s="2">
        <v>44871</v>
      </c>
      <c r="X1533" t="s">
        <v>62</v>
      </c>
      <c r="Y1533" t="s">
        <v>42</v>
      </c>
      <c r="Z1533" t="s">
        <v>63</v>
      </c>
      <c r="AA1533">
        <v>4</v>
      </c>
      <c r="AB1533">
        <v>507.49</v>
      </c>
      <c r="AC1533">
        <v>64</v>
      </c>
      <c r="AD1533" t="str" cm="1">
        <f t="array" ref="AD1533">_xlfn.IFS($AC1533&lt;= 24,"17-24", $AC1533&lt;=34,"25-34", $AC1533&lt;=44,"35-44", $AC1533&lt;= 54,"45-54", $AC1533 &gt;= 55, "55+")</f>
        <v>55+</v>
      </c>
      <c r="AE1533">
        <f t="shared" ca="1" si="116"/>
        <v>5</v>
      </c>
      <c r="AF1533" t="str">
        <f t="shared" si="117"/>
        <v>Low</v>
      </c>
      <c r="AG1533" t="str">
        <f t="shared" si="118"/>
        <v>Satisfied</v>
      </c>
      <c r="AH1533" t="str">
        <f t="shared" si="119"/>
        <v>Average Performer</v>
      </c>
      <c r="AI1533" t="str" cm="1">
        <f t="array" ref="AI1533">_xlfn.IFS($Z1533 = "Passed", "High", $Z1533="Completed", "Moderate", OR($Z1533 = "Incomplete", $Z1533="Failed"), "Low")</f>
        <v>Moderate</v>
      </c>
      <c r="AJ1533" t="str" cm="1">
        <f t="array" ref="AJ1533">_xlfn.IFS(OR(Z1533= "Passed", Z1533 = "Completed"), "Complete", OR(Z1533 ="Failed", Z1533 = "Incomplete"), "Incomplete")</f>
        <v>Complete</v>
      </c>
      <c r="AK1533" cm="1">
        <f t="array" ref="AK1533">_xlfn.IFS(HR_DATA[[#This Row],[Performance Category]] = "High Performer", 4,HR_DATA[[#This Row],[Performance Category]] = "Average Performer", 3, HR_DATA[[#This Row],[Performance Category]] = "Low Performer", 2, HR_DATA[[#This Row],[Performance Category]] = "At Risk", 1)</f>
        <v>3</v>
      </c>
    </row>
    <row r="1534" spans="1:37" x14ac:dyDescent="0.25">
      <c r="A1534">
        <v>2053</v>
      </c>
      <c r="B1534" s="2">
        <v>44466</v>
      </c>
      <c r="C1534" s="2">
        <f t="shared" ca="1" si="115"/>
        <v>46159</v>
      </c>
      <c r="D1534" t="s">
        <v>28</v>
      </c>
      <c r="E1534" t="s">
        <v>44</v>
      </c>
      <c r="F1534" t="s">
        <v>30</v>
      </c>
      <c r="G1534" t="s">
        <v>46</v>
      </c>
      <c r="H1534" t="s">
        <v>56</v>
      </c>
      <c r="I1534" t="s">
        <v>33</v>
      </c>
      <c r="J1534" t="s">
        <v>34</v>
      </c>
      <c r="K1534" t="s">
        <v>79</v>
      </c>
      <c r="L1534" s="2">
        <v>32548</v>
      </c>
      <c r="M1534" t="s">
        <v>36</v>
      </c>
      <c r="N1534" t="s">
        <v>37</v>
      </c>
      <c r="O1534" t="s">
        <v>38</v>
      </c>
      <c r="P1534" t="s">
        <v>77</v>
      </c>
      <c r="Q1534" t="s">
        <v>40</v>
      </c>
      <c r="R1534">
        <v>3</v>
      </c>
      <c r="S1534" s="2">
        <v>45100</v>
      </c>
      <c r="T1534">
        <v>5</v>
      </c>
      <c r="U1534">
        <v>3</v>
      </c>
      <c r="V1534">
        <v>1</v>
      </c>
      <c r="W1534" s="2">
        <v>45059</v>
      </c>
      <c r="X1534" t="s">
        <v>41</v>
      </c>
      <c r="Y1534" t="s">
        <v>42</v>
      </c>
      <c r="Z1534" t="s">
        <v>52</v>
      </c>
      <c r="AA1534">
        <v>5</v>
      </c>
      <c r="AB1534">
        <v>862.9</v>
      </c>
      <c r="AC1534">
        <v>32</v>
      </c>
      <c r="AD1534" t="str" cm="1">
        <f t="array" ref="AD1534">_xlfn.IFS($AC1534&lt;= 24,"17-24", $AC1534&lt;=34,"25-34", $AC1534&lt;=44,"35-44", $AC1534&lt;= 54,"45-54", $AC1534 &gt;= 55, "55+")</f>
        <v>25-34</v>
      </c>
      <c r="AE1534">
        <f t="shared" ca="1" si="116"/>
        <v>4</v>
      </c>
      <c r="AF1534" t="str">
        <f t="shared" si="117"/>
        <v>High</v>
      </c>
      <c r="AG1534" t="str">
        <f t="shared" si="118"/>
        <v>Neutral</v>
      </c>
      <c r="AH1534" t="str">
        <f t="shared" si="119"/>
        <v>Average Performer</v>
      </c>
      <c r="AI1534" t="str" cm="1">
        <f t="array" ref="AI1534">_xlfn.IFS($Z1534 = "Passed", "High", $Z1534="Completed", "Moderate", OR($Z1534 = "Incomplete", $Z1534="Failed"), "Low")</f>
        <v>Low</v>
      </c>
      <c r="AJ1534" t="str" cm="1">
        <f t="array" ref="AJ1534">_xlfn.IFS(OR(Z1534= "Passed", Z1534 = "Completed"), "Complete", OR(Z1534 ="Failed", Z1534 = "Incomplete"), "Incomplete")</f>
        <v>Incomplete</v>
      </c>
      <c r="AK1534" cm="1">
        <f t="array" ref="AK1534">_xlfn.IFS(HR_DATA[[#This Row],[Performance Category]] = "High Performer", 4,HR_DATA[[#This Row],[Performance Category]] = "Average Performer", 3, HR_DATA[[#This Row],[Performance Category]] = "Low Performer", 2, HR_DATA[[#This Row],[Performance Category]] = "At Risk", 1)</f>
        <v>3</v>
      </c>
    </row>
    <row r="1535" spans="1:37" x14ac:dyDescent="0.25">
      <c r="A1535">
        <v>2054</v>
      </c>
      <c r="B1535" s="2">
        <v>43398</v>
      </c>
      <c r="C1535" s="2">
        <f t="shared" ca="1" si="115"/>
        <v>46159</v>
      </c>
      <c r="D1535" t="s">
        <v>28</v>
      </c>
      <c r="E1535" t="s">
        <v>87</v>
      </c>
      <c r="F1535" t="s">
        <v>30</v>
      </c>
      <c r="G1535" t="s">
        <v>31</v>
      </c>
      <c r="H1535" t="s">
        <v>32</v>
      </c>
      <c r="I1535" t="s">
        <v>33</v>
      </c>
      <c r="J1535" t="s">
        <v>34</v>
      </c>
      <c r="K1535" t="s">
        <v>96</v>
      </c>
      <c r="L1535" s="2">
        <v>34333</v>
      </c>
      <c r="M1535" t="s">
        <v>36</v>
      </c>
      <c r="N1535" t="s">
        <v>37</v>
      </c>
      <c r="O1535" t="s">
        <v>72</v>
      </c>
      <c r="P1535" t="s">
        <v>67</v>
      </c>
      <c r="Q1535" t="s">
        <v>40</v>
      </c>
      <c r="R1535">
        <v>3</v>
      </c>
      <c r="S1535" s="2">
        <v>44961</v>
      </c>
      <c r="T1535">
        <v>4</v>
      </c>
      <c r="U1535">
        <v>5</v>
      </c>
      <c r="V1535">
        <v>3</v>
      </c>
      <c r="W1535" s="2">
        <v>45083</v>
      </c>
      <c r="X1535" t="s">
        <v>41</v>
      </c>
      <c r="Y1535" t="s">
        <v>42</v>
      </c>
      <c r="Z1535" t="s">
        <v>52</v>
      </c>
      <c r="AA1535">
        <v>4</v>
      </c>
      <c r="AB1535">
        <v>528.17999999999995</v>
      </c>
      <c r="AC1535">
        <v>25</v>
      </c>
      <c r="AD1535" t="str" cm="1">
        <f t="array" ref="AD1535">_xlfn.IFS($AC1535&lt;= 24,"17-24", $AC1535&lt;=34,"25-34", $AC1535&lt;=44,"35-44", $AC1535&lt;= 54,"45-54", $AC1535 &gt;= 55, "55+")</f>
        <v>25-34</v>
      </c>
      <c r="AE1535">
        <f t="shared" ca="1" si="116"/>
        <v>7</v>
      </c>
      <c r="AF1535" t="str">
        <f t="shared" si="117"/>
        <v>High</v>
      </c>
      <c r="AG1535" t="str">
        <f t="shared" si="118"/>
        <v>Satisfied</v>
      </c>
      <c r="AH1535" t="str">
        <f t="shared" si="119"/>
        <v>Average Performer</v>
      </c>
      <c r="AI1535" t="str" cm="1">
        <f t="array" ref="AI1535">_xlfn.IFS($Z1535 = "Passed", "High", $Z1535="Completed", "Moderate", OR($Z1535 = "Incomplete", $Z1535="Failed"), "Low")</f>
        <v>Low</v>
      </c>
      <c r="AJ1535" t="str" cm="1">
        <f t="array" ref="AJ1535">_xlfn.IFS(OR(Z1535= "Passed", Z1535 = "Completed"), "Complete", OR(Z1535 ="Failed", Z1535 = "Incomplete"), "Incomplete")</f>
        <v>Incomplete</v>
      </c>
      <c r="AK1535" cm="1">
        <f t="array" ref="AK1535">_xlfn.IFS(HR_DATA[[#This Row],[Performance Category]] = "High Performer", 4,HR_DATA[[#This Row],[Performance Category]] = "Average Performer", 3, HR_DATA[[#This Row],[Performance Category]] = "Low Performer", 2, HR_DATA[[#This Row],[Performance Category]] = "At Risk", 1)</f>
        <v>3</v>
      </c>
    </row>
    <row r="1536" spans="1:37" x14ac:dyDescent="0.25">
      <c r="A1536">
        <v>2055</v>
      </c>
      <c r="B1536" s="2">
        <v>44160</v>
      </c>
      <c r="C1536" s="2">
        <f t="shared" ca="1" si="115"/>
        <v>46159</v>
      </c>
      <c r="D1536" t="s">
        <v>28</v>
      </c>
      <c r="E1536" t="s">
        <v>64</v>
      </c>
      <c r="F1536" t="s">
        <v>30</v>
      </c>
      <c r="G1536" t="s">
        <v>31</v>
      </c>
      <c r="H1536" t="s">
        <v>45</v>
      </c>
      <c r="I1536" t="s">
        <v>55</v>
      </c>
      <c r="J1536" t="s">
        <v>34</v>
      </c>
      <c r="K1536" t="s">
        <v>79</v>
      </c>
      <c r="L1536" s="2">
        <v>32708</v>
      </c>
      <c r="M1536" t="s">
        <v>36</v>
      </c>
      <c r="N1536" t="s">
        <v>37</v>
      </c>
      <c r="O1536" t="s">
        <v>38</v>
      </c>
      <c r="P1536" t="s">
        <v>77</v>
      </c>
      <c r="Q1536" t="s">
        <v>40</v>
      </c>
      <c r="R1536">
        <v>3</v>
      </c>
      <c r="S1536" s="2">
        <v>44862</v>
      </c>
      <c r="T1536">
        <v>5</v>
      </c>
      <c r="U1536">
        <v>4</v>
      </c>
      <c r="V1536">
        <v>2</v>
      </c>
      <c r="W1536" s="2">
        <v>44873</v>
      </c>
      <c r="X1536" t="s">
        <v>68</v>
      </c>
      <c r="Y1536" t="s">
        <v>51</v>
      </c>
      <c r="Z1536" t="s">
        <v>73</v>
      </c>
      <c r="AA1536">
        <v>2</v>
      </c>
      <c r="AB1536">
        <v>805.7</v>
      </c>
      <c r="AC1536">
        <v>31</v>
      </c>
      <c r="AD1536" t="str" cm="1">
        <f t="array" ref="AD1536">_xlfn.IFS($AC1536&lt;= 24,"17-24", $AC1536&lt;=34,"25-34", $AC1536&lt;=44,"35-44", $AC1536&lt;= 54,"45-54", $AC1536 &gt;= 55, "55+")</f>
        <v>25-34</v>
      </c>
      <c r="AE1536">
        <f t="shared" ca="1" si="116"/>
        <v>5</v>
      </c>
      <c r="AF1536" t="str">
        <f t="shared" si="117"/>
        <v>High</v>
      </c>
      <c r="AG1536" t="str">
        <f t="shared" si="118"/>
        <v>Satisfied</v>
      </c>
      <c r="AH1536" t="str">
        <f t="shared" si="119"/>
        <v>Average Performer</v>
      </c>
      <c r="AI1536" t="str" cm="1">
        <f t="array" ref="AI1536">_xlfn.IFS($Z1536 = "Passed", "High", $Z1536="Completed", "Moderate", OR($Z1536 = "Incomplete", $Z1536="Failed"), "Low")</f>
        <v>High</v>
      </c>
      <c r="AJ1536" t="str" cm="1">
        <f t="array" ref="AJ1536">_xlfn.IFS(OR(Z1536= "Passed", Z1536 = "Completed"), "Complete", OR(Z1536 ="Failed", Z1536 = "Incomplete"), "Incomplete")</f>
        <v>Complete</v>
      </c>
      <c r="AK1536" cm="1">
        <f t="array" ref="AK1536">_xlfn.IFS(HR_DATA[[#This Row],[Performance Category]] = "High Performer", 4,HR_DATA[[#This Row],[Performance Category]] = "Average Performer", 3, HR_DATA[[#This Row],[Performance Category]] = "Low Performer", 2, HR_DATA[[#This Row],[Performance Category]] = "At Risk", 1)</f>
        <v>3</v>
      </c>
    </row>
    <row r="1537" spans="1:37" x14ac:dyDescent="0.25">
      <c r="A1537">
        <v>2056</v>
      </c>
      <c r="B1537" s="2">
        <v>43938</v>
      </c>
      <c r="C1537" s="2">
        <f t="shared" ca="1" si="115"/>
        <v>46159</v>
      </c>
      <c r="D1537" t="s">
        <v>28</v>
      </c>
      <c r="E1537" t="s">
        <v>94</v>
      </c>
      <c r="F1537" t="s">
        <v>30</v>
      </c>
      <c r="G1537" t="s">
        <v>31</v>
      </c>
      <c r="H1537" t="s">
        <v>45</v>
      </c>
      <c r="I1537" t="s">
        <v>55</v>
      </c>
      <c r="J1537" t="s">
        <v>34</v>
      </c>
      <c r="K1537" t="s">
        <v>70</v>
      </c>
      <c r="L1537" s="2">
        <v>21026</v>
      </c>
      <c r="M1537" t="s">
        <v>36</v>
      </c>
      <c r="N1537" t="s">
        <v>37</v>
      </c>
      <c r="O1537" t="s">
        <v>38</v>
      </c>
      <c r="P1537" t="s">
        <v>77</v>
      </c>
      <c r="Q1537" t="s">
        <v>40</v>
      </c>
      <c r="R1537">
        <v>3</v>
      </c>
      <c r="S1537" s="2">
        <v>45119</v>
      </c>
      <c r="T1537">
        <v>3</v>
      </c>
      <c r="U1537">
        <v>4</v>
      </c>
      <c r="V1537">
        <v>1</v>
      </c>
      <c r="W1537" s="2">
        <v>44959</v>
      </c>
      <c r="X1537" t="s">
        <v>68</v>
      </c>
      <c r="Y1537" t="s">
        <v>51</v>
      </c>
      <c r="Z1537" t="s">
        <v>43</v>
      </c>
      <c r="AA1537">
        <v>1</v>
      </c>
      <c r="AB1537">
        <v>190.55</v>
      </c>
      <c r="AC1537">
        <v>63</v>
      </c>
      <c r="AD1537" t="str" cm="1">
        <f t="array" ref="AD1537">_xlfn.IFS($AC1537&lt;= 24,"17-24", $AC1537&lt;=34,"25-34", $AC1537&lt;=44,"35-44", $AC1537&lt;= 54,"45-54", $AC1537 &gt;= 55, "55+")</f>
        <v>55+</v>
      </c>
      <c r="AE1537">
        <f t="shared" ca="1" si="116"/>
        <v>6</v>
      </c>
      <c r="AF1537" t="str">
        <f t="shared" si="117"/>
        <v>Medium</v>
      </c>
      <c r="AG1537" t="str">
        <f t="shared" si="118"/>
        <v>Satisfied</v>
      </c>
      <c r="AH1537" t="str">
        <f t="shared" si="119"/>
        <v>Average Performer</v>
      </c>
      <c r="AI1537" t="str" cm="1">
        <f t="array" ref="AI1537">_xlfn.IFS($Z1537 = "Passed", "High", $Z1537="Completed", "Moderate", OR($Z1537 = "Incomplete", $Z1537="Failed"), "Low")</f>
        <v>Low</v>
      </c>
      <c r="AJ1537" t="str" cm="1">
        <f t="array" ref="AJ1537">_xlfn.IFS(OR(Z1537= "Passed", Z1537 = "Completed"), "Complete", OR(Z1537 ="Failed", Z1537 = "Incomplete"), "Incomplete")</f>
        <v>Incomplete</v>
      </c>
      <c r="AK1537" cm="1">
        <f t="array" ref="AK1537">_xlfn.IFS(HR_DATA[[#This Row],[Performance Category]] = "High Performer", 4,HR_DATA[[#This Row],[Performance Category]] = "Average Performer", 3, HR_DATA[[#This Row],[Performance Category]] = "Low Performer", 2, HR_DATA[[#This Row],[Performance Category]] = "At Risk", 1)</f>
        <v>3</v>
      </c>
    </row>
    <row r="1538" spans="1:37" x14ac:dyDescent="0.25">
      <c r="A1538">
        <v>2057</v>
      </c>
      <c r="B1538" s="2">
        <v>44301</v>
      </c>
      <c r="C1538" s="2">
        <f t="shared" ca="1" si="115"/>
        <v>46159</v>
      </c>
      <c r="D1538" t="s">
        <v>28</v>
      </c>
      <c r="E1538" t="s">
        <v>74</v>
      </c>
      <c r="F1538" t="s">
        <v>30</v>
      </c>
      <c r="G1538" t="s">
        <v>31</v>
      </c>
      <c r="H1538" t="s">
        <v>32</v>
      </c>
      <c r="I1538" t="s">
        <v>46</v>
      </c>
      <c r="J1538" t="s">
        <v>34</v>
      </c>
      <c r="K1538" t="s">
        <v>70</v>
      </c>
      <c r="L1538" s="2">
        <v>23725</v>
      </c>
      <c r="M1538" t="s">
        <v>36</v>
      </c>
      <c r="N1538" t="s">
        <v>48</v>
      </c>
      <c r="O1538" t="s">
        <v>49</v>
      </c>
      <c r="P1538" t="s">
        <v>67</v>
      </c>
      <c r="Q1538" t="s">
        <v>40</v>
      </c>
      <c r="R1538">
        <v>3</v>
      </c>
      <c r="S1538" s="2">
        <v>45052</v>
      </c>
      <c r="T1538">
        <v>4</v>
      </c>
      <c r="U1538">
        <v>1</v>
      </c>
      <c r="V1538">
        <v>3</v>
      </c>
      <c r="W1538" s="2">
        <v>44927</v>
      </c>
      <c r="X1538" t="s">
        <v>50</v>
      </c>
      <c r="Y1538" t="s">
        <v>42</v>
      </c>
      <c r="Z1538" t="s">
        <v>43</v>
      </c>
      <c r="AA1538">
        <v>3</v>
      </c>
      <c r="AB1538">
        <v>605.36</v>
      </c>
      <c r="AC1538">
        <v>57</v>
      </c>
      <c r="AD1538" t="str" cm="1">
        <f t="array" ref="AD1538">_xlfn.IFS($AC1538&lt;= 24,"17-24", $AC1538&lt;=34,"25-34", $AC1538&lt;=44,"35-44", $AC1538&lt;= 54,"45-54", $AC1538 &gt;= 55, "55+")</f>
        <v>55+</v>
      </c>
      <c r="AE1538">
        <f t="shared" ca="1" si="116"/>
        <v>5</v>
      </c>
      <c r="AF1538" t="str">
        <f t="shared" si="117"/>
        <v>High</v>
      </c>
      <c r="AG1538" t="str">
        <f t="shared" si="118"/>
        <v>Not satisfied</v>
      </c>
      <c r="AH1538" t="str">
        <f t="shared" si="119"/>
        <v>Average Performer</v>
      </c>
      <c r="AI1538" t="str" cm="1">
        <f t="array" ref="AI1538">_xlfn.IFS($Z1538 = "Passed", "High", $Z1538="Completed", "Moderate", OR($Z1538 = "Incomplete", $Z1538="Failed"), "Low")</f>
        <v>Low</v>
      </c>
      <c r="AJ1538" t="str" cm="1">
        <f t="array" ref="AJ1538">_xlfn.IFS(OR(Z1538= "Passed", Z1538 = "Completed"), "Complete", OR(Z1538 ="Failed", Z1538 = "Incomplete"), "Incomplete")</f>
        <v>Incomplete</v>
      </c>
      <c r="AK1538" cm="1">
        <f t="array" ref="AK1538">_xlfn.IFS(HR_DATA[[#This Row],[Performance Category]] = "High Performer", 4,HR_DATA[[#This Row],[Performance Category]] = "Average Performer", 3, HR_DATA[[#This Row],[Performance Category]] = "Low Performer", 2, HR_DATA[[#This Row],[Performance Category]] = "At Risk", 1)</f>
        <v>3</v>
      </c>
    </row>
    <row r="1539" spans="1:37" x14ac:dyDescent="0.25">
      <c r="A1539">
        <v>2058</v>
      </c>
      <c r="B1539" s="2">
        <v>44668</v>
      </c>
      <c r="C1539" s="2">
        <f t="shared" ref="C1539:C1602" ca="1" si="120">TODAY()</f>
        <v>46159</v>
      </c>
      <c r="D1539" t="s">
        <v>28</v>
      </c>
      <c r="E1539" t="s">
        <v>81</v>
      </c>
      <c r="F1539" t="s">
        <v>30</v>
      </c>
      <c r="G1539" t="s">
        <v>55</v>
      </c>
      <c r="H1539" t="s">
        <v>45</v>
      </c>
      <c r="I1539" t="s">
        <v>33</v>
      </c>
      <c r="J1539" t="s">
        <v>34</v>
      </c>
      <c r="K1539" t="s">
        <v>70</v>
      </c>
      <c r="L1539" s="2">
        <v>30694</v>
      </c>
      <c r="M1539" t="s">
        <v>36</v>
      </c>
      <c r="N1539" t="s">
        <v>48</v>
      </c>
      <c r="O1539" t="s">
        <v>38</v>
      </c>
      <c r="P1539" t="s">
        <v>77</v>
      </c>
      <c r="Q1539" t="s">
        <v>40</v>
      </c>
      <c r="R1539">
        <v>3</v>
      </c>
      <c r="S1539" s="2">
        <v>45075</v>
      </c>
      <c r="T1539">
        <v>5</v>
      </c>
      <c r="U1539">
        <v>5</v>
      </c>
      <c r="V1539">
        <v>4</v>
      </c>
      <c r="W1539" s="2">
        <v>44926</v>
      </c>
      <c r="X1539" t="s">
        <v>50</v>
      </c>
      <c r="Y1539" t="s">
        <v>42</v>
      </c>
      <c r="Z1539" t="s">
        <v>73</v>
      </c>
      <c r="AA1539">
        <v>1</v>
      </c>
      <c r="AB1539">
        <v>338.16</v>
      </c>
      <c r="AC1539">
        <v>38</v>
      </c>
      <c r="AD1539" t="str" cm="1">
        <f t="array" ref="AD1539">_xlfn.IFS($AC1539&lt;= 24,"17-24", $AC1539&lt;=34,"25-34", $AC1539&lt;=44,"35-44", $AC1539&lt;= 54,"45-54", $AC1539 &gt;= 55, "55+")</f>
        <v>35-44</v>
      </c>
      <c r="AE1539">
        <f t="shared" ref="AE1539:AE1602" ca="1" si="121">INT(YEARFRAC($B1539,$C1539,3))</f>
        <v>4</v>
      </c>
      <c r="AF1539" t="str">
        <f t="shared" ref="AF1539:AF1602" si="122">IF($T1539&lt;= 2, "Low", IF($T1539 =3, "Medium", "High"))</f>
        <v>High</v>
      </c>
      <c r="AG1539" t="str">
        <f t="shared" ref="AG1539:AG1602" si="123">IF($U1539 &lt;=2, "Not satisfied", IF($U1539 =3, "Neutral", "Satisfied"))</f>
        <v>Satisfied</v>
      </c>
      <c r="AH1539" t="str">
        <f t="shared" ref="AH1539:AH1602" si="124">IF($Q1539="Exceeds","High Performer",IF($Q1539="Fully Meets","Average Performer",IF($Q1539="Needs Improvement","Low Performer","At Risk")))</f>
        <v>Average Performer</v>
      </c>
      <c r="AI1539" t="str" cm="1">
        <f t="array" ref="AI1539">_xlfn.IFS($Z1539 = "Passed", "High", $Z1539="Completed", "Moderate", OR($Z1539 = "Incomplete", $Z1539="Failed"), "Low")</f>
        <v>High</v>
      </c>
      <c r="AJ1539" t="str" cm="1">
        <f t="array" ref="AJ1539">_xlfn.IFS(OR(Z1539= "Passed", Z1539 = "Completed"), "Complete", OR(Z1539 ="Failed", Z1539 = "Incomplete"), "Incomplete")</f>
        <v>Complete</v>
      </c>
      <c r="AK1539" cm="1">
        <f t="array" ref="AK1539">_xlfn.IFS(HR_DATA[[#This Row],[Performance Category]] = "High Performer", 4,HR_DATA[[#This Row],[Performance Category]] = "Average Performer", 3, HR_DATA[[#This Row],[Performance Category]] = "Low Performer", 2, HR_DATA[[#This Row],[Performance Category]] = "At Risk", 1)</f>
        <v>3</v>
      </c>
    </row>
    <row r="1540" spans="1:37" x14ac:dyDescent="0.25">
      <c r="A1540">
        <v>2059</v>
      </c>
      <c r="B1540" s="2">
        <v>45136</v>
      </c>
      <c r="C1540" s="2">
        <f t="shared" ca="1" si="120"/>
        <v>46159</v>
      </c>
      <c r="D1540" t="s">
        <v>28</v>
      </c>
      <c r="E1540" t="s">
        <v>54</v>
      </c>
      <c r="F1540" t="s">
        <v>108</v>
      </c>
      <c r="G1540" t="s">
        <v>55</v>
      </c>
      <c r="H1540" t="s">
        <v>32</v>
      </c>
      <c r="I1540" t="s">
        <v>33</v>
      </c>
      <c r="J1540" t="s">
        <v>34</v>
      </c>
      <c r="K1540" t="s">
        <v>65</v>
      </c>
      <c r="L1540" s="2">
        <v>31985</v>
      </c>
      <c r="M1540" t="s">
        <v>36</v>
      </c>
      <c r="N1540" t="s">
        <v>37</v>
      </c>
      <c r="O1540" t="s">
        <v>38</v>
      </c>
      <c r="P1540" t="s">
        <v>67</v>
      </c>
      <c r="Q1540" t="s">
        <v>40</v>
      </c>
      <c r="R1540">
        <v>3</v>
      </c>
      <c r="S1540" s="2">
        <v>45055</v>
      </c>
      <c r="T1540">
        <v>4</v>
      </c>
      <c r="U1540">
        <v>4</v>
      </c>
      <c r="V1540">
        <v>5</v>
      </c>
      <c r="W1540" s="2">
        <v>45052</v>
      </c>
      <c r="X1540" t="s">
        <v>50</v>
      </c>
      <c r="Y1540" t="s">
        <v>51</v>
      </c>
      <c r="Z1540" t="s">
        <v>63</v>
      </c>
      <c r="AA1540">
        <v>3</v>
      </c>
      <c r="AB1540">
        <v>969.03</v>
      </c>
      <c r="AC1540">
        <v>36</v>
      </c>
      <c r="AD1540" t="str" cm="1">
        <f t="array" ref="AD1540">_xlfn.IFS($AC1540&lt;= 24,"17-24", $AC1540&lt;=34,"25-34", $AC1540&lt;=44,"35-44", $AC1540&lt;= 54,"45-54", $AC1540 &gt;= 55, "55+")</f>
        <v>35-44</v>
      </c>
      <c r="AE1540">
        <f t="shared" ca="1" si="121"/>
        <v>2</v>
      </c>
      <c r="AF1540" t="str">
        <f t="shared" si="122"/>
        <v>High</v>
      </c>
      <c r="AG1540" t="str">
        <f t="shared" si="123"/>
        <v>Satisfied</v>
      </c>
      <c r="AH1540" t="str">
        <f t="shared" si="124"/>
        <v>Average Performer</v>
      </c>
      <c r="AI1540" t="str" cm="1">
        <f t="array" ref="AI1540">_xlfn.IFS($Z1540 = "Passed", "High", $Z1540="Completed", "Moderate", OR($Z1540 = "Incomplete", $Z1540="Failed"), "Low")</f>
        <v>Moderate</v>
      </c>
      <c r="AJ1540" t="str" cm="1">
        <f t="array" ref="AJ1540">_xlfn.IFS(OR(Z1540= "Passed", Z1540 = "Completed"), "Complete", OR(Z1540 ="Failed", Z1540 = "Incomplete"), "Incomplete")</f>
        <v>Complete</v>
      </c>
      <c r="AK1540" cm="1">
        <f t="array" ref="AK1540">_xlfn.IFS(HR_DATA[[#This Row],[Performance Category]] = "High Performer", 4,HR_DATA[[#This Row],[Performance Category]] = "Average Performer", 3, HR_DATA[[#This Row],[Performance Category]] = "Low Performer", 2, HR_DATA[[#This Row],[Performance Category]] = "At Risk", 1)</f>
        <v>3</v>
      </c>
    </row>
    <row r="1541" spans="1:37" x14ac:dyDescent="0.25">
      <c r="A1541">
        <v>2060</v>
      </c>
      <c r="B1541" s="2">
        <v>44952</v>
      </c>
      <c r="C1541" s="2">
        <f t="shared" ca="1" si="120"/>
        <v>46159</v>
      </c>
      <c r="D1541" t="s">
        <v>28</v>
      </c>
      <c r="E1541" t="s">
        <v>69</v>
      </c>
      <c r="F1541" t="s">
        <v>30</v>
      </c>
      <c r="G1541" t="s">
        <v>46</v>
      </c>
      <c r="H1541" t="s">
        <v>32</v>
      </c>
      <c r="I1541" t="s">
        <v>46</v>
      </c>
      <c r="J1541" t="s">
        <v>34</v>
      </c>
      <c r="K1541" t="s">
        <v>70</v>
      </c>
      <c r="L1541" s="2">
        <v>15602</v>
      </c>
      <c r="M1541" t="s">
        <v>36</v>
      </c>
      <c r="N1541" t="s">
        <v>37</v>
      </c>
      <c r="O1541" t="s">
        <v>84</v>
      </c>
      <c r="P1541" t="s">
        <v>77</v>
      </c>
      <c r="Q1541" t="s">
        <v>40</v>
      </c>
      <c r="R1541">
        <v>3</v>
      </c>
      <c r="S1541" s="2">
        <v>45103</v>
      </c>
      <c r="T1541">
        <v>5</v>
      </c>
      <c r="U1541">
        <v>5</v>
      </c>
      <c r="V1541">
        <v>5</v>
      </c>
      <c r="W1541" s="2">
        <v>45130</v>
      </c>
      <c r="X1541" t="s">
        <v>62</v>
      </c>
      <c r="Y1541" t="s">
        <v>51</v>
      </c>
      <c r="Z1541" t="s">
        <v>43</v>
      </c>
      <c r="AA1541">
        <v>3</v>
      </c>
      <c r="AB1541">
        <v>442.39</v>
      </c>
      <c r="AC1541">
        <v>81</v>
      </c>
      <c r="AD1541" t="str" cm="1">
        <f t="array" ref="AD1541">_xlfn.IFS($AC1541&lt;= 24,"17-24", $AC1541&lt;=34,"25-34", $AC1541&lt;=44,"35-44", $AC1541&lt;= 54,"45-54", $AC1541 &gt;= 55, "55+")</f>
        <v>55+</v>
      </c>
      <c r="AE1541">
        <f t="shared" ca="1" si="121"/>
        <v>3</v>
      </c>
      <c r="AF1541" t="str">
        <f t="shared" si="122"/>
        <v>High</v>
      </c>
      <c r="AG1541" t="str">
        <f t="shared" si="123"/>
        <v>Satisfied</v>
      </c>
      <c r="AH1541" t="str">
        <f t="shared" si="124"/>
        <v>Average Performer</v>
      </c>
      <c r="AI1541" t="str" cm="1">
        <f t="array" ref="AI1541">_xlfn.IFS($Z1541 = "Passed", "High", $Z1541="Completed", "Moderate", OR($Z1541 = "Incomplete", $Z1541="Failed"), "Low")</f>
        <v>Low</v>
      </c>
      <c r="AJ1541" t="str" cm="1">
        <f t="array" ref="AJ1541">_xlfn.IFS(OR(Z1541= "Passed", Z1541 = "Completed"), "Complete", OR(Z1541 ="Failed", Z1541 = "Incomplete"), "Incomplete")</f>
        <v>Incomplete</v>
      </c>
      <c r="AK1541" cm="1">
        <f t="array" ref="AK1541">_xlfn.IFS(HR_DATA[[#This Row],[Performance Category]] = "High Performer", 4,HR_DATA[[#This Row],[Performance Category]] = "Average Performer", 3, HR_DATA[[#This Row],[Performance Category]] = "Low Performer", 2, HR_DATA[[#This Row],[Performance Category]] = "At Risk", 1)</f>
        <v>3</v>
      </c>
    </row>
    <row r="1542" spans="1:37" x14ac:dyDescent="0.25">
      <c r="A1542">
        <v>2061</v>
      </c>
      <c r="B1542" s="2">
        <v>43446</v>
      </c>
      <c r="C1542" s="2">
        <f t="shared" ca="1" si="120"/>
        <v>46159</v>
      </c>
      <c r="D1542" t="s">
        <v>28</v>
      </c>
      <c r="E1542" t="s">
        <v>29</v>
      </c>
      <c r="F1542" t="s">
        <v>30</v>
      </c>
      <c r="G1542" t="s">
        <v>55</v>
      </c>
      <c r="H1542" t="s">
        <v>45</v>
      </c>
      <c r="I1542" t="s">
        <v>55</v>
      </c>
      <c r="J1542" t="s">
        <v>34</v>
      </c>
      <c r="K1542" t="s">
        <v>79</v>
      </c>
      <c r="L1542" s="2">
        <v>17020</v>
      </c>
      <c r="M1542" t="s">
        <v>36</v>
      </c>
      <c r="N1542" t="s">
        <v>37</v>
      </c>
      <c r="O1542" t="s">
        <v>60</v>
      </c>
      <c r="P1542" t="s">
        <v>67</v>
      </c>
      <c r="Q1542" t="s">
        <v>40</v>
      </c>
      <c r="R1542">
        <v>3</v>
      </c>
      <c r="S1542" s="2">
        <v>45072</v>
      </c>
      <c r="T1542">
        <v>2</v>
      </c>
      <c r="U1542">
        <v>4</v>
      </c>
      <c r="V1542">
        <v>3</v>
      </c>
      <c r="W1542" s="2">
        <v>45000</v>
      </c>
      <c r="X1542" t="s">
        <v>68</v>
      </c>
      <c r="Y1542" t="s">
        <v>51</v>
      </c>
      <c r="Z1542" t="s">
        <v>52</v>
      </c>
      <c r="AA1542">
        <v>1</v>
      </c>
      <c r="AB1542">
        <v>952.69</v>
      </c>
      <c r="AC1542">
        <v>72</v>
      </c>
      <c r="AD1542" t="str" cm="1">
        <f t="array" ref="AD1542">_xlfn.IFS($AC1542&lt;= 24,"17-24", $AC1542&lt;=34,"25-34", $AC1542&lt;=44,"35-44", $AC1542&lt;= 54,"45-54", $AC1542 &gt;= 55, "55+")</f>
        <v>55+</v>
      </c>
      <c r="AE1542">
        <f t="shared" ca="1" si="121"/>
        <v>7</v>
      </c>
      <c r="AF1542" t="str">
        <f t="shared" si="122"/>
        <v>Low</v>
      </c>
      <c r="AG1542" t="str">
        <f t="shared" si="123"/>
        <v>Satisfied</v>
      </c>
      <c r="AH1542" t="str">
        <f t="shared" si="124"/>
        <v>Average Performer</v>
      </c>
      <c r="AI1542" t="str" cm="1">
        <f t="array" ref="AI1542">_xlfn.IFS($Z1542 = "Passed", "High", $Z1542="Completed", "Moderate", OR($Z1542 = "Incomplete", $Z1542="Failed"), "Low")</f>
        <v>Low</v>
      </c>
      <c r="AJ1542" t="str" cm="1">
        <f t="array" ref="AJ1542">_xlfn.IFS(OR(Z1542= "Passed", Z1542 = "Completed"), "Complete", OR(Z1542 ="Failed", Z1542 = "Incomplete"), "Incomplete")</f>
        <v>Incomplete</v>
      </c>
      <c r="AK1542" cm="1">
        <f t="array" ref="AK1542">_xlfn.IFS(HR_DATA[[#This Row],[Performance Category]] = "High Performer", 4,HR_DATA[[#This Row],[Performance Category]] = "Average Performer", 3, HR_DATA[[#This Row],[Performance Category]] = "Low Performer", 2, HR_DATA[[#This Row],[Performance Category]] = "At Risk", 1)</f>
        <v>3</v>
      </c>
    </row>
    <row r="1543" spans="1:37" x14ac:dyDescent="0.25">
      <c r="A1543">
        <v>2062</v>
      </c>
      <c r="B1543" s="2">
        <v>43398</v>
      </c>
      <c r="C1543" s="2">
        <f t="shared" ca="1" si="120"/>
        <v>46159</v>
      </c>
      <c r="D1543" t="s">
        <v>28</v>
      </c>
      <c r="E1543" t="s">
        <v>85</v>
      </c>
      <c r="F1543" t="s">
        <v>30</v>
      </c>
      <c r="G1543" t="s">
        <v>31</v>
      </c>
      <c r="H1543" t="s">
        <v>32</v>
      </c>
      <c r="I1543" t="s">
        <v>33</v>
      </c>
      <c r="J1543" t="s">
        <v>34</v>
      </c>
      <c r="K1543" t="s">
        <v>96</v>
      </c>
      <c r="L1543" s="2">
        <v>18462</v>
      </c>
      <c r="M1543" t="s">
        <v>36</v>
      </c>
      <c r="N1543" t="s">
        <v>37</v>
      </c>
      <c r="O1543" t="s">
        <v>49</v>
      </c>
      <c r="P1543" t="s">
        <v>61</v>
      </c>
      <c r="Q1543" t="s">
        <v>40</v>
      </c>
      <c r="R1543">
        <v>3</v>
      </c>
      <c r="S1543" s="2">
        <v>44809</v>
      </c>
      <c r="T1543">
        <v>4</v>
      </c>
      <c r="U1543">
        <v>1</v>
      </c>
      <c r="V1543">
        <v>2</v>
      </c>
      <c r="W1543" s="2">
        <v>45066</v>
      </c>
      <c r="X1543" t="s">
        <v>62</v>
      </c>
      <c r="Y1543" t="s">
        <v>51</v>
      </c>
      <c r="Z1543" t="s">
        <v>73</v>
      </c>
      <c r="AA1543">
        <v>1</v>
      </c>
      <c r="AB1543">
        <v>842.36</v>
      </c>
      <c r="AC1543">
        <v>68</v>
      </c>
      <c r="AD1543" t="str" cm="1">
        <f t="array" ref="AD1543">_xlfn.IFS($AC1543&lt;= 24,"17-24", $AC1543&lt;=34,"25-34", $AC1543&lt;=44,"35-44", $AC1543&lt;= 54,"45-54", $AC1543 &gt;= 55, "55+")</f>
        <v>55+</v>
      </c>
      <c r="AE1543">
        <f t="shared" ca="1" si="121"/>
        <v>7</v>
      </c>
      <c r="AF1543" t="str">
        <f t="shared" si="122"/>
        <v>High</v>
      </c>
      <c r="AG1543" t="str">
        <f t="shared" si="123"/>
        <v>Not satisfied</v>
      </c>
      <c r="AH1543" t="str">
        <f t="shared" si="124"/>
        <v>Average Performer</v>
      </c>
      <c r="AI1543" t="str" cm="1">
        <f t="array" ref="AI1543">_xlfn.IFS($Z1543 = "Passed", "High", $Z1543="Completed", "Moderate", OR($Z1543 = "Incomplete", $Z1543="Failed"), "Low")</f>
        <v>High</v>
      </c>
      <c r="AJ1543" t="str" cm="1">
        <f t="array" ref="AJ1543">_xlfn.IFS(OR(Z1543= "Passed", Z1543 = "Completed"), "Complete", OR(Z1543 ="Failed", Z1543 = "Incomplete"), "Incomplete")</f>
        <v>Complete</v>
      </c>
      <c r="AK1543" cm="1">
        <f t="array" ref="AK1543">_xlfn.IFS(HR_DATA[[#This Row],[Performance Category]] = "High Performer", 4,HR_DATA[[#This Row],[Performance Category]] = "Average Performer", 3, HR_DATA[[#This Row],[Performance Category]] = "Low Performer", 2, HR_DATA[[#This Row],[Performance Category]] = "At Risk", 1)</f>
        <v>3</v>
      </c>
    </row>
    <row r="1544" spans="1:37" x14ac:dyDescent="0.25">
      <c r="A1544">
        <v>2063</v>
      </c>
      <c r="B1544" s="2">
        <v>44336</v>
      </c>
      <c r="C1544" s="2">
        <f t="shared" ca="1" si="120"/>
        <v>46159</v>
      </c>
      <c r="D1544" t="s">
        <v>28</v>
      </c>
      <c r="E1544" t="s">
        <v>44</v>
      </c>
      <c r="F1544" t="s">
        <v>30</v>
      </c>
      <c r="G1544" t="s">
        <v>31</v>
      </c>
      <c r="H1544" t="s">
        <v>56</v>
      </c>
      <c r="I1544" t="s">
        <v>55</v>
      </c>
      <c r="J1544" t="s">
        <v>34</v>
      </c>
      <c r="K1544" t="s">
        <v>47</v>
      </c>
      <c r="L1544" s="2">
        <v>16157</v>
      </c>
      <c r="M1544" t="s">
        <v>36</v>
      </c>
      <c r="N1544" t="s">
        <v>37</v>
      </c>
      <c r="O1544" t="s">
        <v>49</v>
      </c>
      <c r="P1544" t="s">
        <v>67</v>
      </c>
      <c r="Q1544" t="s">
        <v>40</v>
      </c>
      <c r="R1544">
        <v>3</v>
      </c>
      <c r="S1544" s="2">
        <v>45022</v>
      </c>
      <c r="T1544">
        <v>4</v>
      </c>
      <c r="U1544">
        <v>5</v>
      </c>
      <c r="V1544">
        <v>3</v>
      </c>
      <c r="W1544" s="2">
        <v>44927</v>
      </c>
      <c r="X1544" t="s">
        <v>68</v>
      </c>
      <c r="Y1544" t="s">
        <v>51</v>
      </c>
      <c r="Z1544" t="s">
        <v>43</v>
      </c>
      <c r="AA1544">
        <v>5</v>
      </c>
      <c r="AB1544">
        <v>333.78</v>
      </c>
      <c r="AC1544">
        <v>77</v>
      </c>
      <c r="AD1544" t="str" cm="1">
        <f t="array" ref="AD1544">_xlfn.IFS($AC1544&lt;= 24,"17-24", $AC1544&lt;=34,"25-34", $AC1544&lt;=44,"35-44", $AC1544&lt;= 54,"45-54", $AC1544 &gt;= 55, "55+")</f>
        <v>55+</v>
      </c>
      <c r="AE1544">
        <f t="shared" ca="1" si="121"/>
        <v>4</v>
      </c>
      <c r="AF1544" t="str">
        <f t="shared" si="122"/>
        <v>High</v>
      </c>
      <c r="AG1544" t="str">
        <f t="shared" si="123"/>
        <v>Satisfied</v>
      </c>
      <c r="AH1544" t="str">
        <f t="shared" si="124"/>
        <v>Average Performer</v>
      </c>
      <c r="AI1544" t="str" cm="1">
        <f t="array" ref="AI1544">_xlfn.IFS($Z1544 = "Passed", "High", $Z1544="Completed", "Moderate", OR($Z1544 = "Incomplete", $Z1544="Failed"), "Low")</f>
        <v>Low</v>
      </c>
      <c r="AJ1544" t="str" cm="1">
        <f t="array" ref="AJ1544">_xlfn.IFS(OR(Z1544= "Passed", Z1544 = "Completed"), "Complete", OR(Z1544 ="Failed", Z1544 = "Incomplete"), "Incomplete")</f>
        <v>Incomplete</v>
      </c>
      <c r="AK1544" cm="1">
        <f t="array" ref="AK1544">_xlfn.IFS(HR_DATA[[#This Row],[Performance Category]] = "High Performer", 4,HR_DATA[[#This Row],[Performance Category]] = "Average Performer", 3, HR_DATA[[#This Row],[Performance Category]] = "Low Performer", 2, HR_DATA[[#This Row],[Performance Category]] = "At Risk", 1)</f>
        <v>3</v>
      </c>
    </row>
    <row r="1545" spans="1:37" x14ac:dyDescent="0.25">
      <c r="A1545">
        <v>2064</v>
      </c>
      <c r="B1545" s="2">
        <v>44071</v>
      </c>
      <c r="C1545" s="2">
        <f t="shared" ca="1" si="120"/>
        <v>46159</v>
      </c>
      <c r="D1545" t="s">
        <v>28</v>
      </c>
      <c r="E1545" t="s">
        <v>87</v>
      </c>
      <c r="F1545" t="s">
        <v>30</v>
      </c>
      <c r="G1545" t="s">
        <v>46</v>
      </c>
      <c r="H1545" t="s">
        <v>32</v>
      </c>
      <c r="I1545" t="s">
        <v>55</v>
      </c>
      <c r="J1545" t="s">
        <v>34</v>
      </c>
      <c r="K1545" t="s">
        <v>35</v>
      </c>
      <c r="L1545" s="2">
        <v>23507</v>
      </c>
      <c r="M1545" t="s">
        <v>36</v>
      </c>
      <c r="N1545" t="s">
        <v>37</v>
      </c>
      <c r="O1545" t="s">
        <v>38</v>
      </c>
      <c r="P1545" t="s">
        <v>61</v>
      </c>
      <c r="Q1545" t="s">
        <v>40</v>
      </c>
      <c r="R1545">
        <v>3</v>
      </c>
      <c r="S1545" s="2">
        <v>44998</v>
      </c>
      <c r="T1545">
        <v>1</v>
      </c>
      <c r="U1545">
        <v>3</v>
      </c>
      <c r="V1545">
        <v>5</v>
      </c>
      <c r="W1545" s="2">
        <v>44814</v>
      </c>
      <c r="X1545" t="s">
        <v>68</v>
      </c>
      <c r="Y1545" t="s">
        <v>42</v>
      </c>
      <c r="Z1545" t="s">
        <v>73</v>
      </c>
      <c r="AA1545">
        <v>2</v>
      </c>
      <c r="AB1545">
        <v>343.22</v>
      </c>
      <c r="AC1545">
        <v>56</v>
      </c>
      <c r="AD1545" t="str" cm="1">
        <f t="array" ref="AD1545">_xlfn.IFS($AC1545&lt;= 24,"17-24", $AC1545&lt;=34,"25-34", $AC1545&lt;=44,"35-44", $AC1545&lt;= 54,"45-54", $AC1545 &gt;= 55, "55+")</f>
        <v>55+</v>
      </c>
      <c r="AE1545">
        <f t="shared" ca="1" si="121"/>
        <v>5</v>
      </c>
      <c r="AF1545" t="str">
        <f t="shared" si="122"/>
        <v>Low</v>
      </c>
      <c r="AG1545" t="str">
        <f t="shared" si="123"/>
        <v>Neutral</v>
      </c>
      <c r="AH1545" t="str">
        <f t="shared" si="124"/>
        <v>Average Performer</v>
      </c>
      <c r="AI1545" t="str" cm="1">
        <f t="array" ref="AI1545">_xlfn.IFS($Z1545 = "Passed", "High", $Z1545="Completed", "Moderate", OR($Z1545 = "Incomplete", $Z1545="Failed"), "Low")</f>
        <v>High</v>
      </c>
      <c r="AJ1545" t="str" cm="1">
        <f t="array" ref="AJ1545">_xlfn.IFS(OR(Z1545= "Passed", Z1545 = "Completed"), "Complete", OR(Z1545 ="Failed", Z1545 = "Incomplete"), "Incomplete")</f>
        <v>Complete</v>
      </c>
      <c r="AK1545" cm="1">
        <f t="array" ref="AK1545">_xlfn.IFS(HR_DATA[[#This Row],[Performance Category]] = "High Performer", 4,HR_DATA[[#This Row],[Performance Category]] = "Average Performer", 3, HR_DATA[[#This Row],[Performance Category]] = "Low Performer", 2, HR_DATA[[#This Row],[Performance Category]] = "At Risk", 1)</f>
        <v>3</v>
      </c>
    </row>
    <row r="1546" spans="1:37" x14ac:dyDescent="0.25">
      <c r="A1546">
        <v>2065</v>
      </c>
      <c r="B1546" s="2">
        <v>43961</v>
      </c>
      <c r="C1546" s="2">
        <f t="shared" ca="1" si="120"/>
        <v>46159</v>
      </c>
      <c r="D1546" t="s">
        <v>106</v>
      </c>
      <c r="E1546" t="s">
        <v>44</v>
      </c>
      <c r="F1546" t="s">
        <v>30</v>
      </c>
      <c r="G1546" t="s">
        <v>31</v>
      </c>
      <c r="H1546" t="s">
        <v>32</v>
      </c>
      <c r="I1546" t="s">
        <v>55</v>
      </c>
      <c r="J1546" t="s">
        <v>34</v>
      </c>
      <c r="K1546" t="s">
        <v>70</v>
      </c>
      <c r="L1546" s="2">
        <v>26358</v>
      </c>
      <c r="M1546" t="s">
        <v>36</v>
      </c>
      <c r="N1546" t="s">
        <v>37</v>
      </c>
      <c r="O1546" t="s">
        <v>60</v>
      </c>
      <c r="P1546" t="s">
        <v>61</v>
      </c>
      <c r="Q1546" t="s">
        <v>40</v>
      </c>
      <c r="R1546">
        <v>3</v>
      </c>
      <c r="S1546" s="2">
        <v>44939</v>
      </c>
      <c r="T1546">
        <v>5</v>
      </c>
      <c r="U1546">
        <v>4</v>
      </c>
      <c r="V1546">
        <v>4</v>
      </c>
      <c r="W1546" s="2">
        <v>45061</v>
      </c>
      <c r="X1546" t="s">
        <v>41</v>
      </c>
      <c r="Y1546" t="s">
        <v>42</v>
      </c>
      <c r="Z1546" t="s">
        <v>43</v>
      </c>
      <c r="AA1546">
        <v>1</v>
      </c>
      <c r="AB1546">
        <v>283.86</v>
      </c>
      <c r="AC1546">
        <v>48</v>
      </c>
      <c r="AD1546" t="str" cm="1">
        <f t="array" ref="AD1546">_xlfn.IFS($AC1546&lt;= 24,"17-24", $AC1546&lt;=34,"25-34", $AC1546&lt;=44,"35-44", $AC1546&lt;= 54,"45-54", $AC1546 &gt;= 55, "55+")</f>
        <v>45-54</v>
      </c>
      <c r="AE1546">
        <f t="shared" ca="1" si="121"/>
        <v>6</v>
      </c>
      <c r="AF1546" t="str">
        <f t="shared" si="122"/>
        <v>High</v>
      </c>
      <c r="AG1546" t="str">
        <f t="shared" si="123"/>
        <v>Satisfied</v>
      </c>
      <c r="AH1546" t="str">
        <f t="shared" si="124"/>
        <v>Average Performer</v>
      </c>
      <c r="AI1546" t="str" cm="1">
        <f t="array" ref="AI1546">_xlfn.IFS($Z1546 = "Passed", "High", $Z1546="Completed", "Moderate", OR($Z1546 = "Incomplete", $Z1546="Failed"), "Low")</f>
        <v>Low</v>
      </c>
      <c r="AJ1546" t="str" cm="1">
        <f t="array" ref="AJ1546">_xlfn.IFS(OR(Z1546= "Passed", Z1546 = "Completed"), "Complete", OR(Z1546 ="Failed", Z1546 = "Incomplete"), "Incomplete")</f>
        <v>Incomplete</v>
      </c>
      <c r="AK1546" cm="1">
        <f t="array" ref="AK1546">_xlfn.IFS(HR_DATA[[#This Row],[Performance Category]] = "High Performer", 4,HR_DATA[[#This Row],[Performance Category]] = "Average Performer", 3, HR_DATA[[#This Row],[Performance Category]] = "Low Performer", 2, HR_DATA[[#This Row],[Performance Category]] = "At Risk", 1)</f>
        <v>3</v>
      </c>
    </row>
    <row r="1547" spans="1:37" x14ac:dyDescent="0.25">
      <c r="A1547">
        <v>2066</v>
      </c>
      <c r="B1547" s="2">
        <v>45142</v>
      </c>
      <c r="C1547" s="2">
        <f t="shared" ca="1" si="120"/>
        <v>46159</v>
      </c>
      <c r="D1547" t="s">
        <v>106</v>
      </c>
      <c r="E1547" t="s">
        <v>87</v>
      </c>
      <c r="F1547" t="s">
        <v>30</v>
      </c>
      <c r="G1547" t="s">
        <v>31</v>
      </c>
      <c r="H1547" t="s">
        <v>45</v>
      </c>
      <c r="I1547" t="s">
        <v>55</v>
      </c>
      <c r="J1547" t="s">
        <v>34</v>
      </c>
      <c r="K1547" t="s">
        <v>96</v>
      </c>
      <c r="L1547" s="2">
        <v>32653</v>
      </c>
      <c r="M1547" t="s">
        <v>36</v>
      </c>
      <c r="N1547" t="s">
        <v>37</v>
      </c>
      <c r="O1547" t="s">
        <v>84</v>
      </c>
      <c r="P1547" t="s">
        <v>61</v>
      </c>
      <c r="Q1547" t="s">
        <v>40</v>
      </c>
      <c r="R1547">
        <v>3</v>
      </c>
      <c r="S1547" s="2">
        <v>44842</v>
      </c>
      <c r="T1547">
        <v>1</v>
      </c>
      <c r="U1547">
        <v>5</v>
      </c>
      <c r="V1547">
        <v>1</v>
      </c>
      <c r="W1547" s="2">
        <v>44807</v>
      </c>
      <c r="X1547" t="s">
        <v>50</v>
      </c>
      <c r="Y1547" t="s">
        <v>42</v>
      </c>
      <c r="Z1547" t="s">
        <v>73</v>
      </c>
      <c r="AA1547">
        <v>5</v>
      </c>
      <c r="AB1547">
        <v>107.29</v>
      </c>
      <c r="AC1547">
        <v>34</v>
      </c>
      <c r="AD1547" t="str" cm="1">
        <f t="array" ref="AD1547">_xlfn.IFS($AC1547&lt;= 24,"17-24", $AC1547&lt;=34,"25-34", $AC1547&lt;=44,"35-44", $AC1547&lt;= 54,"45-54", $AC1547 &gt;= 55, "55+")</f>
        <v>25-34</v>
      </c>
      <c r="AE1547">
        <f t="shared" ca="1" si="121"/>
        <v>2</v>
      </c>
      <c r="AF1547" t="str">
        <f t="shared" si="122"/>
        <v>Low</v>
      </c>
      <c r="AG1547" t="str">
        <f t="shared" si="123"/>
        <v>Satisfied</v>
      </c>
      <c r="AH1547" t="str">
        <f t="shared" si="124"/>
        <v>Average Performer</v>
      </c>
      <c r="AI1547" t="str" cm="1">
        <f t="array" ref="AI1547">_xlfn.IFS($Z1547 = "Passed", "High", $Z1547="Completed", "Moderate", OR($Z1547 = "Incomplete", $Z1547="Failed"), "Low")</f>
        <v>High</v>
      </c>
      <c r="AJ1547" t="str" cm="1">
        <f t="array" ref="AJ1547">_xlfn.IFS(OR(Z1547= "Passed", Z1547 = "Completed"), "Complete", OR(Z1547 ="Failed", Z1547 = "Incomplete"), "Incomplete")</f>
        <v>Complete</v>
      </c>
      <c r="AK1547" cm="1">
        <f t="array" ref="AK1547">_xlfn.IFS(HR_DATA[[#This Row],[Performance Category]] = "High Performer", 4,HR_DATA[[#This Row],[Performance Category]] = "Average Performer", 3, HR_DATA[[#This Row],[Performance Category]] = "Low Performer", 2, HR_DATA[[#This Row],[Performance Category]] = "At Risk", 1)</f>
        <v>3</v>
      </c>
    </row>
    <row r="1548" spans="1:37" x14ac:dyDescent="0.25">
      <c r="A1548">
        <v>2067</v>
      </c>
      <c r="B1548" s="2">
        <v>44673</v>
      </c>
      <c r="C1548" s="2">
        <f t="shared" ca="1" si="120"/>
        <v>46159</v>
      </c>
      <c r="D1548" t="s">
        <v>106</v>
      </c>
      <c r="E1548" t="s">
        <v>81</v>
      </c>
      <c r="F1548" t="s">
        <v>30</v>
      </c>
      <c r="G1548" t="s">
        <v>55</v>
      </c>
      <c r="H1548" t="s">
        <v>32</v>
      </c>
      <c r="I1548" t="s">
        <v>46</v>
      </c>
      <c r="J1548" t="s">
        <v>34</v>
      </c>
      <c r="K1548" t="s">
        <v>79</v>
      </c>
      <c r="L1548" s="2">
        <v>18191</v>
      </c>
      <c r="M1548" t="s">
        <v>36</v>
      </c>
      <c r="N1548" t="s">
        <v>37</v>
      </c>
      <c r="O1548" t="s">
        <v>38</v>
      </c>
      <c r="P1548" t="s">
        <v>77</v>
      </c>
      <c r="Q1548" t="s">
        <v>40</v>
      </c>
      <c r="R1548">
        <v>3</v>
      </c>
      <c r="S1548" s="2">
        <v>44999</v>
      </c>
      <c r="T1548">
        <v>5</v>
      </c>
      <c r="U1548">
        <v>2</v>
      </c>
      <c r="V1548">
        <v>1</v>
      </c>
      <c r="W1548" s="2">
        <v>45056</v>
      </c>
      <c r="X1548" t="s">
        <v>41</v>
      </c>
      <c r="Y1548" t="s">
        <v>51</v>
      </c>
      <c r="Z1548" t="s">
        <v>43</v>
      </c>
      <c r="AA1548">
        <v>4</v>
      </c>
      <c r="AB1548">
        <v>320.87</v>
      </c>
      <c r="AC1548">
        <v>73</v>
      </c>
      <c r="AD1548" t="str" cm="1">
        <f t="array" ref="AD1548">_xlfn.IFS($AC1548&lt;= 24,"17-24", $AC1548&lt;=34,"25-34", $AC1548&lt;=44,"35-44", $AC1548&lt;= 54,"45-54", $AC1548 &gt;= 55, "55+")</f>
        <v>55+</v>
      </c>
      <c r="AE1548">
        <f t="shared" ca="1" si="121"/>
        <v>4</v>
      </c>
      <c r="AF1548" t="str">
        <f t="shared" si="122"/>
        <v>High</v>
      </c>
      <c r="AG1548" t="str">
        <f t="shared" si="123"/>
        <v>Not satisfied</v>
      </c>
      <c r="AH1548" t="str">
        <f t="shared" si="124"/>
        <v>Average Performer</v>
      </c>
      <c r="AI1548" t="str" cm="1">
        <f t="array" ref="AI1548">_xlfn.IFS($Z1548 = "Passed", "High", $Z1548="Completed", "Moderate", OR($Z1548 = "Incomplete", $Z1548="Failed"), "Low")</f>
        <v>Low</v>
      </c>
      <c r="AJ1548" t="str" cm="1">
        <f t="array" ref="AJ1548">_xlfn.IFS(OR(Z1548= "Passed", Z1548 = "Completed"), "Complete", OR(Z1548 ="Failed", Z1548 = "Incomplete"), "Incomplete")</f>
        <v>Incomplete</v>
      </c>
      <c r="AK1548" cm="1">
        <f t="array" ref="AK1548">_xlfn.IFS(HR_DATA[[#This Row],[Performance Category]] = "High Performer", 4,HR_DATA[[#This Row],[Performance Category]] = "Average Performer", 3, HR_DATA[[#This Row],[Performance Category]] = "Low Performer", 2, HR_DATA[[#This Row],[Performance Category]] = "At Risk", 1)</f>
        <v>3</v>
      </c>
    </row>
    <row r="1549" spans="1:37" x14ac:dyDescent="0.25">
      <c r="A1549">
        <v>2068</v>
      </c>
      <c r="B1549" s="2">
        <v>44352</v>
      </c>
      <c r="C1549" s="2">
        <f t="shared" ca="1" si="120"/>
        <v>46159</v>
      </c>
      <c r="D1549" t="s">
        <v>106</v>
      </c>
      <c r="E1549" t="s">
        <v>54</v>
      </c>
      <c r="F1549" t="s">
        <v>30</v>
      </c>
      <c r="G1549" t="s">
        <v>31</v>
      </c>
      <c r="H1549" t="s">
        <v>32</v>
      </c>
      <c r="I1549" t="s">
        <v>46</v>
      </c>
      <c r="J1549" t="s">
        <v>34</v>
      </c>
      <c r="K1549" t="s">
        <v>70</v>
      </c>
      <c r="L1549" s="2">
        <v>22896</v>
      </c>
      <c r="M1549" t="s">
        <v>36</v>
      </c>
      <c r="N1549" t="s">
        <v>37</v>
      </c>
      <c r="O1549" t="s">
        <v>38</v>
      </c>
      <c r="P1549" t="s">
        <v>77</v>
      </c>
      <c r="Q1549" t="s">
        <v>40</v>
      </c>
      <c r="R1549">
        <v>3</v>
      </c>
      <c r="S1549" s="2">
        <v>44795</v>
      </c>
      <c r="T1549">
        <v>4</v>
      </c>
      <c r="U1549">
        <v>3</v>
      </c>
      <c r="V1549">
        <v>5</v>
      </c>
      <c r="W1549" s="2">
        <v>44960</v>
      </c>
      <c r="X1549" t="s">
        <v>41</v>
      </c>
      <c r="Y1549" t="s">
        <v>42</v>
      </c>
      <c r="Z1549" t="s">
        <v>52</v>
      </c>
      <c r="AA1549">
        <v>3</v>
      </c>
      <c r="AB1549">
        <v>670.68</v>
      </c>
      <c r="AC1549">
        <v>59</v>
      </c>
      <c r="AD1549" t="str" cm="1">
        <f t="array" ref="AD1549">_xlfn.IFS($AC1549&lt;= 24,"17-24", $AC1549&lt;=34,"25-34", $AC1549&lt;=44,"35-44", $AC1549&lt;= 54,"45-54", $AC1549 &gt;= 55, "55+")</f>
        <v>55+</v>
      </c>
      <c r="AE1549">
        <f t="shared" ca="1" si="121"/>
        <v>4</v>
      </c>
      <c r="AF1549" t="str">
        <f t="shared" si="122"/>
        <v>High</v>
      </c>
      <c r="AG1549" t="str">
        <f t="shared" si="123"/>
        <v>Neutral</v>
      </c>
      <c r="AH1549" t="str">
        <f t="shared" si="124"/>
        <v>Average Performer</v>
      </c>
      <c r="AI1549" t="str" cm="1">
        <f t="array" ref="AI1549">_xlfn.IFS($Z1549 = "Passed", "High", $Z1549="Completed", "Moderate", OR($Z1549 = "Incomplete", $Z1549="Failed"), "Low")</f>
        <v>Low</v>
      </c>
      <c r="AJ1549" t="str" cm="1">
        <f t="array" ref="AJ1549">_xlfn.IFS(OR(Z1549= "Passed", Z1549 = "Completed"), "Complete", OR(Z1549 ="Failed", Z1549 = "Incomplete"), "Incomplete")</f>
        <v>Incomplete</v>
      </c>
      <c r="AK1549" cm="1">
        <f t="array" ref="AK1549">_xlfn.IFS(HR_DATA[[#This Row],[Performance Category]] = "High Performer", 4,HR_DATA[[#This Row],[Performance Category]] = "Average Performer", 3, HR_DATA[[#This Row],[Performance Category]] = "Low Performer", 2, HR_DATA[[#This Row],[Performance Category]] = "At Risk", 1)</f>
        <v>3</v>
      </c>
    </row>
    <row r="1550" spans="1:37" x14ac:dyDescent="0.25">
      <c r="A1550">
        <v>2069</v>
      </c>
      <c r="B1550" s="2">
        <v>44741</v>
      </c>
      <c r="C1550" s="2">
        <f t="shared" ca="1" si="120"/>
        <v>46159</v>
      </c>
      <c r="D1550" t="s">
        <v>106</v>
      </c>
      <c r="E1550" t="s">
        <v>94</v>
      </c>
      <c r="F1550" t="s">
        <v>30</v>
      </c>
      <c r="G1550" t="s">
        <v>55</v>
      </c>
      <c r="H1550" t="s">
        <v>32</v>
      </c>
      <c r="I1550" t="s">
        <v>33</v>
      </c>
      <c r="J1550" t="s">
        <v>34</v>
      </c>
      <c r="K1550" t="s">
        <v>101</v>
      </c>
      <c r="L1550" s="2">
        <v>33597</v>
      </c>
      <c r="M1550" t="s">
        <v>36</v>
      </c>
      <c r="N1550" t="s">
        <v>37</v>
      </c>
      <c r="O1550" t="s">
        <v>60</v>
      </c>
      <c r="P1550" t="s">
        <v>39</v>
      </c>
      <c r="Q1550" t="s">
        <v>40</v>
      </c>
      <c r="R1550">
        <v>3</v>
      </c>
      <c r="S1550" s="2">
        <v>45129</v>
      </c>
      <c r="T1550">
        <v>3</v>
      </c>
      <c r="U1550">
        <v>1</v>
      </c>
      <c r="V1550">
        <v>5</v>
      </c>
      <c r="W1550" s="2">
        <v>45056</v>
      </c>
      <c r="X1550" t="s">
        <v>92</v>
      </c>
      <c r="Y1550" t="s">
        <v>51</v>
      </c>
      <c r="Z1550" t="s">
        <v>52</v>
      </c>
      <c r="AA1550">
        <v>3</v>
      </c>
      <c r="AB1550">
        <v>685.62</v>
      </c>
      <c r="AC1550">
        <v>31</v>
      </c>
      <c r="AD1550" t="str" cm="1">
        <f t="array" ref="AD1550">_xlfn.IFS($AC1550&lt;= 24,"17-24", $AC1550&lt;=34,"25-34", $AC1550&lt;=44,"35-44", $AC1550&lt;= 54,"45-54", $AC1550 &gt;= 55, "55+")</f>
        <v>25-34</v>
      </c>
      <c r="AE1550">
        <f t="shared" ca="1" si="121"/>
        <v>3</v>
      </c>
      <c r="AF1550" t="str">
        <f t="shared" si="122"/>
        <v>Medium</v>
      </c>
      <c r="AG1550" t="str">
        <f t="shared" si="123"/>
        <v>Not satisfied</v>
      </c>
      <c r="AH1550" t="str">
        <f t="shared" si="124"/>
        <v>Average Performer</v>
      </c>
      <c r="AI1550" t="str" cm="1">
        <f t="array" ref="AI1550">_xlfn.IFS($Z1550 = "Passed", "High", $Z1550="Completed", "Moderate", OR($Z1550 = "Incomplete", $Z1550="Failed"), "Low")</f>
        <v>Low</v>
      </c>
      <c r="AJ1550" t="str" cm="1">
        <f t="array" ref="AJ1550">_xlfn.IFS(OR(Z1550= "Passed", Z1550 = "Completed"), "Complete", OR(Z1550 ="Failed", Z1550 = "Incomplete"), "Incomplete")</f>
        <v>Incomplete</v>
      </c>
      <c r="AK1550" cm="1">
        <f t="array" ref="AK1550">_xlfn.IFS(HR_DATA[[#This Row],[Performance Category]] = "High Performer", 4,HR_DATA[[#This Row],[Performance Category]] = "Average Performer", 3, HR_DATA[[#This Row],[Performance Category]] = "Low Performer", 2, HR_DATA[[#This Row],[Performance Category]] = "At Risk", 1)</f>
        <v>3</v>
      </c>
    </row>
    <row r="1551" spans="1:37" x14ac:dyDescent="0.25">
      <c r="A1551">
        <v>2070</v>
      </c>
      <c r="B1551" s="2">
        <v>44744</v>
      </c>
      <c r="C1551" s="2">
        <f t="shared" ca="1" si="120"/>
        <v>46159</v>
      </c>
      <c r="D1551" t="s">
        <v>106</v>
      </c>
      <c r="E1551" t="s">
        <v>85</v>
      </c>
      <c r="F1551" t="s">
        <v>30</v>
      </c>
      <c r="G1551" t="s">
        <v>31</v>
      </c>
      <c r="H1551" t="s">
        <v>45</v>
      </c>
      <c r="I1551" t="s">
        <v>55</v>
      </c>
      <c r="J1551" t="s">
        <v>34</v>
      </c>
      <c r="K1551" t="s">
        <v>70</v>
      </c>
      <c r="L1551" s="2">
        <v>25254</v>
      </c>
      <c r="M1551" t="s">
        <v>36</v>
      </c>
      <c r="N1551" t="s">
        <v>37</v>
      </c>
      <c r="O1551" t="s">
        <v>38</v>
      </c>
      <c r="P1551" t="s">
        <v>77</v>
      </c>
      <c r="Q1551" t="s">
        <v>40</v>
      </c>
      <c r="R1551">
        <v>3</v>
      </c>
      <c r="S1551" s="2">
        <v>44980</v>
      </c>
      <c r="T1551">
        <v>3</v>
      </c>
      <c r="U1551">
        <v>4</v>
      </c>
      <c r="V1551">
        <v>5</v>
      </c>
      <c r="W1551" s="2">
        <v>45028</v>
      </c>
      <c r="X1551" t="s">
        <v>68</v>
      </c>
      <c r="Y1551" t="s">
        <v>42</v>
      </c>
      <c r="Z1551" t="s">
        <v>63</v>
      </c>
      <c r="AA1551">
        <v>5</v>
      </c>
      <c r="AB1551">
        <v>842.88</v>
      </c>
      <c r="AC1551">
        <v>53</v>
      </c>
      <c r="AD1551" t="str" cm="1">
        <f t="array" ref="AD1551">_xlfn.IFS($AC1551&lt;= 24,"17-24", $AC1551&lt;=34,"25-34", $AC1551&lt;=44,"35-44", $AC1551&lt;= 54,"45-54", $AC1551 &gt;= 55, "55+")</f>
        <v>45-54</v>
      </c>
      <c r="AE1551">
        <f t="shared" ca="1" si="121"/>
        <v>3</v>
      </c>
      <c r="AF1551" t="str">
        <f t="shared" si="122"/>
        <v>Medium</v>
      </c>
      <c r="AG1551" t="str">
        <f t="shared" si="123"/>
        <v>Satisfied</v>
      </c>
      <c r="AH1551" t="str">
        <f t="shared" si="124"/>
        <v>Average Performer</v>
      </c>
      <c r="AI1551" t="str" cm="1">
        <f t="array" ref="AI1551">_xlfn.IFS($Z1551 = "Passed", "High", $Z1551="Completed", "Moderate", OR($Z1551 = "Incomplete", $Z1551="Failed"), "Low")</f>
        <v>Moderate</v>
      </c>
      <c r="AJ1551" t="str" cm="1">
        <f t="array" ref="AJ1551">_xlfn.IFS(OR(Z1551= "Passed", Z1551 = "Completed"), "Complete", OR(Z1551 ="Failed", Z1551 = "Incomplete"), "Incomplete")</f>
        <v>Complete</v>
      </c>
      <c r="AK1551" cm="1">
        <f t="array" ref="AK1551">_xlfn.IFS(HR_DATA[[#This Row],[Performance Category]] = "High Performer", 4,HR_DATA[[#This Row],[Performance Category]] = "Average Performer", 3, HR_DATA[[#This Row],[Performance Category]] = "Low Performer", 2, HR_DATA[[#This Row],[Performance Category]] = "At Risk", 1)</f>
        <v>3</v>
      </c>
    </row>
    <row r="1552" spans="1:37" x14ac:dyDescent="0.25">
      <c r="A1552">
        <v>2071</v>
      </c>
      <c r="B1552" s="2">
        <v>44930</v>
      </c>
      <c r="C1552" s="2">
        <f t="shared" ca="1" si="120"/>
        <v>46159</v>
      </c>
      <c r="D1552" t="s">
        <v>106</v>
      </c>
      <c r="E1552" t="s">
        <v>64</v>
      </c>
      <c r="F1552" t="s">
        <v>30</v>
      </c>
      <c r="G1552" t="s">
        <v>31</v>
      </c>
      <c r="H1552" t="s">
        <v>45</v>
      </c>
      <c r="I1552" t="s">
        <v>55</v>
      </c>
      <c r="J1552" t="s">
        <v>34</v>
      </c>
      <c r="K1552" t="s">
        <v>101</v>
      </c>
      <c r="L1552" s="2">
        <v>28259</v>
      </c>
      <c r="M1552" t="s">
        <v>36</v>
      </c>
      <c r="N1552" t="s">
        <v>37</v>
      </c>
      <c r="O1552" t="s">
        <v>38</v>
      </c>
      <c r="P1552" t="s">
        <v>39</v>
      </c>
      <c r="Q1552" t="s">
        <v>40</v>
      </c>
      <c r="R1552">
        <v>3</v>
      </c>
      <c r="S1552" s="2">
        <v>44819</v>
      </c>
      <c r="T1552">
        <v>2</v>
      </c>
      <c r="U1552">
        <v>1</v>
      </c>
      <c r="V1552">
        <v>5</v>
      </c>
      <c r="W1552" s="2">
        <v>44966</v>
      </c>
      <c r="X1552" t="s">
        <v>68</v>
      </c>
      <c r="Y1552" t="s">
        <v>42</v>
      </c>
      <c r="Z1552" t="s">
        <v>52</v>
      </c>
      <c r="AA1552">
        <v>5</v>
      </c>
      <c r="AB1552">
        <v>735.7</v>
      </c>
      <c r="AC1552">
        <v>46</v>
      </c>
      <c r="AD1552" t="str" cm="1">
        <f t="array" ref="AD1552">_xlfn.IFS($AC1552&lt;= 24,"17-24", $AC1552&lt;=34,"25-34", $AC1552&lt;=44,"35-44", $AC1552&lt;= 54,"45-54", $AC1552 &gt;= 55, "55+")</f>
        <v>45-54</v>
      </c>
      <c r="AE1552">
        <f t="shared" ca="1" si="121"/>
        <v>3</v>
      </c>
      <c r="AF1552" t="str">
        <f t="shared" si="122"/>
        <v>Low</v>
      </c>
      <c r="AG1552" t="str">
        <f t="shared" si="123"/>
        <v>Not satisfied</v>
      </c>
      <c r="AH1552" t="str">
        <f t="shared" si="124"/>
        <v>Average Performer</v>
      </c>
      <c r="AI1552" t="str" cm="1">
        <f t="array" ref="AI1552">_xlfn.IFS($Z1552 = "Passed", "High", $Z1552="Completed", "Moderate", OR($Z1552 = "Incomplete", $Z1552="Failed"), "Low")</f>
        <v>Low</v>
      </c>
      <c r="AJ1552" t="str" cm="1">
        <f t="array" ref="AJ1552">_xlfn.IFS(OR(Z1552= "Passed", Z1552 = "Completed"), "Complete", OR(Z1552 ="Failed", Z1552 = "Incomplete"), "Incomplete")</f>
        <v>Incomplete</v>
      </c>
      <c r="AK1552" cm="1">
        <f t="array" ref="AK1552">_xlfn.IFS(HR_DATA[[#This Row],[Performance Category]] = "High Performer", 4,HR_DATA[[#This Row],[Performance Category]] = "Average Performer", 3, HR_DATA[[#This Row],[Performance Category]] = "Low Performer", 2, HR_DATA[[#This Row],[Performance Category]] = "At Risk", 1)</f>
        <v>3</v>
      </c>
    </row>
    <row r="1553" spans="1:37" x14ac:dyDescent="0.25">
      <c r="A1553">
        <v>2072</v>
      </c>
      <c r="B1553" s="2">
        <v>45115</v>
      </c>
      <c r="C1553" s="2">
        <f t="shared" ca="1" si="120"/>
        <v>46159</v>
      </c>
      <c r="D1553" t="s">
        <v>106</v>
      </c>
      <c r="E1553" t="s">
        <v>74</v>
      </c>
      <c r="F1553" t="s">
        <v>30</v>
      </c>
      <c r="G1553" t="s">
        <v>31</v>
      </c>
      <c r="H1553" t="s">
        <v>45</v>
      </c>
      <c r="I1553" t="s">
        <v>33</v>
      </c>
      <c r="J1553" t="s">
        <v>34</v>
      </c>
      <c r="K1553" t="s">
        <v>96</v>
      </c>
      <c r="L1553" s="2">
        <v>29471</v>
      </c>
      <c r="M1553" t="s">
        <v>36</v>
      </c>
      <c r="N1553" t="s">
        <v>37</v>
      </c>
      <c r="O1553" t="s">
        <v>38</v>
      </c>
      <c r="P1553" t="s">
        <v>61</v>
      </c>
      <c r="Q1553" t="s">
        <v>40</v>
      </c>
      <c r="R1553">
        <v>3</v>
      </c>
      <c r="S1553" s="2">
        <v>44825</v>
      </c>
      <c r="T1553">
        <v>5</v>
      </c>
      <c r="U1553">
        <v>4</v>
      </c>
      <c r="V1553">
        <v>1</v>
      </c>
      <c r="W1553" s="2">
        <v>45094</v>
      </c>
      <c r="X1553" t="s">
        <v>50</v>
      </c>
      <c r="Y1553" t="s">
        <v>42</v>
      </c>
      <c r="Z1553" t="s">
        <v>73</v>
      </c>
      <c r="AA1553">
        <v>5</v>
      </c>
      <c r="AB1553">
        <v>974.31</v>
      </c>
      <c r="AC1553">
        <v>43</v>
      </c>
      <c r="AD1553" t="str" cm="1">
        <f t="array" ref="AD1553">_xlfn.IFS($AC1553&lt;= 24,"17-24", $AC1553&lt;=34,"25-34", $AC1553&lt;=44,"35-44", $AC1553&lt;= 54,"45-54", $AC1553 &gt;= 55, "55+")</f>
        <v>35-44</v>
      </c>
      <c r="AE1553">
        <f t="shared" ca="1" si="121"/>
        <v>2</v>
      </c>
      <c r="AF1553" t="str">
        <f t="shared" si="122"/>
        <v>High</v>
      </c>
      <c r="AG1553" t="str">
        <f t="shared" si="123"/>
        <v>Satisfied</v>
      </c>
      <c r="AH1553" t="str">
        <f t="shared" si="124"/>
        <v>Average Performer</v>
      </c>
      <c r="AI1553" t="str" cm="1">
        <f t="array" ref="AI1553">_xlfn.IFS($Z1553 = "Passed", "High", $Z1553="Completed", "Moderate", OR($Z1553 = "Incomplete", $Z1553="Failed"), "Low")</f>
        <v>High</v>
      </c>
      <c r="AJ1553" t="str" cm="1">
        <f t="array" ref="AJ1553">_xlfn.IFS(OR(Z1553= "Passed", Z1553 = "Completed"), "Complete", OR(Z1553 ="Failed", Z1553 = "Incomplete"), "Incomplete")</f>
        <v>Complete</v>
      </c>
      <c r="AK1553" cm="1">
        <f t="array" ref="AK1553">_xlfn.IFS(HR_DATA[[#This Row],[Performance Category]] = "High Performer", 4,HR_DATA[[#This Row],[Performance Category]] = "Average Performer", 3, HR_DATA[[#This Row],[Performance Category]] = "Low Performer", 2, HR_DATA[[#This Row],[Performance Category]] = "At Risk", 1)</f>
        <v>3</v>
      </c>
    </row>
    <row r="1554" spans="1:37" x14ac:dyDescent="0.25">
      <c r="A1554">
        <v>2073</v>
      </c>
      <c r="B1554" s="2">
        <v>44988</v>
      </c>
      <c r="C1554" s="2">
        <f t="shared" ca="1" si="120"/>
        <v>46159</v>
      </c>
      <c r="D1554" t="s">
        <v>106</v>
      </c>
      <c r="E1554" t="s">
        <v>94</v>
      </c>
      <c r="F1554" t="s">
        <v>30</v>
      </c>
      <c r="G1554" t="s">
        <v>46</v>
      </c>
      <c r="H1554" t="s">
        <v>56</v>
      </c>
      <c r="I1554" t="s">
        <v>55</v>
      </c>
      <c r="J1554" t="s">
        <v>34</v>
      </c>
      <c r="K1554" t="s">
        <v>70</v>
      </c>
      <c r="L1554" s="2">
        <v>20654</v>
      </c>
      <c r="M1554" t="s">
        <v>36</v>
      </c>
      <c r="N1554" t="s">
        <v>37</v>
      </c>
      <c r="O1554" t="s">
        <v>49</v>
      </c>
      <c r="P1554" t="s">
        <v>61</v>
      </c>
      <c r="Q1554" t="s">
        <v>40</v>
      </c>
      <c r="R1554">
        <v>3</v>
      </c>
      <c r="S1554" s="2">
        <v>44969</v>
      </c>
      <c r="T1554">
        <v>1</v>
      </c>
      <c r="U1554">
        <v>2</v>
      </c>
      <c r="V1554">
        <v>2</v>
      </c>
      <c r="W1554" s="2">
        <v>45141</v>
      </c>
      <c r="X1554" t="s">
        <v>62</v>
      </c>
      <c r="Y1554" t="s">
        <v>42</v>
      </c>
      <c r="Z1554" t="s">
        <v>52</v>
      </c>
      <c r="AA1554">
        <v>3</v>
      </c>
      <c r="AB1554">
        <v>760.53</v>
      </c>
      <c r="AC1554">
        <v>67</v>
      </c>
      <c r="AD1554" t="str" cm="1">
        <f t="array" ref="AD1554">_xlfn.IFS($AC1554&lt;= 24,"17-24", $AC1554&lt;=34,"25-34", $AC1554&lt;=44,"35-44", $AC1554&lt;= 54,"45-54", $AC1554 &gt;= 55, "55+")</f>
        <v>55+</v>
      </c>
      <c r="AE1554">
        <f t="shared" ca="1" si="121"/>
        <v>3</v>
      </c>
      <c r="AF1554" t="str">
        <f t="shared" si="122"/>
        <v>Low</v>
      </c>
      <c r="AG1554" t="str">
        <f t="shared" si="123"/>
        <v>Not satisfied</v>
      </c>
      <c r="AH1554" t="str">
        <f t="shared" si="124"/>
        <v>Average Performer</v>
      </c>
      <c r="AI1554" t="str" cm="1">
        <f t="array" ref="AI1554">_xlfn.IFS($Z1554 = "Passed", "High", $Z1554="Completed", "Moderate", OR($Z1554 = "Incomplete", $Z1554="Failed"), "Low")</f>
        <v>Low</v>
      </c>
      <c r="AJ1554" t="str" cm="1">
        <f t="array" ref="AJ1554">_xlfn.IFS(OR(Z1554= "Passed", Z1554 = "Completed"), "Complete", OR(Z1554 ="Failed", Z1554 = "Incomplete"), "Incomplete")</f>
        <v>Incomplete</v>
      </c>
      <c r="AK1554" cm="1">
        <f t="array" ref="AK1554">_xlfn.IFS(HR_DATA[[#This Row],[Performance Category]] = "High Performer", 4,HR_DATA[[#This Row],[Performance Category]] = "Average Performer", 3, HR_DATA[[#This Row],[Performance Category]] = "Low Performer", 2, HR_DATA[[#This Row],[Performance Category]] = "At Risk", 1)</f>
        <v>3</v>
      </c>
    </row>
    <row r="1555" spans="1:37" x14ac:dyDescent="0.25">
      <c r="A1555">
        <v>2074</v>
      </c>
      <c r="B1555" s="2">
        <v>43696</v>
      </c>
      <c r="C1555" s="2">
        <f t="shared" ca="1" si="120"/>
        <v>46159</v>
      </c>
      <c r="D1555" t="s">
        <v>106</v>
      </c>
      <c r="E1555" t="s">
        <v>74</v>
      </c>
      <c r="F1555" t="s">
        <v>30</v>
      </c>
      <c r="G1555" t="s">
        <v>46</v>
      </c>
      <c r="H1555" t="s">
        <v>56</v>
      </c>
      <c r="I1555" t="s">
        <v>55</v>
      </c>
      <c r="J1555" t="s">
        <v>34</v>
      </c>
      <c r="K1555" t="s">
        <v>70</v>
      </c>
      <c r="L1555" s="2">
        <v>24801</v>
      </c>
      <c r="M1555" t="s">
        <v>36</v>
      </c>
      <c r="N1555" t="s">
        <v>37</v>
      </c>
      <c r="O1555" t="s">
        <v>49</v>
      </c>
      <c r="P1555" t="s">
        <v>39</v>
      </c>
      <c r="Q1555" t="s">
        <v>40</v>
      </c>
      <c r="R1555">
        <v>3</v>
      </c>
      <c r="S1555" s="2">
        <v>45112</v>
      </c>
      <c r="T1555">
        <v>3</v>
      </c>
      <c r="U1555">
        <v>2</v>
      </c>
      <c r="V1555">
        <v>4</v>
      </c>
      <c r="W1555" s="2">
        <v>44824</v>
      </c>
      <c r="X1555" t="s">
        <v>62</v>
      </c>
      <c r="Y1555" t="s">
        <v>42</v>
      </c>
      <c r="Z1555" t="s">
        <v>73</v>
      </c>
      <c r="AA1555">
        <v>5</v>
      </c>
      <c r="AB1555">
        <v>640.97</v>
      </c>
      <c r="AC1555">
        <v>52</v>
      </c>
      <c r="AD1555" t="str" cm="1">
        <f t="array" ref="AD1555">_xlfn.IFS($AC1555&lt;= 24,"17-24", $AC1555&lt;=34,"25-34", $AC1555&lt;=44,"35-44", $AC1555&lt;= 54,"45-54", $AC1555 &gt;= 55, "55+")</f>
        <v>45-54</v>
      </c>
      <c r="AE1555">
        <f t="shared" ca="1" si="121"/>
        <v>6</v>
      </c>
      <c r="AF1555" t="str">
        <f t="shared" si="122"/>
        <v>Medium</v>
      </c>
      <c r="AG1555" t="str">
        <f t="shared" si="123"/>
        <v>Not satisfied</v>
      </c>
      <c r="AH1555" t="str">
        <f t="shared" si="124"/>
        <v>Average Performer</v>
      </c>
      <c r="AI1555" t="str" cm="1">
        <f t="array" ref="AI1555">_xlfn.IFS($Z1555 = "Passed", "High", $Z1555="Completed", "Moderate", OR($Z1555 = "Incomplete", $Z1555="Failed"), "Low")</f>
        <v>High</v>
      </c>
      <c r="AJ1555" t="str" cm="1">
        <f t="array" ref="AJ1555">_xlfn.IFS(OR(Z1555= "Passed", Z1555 = "Completed"), "Complete", OR(Z1555 ="Failed", Z1555 = "Incomplete"), "Incomplete")</f>
        <v>Complete</v>
      </c>
      <c r="AK1555" cm="1">
        <f t="array" ref="AK1555">_xlfn.IFS(HR_DATA[[#This Row],[Performance Category]] = "High Performer", 4,HR_DATA[[#This Row],[Performance Category]] = "Average Performer", 3, HR_DATA[[#This Row],[Performance Category]] = "Low Performer", 2, HR_DATA[[#This Row],[Performance Category]] = "At Risk", 1)</f>
        <v>3</v>
      </c>
    </row>
    <row r="1556" spans="1:37" x14ac:dyDescent="0.25">
      <c r="A1556">
        <v>2075</v>
      </c>
      <c r="B1556" s="2">
        <v>43403</v>
      </c>
      <c r="C1556" s="2">
        <f t="shared" ca="1" si="120"/>
        <v>46159</v>
      </c>
      <c r="D1556" t="s">
        <v>28</v>
      </c>
      <c r="E1556" t="s">
        <v>81</v>
      </c>
      <c r="F1556" t="s">
        <v>30</v>
      </c>
      <c r="G1556" t="s">
        <v>31</v>
      </c>
      <c r="H1556" t="s">
        <v>45</v>
      </c>
      <c r="I1556" t="s">
        <v>55</v>
      </c>
      <c r="J1556" t="s">
        <v>34</v>
      </c>
      <c r="K1556" t="s">
        <v>96</v>
      </c>
      <c r="L1556" s="2">
        <v>28046</v>
      </c>
      <c r="M1556" t="s">
        <v>36</v>
      </c>
      <c r="N1556" t="s">
        <v>37</v>
      </c>
      <c r="O1556" t="s">
        <v>60</v>
      </c>
      <c r="P1556" t="s">
        <v>67</v>
      </c>
      <c r="Q1556" t="s">
        <v>40</v>
      </c>
      <c r="R1556">
        <v>3</v>
      </c>
      <c r="S1556" s="2">
        <v>44984</v>
      </c>
      <c r="T1556">
        <v>4</v>
      </c>
      <c r="U1556">
        <v>5</v>
      </c>
      <c r="V1556">
        <v>2</v>
      </c>
      <c r="W1556" s="2">
        <v>44861</v>
      </c>
      <c r="X1556" t="s">
        <v>50</v>
      </c>
      <c r="Y1556" t="s">
        <v>51</v>
      </c>
      <c r="Z1556" t="s">
        <v>52</v>
      </c>
      <c r="AA1556">
        <v>5</v>
      </c>
      <c r="AB1556">
        <v>807.49</v>
      </c>
      <c r="AC1556">
        <v>42</v>
      </c>
      <c r="AD1556" t="str" cm="1">
        <f t="array" ref="AD1556">_xlfn.IFS($AC1556&lt;= 24,"17-24", $AC1556&lt;=34,"25-34", $AC1556&lt;=44,"35-44", $AC1556&lt;= 54,"45-54", $AC1556 &gt;= 55, "55+")</f>
        <v>35-44</v>
      </c>
      <c r="AE1556">
        <f t="shared" ca="1" si="121"/>
        <v>7</v>
      </c>
      <c r="AF1556" t="str">
        <f t="shared" si="122"/>
        <v>High</v>
      </c>
      <c r="AG1556" t="str">
        <f t="shared" si="123"/>
        <v>Satisfied</v>
      </c>
      <c r="AH1556" t="str">
        <f t="shared" si="124"/>
        <v>Average Performer</v>
      </c>
      <c r="AI1556" t="str" cm="1">
        <f t="array" ref="AI1556">_xlfn.IFS($Z1556 = "Passed", "High", $Z1556="Completed", "Moderate", OR($Z1556 = "Incomplete", $Z1556="Failed"), "Low")</f>
        <v>Low</v>
      </c>
      <c r="AJ1556" t="str" cm="1">
        <f t="array" ref="AJ1556">_xlfn.IFS(OR(Z1556= "Passed", Z1556 = "Completed"), "Complete", OR(Z1556 ="Failed", Z1556 = "Incomplete"), "Incomplete")</f>
        <v>Incomplete</v>
      </c>
      <c r="AK1556" cm="1">
        <f t="array" ref="AK1556">_xlfn.IFS(HR_DATA[[#This Row],[Performance Category]] = "High Performer", 4,HR_DATA[[#This Row],[Performance Category]] = "Average Performer", 3, HR_DATA[[#This Row],[Performance Category]] = "Low Performer", 2, HR_DATA[[#This Row],[Performance Category]] = "At Risk", 1)</f>
        <v>3</v>
      </c>
    </row>
    <row r="1557" spans="1:37" x14ac:dyDescent="0.25">
      <c r="A1557">
        <v>2076</v>
      </c>
      <c r="B1557" s="2">
        <v>44537</v>
      </c>
      <c r="C1557" s="2">
        <f t="shared" ca="1" si="120"/>
        <v>46159</v>
      </c>
      <c r="D1557" t="s">
        <v>28</v>
      </c>
      <c r="E1557" t="s">
        <v>54</v>
      </c>
      <c r="F1557" t="s">
        <v>30</v>
      </c>
      <c r="G1557" t="s">
        <v>55</v>
      </c>
      <c r="H1557" t="s">
        <v>45</v>
      </c>
      <c r="I1557" t="s">
        <v>55</v>
      </c>
      <c r="J1557" t="s">
        <v>34</v>
      </c>
      <c r="K1557" t="s">
        <v>70</v>
      </c>
      <c r="L1557" s="2">
        <v>15914</v>
      </c>
      <c r="M1557" t="s">
        <v>36</v>
      </c>
      <c r="N1557" t="s">
        <v>37</v>
      </c>
      <c r="O1557" t="s">
        <v>72</v>
      </c>
      <c r="P1557" t="s">
        <v>77</v>
      </c>
      <c r="Q1557" t="s">
        <v>40</v>
      </c>
      <c r="R1557">
        <v>3</v>
      </c>
      <c r="S1557" s="2">
        <v>44933</v>
      </c>
      <c r="T1557">
        <v>5</v>
      </c>
      <c r="U1557">
        <v>5</v>
      </c>
      <c r="V1557">
        <v>1</v>
      </c>
      <c r="W1557" s="2">
        <v>44873</v>
      </c>
      <c r="X1557" t="s">
        <v>92</v>
      </c>
      <c r="Y1557" t="s">
        <v>42</v>
      </c>
      <c r="Z1557" t="s">
        <v>63</v>
      </c>
      <c r="AA1557">
        <v>3</v>
      </c>
      <c r="AB1557">
        <v>350.22</v>
      </c>
      <c r="AC1557">
        <v>78</v>
      </c>
      <c r="AD1557" t="str" cm="1">
        <f t="array" ref="AD1557">_xlfn.IFS($AC1557&lt;= 24,"17-24", $AC1557&lt;=34,"25-34", $AC1557&lt;=44,"35-44", $AC1557&lt;= 54,"45-54", $AC1557 &gt;= 55, "55+")</f>
        <v>55+</v>
      </c>
      <c r="AE1557">
        <f t="shared" ca="1" si="121"/>
        <v>4</v>
      </c>
      <c r="AF1557" t="str">
        <f t="shared" si="122"/>
        <v>High</v>
      </c>
      <c r="AG1557" t="str">
        <f t="shared" si="123"/>
        <v>Satisfied</v>
      </c>
      <c r="AH1557" t="str">
        <f t="shared" si="124"/>
        <v>Average Performer</v>
      </c>
      <c r="AI1557" t="str" cm="1">
        <f t="array" ref="AI1557">_xlfn.IFS($Z1557 = "Passed", "High", $Z1557="Completed", "Moderate", OR($Z1557 = "Incomplete", $Z1557="Failed"), "Low")</f>
        <v>Moderate</v>
      </c>
      <c r="AJ1557" t="str" cm="1">
        <f t="array" ref="AJ1557">_xlfn.IFS(OR(Z1557= "Passed", Z1557 = "Completed"), "Complete", OR(Z1557 ="Failed", Z1557 = "Incomplete"), "Incomplete")</f>
        <v>Complete</v>
      </c>
      <c r="AK1557" cm="1">
        <f t="array" ref="AK1557">_xlfn.IFS(HR_DATA[[#This Row],[Performance Category]] = "High Performer", 4,HR_DATA[[#This Row],[Performance Category]] = "Average Performer", 3, HR_DATA[[#This Row],[Performance Category]] = "Low Performer", 2, HR_DATA[[#This Row],[Performance Category]] = "At Risk", 1)</f>
        <v>3</v>
      </c>
    </row>
    <row r="1558" spans="1:37" x14ac:dyDescent="0.25">
      <c r="A1558">
        <v>2077</v>
      </c>
      <c r="B1558" s="2">
        <v>44153</v>
      </c>
      <c r="C1558" s="2">
        <f t="shared" ca="1" si="120"/>
        <v>46159</v>
      </c>
      <c r="D1558" t="s">
        <v>28</v>
      </c>
      <c r="E1558" t="s">
        <v>94</v>
      </c>
      <c r="F1558" t="s">
        <v>30</v>
      </c>
      <c r="G1558" t="s">
        <v>55</v>
      </c>
      <c r="H1558" t="s">
        <v>45</v>
      </c>
      <c r="I1558" t="s">
        <v>33</v>
      </c>
      <c r="J1558" t="s">
        <v>34</v>
      </c>
      <c r="K1558" t="s">
        <v>65</v>
      </c>
      <c r="L1558" s="2">
        <v>16065</v>
      </c>
      <c r="M1558" t="s">
        <v>36</v>
      </c>
      <c r="N1558" t="s">
        <v>37</v>
      </c>
      <c r="O1558" t="s">
        <v>84</v>
      </c>
      <c r="P1558" t="s">
        <v>67</v>
      </c>
      <c r="Q1558" t="s">
        <v>40</v>
      </c>
      <c r="R1558">
        <v>3</v>
      </c>
      <c r="S1558" s="2">
        <v>45133</v>
      </c>
      <c r="T1558">
        <v>4</v>
      </c>
      <c r="U1558">
        <v>1</v>
      </c>
      <c r="V1558">
        <v>1</v>
      </c>
      <c r="W1558" s="2">
        <v>45023</v>
      </c>
      <c r="X1558" t="s">
        <v>92</v>
      </c>
      <c r="Y1558" t="s">
        <v>42</v>
      </c>
      <c r="Z1558" t="s">
        <v>63</v>
      </c>
      <c r="AA1558">
        <v>4</v>
      </c>
      <c r="AB1558">
        <v>447.67</v>
      </c>
      <c r="AC1558">
        <v>77</v>
      </c>
      <c r="AD1558" t="str" cm="1">
        <f t="array" ref="AD1558">_xlfn.IFS($AC1558&lt;= 24,"17-24", $AC1558&lt;=34,"25-34", $AC1558&lt;=44,"35-44", $AC1558&lt;= 54,"45-54", $AC1558 &gt;= 55, "55+")</f>
        <v>55+</v>
      </c>
      <c r="AE1558">
        <f t="shared" ca="1" si="121"/>
        <v>5</v>
      </c>
      <c r="AF1558" t="str">
        <f t="shared" si="122"/>
        <v>High</v>
      </c>
      <c r="AG1558" t="str">
        <f t="shared" si="123"/>
        <v>Not satisfied</v>
      </c>
      <c r="AH1558" t="str">
        <f t="shared" si="124"/>
        <v>Average Performer</v>
      </c>
      <c r="AI1558" t="str" cm="1">
        <f t="array" ref="AI1558">_xlfn.IFS($Z1558 = "Passed", "High", $Z1558="Completed", "Moderate", OR($Z1558 = "Incomplete", $Z1558="Failed"), "Low")</f>
        <v>Moderate</v>
      </c>
      <c r="AJ1558" t="str" cm="1">
        <f t="array" ref="AJ1558">_xlfn.IFS(OR(Z1558= "Passed", Z1558 = "Completed"), "Complete", OR(Z1558 ="Failed", Z1558 = "Incomplete"), "Incomplete")</f>
        <v>Complete</v>
      </c>
      <c r="AK1558" cm="1">
        <f t="array" ref="AK1558">_xlfn.IFS(HR_DATA[[#This Row],[Performance Category]] = "High Performer", 4,HR_DATA[[#This Row],[Performance Category]] = "Average Performer", 3, HR_DATA[[#This Row],[Performance Category]] = "Low Performer", 2, HR_DATA[[#This Row],[Performance Category]] = "At Risk", 1)</f>
        <v>3</v>
      </c>
    </row>
    <row r="1559" spans="1:37" x14ac:dyDescent="0.25">
      <c r="A1559">
        <v>2078</v>
      </c>
      <c r="B1559" s="2">
        <v>43369</v>
      </c>
      <c r="C1559" s="2">
        <f t="shared" ca="1" si="120"/>
        <v>46159</v>
      </c>
      <c r="D1559" t="s">
        <v>28</v>
      </c>
      <c r="E1559" t="s">
        <v>85</v>
      </c>
      <c r="F1559" t="s">
        <v>108</v>
      </c>
      <c r="G1559" t="s">
        <v>55</v>
      </c>
      <c r="H1559" t="s">
        <v>56</v>
      </c>
      <c r="I1559" t="s">
        <v>33</v>
      </c>
      <c r="J1559" t="s">
        <v>34</v>
      </c>
      <c r="K1559" t="s">
        <v>70</v>
      </c>
      <c r="L1559" s="2">
        <v>31711</v>
      </c>
      <c r="M1559" t="s">
        <v>36</v>
      </c>
      <c r="N1559" t="s">
        <v>37</v>
      </c>
      <c r="O1559" t="s">
        <v>38</v>
      </c>
      <c r="P1559" t="s">
        <v>61</v>
      </c>
      <c r="Q1559" t="s">
        <v>40</v>
      </c>
      <c r="R1559">
        <v>3</v>
      </c>
      <c r="S1559" s="2">
        <v>44855</v>
      </c>
      <c r="T1559">
        <v>5</v>
      </c>
      <c r="U1559">
        <v>5</v>
      </c>
      <c r="V1559">
        <v>2</v>
      </c>
      <c r="W1559" s="2">
        <v>44780</v>
      </c>
      <c r="X1559" t="s">
        <v>92</v>
      </c>
      <c r="Y1559" t="s">
        <v>42</v>
      </c>
      <c r="Z1559" t="s">
        <v>52</v>
      </c>
      <c r="AA1559">
        <v>5</v>
      </c>
      <c r="AB1559">
        <v>737.61</v>
      </c>
      <c r="AC1559">
        <v>32</v>
      </c>
      <c r="AD1559" t="str" cm="1">
        <f t="array" ref="AD1559">_xlfn.IFS($AC1559&lt;= 24,"17-24", $AC1559&lt;=34,"25-34", $AC1559&lt;=44,"35-44", $AC1559&lt;= 54,"45-54", $AC1559 &gt;= 55, "55+")</f>
        <v>25-34</v>
      </c>
      <c r="AE1559">
        <f t="shared" ca="1" si="121"/>
        <v>7</v>
      </c>
      <c r="AF1559" t="str">
        <f t="shared" si="122"/>
        <v>High</v>
      </c>
      <c r="AG1559" t="str">
        <f t="shared" si="123"/>
        <v>Satisfied</v>
      </c>
      <c r="AH1559" t="str">
        <f t="shared" si="124"/>
        <v>Average Performer</v>
      </c>
      <c r="AI1559" t="str" cm="1">
        <f t="array" ref="AI1559">_xlfn.IFS($Z1559 = "Passed", "High", $Z1559="Completed", "Moderate", OR($Z1559 = "Incomplete", $Z1559="Failed"), "Low")</f>
        <v>Low</v>
      </c>
      <c r="AJ1559" t="str" cm="1">
        <f t="array" ref="AJ1559">_xlfn.IFS(OR(Z1559= "Passed", Z1559 = "Completed"), "Complete", OR(Z1559 ="Failed", Z1559 = "Incomplete"), "Incomplete")</f>
        <v>Incomplete</v>
      </c>
      <c r="AK1559" cm="1">
        <f t="array" ref="AK1559">_xlfn.IFS(HR_DATA[[#This Row],[Performance Category]] = "High Performer", 4,HR_DATA[[#This Row],[Performance Category]] = "Average Performer", 3, HR_DATA[[#This Row],[Performance Category]] = "Low Performer", 2, HR_DATA[[#This Row],[Performance Category]] = "At Risk", 1)</f>
        <v>3</v>
      </c>
    </row>
    <row r="1560" spans="1:37" x14ac:dyDescent="0.25">
      <c r="A1560">
        <v>2079</v>
      </c>
      <c r="B1560" s="2">
        <v>44731</v>
      </c>
      <c r="C1560" s="2">
        <f t="shared" ca="1" si="120"/>
        <v>46159</v>
      </c>
      <c r="D1560" t="s">
        <v>28</v>
      </c>
      <c r="E1560" t="s">
        <v>64</v>
      </c>
      <c r="F1560" t="s">
        <v>30</v>
      </c>
      <c r="G1560" t="s">
        <v>46</v>
      </c>
      <c r="H1560" t="s">
        <v>56</v>
      </c>
      <c r="I1560" t="s">
        <v>46</v>
      </c>
      <c r="J1560" t="s">
        <v>34</v>
      </c>
      <c r="K1560" t="s">
        <v>65</v>
      </c>
      <c r="L1560" s="2">
        <v>20618</v>
      </c>
      <c r="M1560" t="s">
        <v>36</v>
      </c>
      <c r="N1560" t="s">
        <v>37</v>
      </c>
      <c r="O1560" t="s">
        <v>38</v>
      </c>
      <c r="P1560" t="s">
        <v>67</v>
      </c>
      <c r="Q1560" t="s">
        <v>40</v>
      </c>
      <c r="R1560">
        <v>3</v>
      </c>
      <c r="S1560" s="2">
        <v>44988</v>
      </c>
      <c r="T1560">
        <v>4</v>
      </c>
      <c r="U1560">
        <v>2</v>
      </c>
      <c r="V1560">
        <v>3</v>
      </c>
      <c r="W1560" s="2">
        <v>44941</v>
      </c>
      <c r="X1560" t="s">
        <v>41</v>
      </c>
      <c r="Y1560" t="s">
        <v>51</v>
      </c>
      <c r="Z1560" t="s">
        <v>63</v>
      </c>
      <c r="AA1560">
        <v>4</v>
      </c>
      <c r="AB1560">
        <v>444.96</v>
      </c>
      <c r="AC1560">
        <v>66</v>
      </c>
      <c r="AD1560" t="str" cm="1">
        <f t="array" ref="AD1560">_xlfn.IFS($AC1560&lt;= 24,"17-24", $AC1560&lt;=34,"25-34", $AC1560&lt;=44,"35-44", $AC1560&lt;= 54,"45-54", $AC1560 &gt;= 55, "55+")</f>
        <v>55+</v>
      </c>
      <c r="AE1560">
        <f t="shared" ca="1" si="121"/>
        <v>3</v>
      </c>
      <c r="AF1560" t="str">
        <f t="shared" si="122"/>
        <v>High</v>
      </c>
      <c r="AG1560" t="str">
        <f t="shared" si="123"/>
        <v>Not satisfied</v>
      </c>
      <c r="AH1560" t="str">
        <f t="shared" si="124"/>
        <v>Average Performer</v>
      </c>
      <c r="AI1560" t="str" cm="1">
        <f t="array" ref="AI1560">_xlfn.IFS($Z1560 = "Passed", "High", $Z1560="Completed", "Moderate", OR($Z1560 = "Incomplete", $Z1560="Failed"), "Low")</f>
        <v>Moderate</v>
      </c>
      <c r="AJ1560" t="str" cm="1">
        <f t="array" ref="AJ1560">_xlfn.IFS(OR(Z1560= "Passed", Z1560 = "Completed"), "Complete", OR(Z1560 ="Failed", Z1560 = "Incomplete"), "Incomplete")</f>
        <v>Complete</v>
      </c>
      <c r="AK1560" cm="1">
        <f t="array" ref="AK1560">_xlfn.IFS(HR_DATA[[#This Row],[Performance Category]] = "High Performer", 4,HR_DATA[[#This Row],[Performance Category]] = "Average Performer", 3, HR_DATA[[#This Row],[Performance Category]] = "Low Performer", 2, HR_DATA[[#This Row],[Performance Category]] = "At Risk", 1)</f>
        <v>3</v>
      </c>
    </row>
    <row r="1561" spans="1:37" x14ac:dyDescent="0.25">
      <c r="A1561">
        <v>2080</v>
      </c>
      <c r="B1561" s="2">
        <v>44819</v>
      </c>
      <c r="C1561" s="2">
        <f t="shared" ca="1" si="120"/>
        <v>46159</v>
      </c>
      <c r="D1561" t="s">
        <v>28</v>
      </c>
      <c r="E1561" t="s">
        <v>74</v>
      </c>
      <c r="F1561" t="s">
        <v>30</v>
      </c>
      <c r="G1561" t="s">
        <v>31</v>
      </c>
      <c r="H1561" t="s">
        <v>56</v>
      </c>
      <c r="I1561" t="s">
        <v>33</v>
      </c>
      <c r="J1561" t="s">
        <v>34</v>
      </c>
      <c r="K1561" t="s">
        <v>102</v>
      </c>
      <c r="L1561" s="2">
        <v>22223</v>
      </c>
      <c r="M1561" t="s">
        <v>36</v>
      </c>
      <c r="N1561" t="s">
        <v>37</v>
      </c>
      <c r="O1561" t="s">
        <v>60</v>
      </c>
      <c r="P1561" t="s">
        <v>67</v>
      </c>
      <c r="Q1561" t="s">
        <v>40</v>
      </c>
      <c r="R1561">
        <v>3</v>
      </c>
      <c r="S1561" s="2">
        <v>44969</v>
      </c>
      <c r="T1561">
        <v>4</v>
      </c>
      <c r="U1561">
        <v>1</v>
      </c>
      <c r="V1561">
        <v>4</v>
      </c>
      <c r="W1561" s="2">
        <v>45086</v>
      </c>
      <c r="X1561" t="s">
        <v>62</v>
      </c>
      <c r="Y1561" t="s">
        <v>51</v>
      </c>
      <c r="Z1561" t="s">
        <v>43</v>
      </c>
      <c r="AA1561">
        <v>1</v>
      </c>
      <c r="AB1561">
        <v>605.04999999999995</v>
      </c>
      <c r="AC1561">
        <v>62</v>
      </c>
      <c r="AD1561" t="str" cm="1">
        <f t="array" ref="AD1561">_xlfn.IFS($AC1561&lt;= 24,"17-24", $AC1561&lt;=34,"25-34", $AC1561&lt;=44,"35-44", $AC1561&lt;= 54,"45-54", $AC1561 &gt;= 55, "55+")</f>
        <v>55+</v>
      </c>
      <c r="AE1561">
        <f t="shared" ca="1" si="121"/>
        <v>3</v>
      </c>
      <c r="AF1561" t="str">
        <f t="shared" si="122"/>
        <v>High</v>
      </c>
      <c r="AG1561" t="str">
        <f t="shared" si="123"/>
        <v>Not satisfied</v>
      </c>
      <c r="AH1561" t="str">
        <f t="shared" si="124"/>
        <v>Average Performer</v>
      </c>
      <c r="AI1561" t="str" cm="1">
        <f t="array" ref="AI1561">_xlfn.IFS($Z1561 = "Passed", "High", $Z1561="Completed", "Moderate", OR($Z1561 = "Incomplete", $Z1561="Failed"), "Low")</f>
        <v>Low</v>
      </c>
      <c r="AJ1561" t="str" cm="1">
        <f t="array" ref="AJ1561">_xlfn.IFS(OR(Z1561= "Passed", Z1561 = "Completed"), "Complete", OR(Z1561 ="Failed", Z1561 = "Incomplete"), "Incomplete")</f>
        <v>Incomplete</v>
      </c>
      <c r="AK1561" cm="1">
        <f t="array" ref="AK1561">_xlfn.IFS(HR_DATA[[#This Row],[Performance Category]] = "High Performer", 4,HR_DATA[[#This Row],[Performance Category]] = "Average Performer", 3, HR_DATA[[#This Row],[Performance Category]] = "Low Performer", 2, HR_DATA[[#This Row],[Performance Category]] = "At Risk", 1)</f>
        <v>3</v>
      </c>
    </row>
    <row r="1562" spans="1:37" x14ac:dyDescent="0.25">
      <c r="A1562">
        <v>2081</v>
      </c>
      <c r="B1562" s="2">
        <v>43960</v>
      </c>
      <c r="C1562" s="2">
        <f t="shared" ca="1" si="120"/>
        <v>46159</v>
      </c>
      <c r="D1562" t="s">
        <v>28</v>
      </c>
      <c r="E1562" t="s">
        <v>69</v>
      </c>
      <c r="F1562" t="s">
        <v>30</v>
      </c>
      <c r="G1562" t="s">
        <v>46</v>
      </c>
      <c r="H1562" t="s">
        <v>45</v>
      </c>
      <c r="I1562" t="s">
        <v>33</v>
      </c>
      <c r="J1562" t="s">
        <v>34</v>
      </c>
      <c r="K1562" t="s">
        <v>79</v>
      </c>
      <c r="L1562" s="2">
        <v>32302</v>
      </c>
      <c r="M1562" t="s">
        <v>36</v>
      </c>
      <c r="N1562" t="s">
        <v>37</v>
      </c>
      <c r="O1562" t="s">
        <v>84</v>
      </c>
      <c r="P1562" t="s">
        <v>67</v>
      </c>
      <c r="Q1562" t="s">
        <v>40</v>
      </c>
      <c r="R1562">
        <v>3</v>
      </c>
      <c r="S1562" s="2">
        <v>44978</v>
      </c>
      <c r="T1562">
        <v>1</v>
      </c>
      <c r="U1562">
        <v>1</v>
      </c>
      <c r="V1562">
        <v>4</v>
      </c>
      <c r="W1562" s="2">
        <v>45060</v>
      </c>
      <c r="X1562" t="s">
        <v>50</v>
      </c>
      <c r="Y1562" t="s">
        <v>51</v>
      </c>
      <c r="Z1562" t="s">
        <v>43</v>
      </c>
      <c r="AA1562">
        <v>4</v>
      </c>
      <c r="AB1562">
        <v>744.4</v>
      </c>
      <c r="AC1562">
        <v>32</v>
      </c>
      <c r="AD1562" t="str" cm="1">
        <f t="array" ref="AD1562">_xlfn.IFS($AC1562&lt;= 24,"17-24", $AC1562&lt;=34,"25-34", $AC1562&lt;=44,"35-44", $AC1562&lt;= 54,"45-54", $AC1562 &gt;= 55, "55+")</f>
        <v>25-34</v>
      </c>
      <c r="AE1562">
        <f t="shared" ca="1" si="121"/>
        <v>6</v>
      </c>
      <c r="AF1562" t="str">
        <f t="shared" si="122"/>
        <v>Low</v>
      </c>
      <c r="AG1562" t="str">
        <f t="shared" si="123"/>
        <v>Not satisfied</v>
      </c>
      <c r="AH1562" t="str">
        <f t="shared" si="124"/>
        <v>Average Performer</v>
      </c>
      <c r="AI1562" t="str" cm="1">
        <f t="array" ref="AI1562">_xlfn.IFS($Z1562 = "Passed", "High", $Z1562="Completed", "Moderate", OR($Z1562 = "Incomplete", $Z1562="Failed"), "Low")</f>
        <v>Low</v>
      </c>
      <c r="AJ1562" t="str" cm="1">
        <f t="array" ref="AJ1562">_xlfn.IFS(OR(Z1562= "Passed", Z1562 = "Completed"), "Complete", OR(Z1562 ="Failed", Z1562 = "Incomplete"), "Incomplete")</f>
        <v>Incomplete</v>
      </c>
      <c r="AK1562" cm="1">
        <f t="array" ref="AK1562">_xlfn.IFS(HR_DATA[[#This Row],[Performance Category]] = "High Performer", 4,HR_DATA[[#This Row],[Performance Category]] = "Average Performer", 3, HR_DATA[[#This Row],[Performance Category]] = "Low Performer", 2, HR_DATA[[#This Row],[Performance Category]] = "At Risk", 1)</f>
        <v>3</v>
      </c>
    </row>
    <row r="1563" spans="1:37" x14ac:dyDescent="0.25">
      <c r="A1563">
        <v>2082</v>
      </c>
      <c r="B1563" s="2">
        <v>44244</v>
      </c>
      <c r="C1563" s="2">
        <f t="shared" ca="1" si="120"/>
        <v>46159</v>
      </c>
      <c r="D1563" t="s">
        <v>28</v>
      </c>
      <c r="E1563" t="s">
        <v>29</v>
      </c>
      <c r="F1563" t="s">
        <v>30</v>
      </c>
      <c r="G1563" t="s">
        <v>31</v>
      </c>
      <c r="H1563" t="s">
        <v>32</v>
      </c>
      <c r="I1563" t="s">
        <v>33</v>
      </c>
      <c r="J1563" t="s">
        <v>34</v>
      </c>
      <c r="K1563" t="s">
        <v>70</v>
      </c>
      <c r="L1563" s="2">
        <v>22289</v>
      </c>
      <c r="M1563" t="s">
        <v>36</v>
      </c>
      <c r="N1563" t="s">
        <v>48</v>
      </c>
      <c r="O1563" t="s">
        <v>72</v>
      </c>
      <c r="P1563" t="s">
        <v>61</v>
      </c>
      <c r="Q1563" t="s">
        <v>40</v>
      </c>
      <c r="R1563">
        <v>3</v>
      </c>
      <c r="S1563" s="2">
        <v>44927</v>
      </c>
      <c r="T1563">
        <v>4</v>
      </c>
      <c r="U1563">
        <v>2</v>
      </c>
      <c r="V1563">
        <v>4</v>
      </c>
      <c r="W1563" s="2">
        <v>44782</v>
      </c>
      <c r="X1563" t="s">
        <v>50</v>
      </c>
      <c r="Y1563" t="s">
        <v>51</v>
      </c>
      <c r="Z1563" t="s">
        <v>52</v>
      </c>
      <c r="AA1563">
        <v>1</v>
      </c>
      <c r="AB1563">
        <v>230.77</v>
      </c>
      <c r="AC1563">
        <v>60</v>
      </c>
      <c r="AD1563" t="str" cm="1">
        <f t="array" ref="AD1563">_xlfn.IFS($AC1563&lt;= 24,"17-24", $AC1563&lt;=34,"25-34", $AC1563&lt;=44,"35-44", $AC1563&lt;= 54,"45-54", $AC1563 &gt;= 55, "55+")</f>
        <v>55+</v>
      </c>
      <c r="AE1563">
        <f t="shared" ca="1" si="121"/>
        <v>5</v>
      </c>
      <c r="AF1563" t="str">
        <f t="shared" si="122"/>
        <v>High</v>
      </c>
      <c r="AG1563" t="str">
        <f t="shared" si="123"/>
        <v>Not satisfied</v>
      </c>
      <c r="AH1563" t="str">
        <f t="shared" si="124"/>
        <v>Average Performer</v>
      </c>
      <c r="AI1563" t="str" cm="1">
        <f t="array" ref="AI1563">_xlfn.IFS($Z1563 = "Passed", "High", $Z1563="Completed", "Moderate", OR($Z1563 = "Incomplete", $Z1563="Failed"), "Low")</f>
        <v>Low</v>
      </c>
      <c r="AJ1563" t="str" cm="1">
        <f t="array" ref="AJ1563">_xlfn.IFS(OR(Z1563= "Passed", Z1563 = "Completed"), "Complete", OR(Z1563 ="Failed", Z1563 = "Incomplete"), "Incomplete")</f>
        <v>Incomplete</v>
      </c>
      <c r="AK1563" cm="1">
        <f t="array" ref="AK1563">_xlfn.IFS(HR_DATA[[#This Row],[Performance Category]] = "High Performer", 4,HR_DATA[[#This Row],[Performance Category]] = "Average Performer", 3, HR_DATA[[#This Row],[Performance Category]] = "Low Performer", 2, HR_DATA[[#This Row],[Performance Category]] = "At Risk", 1)</f>
        <v>3</v>
      </c>
    </row>
    <row r="1564" spans="1:37" x14ac:dyDescent="0.25">
      <c r="A1564">
        <v>2083</v>
      </c>
      <c r="B1564" s="2">
        <v>43933</v>
      </c>
      <c r="C1564" s="2">
        <f t="shared" ca="1" si="120"/>
        <v>46159</v>
      </c>
      <c r="D1564" t="s">
        <v>28</v>
      </c>
      <c r="E1564" t="s">
        <v>44</v>
      </c>
      <c r="F1564" t="s">
        <v>30</v>
      </c>
      <c r="G1564" t="s">
        <v>31</v>
      </c>
      <c r="H1564" t="s">
        <v>32</v>
      </c>
      <c r="I1564" t="s">
        <v>33</v>
      </c>
      <c r="J1564" t="s">
        <v>34</v>
      </c>
      <c r="K1564" t="s">
        <v>79</v>
      </c>
      <c r="L1564" s="2">
        <v>29722</v>
      </c>
      <c r="M1564" t="s">
        <v>36</v>
      </c>
      <c r="N1564" t="s">
        <v>37</v>
      </c>
      <c r="O1564" t="s">
        <v>49</v>
      </c>
      <c r="P1564" t="s">
        <v>77</v>
      </c>
      <c r="Q1564" t="s">
        <v>40</v>
      </c>
      <c r="R1564">
        <v>3</v>
      </c>
      <c r="S1564" s="2">
        <v>45103</v>
      </c>
      <c r="T1564">
        <v>2</v>
      </c>
      <c r="U1564">
        <v>2</v>
      </c>
      <c r="V1564">
        <v>4</v>
      </c>
      <c r="W1564" s="2">
        <v>44916</v>
      </c>
      <c r="X1564" t="s">
        <v>62</v>
      </c>
      <c r="Y1564" t="s">
        <v>51</v>
      </c>
      <c r="Z1564" t="s">
        <v>52</v>
      </c>
      <c r="AA1564">
        <v>5</v>
      </c>
      <c r="AB1564">
        <v>569.44000000000005</v>
      </c>
      <c r="AC1564">
        <v>39</v>
      </c>
      <c r="AD1564" t="str" cm="1">
        <f t="array" ref="AD1564">_xlfn.IFS($AC1564&lt;= 24,"17-24", $AC1564&lt;=34,"25-34", $AC1564&lt;=44,"35-44", $AC1564&lt;= 54,"45-54", $AC1564 &gt;= 55, "55+")</f>
        <v>35-44</v>
      </c>
      <c r="AE1564">
        <f t="shared" ca="1" si="121"/>
        <v>6</v>
      </c>
      <c r="AF1564" t="str">
        <f t="shared" si="122"/>
        <v>Low</v>
      </c>
      <c r="AG1564" t="str">
        <f t="shared" si="123"/>
        <v>Not satisfied</v>
      </c>
      <c r="AH1564" t="str">
        <f t="shared" si="124"/>
        <v>Average Performer</v>
      </c>
      <c r="AI1564" t="str" cm="1">
        <f t="array" ref="AI1564">_xlfn.IFS($Z1564 = "Passed", "High", $Z1564="Completed", "Moderate", OR($Z1564 = "Incomplete", $Z1564="Failed"), "Low")</f>
        <v>Low</v>
      </c>
      <c r="AJ1564" t="str" cm="1">
        <f t="array" ref="AJ1564">_xlfn.IFS(OR(Z1564= "Passed", Z1564 = "Completed"), "Complete", OR(Z1564 ="Failed", Z1564 = "Incomplete"), "Incomplete")</f>
        <v>Incomplete</v>
      </c>
      <c r="AK1564" cm="1">
        <f t="array" ref="AK1564">_xlfn.IFS(HR_DATA[[#This Row],[Performance Category]] = "High Performer", 4,HR_DATA[[#This Row],[Performance Category]] = "Average Performer", 3, HR_DATA[[#This Row],[Performance Category]] = "Low Performer", 2, HR_DATA[[#This Row],[Performance Category]] = "At Risk", 1)</f>
        <v>3</v>
      </c>
    </row>
    <row r="1565" spans="1:37" x14ac:dyDescent="0.25">
      <c r="A1565">
        <v>2084</v>
      </c>
      <c r="B1565" s="2">
        <v>44285</v>
      </c>
      <c r="C1565" s="2">
        <f t="shared" ca="1" si="120"/>
        <v>46159</v>
      </c>
      <c r="D1565" t="s">
        <v>28</v>
      </c>
      <c r="E1565" t="s">
        <v>87</v>
      </c>
      <c r="F1565" t="s">
        <v>30</v>
      </c>
      <c r="G1565" t="s">
        <v>31</v>
      </c>
      <c r="H1565" t="s">
        <v>56</v>
      </c>
      <c r="I1565" t="s">
        <v>55</v>
      </c>
      <c r="J1565" t="s">
        <v>34</v>
      </c>
      <c r="K1565" t="s">
        <v>118</v>
      </c>
      <c r="L1565" s="2">
        <v>25970</v>
      </c>
      <c r="M1565" t="s">
        <v>36</v>
      </c>
      <c r="N1565" t="s">
        <v>37</v>
      </c>
      <c r="O1565" t="s">
        <v>49</v>
      </c>
      <c r="P1565" t="s">
        <v>77</v>
      </c>
      <c r="Q1565" t="s">
        <v>40</v>
      </c>
      <c r="R1565">
        <v>3</v>
      </c>
      <c r="S1565" s="2">
        <v>45072</v>
      </c>
      <c r="T1565">
        <v>3</v>
      </c>
      <c r="U1565">
        <v>2</v>
      </c>
      <c r="V1565">
        <v>2</v>
      </c>
      <c r="W1565" s="2">
        <v>44959</v>
      </c>
      <c r="X1565" t="s">
        <v>62</v>
      </c>
      <c r="Y1565" t="s">
        <v>51</v>
      </c>
      <c r="Z1565" t="s">
        <v>73</v>
      </c>
      <c r="AA1565">
        <v>1</v>
      </c>
      <c r="AB1565">
        <v>677.67</v>
      </c>
      <c r="AC1565">
        <v>50</v>
      </c>
      <c r="AD1565" t="str" cm="1">
        <f t="array" ref="AD1565">_xlfn.IFS($AC1565&lt;= 24,"17-24", $AC1565&lt;=34,"25-34", $AC1565&lt;=44,"35-44", $AC1565&lt;= 54,"45-54", $AC1565 &gt;= 55, "55+")</f>
        <v>45-54</v>
      </c>
      <c r="AE1565">
        <f t="shared" ca="1" si="121"/>
        <v>5</v>
      </c>
      <c r="AF1565" t="str">
        <f t="shared" si="122"/>
        <v>Medium</v>
      </c>
      <c r="AG1565" t="str">
        <f t="shared" si="123"/>
        <v>Not satisfied</v>
      </c>
      <c r="AH1565" t="str">
        <f t="shared" si="124"/>
        <v>Average Performer</v>
      </c>
      <c r="AI1565" t="str" cm="1">
        <f t="array" ref="AI1565">_xlfn.IFS($Z1565 = "Passed", "High", $Z1565="Completed", "Moderate", OR($Z1565 = "Incomplete", $Z1565="Failed"), "Low")</f>
        <v>High</v>
      </c>
      <c r="AJ1565" t="str" cm="1">
        <f t="array" ref="AJ1565">_xlfn.IFS(OR(Z1565= "Passed", Z1565 = "Completed"), "Complete", OR(Z1565 ="Failed", Z1565 = "Incomplete"), "Incomplete")</f>
        <v>Complete</v>
      </c>
      <c r="AK1565" cm="1">
        <f t="array" ref="AK1565">_xlfn.IFS(HR_DATA[[#This Row],[Performance Category]] = "High Performer", 4,HR_DATA[[#This Row],[Performance Category]] = "Average Performer", 3, HR_DATA[[#This Row],[Performance Category]] = "Low Performer", 2, HR_DATA[[#This Row],[Performance Category]] = "At Risk", 1)</f>
        <v>3</v>
      </c>
    </row>
    <row r="1566" spans="1:37" x14ac:dyDescent="0.25">
      <c r="A1566">
        <v>2085</v>
      </c>
      <c r="B1566" s="2">
        <v>43590</v>
      </c>
      <c r="C1566" s="2">
        <f t="shared" ca="1" si="120"/>
        <v>46159</v>
      </c>
      <c r="D1566" t="s">
        <v>28</v>
      </c>
      <c r="E1566" t="s">
        <v>81</v>
      </c>
      <c r="F1566" t="s">
        <v>30</v>
      </c>
      <c r="G1566" t="s">
        <v>31</v>
      </c>
      <c r="H1566" t="s">
        <v>32</v>
      </c>
      <c r="I1566" t="s">
        <v>55</v>
      </c>
      <c r="J1566" t="s">
        <v>34</v>
      </c>
      <c r="K1566" t="s">
        <v>79</v>
      </c>
      <c r="L1566" s="2">
        <v>36353</v>
      </c>
      <c r="M1566" t="s">
        <v>36</v>
      </c>
      <c r="N1566" t="s">
        <v>37</v>
      </c>
      <c r="O1566" t="s">
        <v>84</v>
      </c>
      <c r="P1566" t="s">
        <v>67</v>
      </c>
      <c r="Q1566" t="s">
        <v>40</v>
      </c>
      <c r="R1566">
        <v>3</v>
      </c>
      <c r="S1566" s="2">
        <v>44847</v>
      </c>
      <c r="T1566">
        <v>3</v>
      </c>
      <c r="U1566">
        <v>4</v>
      </c>
      <c r="V1566">
        <v>4</v>
      </c>
      <c r="W1566" s="2">
        <v>45014</v>
      </c>
      <c r="X1566" t="s">
        <v>62</v>
      </c>
      <c r="Y1566" t="s">
        <v>51</v>
      </c>
      <c r="Z1566" t="s">
        <v>52</v>
      </c>
      <c r="AA1566">
        <v>1</v>
      </c>
      <c r="AB1566">
        <v>963.42</v>
      </c>
      <c r="AC1566">
        <v>20</v>
      </c>
      <c r="AD1566" t="str" cm="1">
        <f t="array" ref="AD1566">_xlfn.IFS($AC1566&lt;= 24,"17-24", $AC1566&lt;=34,"25-34", $AC1566&lt;=44,"35-44", $AC1566&lt;= 54,"45-54", $AC1566 &gt;= 55, "55+")</f>
        <v>17-24</v>
      </c>
      <c r="AE1566">
        <f t="shared" ca="1" si="121"/>
        <v>7</v>
      </c>
      <c r="AF1566" t="str">
        <f t="shared" si="122"/>
        <v>Medium</v>
      </c>
      <c r="AG1566" t="str">
        <f t="shared" si="123"/>
        <v>Satisfied</v>
      </c>
      <c r="AH1566" t="str">
        <f t="shared" si="124"/>
        <v>Average Performer</v>
      </c>
      <c r="AI1566" t="str" cm="1">
        <f t="array" ref="AI1566">_xlfn.IFS($Z1566 = "Passed", "High", $Z1566="Completed", "Moderate", OR($Z1566 = "Incomplete", $Z1566="Failed"), "Low")</f>
        <v>Low</v>
      </c>
      <c r="AJ1566" t="str" cm="1">
        <f t="array" ref="AJ1566">_xlfn.IFS(OR(Z1566= "Passed", Z1566 = "Completed"), "Complete", OR(Z1566 ="Failed", Z1566 = "Incomplete"), "Incomplete")</f>
        <v>Incomplete</v>
      </c>
      <c r="AK1566" cm="1">
        <f t="array" ref="AK1566">_xlfn.IFS(HR_DATA[[#This Row],[Performance Category]] = "High Performer", 4,HR_DATA[[#This Row],[Performance Category]] = "Average Performer", 3, HR_DATA[[#This Row],[Performance Category]] = "Low Performer", 2, HR_DATA[[#This Row],[Performance Category]] = "At Risk", 1)</f>
        <v>3</v>
      </c>
    </row>
    <row r="1567" spans="1:37" x14ac:dyDescent="0.25">
      <c r="A1567">
        <v>2086</v>
      </c>
      <c r="B1567" s="2">
        <v>44347</v>
      </c>
      <c r="C1567" s="2">
        <f t="shared" ca="1" si="120"/>
        <v>46159</v>
      </c>
      <c r="D1567" t="s">
        <v>28</v>
      </c>
      <c r="E1567" t="s">
        <v>54</v>
      </c>
      <c r="F1567" t="s">
        <v>30</v>
      </c>
      <c r="G1567" t="s">
        <v>31</v>
      </c>
      <c r="H1567" t="s">
        <v>45</v>
      </c>
      <c r="I1567" t="s">
        <v>46</v>
      </c>
      <c r="J1567" t="s">
        <v>34</v>
      </c>
      <c r="K1567" t="s">
        <v>65</v>
      </c>
      <c r="L1567" s="2">
        <v>28808</v>
      </c>
      <c r="M1567" t="s">
        <v>36</v>
      </c>
      <c r="N1567" t="s">
        <v>37</v>
      </c>
      <c r="O1567" t="s">
        <v>84</v>
      </c>
      <c r="P1567" t="s">
        <v>77</v>
      </c>
      <c r="Q1567" t="s">
        <v>40</v>
      </c>
      <c r="R1567">
        <v>3</v>
      </c>
      <c r="S1567" s="2">
        <v>44778</v>
      </c>
      <c r="T1567">
        <v>5</v>
      </c>
      <c r="U1567">
        <v>4</v>
      </c>
      <c r="V1567">
        <v>3</v>
      </c>
      <c r="W1567" s="2">
        <v>45019</v>
      </c>
      <c r="X1567" t="s">
        <v>92</v>
      </c>
      <c r="Y1567" t="s">
        <v>51</v>
      </c>
      <c r="Z1567" t="s">
        <v>63</v>
      </c>
      <c r="AA1567">
        <v>3</v>
      </c>
      <c r="AB1567">
        <v>488.66</v>
      </c>
      <c r="AC1567">
        <v>43</v>
      </c>
      <c r="AD1567" t="str" cm="1">
        <f t="array" ref="AD1567">_xlfn.IFS($AC1567&lt;= 24,"17-24", $AC1567&lt;=34,"25-34", $AC1567&lt;=44,"35-44", $AC1567&lt;= 54,"45-54", $AC1567 &gt;= 55, "55+")</f>
        <v>35-44</v>
      </c>
      <c r="AE1567">
        <f t="shared" ca="1" si="121"/>
        <v>4</v>
      </c>
      <c r="AF1567" t="str">
        <f t="shared" si="122"/>
        <v>High</v>
      </c>
      <c r="AG1567" t="str">
        <f t="shared" si="123"/>
        <v>Satisfied</v>
      </c>
      <c r="AH1567" t="str">
        <f t="shared" si="124"/>
        <v>Average Performer</v>
      </c>
      <c r="AI1567" t="str" cm="1">
        <f t="array" ref="AI1567">_xlfn.IFS($Z1567 = "Passed", "High", $Z1567="Completed", "Moderate", OR($Z1567 = "Incomplete", $Z1567="Failed"), "Low")</f>
        <v>Moderate</v>
      </c>
      <c r="AJ1567" t="str" cm="1">
        <f t="array" ref="AJ1567">_xlfn.IFS(OR(Z1567= "Passed", Z1567 = "Completed"), "Complete", OR(Z1567 ="Failed", Z1567 = "Incomplete"), "Incomplete")</f>
        <v>Complete</v>
      </c>
      <c r="AK1567" cm="1">
        <f t="array" ref="AK1567">_xlfn.IFS(HR_DATA[[#This Row],[Performance Category]] = "High Performer", 4,HR_DATA[[#This Row],[Performance Category]] = "Average Performer", 3, HR_DATA[[#This Row],[Performance Category]] = "Low Performer", 2, HR_DATA[[#This Row],[Performance Category]] = "At Risk", 1)</f>
        <v>3</v>
      </c>
    </row>
    <row r="1568" spans="1:37" x14ac:dyDescent="0.25">
      <c r="A1568">
        <v>2087</v>
      </c>
      <c r="B1568" s="2">
        <v>43790</v>
      </c>
      <c r="C1568" s="2">
        <f t="shared" ca="1" si="120"/>
        <v>46159</v>
      </c>
      <c r="D1568" t="s">
        <v>28</v>
      </c>
      <c r="E1568" t="s">
        <v>94</v>
      </c>
      <c r="F1568" t="s">
        <v>30</v>
      </c>
      <c r="G1568" t="s">
        <v>46</v>
      </c>
      <c r="H1568" t="s">
        <v>45</v>
      </c>
      <c r="I1568" t="s">
        <v>55</v>
      </c>
      <c r="J1568" t="s">
        <v>34</v>
      </c>
      <c r="K1568" t="s">
        <v>70</v>
      </c>
      <c r="L1568" s="2">
        <v>21903</v>
      </c>
      <c r="M1568" t="s">
        <v>36</v>
      </c>
      <c r="N1568" t="s">
        <v>37</v>
      </c>
      <c r="O1568" t="s">
        <v>72</v>
      </c>
      <c r="P1568" t="s">
        <v>39</v>
      </c>
      <c r="Q1568" t="s">
        <v>40</v>
      </c>
      <c r="R1568">
        <v>3</v>
      </c>
      <c r="S1568" s="2">
        <v>44879</v>
      </c>
      <c r="T1568">
        <v>4</v>
      </c>
      <c r="U1568">
        <v>4</v>
      </c>
      <c r="V1568">
        <v>1</v>
      </c>
      <c r="W1568" s="2">
        <v>45018</v>
      </c>
      <c r="X1568" t="s">
        <v>41</v>
      </c>
      <c r="Y1568" t="s">
        <v>42</v>
      </c>
      <c r="Z1568" t="s">
        <v>63</v>
      </c>
      <c r="AA1568">
        <v>3</v>
      </c>
      <c r="AB1568">
        <v>450.94</v>
      </c>
      <c r="AC1568">
        <v>60</v>
      </c>
      <c r="AD1568" t="str" cm="1">
        <f t="array" ref="AD1568">_xlfn.IFS($AC1568&lt;= 24,"17-24", $AC1568&lt;=34,"25-34", $AC1568&lt;=44,"35-44", $AC1568&lt;= 54,"45-54", $AC1568 &gt;= 55, "55+")</f>
        <v>55+</v>
      </c>
      <c r="AE1568">
        <f t="shared" ca="1" si="121"/>
        <v>6</v>
      </c>
      <c r="AF1568" t="str">
        <f t="shared" si="122"/>
        <v>High</v>
      </c>
      <c r="AG1568" t="str">
        <f t="shared" si="123"/>
        <v>Satisfied</v>
      </c>
      <c r="AH1568" t="str">
        <f t="shared" si="124"/>
        <v>Average Performer</v>
      </c>
      <c r="AI1568" t="str" cm="1">
        <f t="array" ref="AI1568">_xlfn.IFS($Z1568 = "Passed", "High", $Z1568="Completed", "Moderate", OR($Z1568 = "Incomplete", $Z1568="Failed"), "Low")</f>
        <v>Moderate</v>
      </c>
      <c r="AJ1568" t="str" cm="1">
        <f t="array" ref="AJ1568">_xlfn.IFS(OR(Z1568= "Passed", Z1568 = "Completed"), "Complete", OR(Z1568 ="Failed", Z1568 = "Incomplete"), "Incomplete")</f>
        <v>Complete</v>
      </c>
      <c r="AK1568" cm="1">
        <f t="array" ref="AK1568">_xlfn.IFS(HR_DATA[[#This Row],[Performance Category]] = "High Performer", 4,HR_DATA[[#This Row],[Performance Category]] = "Average Performer", 3, HR_DATA[[#This Row],[Performance Category]] = "Low Performer", 2, HR_DATA[[#This Row],[Performance Category]] = "At Risk", 1)</f>
        <v>3</v>
      </c>
    </row>
    <row r="1569" spans="1:37" x14ac:dyDescent="0.25">
      <c r="A1569">
        <v>2088</v>
      </c>
      <c r="B1569" s="2">
        <v>43665</v>
      </c>
      <c r="C1569" s="2">
        <f t="shared" ca="1" si="120"/>
        <v>46159</v>
      </c>
      <c r="D1569" t="s">
        <v>28</v>
      </c>
      <c r="E1569" t="s">
        <v>85</v>
      </c>
      <c r="F1569" t="s">
        <v>30</v>
      </c>
      <c r="G1569" t="s">
        <v>31</v>
      </c>
      <c r="H1569" t="s">
        <v>56</v>
      </c>
      <c r="I1569" t="s">
        <v>55</v>
      </c>
      <c r="J1569" t="s">
        <v>34</v>
      </c>
      <c r="K1569" t="s">
        <v>105</v>
      </c>
      <c r="L1569" s="2">
        <v>22063</v>
      </c>
      <c r="M1569" t="s">
        <v>36</v>
      </c>
      <c r="N1569" t="s">
        <v>37</v>
      </c>
      <c r="O1569" t="s">
        <v>38</v>
      </c>
      <c r="P1569" t="s">
        <v>77</v>
      </c>
      <c r="Q1569" t="s">
        <v>40</v>
      </c>
      <c r="R1569">
        <v>3</v>
      </c>
      <c r="S1569" s="2">
        <v>44916</v>
      </c>
      <c r="T1569">
        <v>2</v>
      </c>
      <c r="U1569">
        <v>1</v>
      </c>
      <c r="V1569">
        <v>2</v>
      </c>
      <c r="W1569" s="2">
        <v>44966</v>
      </c>
      <c r="X1569" t="s">
        <v>92</v>
      </c>
      <c r="Y1569" t="s">
        <v>51</v>
      </c>
      <c r="Z1569" t="s">
        <v>63</v>
      </c>
      <c r="AA1569">
        <v>3</v>
      </c>
      <c r="AB1569">
        <v>407.99</v>
      </c>
      <c r="AC1569">
        <v>59</v>
      </c>
      <c r="AD1569" t="str" cm="1">
        <f t="array" ref="AD1569">_xlfn.IFS($AC1569&lt;= 24,"17-24", $AC1569&lt;=34,"25-34", $AC1569&lt;=44,"35-44", $AC1569&lt;= 54,"45-54", $AC1569 &gt;= 55, "55+")</f>
        <v>55+</v>
      </c>
      <c r="AE1569">
        <f t="shared" ca="1" si="121"/>
        <v>6</v>
      </c>
      <c r="AF1569" t="str">
        <f t="shared" si="122"/>
        <v>Low</v>
      </c>
      <c r="AG1569" t="str">
        <f t="shared" si="123"/>
        <v>Not satisfied</v>
      </c>
      <c r="AH1569" t="str">
        <f t="shared" si="124"/>
        <v>Average Performer</v>
      </c>
      <c r="AI1569" t="str" cm="1">
        <f t="array" ref="AI1569">_xlfn.IFS($Z1569 = "Passed", "High", $Z1569="Completed", "Moderate", OR($Z1569 = "Incomplete", $Z1569="Failed"), "Low")</f>
        <v>Moderate</v>
      </c>
      <c r="AJ1569" t="str" cm="1">
        <f t="array" ref="AJ1569">_xlfn.IFS(OR(Z1569= "Passed", Z1569 = "Completed"), "Complete", OR(Z1569 ="Failed", Z1569 = "Incomplete"), "Incomplete")</f>
        <v>Complete</v>
      </c>
      <c r="AK1569" cm="1">
        <f t="array" ref="AK1569">_xlfn.IFS(HR_DATA[[#This Row],[Performance Category]] = "High Performer", 4,HR_DATA[[#This Row],[Performance Category]] = "Average Performer", 3, HR_DATA[[#This Row],[Performance Category]] = "Low Performer", 2, HR_DATA[[#This Row],[Performance Category]] = "At Risk", 1)</f>
        <v>3</v>
      </c>
    </row>
    <row r="1570" spans="1:37" x14ac:dyDescent="0.25">
      <c r="A1570">
        <v>2089</v>
      </c>
      <c r="B1570" s="2">
        <v>43463</v>
      </c>
      <c r="C1570" s="2">
        <f t="shared" ca="1" si="120"/>
        <v>46159</v>
      </c>
      <c r="D1570" t="s">
        <v>28</v>
      </c>
      <c r="E1570" t="s">
        <v>64</v>
      </c>
      <c r="F1570" t="s">
        <v>30</v>
      </c>
      <c r="G1570" t="s">
        <v>31</v>
      </c>
      <c r="H1570" t="s">
        <v>32</v>
      </c>
      <c r="I1570" t="s">
        <v>46</v>
      </c>
      <c r="J1570" t="s">
        <v>34</v>
      </c>
      <c r="K1570" t="s">
        <v>110</v>
      </c>
      <c r="L1570" s="2">
        <v>24262</v>
      </c>
      <c r="M1570" t="s">
        <v>36</v>
      </c>
      <c r="N1570" t="s">
        <v>37</v>
      </c>
      <c r="O1570" t="s">
        <v>38</v>
      </c>
      <c r="P1570" t="s">
        <v>67</v>
      </c>
      <c r="Q1570" t="s">
        <v>40</v>
      </c>
      <c r="R1570">
        <v>3</v>
      </c>
      <c r="S1570" s="2">
        <v>45093</v>
      </c>
      <c r="T1570">
        <v>5</v>
      </c>
      <c r="U1570">
        <v>3</v>
      </c>
      <c r="V1570">
        <v>3</v>
      </c>
      <c r="W1570" s="2">
        <v>44930</v>
      </c>
      <c r="X1570" t="s">
        <v>92</v>
      </c>
      <c r="Y1570" t="s">
        <v>42</v>
      </c>
      <c r="Z1570" t="s">
        <v>63</v>
      </c>
      <c r="AA1570">
        <v>2</v>
      </c>
      <c r="AB1570">
        <v>423.31</v>
      </c>
      <c r="AC1570">
        <v>52</v>
      </c>
      <c r="AD1570" t="str" cm="1">
        <f t="array" ref="AD1570">_xlfn.IFS($AC1570&lt;= 24,"17-24", $AC1570&lt;=34,"25-34", $AC1570&lt;=44,"35-44", $AC1570&lt;= 54,"45-54", $AC1570 &gt;= 55, "55+")</f>
        <v>45-54</v>
      </c>
      <c r="AE1570">
        <f t="shared" ca="1" si="121"/>
        <v>7</v>
      </c>
      <c r="AF1570" t="str">
        <f t="shared" si="122"/>
        <v>High</v>
      </c>
      <c r="AG1570" t="str">
        <f t="shared" si="123"/>
        <v>Neutral</v>
      </c>
      <c r="AH1570" t="str">
        <f t="shared" si="124"/>
        <v>Average Performer</v>
      </c>
      <c r="AI1570" t="str" cm="1">
        <f t="array" ref="AI1570">_xlfn.IFS($Z1570 = "Passed", "High", $Z1570="Completed", "Moderate", OR($Z1570 = "Incomplete", $Z1570="Failed"), "Low")</f>
        <v>Moderate</v>
      </c>
      <c r="AJ1570" t="str" cm="1">
        <f t="array" ref="AJ1570">_xlfn.IFS(OR(Z1570= "Passed", Z1570 = "Completed"), "Complete", OR(Z1570 ="Failed", Z1570 = "Incomplete"), "Incomplete")</f>
        <v>Complete</v>
      </c>
      <c r="AK1570" cm="1">
        <f t="array" ref="AK1570">_xlfn.IFS(HR_DATA[[#This Row],[Performance Category]] = "High Performer", 4,HR_DATA[[#This Row],[Performance Category]] = "Average Performer", 3, HR_DATA[[#This Row],[Performance Category]] = "Low Performer", 2, HR_DATA[[#This Row],[Performance Category]] = "At Risk", 1)</f>
        <v>3</v>
      </c>
    </row>
    <row r="1571" spans="1:37" x14ac:dyDescent="0.25">
      <c r="A1571">
        <v>2090</v>
      </c>
      <c r="B1571" s="2">
        <v>44938</v>
      </c>
      <c r="C1571" s="2">
        <f t="shared" ca="1" si="120"/>
        <v>46159</v>
      </c>
      <c r="D1571" t="s">
        <v>106</v>
      </c>
      <c r="E1571" t="s">
        <v>44</v>
      </c>
      <c r="F1571" t="s">
        <v>30</v>
      </c>
      <c r="G1571" t="s">
        <v>46</v>
      </c>
      <c r="H1571" t="s">
        <v>56</v>
      </c>
      <c r="I1571" t="s">
        <v>55</v>
      </c>
      <c r="J1571" t="s">
        <v>34</v>
      </c>
      <c r="K1571" t="s">
        <v>58</v>
      </c>
      <c r="L1571" s="2">
        <v>15644</v>
      </c>
      <c r="M1571" t="s">
        <v>36</v>
      </c>
      <c r="N1571" t="s">
        <v>37</v>
      </c>
      <c r="O1571" t="s">
        <v>84</v>
      </c>
      <c r="P1571" t="s">
        <v>77</v>
      </c>
      <c r="Q1571" t="s">
        <v>40</v>
      </c>
      <c r="R1571">
        <v>3</v>
      </c>
      <c r="S1571" s="2">
        <v>45130</v>
      </c>
      <c r="T1571">
        <v>3</v>
      </c>
      <c r="U1571">
        <v>4</v>
      </c>
      <c r="V1571">
        <v>3</v>
      </c>
      <c r="W1571" s="2">
        <v>44857</v>
      </c>
      <c r="X1571" t="s">
        <v>41</v>
      </c>
      <c r="Y1571" t="s">
        <v>42</v>
      </c>
      <c r="Z1571" t="s">
        <v>52</v>
      </c>
      <c r="AA1571">
        <v>1</v>
      </c>
      <c r="AB1571">
        <v>189.64</v>
      </c>
      <c r="AC1571">
        <v>81</v>
      </c>
      <c r="AD1571" t="str" cm="1">
        <f t="array" ref="AD1571">_xlfn.IFS($AC1571&lt;= 24,"17-24", $AC1571&lt;=34,"25-34", $AC1571&lt;=44,"35-44", $AC1571&lt;= 54,"45-54", $AC1571 &gt;= 55, "55+")</f>
        <v>55+</v>
      </c>
      <c r="AE1571">
        <f t="shared" ca="1" si="121"/>
        <v>3</v>
      </c>
      <c r="AF1571" t="str">
        <f t="shared" si="122"/>
        <v>Medium</v>
      </c>
      <c r="AG1571" t="str">
        <f t="shared" si="123"/>
        <v>Satisfied</v>
      </c>
      <c r="AH1571" t="str">
        <f t="shared" si="124"/>
        <v>Average Performer</v>
      </c>
      <c r="AI1571" t="str" cm="1">
        <f t="array" ref="AI1571">_xlfn.IFS($Z1571 = "Passed", "High", $Z1571="Completed", "Moderate", OR($Z1571 = "Incomplete", $Z1571="Failed"), "Low")</f>
        <v>Low</v>
      </c>
      <c r="AJ1571" t="str" cm="1">
        <f t="array" ref="AJ1571">_xlfn.IFS(OR(Z1571= "Passed", Z1571 = "Completed"), "Complete", OR(Z1571 ="Failed", Z1571 = "Incomplete"), "Incomplete")</f>
        <v>Incomplete</v>
      </c>
      <c r="AK1571" cm="1">
        <f t="array" ref="AK1571">_xlfn.IFS(HR_DATA[[#This Row],[Performance Category]] = "High Performer", 4,HR_DATA[[#This Row],[Performance Category]] = "Average Performer", 3, HR_DATA[[#This Row],[Performance Category]] = "Low Performer", 2, HR_DATA[[#This Row],[Performance Category]] = "At Risk", 1)</f>
        <v>3</v>
      </c>
    </row>
    <row r="1572" spans="1:37" x14ac:dyDescent="0.25">
      <c r="A1572">
        <v>2091</v>
      </c>
      <c r="B1572" s="2">
        <v>44890</v>
      </c>
      <c r="C1572" s="2">
        <f t="shared" ca="1" si="120"/>
        <v>46159</v>
      </c>
      <c r="D1572" t="s">
        <v>106</v>
      </c>
      <c r="E1572" t="s">
        <v>87</v>
      </c>
      <c r="F1572" t="s">
        <v>30</v>
      </c>
      <c r="G1572" t="s">
        <v>31</v>
      </c>
      <c r="H1572" t="s">
        <v>32</v>
      </c>
      <c r="I1572" t="s">
        <v>46</v>
      </c>
      <c r="J1572" t="s">
        <v>34</v>
      </c>
      <c r="K1572" t="s">
        <v>70</v>
      </c>
      <c r="L1572" s="2">
        <v>36233</v>
      </c>
      <c r="M1572" t="s">
        <v>36</v>
      </c>
      <c r="N1572" t="s">
        <v>37</v>
      </c>
      <c r="O1572" t="s">
        <v>72</v>
      </c>
      <c r="P1572" t="s">
        <v>61</v>
      </c>
      <c r="Q1572" t="s">
        <v>40</v>
      </c>
      <c r="R1572">
        <v>3</v>
      </c>
      <c r="S1572" s="2">
        <v>44978</v>
      </c>
      <c r="T1572">
        <v>3</v>
      </c>
      <c r="U1572">
        <v>1</v>
      </c>
      <c r="V1572">
        <v>1</v>
      </c>
      <c r="W1572" s="2">
        <v>45127</v>
      </c>
      <c r="X1572" t="s">
        <v>41</v>
      </c>
      <c r="Y1572" t="s">
        <v>42</v>
      </c>
      <c r="Z1572" t="s">
        <v>52</v>
      </c>
      <c r="AA1572">
        <v>3</v>
      </c>
      <c r="AB1572">
        <v>102.77</v>
      </c>
      <c r="AC1572">
        <v>23</v>
      </c>
      <c r="AD1572" t="str" cm="1">
        <f t="array" ref="AD1572">_xlfn.IFS($AC1572&lt;= 24,"17-24", $AC1572&lt;=34,"25-34", $AC1572&lt;=44,"35-44", $AC1572&lt;= 54,"45-54", $AC1572 &gt;= 55, "55+")</f>
        <v>17-24</v>
      </c>
      <c r="AE1572">
        <f t="shared" ca="1" si="121"/>
        <v>3</v>
      </c>
      <c r="AF1572" t="str">
        <f t="shared" si="122"/>
        <v>Medium</v>
      </c>
      <c r="AG1572" t="str">
        <f t="shared" si="123"/>
        <v>Not satisfied</v>
      </c>
      <c r="AH1572" t="str">
        <f t="shared" si="124"/>
        <v>Average Performer</v>
      </c>
      <c r="AI1572" t="str" cm="1">
        <f t="array" ref="AI1572">_xlfn.IFS($Z1572 = "Passed", "High", $Z1572="Completed", "Moderate", OR($Z1572 = "Incomplete", $Z1572="Failed"), "Low")</f>
        <v>Low</v>
      </c>
      <c r="AJ1572" t="str" cm="1">
        <f t="array" ref="AJ1572">_xlfn.IFS(OR(Z1572= "Passed", Z1572 = "Completed"), "Complete", OR(Z1572 ="Failed", Z1572 = "Incomplete"), "Incomplete")</f>
        <v>Incomplete</v>
      </c>
      <c r="AK1572" cm="1">
        <f t="array" ref="AK1572">_xlfn.IFS(HR_DATA[[#This Row],[Performance Category]] = "High Performer", 4,HR_DATA[[#This Row],[Performance Category]] = "Average Performer", 3, HR_DATA[[#This Row],[Performance Category]] = "Low Performer", 2, HR_DATA[[#This Row],[Performance Category]] = "At Risk", 1)</f>
        <v>3</v>
      </c>
    </row>
    <row r="1573" spans="1:37" x14ac:dyDescent="0.25">
      <c r="A1573">
        <v>2092</v>
      </c>
      <c r="B1573" s="2">
        <v>43782</v>
      </c>
      <c r="C1573" s="2">
        <f t="shared" ca="1" si="120"/>
        <v>46159</v>
      </c>
      <c r="D1573" t="s">
        <v>106</v>
      </c>
      <c r="E1573" t="s">
        <v>81</v>
      </c>
      <c r="F1573" t="s">
        <v>30</v>
      </c>
      <c r="G1573" t="s">
        <v>46</v>
      </c>
      <c r="H1573" t="s">
        <v>32</v>
      </c>
      <c r="I1573" t="s">
        <v>55</v>
      </c>
      <c r="J1573" t="s">
        <v>34</v>
      </c>
      <c r="K1573" t="s">
        <v>70</v>
      </c>
      <c r="L1573" s="2">
        <v>32029</v>
      </c>
      <c r="M1573" t="s">
        <v>36</v>
      </c>
      <c r="N1573" t="s">
        <v>37</v>
      </c>
      <c r="O1573" t="s">
        <v>84</v>
      </c>
      <c r="P1573" t="s">
        <v>39</v>
      </c>
      <c r="Q1573" t="s">
        <v>40</v>
      </c>
      <c r="R1573">
        <v>3</v>
      </c>
      <c r="S1573" s="2">
        <v>45131</v>
      </c>
      <c r="T1573">
        <v>1</v>
      </c>
      <c r="U1573">
        <v>2</v>
      </c>
      <c r="V1573">
        <v>3</v>
      </c>
      <c r="W1573" s="2">
        <v>44998</v>
      </c>
      <c r="X1573" t="s">
        <v>92</v>
      </c>
      <c r="Y1573" t="s">
        <v>51</v>
      </c>
      <c r="Z1573" t="s">
        <v>63</v>
      </c>
      <c r="AA1573">
        <v>5</v>
      </c>
      <c r="AB1573">
        <v>246.13</v>
      </c>
      <c r="AC1573">
        <v>32</v>
      </c>
      <c r="AD1573" t="str" cm="1">
        <f t="array" ref="AD1573">_xlfn.IFS($AC1573&lt;= 24,"17-24", $AC1573&lt;=34,"25-34", $AC1573&lt;=44,"35-44", $AC1573&lt;= 54,"45-54", $AC1573 &gt;= 55, "55+")</f>
        <v>25-34</v>
      </c>
      <c r="AE1573">
        <f t="shared" ca="1" si="121"/>
        <v>6</v>
      </c>
      <c r="AF1573" t="str">
        <f t="shared" si="122"/>
        <v>Low</v>
      </c>
      <c r="AG1573" t="str">
        <f t="shared" si="123"/>
        <v>Not satisfied</v>
      </c>
      <c r="AH1573" t="str">
        <f t="shared" si="124"/>
        <v>Average Performer</v>
      </c>
      <c r="AI1573" t="str" cm="1">
        <f t="array" ref="AI1573">_xlfn.IFS($Z1573 = "Passed", "High", $Z1573="Completed", "Moderate", OR($Z1573 = "Incomplete", $Z1573="Failed"), "Low")</f>
        <v>Moderate</v>
      </c>
      <c r="AJ1573" t="str" cm="1">
        <f t="array" ref="AJ1573">_xlfn.IFS(OR(Z1573= "Passed", Z1573 = "Completed"), "Complete", OR(Z1573 ="Failed", Z1573 = "Incomplete"), "Incomplete")</f>
        <v>Complete</v>
      </c>
      <c r="AK1573" cm="1">
        <f t="array" ref="AK1573">_xlfn.IFS(HR_DATA[[#This Row],[Performance Category]] = "High Performer", 4,HR_DATA[[#This Row],[Performance Category]] = "Average Performer", 3, HR_DATA[[#This Row],[Performance Category]] = "Low Performer", 2, HR_DATA[[#This Row],[Performance Category]] = "At Risk", 1)</f>
        <v>3</v>
      </c>
    </row>
    <row r="1574" spans="1:37" x14ac:dyDescent="0.25">
      <c r="A1574">
        <v>2093</v>
      </c>
      <c r="B1574" s="2">
        <v>44082</v>
      </c>
      <c r="C1574" s="2">
        <f t="shared" ca="1" si="120"/>
        <v>46159</v>
      </c>
      <c r="D1574" t="s">
        <v>106</v>
      </c>
      <c r="E1574" t="s">
        <v>54</v>
      </c>
      <c r="F1574" t="s">
        <v>30</v>
      </c>
      <c r="G1574" t="s">
        <v>31</v>
      </c>
      <c r="H1574" t="s">
        <v>45</v>
      </c>
      <c r="I1574" t="s">
        <v>33</v>
      </c>
      <c r="J1574" t="s">
        <v>34</v>
      </c>
      <c r="K1574" t="s">
        <v>65</v>
      </c>
      <c r="L1574" s="2">
        <v>17659</v>
      </c>
      <c r="M1574" t="s">
        <v>36</v>
      </c>
      <c r="N1574" t="s">
        <v>37</v>
      </c>
      <c r="O1574" t="s">
        <v>49</v>
      </c>
      <c r="P1574" t="s">
        <v>67</v>
      </c>
      <c r="Q1574" t="s">
        <v>40</v>
      </c>
      <c r="R1574">
        <v>3</v>
      </c>
      <c r="S1574" s="2">
        <v>44958</v>
      </c>
      <c r="T1574">
        <v>2</v>
      </c>
      <c r="U1574">
        <v>3</v>
      </c>
      <c r="V1574">
        <v>1</v>
      </c>
      <c r="W1574" s="2">
        <v>45039</v>
      </c>
      <c r="X1574" t="s">
        <v>41</v>
      </c>
      <c r="Y1574" t="s">
        <v>51</v>
      </c>
      <c r="Z1574" t="s">
        <v>43</v>
      </c>
      <c r="AA1574">
        <v>5</v>
      </c>
      <c r="AB1574">
        <v>628.62</v>
      </c>
      <c r="AC1574">
        <v>72</v>
      </c>
      <c r="AD1574" t="str" cm="1">
        <f t="array" ref="AD1574">_xlfn.IFS($AC1574&lt;= 24,"17-24", $AC1574&lt;=34,"25-34", $AC1574&lt;=44,"35-44", $AC1574&lt;= 54,"45-54", $AC1574 &gt;= 55, "55+")</f>
        <v>55+</v>
      </c>
      <c r="AE1574">
        <f t="shared" ca="1" si="121"/>
        <v>5</v>
      </c>
      <c r="AF1574" t="str">
        <f t="shared" si="122"/>
        <v>Low</v>
      </c>
      <c r="AG1574" t="str">
        <f t="shared" si="123"/>
        <v>Neutral</v>
      </c>
      <c r="AH1574" t="str">
        <f t="shared" si="124"/>
        <v>Average Performer</v>
      </c>
      <c r="AI1574" t="str" cm="1">
        <f t="array" ref="AI1574">_xlfn.IFS($Z1574 = "Passed", "High", $Z1574="Completed", "Moderate", OR($Z1574 = "Incomplete", $Z1574="Failed"), "Low")</f>
        <v>Low</v>
      </c>
      <c r="AJ1574" t="str" cm="1">
        <f t="array" ref="AJ1574">_xlfn.IFS(OR(Z1574= "Passed", Z1574 = "Completed"), "Complete", OR(Z1574 ="Failed", Z1574 = "Incomplete"), "Incomplete")</f>
        <v>Incomplete</v>
      </c>
      <c r="AK1574" cm="1">
        <f t="array" ref="AK1574">_xlfn.IFS(HR_DATA[[#This Row],[Performance Category]] = "High Performer", 4,HR_DATA[[#This Row],[Performance Category]] = "Average Performer", 3, HR_DATA[[#This Row],[Performance Category]] = "Low Performer", 2, HR_DATA[[#This Row],[Performance Category]] = "At Risk", 1)</f>
        <v>3</v>
      </c>
    </row>
    <row r="1575" spans="1:37" x14ac:dyDescent="0.25">
      <c r="A1575">
        <v>2094</v>
      </c>
      <c r="B1575" s="2">
        <v>43632</v>
      </c>
      <c r="C1575" s="2">
        <f t="shared" ca="1" si="120"/>
        <v>46159</v>
      </c>
      <c r="D1575" t="s">
        <v>106</v>
      </c>
      <c r="E1575" t="s">
        <v>94</v>
      </c>
      <c r="F1575" t="s">
        <v>30</v>
      </c>
      <c r="G1575" t="s">
        <v>46</v>
      </c>
      <c r="H1575" t="s">
        <v>32</v>
      </c>
      <c r="I1575" t="s">
        <v>46</v>
      </c>
      <c r="J1575" t="s">
        <v>34</v>
      </c>
      <c r="K1575" t="s">
        <v>70</v>
      </c>
      <c r="L1575" s="2">
        <v>23388</v>
      </c>
      <c r="M1575" t="s">
        <v>36</v>
      </c>
      <c r="N1575" t="s">
        <v>37</v>
      </c>
      <c r="O1575" t="s">
        <v>72</v>
      </c>
      <c r="P1575" t="s">
        <v>67</v>
      </c>
      <c r="Q1575" t="s">
        <v>40</v>
      </c>
      <c r="R1575">
        <v>3</v>
      </c>
      <c r="S1575" s="2">
        <v>44798</v>
      </c>
      <c r="T1575">
        <v>2</v>
      </c>
      <c r="U1575">
        <v>5</v>
      </c>
      <c r="V1575">
        <v>5</v>
      </c>
      <c r="W1575" s="2">
        <v>44996</v>
      </c>
      <c r="X1575" t="s">
        <v>41</v>
      </c>
      <c r="Y1575" t="s">
        <v>42</v>
      </c>
      <c r="Z1575" t="s">
        <v>73</v>
      </c>
      <c r="AA1575">
        <v>4</v>
      </c>
      <c r="AB1575">
        <v>739.32</v>
      </c>
      <c r="AC1575">
        <v>55</v>
      </c>
      <c r="AD1575" t="str" cm="1">
        <f t="array" ref="AD1575">_xlfn.IFS($AC1575&lt;= 24,"17-24", $AC1575&lt;=34,"25-34", $AC1575&lt;=44,"35-44", $AC1575&lt;= 54,"45-54", $AC1575 &gt;= 55, "55+")</f>
        <v>55+</v>
      </c>
      <c r="AE1575">
        <f t="shared" ca="1" si="121"/>
        <v>6</v>
      </c>
      <c r="AF1575" t="str">
        <f t="shared" si="122"/>
        <v>Low</v>
      </c>
      <c r="AG1575" t="str">
        <f t="shared" si="123"/>
        <v>Satisfied</v>
      </c>
      <c r="AH1575" t="str">
        <f t="shared" si="124"/>
        <v>Average Performer</v>
      </c>
      <c r="AI1575" t="str" cm="1">
        <f t="array" ref="AI1575">_xlfn.IFS($Z1575 = "Passed", "High", $Z1575="Completed", "Moderate", OR($Z1575 = "Incomplete", $Z1575="Failed"), "Low")</f>
        <v>High</v>
      </c>
      <c r="AJ1575" t="str" cm="1">
        <f t="array" ref="AJ1575">_xlfn.IFS(OR(Z1575= "Passed", Z1575 = "Completed"), "Complete", OR(Z1575 ="Failed", Z1575 = "Incomplete"), "Incomplete")</f>
        <v>Complete</v>
      </c>
      <c r="AK1575" cm="1">
        <f t="array" ref="AK1575">_xlfn.IFS(HR_DATA[[#This Row],[Performance Category]] = "High Performer", 4,HR_DATA[[#This Row],[Performance Category]] = "Average Performer", 3, HR_DATA[[#This Row],[Performance Category]] = "Low Performer", 2, HR_DATA[[#This Row],[Performance Category]] = "At Risk", 1)</f>
        <v>3</v>
      </c>
    </row>
    <row r="1576" spans="1:37" x14ac:dyDescent="0.25">
      <c r="A1576">
        <v>2095</v>
      </c>
      <c r="B1576" s="2">
        <v>45121</v>
      </c>
      <c r="C1576" s="2">
        <f t="shared" ca="1" si="120"/>
        <v>46159</v>
      </c>
      <c r="D1576" t="s">
        <v>106</v>
      </c>
      <c r="E1576" t="s">
        <v>85</v>
      </c>
      <c r="F1576" t="s">
        <v>30</v>
      </c>
      <c r="G1576" t="s">
        <v>55</v>
      </c>
      <c r="H1576" t="s">
        <v>45</v>
      </c>
      <c r="I1576" t="s">
        <v>55</v>
      </c>
      <c r="J1576" t="s">
        <v>34</v>
      </c>
      <c r="K1576" t="s">
        <v>96</v>
      </c>
      <c r="L1576" s="2">
        <v>35722</v>
      </c>
      <c r="M1576" t="s">
        <v>36</v>
      </c>
      <c r="N1576" t="s">
        <v>37</v>
      </c>
      <c r="O1576" t="s">
        <v>60</v>
      </c>
      <c r="P1576" t="s">
        <v>77</v>
      </c>
      <c r="Q1576" t="s">
        <v>40</v>
      </c>
      <c r="R1576">
        <v>3</v>
      </c>
      <c r="S1576" s="2">
        <v>45128</v>
      </c>
      <c r="T1576">
        <v>5</v>
      </c>
      <c r="U1576">
        <v>3</v>
      </c>
      <c r="V1576">
        <v>1</v>
      </c>
      <c r="W1576" s="2">
        <v>44879</v>
      </c>
      <c r="X1576" t="s">
        <v>41</v>
      </c>
      <c r="Y1576" t="s">
        <v>42</v>
      </c>
      <c r="Z1576" t="s">
        <v>73</v>
      </c>
      <c r="AA1576">
        <v>3</v>
      </c>
      <c r="AB1576">
        <v>773.16</v>
      </c>
      <c r="AC1576">
        <v>26</v>
      </c>
      <c r="AD1576" t="str" cm="1">
        <f t="array" ref="AD1576">_xlfn.IFS($AC1576&lt;= 24,"17-24", $AC1576&lt;=34,"25-34", $AC1576&lt;=44,"35-44", $AC1576&lt;= 54,"45-54", $AC1576 &gt;= 55, "55+")</f>
        <v>25-34</v>
      </c>
      <c r="AE1576">
        <f t="shared" ca="1" si="121"/>
        <v>2</v>
      </c>
      <c r="AF1576" t="str">
        <f t="shared" si="122"/>
        <v>High</v>
      </c>
      <c r="AG1576" t="str">
        <f t="shared" si="123"/>
        <v>Neutral</v>
      </c>
      <c r="AH1576" t="str">
        <f t="shared" si="124"/>
        <v>Average Performer</v>
      </c>
      <c r="AI1576" t="str" cm="1">
        <f t="array" ref="AI1576">_xlfn.IFS($Z1576 = "Passed", "High", $Z1576="Completed", "Moderate", OR($Z1576 = "Incomplete", $Z1576="Failed"), "Low")</f>
        <v>High</v>
      </c>
      <c r="AJ1576" t="str" cm="1">
        <f t="array" ref="AJ1576">_xlfn.IFS(OR(Z1576= "Passed", Z1576 = "Completed"), "Complete", OR(Z1576 ="Failed", Z1576 = "Incomplete"), "Incomplete")</f>
        <v>Complete</v>
      </c>
      <c r="AK1576" cm="1">
        <f t="array" ref="AK1576">_xlfn.IFS(HR_DATA[[#This Row],[Performance Category]] = "High Performer", 4,HR_DATA[[#This Row],[Performance Category]] = "Average Performer", 3, HR_DATA[[#This Row],[Performance Category]] = "Low Performer", 2, HR_DATA[[#This Row],[Performance Category]] = "At Risk", 1)</f>
        <v>3</v>
      </c>
    </row>
    <row r="1577" spans="1:37" x14ac:dyDescent="0.25">
      <c r="A1577">
        <v>2096</v>
      </c>
      <c r="B1577" s="2">
        <v>45125</v>
      </c>
      <c r="C1577" s="2">
        <f t="shared" ca="1" si="120"/>
        <v>46159</v>
      </c>
      <c r="D1577" t="s">
        <v>106</v>
      </c>
      <c r="E1577" t="s">
        <v>64</v>
      </c>
      <c r="F1577" t="s">
        <v>30</v>
      </c>
      <c r="G1577" t="s">
        <v>31</v>
      </c>
      <c r="H1577" t="s">
        <v>32</v>
      </c>
      <c r="I1577" t="s">
        <v>55</v>
      </c>
      <c r="J1577" t="s">
        <v>34</v>
      </c>
      <c r="K1577" t="s">
        <v>70</v>
      </c>
      <c r="L1577" s="2">
        <v>31245</v>
      </c>
      <c r="M1577" t="s">
        <v>36</v>
      </c>
      <c r="N1577" t="s">
        <v>37</v>
      </c>
      <c r="O1577" t="s">
        <v>72</v>
      </c>
      <c r="P1577" t="s">
        <v>61</v>
      </c>
      <c r="Q1577" t="s">
        <v>40</v>
      </c>
      <c r="R1577">
        <v>3</v>
      </c>
      <c r="S1577" s="2">
        <v>45074</v>
      </c>
      <c r="T1577">
        <v>3</v>
      </c>
      <c r="U1577">
        <v>4</v>
      </c>
      <c r="V1577">
        <v>4</v>
      </c>
      <c r="W1577" s="2">
        <v>45041</v>
      </c>
      <c r="X1577" t="s">
        <v>92</v>
      </c>
      <c r="Y1577" t="s">
        <v>51</v>
      </c>
      <c r="Z1577" t="s">
        <v>63</v>
      </c>
      <c r="AA1577">
        <v>3</v>
      </c>
      <c r="AB1577">
        <v>838.65</v>
      </c>
      <c r="AC1577">
        <v>38</v>
      </c>
      <c r="AD1577" t="str" cm="1">
        <f t="array" ref="AD1577">_xlfn.IFS($AC1577&lt;= 24,"17-24", $AC1577&lt;=34,"25-34", $AC1577&lt;=44,"35-44", $AC1577&lt;= 54,"45-54", $AC1577 &gt;= 55, "55+")</f>
        <v>35-44</v>
      </c>
      <c r="AE1577">
        <f t="shared" ca="1" si="121"/>
        <v>2</v>
      </c>
      <c r="AF1577" t="str">
        <f t="shared" si="122"/>
        <v>Medium</v>
      </c>
      <c r="AG1577" t="str">
        <f t="shared" si="123"/>
        <v>Satisfied</v>
      </c>
      <c r="AH1577" t="str">
        <f t="shared" si="124"/>
        <v>Average Performer</v>
      </c>
      <c r="AI1577" t="str" cm="1">
        <f t="array" ref="AI1577">_xlfn.IFS($Z1577 = "Passed", "High", $Z1577="Completed", "Moderate", OR($Z1577 = "Incomplete", $Z1577="Failed"), "Low")</f>
        <v>Moderate</v>
      </c>
      <c r="AJ1577" t="str" cm="1">
        <f t="array" ref="AJ1577">_xlfn.IFS(OR(Z1577= "Passed", Z1577 = "Completed"), "Complete", OR(Z1577 ="Failed", Z1577 = "Incomplete"), "Incomplete")</f>
        <v>Complete</v>
      </c>
      <c r="AK1577" cm="1">
        <f t="array" ref="AK1577">_xlfn.IFS(HR_DATA[[#This Row],[Performance Category]] = "High Performer", 4,HR_DATA[[#This Row],[Performance Category]] = "Average Performer", 3, HR_DATA[[#This Row],[Performance Category]] = "Low Performer", 2, HR_DATA[[#This Row],[Performance Category]] = "At Risk", 1)</f>
        <v>3</v>
      </c>
    </row>
    <row r="1578" spans="1:37" x14ac:dyDescent="0.25">
      <c r="A1578">
        <v>2097</v>
      </c>
      <c r="B1578" s="2">
        <v>43440</v>
      </c>
      <c r="C1578" s="2">
        <f t="shared" ca="1" si="120"/>
        <v>46159</v>
      </c>
      <c r="D1578" t="s">
        <v>106</v>
      </c>
      <c r="E1578" t="s">
        <v>74</v>
      </c>
      <c r="F1578" t="s">
        <v>30</v>
      </c>
      <c r="G1578" t="s">
        <v>46</v>
      </c>
      <c r="H1578" t="s">
        <v>32</v>
      </c>
      <c r="I1578" t="s">
        <v>55</v>
      </c>
      <c r="J1578" t="s">
        <v>34</v>
      </c>
      <c r="K1578" t="s">
        <v>47</v>
      </c>
      <c r="L1578" s="2">
        <v>23432</v>
      </c>
      <c r="M1578" t="s">
        <v>36</v>
      </c>
      <c r="N1578" t="s">
        <v>37</v>
      </c>
      <c r="O1578" t="s">
        <v>72</v>
      </c>
      <c r="P1578" t="s">
        <v>39</v>
      </c>
      <c r="Q1578" t="s">
        <v>107</v>
      </c>
      <c r="R1578">
        <v>2</v>
      </c>
      <c r="S1578" s="2">
        <v>44803</v>
      </c>
      <c r="T1578">
        <v>2</v>
      </c>
      <c r="U1578">
        <v>1</v>
      </c>
      <c r="V1578">
        <v>4</v>
      </c>
      <c r="W1578" s="2">
        <v>44891</v>
      </c>
      <c r="X1578" t="s">
        <v>68</v>
      </c>
      <c r="Y1578" t="s">
        <v>51</v>
      </c>
      <c r="Z1578" t="s">
        <v>52</v>
      </c>
      <c r="AA1578">
        <v>3</v>
      </c>
      <c r="AB1578">
        <v>426.55</v>
      </c>
      <c r="AC1578">
        <v>54</v>
      </c>
      <c r="AD1578" t="str" cm="1">
        <f t="array" ref="AD1578">_xlfn.IFS($AC1578&lt;= 24,"17-24", $AC1578&lt;=34,"25-34", $AC1578&lt;=44,"35-44", $AC1578&lt;= 54,"45-54", $AC1578 &gt;= 55, "55+")</f>
        <v>45-54</v>
      </c>
      <c r="AE1578">
        <f t="shared" ca="1" si="121"/>
        <v>7</v>
      </c>
      <c r="AF1578" t="str">
        <f t="shared" si="122"/>
        <v>Low</v>
      </c>
      <c r="AG1578" t="str">
        <f t="shared" si="123"/>
        <v>Not satisfied</v>
      </c>
      <c r="AH1578" t="str">
        <f t="shared" si="124"/>
        <v>At Risk</v>
      </c>
      <c r="AI1578" t="str" cm="1">
        <f t="array" ref="AI1578">_xlfn.IFS($Z1578 = "Passed", "High", $Z1578="Completed", "Moderate", OR($Z1578 = "Incomplete", $Z1578="Failed"), "Low")</f>
        <v>Low</v>
      </c>
      <c r="AJ1578" t="str" cm="1">
        <f t="array" ref="AJ1578">_xlfn.IFS(OR(Z1578= "Passed", Z1578 = "Completed"), "Complete", OR(Z1578 ="Failed", Z1578 = "Incomplete"), "Incomplete")</f>
        <v>Incomplete</v>
      </c>
      <c r="AK1578" cm="1">
        <f t="array" ref="AK1578">_xlfn.IFS(HR_DATA[[#This Row],[Performance Category]] = "High Performer", 4,HR_DATA[[#This Row],[Performance Category]] = "Average Performer", 3, HR_DATA[[#This Row],[Performance Category]] = "Low Performer", 2, HR_DATA[[#This Row],[Performance Category]] = "At Risk", 1)</f>
        <v>1</v>
      </c>
    </row>
    <row r="1579" spans="1:37" x14ac:dyDescent="0.25">
      <c r="A1579">
        <v>2098</v>
      </c>
      <c r="B1579" s="2">
        <v>44027</v>
      </c>
      <c r="C1579" s="2">
        <f t="shared" ca="1" si="120"/>
        <v>46159</v>
      </c>
      <c r="D1579" t="s">
        <v>106</v>
      </c>
      <c r="E1579" t="s">
        <v>69</v>
      </c>
      <c r="F1579" t="s">
        <v>30</v>
      </c>
      <c r="G1579" t="s">
        <v>46</v>
      </c>
      <c r="H1579" t="s">
        <v>56</v>
      </c>
      <c r="I1579" t="s">
        <v>33</v>
      </c>
      <c r="J1579" t="s">
        <v>34</v>
      </c>
      <c r="K1579" t="s">
        <v>102</v>
      </c>
      <c r="L1579" s="2">
        <v>18402</v>
      </c>
      <c r="M1579" t="s">
        <v>36</v>
      </c>
      <c r="N1579" t="s">
        <v>37</v>
      </c>
      <c r="O1579" t="s">
        <v>60</v>
      </c>
      <c r="P1579" t="s">
        <v>77</v>
      </c>
      <c r="Q1579" t="s">
        <v>107</v>
      </c>
      <c r="R1579">
        <v>5</v>
      </c>
      <c r="S1579" s="2">
        <v>44958</v>
      </c>
      <c r="T1579">
        <v>2</v>
      </c>
      <c r="U1579">
        <v>4</v>
      </c>
      <c r="V1579">
        <v>1</v>
      </c>
      <c r="W1579" s="2">
        <v>44829</v>
      </c>
      <c r="X1579" t="s">
        <v>62</v>
      </c>
      <c r="Y1579" t="s">
        <v>51</v>
      </c>
      <c r="Z1579" t="s">
        <v>52</v>
      </c>
      <c r="AA1579">
        <v>2</v>
      </c>
      <c r="AB1579">
        <v>254.35</v>
      </c>
      <c r="AC1579">
        <v>70</v>
      </c>
      <c r="AD1579" t="str" cm="1">
        <f t="array" ref="AD1579">_xlfn.IFS($AC1579&lt;= 24,"17-24", $AC1579&lt;=34,"25-34", $AC1579&lt;=44,"35-44", $AC1579&lt;= 54,"45-54", $AC1579 &gt;= 55, "55+")</f>
        <v>55+</v>
      </c>
      <c r="AE1579">
        <f t="shared" ca="1" si="121"/>
        <v>5</v>
      </c>
      <c r="AF1579" t="str">
        <f t="shared" si="122"/>
        <v>Low</v>
      </c>
      <c r="AG1579" t="str">
        <f t="shared" si="123"/>
        <v>Satisfied</v>
      </c>
      <c r="AH1579" t="str">
        <f t="shared" si="124"/>
        <v>At Risk</v>
      </c>
      <c r="AI1579" t="str" cm="1">
        <f t="array" ref="AI1579">_xlfn.IFS($Z1579 = "Passed", "High", $Z1579="Completed", "Moderate", OR($Z1579 = "Incomplete", $Z1579="Failed"), "Low")</f>
        <v>Low</v>
      </c>
      <c r="AJ1579" t="str" cm="1">
        <f t="array" ref="AJ1579">_xlfn.IFS(OR(Z1579= "Passed", Z1579 = "Completed"), "Complete", OR(Z1579 ="Failed", Z1579 = "Incomplete"), "Incomplete")</f>
        <v>Incomplete</v>
      </c>
      <c r="AK1579" cm="1">
        <f t="array" ref="AK1579">_xlfn.IFS(HR_DATA[[#This Row],[Performance Category]] = "High Performer", 4,HR_DATA[[#This Row],[Performance Category]] = "Average Performer", 3, HR_DATA[[#This Row],[Performance Category]] = "Low Performer", 2, HR_DATA[[#This Row],[Performance Category]] = "At Risk", 1)</f>
        <v>1</v>
      </c>
    </row>
    <row r="1580" spans="1:37" x14ac:dyDescent="0.25">
      <c r="A1580">
        <v>2099</v>
      </c>
      <c r="B1580" s="2">
        <v>43403</v>
      </c>
      <c r="C1580" s="2">
        <f t="shared" ca="1" si="120"/>
        <v>46159</v>
      </c>
      <c r="D1580" t="s">
        <v>28</v>
      </c>
      <c r="E1580" t="s">
        <v>69</v>
      </c>
      <c r="F1580" t="s">
        <v>30</v>
      </c>
      <c r="G1580" t="s">
        <v>55</v>
      </c>
      <c r="H1580" t="s">
        <v>56</v>
      </c>
      <c r="I1580" t="s">
        <v>46</v>
      </c>
      <c r="J1580" t="s">
        <v>34</v>
      </c>
      <c r="K1580" t="s">
        <v>58</v>
      </c>
      <c r="L1580" s="2">
        <v>25291</v>
      </c>
      <c r="M1580" t="s">
        <v>36</v>
      </c>
      <c r="N1580" t="s">
        <v>37</v>
      </c>
      <c r="O1580" t="s">
        <v>49</v>
      </c>
      <c r="P1580" t="s">
        <v>39</v>
      </c>
      <c r="Q1580" t="s">
        <v>107</v>
      </c>
      <c r="R1580">
        <v>4</v>
      </c>
      <c r="S1580" s="2">
        <v>45011</v>
      </c>
      <c r="T1580">
        <v>1</v>
      </c>
      <c r="U1580">
        <v>4</v>
      </c>
      <c r="V1580">
        <v>5</v>
      </c>
      <c r="W1580" s="2">
        <v>44985</v>
      </c>
      <c r="X1580" t="s">
        <v>50</v>
      </c>
      <c r="Y1580" t="s">
        <v>51</v>
      </c>
      <c r="Z1580" t="s">
        <v>63</v>
      </c>
      <c r="AA1580">
        <v>2</v>
      </c>
      <c r="AB1580">
        <v>829.08</v>
      </c>
      <c r="AC1580">
        <v>49</v>
      </c>
      <c r="AD1580" t="str" cm="1">
        <f t="array" ref="AD1580">_xlfn.IFS($AC1580&lt;= 24,"17-24", $AC1580&lt;=34,"25-34", $AC1580&lt;=44,"35-44", $AC1580&lt;= 54,"45-54", $AC1580 &gt;= 55, "55+")</f>
        <v>45-54</v>
      </c>
      <c r="AE1580">
        <f t="shared" ca="1" si="121"/>
        <v>7</v>
      </c>
      <c r="AF1580" t="str">
        <f t="shared" si="122"/>
        <v>Low</v>
      </c>
      <c r="AG1580" t="str">
        <f t="shared" si="123"/>
        <v>Satisfied</v>
      </c>
      <c r="AH1580" t="str">
        <f t="shared" si="124"/>
        <v>At Risk</v>
      </c>
      <c r="AI1580" t="str" cm="1">
        <f t="array" ref="AI1580">_xlfn.IFS($Z1580 = "Passed", "High", $Z1580="Completed", "Moderate", OR($Z1580 = "Incomplete", $Z1580="Failed"), "Low")</f>
        <v>Moderate</v>
      </c>
      <c r="AJ1580" t="str" cm="1">
        <f t="array" ref="AJ1580">_xlfn.IFS(OR(Z1580= "Passed", Z1580 = "Completed"), "Complete", OR(Z1580 ="Failed", Z1580 = "Incomplete"), "Incomplete")</f>
        <v>Complete</v>
      </c>
      <c r="AK1580" cm="1">
        <f t="array" ref="AK1580">_xlfn.IFS(HR_DATA[[#This Row],[Performance Category]] = "High Performer", 4,HR_DATA[[#This Row],[Performance Category]] = "Average Performer", 3, HR_DATA[[#This Row],[Performance Category]] = "Low Performer", 2, HR_DATA[[#This Row],[Performance Category]] = "At Risk", 1)</f>
        <v>1</v>
      </c>
    </row>
    <row r="1581" spans="1:37" x14ac:dyDescent="0.25">
      <c r="A1581">
        <v>2100</v>
      </c>
      <c r="B1581" s="2">
        <v>44817</v>
      </c>
      <c r="C1581" s="2">
        <f t="shared" ca="1" si="120"/>
        <v>46159</v>
      </c>
      <c r="D1581" t="s">
        <v>28</v>
      </c>
      <c r="E1581" t="s">
        <v>29</v>
      </c>
      <c r="F1581" t="s">
        <v>30</v>
      </c>
      <c r="G1581" t="s">
        <v>31</v>
      </c>
      <c r="H1581" t="s">
        <v>45</v>
      </c>
      <c r="I1581" t="s">
        <v>33</v>
      </c>
      <c r="J1581" t="s">
        <v>34</v>
      </c>
      <c r="K1581" t="s">
        <v>47</v>
      </c>
      <c r="L1581" s="2">
        <v>16400</v>
      </c>
      <c r="M1581" t="s">
        <v>36</v>
      </c>
      <c r="N1581" t="s">
        <v>37</v>
      </c>
      <c r="O1581" t="s">
        <v>60</v>
      </c>
      <c r="P1581" t="s">
        <v>77</v>
      </c>
      <c r="Q1581" t="s">
        <v>78</v>
      </c>
      <c r="R1581">
        <v>4</v>
      </c>
      <c r="S1581" s="2">
        <v>44935</v>
      </c>
      <c r="T1581">
        <v>1</v>
      </c>
      <c r="U1581">
        <v>1</v>
      </c>
      <c r="V1581">
        <v>1</v>
      </c>
      <c r="W1581" s="2">
        <v>45045</v>
      </c>
      <c r="X1581" t="s">
        <v>92</v>
      </c>
      <c r="Y1581" t="s">
        <v>51</v>
      </c>
      <c r="Z1581" t="s">
        <v>52</v>
      </c>
      <c r="AA1581">
        <v>2</v>
      </c>
      <c r="AB1581">
        <v>710.31</v>
      </c>
      <c r="AC1581">
        <v>78</v>
      </c>
      <c r="AD1581" t="str" cm="1">
        <f t="array" ref="AD1581">_xlfn.IFS($AC1581&lt;= 24,"17-24", $AC1581&lt;=34,"25-34", $AC1581&lt;=44,"35-44", $AC1581&lt;= 54,"45-54", $AC1581 &gt;= 55, "55+")</f>
        <v>55+</v>
      </c>
      <c r="AE1581">
        <f t="shared" ca="1" si="121"/>
        <v>3</v>
      </c>
      <c r="AF1581" t="str">
        <f t="shared" si="122"/>
        <v>Low</v>
      </c>
      <c r="AG1581" t="str">
        <f t="shared" si="123"/>
        <v>Not satisfied</v>
      </c>
      <c r="AH1581" t="str">
        <f t="shared" si="124"/>
        <v>High Performer</v>
      </c>
      <c r="AI1581" t="str" cm="1">
        <f t="array" ref="AI1581">_xlfn.IFS($Z1581 = "Passed", "High", $Z1581="Completed", "Moderate", OR($Z1581 = "Incomplete", $Z1581="Failed"), "Low")</f>
        <v>Low</v>
      </c>
      <c r="AJ1581" t="str" cm="1">
        <f t="array" ref="AJ1581">_xlfn.IFS(OR(Z1581= "Passed", Z1581 = "Completed"), "Complete", OR(Z1581 ="Failed", Z1581 = "Incomplete"), "Incomplete")</f>
        <v>Incomplete</v>
      </c>
      <c r="AK1581" cm="1">
        <f t="array" ref="AK1581">_xlfn.IFS(HR_DATA[[#This Row],[Performance Category]] = "High Performer", 4,HR_DATA[[#This Row],[Performance Category]] = "Average Performer", 3, HR_DATA[[#This Row],[Performance Category]] = "Low Performer", 2, HR_DATA[[#This Row],[Performance Category]] = "At Risk", 1)</f>
        <v>4</v>
      </c>
    </row>
    <row r="1582" spans="1:37" x14ac:dyDescent="0.25">
      <c r="A1582">
        <v>2101</v>
      </c>
      <c r="B1582" s="2">
        <v>44923</v>
      </c>
      <c r="C1582" s="2">
        <f t="shared" ca="1" si="120"/>
        <v>46159</v>
      </c>
      <c r="D1582" t="s">
        <v>28</v>
      </c>
      <c r="E1582" t="s">
        <v>85</v>
      </c>
      <c r="F1582" t="s">
        <v>108</v>
      </c>
      <c r="G1582" t="s">
        <v>55</v>
      </c>
      <c r="H1582" t="s">
        <v>56</v>
      </c>
      <c r="I1582" t="s">
        <v>33</v>
      </c>
      <c r="J1582" t="s">
        <v>34</v>
      </c>
      <c r="K1582" t="s">
        <v>97</v>
      </c>
      <c r="L1582" s="2">
        <v>23724</v>
      </c>
      <c r="M1582" t="s">
        <v>36</v>
      </c>
      <c r="N1582" t="s">
        <v>37</v>
      </c>
      <c r="O1582" t="s">
        <v>49</v>
      </c>
      <c r="P1582" t="s">
        <v>67</v>
      </c>
      <c r="Q1582" t="s">
        <v>107</v>
      </c>
      <c r="R1582">
        <v>5</v>
      </c>
      <c r="S1582" s="2">
        <v>44936</v>
      </c>
      <c r="T1582">
        <v>4</v>
      </c>
      <c r="U1582">
        <v>4</v>
      </c>
      <c r="V1582">
        <v>2</v>
      </c>
      <c r="W1582" s="2">
        <v>45106</v>
      </c>
      <c r="X1582" t="s">
        <v>41</v>
      </c>
      <c r="Y1582" t="s">
        <v>51</v>
      </c>
      <c r="Z1582" t="s">
        <v>63</v>
      </c>
      <c r="AA1582">
        <v>1</v>
      </c>
      <c r="AB1582">
        <v>751.81</v>
      </c>
      <c r="AC1582">
        <v>58</v>
      </c>
      <c r="AD1582" t="str" cm="1">
        <f t="array" ref="AD1582">_xlfn.IFS($AC1582&lt;= 24,"17-24", $AC1582&lt;=34,"25-34", $AC1582&lt;=44,"35-44", $AC1582&lt;= 54,"45-54", $AC1582 &gt;= 55, "55+")</f>
        <v>55+</v>
      </c>
      <c r="AE1582">
        <f t="shared" ca="1" si="121"/>
        <v>3</v>
      </c>
      <c r="AF1582" t="str">
        <f t="shared" si="122"/>
        <v>High</v>
      </c>
      <c r="AG1582" t="str">
        <f t="shared" si="123"/>
        <v>Satisfied</v>
      </c>
      <c r="AH1582" t="str">
        <f t="shared" si="124"/>
        <v>At Risk</v>
      </c>
      <c r="AI1582" t="str" cm="1">
        <f t="array" ref="AI1582">_xlfn.IFS($Z1582 = "Passed", "High", $Z1582="Completed", "Moderate", OR($Z1582 = "Incomplete", $Z1582="Failed"), "Low")</f>
        <v>Moderate</v>
      </c>
      <c r="AJ1582" t="str" cm="1">
        <f t="array" ref="AJ1582">_xlfn.IFS(OR(Z1582= "Passed", Z1582 = "Completed"), "Complete", OR(Z1582 ="Failed", Z1582 = "Incomplete"), "Incomplete")</f>
        <v>Complete</v>
      </c>
      <c r="AK1582" cm="1">
        <f t="array" ref="AK1582">_xlfn.IFS(HR_DATA[[#This Row],[Performance Category]] = "High Performer", 4,HR_DATA[[#This Row],[Performance Category]] = "Average Performer", 3, HR_DATA[[#This Row],[Performance Category]] = "Low Performer", 2, HR_DATA[[#This Row],[Performance Category]] = "At Risk", 1)</f>
        <v>1</v>
      </c>
    </row>
    <row r="1583" spans="1:37" x14ac:dyDescent="0.25">
      <c r="A1583">
        <v>2102</v>
      </c>
      <c r="B1583" s="2">
        <v>45009</v>
      </c>
      <c r="C1583" s="2">
        <f t="shared" ca="1" si="120"/>
        <v>46159</v>
      </c>
      <c r="D1583" t="s">
        <v>28</v>
      </c>
      <c r="E1583" t="s">
        <v>44</v>
      </c>
      <c r="F1583" t="s">
        <v>30</v>
      </c>
      <c r="G1583" t="s">
        <v>46</v>
      </c>
      <c r="H1583" t="s">
        <v>56</v>
      </c>
      <c r="I1583" t="s">
        <v>46</v>
      </c>
      <c r="J1583" t="s">
        <v>34</v>
      </c>
      <c r="K1583" t="s">
        <v>70</v>
      </c>
      <c r="L1583" s="2">
        <v>24130</v>
      </c>
      <c r="M1583" t="s">
        <v>36</v>
      </c>
      <c r="N1583" t="s">
        <v>37</v>
      </c>
      <c r="O1583" t="s">
        <v>84</v>
      </c>
      <c r="P1583" t="s">
        <v>61</v>
      </c>
      <c r="Q1583" t="s">
        <v>78</v>
      </c>
      <c r="R1583">
        <v>2</v>
      </c>
      <c r="S1583" s="2">
        <v>45123</v>
      </c>
      <c r="T1583">
        <v>1</v>
      </c>
      <c r="U1583">
        <v>1</v>
      </c>
      <c r="V1583">
        <v>3</v>
      </c>
      <c r="W1583" s="2">
        <v>45050</v>
      </c>
      <c r="X1583" t="s">
        <v>92</v>
      </c>
      <c r="Y1583" t="s">
        <v>42</v>
      </c>
      <c r="Z1583" t="s">
        <v>73</v>
      </c>
      <c r="AA1583">
        <v>1</v>
      </c>
      <c r="AB1583">
        <v>598.51</v>
      </c>
      <c r="AC1583">
        <v>57</v>
      </c>
      <c r="AD1583" t="str" cm="1">
        <f t="array" ref="AD1583">_xlfn.IFS($AC1583&lt;= 24,"17-24", $AC1583&lt;=34,"25-34", $AC1583&lt;=44,"35-44", $AC1583&lt;= 54,"45-54", $AC1583 &gt;= 55, "55+")</f>
        <v>55+</v>
      </c>
      <c r="AE1583">
        <f t="shared" ca="1" si="121"/>
        <v>3</v>
      </c>
      <c r="AF1583" t="str">
        <f t="shared" si="122"/>
        <v>Low</v>
      </c>
      <c r="AG1583" t="str">
        <f t="shared" si="123"/>
        <v>Not satisfied</v>
      </c>
      <c r="AH1583" t="str">
        <f t="shared" si="124"/>
        <v>High Performer</v>
      </c>
      <c r="AI1583" t="str" cm="1">
        <f t="array" ref="AI1583">_xlfn.IFS($Z1583 = "Passed", "High", $Z1583="Completed", "Moderate", OR($Z1583 = "Incomplete", $Z1583="Failed"), "Low")</f>
        <v>High</v>
      </c>
      <c r="AJ1583" t="str" cm="1">
        <f t="array" ref="AJ1583">_xlfn.IFS(OR(Z1583= "Passed", Z1583 = "Completed"), "Complete", OR(Z1583 ="Failed", Z1583 = "Incomplete"), "Incomplete")</f>
        <v>Complete</v>
      </c>
      <c r="AK1583" cm="1">
        <f t="array" ref="AK1583">_xlfn.IFS(HR_DATA[[#This Row],[Performance Category]] = "High Performer", 4,HR_DATA[[#This Row],[Performance Category]] = "Average Performer", 3, HR_DATA[[#This Row],[Performance Category]] = "Low Performer", 2, HR_DATA[[#This Row],[Performance Category]] = "At Risk", 1)</f>
        <v>4</v>
      </c>
    </row>
    <row r="1584" spans="1:37" x14ac:dyDescent="0.25">
      <c r="A1584">
        <v>2103</v>
      </c>
      <c r="B1584" s="2">
        <v>44106</v>
      </c>
      <c r="C1584" s="2">
        <f t="shared" ca="1" si="120"/>
        <v>46159</v>
      </c>
      <c r="D1584" t="s">
        <v>28</v>
      </c>
      <c r="E1584" t="s">
        <v>87</v>
      </c>
      <c r="F1584" t="s">
        <v>30</v>
      </c>
      <c r="G1584" t="s">
        <v>31</v>
      </c>
      <c r="H1584" t="s">
        <v>45</v>
      </c>
      <c r="I1584" t="s">
        <v>55</v>
      </c>
      <c r="J1584" t="s">
        <v>34</v>
      </c>
      <c r="K1584" t="s">
        <v>70</v>
      </c>
      <c r="L1584" s="2">
        <v>31771</v>
      </c>
      <c r="M1584" t="s">
        <v>36</v>
      </c>
      <c r="N1584" t="s">
        <v>37</v>
      </c>
      <c r="O1584" t="s">
        <v>84</v>
      </c>
      <c r="P1584" t="s">
        <v>39</v>
      </c>
      <c r="Q1584" t="s">
        <v>78</v>
      </c>
      <c r="R1584">
        <v>5</v>
      </c>
      <c r="S1584" s="2">
        <v>44973</v>
      </c>
      <c r="T1584">
        <v>1</v>
      </c>
      <c r="U1584">
        <v>4</v>
      </c>
      <c r="V1584">
        <v>5</v>
      </c>
      <c r="W1584" s="2">
        <v>44810</v>
      </c>
      <c r="X1584" t="s">
        <v>68</v>
      </c>
      <c r="Y1584" t="s">
        <v>42</v>
      </c>
      <c r="Z1584" t="s">
        <v>52</v>
      </c>
      <c r="AA1584">
        <v>3</v>
      </c>
      <c r="AB1584">
        <v>958.29</v>
      </c>
      <c r="AC1584">
        <v>34</v>
      </c>
      <c r="AD1584" t="str" cm="1">
        <f t="array" ref="AD1584">_xlfn.IFS($AC1584&lt;= 24,"17-24", $AC1584&lt;=34,"25-34", $AC1584&lt;=44,"35-44", $AC1584&lt;= 54,"45-54", $AC1584 &gt;= 55, "55+")</f>
        <v>25-34</v>
      </c>
      <c r="AE1584">
        <f t="shared" ca="1" si="121"/>
        <v>5</v>
      </c>
      <c r="AF1584" t="str">
        <f t="shared" si="122"/>
        <v>Low</v>
      </c>
      <c r="AG1584" t="str">
        <f t="shared" si="123"/>
        <v>Satisfied</v>
      </c>
      <c r="AH1584" t="str">
        <f t="shared" si="124"/>
        <v>High Performer</v>
      </c>
      <c r="AI1584" t="str" cm="1">
        <f t="array" ref="AI1584">_xlfn.IFS($Z1584 = "Passed", "High", $Z1584="Completed", "Moderate", OR($Z1584 = "Incomplete", $Z1584="Failed"), "Low")</f>
        <v>Low</v>
      </c>
      <c r="AJ1584" t="str" cm="1">
        <f t="array" ref="AJ1584">_xlfn.IFS(OR(Z1584= "Passed", Z1584 = "Completed"), "Complete", OR(Z1584 ="Failed", Z1584 = "Incomplete"), "Incomplete")</f>
        <v>Incomplete</v>
      </c>
      <c r="AK1584" cm="1">
        <f t="array" ref="AK1584">_xlfn.IFS(HR_DATA[[#This Row],[Performance Category]] = "High Performer", 4,HR_DATA[[#This Row],[Performance Category]] = "Average Performer", 3, HR_DATA[[#This Row],[Performance Category]] = "Low Performer", 2, HR_DATA[[#This Row],[Performance Category]] = "At Risk", 1)</f>
        <v>4</v>
      </c>
    </row>
    <row r="1585" spans="1:37" x14ac:dyDescent="0.25">
      <c r="A1585">
        <v>2104</v>
      </c>
      <c r="B1585" s="2">
        <v>44088</v>
      </c>
      <c r="C1585" s="2">
        <f t="shared" ca="1" si="120"/>
        <v>46159</v>
      </c>
      <c r="D1585" t="s">
        <v>28</v>
      </c>
      <c r="E1585" t="s">
        <v>64</v>
      </c>
      <c r="F1585" t="s">
        <v>30</v>
      </c>
      <c r="G1585" t="s">
        <v>31</v>
      </c>
      <c r="H1585" t="s">
        <v>45</v>
      </c>
      <c r="I1585" t="s">
        <v>33</v>
      </c>
      <c r="J1585" t="s">
        <v>34</v>
      </c>
      <c r="K1585" t="s">
        <v>70</v>
      </c>
      <c r="L1585" s="2">
        <v>18129</v>
      </c>
      <c r="M1585" t="s">
        <v>36</v>
      </c>
      <c r="N1585" t="s">
        <v>37</v>
      </c>
      <c r="O1585" t="s">
        <v>49</v>
      </c>
      <c r="P1585" t="s">
        <v>39</v>
      </c>
      <c r="Q1585" t="s">
        <v>78</v>
      </c>
      <c r="R1585">
        <v>2</v>
      </c>
      <c r="S1585" s="2">
        <v>45087</v>
      </c>
      <c r="T1585">
        <v>1</v>
      </c>
      <c r="U1585">
        <v>4</v>
      </c>
      <c r="V1585">
        <v>3</v>
      </c>
      <c r="W1585" s="2">
        <v>44848</v>
      </c>
      <c r="X1585" t="s">
        <v>68</v>
      </c>
      <c r="Y1585" t="s">
        <v>51</v>
      </c>
      <c r="Z1585" t="s">
        <v>63</v>
      </c>
      <c r="AA1585">
        <v>5</v>
      </c>
      <c r="AB1585">
        <v>200.34</v>
      </c>
      <c r="AC1585">
        <v>71</v>
      </c>
      <c r="AD1585" t="str" cm="1">
        <f t="array" ref="AD1585">_xlfn.IFS($AC1585&lt;= 24,"17-24", $AC1585&lt;=34,"25-34", $AC1585&lt;=44,"35-44", $AC1585&lt;= 54,"45-54", $AC1585 &gt;= 55, "55+")</f>
        <v>55+</v>
      </c>
      <c r="AE1585">
        <f t="shared" ca="1" si="121"/>
        <v>5</v>
      </c>
      <c r="AF1585" t="str">
        <f t="shared" si="122"/>
        <v>Low</v>
      </c>
      <c r="AG1585" t="str">
        <f t="shared" si="123"/>
        <v>Satisfied</v>
      </c>
      <c r="AH1585" t="str">
        <f t="shared" si="124"/>
        <v>High Performer</v>
      </c>
      <c r="AI1585" t="str" cm="1">
        <f t="array" ref="AI1585">_xlfn.IFS($Z1585 = "Passed", "High", $Z1585="Completed", "Moderate", OR($Z1585 = "Incomplete", $Z1585="Failed"), "Low")</f>
        <v>Moderate</v>
      </c>
      <c r="AJ1585" t="str" cm="1">
        <f t="array" ref="AJ1585">_xlfn.IFS(OR(Z1585= "Passed", Z1585 = "Completed"), "Complete", OR(Z1585 ="Failed", Z1585 = "Incomplete"), "Incomplete")</f>
        <v>Complete</v>
      </c>
      <c r="AK1585" cm="1">
        <f t="array" ref="AK1585">_xlfn.IFS(HR_DATA[[#This Row],[Performance Category]] = "High Performer", 4,HR_DATA[[#This Row],[Performance Category]] = "Average Performer", 3, HR_DATA[[#This Row],[Performance Category]] = "Low Performer", 2, HR_DATA[[#This Row],[Performance Category]] = "At Risk", 1)</f>
        <v>4</v>
      </c>
    </row>
    <row r="1586" spans="1:37" x14ac:dyDescent="0.25">
      <c r="A1586">
        <v>2105</v>
      </c>
      <c r="B1586" s="2">
        <v>43849</v>
      </c>
      <c r="C1586" s="2">
        <f t="shared" ca="1" si="120"/>
        <v>46159</v>
      </c>
      <c r="D1586" t="s">
        <v>28</v>
      </c>
      <c r="E1586" t="s">
        <v>94</v>
      </c>
      <c r="F1586" t="s">
        <v>30</v>
      </c>
      <c r="G1586" t="s">
        <v>46</v>
      </c>
      <c r="H1586" t="s">
        <v>32</v>
      </c>
      <c r="I1586" t="s">
        <v>46</v>
      </c>
      <c r="J1586" t="s">
        <v>34</v>
      </c>
      <c r="K1586" t="s">
        <v>58</v>
      </c>
      <c r="L1586" s="2">
        <v>21942</v>
      </c>
      <c r="M1586" t="s">
        <v>36</v>
      </c>
      <c r="N1586" t="s">
        <v>37</v>
      </c>
      <c r="O1586" t="s">
        <v>49</v>
      </c>
      <c r="P1586" t="s">
        <v>61</v>
      </c>
      <c r="Q1586" t="s">
        <v>98</v>
      </c>
      <c r="R1586">
        <v>4</v>
      </c>
      <c r="S1586" s="2">
        <v>45131</v>
      </c>
      <c r="T1586">
        <v>3</v>
      </c>
      <c r="U1586">
        <v>4</v>
      </c>
      <c r="V1586">
        <v>2</v>
      </c>
      <c r="W1586" s="2">
        <v>44875</v>
      </c>
      <c r="X1586" t="s">
        <v>68</v>
      </c>
      <c r="Y1586" t="s">
        <v>51</v>
      </c>
      <c r="Z1586" t="s">
        <v>63</v>
      </c>
      <c r="AA1586">
        <v>3</v>
      </c>
      <c r="AB1586">
        <v>365.03</v>
      </c>
      <c r="AC1586">
        <v>60</v>
      </c>
      <c r="AD1586" t="str" cm="1">
        <f t="array" ref="AD1586">_xlfn.IFS($AC1586&lt;= 24,"17-24", $AC1586&lt;=34,"25-34", $AC1586&lt;=44,"35-44", $AC1586&lt;= 54,"45-54", $AC1586 &gt;= 55, "55+")</f>
        <v>55+</v>
      </c>
      <c r="AE1586">
        <f t="shared" ca="1" si="121"/>
        <v>6</v>
      </c>
      <c r="AF1586" t="str">
        <f t="shared" si="122"/>
        <v>Medium</v>
      </c>
      <c r="AG1586" t="str">
        <f t="shared" si="123"/>
        <v>Satisfied</v>
      </c>
      <c r="AH1586" t="str">
        <f t="shared" si="124"/>
        <v>Low Performer</v>
      </c>
      <c r="AI1586" t="str" cm="1">
        <f t="array" ref="AI1586">_xlfn.IFS($Z1586 = "Passed", "High", $Z1586="Completed", "Moderate", OR($Z1586 = "Incomplete", $Z1586="Failed"), "Low")</f>
        <v>Moderate</v>
      </c>
      <c r="AJ1586" t="str" cm="1">
        <f t="array" ref="AJ1586">_xlfn.IFS(OR(Z1586= "Passed", Z1586 = "Completed"), "Complete", OR(Z1586 ="Failed", Z1586 = "Incomplete"), "Incomplete")</f>
        <v>Complete</v>
      </c>
      <c r="AK1586" cm="1">
        <f t="array" ref="AK1586">_xlfn.IFS(HR_DATA[[#This Row],[Performance Category]] = "High Performer", 4,HR_DATA[[#This Row],[Performance Category]] = "Average Performer", 3, HR_DATA[[#This Row],[Performance Category]] = "Low Performer", 2, HR_DATA[[#This Row],[Performance Category]] = "At Risk", 1)</f>
        <v>2</v>
      </c>
    </row>
    <row r="1587" spans="1:37" x14ac:dyDescent="0.25">
      <c r="A1587">
        <v>2106</v>
      </c>
      <c r="B1587" s="2">
        <v>43569</v>
      </c>
      <c r="C1587" s="2">
        <f t="shared" ca="1" si="120"/>
        <v>46159</v>
      </c>
      <c r="D1587" t="s">
        <v>28</v>
      </c>
      <c r="E1587" t="s">
        <v>74</v>
      </c>
      <c r="F1587" t="s">
        <v>30</v>
      </c>
      <c r="G1587" t="s">
        <v>31</v>
      </c>
      <c r="H1587" t="s">
        <v>32</v>
      </c>
      <c r="I1587" t="s">
        <v>33</v>
      </c>
      <c r="J1587" t="s">
        <v>34</v>
      </c>
      <c r="K1587" t="s">
        <v>101</v>
      </c>
      <c r="L1587" s="2">
        <v>22964</v>
      </c>
      <c r="M1587" t="s">
        <v>36</v>
      </c>
      <c r="N1587" t="s">
        <v>48</v>
      </c>
      <c r="O1587" t="s">
        <v>38</v>
      </c>
      <c r="P1587" t="s">
        <v>39</v>
      </c>
      <c r="Q1587" t="s">
        <v>78</v>
      </c>
      <c r="R1587">
        <v>2</v>
      </c>
      <c r="S1587" s="2">
        <v>44862</v>
      </c>
      <c r="T1587">
        <v>5</v>
      </c>
      <c r="U1587">
        <v>5</v>
      </c>
      <c r="V1587">
        <v>1</v>
      </c>
      <c r="W1587" s="2">
        <v>45122</v>
      </c>
      <c r="X1587" t="s">
        <v>50</v>
      </c>
      <c r="Y1587" t="s">
        <v>42</v>
      </c>
      <c r="Z1587" t="s">
        <v>73</v>
      </c>
      <c r="AA1587">
        <v>4</v>
      </c>
      <c r="AB1587">
        <v>782.43</v>
      </c>
      <c r="AC1587">
        <v>57</v>
      </c>
      <c r="AD1587" t="str" cm="1">
        <f t="array" ref="AD1587">_xlfn.IFS($AC1587&lt;= 24,"17-24", $AC1587&lt;=34,"25-34", $AC1587&lt;=44,"35-44", $AC1587&lt;= 54,"45-54", $AC1587 &gt;= 55, "55+")</f>
        <v>55+</v>
      </c>
      <c r="AE1587">
        <f t="shared" ca="1" si="121"/>
        <v>7</v>
      </c>
      <c r="AF1587" t="str">
        <f t="shared" si="122"/>
        <v>High</v>
      </c>
      <c r="AG1587" t="str">
        <f t="shared" si="123"/>
        <v>Satisfied</v>
      </c>
      <c r="AH1587" t="str">
        <f t="shared" si="124"/>
        <v>High Performer</v>
      </c>
      <c r="AI1587" t="str" cm="1">
        <f t="array" ref="AI1587">_xlfn.IFS($Z1587 = "Passed", "High", $Z1587="Completed", "Moderate", OR($Z1587 = "Incomplete", $Z1587="Failed"), "Low")</f>
        <v>High</v>
      </c>
      <c r="AJ1587" t="str" cm="1">
        <f t="array" ref="AJ1587">_xlfn.IFS(OR(Z1587= "Passed", Z1587 = "Completed"), "Complete", OR(Z1587 ="Failed", Z1587 = "Incomplete"), "Incomplete")</f>
        <v>Complete</v>
      </c>
      <c r="AK1587" cm="1">
        <f t="array" ref="AK1587">_xlfn.IFS(HR_DATA[[#This Row],[Performance Category]] = "High Performer", 4,HR_DATA[[#This Row],[Performance Category]] = "Average Performer", 3, HR_DATA[[#This Row],[Performance Category]] = "Low Performer", 2, HR_DATA[[#This Row],[Performance Category]] = "At Risk", 1)</f>
        <v>4</v>
      </c>
    </row>
    <row r="1588" spans="1:37" x14ac:dyDescent="0.25">
      <c r="A1588">
        <v>2107</v>
      </c>
      <c r="B1588" s="2">
        <v>45079</v>
      </c>
      <c r="C1588" s="2">
        <f t="shared" ca="1" si="120"/>
        <v>46159</v>
      </c>
      <c r="D1588" t="s">
        <v>28</v>
      </c>
      <c r="E1588" t="s">
        <v>81</v>
      </c>
      <c r="F1588" t="s">
        <v>30</v>
      </c>
      <c r="G1588" t="s">
        <v>31</v>
      </c>
      <c r="H1588" t="s">
        <v>56</v>
      </c>
      <c r="I1588" t="s">
        <v>33</v>
      </c>
      <c r="J1588" t="s">
        <v>34</v>
      </c>
      <c r="K1588" t="s">
        <v>70</v>
      </c>
      <c r="L1588" s="2">
        <v>16067</v>
      </c>
      <c r="M1588" t="s">
        <v>36</v>
      </c>
      <c r="N1588" t="s">
        <v>37</v>
      </c>
      <c r="O1588" t="s">
        <v>49</v>
      </c>
      <c r="P1588" t="s">
        <v>39</v>
      </c>
      <c r="Q1588" t="s">
        <v>78</v>
      </c>
      <c r="R1588">
        <v>1</v>
      </c>
      <c r="S1588" s="2">
        <v>44890</v>
      </c>
      <c r="T1588">
        <v>4</v>
      </c>
      <c r="U1588">
        <v>1</v>
      </c>
      <c r="V1588">
        <v>1</v>
      </c>
      <c r="W1588" s="2">
        <v>44990</v>
      </c>
      <c r="X1588" t="s">
        <v>92</v>
      </c>
      <c r="Y1588" t="s">
        <v>51</v>
      </c>
      <c r="Z1588" t="s">
        <v>73</v>
      </c>
      <c r="AA1588">
        <v>1</v>
      </c>
      <c r="AB1588">
        <v>668.91</v>
      </c>
      <c r="AC1588">
        <v>80</v>
      </c>
      <c r="AD1588" t="str" cm="1">
        <f t="array" ref="AD1588">_xlfn.IFS($AC1588&lt;= 24,"17-24", $AC1588&lt;=34,"25-34", $AC1588&lt;=44,"35-44", $AC1588&lt;= 54,"45-54", $AC1588 &gt;= 55, "55+")</f>
        <v>55+</v>
      </c>
      <c r="AE1588">
        <f t="shared" ca="1" si="121"/>
        <v>2</v>
      </c>
      <c r="AF1588" t="str">
        <f t="shared" si="122"/>
        <v>High</v>
      </c>
      <c r="AG1588" t="str">
        <f t="shared" si="123"/>
        <v>Not satisfied</v>
      </c>
      <c r="AH1588" t="str">
        <f t="shared" si="124"/>
        <v>High Performer</v>
      </c>
      <c r="AI1588" t="str" cm="1">
        <f t="array" ref="AI1588">_xlfn.IFS($Z1588 = "Passed", "High", $Z1588="Completed", "Moderate", OR($Z1588 = "Incomplete", $Z1588="Failed"), "Low")</f>
        <v>High</v>
      </c>
      <c r="AJ1588" t="str" cm="1">
        <f t="array" ref="AJ1588">_xlfn.IFS(OR(Z1588= "Passed", Z1588 = "Completed"), "Complete", OR(Z1588 ="Failed", Z1588 = "Incomplete"), "Incomplete")</f>
        <v>Complete</v>
      </c>
      <c r="AK1588" cm="1">
        <f t="array" ref="AK1588">_xlfn.IFS(HR_DATA[[#This Row],[Performance Category]] = "High Performer", 4,HR_DATA[[#This Row],[Performance Category]] = "Average Performer", 3, HR_DATA[[#This Row],[Performance Category]] = "Low Performer", 2, HR_DATA[[#This Row],[Performance Category]] = "At Risk", 1)</f>
        <v>4</v>
      </c>
    </row>
    <row r="1589" spans="1:37" x14ac:dyDescent="0.25">
      <c r="A1589">
        <v>2108</v>
      </c>
      <c r="B1589" s="2">
        <v>44690</v>
      </c>
      <c r="C1589" s="2">
        <f t="shared" ca="1" si="120"/>
        <v>46159</v>
      </c>
      <c r="D1589" t="s">
        <v>28</v>
      </c>
      <c r="E1589" t="s">
        <v>54</v>
      </c>
      <c r="F1589" t="s">
        <v>108</v>
      </c>
      <c r="G1589" t="s">
        <v>46</v>
      </c>
      <c r="H1589" t="s">
        <v>45</v>
      </c>
      <c r="I1589" t="s">
        <v>33</v>
      </c>
      <c r="J1589" t="s">
        <v>34</v>
      </c>
      <c r="K1589" t="s">
        <v>70</v>
      </c>
      <c r="L1589" s="2">
        <v>28752</v>
      </c>
      <c r="M1589" t="s">
        <v>36</v>
      </c>
      <c r="N1589" t="s">
        <v>37</v>
      </c>
      <c r="O1589" t="s">
        <v>38</v>
      </c>
      <c r="P1589" t="s">
        <v>39</v>
      </c>
      <c r="Q1589" t="s">
        <v>98</v>
      </c>
      <c r="R1589">
        <v>2</v>
      </c>
      <c r="S1589" s="2">
        <v>45026</v>
      </c>
      <c r="T1589">
        <v>1</v>
      </c>
      <c r="U1589">
        <v>2</v>
      </c>
      <c r="V1589">
        <v>4</v>
      </c>
      <c r="W1589" s="2">
        <v>44809</v>
      </c>
      <c r="X1589" t="s">
        <v>50</v>
      </c>
      <c r="Y1589" t="s">
        <v>42</v>
      </c>
      <c r="Z1589" t="s">
        <v>63</v>
      </c>
      <c r="AA1589">
        <v>5</v>
      </c>
      <c r="AB1589">
        <v>804.37</v>
      </c>
      <c r="AC1589">
        <v>44</v>
      </c>
      <c r="AD1589" t="str" cm="1">
        <f t="array" ref="AD1589">_xlfn.IFS($AC1589&lt;= 24,"17-24", $AC1589&lt;=34,"25-34", $AC1589&lt;=44,"35-44", $AC1589&lt;= 54,"45-54", $AC1589 &gt;= 55, "55+")</f>
        <v>35-44</v>
      </c>
      <c r="AE1589">
        <f t="shared" ca="1" si="121"/>
        <v>4</v>
      </c>
      <c r="AF1589" t="str">
        <f t="shared" si="122"/>
        <v>Low</v>
      </c>
      <c r="AG1589" t="str">
        <f t="shared" si="123"/>
        <v>Not satisfied</v>
      </c>
      <c r="AH1589" t="str">
        <f t="shared" si="124"/>
        <v>Low Performer</v>
      </c>
      <c r="AI1589" t="str" cm="1">
        <f t="array" ref="AI1589">_xlfn.IFS($Z1589 = "Passed", "High", $Z1589="Completed", "Moderate", OR($Z1589 = "Incomplete", $Z1589="Failed"), "Low")</f>
        <v>Moderate</v>
      </c>
      <c r="AJ1589" t="str" cm="1">
        <f t="array" ref="AJ1589">_xlfn.IFS(OR(Z1589= "Passed", Z1589 = "Completed"), "Complete", OR(Z1589 ="Failed", Z1589 = "Incomplete"), "Incomplete")</f>
        <v>Complete</v>
      </c>
      <c r="AK1589" cm="1">
        <f t="array" ref="AK1589">_xlfn.IFS(HR_DATA[[#This Row],[Performance Category]] = "High Performer", 4,HR_DATA[[#This Row],[Performance Category]] = "Average Performer", 3, HR_DATA[[#This Row],[Performance Category]] = "Low Performer", 2, HR_DATA[[#This Row],[Performance Category]] = "At Risk", 1)</f>
        <v>2</v>
      </c>
    </row>
    <row r="1590" spans="1:37" x14ac:dyDescent="0.25">
      <c r="A1590">
        <v>2109</v>
      </c>
      <c r="B1590" s="2">
        <v>44250</v>
      </c>
      <c r="C1590" s="2">
        <f t="shared" ca="1" si="120"/>
        <v>46159</v>
      </c>
      <c r="D1590" t="s">
        <v>28</v>
      </c>
      <c r="E1590" t="s">
        <v>69</v>
      </c>
      <c r="F1590" t="s">
        <v>30</v>
      </c>
      <c r="G1590" t="s">
        <v>46</v>
      </c>
      <c r="H1590" t="s">
        <v>32</v>
      </c>
      <c r="I1590" t="s">
        <v>46</v>
      </c>
      <c r="J1590" t="s">
        <v>34</v>
      </c>
      <c r="K1590" t="s">
        <v>70</v>
      </c>
      <c r="L1590" s="2">
        <v>32469</v>
      </c>
      <c r="M1590" t="s">
        <v>36</v>
      </c>
      <c r="N1590" t="s">
        <v>37</v>
      </c>
      <c r="O1590" t="s">
        <v>60</v>
      </c>
      <c r="P1590" t="s">
        <v>77</v>
      </c>
      <c r="Q1590" t="s">
        <v>78</v>
      </c>
      <c r="R1590">
        <v>5</v>
      </c>
      <c r="S1590" s="2">
        <v>45020</v>
      </c>
      <c r="T1590">
        <v>3</v>
      </c>
      <c r="U1590">
        <v>3</v>
      </c>
      <c r="V1590">
        <v>5</v>
      </c>
      <c r="W1590" s="2">
        <v>45034</v>
      </c>
      <c r="X1590" t="s">
        <v>62</v>
      </c>
      <c r="Y1590" t="s">
        <v>51</v>
      </c>
      <c r="Z1590" t="s">
        <v>43</v>
      </c>
      <c r="AA1590">
        <v>3</v>
      </c>
      <c r="AB1590">
        <v>869.94</v>
      </c>
      <c r="AC1590">
        <v>33</v>
      </c>
      <c r="AD1590" t="str" cm="1">
        <f t="array" ref="AD1590">_xlfn.IFS($AC1590&lt;= 24,"17-24", $AC1590&lt;=34,"25-34", $AC1590&lt;=44,"35-44", $AC1590&lt;= 54,"45-54", $AC1590 &gt;= 55, "55+")</f>
        <v>25-34</v>
      </c>
      <c r="AE1590">
        <f t="shared" ca="1" si="121"/>
        <v>5</v>
      </c>
      <c r="AF1590" t="str">
        <f t="shared" si="122"/>
        <v>Medium</v>
      </c>
      <c r="AG1590" t="str">
        <f t="shared" si="123"/>
        <v>Neutral</v>
      </c>
      <c r="AH1590" t="str">
        <f t="shared" si="124"/>
        <v>High Performer</v>
      </c>
      <c r="AI1590" t="str" cm="1">
        <f t="array" ref="AI1590">_xlfn.IFS($Z1590 = "Passed", "High", $Z1590="Completed", "Moderate", OR($Z1590 = "Incomplete", $Z1590="Failed"), "Low")</f>
        <v>Low</v>
      </c>
      <c r="AJ1590" t="str" cm="1">
        <f t="array" ref="AJ1590">_xlfn.IFS(OR(Z1590= "Passed", Z1590 = "Completed"), "Complete", OR(Z1590 ="Failed", Z1590 = "Incomplete"), "Incomplete")</f>
        <v>Incomplete</v>
      </c>
      <c r="AK1590" cm="1">
        <f t="array" ref="AK1590">_xlfn.IFS(HR_DATA[[#This Row],[Performance Category]] = "High Performer", 4,HR_DATA[[#This Row],[Performance Category]] = "Average Performer", 3, HR_DATA[[#This Row],[Performance Category]] = "Low Performer", 2, HR_DATA[[#This Row],[Performance Category]] = "At Risk", 1)</f>
        <v>4</v>
      </c>
    </row>
    <row r="1591" spans="1:37" x14ac:dyDescent="0.25">
      <c r="A1591">
        <v>2110</v>
      </c>
      <c r="B1591" s="2">
        <v>44351</v>
      </c>
      <c r="C1591" s="2">
        <f t="shared" ca="1" si="120"/>
        <v>46159</v>
      </c>
      <c r="D1591" t="s">
        <v>28</v>
      </c>
      <c r="E1591" t="s">
        <v>29</v>
      </c>
      <c r="F1591" t="s">
        <v>30</v>
      </c>
      <c r="G1591" t="s">
        <v>31</v>
      </c>
      <c r="H1591" t="s">
        <v>32</v>
      </c>
      <c r="I1591" t="s">
        <v>33</v>
      </c>
      <c r="J1591" t="s">
        <v>34</v>
      </c>
      <c r="K1591" t="s">
        <v>58</v>
      </c>
      <c r="L1591" s="2">
        <v>17666</v>
      </c>
      <c r="M1591" t="s">
        <v>36</v>
      </c>
      <c r="N1591" t="s">
        <v>37</v>
      </c>
      <c r="O1591" t="s">
        <v>72</v>
      </c>
      <c r="P1591" t="s">
        <v>61</v>
      </c>
      <c r="Q1591" t="s">
        <v>78</v>
      </c>
      <c r="R1591">
        <v>4</v>
      </c>
      <c r="S1591" s="2">
        <v>44878</v>
      </c>
      <c r="T1591">
        <v>1</v>
      </c>
      <c r="U1591">
        <v>4</v>
      </c>
      <c r="V1591">
        <v>2</v>
      </c>
      <c r="W1591" s="2">
        <v>44925</v>
      </c>
      <c r="X1591" t="s">
        <v>92</v>
      </c>
      <c r="Y1591" t="s">
        <v>42</v>
      </c>
      <c r="Z1591" t="s">
        <v>73</v>
      </c>
      <c r="AA1591">
        <v>4</v>
      </c>
      <c r="AB1591">
        <v>399.55</v>
      </c>
      <c r="AC1591">
        <v>73</v>
      </c>
      <c r="AD1591" t="str" cm="1">
        <f t="array" ref="AD1591">_xlfn.IFS($AC1591&lt;= 24,"17-24", $AC1591&lt;=34,"25-34", $AC1591&lt;=44,"35-44", $AC1591&lt;= 54,"45-54", $AC1591 &gt;= 55, "55+")</f>
        <v>55+</v>
      </c>
      <c r="AE1591">
        <f t="shared" ca="1" si="121"/>
        <v>4</v>
      </c>
      <c r="AF1591" t="str">
        <f t="shared" si="122"/>
        <v>Low</v>
      </c>
      <c r="AG1591" t="str">
        <f t="shared" si="123"/>
        <v>Satisfied</v>
      </c>
      <c r="AH1591" t="str">
        <f t="shared" si="124"/>
        <v>High Performer</v>
      </c>
      <c r="AI1591" t="str" cm="1">
        <f t="array" ref="AI1591">_xlfn.IFS($Z1591 = "Passed", "High", $Z1591="Completed", "Moderate", OR($Z1591 = "Incomplete", $Z1591="Failed"), "Low")</f>
        <v>High</v>
      </c>
      <c r="AJ1591" t="str" cm="1">
        <f t="array" ref="AJ1591">_xlfn.IFS(OR(Z1591= "Passed", Z1591 = "Completed"), "Complete", OR(Z1591 ="Failed", Z1591 = "Incomplete"), "Incomplete")</f>
        <v>Complete</v>
      </c>
      <c r="AK1591" cm="1">
        <f t="array" ref="AK1591">_xlfn.IFS(HR_DATA[[#This Row],[Performance Category]] = "High Performer", 4,HR_DATA[[#This Row],[Performance Category]] = "Average Performer", 3, HR_DATA[[#This Row],[Performance Category]] = "Low Performer", 2, HR_DATA[[#This Row],[Performance Category]] = "At Risk", 1)</f>
        <v>4</v>
      </c>
    </row>
    <row r="1592" spans="1:37" x14ac:dyDescent="0.25">
      <c r="A1592">
        <v>2111</v>
      </c>
      <c r="B1592" s="2">
        <v>44649</v>
      </c>
      <c r="C1592" s="2">
        <f t="shared" ca="1" si="120"/>
        <v>46159</v>
      </c>
      <c r="D1592" t="s">
        <v>28</v>
      </c>
      <c r="E1592" t="s">
        <v>85</v>
      </c>
      <c r="F1592" t="s">
        <v>30</v>
      </c>
      <c r="G1592" t="s">
        <v>55</v>
      </c>
      <c r="H1592" t="s">
        <v>45</v>
      </c>
      <c r="I1592" t="s">
        <v>33</v>
      </c>
      <c r="J1592" t="s">
        <v>34</v>
      </c>
      <c r="K1592" t="s">
        <v>65</v>
      </c>
      <c r="L1592" s="2">
        <v>20957</v>
      </c>
      <c r="M1592" t="s">
        <v>36</v>
      </c>
      <c r="N1592" t="s">
        <v>37</v>
      </c>
      <c r="O1592" t="s">
        <v>84</v>
      </c>
      <c r="P1592" t="s">
        <v>61</v>
      </c>
      <c r="Q1592" t="s">
        <v>98</v>
      </c>
      <c r="R1592">
        <v>5</v>
      </c>
      <c r="S1592" s="2">
        <v>45042</v>
      </c>
      <c r="T1592">
        <v>2</v>
      </c>
      <c r="U1592">
        <v>3</v>
      </c>
      <c r="V1592">
        <v>1</v>
      </c>
      <c r="W1592" s="2">
        <v>44882</v>
      </c>
      <c r="X1592" t="s">
        <v>50</v>
      </c>
      <c r="Y1592" t="s">
        <v>42</v>
      </c>
      <c r="Z1592" t="s">
        <v>73</v>
      </c>
      <c r="AA1592">
        <v>4</v>
      </c>
      <c r="AB1592">
        <v>470.24</v>
      </c>
      <c r="AC1592">
        <v>65</v>
      </c>
      <c r="AD1592" t="str" cm="1">
        <f t="array" ref="AD1592">_xlfn.IFS($AC1592&lt;= 24,"17-24", $AC1592&lt;=34,"25-34", $AC1592&lt;=44,"35-44", $AC1592&lt;= 54,"45-54", $AC1592 &gt;= 55, "55+")</f>
        <v>55+</v>
      </c>
      <c r="AE1592">
        <f t="shared" ca="1" si="121"/>
        <v>4</v>
      </c>
      <c r="AF1592" t="str">
        <f t="shared" si="122"/>
        <v>Low</v>
      </c>
      <c r="AG1592" t="str">
        <f t="shared" si="123"/>
        <v>Neutral</v>
      </c>
      <c r="AH1592" t="str">
        <f t="shared" si="124"/>
        <v>Low Performer</v>
      </c>
      <c r="AI1592" t="str" cm="1">
        <f t="array" ref="AI1592">_xlfn.IFS($Z1592 = "Passed", "High", $Z1592="Completed", "Moderate", OR($Z1592 = "Incomplete", $Z1592="Failed"), "Low")</f>
        <v>High</v>
      </c>
      <c r="AJ1592" t="str" cm="1">
        <f t="array" ref="AJ1592">_xlfn.IFS(OR(Z1592= "Passed", Z1592 = "Completed"), "Complete", OR(Z1592 ="Failed", Z1592 = "Incomplete"), "Incomplete")</f>
        <v>Complete</v>
      </c>
      <c r="AK1592" cm="1">
        <f t="array" ref="AK1592">_xlfn.IFS(HR_DATA[[#This Row],[Performance Category]] = "High Performer", 4,HR_DATA[[#This Row],[Performance Category]] = "Average Performer", 3, HR_DATA[[#This Row],[Performance Category]] = "Low Performer", 2, HR_DATA[[#This Row],[Performance Category]] = "At Risk", 1)</f>
        <v>2</v>
      </c>
    </row>
    <row r="1593" spans="1:37" x14ac:dyDescent="0.25">
      <c r="A1593">
        <v>2112</v>
      </c>
      <c r="B1593" s="2">
        <v>43676</v>
      </c>
      <c r="C1593" s="2">
        <f t="shared" ca="1" si="120"/>
        <v>46159</v>
      </c>
      <c r="D1593" t="s">
        <v>28</v>
      </c>
      <c r="E1593" t="s">
        <v>44</v>
      </c>
      <c r="F1593" t="s">
        <v>30</v>
      </c>
      <c r="G1593" t="s">
        <v>46</v>
      </c>
      <c r="H1593" t="s">
        <v>56</v>
      </c>
      <c r="I1593" t="s">
        <v>33</v>
      </c>
      <c r="J1593" t="s">
        <v>34</v>
      </c>
      <c r="K1593" t="s">
        <v>79</v>
      </c>
      <c r="L1593" s="2">
        <v>15973</v>
      </c>
      <c r="M1593" t="s">
        <v>36</v>
      </c>
      <c r="N1593" t="s">
        <v>37</v>
      </c>
      <c r="O1593" t="s">
        <v>60</v>
      </c>
      <c r="P1593" t="s">
        <v>39</v>
      </c>
      <c r="Q1593" t="s">
        <v>78</v>
      </c>
      <c r="R1593">
        <v>4</v>
      </c>
      <c r="S1593" s="2">
        <v>44958</v>
      </c>
      <c r="T1593">
        <v>4</v>
      </c>
      <c r="U1593">
        <v>3</v>
      </c>
      <c r="V1593">
        <v>1</v>
      </c>
      <c r="W1593" s="2">
        <v>44821</v>
      </c>
      <c r="X1593" t="s">
        <v>50</v>
      </c>
      <c r="Y1593" t="s">
        <v>51</v>
      </c>
      <c r="Z1593" t="s">
        <v>43</v>
      </c>
      <c r="AA1593">
        <v>2</v>
      </c>
      <c r="AB1593">
        <v>157.04</v>
      </c>
      <c r="AC1593">
        <v>76</v>
      </c>
      <c r="AD1593" t="str" cm="1">
        <f t="array" ref="AD1593">_xlfn.IFS($AC1593&lt;= 24,"17-24", $AC1593&lt;=34,"25-34", $AC1593&lt;=44,"35-44", $AC1593&lt;= 54,"45-54", $AC1593 &gt;= 55, "55+")</f>
        <v>55+</v>
      </c>
      <c r="AE1593">
        <f t="shared" ca="1" si="121"/>
        <v>6</v>
      </c>
      <c r="AF1593" t="str">
        <f t="shared" si="122"/>
        <v>High</v>
      </c>
      <c r="AG1593" t="str">
        <f t="shared" si="123"/>
        <v>Neutral</v>
      </c>
      <c r="AH1593" t="str">
        <f t="shared" si="124"/>
        <v>High Performer</v>
      </c>
      <c r="AI1593" t="str" cm="1">
        <f t="array" ref="AI1593">_xlfn.IFS($Z1593 = "Passed", "High", $Z1593="Completed", "Moderate", OR($Z1593 = "Incomplete", $Z1593="Failed"), "Low")</f>
        <v>Low</v>
      </c>
      <c r="AJ1593" t="str" cm="1">
        <f t="array" ref="AJ1593">_xlfn.IFS(OR(Z1593= "Passed", Z1593 = "Completed"), "Complete", OR(Z1593 ="Failed", Z1593 = "Incomplete"), "Incomplete")</f>
        <v>Incomplete</v>
      </c>
      <c r="AK1593" cm="1">
        <f t="array" ref="AK1593">_xlfn.IFS(HR_DATA[[#This Row],[Performance Category]] = "High Performer", 4,HR_DATA[[#This Row],[Performance Category]] = "Average Performer", 3, HR_DATA[[#This Row],[Performance Category]] = "Low Performer", 2, HR_DATA[[#This Row],[Performance Category]] = "At Risk", 1)</f>
        <v>4</v>
      </c>
    </row>
    <row r="1594" spans="1:37" x14ac:dyDescent="0.25">
      <c r="A1594">
        <v>2113</v>
      </c>
      <c r="B1594" s="2">
        <v>44021</v>
      </c>
      <c r="C1594" s="2">
        <f t="shared" ca="1" si="120"/>
        <v>46159</v>
      </c>
      <c r="D1594" t="s">
        <v>28</v>
      </c>
      <c r="E1594" t="s">
        <v>87</v>
      </c>
      <c r="F1594" t="s">
        <v>30</v>
      </c>
      <c r="G1594" t="s">
        <v>46</v>
      </c>
      <c r="H1594" t="s">
        <v>56</v>
      </c>
      <c r="I1594" t="s">
        <v>55</v>
      </c>
      <c r="J1594" t="s">
        <v>34</v>
      </c>
      <c r="K1594" t="s">
        <v>65</v>
      </c>
      <c r="L1594" s="2">
        <v>16365</v>
      </c>
      <c r="M1594" t="s">
        <v>36</v>
      </c>
      <c r="N1594" t="s">
        <v>37</v>
      </c>
      <c r="O1594" t="s">
        <v>38</v>
      </c>
      <c r="P1594" t="s">
        <v>39</v>
      </c>
      <c r="Q1594" t="s">
        <v>78</v>
      </c>
      <c r="R1594">
        <v>2</v>
      </c>
      <c r="S1594" s="2">
        <v>44804</v>
      </c>
      <c r="T1594">
        <v>5</v>
      </c>
      <c r="U1594">
        <v>1</v>
      </c>
      <c r="V1594">
        <v>5</v>
      </c>
      <c r="W1594" s="2">
        <v>44791</v>
      </c>
      <c r="X1594" t="s">
        <v>62</v>
      </c>
      <c r="Y1594" t="s">
        <v>42</v>
      </c>
      <c r="Z1594" t="s">
        <v>73</v>
      </c>
      <c r="AA1594">
        <v>2</v>
      </c>
      <c r="AB1594">
        <v>394.54</v>
      </c>
      <c r="AC1594">
        <v>76</v>
      </c>
      <c r="AD1594" t="str" cm="1">
        <f t="array" ref="AD1594">_xlfn.IFS($AC1594&lt;= 24,"17-24", $AC1594&lt;=34,"25-34", $AC1594&lt;=44,"35-44", $AC1594&lt;= 54,"45-54", $AC1594 &gt;= 55, "55+")</f>
        <v>55+</v>
      </c>
      <c r="AE1594">
        <f t="shared" ca="1" si="121"/>
        <v>5</v>
      </c>
      <c r="AF1594" t="str">
        <f t="shared" si="122"/>
        <v>High</v>
      </c>
      <c r="AG1594" t="str">
        <f t="shared" si="123"/>
        <v>Not satisfied</v>
      </c>
      <c r="AH1594" t="str">
        <f t="shared" si="124"/>
        <v>High Performer</v>
      </c>
      <c r="AI1594" t="str" cm="1">
        <f t="array" ref="AI1594">_xlfn.IFS($Z1594 = "Passed", "High", $Z1594="Completed", "Moderate", OR($Z1594 = "Incomplete", $Z1594="Failed"), "Low")</f>
        <v>High</v>
      </c>
      <c r="AJ1594" t="str" cm="1">
        <f t="array" ref="AJ1594">_xlfn.IFS(OR(Z1594= "Passed", Z1594 = "Completed"), "Complete", OR(Z1594 ="Failed", Z1594 = "Incomplete"), "Incomplete")</f>
        <v>Complete</v>
      </c>
      <c r="AK1594" cm="1">
        <f t="array" ref="AK1594">_xlfn.IFS(HR_DATA[[#This Row],[Performance Category]] = "High Performer", 4,HR_DATA[[#This Row],[Performance Category]] = "Average Performer", 3, HR_DATA[[#This Row],[Performance Category]] = "Low Performer", 2, HR_DATA[[#This Row],[Performance Category]] = "At Risk", 1)</f>
        <v>4</v>
      </c>
    </row>
    <row r="1595" spans="1:37" x14ac:dyDescent="0.25">
      <c r="A1595">
        <v>2114</v>
      </c>
      <c r="B1595" s="2">
        <v>43701</v>
      </c>
      <c r="C1595" s="2">
        <f t="shared" ca="1" si="120"/>
        <v>46159</v>
      </c>
      <c r="D1595" t="s">
        <v>106</v>
      </c>
      <c r="E1595" t="s">
        <v>81</v>
      </c>
      <c r="F1595" t="s">
        <v>30</v>
      </c>
      <c r="G1595" t="s">
        <v>31</v>
      </c>
      <c r="H1595" t="s">
        <v>32</v>
      </c>
      <c r="I1595" t="s">
        <v>46</v>
      </c>
      <c r="J1595" t="s">
        <v>34</v>
      </c>
      <c r="K1595" t="s">
        <v>79</v>
      </c>
      <c r="L1595" s="2">
        <v>33718</v>
      </c>
      <c r="M1595" t="s">
        <v>36</v>
      </c>
      <c r="N1595" t="s">
        <v>37</v>
      </c>
      <c r="O1595" t="s">
        <v>38</v>
      </c>
      <c r="P1595" t="s">
        <v>61</v>
      </c>
      <c r="Q1595" t="s">
        <v>78</v>
      </c>
      <c r="R1595">
        <v>4</v>
      </c>
      <c r="S1595" s="2">
        <v>44965</v>
      </c>
      <c r="T1595">
        <v>5</v>
      </c>
      <c r="U1595">
        <v>4</v>
      </c>
      <c r="V1595">
        <v>1</v>
      </c>
      <c r="W1595" s="2">
        <v>44983</v>
      </c>
      <c r="X1595" t="s">
        <v>92</v>
      </c>
      <c r="Y1595" t="s">
        <v>51</v>
      </c>
      <c r="Z1595" t="s">
        <v>63</v>
      </c>
      <c r="AA1595">
        <v>2</v>
      </c>
      <c r="AB1595">
        <v>326.98</v>
      </c>
      <c r="AC1595">
        <v>27</v>
      </c>
      <c r="AD1595" t="str" cm="1">
        <f t="array" ref="AD1595">_xlfn.IFS($AC1595&lt;= 24,"17-24", $AC1595&lt;=34,"25-34", $AC1595&lt;=44,"35-44", $AC1595&lt;= 54,"45-54", $AC1595 &gt;= 55, "55+")</f>
        <v>25-34</v>
      </c>
      <c r="AE1595">
        <f t="shared" ca="1" si="121"/>
        <v>6</v>
      </c>
      <c r="AF1595" t="str">
        <f t="shared" si="122"/>
        <v>High</v>
      </c>
      <c r="AG1595" t="str">
        <f t="shared" si="123"/>
        <v>Satisfied</v>
      </c>
      <c r="AH1595" t="str">
        <f t="shared" si="124"/>
        <v>High Performer</v>
      </c>
      <c r="AI1595" t="str" cm="1">
        <f t="array" ref="AI1595">_xlfn.IFS($Z1595 = "Passed", "High", $Z1595="Completed", "Moderate", OR($Z1595 = "Incomplete", $Z1595="Failed"), "Low")</f>
        <v>Moderate</v>
      </c>
      <c r="AJ1595" t="str" cm="1">
        <f t="array" ref="AJ1595">_xlfn.IFS(OR(Z1595= "Passed", Z1595 = "Completed"), "Complete", OR(Z1595 ="Failed", Z1595 = "Incomplete"), "Incomplete")</f>
        <v>Complete</v>
      </c>
      <c r="AK1595" cm="1">
        <f t="array" ref="AK1595">_xlfn.IFS(HR_DATA[[#This Row],[Performance Category]] = "High Performer", 4,HR_DATA[[#This Row],[Performance Category]] = "Average Performer", 3, HR_DATA[[#This Row],[Performance Category]] = "Low Performer", 2, HR_DATA[[#This Row],[Performance Category]] = "At Risk", 1)</f>
        <v>4</v>
      </c>
    </row>
    <row r="1596" spans="1:37" x14ac:dyDescent="0.25">
      <c r="A1596">
        <v>2115</v>
      </c>
      <c r="B1596" s="2">
        <v>43570</v>
      </c>
      <c r="C1596" s="2">
        <f t="shared" ca="1" si="120"/>
        <v>46159</v>
      </c>
      <c r="D1596" t="s">
        <v>106</v>
      </c>
      <c r="E1596" t="s">
        <v>54</v>
      </c>
      <c r="F1596" t="s">
        <v>30</v>
      </c>
      <c r="G1596" t="s">
        <v>31</v>
      </c>
      <c r="H1596" t="s">
        <v>45</v>
      </c>
      <c r="I1596" t="s">
        <v>46</v>
      </c>
      <c r="J1596" t="s">
        <v>34</v>
      </c>
      <c r="K1596" t="s">
        <v>109</v>
      </c>
      <c r="L1596" s="2">
        <v>28579</v>
      </c>
      <c r="M1596" t="s">
        <v>36</v>
      </c>
      <c r="N1596" t="s">
        <v>37</v>
      </c>
      <c r="O1596" t="s">
        <v>84</v>
      </c>
      <c r="P1596" t="s">
        <v>67</v>
      </c>
      <c r="Q1596" t="s">
        <v>78</v>
      </c>
      <c r="R1596">
        <v>2</v>
      </c>
      <c r="S1596" s="2">
        <v>44951</v>
      </c>
      <c r="T1596">
        <v>5</v>
      </c>
      <c r="U1596">
        <v>2</v>
      </c>
      <c r="V1596">
        <v>1</v>
      </c>
      <c r="W1596" s="2">
        <v>44828</v>
      </c>
      <c r="X1596" t="s">
        <v>41</v>
      </c>
      <c r="Y1596" t="s">
        <v>42</v>
      </c>
      <c r="Z1596" t="s">
        <v>52</v>
      </c>
      <c r="AA1596">
        <v>5</v>
      </c>
      <c r="AB1596">
        <v>752.82</v>
      </c>
      <c r="AC1596">
        <v>41</v>
      </c>
      <c r="AD1596" t="str" cm="1">
        <f t="array" ref="AD1596">_xlfn.IFS($AC1596&lt;= 24,"17-24", $AC1596&lt;=34,"25-34", $AC1596&lt;=44,"35-44", $AC1596&lt;= 54,"45-54", $AC1596 &gt;= 55, "55+")</f>
        <v>35-44</v>
      </c>
      <c r="AE1596">
        <f t="shared" ca="1" si="121"/>
        <v>7</v>
      </c>
      <c r="AF1596" t="str">
        <f t="shared" si="122"/>
        <v>High</v>
      </c>
      <c r="AG1596" t="str">
        <f t="shared" si="123"/>
        <v>Not satisfied</v>
      </c>
      <c r="AH1596" t="str">
        <f t="shared" si="124"/>
        <v>High Performer</v>
      </c>
      <c r="AI1596" t="str" cm="1">
        <f t="array" ref="AI1596">_xlfn.IFS($Z1596 = "Passed", "High", $Z1596="Completed", "Moderate", OR($Z1596 = "Incomplete", $Z1596="Failed"), "Low")</f>
        <v>Low</v>
      </c>
      <c r="AJ1596" t="str" cm="1">
        <f t="array" ref="AJ1596">_xlfn.IFS(OR(Z1596= "Passed", Z1596 = "Completed"), "Complete", OR(Z1596 ="Failed", Z1596 = "Incomplete"), "Incomplete")</f>
        <v>Incomplete</v>
      </c>
      <c r="AK1596" cm="1">
        <f t="array" ref="AK1596">_xlfn.IFS(HR_DATA[[#This Row],[Performance Category]] = "High Performer", 4,HR_DATA[[#This Row],[Performance Category]] = "Average Performer", 3, HR_DATA[[#This Row],[Performance Category]] = "Low Performer", 2, HR_DATA[[#This Row],[Performance Category]] = "At Risk", 1)</f>
        <v>4</v>
      </c>
    </row>
    <row r="1597" spans="1:37" x14ac:dyDescent="0.25">
      <c r="A1597">
        <v>2116</v>
      </c>
      <c r="B1597" s="2">
        <v>44429</v>
      </c>
      <c r="C1597" s="2">
        <f t="shared" ca="1" si="120"/>
        <v>46159</v>
      </c>
      <c r="D1597" t="s">
        <v>106</v>
      </c>
      <c r="E1597" t="s">
        <v>69</v>
      </c>
      <c r="F1597" t="s">
        <v>30</v>
      </c>
      <c r="G1597" t="s">
        <v>46</v>
      </c>
      <c r="H1597" t="s">
        <v>32</v>
      </c>
      <c r="I1597" t="s">
        <v>55</v>
      </c>
      <c r="J1597" t="s">
        <v>34</v>
      </c>
      <c r="K1597" t="s">
        <v>79</v>
      </c>
      <c r="L1597" s="2">
        <v>17048</v>
      </c>
      <c r="M1597" t="s">
        <v>36</v>
      </c>
      <c r="N1597" t="s">
        <v>37</v>
      </c>
      <c r="O1597" t="s">
        <v>72</v>
      </c>
      <c r="P1597" t="s">
        <v>77</v>
      </c>
      <c r="Q1597" t="s">
        <v>98</v>
      </c>
      <c r="R1597">
        <v>4</v>
      </c>
      <c r="S1597" s="2">
        <v>45057</v>
      </c>
      <c r="T1597">
        <v>1</v>
      </c>
      <c r="U1597">
        <v>4</v>
      </c>
      <c r="V1597">
        <v>2</v>
      </c>
      <c r="W1597" s="2">
        <v>44799</v>
      </c>
      <c r="X1597" t="s">
        <v>41</v>
      </c>
      <c r="Y1597" t="s">
        <v>42</v>
      </c>
      <c r="Z1597" t="s">
        <v>63</v>
      </c>
      <c r="AA1597">
        <v>2</v>
      </c>
      <c r="AB1597">
        <v>990.89</v>
      </c>
      <c r="AC1597">
        <v>75</v>
      </c>
      <c r="AD1597" t="str" cm="1">
        <f t="array" ref="AD1597">_xlfn.IFS($AC1597&lt;= 24,"17-24", $AC1597&lt;=34,"25-34", $AC1597&lt;=44,"35-44", $AC1597&lt;= 54,"45-54", $AC1597 &gt;= 55, "55+")</f>
        <v>55+</v>
      </c>
      <c r="AE1597">
        <f t="shared" ca="1" si="121"/>
        <v>4</v>
      </c>
      <c r="AF1597" t="str">
        <f t="shared" si="122"/>
        <v>Low</v>
      </c>
      <c r="AG1597" t="str">
        <f t="shared" si="123"/>
        <v>Satisfied</v>
      </c>
      <c r="AH1597" t="str">
        <f t="shared" si="124"/>
        <v>Low Performer</v>
      </c>
      <c r="AI1597" t="str" cm="1">
        <f t="array" ref="AI1597">_xlfn.IFS($Z1597 = "Passed", "High", $Z1597="Completed", "Moderate", OR($Z1597 = "Incomplete", $Z1597="Failed"), "Low")</f>
        <v>Moderate</v>
      </c>
      <c r="AJ1597" t="str" cm="1">
        <f t="array" ref="AJ1597">_xlfn.IFS(OR(Z1597= "Passed", Z1597 = "Completed"), "Complete", OR(Z1597 ="Failed", Z1597 = "Incomplete"), "Incomplete")</f>
        <v>Complete</v>
      </c>
      <c r="AK1597" cm="1">
        <f t="array" ref="AK1597">_xlfn.IFS(HR_DATA[[#This Row],[Performance Category]] = "High Performer", 4,HR_DATA[[#This Row],[Performance Category]] = "Average Performer", 3, HR_DATA[[#This Row],[Performance Category]] = "Low Performer", 2, HR_DATA[[#This Row],[Performance Category]] = "At Risk", 1)</f>
        <v>2</v>
      </c>
    </row>
    <row r="1598" spans="1:37" x14ac:dyDescent="0.25">
      <c r="A1598">
        <v>2117</v>
      </c>
      <c r="B1598" s="2">
        <v>44004</v>
      </c>
      <c r="C1598" s="2">
        <f t="shared" ca="1" si="120"/>
        <v>46159</v>
      </c>
      <c r="D1598" t="s">
        <v>106</v>
      </c>
      <c r="E1598" t="s">
        <v>29</v>
      </c>
      <c r="F1598" t="s">
        <v>30</v>
      </c>
      <c r="G1598" t="s">
        <v>55</v>
      </c>
      <c r="H1598" t="s">
        <v>56</v>
      </c>
      <c r="I1598" t="s">
        <v>55</v>
      </c>
      <c r="J1598" t="s">
        <v>34</v>
      </c>
      <c r="K1598" t="s">
        <v>70</v>
      </c>
      <c r="L1598" s="2">
        <v>34106</v>
      </c>
      <c r="M1598" t="s">
        <v>36</v>
      </c>
      <c r="N1598" t="s">
        <v>37</v>
      </c>
      <c r="O1598" t="s">
        <v>49</v>
      </c>
      <c r="P1598" t="s">
        <v>77</v>
      </c>
      <c r="Q1598" t="s">
        <v>78</v>
      </c>
      <c r="R1598">
        <v>2</v>
      </c>
      <c r="S1598" s="2">
        <v>44881</v>
      </c>
      <c r="T1598">
        <v>2</v>
      </c>
      <c r="U1598">
        <v>3</v>
      </c>
      <c r="V1598">
        <v>2</v>
      </c>
      <c r="W1598" s="2">
        <v>45073</v>
      </c>
      <c r="X1598" t="s">
        <v>50</v>
      </c>
      <c r="Y1598" t="s">
        <v>51</v>
      </c>
      <c r="Z1598" t="s">
        <v>52</v>
      </c>
      <c r="AA1598">
        <v>4</v>
      </c>
      <c r="AB1598">
        <v>531.69000000000005</v>
      </c>
      <c r="AC1598">
        <v>27</v>
      </c>
      <c r="AD1598" t="str" cm="1">
        <f t="array" ref="AD1598">_xlfn.IFS($AC1598&lt;= 24,"17-24", $AC1598&lt;=34,"25-34", $AC1598&lt;=44,"35-44", $AC1598&lt;= 54,"45-54", $AC1598 &gt;= 55, "55+")</f>
        <v>25-34</v>
      </c>
      <c r="AE1598">
        <f t="shared" ca="1" si="121"/>
        <v>5</v>
      </c>
      <c r="AF1598" t="str">
        <f t="shared" si="122"/>
        <v>Low</v>
      </c>
      <c r="AG1598" t="str">
        <f t="shared" si="123"/>
        <v>Neutral</v>
      </c>
      <c r="AH1598" t="str">
        <f t="shared" si="124"/>
        <v>High Performer</v>
      </c>
      <c r="AI1598" t="str" cm="1">
        <f t="array" ref="AI1598">_xlfn.IFS($Z1598 = "Passed", "High", $Z1598="Completed", "Moderate", OR($Z1598 = "Incomplete", $Z1598="Failed"), "Low")</f>
        <v>Low</v>
      </c>
      <c r="AJ1598" t="str" cm="1">
        <f t="array" ref="AJ1598">_xlfn.IFS(OR(Z1598= "Passed", Z1598 = "Completed"), "Complete", OR(Z1598 ="Failed", Z1598 = "Incomplete"), "Incomplete")</f>
        <v>Incomplete</v>
      </c>
      <c r="AK1598" cm="1">
        <f t="array" ref="AK1598">_xlfn.IFS(HR_DATA[[#This Row],[Performance Category]] = "High Performer", 4,HR_DATA[[#This Row],[Performance Category]] = "Average Performer", 3, HR_DATA[[#This Row],[Performance Category]] = "Low Performer", 2, HR_DATA[[#This Row],[Performance Category]] = "At Risk", 1)</f>
        <v>4</v>
      </c>
    </row>
    <row r="1599" spans="1:37" x14ac:dyDescent="0.25">
      <c r="A1599">
        <v>2118</v>
      </c>
      <c r="B1599" s="2">
        <v>43858</v>
      </c>
      <c r="C1599" s="2">
        <f t="shared" ca="1" si="120"/>
        <v>46159</v>
      </c>
      <c r="D1599" t="s">
        <v>106</v>
      </c>
      <c r="E1599" t="s">
        <v>85</v>
      </c>
      <c r="F1599" t="s">
        <v>30</v>
      </c>
      <c r="G1599" t="s">
        <v>46</v>
      </c>
      <c r="H1599" t="s">
        <v>32</v>
      </c>
      <c r="I1599" t="s">
        <v>33</v>
      </c>
      <c r="J1599" t="s">
        <v>34</v>
      </c>
      <c r="K1599" t="s">
        <v>99</v>
      </c>
      <c r="L1599" s="2">
        <v>36836</v>
      </c>
      <c r="M1599" t="s">
        <v>36</v>
      </c>
      <c r="N1599" t="s">
        <v>37</v>
      </c>
      <c r="O1599" t="s">
        <v>38</v>
      </c>
      <c r="P1599" t="s">
        <v>39</v>
      </c>
      <c r="Q1599" t="s">
        <v>78</v>
      </c>
      <c r="R1599">
        <v>5</v>
      </c>
      <c r="S1599" s="2">
        <v>45005</v>
      </c>
      <c r="T1599">
        <v>3</v>
      </c>
      <c r="U1599">
        <v>2</v>
      </c>
      <c r="V1599">
        <v>4</v>
      </c>
      <c r="W1599" s="2">
        <v>45037</v>
      </c>
      <c r="X1599" t="s">
        <v>41</v>
      </c>
      <c r="Y1599" t="s">
        <v>42</v>
      </c>
      <c r="Z1599" t="s">
        <v>63</v>
      </c>
      <c r="AA1599">
        <v>3</v>
      </c>
      <c r="AB1599">
        <v>384.28</v>
      </c>
      <c r="AC1599">
        <v>20</v>
      </c>
      <c r="AD1599" t="str" cm="1">
        <f t="array" ref="AD1599">_xlfn.IFS($AC1599&lt;= 24,"17-24", $AC1599&lt;=34,"25-34", $AC1599&lt;=44,"35-44", $AC1599&lt;= 54,"45-54", $AC1599 &gt;= 55, "55+")</f>
        <v>17-24</v>
      </c>
      <c r="AE1599">
        <f t="shared" ca="1" si="121"/>
        <v>6</v>
      </c>
      <c r="AF1599" t="str">
        <f t="shared" si="122"/>
        <v>Medium</v>
      </c>
      <c r="AG1599" t="str">
        <f t="shared" si="123"/>
        <v>Not satisfied</v>
      </c>
      <c r="AH1599" t="str">
        <f t="shared" si="124"/>
        <v>High Performer</v>
      </c>
      <c r="AI1599" t="str" cm="1">
        <f t="array" ref="AI1599">_xlfn.IFS($Z1599 = "Passed", "High", $Z1599="Completed", "Moderate", OR($Z1599 = "Incomplete", $Z1599="Failed"), "Low")</f>
        <v>Moderate</v>
      </c>
      <c r="AJ1599" t="str" cm="1">
        <f t="array" ref="AJ1599">_xlfn.IFS(OR(Z1599= "Passed", Z1599 = "Completed"), "Complete", OR(Z1599 ="Failed", Z1599 = "Incomplete"), "Incomplete")</f>
        <v>Complete</v>
      </c>
      <c r="AK1599" cm="1">
        <f t="array" ref="AK1599">_xlfn.IFS(HR_DATA[[#This Row],[Performance Category]] = "High Performer", 4,HR_DATA[[#This Row],[Performance Category]] = "Average Performer", 3, HR_DATA[[#This Row],[Performance Category]] = "Low Performer", 2, HR_DATA[[#This Row],[Performance Category]] = "At Risk", 1)</f>
        <v>4</v>
      </c>
    </row>
    <row r="1600" spans="1:37" x14ac:dyDescent="0.25">
      <c r="A1600">
        <v>2119</v>
      </c>
      <c r="B1600" s="2">
        <v>43553</v>
      </c>
      <c r="C1600" s="2">
        <f t="shared" ca="1" si="120"/>
        <v>46159</v>
      </c>
      <c r="D1600" t="s">
        <v>106</v>
      </c>
      <c r="E1600" t="s">
        <v>44</v>
      </c>
      <c r="F1600" t="s">
        <v>30</v>
      </c>
      <c r="G1600" t="s">
        <v>46</v>
      </c>
      <c r="H1600" t="s">
        <v>45</v>
      </c>
      <c r="I1600" t="s">
        <v>33</v>
      </c>
      <c r="J1600" t="s">
        <v>34</v>
      </c>
      <c r="K1600" t="s">
        <v>65</v>
      </c>
      <c r="L1600" s="2">
        <v>15229</v>
      </c>
      <c r="M1600" t="s">
        <v>36</v>
      </c>
      <c r="N1600" t="s">
        <v>37</v>
      </c>
      <c r="O1600" t="s">
        <v>38</v>
      </c>
      <c r="P1600" t="s">
        <v>67</v>
      </c>
      <c r="Q1600" t="s">
        <v>78</v>
      </c>
      <c r="R1600">
        <v>5</v>
      </c>
      <c r="S1600" s="2">
        <v>45073</v>
      </c>
      <c r="T1600">
        <v>1</v>
      </c>
      <c r="U1600">
        <v>2</v>
      </c>
      <c r="V1600">
        <v>3</v>
      </c>
      <c r="W1600" s="2">
        <v>45122</v>
      </c>
      <c r="X1600" t="s">
        <v>68</v>
      </c>
      <c r="Y1600" t="s">
        <v>51</v>
      </c>
      <c r="Z1600" t="s">
        <v>73</v>
      </c>
      <c r="AA1600">
        <v>5</v>
      </c>
      <c r="AB1600">
        <v>803.08</v>
      </c>
      <c r="AC1600">
        <v>78</v>
      </c>
      <c r="AD1600" t="str" cm="1">
        <f t="array" ref="AD1600">_xlfn.IFS($AC1600&lt;= 24,"17-24", $AC1600&lt;=34,"25-34", $AC1600&lt;=44,"35-44", $AC1600&lt;= 54,"45-54", $AC1600 &gt;= 55, "55+")</f>
        <v>55+</v>
      </c>
      <c r="AE1600">
        <f t="shared" ca="1" si="121"/>
        <v>7</v>
      </c>
      <c r="AF1600" t="str">
        <f t="shared" si="122"/>
        <v>Low</v>
      </c>
      <c r="AG1600" t="str">
        <f t="shared" si="123"/>
        <v>Not satisfied</v>
      </c>
      <c r="AH1600" t="str">
        <f t="shared" si="124"/>
        <v>High Performer</v>
      </c>
      <c r="AI1600" t="str" cm="1">
        <f t="array" ref="AI1600">_xlfn.IFS($Z1600 = "Passed", "High", $Z1600="Completed", "Moderate", OR($Z1600 = "Incomplete", $Z1600="Failed"), "Low")</f>
        <v>High</v>
      </c>
      <c r="AJ1600" t="str" cm="1">
        <f t="array" ref="AJ1600">_xlfn.IFS(OR(Z1600= "Passed", Z1600 = "Completed"), "Complete", OR(Z1600 ="Failed", Z1600 = "Incomplete"), "Incomplete")</f>
        <v>Complete</v>
      </c>
      <c r="AK1600" cm="1">
        <f t="array" ref="AK1600">_xlfn.IFS(HR_DATA[[#This Row],[Performance Category]] = "High Performer", 4,HR_DATA[[#This Row],[Performance Category]] = "Average Performer", 3, HR_DATA[[#This Row],[Performance Category]] = "Low Performer", 2, HR_DATA[[#This Row],[Performance Category]] = "At Risk", 1)</f>
        <v>4</v>
      </c>
    </row>
    <row r="1601" spans="1:37" x14ac:dyDescent="0.25">
      <c r="A1601">
        <v>2120</v>
      </c>
      <c r="B1601" s="2">
        <v>43378</v>
      </c>
      <c r="C1601" s="2">
        <f t="shared" ca="1" si="120"/>
        <v>46159</v>
      </c>
      <c r="D1601" t="s">
        <v>106</v>
      </c>
      <c r="E1601" t="s">
        <v>87</v>
      </c>
      <c r="F1601" t="s">
        <v>30</v>
      </c>
      <c r="G1601" t="s">
        <v>31</v>
      </c>
      <c r="H1601" t="s">
        <v>32</v>
      </c>
      <c r="I1601" t="s">
        <v>55</v>
      </c>
      <c r="J1601" t="s">
        <v>34</v>
      </c>
      <c r="K1601" t="s">
        <v>101</v>
      </c>
      <c r="L1601" s="2">
        <v>24489</v>
      </c>
      <c r="M1601" t="s">
        <v>36</v>
      </c>
      <c r="N1601" t="s">
        <v>37</v>
      </c>
      <c r="O1601" t="s">
        <v>84</v>
      </c>
      <c r="P1601" t="s">
        <v>77</v>
      </c>
      <c r="Q1601" t="s">
        <v>98</v>
      </c>
      <c r="R1601">
        <v>2</v>
      </c>
      <c r="S1601" s="2">
        <v>44809</v>
      </c>
      <c r="T1601">
        <v>4</v>
      </c>
      <c r="U1601">
        <v>4</v>
      </c>
      <c r="V1601">
        <v>1</v>
      </c>
      <c r="W1601" s="2">
        <v>45068</v>
      </c>
      <c r="X1601" t="s">
        <v>62</v>
      </c>
      <c r="Y1601" t="s">
        <v>51</v>
      </c>
      <c r="Z1601" t="s">
        <v>52</v>
      </c>
      <c r="AA1601">
        <v>1</v>
      </c>
      <c r="AB1601">
        <v>131.78</v>
      </c>
      <c r="AC1601">
        <v>51</v>
      </c>
      <c r="AD1601" t="str" cm="1">
        <f t="array" ref="AD1601">_xlfn.IFS($AC1601&lt;= 24,"17-24", $AC1601&lt;=34,"25-34", $AC1601&lt;=44,"35-44", $AC1601&lt;= 54,"45-54", $AC1601 &gt;= 55, "55+")</f>
        <v>45-54</v>
      </c>
      <c r="AE1601">
        <f t="shared" ca="1" si="121"/>
        <v>7</v>
      </c>
      <c r="AF1601" t="str">
        <f t="shared" si="122"/>
        <v>High</v>
      </c>
      <c r="AG1601" t="str">
        <f t="shared" si="123"/>
        <v>Satisfied</v>
      </c>
      <c r="AH1601" t="str">
        <f t="shared" si="124"/>
        <v>Low Performer</v>
      </c>
      <c r="AI1601" t="str" cm="1">
        <f t="array" ref="AI1601">_xlfn.IFS($Z1601 = "Passed", "High", $Z1601="Completed", "Moderate", OR($Z1601 = "Incomplete", $Z1601="Failed"), "Low")</f>
        <v>Low</v>
      </c>
      <c r="AJ1601" t="str" cm="1">
        <f t="array" ref="AJ1601">_xlfn.IFS(OR(Z1601= "Passed", Z1601 = "Completed"), "Complete", OR(Z1601 ="Failed", Z1601 = "Incomplete"), "Incomplete")</f>
        <v>Incomplete</v>
      </c>
      <c r="AK1601" cm="1">
        <f t="array" ref="AK1601">_xlfn.IFS(HR_DATA[[#This Row],[Performance Category]] = "High Performer", 4,HR_DATA[[#This Row],[Performance Category]] = "Average Performer", 3, HR_DATA[[#This Row],[Performance Category]] = "Low Performer", 2, HR_DATA[[#This Row],[Performance Category]] = "At Risk", 1)</f>
        <v>2</v>
      </c>
    </row>
    <row r="1602" spans="1:37" x14ac:dyDescent="0.25">
      <c r="A1602">
        <v>2121</v>
      </c>
      <c r="B1602" s="2">
        <v>44063</v>
      </c>
      <c r="C1602" s="2">
        <f t="shared" ca="1" si="120"/>
        <v>46159</v>
      </c>
      <c r="D1602" t="s">
        <v>106</v>
      </c>
      <c r="E1602" t="s">
        <v>64</v>
      </c>
      <c r="F1602" t="s">
        <v>30</v>
      </c>
      <c r="G1602" t="s">
        <v>46</v>
      </c>
      <c r="H1602" t="s">
        <v>45</v>
      </c>
      <c r="I1602" t="s">
        <v>55</v>
      </c>
      <c r="J1602" t="s">
        <v>34</v>
      </c>
      <c r="K1602" t="s">
        <v>89</v>
      </c>
      <c r="L1602" s="2">
        <v>36049</v>
      </c>
      <c r="M1602" t="s">
        <v>36</v>
      </c>
      <c r="N1602" t="s">
        <v>37</v>
      </c>
      <c r="O1602" t="s">
        <v>84</v>
      </c>
      <c r="P1602" t="s">
        <v>67</v>
      </c>
      <c r="Q1602" t="s">
        <v>78</v>
      </c>
      <c r="R1602">
        <v>5</v>
      </c>
      <c r="S1602" s="2">
        <v>44955</v>
      </c>
      <c r="T1602">
        <v>4</v>
      </c>
      <c r="U1602">
        <v>1</v>
      </c>
      <c r="V1602">
        <v>3</v>
      </c>
      <c r="W1602" s="2">
        <v>44926</v>
      </c>
      <c r="X1602" t="s">
        <v>62</v>
      </c>
      <c r="Y1602" t="s">
        <v>42</v>
      </c>
      <c r="Z1602" t="s">
        <v>73</v>
      </c>
      <c r="AA1602">
        <v>2</v>
      </c>
      <c r="AB1602">
        <v>459.39</v>
      </c>
      <c r="AC1602">
        <v>22</v>
      </c>
      <c r="AD1602" t="str" cm="1">
        <f t="array" ref="AD1602">_xlfn.IFS($AC1602&lt;= 24,"17-24", $AC1602&lt;=34,"25-34", $AC1602&lt;=44,"35-44", $AC1602&lt;= 54,"45-54", $AC1602 &gt;= 55, "55+")</f>
        <v>17-24</v>
      </c>
      <c r="AE1602">
        <f t="shared" ca="1" si="121"/>
        <v>5</v>
      </c>
      <c r="AF1602" t="str">
        <f t="shared" si="122"/>
        <v>High</v>
      </c>
      <c r="AG1602" t="str">
        <f t="shared" si="123"/>
        <v>Not satisfied</v>
      </c>
      <c r="AH1602" t="str">
        <f t="shared" si="124"/>
        <v>High Performer</v>
      </c>
      <c r="AI1602" t="str" cm="1">
        <f t="array" ref="AI1602">_xlfn.IFS($Z1602 = "Passed", "High", $Z1602="Completed", "Moderate", OR($Z1602 = "Incomplete", $Z1602="Failed"), "Low")</f>
        <v>High</v>
      </c>
      <c r="AJ1602" t="str" cm="1">
        <f t="array" ref="AJ1602">_xlfn.IFS(OR(Z1602= "Passed", Z1602 = "Completed"), "Complete", OR(Z1602 ="Failed", Z1602 = "Incomplete"), "Incomplete")</f>
        <v>Complete</v>
      </c>
      <c r="AK1602" cm="1">
        <f t="array" ref="AK1602">_xlfn.IFS(HR_DATA[[#This Row],[Performance Category]] = "High Performer", 4,HR_DATA[[#This Row],[Performance Category]] = "Average Performer", 3, HR_DATA[[#This Row],[Performance Category]] = "Low Performer", 2, HR_DATA[[#This Row],[Performance Category]] = "At Risk", 1)</f>
        <v>4</v>
      </c>
    </row>
    <row r="1603" spans="1:37" x14ac:dyDescent="0.25">
      <c r="A1603">
        <v>2122</v>
      </c>
      <c r="B1603" s="2">
        <v>44358</v>
      </c>
      <c r="C1603" s="2">
        <f t="shared" ref="C1603:C1666" ca="1" si="125">TODAY()</f>
        <v>46159</v>
      </c>
      <c r="D1603" t="s">
        <v>28</v>
      </c>
      <c r="E1603" t="s">
        <v>69</v>
      </c>
      <c r="F1603" t="s">
        <v>30</v>
      </c>
      <c r="G1603" t="s">
        <v>55</v>
      </c>
      <c r="H1603" t="s">
        <v>32</v>
      </c>
      <c r="I1603" t="s">
        <v>33</v>
      </c>
      <c r="J1603" t="s">
        <v>34</v>
      </c>
      <c r="K1603" t="s">
        <v>65</v>
      </c>
      <c r="L1603" s="2">
        <v>27688</v>
      </c>
      <c r="M1603" t="s">
        <v>36</v>
      </c>
      <c r="N1603" t="s">
        <v>37</v>
      </c>
      <c r="O1603" t="s">
        <v>84</v>
      </c>
      <c r="P1603" t="s">
        <v>67</v>
      </c>
      <c r="Q1603" t="s">
        <v>98</v>
      </c>
      <c r="R1603">
        <v>5</v>
      </c>
      <c r="S1603" s="2">
        <v>44951</v>
      </c>
      <c r="T1603">
        <v>3</v>
      </c>
      <c r="U1603">
        <v>3</v>
      </c>
      <c r="V1603">
        <v>2</v>
      </c>
      <c r="W1603" s="2">
        <v>44928</v>
      </c>
      <c r="X1603" t="s">
        <v>68</v>
      </c>
      <c r="Y1603" t="s">
        <v>51</v>
      </c>
      <c r="Z1603" t="s">
        <v>73</v>
      </c>
      <c r="AA1603">
        <v>1</v>
      </c>
      <c r="AB1603">
        <v>949.46</v>
      </c>
      <c r="AC1603">
        <v>46</v>
      </c>
      <c r="AD1603" t="str" cm="1">
        <f t="array" ref="AD1603">_xlfn.IFS($AC1603&lt;= 24,"17-24", $AC1603&lt;=34,"25-34", $AC1603&lt;=44,"35-44", $AC1603&lt;= 54,"45-54", $AC1603 &gt;= 55, "55+")</f>
        <v>45-54</v>
      </c>
      <c r="AE1603">
        <f t="shared" ref="AE1603:AE1666" ca="1" si="126">INT(YEARFRAC($B1603,$C1603,3))</f>
        <v>4</v>
      </c>
      <c r="AF1603" t="str">
        <f t="shared" ref="AF1603:AF1666" si="127">IF($T1603&lt;= 2, "Low", IF($T1603 =3, "Medium", "High"))</f>
        <v>Medium</v>
      </c>
      <c r="AG1603" t="str">
        <f t="shared" ref="AG1603:AG1666" si="128">IF($U1603 &lt;=2, "Not satisfied", IF($U1603 =3, "Neutral", "Satisfied"))</f>
        <v>Neutral</v>
      </c>
      <c r="AH1603" t="str">
        <f t="shared" ref="AH1603:AH1666" si="129">IF($Q1603="Exceeds","High Performer",IF($Q1603="Fully Meets","Average Performer",IF($Q1603="Needs Improvement","Low Performer","At Risk")))</f>
        <v>Low Performer</v>
      </c>
      <c r="AI1603" t="str" cm="1">
        <f t="array" ref="AI1603">_xlfn.IFS($Z1603 = "Passed", "High", $Z1603="Completed", "Moderate", OR($Z1603 = "Incomplete", $Z1603="Failed"), "Low")</f>
        <v>High</v>
      </c>
      <c r="AJ1603" t="str" cm="1">
        <f t="array" ref="AJ1603">_xlfn.IFS(OR(Z1603= "Passed", Z1603 = "Completed"), "Complete", OR(Z1603 ="Failed", Z1603 = "Incomplete"), "Incomplete")</f>
        <v>Complete</v>
      </c>
      <c r="AK1603" cm="1">
        <f t="array" ref="AK1603">_xlfn.IFS(HR_DATA[[#This Row],[Performance Category]] = "High Performer", 4,HR_DATA[[#This Row],[Performance Category]] = "Average Performer", 3, HR_DATA[[#This Row],[Performance Category]] = "Low Performer", 2, HR_DATA[[#This Row],[Performance Category]] = "At Risk", 1)</f>
        <v>2</v>
      </c>
    </row>
    <row r="1604" spans="1:37" x14ac:dyDescent="0.25">
      <c r="A1604">
        <v>2123</v>
      </c>
      <c r="B1604" s="2">
        <v>44449</v>
      </c>
      <c r="C1604" s="2">
        <f t="shared" ca="1" si="125"/>
        <v>46159</v>
      </c>
      <c r="D1604" t="s">
        <v>28</v>
      </c>
      <c r="E1604" t="s">
        <v>29</v>
      </c>
      <c r="F1604" t="s">
        <v>30</v>
      </c>
      <c r="G1604" t="s">
        <v>31</v>
      </c>
      <c r="H1604" t="s">
        <v>56</v>
      </c>
      <c r="I1604" t="s">
        <v>33</v>
      </c>
      <c r="J1604" t="s">
        <v>34</v>
      </c>
      <c r="K1604" t="s">
        <v>102</v>
      </c>
      <c r="L1604" s="2">
        <v>28898</v>
      </c>
      <c r="M1604" t="s">
        <v>36</v>
      </c>
      <c r="N1604" t="s">
        <v>37</v>
      </c>
      <c r="O1604" t="s">
        <v>38</v>
      </c>
      <c r="P1604" t="s">
        <v>39</v>
      </c>
      <c r="Q1604" t="s">
        <v>78</v>
      </c>
      <c r="R1604">
        <v>2</v>
      </c>
      <c r="S1604" s="2">
        <v>44863</v>
      </c>
      <c r="T1604">
        <v>3</v>
      </c>
      <c r="U1604">
        <v>5</v>
      </c>
      <c r="V1604">
        <v>3</v>
      </c>
      <c r="W1604" s="2">
        <v>44827</v>
      </c>
      <c r="X1604" t="s">
        <v>62</v>
      </c>
      <c r="Y1604" t="s">
        <v>51</v>
      </c>
      <c r="Z1604" t="s">
        <v>43</v>
      </c>
      <c r="AA1604">
        <v>4</v>
      </c>
      <c r="AB1604">
        <v>169.71</v>
      </c>
      <c r="AC1604">
        <v>42</v>
      </c>
      <c r="AD1604" t="str" cm="1">
        <f t="array" ref="AD1604">_xlfn.IFS($AC1604&lt;= 24,"17-24", $AC1604&lt;=34,"25-34", $AC1604&lt;=44,"35-44", $AC1604&lt;= 54,"45-54", $AC1604 &gt;= 55, "55+")</f>
        <v>35-44</v>
      </c>
      <c r="AE1604">
        <f t="shared" ca="1" si="126"/>
        <v>4</v>
      </c>
      <c r="AF1604" t="str">
        <f t="shared" si="127"/>
        <v>Medium</v>
      </c>
      <c r="AG1604" t="str">
        <f t="shared" si="128"/>
        <v>Satisfied</v>
      </c>
      <c r="AH1604" t="str">
        <f t="shared" si="129"/>
        <v>High Performer</v>
      </c>
      <c r="AI1604" t="str" cm="1">
        <f t="array" ref="AI1604">_xlfn.IFS($Z1604 = "Passed", "High", $Z1604="Completed", "Moderate", OR($Z1604 = "Incomplete", $Z1604="Failed"), "Low")</f>
        <v>Low</v>
      </c>
      <c r="AJ1604" t="str" cm="1">
        <f t="array" ref="AJ1604">_xlfn.IFS(OR(Z1604= "Passed", Z1604 = "Completed"), "Complete", OR(Z1604 ="Failed", Z1604 = "Incomplete"), "Incomplete")</f>
        <v>Incomplete</v>
      </c>
      <c r="AK1604" cm="1">
        <f t="array" ref="AK1604">_xlfn.IFS(HR_DATA[[#This Row],[Performance Category]] = "High Performer", 4,HR_DATA[[#This Row],[Performance Category]] = "Average Performer", 3, HR_DATA[[#This Row],[Performance Category]] = "Low Performer", 2, HR_DATA[[#This Row],[Performance Category]] = "At Risk", 1)</f>
        <v>4</v>
      </c>
    </row>
    <row r="1605" spans="1:37" x14ac:dyDescent="0.25">
      <c r="A1605">
        <v>2124</v>
      </c>
      <c r="B1605" s="2">
        <v>44978</v>
      </c>
      <c r="C1605" s="2">
        <f t="shared" ca="1" si="125"/>
        <v>46159</v>
      </c>
      <c r="D1605" t="s">
        <v>28</v>
      </c>
      <c r="E1605" t="s">
        <v>85</v>
      </c>
      <c r="F1605" t="s">
        <v>108</v>
      </c>
      <c r="G1605" t="s">
        <v>31</v>
      </c>
      <c r="H1605" t="s">
        <v>56</v>
      </c>
      <c r="I1605" t="s">
        <v>33</v>
      </c>
      <c r="J1605" t="s">
        <v>34</v>
      </c>
      <c r="K1605" t="s">
        <v>101</v>
      </c>
      <c r="L1605" s="2">
        <v>18484</v>
      </c>
      <c r="M1605" t="s">
        <v>36</v>
      </c>
      <c r="N1605" t="s">
        <v>37</v>
      </c>
      <c r="O1605" t="s">
        <v>38</v>
      </c>
      <c r="P1605" t="s">
        <v>61</v>
      </c>
      <c r="Q1605" t="s">
        <v>78</v>
      </c>
      <c r="R1605">
        <v>2</v>
      </c>
      <c r="S1605" s="2">
        <v>45037</v>
      </c>
      <c r="T1605">
        <v>4</v>
      </c>
      <c r="U1605">
        <v>1</v>
      </c>
      <c r="V1605">
        <v>5</v>
      </c>
      <c r="W1605" s="2">
        <v>45042</v>
      </c>
      <c r="X1605" t="s">
        <v>41</v>
      </c>
      <c r="Y1605" t="s">
        <v>42</v>
      </c>
      <c r="Z1605" t="s">
        <v>63</v>
      </c>
      <c r="AA1605">
        <v>2</v>
      </c>
      <c r="AB1605">
        <v>238.23</v>
      </c>
      <c r="AC1605">
        <v>73</v>
      </c>
      <c r="AD1605" t="str" cm="1">
        <f t="array" ref="AD1605">_xlfn.IFS($AC1605&lt;= 24,"17-24", $AC1605&lt;=34,"25-34", $AC1605&lt;=44,"35-44", $AC1605&lt;= 54,"45-54", $AC1605 &gt;= 55, "55+")</f>
        <v>55+</v>
      </c>
      <c r="AE1605">
        <f t="shared" ca="1" si="126"/>
        <v>3</v>
      </c>
      <c r="AF1605" t="str">
        <f t="shared" si="127"/>
        <v>High</v>
      </c>
      <c r="AG1605" t="str">
        <f t="shared" si="128"/>
        <v>Not satisfied</v>
      </c>
      <c r="AH1605" t="str">
        <f t="shared" si="129"/>
        <v>High Performer</v>
      </c>
      <c r="AI1605" t="str" cm="1">
        <f t="array" ref="AI1605">_xlfn.IFS($Z1605 = "Passed", "High", $Z1605="Completed", "Moderate", OR($Z1605 = "Incomplete", $Z1605="Failed"), "Low")</f>
        <v>Moderate</v>
      </c>
      <c r="AJ1605" t="str" cm="1">
        <f t="array" ref="AJ1605">_xlfn.IFS(OR(Z1605= "Passed", Z1605 = "Completed"), "Complete", OR(Z1605 ="Failed", Z1605 = "Incomplete"), "Incomplete")</f>
        <v>Complete</v>
      </c>
      <c r="AK1605" cm="1">
        <f t="array" ref="AK1605">_xlfn.IFS(HR_DATA[[#This Row],[Performance Category]] = "High Performer", 4,HR_DATA[[#This Row],[Performance Category]] = "Average Performer", 3, HR_DATA[[#This Row],[Performance Category]] = "Low Performer", 2, HR_DATA[[#This Row],[Performance Category]] = "At Risk", 1)</f>
        <v>4</v>
      </c>
    </row>
    <row r="1606" spans="1:37" x14ac:dyDescent="0.25">
      <c r="A1606">
        <v>2125</v>
      </c>
      <c r="B1606" s="2">
        <v>43686</v>
      </c>
      <c r="C1606" s="2">
        <f t="shared" ca="1" si="125"/>
        <v>46159</v>
      </c>
      <c r="D1606" t="s">
        <v>28</v>
      </c>
      <c r="E1606" t="s">
        <v>44</v>
      </c>
      <c r="F1606" t="s">
        <v>30</v>
      </c>
      <c r="G1606" t="s">
        <v>55</v>
      </c>
      <c r="H1606" t="s">
        <v>56</v>
      </c>
      <c r="I1606" t="s">
        <v>46</v>
      </c>
      <c r="J1606" t="s">
        <v>34</v>
      </c>
      <c r="K1606" t="s">
        <v>79</v>
      </c>
      <c r="L1606" s="2">
        <v>37041</v>
      </c>
      <c r="M1606" t="s">
        <v>36</v>
      </c>
      <c r="N1606" t="s">
        <v>37</v>
      </c>
      <c r="O1606" t="s">
        <v>38</v>
      </c>
      <c r="P1606" t="s">
        <v>77</v>
      </c>
      <c r="Q1606" t="s">
        <v>78</v>
      </c>
      <c r="R1606">
        <v>4</v>
      </c>
      <c r="S1606" s="2">
        <v>44827</v>
      </c>
      <c r="T1606">
        <v>4</v>
      </c>
      <c r="U1606">
        <v>5</v>
      </c>
      <c r="V1606">
        <v>3</v>
      </c>
      <c r="W1606" s="2">
        <v>44792</v>
      </c>
      <c r="X1606" t="s">
        <v>92</v>
      </c>
      <c r="Y1606" t="s">
        <v>51</v>
      </c>
      <c r="Z1606" t="s">
        <v>52</v>
      </c>
      <c r="AA1606">
        <v>2</v>
      </c>
      <c r="AB1606">
        <v>486.63</v>
      </c>
      <c r="AC1606">
        <v>18</v>
      </c>
      <c r="AD1606" t="str" cm="1">
        <f t="array" ref="AD1606">_xlfn.IFS($AC1606&lt;= 24,"17-24", $AC1606&lt;=34,"25-34", $AC1606&lt;=44,"35-44", $AC1606&lt;= 54,"45-54", $AC1606 &gt;= 55, "55+")</f>
        <v>17-24</v>
      </c>
      <c r="AE1606">
        <f t="shared" ca="1" si="126"/>
        <v>6</v>
      </c>
      <c r="AF1606" t="str">
        <f t="shared" si="127"/>
        <v>High</v>
      </c>
      <c r="AG1606" t="str">
        <f t="shared" si="128"/>
        <v>Satisfied</v>
      </c>
      <c r="AH1606" t="str">
        <f t="shared" si="129"/>
        <v>High Performer</v>
      </c>
      <c r="AI1606" t="str" cm="1">
        <f t="array" ref="AI1606">_xlfn.IFS($Z1606 = "Passed", "High", $Z1606="Completed", "Moderate", OR($Z1606 = "Incomplete", $Z1606="Failed"), "Low")</f>
        <v>Low</v>
      </c>
      <c r="AJ1606" t="str" cm="1">
        <f t="array" ref="AJ1606">_xlfn.IFS(OR(Z1606= "Passed", Z1606 = "Completed"), "Complete", OR(Z1606 ="Failed", Z1606 = "Incomplete"), "Incomplete")</f>
        <v>Incomplete</v>
      </c>
      <c r="AK1606" cm="1">
        <f t="array" ref="AK1606">_xlfn.IFS(HR_DATA[[#This Row],[Performance Category]] = "High Performer", 4,HR_DATA[[#This Row],[Performance Category]] = "Average Performer", 3, HR_DATA[[#This Row],[Performance Category]] = "Low Performer", 2, HR_DATA[[#This Row],[Performance Category]] = "At Risk", 1)</f>
        <v>4</v>
      </c>
    </row>
    <row r="1607" spans="1:37" x14ac:dyDescent="0.25">
      <c r="A1607">
        <v>2126</v>
      </c>
      <c r="B1607" s="2">
        <v>44263</v>
      </c>
      <c r="C1607" s="2">
        <f t="shared" ca="1" si="125"/>
        <v>46159</v>
      </c>
      <c r="D1607" t="s">
        <v>28</v>
      </c>
      <c r="E1607" t="s">
        <v>87</v>
      </c>
      <c r="F1607" t="s">
        <v>30</v>
      </c>
      <c r="G1607" t="s">
        <v>46</v>
      </c>
      <c r="H1607" t="s">
        <v>32</v>
      </c>
      <c r="I1607" t="s">
        <v>33</v>
      </c>
      <c r="J1607" t="s">
        <v>34</v>
      </c>
      <c r="K1607" t="s">
        <v>110</v>
      </c>
      <c r="L1607" s="2">
        <v>25374</v>
      </c>
      <c r="M1607" t="s">
        <v>36</v>
      </c>
      <c r="N1607" t="s">
        <v>37</v>
      </c>
      <c r="O1607" t="s">
        <v>72</v>
      </c>
      <c r="P1607" t="s">
        <v>67</v>
      </c>
      <c r="Q1607" t="s">
        <v>107</v>
      </c>
      <c r="R1607">
        <v>1</v>
      </c>
      <c r="S1607" s="2">
        <v>45030</v>
      </c>
      <c r="T1607">
        <v>3</v>
      </c>
      <c r="U1607">
        <v>4</v>
      </c>
      <c r="V1607">
        <v>4</v>
      </c>
      <c r="W1607" s="2">
        <v>44950</v>
      </c>
      <c r="X1607" t="s">
        <v>92</v>
      </c>
      <c r="Y1607" t="s">
        <v>51</v>
      </c>
      <c r="Z1607" t="s">
        <v>43</v>
      </c>
      <c r="AA1607">
        <v>2</v>
      </c>
      <c r="AB1607">
        <v>692.5</v>
      </c>
      <c r="AC1607">
        <v>52</v>
      </c>
      <c r="AD1607" t="str" cm="1">
        <f t="array" ref="AD1607">_xlfn.IFS($AC1607&lt;= 24,"17-24", $AC1607&lt;=34,"25-34", $AC1607&lt;=44,"35-44", $AC1607&lt;= 54,"45-54", $AC1607 &gt;= 55, "55+")</f>
        <v>45-54</v>
      </c>
      <c r="AE1607">
        <f t="shared" ca="1" si="126"/>
        <v>5</v>
      </c>
      <c r="AF1607" t="str">
        <f t="shared" si="127"/>
        <v>Medium</v>
      </c>
      <c r="AG1607" t="str">
        <f t="shared" si="128"/>
        <v>Satisfied</v>
      </c>
      <c r="AH1607" t="str">
        <f t="shared" si="129"/>
        <v>At Risk</v>
      </c>
      <c r="AI1607" t="str" cm="1">
        <f t="array" ref="AI1607">_xlfn.IFS($Z1607 = "Passed", "High", $Z1607="Completed", "Moderate", OR($Z1607 = "Incomplete", $Z1607="Failed"), "Low")</f>
        <v>Low</v>
      </c>
      <c r="AJ1607" t="str" cm="1">
        <f t="array" ref="AJ1607">_xlfn.IFS(OR(Z1607= "Passed", Z1607 = "Completed"), "Complete", OR(Z1607 ="Failed", Z1607 = "Incomplete"), "Incomplete")</f>
        <v>Incomplete</v>
      </c>
      <c r="AK1607" cm="1">
        <f t="array" ref="AK1607">_xlfn.IFS(HR_DATA[[#This Row],[Performance Category]] = "High Performer", 4,HR_DATA[[#This Row],[Performance Category]] = "Average Performer", 3, HR_DATA[[#This Row],[Performance Category]] = "Low Performer", 2, HR_DATA[[#This Row],[Performance Category]] = "At Risk", 1)</f>
        <v>1</v>
      </c>
    </row>
    <row r="1608" spans="1:37" x14ac:dyDescent="0.25">
      <c r="A1608">
        <v>2127</v>
      </c>
      <c r="B1608" s="2">
        <v>43666</v>
      </c>
      <c r="C1608" s="2">
        <f t="shared" ca="1" si="125"/>
        <v>46159</v>
      </c>
      <c r="D1608" t="s">
        <v>28</v>
      </c>
      <c r="E1608" t="s">
        <v>64</v>
      </c>
      <c r="F1608" t="s">
        <v>30</v>
      </c>
      <c r="G1608" t="s">
        <v>31</v>
      </c>
      <c r="H1608" t="s">
        <v>45</v>
      </c>
      <c r="I1608" t="s">
        <v>46</v>
      </c>
      <c r="J1608" t="s">
        <v>34</v>
      </c>
      <c r="K1608" t="s">
        <v>70</v>
      </c>
      <c r="L1608" s="2">
        <v>19689</v>
      </c>
      <c r="M1608" t="s">
        <v>36</v>
      </c>
      <c r="N1608" t="s">
        <v>37</v>
      </c>
      <c r="O1608" t="s">
        <v>72</v>
      </c>
      <c r="P1608" t="s">
        <v>61</v>
      </c>
      <c r="Q1608" t="s">
        <v>98</v>
      </c>
      <c r="R1608">
        <v>4</v>
      </c>
      <c r="S1608" s="2">
        <v>45139</v>
      </c>
      <c r="T1608">
        <v>2</v>
      </c>
      <c r="U1608">
        <v>2</v>
      </c>
      <c r="V1608">
        <v>3</v>
      </c>
      <c r="W1608" s="2">
        <v>45019</v>
      </c>
      <c r="X1608" t="s">
        <v>41</v>
      </c>
      <c r="Y1608" t="s">
        <v>42</v>
      </c>
      <c r="Z1608" t="s">
        <v>73</v>
      </c>
      <c r="AA1608">
        <v>5</v>
      </c>
      <c r="AB1608">
        <v>119.71</v>
      </c>
      <c r="AC1608">
        <v>66</v>
      </c>
      <c r="AD1608" t="str" cm="1">
        <f t="array" ref="AD1608">_xlfn.IFS($AC1608&lt;= 24,"17-24", $AC1608&lt;=34,"25-34", $AC1608&lt;=44,"35-44", $AC1608&lt;= 54,"45-54", $AC1608 &gt;= 55, "55+")</f>
        <v>55+</v>
      </c>
      <c r="AE1608">
        <f t="shared" ca="1" si="126"/>
        <v>6</v>
      </c>
      <c r="AF1608" t="str">
        <f t="shared" si="127"/>
        <v>Low</v>
      </c>
      <c r="AG1608" t="str">
        <f t="shared" si="128"/>
        <v>Not satisfied</v>
      </c>
      <c r="AH1608" t="str">
        <f t="shared" si="129"/>
        <v>Low Performer</v>
      </c>
      <c r="AI1608" t="str" cm="1">
        <f t="array" ref="AI1608">_xlfn.IFS($Z1608 = "Passed", "High", $Z1608="Completed", "Moderate", OR($Z1608 = "Incomplete", $Z1608="Failed"), "Low")</f>
        <v>High</v>
      </c>
      <c r="AJ1608" t="str" cm="1">
        <f t="array" ref="AJ1608">_xlfn.IFS(OR(Z1608= "Passed", Z1608 = "Completed"), "Complete", OR(Z1608 ="Failed", Z1608 = "Incomplete"), "Incomplete")</f>
        <v>Complete</v>
      </c>
      <c r="AK1608" cm="1">
        <f t="array" ref="AK1608">_xlfn.IFS(HR_DATA[[#This Row],[Performance Category]] = "High Performer", 4,HR_DATA[[#This Row],[Performance Category]] = "Average Performer", 3, HR_DATA[[#This Row],[Performance Category]] = "Low Performer", 2, HR_DATA[[#This Row],[Performance Category]] = "At Risk", 1)</f>
        <v>2</v>
      </c>
    </row>
    <row r="1609" spans="1:37" x14ac:dyDescent="0.25">
      <c r="A1609">
        <v>2128</v>
      </c>
      <c r="B1609" s="2">
        <v>45012</v>
      </c>
      <c r="C1609" s="2">
        <f t="shared" ca="1" si="125"/>
        <v>46159</v>
      </c>
      <c r="D1609" t="s">
        <v>28</v>
      </c>
      <c r="E1609" t="s">
        <v>94</v>
      </c>
      <c r="F1609" t="s">
        <v>30</v>
      </c>
      <c r="G1609" t="s">
        <v>55</v>
      </c>
      <c r="H1609" t="s">
        <v>45</v>
      </c>
      <c r="I1609" t="s">
        <v>33</v>
      </c>
      <c r="J1609" t="s">
        <v>34</v>
      </c>
      <c r="K1609" t="s">
        <v>70</v>
      </c>
      <c r="L1609" s="2">
        <v>20364</v>
      </c>
      <c r="M1609" t="s">
        <v>36</v>
      </c>
      <c r="N1609" t="s">
        <v>37</v>
      </c>
      <c r="O1609" t="s">
        <v>72</v>
      </c>
      <c r="P1609" t="s">
        <v>39</v>
      </c>
      <c r="Q1609" t="s">
        <v>98</v>
      </c>
      <c r="R1609">
        <v>2</v>
      </c>
      <c r="S1609" s="2">
        <v>45017</v>
      </c>
      <c r="T1609">
        <v>1</v>
      </c>
      <c r="U1609">
        <v>3</v>
      </c>
      <c r="V1609">
        <v>1</v>
      </c>
      <c r="W1609" s="2">
        <v>44917</v>
      </c>
      <c r="X1609" t="s">
        <v>62</v>
      </c>
      <c r="Y1609" t="s">
        <v>51</v>
      </c>
      <c r="Z1609" t="s">
        <v>73</v>
      </c>
      <c r="AA1609">
        <v>2</v>
      </c>
      <c r="AB1609">
        <v>168.47</v>
      </c>
      <c r="AC1609">
        <v>68</v>
      </c>
      <c r="AD1609" t="str" cm="1">
        <f t="array" ref="AD1609">_xlfn.IFS($AC1609&lt;= 24,"17-24", $AC1609&lt;=34,"25-34", $AC1609&lt;=44,"35-44", $AC1609&lt;= 54,"45-54", $AC1609 &gt;= 55, "55+")</f>
        <v>55+</v>
      </c>
      <c r="AE1609">
        <f t="shared" ca="1" si="126"/>
        <v>3</v>
      </c>
      <c r="AF1609" t="str">
        <f t="shared" si="127"/>
        <v>Low</v>
      </c>
      <c r="AG1609" t="str">
        <f t="shared" si="128"/>
        <v>Neutral</v>
      </c>
      <c r="AH1609" t="str">
        <f t="shared" si="129"/>
        <v>Low Performer</v>
      </c>
      <c r="AI1609" t="str" cm="1">
        <f t="array" ref="AI1609">_xlfn.IFS($Z1609 = "Passed", "High", $Z1609="Completed", "Moderate", OR($Z1609 = "Incomplete", $Z1609="Failed"), "Low")</f>
        <v>High</v>
      </c>
      <c r="AJ1609" t="str" cm="1">
        <f t="array" ref="AJ1609">_xlfn.IFS(OR(Z1609= "Passed", Z1609 = "Completed"), "Complete", OR(Z1609 ="Failed", Z1609 = "Incomplete"), "Incomplete")</f>
        <v>Complete</v>
      </c>
      <c r="AK1609" cm="1">
        <f t="array" ref="AK1609">_xlfn.IFS(HR_DATA[[#This Row],[Performance Category]] = "High Performer", 4,HR_DATA[[#This Row],[Performance Category]] = "Average Performer", 3, HR_DATA[[#This Row],[Performance Category]] = "Low Performer", 2, HR_DATA[[#This Row],[Performance Category]] = "At Risk", 1)</f>
        <v>2</v>
      </c>
    </row>
    <row r="1610" spans="1:37" x14ac:dyDescent="0.25">
      <c r="A1610">
        <v>2129</v>
      </c>
      <c r="B1610" s="2">
        <v>43745</v>
      </c>
      <c r="C1610" s="2">
        <f t="shared" ca="1" si="125"/>
        <v>46159</v>
      </c>
      <c r="D1610" t="s">
        <v>28</v>
      </c>
      <c r="E1610" t="s">
        <v>74</v>
      </c>
      <c r="F1610" t="s">
        <v>30</v>
      </c>
      <c r="G1610" t="s">
        <v>46</v>
      </c>
      <c r="H1610" t="s">
        <v>56</v>
      </c>
      <c r="I1610" t="s">
        <v>33</v>
      </c>
      <c r="J1610" t="s">
        <v>34</v>
      </c>
      <c r="K1610" t="s">
        <v>70</v>
      </c>
      <c r="L1610" s="2">
        <v>32175</v>
      </c>
      <c r="M1610" t="s">
        <v>36</v>
      </c>
      <c r="N1610" t="s">
        <v>48</v>
      </c>
      <c r="O1610" t="s">
        <v>60</v>
      </c>
      <c r="P1610" t="s">
        <v>77</v>
      </c>
      <c r="Q1610" t="s">
        <v>98</v>
      </c>
      <c r="R1610">
        <v>2</v>
      </c>
      <c r="S1610" s="2">
        <v>44834</v>
      </c>
      <c r="T1610">
        <v>5</v>
      </c>
      <c r="U1610">
        <v>5</v>
      </c>
      <c r="V1610">
        <v>2</v>
      </c>
      <c r="W1610" s="2">
        <v>44988</v>
      </c>
      <c r="X1610" t="s">
        <v>92</v>
      </c>
      <c r="Y1610" t="s">
        <v>51</v>
      </c>
      <c r="Z1610" t="s">
        <v>52</v>
      </c>
      <c r="AA1610">
        <v>4</v>
      </c>
      <c r="AB1610">
        <v>951.82</v>
      </c>
      <c r="AC1610">
        <v>31</v>
      </c>
      <c r="AD1610" t="str" cm="1">
        <f t="array" ref="AD1610">_xlfn.IFS($AC1610&lt;= 24,"17-24", $AC1610&lt;=34,"25-34", $AC1610&lt;=44,"35-44", $AC1610&lt;= 54,"45-54", $AC1610 &gt;= 55, "55+")</f>
        <v>25-34</v>
      </c>
      <c r="AE1610">
        <f t="shared" ca="1" si="126"/>
        <v>6</v>
      </c>
      <c r="AF1610" t="str">
        <f t="shared" si="127"/>
        <v>High</v>
      </c>
      <c r="AG1610" t="str">
        <f t="shared" si="128"/>
        <v>Satisfied</v>
      </c>
      <c r="AH1610" t="str">
        <f t="shared" si="129"/>
        <v>Low Performer</v>
      </c>
      <c r="AI1610" t="str" cm="1">
        <f t="array" ref="AI1610">_xlfn.IFS($Z1610 = "Passed", "High", $Z1610="Completed", "Moderate", OR($Z1610 = "Incomplete", $Z1610="Failed"), "Low")</f>
        <v>Low</v>
      </c>
      <c r="AJ1610" t="str" cm="1">
        <f t="array" ref="AJ1610">_xlfn.IFS(OR(Z1610= "Passed", Z1610 = "Completed"), "Complete", OR(Z1610 ="Failed", Z1610 = "Incomplete"), "Incomplete")</f>
        <v>Incomplete</v>
      </c>
      <c r="AK1610" cm="1">
        <f t="array" ref="AK1610">_xlfn.IFS(HR_DATA[[#This Row],[Performance Category]] = "High Performer", 4,HR_DATA[[#This Row],[Performance Category]] = "Average Performer", 3, HR_DATA[[#This Row],[Performance Category]] = "Low Performer", 2, HR_DATA[[#This Row],[Performance Category]] = "At Risk", 1)</f>
        <v>2</v>
      </c>
    </row>
    <row r="1611" spans="1:37" x14ac:dyDescent="0.25">
      <c r="A1611">
        <v>2130</v>
      </c>
      <c r="B1611" s="2">
        <v>44908</v>
      </c>
      <c r="C1611" s="2">
        <f t="shared" ca="1" si="125"/>
        <v>46159</v>
      </c>
      <c r="D1611" t="s">
        <v>28</v>
      </c>
      <c r="E1611" t="s">
        <v>81</v>
      </c>
      <c r="F1611" t="s">
        <v>30</v>
      </c>
      <c r="G1611" t="s">
        <v>31</v>
      </c>
      <c r="H1611" t="s">
        <v>32</v>
      </c>
      <c r="I1611" t="s">
        <v>46</v>
      </c>
      <c r="J1611" t="s">
        <v>34</v>
      </c>
      <c r="K1611" t="s">
        <v>70</v>
      </c>
      <c r="L1611" s="2">
        <v>26719</v>
      </c>
      <c r="M1611" t="s">
        <v>36</v>
      </c>
      <c r="N1611" t="s">
        <v>37</v>
      </c>
      <c r="O1611" t="s">
        <v>60</v>
      </c>
      <c r="P1611" t="s">
        <v>67</v>
      </c>
      <c r="Q1611" t="s">
        <v>98</v>
      </c>
      <c r="R1611">
        <v>1</v>
      </c>
      <c r="S1611" s="2">
        <v>45015</v>
      </c>
      <c r="T1611">
        <v>3</v>
      </c>
      <c r="U1611">
        <v>5</v>
      </c>
      <c r="V1611">
        <v>2</v>
      </c>
      <c r="W1611" s="2">
        <v>44886</v>
      </c>
      <c r="X1611" t="s">
        <v>62</v>
      </c>
      <c r="Y1611" t="s">
        <v>42</v>
      </c>
      <c r="Z1611" t="s">
        <v>63</v>
      </c>
      <c r="AA1611">
        <v>4</v>
      </c>
      <c r="AB1611">
        <v>444.22</v>
      </c>
      <c r="AC1611">
        <v>49</v>
      </c>
      <c r="AD1611" t="str" cm="1">
        <f t="array" ref="AD1611">_xlfn.IFS($AC1611&lt;= 24,"17-24", $AC1611&lt;=34,"25-34", $AC1611&lt;=44,"35-44", $AC1611&lt;= 54,"45-54", $AC1611 &gt;= 55, "55+")</f>
        <v>45-54</v>
      </c>
      <c r="AE1611">
        <f t="shared" ca="1" si="126"/>
        <v>3</v>
      </c>
      <c r="AF1611" t="str">
        <f t="shared" si="127"/>
        <v>Medium</v>
      </c>
      <c r="AG1611" t="str">
        <f t="shared" si="128"/>
        <v>Satisfied</v>
      </c>
      <c r="AH1611" t="str">
        <f t="shared" si="129"/>
        <v>Low Performer</v>
      </c>
      <c r="AI1611" t="str" cm="1">
        <f t="array" ref="AI1611">_xlfn.IFS($Z1611 = "Passed", "High", $Z1611="Completed", "Moderate", OR($Z1611 = "Incomplete", $Z1611="Failed"), "Low")</f>
        <v>Moderate</v>
      </c>
      <c r="AJ1611" t="str" cm="1">
        <f t="array" ref="AJ1611">_xlfn.IFS(OR(Z1611= "Passed", Z1611 = "Completed"), "Complete", OR(Z1611 ="Failed", Z1611 = "Incomplete"), "Incomplete")</f>
        <v>Complete</v>
      </c>
      <c r="AK1611" cm="1">
        <f t="array" ref="AK1611">_xlfn.IFS(HR_DATA[[#This Row],[Performance Category]] = "High Performer", 4,HR_DATA[[#This Row],[Performance Category]] = "Average Performer", 3, HR_DATA[[#This Row],[Performance Category]] = "Low Performer", 2, HR_DATA[[#This Row],[Performance Category]] = "At Risk", 1)</f>
        <v>2</v>
      </c>
    </row>
    <row r="1612" spans="1:37" x14ac:dyDescent="0.25">
      <c r="A1612">
        <v>2131</v>
      </c>
      <c r="B1612" s="2">
        <v>43988</v>
      </c>
      <c r="C1612" s="2">
        <f t="shared" ca="1" si="125"/>
        <v>46159</v>
      </c>
      <c r="D1612" t="s">
        <v>28</v>
      </c>
      <c r="E1612" t="s">
        <v>54</v>
      </c>
      <c r="F1612" t="s">
        <v>108</v>
      </c>
      <c r="G1612" t="s">
        <v>46</v>
      </c>
      <c r="H1612" t="s">
        <v>32</v>
      </c>
      <c r="I1612" t="s">
        <v>46</v>
      </c>
      <c r="J1612" t="s">
        <v>34</v>
      </c>
      <c r="K1612" t="s">
        <v>70</v>
      </c>
      <c r="L1612" s="2">
        <v>18699</v>
      </c>
      <c r="M1612" t="s">
        <v>36</v>
      </c>
      <c r="N1612" t="s">
        <v>37</v>
      </c>
      <c r="O1612" t="s">
        <v>72</v>
      </c>
      <c r="P1612" t="s">
        <v>39</v>
      </c>
      <c r="Q1612" t="s">
        <v>98</v>
      </c>
      <c r="R1612">
        <v>4</v>
      </c>
      <c r="S1612" s="2">
        <v>44923</v>
      </c>
      <c r="T1612">
        <v>1</v>
      </c>
      <c r="U1612">
        <v>2</v>
      </c>
      <c r="V1612">
        <v>1</v>
      </c>
      <c r="W1612" s="2">
        <v>44947</v>
      </c>
      <c r="X1612" t="s">
        <v>62</v>
      </c>
      <c r="Y1612" t="s">
        <v>42</v>
      </c>
      <c r="Z1612" t="s">
        <v>73</v>
      </c>
      <c r="AA1612">
        <v>5</v>
      </c>
      <c r="AB1612">
        <v>591.83000000000004</v>
      </c>
      <c r="AC1612">
        <v>69</v>
      </c>
      <c r="AD1612" t="str" cm="1">
        <f t="array" ref="AD1612">_xlfn.IFS($AC1612&lt;= 24,"17-24", $AC1612&lt;=34,"25-34", $AC1612&lt;=44,"35-44", $AC1612&lt;= 54,"45-54", $AC1612 &gt;= 55, "55+")</f>
        <v>55+</v>
      </c>
      <c r="AE1612">
        <f t="shared" ca="1" si="126"/>
        <v>5</v>
      </c>
      <c r="AF1612" t="str">
        <f t="shared" si="127"/>
        <v>Low</v>
      </c>
      <c r="AG1612" t="str">
        <f t="shared" si="128"/>
        <v>Not satisfied</v>
      </c>
      <c r="AH1612" t="str">
        <f t="shared" si="129"/>
        <v>Low Performer</v>
      </c>
      <c r="AI1612" t="str" cm="1">
        <f t="array" ref="AI1612">_xlfn.IFS($Z1612 = "Passed", "High", $Z1612="Completed", "Moderate", OR($Z1612 = "Incomplete", $Z1612="Failed"), "Low")</f>
        <v>High</v>
      </c>
      <c r="AJ1612" t="str" cm="1">
        <f t="array" ref="AJ1612">_xlfn.IFS(OR(Z1612= "Passed", Z1612 = "Completed"), "Complete", OR(Z1612 ="Failed", Z1612 = "Incomplete"), "Incomplete")</f>
        <v>Complete</v>
      </c>
      <c r="AK1612" cm="1">
        <f t="array" ref="AK1612">_xlfn.IFS(HR_DATA[[#This Row],[Performance Category]] = "High Performer", 4,HR_DATA[[#This Row],[Performance Category]] = "Average Performer", 3, HR_DATA[[#This Row],[Performance Category]] = "Low Performer", 2, HR_DATA[[#This Row],[Performance Category]] = "At Risk", 1)</f>
        <v>2</v>
      </c>
    </row>
    <row r="1613" spans="1:37" x14ac:dyDescent="0.25">
      <c r="A1613">
        <v>2132</v>
      </c>
      <c r="B1613" s="2">
        <v>44676</v>
      </c>
      <c r="C1613" s="2">
        <f t="shared" ca="1" si="125"/>
        <v>46159</v>
      </c>
      <c r="D1613" t="s">
        <v>28</v>
      </c>
      <c r="E1613" t="s">
        <v>69</v>
      </c>
      <c r="F1613" t="s">
        <v>30</v>
      </c>
      <c r="G1613" t="s">
        <v>55</v>
      </c>
      <c r="H1613" t="s">
        <v>45</v>
      </c>
      <c r="I1613" t="s">
        <v>55</v>
      </c>
      <c r="J1613" t="s">
        <v>34</v>
      </c>
      <c r="K1613" t="s">
        <v>97</v>
      </c>
      <c r="L1613" s="2">
        <v>23546</v>
      </c>
      <c r="M1613" t="s">
        <v>36</v>
      </c>
      <c r="N1613" t="s">
        <v>37</v>
      </c>
      <c r="O1613" t="s">
        <v>60</v>
      </c>
      <c r="P1613" t="s">
        <v>39</v>
      </c>
      <c r="Q1613" t="s">
        <v>98</v>
      </c>
      <c r="R1613">
        <v>2</v>
      </c>
      <c r="S1613" s="2">
        <v>44910</v>
      </c>
      <c r="T1613">
        <v>2</v>
      </c>
      <c r="U1613">
        <v>3</v>
      </c>
      <c r="V1613">
        <v>3</v>
      </c>
      <c r="W1613" s="2">
        <v>44819</v>
      </c>
      <c r="X1613" t="s">
        <v>92</v>
      </c>
      <c r="Y1613" t="s">
        <v>42</v>
      </c>
      <c r="Z1613" t="s">
        <v>73</v>
      </c>
      <c r="AA1613">
        <v>5</v>
      </c>
      <c r="AB1613">
        <v>936.77</v>
      </c>
      <c r="AC1613">
        <v>58</v>
      </c>
      <c r="AD1613" t="str" cm="1">
        <f t="array" ref="AD1613">_xlfn.IFS($AC1613&lt;= 24,"17-24", $AC1613&lt;=34,"25-34", $AC1613&lt;=44,"35-44", $AC1613&lt;= 54,"45-54", $AC1613 &gt;= 55, "55+")</f>
        <v>55+</v>
      </c>
      <c r="AE1613">
        <f t="shared" ca="1" si="126"/>
        <v>4</v>
      </c>
      <c r="AF1613" t="str">
        <f t="shared" si="127"/>
        <v>Low</v>
      </c>
      <c r="AG1613" t="str">
        <f t="shared" si="128"/>
        <v>Neutral</v>
      </c>
      <c r="AH1613" t="str">
        <f t="shared" si="129"/>
        <v>Low Performer</v>
      </c>
      <c r="AI1613" t="str" cm="1">
        <f t="array" ref="AI1613">_xlfn.IFS($Z1613 = "Passed", "High", $Z1613="Completed", "Moderate", OR($Z1613 = "Incomplete", $Z1613="Failed"), "Low")</f>
        <v>High</v>
      </c>
      <c r="AJ1613" t="str" cm="1">
        <f t="array" ref="AJ1613">_xlfn.IFS(OR(Z1613= "Passed", Z1613 = "Completed"), "Complete", OR(Z1613 ="Failed", Z1613 = "Incomplete"), "Incomplete")</f>
        <v>Complete</v>
      </c>
      <c r="AK1613" cm="1">
        <f t="array" ref="AK1613">_xlfn.IFS(HR_DATA[[#This Row],[Performance Category]] = "High Performer", 4,HR_DATA[[#This Row],[Performance Category]] = "Average Performer", 3, HR_DATA[[#This Row],[Performance Category]] = "Low Performer", 2, HR_DATA[[#This Row],[Performance Category]] = "At Risk", 1)</f>
        <v>2</v>
      </c>
    </row>
    <row r="1614" spans="1:37" x14ac:dyDescent="0.25">
      <c r="A1614">
        <v>2133</v>
      </c>
      <c r="B1614" s="2">
        <v>44040</v>
      </c>
      <c r="C1614" s="2">
        <f t="shared" ca="1" si="125"/>
        <v>46159</v>
      </c>
      <c r="D1614" t="s">
        <v>28</v>
      </c>
      <c r="E1614" t="s">
        <v>29</v>
      </c>
      <c r="F1614" t="s">
        <v>30</v>
      </c>
      <c r="G1614" t="s">
        <v>31</v>
      </c>
      <c r="H1614" t="s">
        <v>45</v>
      </c>
      <c r="I1614" t="s">
        <v>55</v>
      </c>
      <c r="J1614" t="s">
        <v>34</v>
      </c>
      <c r="K1614" t="s">
        <v>70</v>
      </c>
      <c r="L1614" s="2">
        <v>27261</v>
      </c>
      <c r="M1614" t="s">
        <v>36</v>
      </c>
      <c r="N1614" t="s">
        <v>37</v>
      </c>
      <c r="O1614" t="s">
        <v>72</v>
      </c>
      <c r="P1614" t="s">
        <v>61</v>
      </c>
      <c r="Q1614" t="s">
        <v>107</v>
      </c>
      <c r="R1614">
        <v>1</v>
      </c>
      <c r="S1614" s="2">
        <v>44987</v>
      </c>
      <c r="T1614">
        <v>2</v>
      </c>
      <c r="U1614">
        <v>3</v>
      </c>
      <c r="V1614">
        <v>2</v>
      </c>
      <c r="W1614" s="2">
        <v>45001</v>
      </c>
      <c r="X1614" t="s">
        <v>68</v>
      </c>
      <c r="Y1614" t="s">
        <v>51</v>
      </c>
      <c r="Z1614" t="s">
        <v>73</v>
      </c>
      <c r="AA1614">
        <v>4</v>
      </c>
      <c r="AB1614">
        <v>797.13</v>
      </c>
      <c r="AC1614">
        <v>46</v>
      </c>
      <c r="AD1614" t="str" cm="1">
        <f t="array" ref="AD1614">_xlfn.IFS($AC1614&lt;= 24,"17-24", $AC1614&lt;=34,"25-34", $AC1614&lt;=44,"35-44", $AC1614&lt;= 54,"45-54", $AC1614 &gt;= 55, "55+")</f>
        <v>45-54</v>
      </c>
      <c r="AE1614">
        <f t="shared" ca="1" si="126"/>
        <v>5</v>
      </c>
      <c r="AF1614" t="str">
        <f t="shared" si="127"/>
        <v>Low</v>
      </c>
      <c r="AG1614" t="str">
        <f t="shared" si="128"/>
        <v>Neutral</v>
      </c>
      <c r="AH1614" t="str">
        <f t="shared" si="129"/>
        <v>At Risk</v>
      </c>
      <c r="AI1614" t="str" cm="1">
        <f t="array" ref="AI1614">_xlfn.IFS($Z1614 = "Passed", "High", $Z1614="Completed", "Moderate", OR($Z1614 = "Incomplete", $Z1614="Failed"), "Low")</f>
        <v>High</v>
      </c>
      <c r="AJ1614" t="str" cm="1">
        <f t="array" ref="AJ1614">_xlfn.IFS(OR(Z1614= "Passed", Z1614 = "Completed"), "Complete", OR(Z1614 ="Failed", Z1614 = "Incomplete"), "Incomplete")</f>
        <v>Complete</v>
      </c>
      <c r="AK1614" cm="1">
        <f t="array" ref="AK1614">_xlfn.IFS(HR_DATA[[#This Row],[Performance Category]] = "High Performer", 4,HR_DATA[[#This Row],[Performance Category]] = "Average Performer", 3, HR_DATA[[#This Row],[Performance Category]] = "Low Performer", 2, HR_DATA[[#This Row],[Performance Category]] = "At Risk", 1)</f>
        <v>1</v>
      </c>
    </row>
    <row r="1615" spans="1:37" x14ac:dyDescent="0.25">
      <c r="A1615">
        <v>2134</v>
      </c>
      <c r="B1615" s="2">
        <v>44620</v>
      </c>
      <c r="C1615" s="2">
        <f t="shared" ca="1" si="125"/>
        <v>46159</v>
      </c>
      <c r="D1615" t="s">
        <v>28</v>
      </c>
      <c r="E1615" t="s">
        <v>85</v>
      </c>
      <c r="F1615" t="s">
        <v>30</v>
      </c>
      <c r="G1615" t="s">
        <v>46</v>
      </c>
      <c r="H1615" t="s">
        <v>56</v>
      </c>
      <c r="I1615" t="s">
        <v>33</v>
      </c>
      <c r="J1615" t="s">
        <v>34</v>
      </c>
      <c r="K1615" t="s">
        <v>47</v>
      </c>
      <c r="L1615" s="2">
        <v>37081</v>
      </c>
      <c r="M1615" t="s">
        <v>36</v>
      </c>
      <c r="N1615" t="s">
        <v>37</v>
      </c>
      <c r="O1615" t="s">
        <v>49</v>
      </c>
      <c r="P1615" t="s">
        <v>39</v>
      </c>
      <c r="Q1615" t="s">
        <v>78</v>
      </c>
      <c r="R1615">
        <v>2</v>
      </c>
      <c r="S1615" s="2">
        <v>44984</v>
      </c>
      <c r="T1615">
        <v>4</v>
      </c>
      <c r="U1615">
        <v>2</v>
      </c>
      <c r="V1615">
        <v>5</v>
      </c>
      <c r="W1615" s="2">
        <v>44854</v>
      </c>
      <c r="X1615" t="s">
        <v>68</v>
      </c>
      <c r="Y1615" t="s">
        <v>42</v>
      </c>
      <c r="Z1615" t="s">
        <v>63</v>
      </c>
      <c r="AA1615">
        <v>1</v>
      </c>
      <c r="AB1615">
        <v>420.72</v>
      </c>
      <c r="AC1615">
        <v>21</v>
      </c>
      <c r="AD1615" t="str" cm="1">
        <f t="array" ref="AD1615">_xlfn.IFS($AC1615&lt;= 24,"17-24", $AC1615&lt;=34,"25-34", $AC1615&lt;=44,"35-44", $AC1615&lt;= 54,"45-54", $AC1615 &gt;= 55, "55+")</f>
        <v>17-24</v>
      </c>
      <c r="AE1615">
        <f t="shared" ca="1" si="126"/>
        <v>4</v>
      </c>
      <c r="AF1615" t="str">
        <f t="shared" si="127"/>
        <v>High</v>
      </c>
      <c r="AG1615" t="str">
        <f t="shared" si="128"/>
        <v>Not satisfied</v>
      </c>
      <c r="AH1615" t="str">
        <f t="shared" si="129"/>
        <v>High Performer</v>
      </c>
      <c r="AI1615" t="str" cm="1">
        <f t="array" ref="AI1615">_xlfn.IFS($Z1615 = "Passed", "High", $Z1615="Completed", "Moderate", OR($Z1615 = "Incomplete", $Z1615="Failed"), "Low")</f>
        <v>Moderate</v>
      </c>
      <c r="AJ1615" t="str" cm="1">
        <f t="array" ref="AJ1615">_xlfn.IFS(OR(Z1615= "Passed", Z1615 = "Completed"), "Complete", OR(Z1615 ="Failed", Z1615 = "Incomplete"), "Incomplete")</f>
        <v>Complete</v>
      </c>
      <c r="AK1615" cm="1">
        <f t="array" ref="AK1615">_xlfn.IFS(HR_DATA[[#This Row],[Performance Category]] = "High Performer", 4,HR_DATA[[#This Row],[Performance Category]] = "Average Performer", 3, HR_DATA[[#This Row],[Performance Category]] = "Low Performer", 2, HR_DATA[[#This Row],[Performance Category]] = "At Risk", 1)</f>
        <v>4</v>
      </c>
    </row>
    <row r="1616" spans="1:37" x14ac:dyDescent="0.25">
      <c r="A1616">
        <v>2135</v>
      </c>
      <c r="B1616" s="2">
        <v>44494</v>
      </c>
      <c r="C1616" s="2">
        <f t="shared" ca="1" si="125"/>
        <v>46159</v>
      </c>
      <c r="D1616" t="s">
        <v>28</v>
      </c>
      <c r="E1616" t="s">
        <v>44</v>
      </c>
      <c r="F1616" t="s">
        <v>30</v>
      </c>
      <c r="G1616" t="s">
        <v>31</v>
      </c>
      <c r="H1616" t="s">
        <v>45</v>
      </c>
      <c r="I1616" t="s">
        <v>46</v>
      </c>
      <c r="J1616" t="s">
        <v>34</v>
      </c>
      <c r="K1616" t="s">
        <v>79</v>
      </c>
      <c r="L1616" s="2">
        <v>20204</v>
      </c>
      <c r="M1616" t="s">
        <v>36</v>
      </c>
      <c r="N1616" t="s">
        <v>37</v>
      </c>
      <c r="O1616" t="s">
        <v>84</v>
      </c>
      <c r="P1616" t="s">
        <v>67</v>
      </c>
      <c r="Q1616" t="s">
        <v>78</v>
      </c>
      <c r="R1616">
        <v>2</v>
      </c>
      <c r="S1616" s="2">
        <v>45140</v>
      </c>
      <c r="T1616">
        <v>2</v>
      </c>
      <c r="U1616">
        <v>2</v>
      </c>
      <c r="V1616">
        <v>4</v>
      </c>
      <c r="W1616" s="2">
        <v>44886</v>
      </c>
      <c r="X1616" t="s">
        <v>68</v>
      </c>
      <c r="Y1616" t="s">
        <v>42</v>
      </c>
      <c r="Z1616" t="s">
        <v>63</v>
      </c>
      <c r="AA1616">
        <v>5</v>
      </c>
      <c r="AB1616">
        <v>218.13</v>
      </c>
      <c r="AC1616">
        <v>66</v>
      </c>
      <c r="AD1616" t="str" cm="1">
        <f t="array" ref="AD1616">_xlfn.IFS($AC1616&lt;= 24,"17-24", $AC1616&lt;=34,"25-34", $AC1616&lt;=44,"35-44", $AC1616&lt;= 54,"45-54", $AC1616 &gt;= 55, "55+")</f>
        <v>55+</v>
      </c>
      <c r="AE1616">
        <f t="shared" ca="1" si="126"/>
        <v>4</v>
      </c>
      <c r="AF1616" t="str">
        <f t="shared" si="127"/>
        <v>Low</v>
      </c>
      <c r="AG1616" t="str">
        <f t="shared" si="128"/>
        <v>Not satisfied</v>
      </c>
      <c r="AH1616" t="str">
        <f t="shared" si="129"/>
        <v>High Performer</v>
      </c>
      <c r="AI1616" t="str" cm="1">
        <f t="array" ref="AI1616">_xlfn.IFS($Z1616 = "Passed", "High", $Z1616="Completed", "Moderate", OR($Z1616 = "Incomplete", $Z1616="Failed"), "Low")</f>
        <v>Moderate</v>
      </c>
      <c r="AJ1616" t="str" cm="1">
        <f t="array" ref="AJ1616">_xlfn.IFS(OR(Z1616= "Passed", Z1616 = "Completed"), "Complete", OR(Z1616 ="Failed", Z1616 = "Incomplete"), "Incomplete")</f>
        <v>Complete</v>
      </c>
      <c r="AK1616" cm="1">
        <f t="array" ref="AK1616">_xlfn.IFS(HR_DATA[[#This Row],[Performance Category]] = "High Performer", 4,HR_DATA[[#This Row],[Performance Category]] = "Average Performer", 3, HR_DATA[[#This Row],[Performance Category]] = "Low Performer", 2, HR_DATA[[#This Row],[Performance Category]] = "At Risk", 1)</f>
        <v>4</v>
      </c>
    </row>
    <row r="1617" spans="1:37" x14ac:dyDescent="0.25">
      <c r="A1617">
        <v>2136</v>
      </c>
      <c r="B1617" s="2">
        <v>43355</v>
      </c>
      <c r="C1617" s="2">
        <f t="shared" ca="1" si="125"/>
        <v>46159</v>
      </c>
      <c r="D1617" t="s">
        <v>28</v>
      </c>
      <c r="E1617" t="s">
        <v>87</v>
      </c>
      <c r="F1617" t="s">
        <v>30</v>
      </c>
      <c r="G1617" t="s">
        <v>46</v>
      </c>
      <c r="H1617" t="s">
        <v>45</v>
      </c>
      <c r="I1617" t="s">
        <v>46</v>
      </c>
      <c r="J1617" t="s">
        <v>34</v>
      </c>
      <c r="K1617" t="s">
        <v>111</v>
      </c>
      <c r="L1617" s="2">
        <v>33519</v>
      </c>
      <c r="M1617" t="s">
        <v>36</v>
      </c>
      <c r="N1617" t="s">
        <v>37</v>
      </c>
      <c r="O1617" t="s">
        <v>60</v>
      </c>
      <c r="P1617" t="s">
        <v>77</v>
      </c>
      <c r="Q1617" t="s">
        <v>78</v>
      </c>
      <c r="R1617">
        <v>1</v>
      </c>
      <c r="S1617" s="2">
        <v>44975</v>
      </c>
      <c r="T1617">
        <v>2</v>
      </c>
      <c r="U1617">
        <v>2</v>
      </c>
      <c r="V1617">
        <v>2</v>
      </c>
      <c r="W1617" s="2">
        <v>44893</v>
      </c>
      <c r="X1617" t="s">
        <v>92</v>
      </c>
      <c r="Y1617" t="s">
        <v>42</v>
      </c>
      <c r="Z1617" t="s">
        <v>52</v>
      </c>
      <c r="AA1617">
        <v>1</v>
      </c>
      <c r="AB1617">
        <v>659.25</v>
      </c>
      <c r="AC1617">
        <v>27</v>
      </c>
      <c r="AD1617" t="str" cm="1">
        <f t="array" ref="AD1617">_xlfn.IFS($AC1617&lt;= 24,"17-24", $AC1617&lt;=34,"25-34", $AC1617&lt;=44,"35-44", $AC1617&lt;= 54,"45-54", $AC1617 &gt;= 55, "55+")</f>
        <v>25-34</v>
      </c>
      <c r="AE1617">
        <f t="shared" ca="1" si="126"/>
        <v>7</v>
      </c>
      <c r="AF1617" t="str">
        <f t="shared" si="127"/>
        <v>Low</v>
      </c>
      <c r="AG1617" t="str">
        <f t="shared" si="128"/>
        <v>Not satisfied</v>
      </c>
      <c r="AH1617" t="str">
        <f t="shared" si="129"/>
        <v>High Performer</v>
      </c>
      <c r="AI1617" t="str" cm="1">
        <f t="array" ref="AI1617">_xlfn.IFS($Z1617 = "Passed", "High", $Z1617="Completed", "Moderate", OR($Z1617 = "Incomplete", $Z1617="Failed"), "Low")</f>
        <v>Low</v>
      </c>
      <c r="AJ1617" t="str" cm="1">
        <f t="array" ref="AJ1617">_xlfn.IFS(OR(Z1617= "Passed", Z1617 = "Completed"), "Complete", OR(Z1617 ="Failed", Z1617 = "Incomplete"), "Incomplete")</f>
        <v>Incomplete</v>
      </c>
      <c r="AK1617" cm="1">
        <f t="array" ref="AK1617">_xlfn.IFS(HR_DATA[[#This Row],[Performance Category]] = "High Performer", 4,HR_DATA[[#This Row],[Performance Category]] = "Average Performer", 3, HR_DATA[[#This Row],[Performance Category]] = "Low Performer", 2, HR_DATA[[#This Row],[Performance Category]] = "At Risk", 1)</f>
        <v>4</v>
      </c>
    </row>
    <row r="1618" spans="1:37" x14ac:dyDescent="0.25">
      <c r="A1618">
        <v>2138</v>
      </c>
      <c r="B1618" s="2">
        <v>44504</v>
      </c>
      <c r="C1618" s="2">
        <f t="shared" ca="1" si="125"/>
        <v>46159</v>
      </c>
      <c r="D1618" t="s">
        <v>106</v>
      </c>
      <c r="E1618" t="s">
        <v>44</v>
      </c>
      <c r="F1618" t="s">
        <v>30</v>
      </c>
      <c r="G1618" t="s">
        <v>31</v>
      </c>
      <c r="H1618" t="s">
        <v>32</v>
      </c>
      <c r="I1618" t="s">
        <v>33</v>
      </c>
      <c r="J1618" t="s">
        <v>34</v>
      </c>
      <c r="K1618" t="s">
        <v>96</v>
      </c>
      <c r="L1618" s="2">
        <v>24330</v>
      </c>
      <c r="M1618" t="s">
        <v>36</v>
      </c>
      <c r="N1618" t="s">
        <v>37</v>
      </c>
      <c r="O1618" t="s">
        <v>49</v>
      </c>
      <c r="P1618" t="s">
        <v>77</v>
      </c>
      <c r="Q1618" t="s">
        <v>78</v>
      </c>
      <c r="R1618">
        <v>2</v>
      </c>
      <c r="S1618" s="2">
        <v>44795</v>
      </c>
      <c r="T1618">
        <v>1</v>
      </c>
      <c r="U1618">
        <v>5</v>
      </c>
      <c r="V1618">
        <v>2</v>
      </c>
      <c r="W1618" s="2">
        <v>44790</v>
      </c>
      <c r="X1618" t="s">
        <v>62</v>
      </c>
      <c r="Y1618" t="s">
        <v>42</v>
      </c>
      <c r="Z1618" t="s">
        <v>63</v>
      </c>
      <c r="AA1618">
        <v>3</v>
      </c>
      <c r="AB1618">
        <v>282.20999999999998</v>
      </c>
      <c r="AC1618">
        <v>55</v>
      </c>
      <c r="AD1618" t="str" cm="1">
        <f t="array" ref="AD1618">_xlfn.IFS($AC1618&lt;= 24,"17-24", $AC1618&lt;=34,"25-34", $AC1618&lt;=44,"35-44", $AC1618&lt;= 54,"45-54", $AC1618 &gt;= 55, "55+")</f>
        <v>55+</v>
      </c>
      <c r="AE1618">
        <f t="shared" ca="1" si="126"/>
        <v>4</v>
      </c>
      <c r="AF1618" t="str">
        <f t="shared" si="127"/>
        <v>Low</v>
      </c>
      <c r="AG1618" t="str">
        <f t="shared" si="128"/>
        <v>Satisfied</v>
      </c>
      <c r="AH1618" t="str">
        <f t="shared" si="129"/>
        <v>High Performer</v>
      </c>
      <c r="AI1618" t="str" cm="1">
        <f t="array" ref="AI1618">_xlfn.IFS($Z1618 = "Passed", "High", $Z1618="Completed", "Moderate", OR($Z1618 = "Incomplete", $Z1618="Failed"), "Low")</f>
        <v>Moderate</v>
      </c>
      <c r="AJ1618" t="str" cm="1">
        <f t="array" ref="AJ1618">_xlfn.IFS(OR(Z1618= "Passed", Z1618 = "Completed"), "Complete", OR(Z1618 ="Failed", Z1618 = "Incomplete"), "Incomplete")</f>
        <v>Complete</v>
      </c>
      <c r="AK1618" cm="1">
        <f t="array" ref="AK1618">_xlfn.IFS(HR_DATA[[#This Row],[Performance Category]] = "High Performer", 4,HR_DATA[[#This Row],[Performance Category]] = "Average Performer", 3, HR_DATA[[#This Row],[Performance Category]] = "Low Performer", 2, HR_DATA[[#This Row],[Performance Category]] = "At Risk", 1)</f>
        <v>4</v>
      </c>
    </row>
    <row r="1619" spans="1:37" x14ac:dyDescent="0.25">
      <c r="A1619">
        <v>2139</v>
      </c>
      <c r="B1619" s="2">
        <v>43956</v>
      </c>
      <c r="C1619" s="2">
        <f t="shared" ca="1" si="125"/>
        <v>46159</v>
      </c>
      <c r="D1619" t="s">
        <v>106</v>
      </c>
      <c r="E1619" t="s">
        <v>87</v>
      </c>
      <c r="F1619" t="s">
        <v>30</v>
      </c>
      <c r="G1619" t="s">
        <v>46</v>
      </c>
      <c r="H1619" t="s">
        <v>56</v>
      </c>
      <c r="I1619" t="s">
        <v>55</v>
      </c>
      <c r="J1619" t="s">
        <v>34</v>
      </c>
      <c r="K1619" t="s">
        <v>47</v>
      </c>
      <c r="L1619" s="2">
        <v>24927</v>
      </c>
      <c r="M1619" t="s">
        <v>36</v>
      </c>
      <c r="N1619" t="s">
        <v>37</v>
      </c>
      <c r="O1619" t="s">
        <v>38</v>
      </c>
      <c r="P1619" t="s">
        <v>39</v>
      </c>
      <c r="Q1619" t="s">
        <v>78</v>
      </c>
      <c r="R1619">
        <v>2</v>
      </c>
      <c r="S1619" s="2">
        <v>45051</v>
      </c>
      <c r="T1619">
        <v>1</v>
      </c>
      <c r="U1619">
        <v>4</v>
      </c>
      <c r="V1619">
        <v>4</v>
      </c>
      <c r="W1619" s="2">
        <v>45067</v>
      </c>
      <c r="X1619" t="s">
        <v>68</v>
      </c>
      <c r="Y1619" t="s">
        <v>42</v>
      </c>
      <c r="Z1619" t="s">
        <v>73</v>
      </c>
      <c r="AA1619">
        <v>2</v>
      </c>
      <c r="AB1619">
        <v>935.49</v>
      </c>
      <c r="AC1619">
        <v>52</v>
      </c>
      <c r="AD1619" t="str" cm="1">
        <f t="array" ref="AD1619">_xlfn.IFS($AC1619&lt;= 24,"17-24", $AC1619&lt;=34,"25-34", $AC1619&lt;=44,"35-44", $AC1619&lt;= 54,"45-54", $AC1619 &gt;= 55, "55+")</f>
        <v>45-54</v>
      </c>
      <c r="AE1619">
        <f t="shared" ca="1" si="126"/>
        <v>6</v>
      </c>
      <c r="AF1619" t="str">
        <f t="shared" si="127"/>
        <v>Low</v>
      </c>
      <c r="AG1619" t="str">
        <f t="shared" si="128"/>
        <v>Satisfied</v>
      </c>
      <c r="AH1619" t="str">
        <f t="shared" si="129"/>
        <v>High Performer</v>
      </c>
      <c r="AI1619" t="str" cm="1">
        <f t="array" ref="AI1619">_xlfn.IFS($Z1619 = "Passed", "High", $Z1619="Completed", "Moderate", OR($Z1619 = "Incomplete", $Z1619="Failed"), "Low")</f>
        <v>High</v>
      </c>
      <c r="AJ1619" t="str" cm="1">
        <f t="array" ref="AJ1619">_xlfn.IFS(OR(Z1619= "Passed", Z1619 = "Completed"), "Complete", OR(Z1619 ="Failed", Z1619 = "Incomplete"), "Incomplete")</f>
        <v>Complete</v>
      </c>
      <c r="AK1619" cm="1">
        <f t="array" ref="AK1619">_xlfn.IFS(HR_DATA[[#This Row],[Performance Category]] = "High Performer", 4,HR_DATA[[#This Row],[Performance Category]] = "Average Performer", 3, HR_DATA[[#This Row],[Performance Category]] = "Low Performer", 2, HR_DATA[[#This Row],[Performance Category]] = "At Risk", 1)</f>
        <v>4</v>
      </c>
    </row>
    <row r="1620" spans="1:37" x14ac:dyDescent="0.25">
      <c r="A1620">
        <v>2140</v>
      </c>
      <c r="B1620" s="2">
        <v>44173</v>
      </c>
      <c r="C1620" s="2">
        <f t="shared" ca="1" si="125"/>
        <v>46159</v>
      </c>
      <c r="D1620" t="s">
        <v>106</v>
      </c>
      <c r="E1620" t="s">
        <v>81</v>
      </c>
      <c r="F1620" t="s">
        <v>30</v>
      </c>
      <c r="G1620" t="s">
        <v>31</v>
      </c>
      <c r="H1620" t="s">
        <v>45</v>
      </c>
      <c r="I1620" t="s">
        <v>46</v>
      </c>
      <c r="J1620" t="s">
        <v>34</v>
      </c>
      <c r="K1620" t="s">
        <v>79</v>
      </c>
      <c r="L1620" s="2">
        <v>25437</v>
      </c>
      <c r="M1620" t="s">
        <v>36</v>
      </c>
      <c r="N1620" t="s">
        <v>37</v>
      </c>
      <c r="O1620" t="s">
        <v>72</v>
      </c>
      <c r="P1620" t="s">
        <v>39</v>
      </c>
      <c r="Q1620" t="s">
        <v>78</v>
      </c>
      <c r="R1620">
        <v>2</v>
      </c>
      <c r="S1620" s="2">
        <v>45057</v>
      </c>
      <c r="T1620">
        <v>4</v>
      </c>
      <c r="U1620">
        <v>5</v>
      </c>
      <c r="V1620">
        <v>4</v>
      </c>
      <c r="W1620" s="2">
        <v>45043</v>
      </c>
      <c r="X1620" t="s">
        <v>62</v>
      </c>
      <c r="Y1620" t="s">
        <v>51</v>
      </c>
      <c r="Z1620" t="s">
        <v>63</v>
      </c>
      <c r="AA1620">
        <v>3</v>
      </c>
      <c r="AB1620">
        <v>264.83999999999997</v>
      </c>
      <c r="AC1620">
        <v>51</v>
      </c>
      <c r="AD1620" t="str" cm="1">
        <f t="array" ref="AD1620">_xlfn.IFS($AC1620&lt;= 24,"17-24", $AC1620&lt;=34,"25-34", $AC1620&lt;=44,"35-44", $AC1620&lt;= 54,"45-54", $AC1620 &gt;= 55, "55+")</f>
        <v>45-54</v>
      </c>
      <c r="AE1620">
        <f t="shared" ca="1" si="126"/>
        <v>5</v>
      </c>
      <c r="AF1620" t="str">
        <f t="shared" si="127"/>
        <v>High</v>
      </c>
      <c r="AG1620" t="str">
        <f t="shared" si="128"/>
        <v>Satisfied</v>
      </c>
      <c r="AH1620" t="str">
        <f t="shared" si="129"/>
        <v>High Performer</v>
      </c>
      <c r="AI1620" t="str" cm="1">
        <f t="array" ref="AI1620">_xlfn.IFS($Z1620 = "Passed", "High", $Z1620="Completed", "Moderate", OR($Z1620 = "Incomplete", $Z1620="Failed"), "Low")</f>
        <v>Moderate</v>
      </c>
      <c r="AJ1620" t="str" cm="1">
        <f t="array" ref="AJ1620">_xlfn.IFS(OR(Z1620= "Passed", Z1620 = "Completed"), "Complete", OR(Z1620 ="Failed", Z1620 = "Incomplete"), "Incomplete")</f>
        <v>Complete</v>
      </c>
      <c r="AK1620" cm="1">
        <f t="array" ref="AK1620">_xlfn.IFS(HR_DATA[[#This Row],[Performance Category]] = "High Performer", 4,HR_DATA[[#This Row],[Performance Category]] = "Average Performer", 3, HR_DATA[[#This Row],[Performance Category]] = "Low Performer", 2, HR_DATA[[#This Row],[Performance Category]] = "At Risk", 1)</f>
        <v>4</v>
      </c>
    </row>
    <row r="1621" spans="1:37" x14ac:dyDescent="0.25">
      <c r="A1621">
        <v>2141</v>
      </c>
      <c r="B1621" s="2">
        <v>43372</v>
      </c>
      <c r="C1621" s="2">
        <f t="shared" ca="1" si="125"/>
        <v>46159</v>
      </c>
      <c r="D1621" t="s">
        <v>106</v>
      </c>
      <c r="E1621" t="s">
        <v>54</v>
      </c>
      <c r="F1621" t="s">
        <v>30</v>
      </c>
      <c r="G1621" t="s">
        <v>31</v>
      </c>
      <c r="H1621" t="s">
        <v>32</v>
      </c>
      <c r="I1621" t="s">
        <v>55</v>
      </c>
      <c r="J1621" t="s">
        <v>34</v>
      </c>
      <c r="K1621" t="s">
        <v>47</v>
      </c>
      <c r="L1621" s="2">
        <v>17008</v>
      </c>
      <c r="M1621" t="s">
        <v>36</v>
      </c>
      <c r="N1621" t="s">
        <v>37</v>
      </c>
      <c r="O1621" t="s">
        <v>49</v>
      </c>
      <c r="P1621" t="s">
        <v>67</v>
      </c>
      <c r="Q1621" t="s">
        <v>78</v>
      </c>
      <c r="R1621">
        <v>2</v>
      </c>
      <c r="S1621" s="2">
        <v>44879</v>
      </c>
      <c r="T1621">
        <v>2</v>
      </c>
      <c r="U1621">
        <v>3</v>
      </c>
      <c r="V1621">
        <v>3</v>
      </c>
      <c r="W1621" s="2">
        <v>45084</v>
      </c>
      <c r="X1621" t="s">
        <v>50</v>
      </c>
      <c r="Y1621" t="s">
        <v>42</v>
      </c>
      <c r="Z1621" t="s">
        <v>63</v>
      </c>
      <c r="AA1621">
        <v>1</v>
      </c>
      <c r="AB1621">
        <v>619.72</v>
      </c>
      <c r="AC1621">
        <v>72</v>
      </c>
      <c r="AD1621" t="str" cm="1">
        <f t="array" ref="AD1621">_xlfn.IFS($AC1621&lt;= 24,"17-24", $AC1621&lt;=34,"25-34", $AC1621&lt;=44,"35-44", $AC1621&lt;= 54,"45-54", $AC1621 &gt;= 55, "55+")</f>
        <v>55+</v>
      </c>
      <c r="AE1621">
        <f t="shared" ca="1" si="126"/>
        <v>7</v>
      </c>
      <c r="AF1621" t="str">
        <f t="shared" si="127"/>
        <v>Low</v>
      </c>
      <c r="AG1621" t="str">
        <f t="shared" si="128"/>
        <v>Neutral</v>
      </c>
      <c r="AH1621" t="str">
        <f t="shared" si="129"/>
        <v>High Performer</v>
      </c>
      <c r="AI1621" t="str" cm="1">
        <f t="array" ref="AI1621">_xlfn.IFS($Z1621 = "Passed", "High", $Z1621="Completed", "Moderate", OR($Z1621 = "Incomplete", $Z1621="Failed"), "Low")</f>
        <v>Moderate</v>
      </c>
      <c r="AJ1621" t="str" cm="1">
        <f t="array" ref="AJ1621">_xlfn.IFS(OR(Z1621= "Passed", Z1621 = "Completed"), "Complete", OR(Z1621 ="Failed", Z1621 = "Incomplete"), "Incomplete")</f>
        <v>Complete</v>
      </c>
      <c r="AK1621" cm="1">
        <f t="array" ref="AK1621">_xlfn.IFS(HR_DATA[[#This Row],[Performance Category]] = "High Performer", 4,HR_DATA[[#This Row],[Performance Category]] = "Average Performer", 3, HR_DATA[[#This Row],[Performance Category]] = "Low Performer", 2, HR_DATA[[#This Row],[Performance Category]] = "At Risk", 1)</f>
        <v>4</v>
      </c>
    </row>
    <row r="1622" spans="1:37" x14ac:dyDescent="0.25">
      <c r="A1622">
        <v>2142</v>
      </c>
      <c r="B1622" s="2">
        <v>43839</v>
      </c>
      <c r="C1622" s="2">
        <f t="shared" ca="1" si="125"/>
        <v>46159</v>
      </c>
      <c r="D1622" t="s">
        <v>106</v>
      </c>
      <c r="E1622" t="s">
        <v>94</v>
      </c>
      <c r="F1622" t="s">
        <v>30</v>
      </c>
      <c r="G1622" t="s">
        <v>31</v>
      </c>
      <c r="H1622" t="s">
        <v>45</v>
      </c>
      <c r="I1622" t="s">
        <v>33</v>
      </c>
      <c r="J1622" t="s">
        <v>34</v>
      </c>
      <c r="K1622" t="s">
        <v>79</v>
      </c>
      <c r="L1622" s="2">
        <v>23767</v>
      </c>
      <c r="M1622" t="s">
        <v>36</v>
      </c>
      <c r="N1622" t="s">
        <v>37</v>
      </c>
      <c r="O1622" t="s">
        <v>60</v>
      </c>
      <c r="P1622" t="s">
        <v>39</v>
      </c>
      <c r="Q1622" t="s">
        <v>78</v>
      </c>
      <c r="R1622">
        <v>2</v>
      </c>
      <c r="S1622" s="2">
        <v>45052</v>
      </c>
      <c r="T1622">
        <v>2</v>
      </c>
      <c r="U1622">
        <v>5</v>
      </c>
      <c r="V1622">
        <v>1</v>
      </c>
      <c r="W1622" s="2">
        <v>44937</v>
      </c>
      <c r="X1622" t="s">
        <v>41</v>
      </c>
      <c r="Y1622" t="s">
        <v>42</v>
      </c>
      <c r="Z1622" t="s">
        <v>43</v>
      </c>
      <c r="AA1622">
        <v>3</v>
      </c>
      <c r="AB1622">
        <v>248.83</v>
      </c>
      <c r="AC1622">
        <v>55</v>
      </c>
      <c r="AD1622" t="str" cm="1">
        <f t="array" ref="AD1622">_xlfn.IFS($AC1622&lt;= 24,"17-24", $AC1622&lt;=34,"25-34", $AC1622&lt;=44,"35-44", $AC1622&lt;= 54,"45-54", $AC1622 &gt;= 55, "55+")</f>
        <v>55+</v>
      </c>
      <c r="AE1622">
        <f t="shared" ca="1" si="126"/>
        <v>6</v>
      </c>
      <c r="AF1622" t="str">
        <f t="shared" si="127"/>
        <v>Low</v>
      </c>
      <c r="AG1622" t="str">
        <f t="shared" si="128"/>
        <v>Satisfied</v>
      </c>
      <c r="AH1622" t="str">
        <f t="shared" si="129"/>
        <v>High Performer</v>
      </c>
      <c r="AI1622" t="str" cm="1">
        <f t="array" ref="AI1622">_xlfn.IFS($Z1622 = "Passed", "High", $Z1622="Completed", "Moderate", OR($Z1622 = "Incomplete", $Z1622="Failed"), "Low")</f>
        <v>Low</v>
      </c>
      <c r="AJ1622" t="str" cm="1">
        <f t="array" ref="AJ1622">_xlfn.IFS(OR(Z1622= "Passed", Z1622 = "Completed"), "Complete", OR(Z1622 ="Failed", Z1622 = "Incomplete"), "Incomplete")</f>
        <v>Incomplete</v>
      </c>
      <c r="AK1622" cm="1">
        <f t="array" ref="AK1622">_xlfn.IFS(HR_DATA[[#This Row],[Performance Category]] = "High Performer", 4,HR_DATA[[#This Row],[Performance Category]] = "Average Performer", 3, HR_DATA[[#This Row],[Performance Category]] = "Low Performer", 2, HR_DATA[[#This Row],[Performance Category]] = "At Risk", 1)</f>
        <v>4</v>
      </c>
    </row>
    <row r="1623" spans="1:37" x14ac:dyDescent="0.25">
      <c r="A1623">
        <v>2144</v>
      </c>
      <c r="B1623" s="2">
        <v>44798</v>
      </c>
      <c r="C1623" s="2">
        <f t="shared" ca="1" si="125"/>
        <v>46159</v>
      </c>
      <c r="D1623" t="s">
        <v>106</v>
      </c>
      <c r="E1623" t="s">
        <v>64</v>
      </c>
      <c r="F1623" t="s">
        <v>30</v>
      </c>
      <c r="G1623" t="s">
        <v>55</v>
      </c>
      <c r="H1623" t="s">
        <v>56</v>
      </c>
      <c r="I1623" t="s">
        <v>33</v>
      </c>
      <c r="J1623" t="s">
        <v>34</v>
      </c>
      <c r="K1623" t="s">
        <v>70</v>
      </c>
      <c r="L1623" s="2">
        <v>35823</v>
      </c>
      <c r="M1623" t="s">
        <v>36</v>
      </c>
      <c r="N1623" t="s">
        <v>37</v>
      </c>
      <c r="O1623" t="s">
        <v>49</v>
      </c>
      <c r="P1623" t="s">
        <v>77</v>
      </c>
      <c r="Q1623" t="s">
        <v>78</v>
      </c>
      <c r="R1623">
        <v>2</v>
      </c>
      <c r="S1623" s="2">
        <v>45086</v>
      </c>
      <c r="T1623">
        <v>2</v>
      </c>
      <c r="U1623">
        <v>5</v>
      </c>
      <c r="V1623">
        <v>4</v>
      </c>
      <c r="W1623" s="2">
        <v>44952</v>
      </c>
      <c r="X1623" t="s">
        <v>92</v>
      </c>
      <c r="Y1623" t="s">
        <v>42</v>
      </c>
      <c r="Z1623" t="s">
        <v>63</v>
      </c>
      <c r="AA1623">
        <v>4</v>
      </c>
      <c r="AB1623">
        <v>474.09</v>
      </c>
      <c r="AC1623">
        <v>24</v>
      </c>
      <c r="AD1623" t="str" cm="1">
        <f t="array" ref="AD1623">_xlfn.IFS($AC1623&lt;= 24,"17-24", $AC1623&lt;=34,"25-34", $AC1623&lt;=44,"35-44", $AC1623&lt;= 54,"45-54", $AC1623 &gt;= 55, "55+")</f>
        <v>17-24</v>
      </c>
      <c r="AE1623">
        <f t="shared" ca="1" si="126"/>
        <v>3</v>
      </c>
      <c r="AF1623" t="str">
        <f t="shared" si="127"/>
        <v>Low</v>
      </c>
      <c r="AG1623" t="str">
        <f t="shared" si="128"/>
        <v>Satisfied</v>
      </c>
      <c r="AH1623" t="str">
        <f t="shared" si="129"/>
        <v>High Performer</v>
      </c>
      <c r="AI1623" t="str" cm="1">
        <f t="array" ref="AI1623">_xlfn.IFS($Z1623 = "Passed", "High", $Z1623="Completed", "Moderate", OR($Z1623 = "Incomplete", $Z1623="Failed"), "Low")</f>
        <v>Moderate</v>
      </c>
      <c r="AJ1623" t="str" cm="1">
        <f t="array" ref="AJ1623">_xlfn.IFS(OR(Z1623= "Passed", Z1623 = "Completed"), "Complete", OR(Z1623 ="Failed", Z1623 = "Incomplete"), "Incomplete")</f>
        <v>Complete</v>
      </c>
      <c r="AK1623" cm="1">
        <f t="array" ref="AK1623">_xlfn.IFS(HR_DATA[[#This Row],[Performance Category]] = "High Performer", 4,HR_DATA[[#This Row],[Performance Category]] = "Average Performer", 3, HR_DATA[[#This Row],[Performance Category]] = "Low Performer", 2, HR_DATA[[#This Row],[Performance Category]] = "At Risk", 1)</f>
        <v>4</v>
      </c>
    </row>
    <row r="1624" spans="1:37" x14ac:dyDescent="0.25">
      <c r="A1624">
        <v>2145</v>
      </c>
      <c r="B1624" s="2">
        <v>43523</v>
      </c>
      <c r="C1624" s="2">
        <f t="shared" ca="1" si="125"/>
        <v>46159</v>
      </c>
      <c r="D1624" t="s">
        <v>106</v>
      </c>
      <c r="E1624" t="s">
        <v>74</v>
      </c>
      <c r="F1624" t="s">
        <v>30</v>
      </c>
      <c r="G1624" t="s">
        <v>55</v>
      </c>
      <c r="H1624" t="s">
        <v>45</v>
      </c>
      <c r="I1624" t="s">
        <v>55</v>
      </c>
      <c r="J1624" t="s">
        <v>34</v>
      </c>
      <c r="K1624" t="s">
        <v>58</v>
      </c>
      <c r="L1624" s="2">
        <v>32785</v>
      </c>
      <c r="M1624" t="s">
        <v>36</v>
      </c>
      <c r="N1624" t="s">
        <v>37</v>
      </c>
      <c r="O1624" t="s">
        <v>60</v>
      </c>
      <c r="P1624" t="s">
        <v>77</v>
      </c>
      <c r="Q1624" t="s">
        <v>78</v>
      </c>
      <c r="R1624">
        <v>1</v>
      </c>
      <c r="S1624" s="2">
        <v>45065</v>
      </c>
      <c r="T1624">
        <v>3</v>
      </c>
      <c r="U1624">
        <v>3</v>
      </c>
      <c r="V1624">
        <v>5</v>
      </c>
      <c r="W1624" s="2">
        <v>44900</v>
      </c>
      <c r="X1624" t="s">
        <v>62</v>
      </c>
      <c r="Y1624" t="s">
        <v>51</v>
      </c>
      <c r="Z1624" t="s">
        <v>43</v>
      </c>
      <c r="AA1624">
        <v>4</v>
      </c>
      <c r="AB1624">
        <v>251.83</v>
      </c>
      <c r="AC1624">
        <v>30</v>
      </c>
      <c r="AD1624" t="str" cm="1">
        <f t="array" ref="AD1624">_xlfn.IFS($AC1624&lt;= 24,"17-24", $AC1624&lt;=34,"25-34", $AC1624&lt;=44,"35-44", $AC1624&lt;= 54,"45-54", $AC1624 &gt;= 55, "55+")</f>
        <v>25-34</v>
      </c>
      <c r="AE1624">
        <f t="shared" ca="1" si="126"/>
        <v>7</v>
      </c>
      <c r="AF1624" t="str">
        <f t="shared" si="127"/>
        <v>Medium</v>
      </c>
      <c r="AG1624" t="str">
        <f t="shared" si="128"/>
        <v>Neutral</v>
      </c>
      <c r="AH1624" t="str">
        <f t="shared" si="129"/>
        <v>High Performer</v>
      </c>
      <c r="AI1624" t="str" cm="1">
        <f t="array" ref="AI1624">_xlfn.IFS($Z1624 = "Passed", "High", $Z1624="Completed", "Moderate", OR($Z1624 = "Incomplete", $Z1624="Failed"), "Low")</f>
        <v>Low</v>
      </c>
      <c r="AJ1624" t="str" cm="1">
        <f t="array" ref="AJ1624">_xlfn.IFS(OR(Z1624= "Passed", Z1624 = "Completed"), "Complete", OR(Z1624 ="Failed", Z1624 = "Incomplete"), "Incomplete")</f>
        <v>Incomplete</v>
      </c>
      <c r="AK1624" cm="1">
        <f t="array" ref="AK1624">_xlfn.IFS(HR_DATA[[#This Row],[Performance Category]] = "High Performer", 4,HR_DATA[[#This Row],[Performance Category]] = "Average Performer", 3, HR_DATA[[#This Row],[Performance Category]] = "Low Performer", 2, HR_DATA[[#This Row],[Performance Category]] = "At Risk", 1)</f>
        <v>4</v>
      </c>
    </row>
    <row r="1625" spans="1:37" x14ac:dyDescent="0.25">
      <c r="A1625">
        <v>2146</v>
      </c>
      <c r="B1625" s="2">
        <v>43824</v>
      </c>
      <c r="C1625" s="2">
        <f t="shared" ca="1" si="125"/>
        <v>46159</v>
      </c>
      <c r="D1625" t="s">
        <v>28</v>
      </c>
      <c r="E1625" t="s">
        <v>87</v>
      </c>
      <c r="F1625" t="s">
        <v>108</v>
      </c>
      <c r="G1625" t="s">
        <v>55</v>
      </c>
      <c r="H1625" t="s">
        <v>45</v>
      </c>
      <c r="I1625" t="s">
        <v>33</v>
      </c>
      <c r="J1625" t="s">
        <v>34</v>
      </c>
      <c r="K1625" t="s">
        <v>89</v>
      </c>
      <c r="L1625" s="2">
        <v>16013</v>
      </c>
      <c r="M1625" t="s">
        <v>36</v>
      </c>
      <c r="N1625" t="s">
        <v>37</v>
      </c>
      <c r="O1625" t="s">
        <v>60</v>
      </c>
      <c r="P1625" t="s">
        <v>77</v>
      </c>
      <c r="Q1625" t="s">
        <v>78</v>
      </c>
      <c r="R1625">
        <v>2</v>
      </c>
      <c r="S1625" s="2">
        <v>44981</v>
      </c>
      <c r="T1625">
        <v>3</v>
      </c>
      <c r="U1625">
        <v>1</v>
      </c>
      <c r="V1625">
        <v>1</v>
      </c>
      <c r="W1625" s="2">
        <v>44994</v>
      </c>
      <c r="X1625" t="s">
        <v>41</v>
      </c>
      <c r="Y1625" t="s">
        <v>51</v>
      </c>
      <c r="Z1625" t="s">
        <v>63</v>
      </c>
      <c r="AA1625">
        <v>1</v>
      </c>
      <c r="AB1625">
        <v>386.89</v>
      </c>
      <c r="AC1625">
        <v>76</v>
      </c>
      <c r="AD1625" t="str" cm="1">
        <f t="array" ref="AD1625">_xlfn.IFS($AC1625&lt;= 24,"17-24", $AC1625&lt;=34,"25-34", $AC1625&lt;=44,"35-44", $AC1625&lt;= 54,"45-54", $AC1625 &gt;= 55, "55+")</f>
        <v>55+</v>
      </c>
      <c r="AE1625">
        <f t="shared" ca="1" si="126"/>
        <v>6</v>
      </c>
      <c r="AF1625" t="str">
        <f t="shared" si="127"/>
        <v>Medium</v>
      </c>
      <c r="AG1625" t="str">
        <f t="shared" si="128"/>
        <v>Not satisfied</v>
      </c>
      <c r="AH1625" t="str">
        <f t="shared" si="129"/>
        <v>High Performer</v>
      </c>
      <c r="AI1625" t="str" cm="1">
        <f t="array" ref="AI1625">_xlfn.IFS($Z1625 = "Passed", "High", $Z1625="Completed", "Moderate", OR($Z1625 = "Incomplete", $Z1625="Failed"), "Low")</f>
        <v>Moderate</v>
      </c>
      <c r="AJ1625" t="str" cm="1">
        <f t="array" ref="AJ1625">_xlfn.IFS(OR(Z1625= "Passed", Z1625 = "Completed"), "Complete", OR(Z1625 ="Failed", Z1625 = "Incomplete"), "Incomplete")</f>
        <v>Complete</v>
      </c>
      <c r="AK1625" cm="1">
        <f t="array" ref="AK1625">_xlfn.IFS(HR_DATA[[#This Row],[Performance Category]] = "High Performer", 4,HR_DATA[[#This Row],[Performance Category]] = "Average Performer", 3, HR_DATA[[#This Row],[Performance Category]] = "Low Performer", 2, HR_DATA[[#This Row],[Performance Category]] = "At Risk", 1)</f>
        <v>4</v>
      </c>
    </row>
    <row r="1626" spans="1:37" x14ac:dyDescent="0.25">
      <c r="A1626">
        <v>2147</v>
      </c>
      <c r="B1626" s="2">
        <v>44057</v>
      </c>
      <c r="C1626" s="2">
        <f t="shared" ca="1" si="125"/>
        <v>46159</v>
      </c>
      <c r="D1626" t="s">
        <v>28</v>
      </c>
      <c r="E1626" t="s">
        <v>81</v>
      </c>
      <c r="F1626" t="s">
        <v>30</v>
      </c>
      <c r="G1626" t="s">
        <v>31</v>
      </c>
      <c r="H1626" t="s">
        <v>56</v>
      </c>
      <c r="I1626" t="s">
        <v>33</v>
      </c>
      <c r="J1626" t="s">
        <v>34</v>
      </c>
      <c r="K1626" t="s">
        <v>47</v>
      </c>
      <c r="L1626" s="2">
        <v>29896</v>
      </c>
      <c r="M1626" t="s">
        <v>36</v>
      </c>
      <c r="N1626" t="s">
        <v>37</v>
      </c>
      <c r="O1626" t="s">
        <v>49</v>
      </c>
      <c r="P1626" t="s">
        <v>77</v>
      </c>
      <c r="Q1626" t="s">
        <v>78</v>
      </c>
      <c r="R1626">
        <v>4</v>
      </c>
      <c r="S1626" s="2">
        <v>44868</v>
      </c>
      <c r="T1626">
        <v>2</v>
      </c>
      <c r="U1626">
        <v>1</v>
      </c>
      <c r="V1626">
        <v>2</v>
      </c>
      <c r="W1626" s="2">
        <v>44951</v>
      </c>
      <c r="X1626" t="s">
        <v>68</v>
      </c>
      <c r="Y1626" t="s">
        <v>51</v>
      </c>
      <c r="Z1626" t="s">
        <v>73</v>
      </c>
      <c r="AA1626">
        <v>3</v>
      </c>
      <c r="AB1626">
        <v>535.19000000000005</v>
      </c>
      <c r="AC1626">
        <v>39</v>
      </c>
      <c r="AD1626" t="str" cm="1">
        <f t="array" ref="AD1626">_xlfn.IFS($AC1626&lt;= 24,"17-24", $AC1626&lt;=34,"25-34", $AC1626&lt;=44,"35-44", $AC1626&lt;= 54,"45-54", $AC1626 &gt;= 55, "55+")</f>
        <v>35-44</v>
      </c>
      <c r="AE1626">
        <f t="shared" ca="1" si="126"/>
        <v>5</v>
      </c>
      <c r="AF1626" t="str">
        <f t="shared" si="127"/>
        <v>Low</v>
      </c>
      <c r="AG1626" t="str">
        <f t="shared" si="128"/>
        <v>Not satisfied</v>
      </c>
      <c r="AH1626" t="str">
        <f t="shared" si="129"/>
        <v>High Performer</v>
      </c>
      <c r="AI1626" t="str" cm="1">
        <f t="array" ref="AI1626">_xlfn.IFS($Z1626 = "Passed", "High", $Z1626="Completed", "Moderate", OR($Z1626 = "Incomplete", $Z1626="Failed"), "Low")</f>
        <v>High</v>
      </c>
      <c r="AJ1626" t="str" cm="1">
        <f t="array" ref="AJ1626">_xlfn.IFS(OR(Z1626= "Passed", Z1626 = "Completed"), "Complete", OR(Z1626 ="Failed", Z1626 = "Incomplete"), "Incomplete")</f>
        <v>Complete</v>
      </c>
      <c r="AK1626" cm="1">
        <f t="array" ref="AK1626">_xlfn.IFS(HR_DATA[[#This Row],[Performance Category]] = "High Performer", 4,HR_DATA[[#This Row],[Performance Category]] = "Average Performer", 3, HR_DATA[[#This Row],[Performance Category]] = "Low Performer", 2, HR_DATA[[#This Row],[Performance Category]] = "At Risk", 1)</f>
        <v>4</v>
      </c>
    </row>
    <row r="1627" spans="1:37" x14ac:dyDescent="0.25">
      <c r="A1627">
        <v>2148</v>
      </c>
      <c r="B1627" s="2">
        <v>44407</v>
      </c>
      <c r="C1627" s="2">
        <f t="shared" ca="1" si="125"/>
        <v>46159</v>
      </c>
      <c r="D1627" t="s">
        <v>28</v>
      </c>
      <c r="E1627" t="s">
        <v>54</v>
      </c>
      <c r="F1627" t="s">
        <v>30</v>
      </c>
      <c r="G1627" t="s">
        <v>55</v>
      </c>
      <c r="H1627" t="s">
        <v>45</v>
      </c>
      <c r="I1627" t="s">
        <v>55</v>
      </c>
      <c r="J1627" t="s">
        <v>34</v>
      </c>
      <c r="K1627" t="s">
        <v>89</v>
      </c>
      <c r="L1627" s="2">
        <v>18009</v>
      </c>
      <c r="M1627" t="s">
        <v>36</v>
      </c>
      <c r="N1627" t="s">
        <v>37</v>
      </c>
      <c r="O1627" t="s">
        <v>72</v>
      </c>
      <c r="P1627" t="s">
        <v>39</v>
      </c>
      <c r="Q1627" t="s">
        <v>78</v>
      </c>
      <c r="R1627">
        <v>5</v>
      </c>
      <c r="S1627" s="2">
        <v>45089</v>
      </c>
      <c r="T1627">
        <v>1</v>
      </c>
      <c r="U1627">
        <v>1</v>
      </c>
      <c r="V1627">
        <v>2</v>
      </c>
      <c r="W1627" s="2">
        <v>45032</v>
      </c>
      <c r="X1627" t="s">
        <v>92</v>
      </c>
      <c r="Y1627" t="s">
        <v>42</v>
      </c>
      <c r="Z1627" t="s">
        <v>73</v>
      </c>
      <c r="AA1627">
        <v>1</v>
      </c>
      <c r="AB1627">
        <v>409.66</v>
      </c>
      <c r="AC1627">
        <v>72</v>
      </c>
      <c r="AD1627" t="str" cm="1">
        <f t="array" ref="AD1627">_xlfn.IFS($AC1627&lt;= 24,"17-24", $AC1627&lt;=34,"25-34", $AC1627&lt;=44,"35-44", $AC1627&lt;= 54,"45-54", $AC1627 &gt;= 55, "55+")</f>
        <v>55+</v>
      </c>
      <c r="AE1627">
        <f t="shared" ca="1" si="126"/>
        <v>4</v>
      </c>
      <c r="AF1627" t="str">
        <f t="shared" si="127"/>
        <v>Low</v>
      </c>
      <c r="AG1627" t="str">
        <f t="shared" si="128"/>
        <v>Not satisfied</v>
      </c>
      <c r="AH1627" t="str">
        <f t="shared" si="129"/>
        <v>High Performer</v>
      </c>
      <c r="AI1627" t="str" cm="1">
        <f t="array" ref="AI1627">_xlfn.IFS($Z1627 = "Passed", "High", $Z1627="Completed", "Moderate", OR($Z1627 = "Incomplete", $Z1627="Failed"), "Low")</f>
        <v>High</v>
      </c>
      <c r="AJ1627" t="str" cm="1">
        <f t="array" ref="AJ1627">_xlfn.IFS(OR(Z1627= "Passed", Z1627 = "Completed"), "Complete", OR(Z1627 ="Failed", Z1627 = "Incomplete"), "Incomplete")</f>
        <v>Complete</v>
      </c>
      <c r="AK1627" cm="1">
        <f t="array" ref="AK1627">_xlfn.IFS(HR_DATA[[#This Row],[Performance Category]] = "High Performer", 4,HR_DATA[[#This Row],[Performance Category]] = "Average Performer", 3, HR_DATA[[#This Row],[Performance Category]] = "Low Performer", 2, HR_DATA[[#This Row],[Performance Category]] = "At Risk", 1)</f>
        <v>4</v>
      </c>
    </row>
    <row r="1628" spans="1:37" x14ac:dyDescent="0.25">
      <c r="A1628">
        <v>2149</v>
      </c>
      <c r="B1628" s="2">
        <v>44318</v>
      </c>
      <c r="C1628" s="2">
        <f t="shared" ca="1" si="125"/>
        <v>46159</v>
      </c>
      <c r="D1628" t="s">
        <v>28</v>
      </c>
      <c r="E1628" t="s">
        <v>94</v>
      </c>
      <c r="F1628" t="s">
        <v>108</v>
      </c>
      <c r="G1628" t="s">
        <v>55</v>
      </c>
      <c r="H1628" t="s">
        <v>45</v>
      </c>
      <c r="I1628" t="s">
        <v>33</v>
      </c>
      <c r="J1628" t="s">
        <v>34</v>
      </c>
      <c r="K1628" t="s">
        <v>96</v>
      </c>
      <c r="L1628" s="2">
        <v>35515</v>
      </c>
      <c r="M1628" t="s">
        <v>36</v>
      </c>
      <c r="N1628" t="s">
        <v>37</v>
      </c>
      <c r="O1628" t="s">
        <v>38</v>
      </c>
      <c r="P1628" t="s">
        <v>61</v>
      </c>
      <c r="Q1628" t="s">
        <v>78</v>
      </c>
      <c r="R1628">
        <v>5</v>
      </c>
      <c r="S1628" s="2">
        <v>45067</v>
      </c>
      <c r="T1628">
        <v>5</v>
      </c>
      <c r="U1628">
        <v>3</v>
      </c>
      <c r="V1628">
        <v>5</v>
      </c>
      <c r="W1628" s="2">
        <v>45054</v>
      </c>
      <c r="X1628" t="s">
        <v>68</v>
      </c>
      <c r="Y1628" t="s">
        <v>42</v>
      </c>
      <c r="Z1628" t="s">
        <v>43</v>
      </c>
      <c r="AA1628">
        <v>2</v>
      </c>
      <c r="AB1628">
        <v>747.63</v>
      </c>
      <c r="AC1628">
        <v>24</v>
      </c>
      <c r="AD1628" t="str" cm="1">
        <f t="array" ref="AD1628">_xlfn.IFS($AC1628&lt;= 24,"17-24", $AC1628&lt;=34,"25-34", $AC1628&lt;=44,"35-44", $AC1628&lt;= 54,"45-54", $AC1628 &gt;= 55, "55+")</f>
        <v>17-24</v>
      </c>
      <c r="AE1628">
        <f t="shared" ca="1" si="126"/>
        <v>5</v>
      </c>
      <c r="AF1628" t="str">
        <f t="shared" si="127"/>
        <v>High</v>
      </c>
      <c r="AG1628" t="str">
        <f t="shared" si="128"/>
        <v>Neutral</v>
      </c>
      <c r="AH1628" t="str">
        <f t="shared" si="129"/>
        <v>High Performer</v>
      </c>
      <c r="AI1628" t="str" cm="1">
        <f t="array" ref="AI1628">_xlfn.IFS($Z1628 = "Passed", "High", $Z1628="Completed", "Moderate", OR($Z1628 = "Incomplete", $Z1628="Failed"), "Low")</f>
        <v>Low</v>
      </c>
      <c r="AJ1628" t="str" cm="1">
        <f t="array" ref="AJ1628">_xlfn.IFS(OR(Z1628= "Passed", Z1628 = "Completed"), "Complete", OR(Z1628 ="Failed", Z1628 = "Incomplete"), "Incomplete")</f>
        <v>Incomplete</v>
      </c>
      <c r="AK1628" cm="1">
        <f t="array" ref="AK1628">_xlfn.IFS(HR_DATA[[#This Row],[Performance Category]] = "High Performer", 4,HR_DATA[[#This Row],[Performance Category]] = "Average Performer", 3, HR_DATA[[#This Row],[Performance Category]] = "Low Performer", 2, HR_DATA[[#This Row],[Performance Category]] = "At Risk", 1)</f>
        <v>4</v>
      </c>
    </row>
    <row r="1629" spans="1:37" x14ac:dyDescent="0.25">
      <c r="A1629">
        <v>2150</v>
      </c>
      <c r="B1629" s="2">
        <v>44947</v>
      </c>
      <c r="C1629" s="2">
        <f t="shared" ca="1" si="125"/>
        <v>46159</v>
      </c>
      <c r="D1629" t="s">
        <v>28</v>
      </c>
      <c r="E1629" t="s">
        <v>85</v>
      </c>
      <c r="F1629" t="s">
        <v>30</v>
      </c>
      <c r="G1629" t="s">
        <v>55</v>
      </c>
      <c r="H1629" t="s">
        <v>56</v>
      </c>
      <c r="I1629" t="s">
        <v>55</v>
      </c>
      <c r="J1629" t="s">
        <v>34</v>
      </c>
      <c r="K1629" t="s">
        <v>89</v>
      </c>
      <c r="L1629" s="2">
        <v>26212</v>
      </c>
      <c r="M1629" t="s">
        <v>36</v>
      </c>
      <c r="N1629" t="s">
        <v>37</v>
      </c>
      <c r="O1629" t="s">
        <v>84</v>
      </c>
      <c r="P1629" t="s">
        <v>39</v>
      </c>
      <c r="Q1629" t="s">
        <v>78</v>
      </c>
      <c r="R1629">
        <v>5</v>
      </c>
      <c r="S1629" s="2">
        <v>44891</v>
      </c>
      <c r="T1629">
        <v>2</v>
      </c>
      <c r="U1629">
        <v>1</v>
      </c>
      <c r="V1629">
        <v>1</v>
      </c>
      <c r="W1629" s="2">
        <v>45141</v>
      </c>
      <c r="X1629" t="s">
        <v>62</v>
      </c>
      <c r="Y1629" t="s">
        <v>51</v>
      </c>
      <c r="Z1629" t="s">
        <v>52</v>
      </c>
      <c r="AA1629">
        <v>3</v>
      </c>
      <c r="AB1629">
        <v>794.12</v>
      </c>
      <c r="AC1629">
        <v>52</v>
      </c>
      <c r="AD1629" t="str" cm="1">
        <f t="array" ref="AD1629">_xlfn.IFS($AC1629&lt;= 24,"17-24", $AC1629&lt;=34,"25-34", $AC1629&lt;=44,"35-44", $AC1629&lt;= 54,"45-54", $AC1629 &gt;= 55, "55+")</f>
        <v>45-54</v>
      </c>
      <c r="AE1629">
        <f t="shared" ca="1" si="126"/>
        <v>3</v>
      </c>
      <c r="AF1629" t="str">
        <f t="shared" si="127"/>
        <v>Low</v>
      </c>
      <c r="AG1629" t="str">
        <f t="shared" si="128"/>
        <v>Not satisfied</v>
      </c>
      <c r="AH1629" t="str">
        <f t="shared" si="129"/>
        <v>High Performer</v>
      </c>
      <c r="AI1629" t="str" cm="1">
        <f t="array" ref="AI1629">_xlfn.IFS($Z1629 = "Passed", "High", $Z1629="Completed", "Moderate", OR($Z1629 = "Incomplete", $Z1629="Failed"), "Low")</f>
        <v>Low</v>
      </c>
      <c r="AJ1629" t="str" cm="1">
        <f t="array" ref="AJ1629">_xlfn.IFS(OR(Z1629= "Passed", Z1629 = "Completed"), "Complete", OR(Z1629 ="Failed", Z1629 = "Incomplete"), "Incomplete")</f>
        <v>Incomplete</v>
      </c>
      <c r="AK1629" cm="1">
        <f t="array" ref="AK1629">_xlfn.IFS(HR_DATA[[#This Row],[Performance Category]] = "High Performer", 4,HR_DATA[[#This Row],[Performance Category]] = "Average Performer", 3, HR_DATA[[#This Row],[Performance Category]] = "Low Performer", 2, HR_DATA[[#This Row],[Performance Category]] = "At Risk", 1)</f>
        <v>4</v>
      </c>
    </row>
    <row r="1630" spans="1:37" x14ac:dyDescent="0.25">
      <c r="A1630">
        <v>2151</v>
      </c>
      <c r="B1630" s="2">
        <v>44216</v>
      </c>
      <c r="C1630" s="2">
        <f t="shared" ca="1" si="125"/>
        <v>46159</v>
      </c>
      <c r="D1630" t="s">
        <v>28</v>
      </c>
      <c r="E1630" t="s">
        <v>64</v>
      </c>
      <c r="F1630" t="s">
        <v>30</v>
      </c>
      <c r="G1630" t="s">
        <v>31</v>
      </c>
      <c r="H1630" t="s">
        <v>56</v>
      </c>
      <c r="I1630" t="s">
        <v>33</v>
      </c>
      <c r="J1630" t="s">
        <v>34</v>
      </c>
      <c r="K1630" t="s">
        <v>97</v>
      </c>
      <c r="L1630" s="2">
        <v>18602</v>
      </c>
      <c r="M1630" t="s">
        <v>36</v>
      </c>
      <c r="N1630" t="s">
        <v>37</v>
      </c>
      <c r="O1630" t="s">
        <v>49</v>
      </c>
      <c r="P1630" t="s">
        <v>67</v>
      </c>
      <c r="Q1630" t="s">
        <v>78</v>
      </c>
      <c r="R1630">
        <v>1</v>
      </c>
      <c r="S1630" s="2">
        <v>45027</v>
      </c>
      <c r="T1630">
        <v>4</v>
      </c>
      <c r="U1630">
        <v>4</v>
      </c>
      <c r="V1630">
        <v>4</v>
      </c>
      <c r="W1630" s="2">
        <v>44995</v>
      </c>
      <c r="X1630" t="s">
        <v>41</v>
      </c>
      <c r="Y1630" t="s">
        <v>51</v>
      </c>
      <c r="Z1630" t="s">
        <v>43</v>
      </c>
      <c r="AA1630">
        <v>3</v>
      </c>
      <c r="AB1630">
        <v>845.94</v>
      </c>
      <c r="AC1630">
        <v>71</v>
      </c>
      <c r="AD1630" t="str" cm="1">
        <f t="array" ref="AD1630">_xlfn.IFS($AC1630&lt;= 24,"17-24", $AC1630&lt;=34,"25-34", $AC1630&lt;=44,"35-44", $AC1630&lt;= 54,"45-54", $AC1630 &gt;= 55, "55+")</f>
        <v>55+</v>
      </c>
      <c r="AE1630">
        <f t="shared" ca="1" si="126"/>
        <v>5</v>
      </c>
      <c r="AF1630" t="str">
        <f t="shared" si="127"/>
        <v>High</v>
      </c>
      <c r="AG1630" t="str">
        <f t="shared" si="128"/>
        <v>Satisfied</v>
      </c>
      <c r="AH1630" t="str">
        <f t="shared" si="129"/>
        <v>High Performer</v>
      </c>
      <c r="AI1630" t="str" cm="1">
        <f t="array" ref="AI1630">_xlfn.IFS($Z1630 = "Passed", "High", $Z1630="Completed", "Moderate", OR($Z1630 = "Incomplete", $Z1630="Failed"), "Low")</f>
        <v>Low</v>
      </c>
      <c r="AJ1630" t="str" cm="1">
        <f t="array" ref="AJ1630">_xlfn.IFS(OR(Z1630= "Passed", Z1630 = "Completed"), "Complete", OR(Z1630 ="Failed", Z1630 = "Incomplete"), "Incomplete")</f>
        <v>Incomplete</v>
      </c>
      <c r="AK1630" cm="1">
        <f t="array" ref="AK1630">_xlfn.IFS(HR_DATA[[#This Row],[Performance Category]] = "High Performer", 4,HR_DATA[[#This Row],[Performance Category]] = "Average Performer", 3, HR_DATA[[#This Row],[Performance Category]] = "Low Performer", 2, HR_DATA[[#This Row],[Performance Category]] = "At Risk", 1)</f>
        <v>4</v>
      </c>
    </row>
    <row r="1631" spans="1:37" x14ac:dyDescent="0.25">
      <c r="A1631">
        <v>2152</v>
      </c>
      <c r="B1631" s="2">
        <v>44111</v>
      </c>
      <c r="C1631" s="2">
        <f t="shared" ca="1" si="125"/>
        <v>46159</v>
      </c>
      <c r="D1631" t="s">
        <v>28</v>
      </c>
      <c r="E1631" t="s">
        <v>74</v>
      </c>
      <c r="F1631" t="s">
        <v>30</v>
      </c>
      <c r="G1631" t="s">
        <v>46</v>
      </c>
      <c r="H1631" t="s">
        <v>32</v>
      </c>
      <c r="I1631" t="s">
        <v>33</v>
      </c>
      <c r="J1631" t="s">
        <v>34</v>
      </c>
      <c r="K1631" t="s">
        <v>79</v>
      </c>
      <c r="L1631" s="2">
        <v>20461</v>
      </c>
      <c r="M1631" t="s">
        <v>36</v>
      </c>
      <c r="N1631" t="s">
        <v>37</v>
      </c>
      <c r="O1631" t="s">
        <v>38</v>
      </c>
      <c r="P1631" t="s">
        <v>39</v>
      </c>
      <c r="Q1631" t="s">
        <v>78</v>
      </c>
      <c r="R1631">
        <v>2</v>
      </c>
      <c r="S1631" s="2">
        <v>45015</v>
      </c>
      <c r="T1631">
        <v>3</v>
      </c>
      <c r="U1631">
        <v>1</v>
      </c>
      <c r="V1631">
        <v>4</v>
      </c>
      <c r="W1631" s="2">
        <v>44849</v>
      </c>
      <c r="X1631" t="s">
        <v>92</v>
      </c>
      <c r="Y1631" t="s">
        <v>51</v>
      </c>
      <c r="Z1631" t="s">
        <v>63</v>
      </c>
      <c r="AA1631">
        <v>4</v>
      </c>
      <c r="AB1631">
        <v>606.89</v>
      </c>
      <c r="AC1631">
        <v>64</v>
      </c>
      <c r="AD1631" t="str" cm="1">
        <f t="array" ref="AD1631">_xlfn.IFS($AC1631&lt;= 24,"17-24", $AC1631&lt;=34,"25-34", $AC1631&lt;=44,"35-44", $AC1631&lt;= 54,"45-54", $AC1631 &gt;= 55, "55+")</f>
        <v>55+</v>
      </c>
      <c r="AE1631">
        <f t="shared" ca="1" si="126"/>
        <v>5</v>
      </c>
      <c r="AF1631" t="str">
        <f t="shared" si="127"/>
        <v>Medium</v>
      </c>
      <c r="AG1631" t="str">
        <f t="shared" si="128"/>
        <v>Not satisfied</v>
      </c>
      <c r="AH1631" t="str">
        <f t="shared" si="129"/>
        <v>High Performer</v>
      </c>
      <c r="AI1631" t="str" cm="1">
        <f t="array" ref="AI1631">_xlfn.IFS($Z1631 = "Passed", "High", $Z1631="Completed", "Moderate", OR($Z1631 = "Incomplete", $Z1631="Failed"), "Low")</f>
        <v>Moderate</v>
      </c>
      <c r="AJ1631" t="str" cm="1">
        <f t="array" ref="AJ1631">_xlfn.IFS(OR(Z1631= "Passed", Z1631 = "Completed"), "Complete", OR(Z1631 ="Failed", Z1631 = "Incomplete"), "Incomplete")</f>
        <v>Complete</v>
      </c>
      <c r="AK1631" cm="1">
        <f t="array" ref="AK1631">_xlfn.IFS(HR_DATA[[#This Row],[Performance Category]] = "High Performer", 4,HR_DATA[[#This Row],[Performance Category]] = "Average Performer", 3, HR_DATA[[#This Row],[Performance Category]] = "Low Performer", 2, HR_DATA[[#This Row],[Performance Category]] = "At Risk", 1)</f>
        <v>4</v>
      </c>
    </row>
    <row r="1632" spans="1:37" x14ac:dyDescent="0.25">
      <c r="A1632">
        <v>2153</v>
      </c>
      <c r="B1632" s="2">
        <v>43631</v>
      </c>
      <c r="C1632" s="2">
        <f t="shared" ca="1" si="125"/>
        <v>46159</v>
      </c>
      <c r="D1632" t="s">
        <v>28</v>
      </c>
      <c r="E1632" t="s">
        <v>69</v>
      </c>
      <c r="F1632" t="s">
        <v>30</v>
      </c>
      <c r="G1632" t="s">
        <v>31</v>
      </c>
      <c r="H1632" t="s">
        <v>32</v>
      </c>
      <c r="I1632" t="s">
        <v>46</v>
      </c>
      <c r="J1632" t="s">
        <v>34</v>
      </c>
      <c r="K1632" t="s">
        <v>96</v>
      </c>
      <c r="L1632" s="2">
        <v>16325</v>
      </c>
      <c r="M1632" t="s">
        <v>36</v>
      </c>
      <c r="N1632" t="s">
        <v>37</v>
      </c>
      <c r="O1632" t="s">
        <v>60</v>
      </c>
      <c r="P1632" t="s">
        <v>67</v>
      </c>
      <c r="Q1632" t="s">
        <v>78</v>
      </c>
      <c r="R1632">
        <v>4</v>
      </c>
      <c r="S1632" s="2">
        <v>44945</v>
      </c>
      <c r="T1632">
        <v>3</v>
      </c>
      <c r="U1632">
        <v>5</v>
      </c>
      <c r="V1632">
        <v>3</v>
      </c>
      <c r="W1632" s="2">
        <v>44981</v>
      </c>
      <c r="X1632" t="s">
        <v>50</v>
      </c>
      <c r="Y1632" t="s">
        <v>42</v>
      </c>
      <c r="Z1632" t="s">
        <v>63</v>
      </c>
      <c r="AA1632">
        <v>2</v>
      </c>
      <c r="AB1632">
        <v>190.07</v>
      </c>
      <c r="AC1632">
        <v>75</v>
      </c>
      <c r="AD1632" t="str" cm="1">
        <f t="array" ref="AD1632">_xlfn.IFS($AC1632&lt;= 24,"17-24", $AC1632&lt;=34,"25-34", $AC1632&lt;=44,"35-44", $AC1632&lt;= 54,"45-54", $AC1632 &gt;= 55, "55+")</f>
        <v>55+</v>
      </c>
      <c r="AE1632">
        <f t="shared" ca="1" si="126"/>
        <v>6</v>
      </c>
      <c r="AF1632" t="str">
        <f t="shared" si="127"/>
        <v>Medium</v>
      </c>
      <c r="AG1632" t="str">
        <f t="shared" si="128"/>
        <v>Satisfied</v>
      </c>
      <c r="AH1632" t="str">
        <f t="shared" si="129"/>
        <v>High Performer</v>
      </c>
      <c r="AI1632" t="str" cm="1">
        <f t="array" ref="AI1632">_xlfn.IFS($Z1632 = "Passed", "High", $Z1632="Completed", "Moderate", OR($Z1632 = "Incomplete", $Z1632="Failed"), "Low")</f>
        <v>Moderate</v>
      </c>
      <c r="AJ1632" t="str" cm="1">
        <f t="array" ref="AJ1632">_xlfn.IFS(OR(Z1632= "Passed", Z1632 = "Completed"), "Complete", OR(Z1632 ="Failed", Z1632 = "Incomplete"), "Incomplete")</f>
        <v>Complete</v>
      </c>
      <c r="AK1632" cm="1">
        <f t="array" ref="AK1632">_xlfn.IFS(HR_DATA[[#This Row],[Performance Category]] = "High Performer", 4,HR_DATA[[#This Row],[Performance Category]] = "Average Performer", 3, HR_DATA[[#This Row],[Performance Category]] = "Low Performer", 2, HR_DATA[[#This Row],[Performance Category]] = "At Risk", 1)</f>
        <v>4</v>
      </c>
    </row>
    <row r="1633" spans="1:37" x14ac:dyDescent="0.25">
      <c r="A1633">
        <v>2154</v>
      </c>
      <c r="B1633" s="2">
        <v>44679</v>
      </c>
      <c r="C1633" s="2">
        <f t="shared" ca="1" si="125"/>
        <v>46159</v>
      </c>
      <c r="D1633" t="s">
        <v>28</v>
      </c>
      <c r="E1633" t="s">
        <v>29</v>
      </c>
      <c r="F1633" t="s">
        <v>30</v>
      </c>
      <c r="G1633" t="s">
        <v>46</v>
      </c>
      <c r="H1633" t="s">
        <v>45</v>
      </c>
      <c r="I1633" t="s">
        <v>33</v>
      </c>
      <c r="J1633" t="s">
        <v>34</v>
      </c>
      <c r="K1633" t="s">
        <v>70</v>
      </c>
      <c r="L1633" s="2">
        <v>27645</v>
      </c>
      <c r="M1633" t="s">
        <v>36</v>
      </c>
      <c r="N1633" t="s">
        <v>48</v>
      </c>
      <c r="O1633" t="s">
        <v>60</v>
      </c>
      <c r="P1633" t="s">
        <v>67</v>
      </c>
      <c r="Q1633" t="s">
        <v>78</v>
      </c>
      <c r="R1633">
        <v>4</v>
      </c>
      <c r="S1633" s="2">
        <v>45064</v>
      </c>
      <c r="T1633">
        <v>1</v>
      </c>
      <c r="U1633">
        <v>3</v>
      </c>
      <c r="V1633">
        <v>2</v>
      </c>
      <c r="W1633" s="2">
        <v>44996</v>
      </c>
      <c r="X1633" t="s">
        <v>62</v>
      </c>
      <c r="Y1633" t="s">
        <v>51</v>
      </c>
      <c r="Z1633" t="s">
        <v>43</v>
      </c>
      <c r="AA1633">
        <v>4</v>
      </c>
      <c r="AB1633">
        <v>795.38</v>
      </c>
      <c r="AC1633">
        <v>47</v>
      </c>
      <c r="AD1633" t="str" cm="1">
        <f t="array" ref="AD1633">_xlfn.IFS($AC1633&lt;= 24,"17-24", $AC1633&lt;=34,"25-34", $AC1633&lt;=44,"35-44", $AC1633&lt;= 54,"45-54", $AC1633 &gt;= 55, "55+")</f>
        <v>45-54</v>
      </c>
      <c r="AE1633">
        <f t="shared" ca="1" si="126"/>
        <v>4</v>
      </c>
      <c r="AF1633" t="str">
        <f t="shared" si="127"/>
        <v>Low</v>
      </c>
      <c r="AG1633" t="str">
        <f t="shared" si="128"/>
        <v>Neutral</v>
      </c>
      <c r="AH1633" t="str">
        <f t="shared" si="129"/>
        <v>High Performer</v>
      </c>
      <c r="AI1633" t="str" cm="1">
        <f t="array" ref="AI1633">_xlfn.IFS($Z1633 = "Passed", "High", $Z1633="Completed", "Moderate", OR($Z1633 = "Incomplete", $Z1633="Failed"), "Low")</f>
        <v>Low</v>
      </c>
      <c r="AJ1633" t="str" cm="1">
        <f t="array" ref="AJ1633">_xlfn.IFS(OR(Z1633= "Passed", Z1633 = "Completed"), "Complete", OR(Z1633 ="Failed", Z1633 = "Incomplete"), "Incomplete")</f>
        <v>Incomplete</v>
      </c>
      <c r="AK1633" cm="1">
        <f t="array" ref="AK1633">_xlfn.IFS(HR_DATA[[#This Row],[Performance Category]] = "High Performer", 4,HR_DATA[[#This Row],[Performance Category]] = "Average Performer", 3, HR_DATA[[#This Row],[Performance Category]] = "Low Performer", 2, HR_DATA[[#This Row],[Performance Category]] = "At Risk", 1)</f>
        <v>4</v>
      </c>
    </row>
    <row r="1634" spans="1:37" x14ac:dyDescent="0.25">
      <c r="A1634">
        <v>2155</v>
      </c>
      <c r="B1634" s="2">
        <v>43645</v>
      </c>
      <c r="C1634" s="2">
        <f t="shared" ca="1" si="125"/>
        <v>46159</v>
      </c>
      <c r="D1634" t="s">
        <v>28</v>
      </c>
      <c r="E1634" t="s">
        <v>44</v>
      </c>
      <c r="F1634" t="s">
        <v>108</v>
      </c>
      <c r="G1634" t="s">
        <v>46</v>
      </c>
      <c r="H1634" t="s">
        <v>56</v>
      </c>
      <c r="I1634" t="s">
        <v>55</v>
      </c>
      <c r="J1634" t="s">
        <v>34</v>
      </c>
      <c r="K1634" t="s">
        <v>35</v>
      </c>
      <c r="L1634" s="2">
        <v>15396</v>
      </c>
      <c r="M1634" t="s">
        <v>36</v>
      </c>
      <c r="N1634" t="s">
        <v>37</v>
      </c>
      <c r="O1634" t="s">
        <v>60</v>
      </c>
      <c r="P1634" t="s">
        <v>61</v>
      </c>
      <c r="Q1634" t="s">
        <v>78</v>
      </c>
      <c r="R1634">
        <v>4</v>
      </c>
      <c r="S1634" s="2">
        <v>44998</v>
      </c>
      <c r="T1634">
        <v>1</v>
      </c>
      <c r="U1634">
        <v>2</v>
      </c>
      <c r="V1634">
        <v>4</v>
      </c>
      <c r="W1634" s="2">
        <v>45006</v>
      </c>
      <c r="X1634" t="s">
        <v>50</v>
      </c>
      <c r="Y1634" t="s">
        <v>42</v>
      </c>
      <c r="Z1634" t="s">
        <v>73</v>
      </c>
      <c r="AA1634">
        <v>1</v>
      </c>
      <c r="AB1634">
        <v>972.82</v>
      </c>
      <c r="AC1634">
        <v>77</v>
      </c>
      <c r="AD1634" t="str" cm="1">
        <f t="array" ref="AD1634">_xlfn.IFS($AC1634&lt;= 24,"17-24", $AC1634&lt;=34,"25-34", $AC1634&lt;=44,"35-44", $AC1634&lt;= 54,"45-54", $AC1634 &gt;= 55, "55+")</f>
        <v>55+</v>
      </c>
      <c r="AE1634">
        <f t="shared" ca="1" si="126"/>
        <v>6</v>
      </c>
      <c r="AF1634" t="str">
        <f t="shared" si="127"/>
        <v>Low</v>
      </c>
      <c r="AG1634" t="str">
        <f t="shared" si="128"/>
        <v>Not satisfied</v>
      </c>
      <c r="AH1634" t="str">
        <f t="shared" si="129"/>
        <v>High Performer</v>
      </c>
      <c r="AI1634" t="str" cm="1">
        <f t="array" ref="AI1634">_xlfn.IFS($Z1634 = "Passed", "High", $Z1634="Completed", "Moderate", OR($Z1634 = "Incomplete", $Z1634="Failed"), "Low")</f>
        <v>High</v>
      </c>
      <c r="AJ1634" t="str" cm="1">
        <f t="array" ref="AJ1634">_xlfn.IFS(OR(Z1634= "Passed", Z1634 = "Completed"), "Complete", OR(Z1634 ="Failed", Z1634 = "Incomplete"), "Incomplete")</f>
        <v>Complete</v>
      </c>
      <c r="AK1634" cm="1">
        <f t="array" ref="AK1634">_xlfn.IFS(HR_DATA[[#This Row],[Performance Category]] = "High Performer", 4,HR_DATA[[#This Row],[Performance Category]] = "Average Performer", 3, HR_DATA[[#This Row],[Performance Category]] = "Low Performer", 2, HR_DATA[[#This Row],[Performance Category]] = "At Risk", 1)</f>
        <v>4</v>
      </c>
    </row>
    <row r="1635" spans="1:37" x14ac:dyDescent="0.25">
      <c r="A1635">
        <v>2156</v>
      </c>
      <c r="B1635" s="2">
        <v>43354</v>
      </c>
      <c r="C1635" s="2">
        <f t="shared" ca="1" si="125"/>
        <v>46159</v>
      </c>
      <c r="D1635" t="s">
        <v>28</v>
      </c>
      <c r="E1635" t="s">
        <v>87</v>
      </c>
      <c r="F1635" t="s">
        <v>30</v>
      </c>
      <c r="G1635" t="s">
        <v>46</v>
      </c>
      <c r="H1635" t="s">
        <v>56</v>
      </c>
      <c r="I1635" t="s">
        <v>33</v>
      </c>
      <c r="J1635" t="s">
        <v>34</v>
      </c>
      <c r="K1635" t="s">
        <v>82</v>
      </c>
      <c r="L1635" s="2">
        <v>32537</v>
      </c>
      <c r="M1635" t="s">
        <v>36</v>
      </c>
      <c r="N1635" t="s">
        <v>37</v>
      </c>
      <c r="O1635" t="s">
        <v>72</v>
      </c>
      <c r="P1635" t="s">
        <v>39</v>
      </c>
      <c r="Q1635" t="s">
        <v>78</v>
      </c>
      <c r="R1635">
        <v>3</v>
      </c>
      <c r="S1635" s="2">
        <v>44988</v>
      </c>
      <c r="T1635">
        <v>5</v>
      </c>
      <c r="U1635">
        <v>1</v>
      </c>
      <c r="V1635">
        <v>3</v>
      </c>
      <c r="W1635" s="2">
        <v>44945</v>
      </c>
      <c r="X1635" t="s">
        <v>50</v>
      </c>
      <c r="Y1635" t="s">
        <v>42</v>
      </c>
      <c r="Z1635" t="s">
        <v>43</v>
      </c>
      <c r="AA1635">
        <v>2</v>
      </c>
      <c r="AB1635">
        <v>763.44</v>
      </c>
      <c r="AC1635">
        <v>29</v>
      </c>
      <c r="AD1635" t="str" cm="1">
        <f t="array" ref="AD1635">_xlfn.IFS($AC1635&lt;= 24,"17-24", $AC1635&lt;=34,"25-34", $AC1635&lt;=44,"35-44", $AC1635&lt;= 54,"45-54", $AC1635 &gt;= 55, "55+")</f>
        <v>25-34</v>
      </c>
      <c r="AE1635">
        <f t="shared" ca="1" si="126"/>
        <v>7</v>
      </c>
      <c r="AF1635" t="str">
        <f t="shared" si="127"/>
        <v>High</v>
      </c>
      <c r="AG1635" t="str">
        <f t="shared" si="128"/>
        <v>Not satisfied</v>
      </c>
      <c r="AH1635" t="str">
        <f t="shared" si="129"/>
        <v>High Performer</v>
      </c>
      <c r="AI1635" t="str" cm="1">
        <f t="array" ref="AI1635">_xlfn.IFS($Z1635 = "Passed", "High", $Z1635="Completed", "Moderate", OR($Z1635 = "Incomplete", $Z1635="Failed"), "Low")</f>
        <v>Low</v>
      </c>
      <c r="AJ1635" t="str" cm="1">
        <f t="array" ref="AJ1635">_xlfn.IFS(OR(Z1635= "Passed", Z1635 = "Completed"), "Complete", OR(Z1635 ="Failed", Z1635 = "Incomplete"), "Incomplete")</f>
        <v>Incomplete</v>
      </c>
      <c r="AK1635" cm="1">
        <f t="array" ref="AK1635">_xlfn.IFS(HR_DATA[[#This Row],[Performance Category]] = "High Performer", 4,HR_DATA[[#This Row],[Performance Category]] = "Average Performer", 3, HR_DATA[[#This Row],[Performance Category]] = "Low Performer", 2, HR_DATA[[#This Row],[Performance Category]] = "At Risk", 1)</f>
        <v>4</v>
      </c>
    </row>
    <row r="1636" spans="1:37" x14ac:dyDescent="0.25">
      <c r="A1636">
        <v>2157</v>
      </c>
      <c r="B1636" s="2">
        <v>43966</v>
      </c>
      <c r="C1636" s="2">
        <f t="shared" ca="1" si="125"/>
        <v>46159</v>
      </c>
      <c r="D1636" t="s">
        <v>28</v>
      </c>
      <c r="E1636" t="s">
        <v>81</v>
      </c>
      <c r="F1636" t="s">
        <v>30</v>
      </c>
      <c r="G1636" t="s">
        <v>31</v>
      </c>
      <c r="H1636" t="s">
        <v>45</v>
      </c>
      <c r="I1636" t="s">
        <v>55</v>
      </c>
      <c r="J1636" t="s">
        <v>34</v>
      </c>
      <c r="K1636" t="s">
        <v>58</v>
      </c>
      <c r="L1636" s="2">
        <v>18296</v>
      </c>
      <c r="M1636" t="s">
        <v>36</v>
      </c>
      <c r="N1636" t="s">
        <v>37</v>
      </c>
      <c r="O1636" t="s">
        <v>84</v>
      </c>
      <c r="P1636" t="s">
        <v>67</v>
      </c>
      <c r="Q1636" t="s">
        <v>78</v>
      </c>
      <c r="R1636">
        <v>4</v>
      </c>
      <c r="S1636" s="2">
        <v>44905</v>
      </c>
      <c r="T1636">
        <v>4</v>
      </c>
      <c r="U1636">
        <v>2</v>
      </c>
      <c r="V1636">
        <v>5</v>
      </c>
      <c r="W1636" s="2">
        <v>44836</v>
      </c>
      <c r="X1636" t="s">
        <v>41</v>
      </c>
      <c r="Y1636" t="s">
        <v>42</v>
      </c>
      <c r="Z1636" t="s">
        <v>52</v>
      </c>
      <c r="AA1636">
        <v>1</v>
      </c>
      <c r="AB1636">
        <v>152.69</v>
      </c>
      <c r="AC1636">
        <v>70</v>
      </c>
      <c r="AD1636" t="str" cm="1">
        <f t="array" ref="AD1636">_xlfn.IFS($AC1636&lt;= 24,"17-24", $AC1636&lt;=34,"25-34", $AC1636&lt;=44,"35-44", $AC1636&lt;= 54,"45-54", $AC1636 &gt;= 55, "55+")</f>
        <v>55+</v>
      </c>
      <c r="AE1636">
        <f t="shared" ca="1" si="126"/>
        <v>6</v>
      </c>
      <c r="AF1636" t="str">
        <f t="shared" si="127"/>
        <v>High</v>
      </c>
      <c r="AG1636" t="str">
        <f t="shared" si="128"/>
        <v>Not satisfied</v>
      </c>
      <c r="AH1636" t="str">
        <f t="shared" si="129"/>
        <v>High Performer</v>
      </c>
      <c r="AI1636" t="str" cm="1">
        <f t="array" ref="AI1636">_xlfn.IFS($Z1636 = "Passed", "High", $Z1636="Completed", "Moderate", OR($Z1636 = "Incomplete", $Z1636="Failed"), "Low")</f>
        <v>Low</v>
      </c>
      <c r="AJ1636" t="str" cm="1">
        <f t="array" ref="AJ1636">_xlfn.IFS(OR(Z1636= "Passed", Z1636 = "Completed"), "Complete", OR(Z1636 ="Failed", Z1636 = "Incomplete"), "Incomplete")</f>
        <v>Incomplete</v>
      </c>
      <c r="AK1636" cm="1">
        <f t="array" ref="AK1636">_xlfn.IFS(HR_DATA[[#This Row],[Performance Category]] = "High Performer", 4,HR_DATA[[#This Row],[Performance Category]] = "Average Performer", 3, HR_DATA[[#This Row],[Performance Category]] = "Low Performer", 2, HR_DATA[[#This Row],[Performance Category]] = "At Risk", 1)</f>
        <v>4</v>
      </c>
    </row>
    <row r="1637" spans="1:37" x14ac:dyDescent="0.25">
      <c r="A1637">
        <v>2158</v>
      </c>
      <c r="B1637" s="2">
        <v>44980</v>
      </c>
      <c r="C1637" s="2">
        <f t="shared" ca="1" si="125"/>
        <v>46159</v>
      </c>
      <c r="D1637" t="s">
        <v>28</v>
      </c>
      <c r="E1637" t="s">
        <v>54</v>
      </c>
      <c r="F1637" t="s">
        <v>30</v>
      </c>
      <c r="G1637" t="s">
        <v>55</v>
      </c>
      <c r="H1637" t="s">
        <v>56</v>
      </c>
      <c r="I1637" t="s">
        <v>55</v>
      </c>
      <c r="J1637" t="s">
        <v>34</v>
      </c>
      <c r="K1637" t="s">
        <v>70</v>
      </c>
      <c r="L1637" s="2">
        <v>22834</v>
      </c>
      <c r="M1637" t="s">
        <v>36</v>
      </c>
      <c r="N1637" t="s">
        <v>37</v>
      </c>
      <c r="O1637" t="s">
        <v>38</v>
      </c>
      <c r="P1637" t="s">
        <v>67</v>
      </c>
      <c r="Q1637" t="s">
        <v>78</v>
      </c>
      <c r="R1637">
        <v>3</v>
      </c>
      <c r="S1637" s="2">
        <v>44930</v>
      </c>
      <c r="T1637">
        <v>2</v>
      </c>
      <c r="U1637">
        <v>4</v>
      </c>
      <c r="V1637">
        <v>3</v>
      </c>
      <c r="W1637" s="2">
        <v>45022</v>
      </c>
      <c r="X1637" t="s">
        <v>92</v>
      </c>
      <c r="Y1637" t="s">
        <v>51</v>
      </c>
      <c r="Z1637" t="s">
        <v>43</v>
      </c>
      <c r="AA1637">
        <v>1</v>
      </c>
      <c r="AB1637">
        <v>989.3</v>
      </c>
      <c r="AC1637">
        <v>61</v>
      </c>
      <c r="AD1637" t="str" cm="1">
        <f t="array" ref="AD1637">_xlfn.IFS($AC1637&lt;= 24,"17-24", $AC1637&lt;=34,"25-34", $AC1637&lt;=44,"35-44", $AC1637&lt;= 54,"45-54", $AC1637 &gt;= 55, "55+")</f>
        <v>55+</v>
      </c>
      <c r="AE1637">
        <f t="shared" ca="1" si="126"/>
        <v>3</v>
      </c>
      <c r="AF1637" t="str">
        <f t="shared" si="127"/>
        <v>Low</v>
      </c>
      <c r="AG1637" t="str">
        <f t="shared" si="128"/>
        <v>Satisfied</v>
      </c>
      <c r="AH1637" t="str">
        <f t="shared" si="129"/>
        <v>High Performer</v>
      </c>
      <c r="AI1637" t="str" cm="1">
        <f t="array" ref="AI1637">_xlfn.IFS($Z1637 = "Passed", "High", $Z1637="Completed", "Moderate", OR($Z1637 = "Incomplete", $Z1637="Failed"), "Low")</f>
        <v>Low</v>
      </c>
      <c r="AJ1637" t="str" cm="1">
        <f t="array" ref="AJ1637">_xlfn.IFS(OR(Z1637= "Passed", Z1637 = "Completed"), "Complete", OR(Z1637 ="Failed", Z1637 = "Incomplete"), "Incomplete")</f>
        <v>Incomplete</v>
      </c>
      <c r="AK1637" cm="1">
        <f t="array" ref="AK1637">_xlfn.IFS(HR_DATA[[#This Row],[Performance Category]] = "High Performer", 4,HR_DATA[[#This Row],[Performance Category]] = "Average Performer", 3, HR_DATA[[#This Row],[Performance Category]] = "Low Performer", 2, HR_DATA[[#This Row],[Performance Category]] = "At Risk", 1)</f>
        <v>4</v>
      </c>
    </row>
    <row r="1638" spans="1:37" x14ac:dyDescent="0.25">
      <c r="A1638">
        <v>2159</v>
      </c>
      <c r="B1638" s="2">
        <v>44278</v>
      </c>
      <c r="C1638" s="2">
        <f t="shared" ca="1" si="125"/>
        <v>46159</v>
      </c>
      <c r="D1638" t="s">
        <v>28</v>
      </c>
      <c r="E1638" t="s">
        <v>94</v>
      </c>
      <c r="F1638" t="s">
        <v>30</v>
      </c>
      <c r="G1638" t="s">
        <v>55</v>
      </c>
      <c r="H1638" t="s">
        <v>32</v>
      </c>
      <c r="I1638" t="s">
        <v>33</v>
      </c>
      <c r="J1638" t="s">
        <v>34</v>
      </c>
      <c r="K1638" t="s">
        <v>47</v>
      </c>
      <c r="L1638" s="2">
        <v>30467</v>
      </c>
      <c r="M1638" t="s">
        <v>36</v>
      </c>
      <c r="N1638" t="s">
        <v>37</v>
      </c>
      <c r="O1638" t="s">
        <v>38</v>
      </c>
      <c r="P1638" t="s">
        <v>39</v>
      </c>
      <c r="Q1638" t="s">
        <v>78</v>
      </c>
      <c r="R1638">
        <v>5</v>
      </c>
      <c r="S1638" s="2">
        <v>44824</v>
      </c>
      <c r="T1638">
        <v>1</v>
      </c>
      <c r="U1638">
        <v>1</v>
      </c>
      <c r="V1638">
        <v>1</v>
      </c>
      <c r="W1638" s="2">
        <v>44950</v>
      </c>
      <c r="X1638" t="s">
        <v>50</v>
      </c>
      <c r="Y1638" t="s">
        <v>51</v>
      </c>
      <c r="Z1638" t="s">
        <v>63</v>
      </c>
      <c r="AA1638">
        <v>3</v>
      </c>
      <c r="AB1638">
        <v>833.52</v>
      </c>
      <c r="AC1638">
        <v>38</v>
      </c>
      <c r="AD1638" t="str" cm="1">
        <f t="array" ref="AD1638">_xlfn.IFS($AC1638&lt;= 24,"17-24", $AC1638&lt;=34,"25-34", $AC1638&lt;=44,"35-44", $AC1638&lt;= 54,"45-54", $AC1638 &gt;= 55, "55+")</f>
        <v>35-44</v>
      </c>
      <c r="AE1638">
        <f t="shared" ca="1" si="126"/>
        <v>5</v>
      </c>
      <c r="AF1638" t="str">
        <f t="shared" si="127"/>
        <v>Low</v>
      </c>
      <c r="AG1638" t="str">
        <f t="shared" si="128"/>
        <v>Not satisfied</v>
      </c>
      <c r="AH1638" t="str">
        <f t="shared" si="129"/>
        <v>High Performer</v>
      </c>
      <c r="AI1638" t="str" cm="1">
        <f t="array" ref="AI1638">_xlfn.IFS($Z1638 = "Passed", "High", $Z1638="Completed", "Moderate", OR($Z1638 = "Incomplete", $Z1638="Failed"), "Low")</f>
        <v>Moderate</v>
      </c>
      <c r="AJ1638" t="str" cm="1">
        <f t="array" ref="AJ1638">_xlfn.IFS(OR(Z1638= "Passed", Z1638 = "Completed"), "Complete", OR(Z1638 ="Failed", Z1638 = "Incomplete"), "Incomplete")</f>
        <v>Complete</v>
      </c>
      <c r="AK1638" cm="1">
        <f t="array" ref="AK1638">_xlfn.IFS(HR_DATA[[#This Row],[Performance Category]] = "High Performer", 4,HR_DATA[[#This Row],[Performance Category]] = "Average Performer", 3, HR_DATA[[#This Row],[Performance Category]] = "Low Performer", 2, HR_DATA[[#This Row],[Performance Category]] = "At Risk", 1)</f>
        <v>4</v>
      </c>
    </row>
    <row r="1639" spans="1:37" x14ac:dyDescent="0.25">
      <c r="A1639">
        <v>2160</v>
      </c>
      <c r="B1639" s="2">
        <v>44872</v>
      </c>
      <c r="C1639" s="2">
        <f t="shared" ca="1" si="125"/>
        <v>46159</v>
      </c>
      <c r="D1639" t="s">
        <v>28</v>
      </c>
      <c r="E1639" t="s">
        <v>85</v>
      </c>
      <c r="F1639" t="s">
        <v>30</v>
      </c>
      <c r="G1639" t="s">
        <v>55</v>
      </c>
      <c r="H1639" t="s">
        <v>45</v>
      </c>
      <c r="I1639" t="s">
        <v>46</v>
      </c>
      <c r="J1639" t="s">
        <v>34</v>
      </c>
      <c r="K1639" t="s">
        <v>65</v>
      </c>
      <c r="L1639" s="2">
        <v>32285</v>
      </c>
      <c r="M1639" t="s">
        <v>36</v>
      </c>
      <c r="N1639" t="s">
        <v>37</v>
      </c>
      <c r="O1639" t="s">
        <v>60</v>
      </c>
      <c r="P1639" t="s">
        <v>67</v>
      </c>
      <c r="Q1639" t="s">
        <v>78</v>
      </c>
      <c r="R1639">
        <v>3</v>
      </c>
      <c r="S1639" s="2">
        <v>44946</v>
      </c>
      <c r="T1639">
        <v>1</v>
      </c>
      <c r="U1639">
        <v>1</v>
      </c>
      <c r="V1639">
        <v>5</v>
      </c>
      <c r="W1639" s="2">
        <v>45093</v>
      </c>
      <c r="X1639" t="s">
        <v>50</v>
      </c>
      <c r="Y1639" t="s">
        <v>42</v>
      </c>
      <c r="Z1639" t="s">
        <v>63</v>
      </c>
      <c r="AA1639">
        <v>5</v>
      </c>
      <c r="AB1639">
        <v>329.65</v>
      </c>
      <c r="AC1639">
        <v>34</v>
      </c>
      <c r="AD1639" t="str" cm="1">
        <f t="array" ref="AD1639">_xlfn.IFS($AC1639&lt;= 24,"17-24", $AC1639&lt;=34,"25-34", $AC1639&lt;=44,"35-44", $AC1639&lt;= 54,"45-54", $AC1639 &gt;= 55, "55+")</f>
        <v>25-34</v>
      </c>
      <c r="AE1639">
        <f t="shared" ca="1" si="126"/>
        <v>3</v>
      </c>
      <c r="AF1639" t="str">
        <f t="shared" si="127"/>
        <v>Low</v>
      </c>
      <c r="AG1639" t="str">
        <f t="shared" si="128"/>
        <v>Not satisfied</v>
      </c>
      <c r="AH1639" t="str">
        <f t="shared" si="129"/>
        <v>High Performer</v>
      </c>
      <c r="AI1639" t="str" cm="1">
        <f t="array" ref="AI1639">_xlfn.IFS($Z1639 = "Passed", "High", $Z1639="Completed", "Moderate", OR($Z1639 = "Incomplete", $Z1639="Failed"), "Low")</f>
        <v>Moderate</v>
      </c>
      <c r="AJ1639" t="str" cm="1">
        <f t="array" ref="AJ1639">_xlfn.IFS(OR(Z1639= "Passed", Z1639 = "Completed"), "Complete", OR(Z1639 ="Failed", Z1639 = "Incomplete"), "Incomplete")</f>
        <v>Complete</v>
      </c>
      <c r="AK1639" cm="1">
        <f t="array" ref="AK1639">_xlfn.IFS(HR_DATA[[#This Row],[Performance Category]] = "High Performer", 4,HR_DATA[[#This Row],[Performance Category]] = "Average Performer", 3, HR_DATA[[#This Row],[Performance Category]] = "Low Performer", 2, HR_DATA[[#This Row],[Performance Category]] = "At Risk", 1)</f>
        <v>4</v>
      </c>
    </row>
    <row r="1640" spans="1:37" x14ac:dyDescent="0.25">
      <c r="A1640">
        <v>2161</v>
      </c>
      <c r="B1640" s="2">
        <v>44335</v>
      </c>
      <c r="C1640" s="2">
        <f t="shared" ca="1" si="125"/>
        <v>46159</v>
      </c>
      <c r="D1640" t="s">
        <v>28</v>
      </c>
      <c r="E1640" t="s">
        <v>64</v>
      </c>
      <c r="F1640" t="s">
        <v>30</v>
      </c>
      <c r="G1640" t="s">
        <v>31</v>
      </c>
      <c r="H1640" t="s">
        <v>32</v>
      </c>
      <c r="I1640" t="s">
        <v>55</v>
      </c>
      <c r="J1640" t="s">
        <v>34</v>
      </c>
      <c r="K1640" t="s">
        <v>96</v>
      </c>
      <c r="L1640" s="2">
        <v>18774</v>
      </c>
      <c r="M1640" t="s">
        <v>36</v>
      </c>
      <c r="N1640" t="s">
        <v>37</v>
      </c>
      <c r="O1640" t="s">
        <v>84</v>
      </c>
      <c r="P1640" t="s">
        <v>61</v>
      </c>
      <c r="Q1640" t="s">
        <v>78</v>
      </c>
      <c r="R1640">
        <v>3</v>
      </c>
      <c r="S1640" s="2">
        <v>45073</v>
      </c>
      <c r="T1640">
        <v>1</v>
      </c>
      <c r="U1640">
        <v>4</v>
      </c>
      <c r="V1640">
        <v>3</v>
      </c>
      <c r="W1640" s="2">
        <v>44833</v>
      </c>
      <c r="X1640" t="s">
        <v>92</v>
      </c>
      <c r="Y1640" t="s">
        <v>42</v>
      </c>
      <c r="Z1640" t="s">
        <v>63</v>
      </c>
      <c r="AA1640">
        <v>1</v>
      </c>
      <c r="AB1640">
        <v>443.04</v>
      </c>
      <c r="AC1640">
        <v>70</v>
      </c>
      <c r="AD1640" t="str" cm="1">
        <f t="array" ref="AD1640">_xlfn.IFS($AC1640&lt;= 24,"17-24", $AC1640&lt;=34,"25-34", $AC1640&lt;=44,"35-44", $AC1640&lt;= 54,"45-54", $AC1640 &gt;= 55, "55+")</f>
        <v>55+</v>
      </c>
      <c r="AE1640">
        <f t="shared" ca="1" si="126"/>
        <v>4</v>
      </c>
      <c r="AF1640" t="str">
        <f t="shared" si="127"/>
        <v>Low</v>
      </c>
      <c r="AG1640" t="str">
        <f t="shared" si="128"/>
        <v>Satisfied</v>
      </c>
      <c r="AH1640" t="str">
        <f t="shared" si="129"/>
        <v>High Performer</v>
      </c>
      <c r="AI1640" t="str" cm="1">
        <f t="array" ref="AI1640">_xlfn.IFS($Z1640 = "Passed", "High", $Z1640="Completed", "Moderate", OR($Z1640 = "Incomplete", $Z1640="Failed"), "Low")</f>
        <v>Moderate</v>
      </c>
      <c r="AJ1640" t="str" cm="1">
        <f t="array" ref="AJ1640">_xlfn.IFS(OR(Z1640= "Passed", Z1640 = "Completed"), "Complete", OR(Z1640 ="Failed", Z1640 = "Incomplete"), "Incomplete")</f>
        <v>Complete</v>
      </c>
      <c r="AK1640" cm="1">
        <f t="array" ref="AK1640">_xlfn.IFS(HR_DATA[[#This Row],[Performance Category]] = "High Performer", 4,HR_DATA[[#This Row],[Performance Category]] = "Average Performer", 3, HR_DATA[[#This Row],[Performance Category]] = "Low Performer", 2, HR_DATA[[#This Row],[Performance Category]] = "At Risk", 1)</f>
        <v>4</v>
      </c>
    </row>
    <row r="1641" spans="1:37" x14ac:dyDescent="0.25">
      <c r="A1641">
        <v>2162</v>
      </c>
      <c r="B1641" s="2">
        <v>44198</v>
      </c>
      <c r="C1641" s="2">
        <f t="shared" ca="1" si="125"/>
        <v>46159</v>
      </c>
      <c r="D1641" t="s">
        <v>106</v>
      </c>
      <c r="E1641" t="s">
        <v>74</v>
      </c>
      <c r="F1641" t="s">
        <v>30</v>
      </c>
      <c r="G1641" t="s">
        <v>55</v>
      </c>
      <c r="H1641" t="s">
        <v>56</v>
      </c>
      <c r="I1641" t="s">
        <v>33</v>
      </c>
      <c r="J1641" t="s">
        <v>34</v>
      </c>
      <c r="K1641" t="s">
        <v>96</v>
      </c>
      <c r="L1641" s="2">
        <v>25663</v>
      </c>
      <c r="M1641" t="s">
        <v>36</v>
      </c>
      <c r="N1641" t="s">
        <v>37</v>
      </c>
      <c r="O1641" t="s">
        <v>84</v>
      </c>
      <c r="P1641" t="s">
        <v>67</v>
      </c>
      <c r="Q1641" t="s">
        <v>78</v>
      </c>
      <c r="R1641">
        <v>3</v>
      </c>
      <c r="S1641" s="2">
        <v>44974</v>
      </c>
      <c r="T1641">
        <v>3</v>
      </c>
      <c r="U1641">
        <v>5</v>
      </c>
      <c r="V1641">
        <v>4</v>
      </c>
      <c r="W1641" s="2">
        <v>45080</v>
      </c>
      <c r="X1641" t="s">
        <v>62</v>
      </c>
      <c r="Y1641" t="s">
        <v>51</v>
      </c>
      <c r="Z1641" t="s">
        <v>52</v>
      </c>
      <c r="AA1641">
        <v>5</v>
      </c>
      <c r="AB1641">
        <v>136.81</v>
      </c>
      <c r="AC1641">
        <v>51</v>
      </c>
      <c r="AD1641" t="str" cm="1">
        <f t="array" ref="AD1641">_xlfn.IFS($AC1641&lt;= 24,"17-24", $AC1641&lt;=34,"25-34", $AC1641&lt;=44,"35-44", $AC1641&lt;= 54,"45-54", $AC1641 &gt;= 55, "55+")</f>
        <v>45-54</v>
      </c>
      <c r="AE1641">
        <f t="shared" ca="1" si="126"/>
        <v>5</v>
      </c>
      <c r="AF1641" t="str">
        <f t="shared" si="127"/>
        <v>Medium</v>
      </c>
      <c r="AG1641" t="str">
        <f t="shared" si="128"/>
        <v>Satisfied</v>
      </c>
      <c r="AH1641" t="str">
        <f t="shared" si="129"/>
        <v>High Performer</v>
      </c>
      <c r="AI1641" t="str" cm="1">
        <f t="array" ref="AI1641">_xlfn.IFS($Z1641 = "Passed", "High", $Z1641="Completed", "Moderate", OR($Z1641 = "Incomplete", $Z1641="Failed"), "Low")</f>
        <v>Low</v>
      </c>
      <c r="AJ1641" t="str" cm="1">
        <f t="array" ref="AJ1641">_xlfn.IFS(OR(Z1641= "Passed", Z1641 = "Completed"), "Complete", OR(Z1641 ="Failed", Z1641 = "Incomplete"), "Incomplete")</f>
        <v>Incomplete</v>
      </c>
      <c r="AK1641" cm="1">
        <f t="array" ref="AK1641">_xlfn.IFS(HR_DATA[[#This Row],[Performance Category]] = "High Performer", 4,HR_DATA[[#This Row],[Performance Category]] = "Average Performer", 3, HR_DATA[[#This Row],[Performance Category]] = "Low Performer", 2, HR_DATA[[#This Row],[Performance Category]] = "At Risk", 1)</f>
        <v>4</v>
      </c>
    </row>
    <row r="1642" spans="1:37" x14ac:dyDescent="0.25">
      <c r="A1642">
        <v>2163</v>
      </c>
      <c r="B1642" s="2">
        <v>43550</v>
      </c>
      <c r="C1642" s="2">
        <f t="shared" ca="1" si="125"/>
        <v>46159</v>
      </c>
      <c r="D1642" t="s">
        <v>106</v>
      </c>
      <c r="E1642" t="s">
        <v>81</v>
      </c>
      <c r="F1642" t="s">
        <v>30</v>
      </c>
      <c r="G1642" t="s">
        <v>31</v>
      </c>
      <c r="H1642" t="s">
        <v>56</v>
      </c>
      <c r="I1642" t="s">
        <v>55</v>
      </c>
      <c r="J1642" t="s">
        <v>34</v>
      </c>
      <c r="K1642" t="s">
        <v>58</v>
      </c>
      <c r="L1642" s="2">
        <v>24430</v>
      </c>
      <c r="M1642" t="s">
        <v>36</v>
      </c>
      <c r="N1642" t="s">
        <v>37</v>
      </c>
      <c r="O1642" t="s">
        <v>38</v>
      </c>
      <c r="P1642" t="s">
        <v>67</v>
      </c>
      <c r="Q1642" t="s">
        <v>78</v>
      </c>
      <c r="R1642">
        <v>1</v>
      </c>
      <c r="S1642" s="2">
        <v>44938</v>
      </c>
      <c r="T1642">
        <v>5</v>
      </c>
      <c r="U1642">
        <v>5</v>
      </c>
      <c r="V1642">
        <v>4</v>
      </c>
      <c r="W1642" s="2">
        <v>44945</v>
      </c>
      <c r="X1642" t="s">
        <v>92</v>
      </c>
      <c r="Y1642" t="s">
        <v>42</v>
      </c>
      <c r="Z1642" t="s">
        <v>43</v>
      </c>
      <c r="AA1642">
        <v>3</v>
      </c>
      <c r="AB1642">
        <v>665.2</v>
      </c>
      <c r="AC1642">
        <v>53</v>
      </c>
      <c r="AD1642" t="str" cm="1">
        <f t="array" ref="AD1642">_xlfn.IFS($AC1642&lt;= 24,"17-24", $AC1642&lt;=34,"25-34", $AC1642&lt;=44,"35-44", $AC1642&lt;= 54,"45-54", $AC1642 &gt;= 55, "55+")</f>
        <v>45-54</v>
      </c>
      <c r="AE1642">
        <f t="shared" ca="1" si="126"/>
        <v>7</v>
      </c>
      <c r="AF1642" t="str">
        <f t="shared" si="127"/>
        <v>High</v>
      </c>
      <c r="AG1642" t="str">
        <f t="shared" si="128"/>
        <v>Satisfied</v>
      </c>
      <c r="AH1642" t="str">
        <f t="shared" si="129"/>
        <v>High Performer</v>
      </c>
      <c r="AI1642" t="str" cm="1">
        <f t="array" ref="AI1642">_xlfn.IFS($Z1642 = "Passed", "High", $Z1642="Completed", "Moderate", OR($Z1642 = "Incomplete", $Z1642="Failed"), "Low")</f>
        <v>Low</v>
      </c>
      <c r="AJ1642" t="str" cm="1">
        <f t="array" ref="AJ1642">_xlfn.IFS(OR(Z1642= "Passed", Z1642 = "Completed"), "Complete", OR(Z1642 ="Failed", Z1642 = "Incomplete"), "Incomplete")</f>
        <v>Incomplete</v>
      </c>
      <c r="AK1642" cm="1">
        <f t="array" ref="AK1642">_xlfn.IFS(HR_DATA[[#This Row],[Performance Category]] = "High Performer", 4,HR_DATA[[#This Row],[Performance Category]] = "Average Performer", 3, HR_DATA[[#This Row],[Performance Category]] = "Low Performer", 2, HR_DATA[[#This Row],[Performance Category]] = "At Risk", 1)</f>
        <v>4</v>
      </c>
    </row>
    <row r="1643" spans="1:37" x14ac:dyDescent="0.25">
      <c r="A1643">
        <v>2164</v>
      </c>
      <c r="B1643" s="2">
        <v>44102</v>
      </c>
      <c r="C1643" s="2">
        <f t="shared" ca="1" si="125"/>
        <v>46159</v>
      </c>
      <c r="D1643" t="s">
        <v>106</v>
      </c>
      <c r="E1643" t="s">
        <v>54</v>
      </c>
      <c r="F1643" t="s">
        <v>30</v>
      </c>
      <c r="G1643" t="s">
        <v>46</v>
      </c>
      <c r="H1643" t="s">
        <v>32</v>
      </c>
      <c r="I1643" t="s">
        <v>55</v>
      </c>
      <c r="J1643" t="s">
        <v>34</v>
      </c>
      <c r="K1643" t="s">
        <v>75</v>
      </c>
      <c r="L1643" s="2">
        <v>18471</v>
      </c>
      <c r="M1643" t="s">
        <v>36</v>
      </c>
      <c r="N1643" t="s">
        <v>37</v>
      </c>
      <c r="O1643" t="s">
        <v>72</v>
      </c>
      <c r="P1643" t="s">
        <v>77</v>
      </c>
      <c r="Q1643" t="s">
        <v>78</v>
      </c>
      <c r="R1643">
        <v>3</v>
      </c>
      <c r="S1643" s="2">
        <v>44904</v>
      </c>
      <c r="T1643">
        <v>3</v>
      </c>
      <c r="U1643">
        <v>1</v>
      </c>
      <c r="V1643">
        <v>3</v>
      </c>
      <c r="W1643" s="2">
        <v>45088</v>
      </c>
      <c r="X1643" t="s">
        <v>68</v>
      </c>
      <c r="Y1643" t="s">
        <v>42</v>
      </c>
      <c r="Z1643" t="s">
        <v>52</v>
      </c>
      <c r="AA1643">
        <v>2</v>
      </c>
      <c r="AB1643">
        <v>978.55</v>
      </c>
      <c r="AC1643">
        <v>70</v>
      </c>
      <c r="AD1643" t="str" cm="1">
        <f t="array" ref="AD1643">_xlfn.IFS($AC1643&lt;= 24,"17-24", $AC1643&lt;=34,"25-34", $AC1643&lt;=44,"35-44", $AC1643&lt;= 54,"45-54", $AC1643 &gt;= 55, "55+")</f>
        <v>55+</v>
      </c>
      <c r="AE1643">
        <f t="shared" ca="1" si="126"/>
        <v>5</v>
      </c>
      <c r="AF1643" t="str">
        <f t="shared" si="127"/>
        <v>Medium</v>
      </c>
      <c r="AG1643" t="str">
        <f t="shared" si="128"/>
        <v>Not satisfied</v>
      </c>
      <c r="AH1643" t="str">
        <f t="shared" si="129"/>
        <v>High Performer</v>
      </c>
      <c r="AI1643" t="str" cm="1">
        <f t="array" ref="AI1643">_xlfn.IFS($Z1643 = "Passed", "High", $Z1643="Completed", "Moderate", OR($Z1643 = "Incomplete", $Z1643="Failed"), "Low")</f>
        <v>Low</v>
      </c>
      <c r="AJ1643" t="str" cm="1">
        <f t="array" ref="AJ1643">_xlfn.IFS(OR(Z1643= "Passed", Z1643 = "Completed"), "Complete", OR(Z1643 ="Failed", Z1643 = "Incomplete"), "Incomplete")</f>
        <v>Incomplete</v>
      </c>
      <c r="AK1643" cm="1">
        <f t="array" ref="AK1643">_xlfn.IFS(HR_DATA[[#This Row],[Performance Category]] = "High Performer", 4,HR_DATA[[#This Row],[Performance Category]] = "Average Performer", 3, HR_DATA[[#This Row],[Performance Category]] = "Low Performer", 2, HR_DATA[[#This Row],[Performance Category]] = "At Risk", 1)</f>
        <v>4</v>
      </c>
    </row>
    <row r="1644" spans="1:37" x14ac:dyDescent="0.25">
      <c r="A1644">
        <v>2165</v>
      </c>
      <c r="B1644" s="2">
        <v>43540</v>
      </c>
      <c r="C1644" s="2">
        <f t="shared" ca="1" si="125"/>
        <v>46159</v>
      </c>
      <c r="D1644" t="s">
        <v>106</v>
      </c>
      <c r="E1644" t="s">
        <v>69</v>
      </c>
      <c r="F1644" t="s">
        <v>30</v>
      </c>
      <c r="G1644" t="s">
        <v>31</v>
      </c>
      <c r="H1644" t="s">
        <v>32</v>
      </c>
      <c r="I1644" t="s">
        <v>55</v>
      </c>
      <c r="J1644" t="s">
        <v>34</v>
      </c>
      <c r="K1644" t="s">
        <v>70</v>
      </c>
      <c r="L1644" s="2">
        <v>17569</v>
      </c>
      <c r="M1644" t="s">
        <v>36</v>
      </c>
      <c r="N1644" t="s">
        <v>37</v>
      </c>
      <c r="O1644" t="s">
        <v>84</v>
      </c>
      <c r="P1644" t="s">
        <v>77</v>
      </c>
      <c r="Q1644" t="s">
        <v>78</v>
      </c>
      <c r="R1644">
        <v>3</v>
      </c>
      <c r="S1644" s="2">
        <v>44862</v>
      </c>
      <c r="T1644">
        <v>5</v>
      </c>
      <c r="U1644">
        <v>3</v>
      </c>
      <c r="V1644">
        <v>3</v>
      </c>
      <c r="W1644" s="2">
        <v>45130</v>
      </c>
      <c r="X1644" t="s">
        <v>62</v>
      </c>
      <c r="Y1644" t="s">
        <v>51</v>
      </c>
      <c r="Z1644" t="s">
        <v>43</v>
      </c>
      <c r="AA1644">
        <v>4</v>
      </c>
      <c r="AB1644">
        <v>652.57000000000005</v>
      </c>
      <c r="AC1644">
        <v>71</v>
      </c>
      <c r="AD1644" t="str" cm="1">
        <f t="array" ref="AD1644">_xlfn.IFS($AC1644&lt;= 24,"17-24", $AC1644&lt;=34,"25-34", $AC1644&lt;=44,"35-44", $AC1644&lt;= 54,"45-54", $AC1644 &gt;= 55, "55+")</f>
        <v>55+</v>
      </c>
      <c r="AE1644">
        <f t="shared" ca="1" si="126"/>
        <v>7</v>
      </c>
      <c r="AF1644" t="str">
        <f t="shared" si="127"/>
        <v>High</v>
      </c>
      <c r="AG1644" t="str">
        <f t="shared" si="128"/>
        <v>Neutral</v>
      </c>
      <c r="AH1644" t="str">
        <f t="shared" si="129"/>
        <v>High Performer</v>
      </c>
      <c r="AI1644" t="str" cm="1">
        <f t="array" ref="AI1644">_xlfn.IFS($Z1644 = "Passed", "High", $Z1644="Completed", "Moderate", OR($Z1644 = "Incomplete", $Z1644="Failed"), "Low")</f>
        <v>Low</v>
      </c>
      <c r="AJ1644" t="str" cm="1">
        <f t="array" ref="AJ1644">_xlfn.IFS(OR(Z1644= "Passed", Z1644 = "Completed"), "Complete", OR(Z1644 ="Failed", Z1644 = "Incomplete"), "Incomplete")</f>
        <v>Incomplete</v>
      </c>
      <c r="AK1644" cm="1">
        <f t="array" ref="AK1644">_xlfn.IFS(HR_DATA[[#This Row],[Performance Category]] = "High Performer", 4,HR_DATA[[#This Row],[Performance Category]] = "Average Performer", 3, HR_DATA[[#This Row],[Performance Category]] = "Low Performer", 2, HR_DATA[[#This Row],[Performance Category]] = "At Risk", 1)</f>
        <v>4</v>
      </c>
    </row>
    <row r="1645" spans="1:37" x14ac:dyDescent="0.25">
      <c r="A1645">
        <v>2166</v>
      </c>
      <c r="B1645" s="2">
        <v>43544</v>
      </c>
      <c r="C1645" s="2">
        <f t="shared" ca="1" si="125"/>
        <v>46159</v>
      </c>
      <c r="D1645" t="s">
        <v>106</v>
      </c>
      <c r="E1645" t="s">
        <v>29</v>
      </c>
      <c r="F1645" t="s">
        <v>30</v>
      </c>
      <c r="G1645" t="s">
        <v>31</v>
      </c>
      <c r="H1645" t="s">
        <v>56</v>
      </c>
      <c r="I1645" t="s">
        <v>46</v>
      </c>
      <c r="J1645" t="s">
        <v>34</v>
      </c>
      <c r="K1645" t="s">
        <v>70</v>
      </c>
      <c r="L1645" s="2">
        <v>35682</v>
      </c>
      <c r="M1645" t="s">
        <v>36</v>
      </c>
      <c r="N1645" t="s">
        <v>37</v>
      </c>
      <c r="O1645" t="s">
        <v>84</v>
      </c>
      <c r="P1645" t="s">
        <v>39</v>
      </c>
      <c r="Q1645" t="s">
        <v>78</v>
      </c>
      <c r="R1645">
        <v>3</v>
      </c>
      <c r="S1645" s="2">
        <v>44942</v>
      </c>
      <c r="T1645">
        <v>2</v>
      </c>
      <c r="U1645">
        <v>2</v>
      </c>
      <c r="V1645">
        <v>1</v>
      </c>
      <c r="W1645" s="2">
        <v>44836</v>
      </c>
      <c r="X1645" t="s">
        <v>68</v>
      </c>
      <c r="Y1645" t="s">
        <v>51</v>
      </c>
      <c r="Z1645" t="s">
        <v>73</v>
      </c>
      <c r="AA1645">
        <v>2</v>
      </c>
      <c r="AB1645">
        <v>953.59</v>
      </c>
      <c r="AC1645">
        <v>22</v>
      </c>
      <c r="AD1645" t="str" cm="1">
        <f t="array" ref="AD1645">_xlfn.IFS($AC1645&lt;= 24,"17-24", $AC1645&lt;=34,"25-34", $AC1645&lt;=44,"35-44", $AC1645&lt;= 54,"45-54", $AC1645 &gt;= 55, "55+")</f>
        <v>17-24</v>
      </c>
      <c r="AE1645">
        <f t="shared" ca="1" si="126"/>
        <v>7</v>
      </c>
      <c r="AF1645" t="str">
        <f t="shared" si="127"/>
        <v>Low</v>
      </c>
      <c r="AG1645" t="str">
        <f t="shared" si="128"/>
        <v>Not satisfied</v>
      </c>
      <c r="AH1645" t="str">
        <f t="shared" si="129"/>
        <v>High Performer</v>
      </c>
      <c r="AI1645" t="str" cm="1">
        <f t="array" ref="AI1645">_xlfn.IFS($Z1645 = "Passed", "High", $Z1645="Completed", "Moderate", OR($Z1645 = "Incomplete", $Z1645="Failed"), "Low")</f>
        <v>High</v>
      </c>
      <c r="AJ1645" t="str" cm="1">
        <f t="array" ref="AJ1645">_xlfn.IFS(OR(Z1645= "Passed", Z1645 = "Completed"), "Complete", OR(Z1645 ="Failed", Z1645 = "Incomplete"), "Incomplete")</f>
        <v>Complete</v>
      </c>
      <c r="AK1645" cm="1">
        <f t="array" ref="AK1645">_xlfn.IFS(HR_DATA[[#This Row],[Performance Category]] = "High Performer", 4,HR_DATA[[#This Row],[Performance Category]] = "Average Performer", 3, HR_DATA[[#This Row],[Performance Category]] = "Low Performer", 2, HR_DATA[[#This Row],[Performance Category]] = "At Risk", 1)</f>
        <v>4</v>
      </c>
    </row>
    <row r="1646" spans="1:37" x14ac:dyDescent="0.25">
      <c r="A1646">
        <v>2168</v>
      </c>
      <c r="B1646" s="2">
        <v>43320</v>
      </c>
      <c r="C1646" s="2">
        <f t="shared" ca="1" si="125"/>
        <v>46159</v>
      </c>
      <c r="D1646" t="s">
        <v>106</v>
      </c>
      <c r="E1646" t="s">
        <v>44</v>
      </c>
      <c r="F1646" t="s">
        <v>30</v>
      </c>
      <c r="G1646" t="s">
        <v>46</v>
      </c>
      <c r="H1646" t="s">
        <v>56</v>
      </c>
      <c r="I1646" t="s">
        <v>55</v>
      </c>
      <c r="J1646" t="s">
        <v>34</v>
      </c>
      <c r="K1646" t="s">
        <v>70</v>
      </c>
      <c r="L1646" s="2">
        <v>34715</v>
      </c>
      <c r="M1646" t="s">
        <v>36</v>
      </c>
      <c r="N1646" t="s">
        <v>37</v>
      </c>
      <c r="O1646" t="s">
        <v>72</v>
      </c>
      <c r="P1646" t="s">
        <v>77</v>
      </c>
      <c r="Q1646" t="s">
        <v>78</v>
      </c>
      <c r="R1646">
        <v>3</v>
      </c>
      <c r="S1646" s="2">
        <v>44934</v>
      </c>
      <c r="T1646">
        <v>5</v>
      </c>
      <c r="U1646">
        <v>1</v>
      </c>
      <c r="V1646">
        <v>4</v>
      </c>
      <c r="W1646" s="2">
        <v>45139</v>
      </c>
      <c r="X1646" t="s">
        <v>50</v>
      </c>
      <c r="Y1646" t="s">
        <v>42</v>
      </c>
      <c r="Z1646" t="s">
        <v>52</v>
      </c>
      <c r="AA1646">
        <v>2</v>
      </c>
      <c r="AB1646">
        <v>851.51</v>
      </c>
      <c r="AC1646">
        <v>23</v>
      </c>
      <c r="AD1646" t="str" cm="1">
        <f t="array" ref="AD1646">_xlfn.IFS($AC1646&lt;= 24,"17-24", $AC1646&lt;=34,"25-34", $AC1646&lt;=44,"35-44", $AC1646&lt;= 54,"45-54", $AC1646 &gt;= 55, "55+")</f>
        <v>17-24</v>
      </c>
      <c r="AE1646">
        <f t="shared" ca="1" si="126"/>
        <v>7</v>
      </c>
      <c r="AF1646" t="str">
        <f t="shared" si="127"/>
        <v>High</v>
      </c>
      <c r="AG1646" t="str">
        <f t="shared" si="128"/>
        <v>Not satisfied</v>
      </c>
      <c r="AH1646" t="str">
        <f t="shared" si="129"/>
        <v>High Performer</v>
      </c>
      <c r="AI1646" t="str" cm="1">
        <f t="array" ref="AI1646">_xlfn.IFS($Z1646 = "Passed", "High", $Z1646="Completed", "Moderate", OR($Z1646 = "Incomplete", $Z1646="Failed"), "Low")</f>
        <v>Low</v>
      </c>
      <c r="AJ1646" t="str" cm="1">
        <f t="array" ref="AJ1646">_xlfn.IFS(OR(Z1646= "Passed", Z1646 = "Completed"), "Complete", OR(Z1646 ="Failed", Z1646 = "Incomplete"), "Incomplete")</f>
        <v>Incomplete</v>
      </c>
      <c r="AK1646" cm="1">
        <f t="array" ref="AK1646">_xlfn.IFS(HR_DATA[[#This Row],[Performance Category]] = "High Performer", 4,HR_DATA[[#This Row],[Performance Category]] = "Average Performer", 3, HR_DATA[[#This Row],[Performance Category]] = "Low Performer", 2, HR_DATA[[#This Row],[Performance Category]] = "At Risk", 1)</f>
        <v>4</v>
      </c>
    </row>
    <row r="1647" spans="1:37" x14ac:dyDescent="0.25">
      <c r="A1647">
        <v>2169</v>
      </c>
      <c r="B1647" s="2">
        <v>44016</v>
      </c>
      <c r="C1647" s="2">
        <f t="shared" ca="1" si="125"/>
        <v>46159</v>
      </c>
      <c r="D1647" t="s">
        <v>106</v>
      </c>
      <c r="E1647" t="s">
        <v>87</v>
      </c>
      <c r="F1647" t="s">
        <v>30</v>
      </c>
      <c r="G1647" t="s">
        <v>55</v>
      </c>
      <c r="H1647" t="s">
        <v>45</v>
      </c>
      <c r="I1647" t="s">
        <v>55</v>
      </c>
      <c r="J1647" t="s">
        <v>34</v>
      </c>
      <c r="K1647" t="s">
        <v>65</v>
      </c>
      <c r="L1647" s="2">
        <v>35059</v>
      </c>
      <c r="M1647" t="s">
        <v>36</v>
      </c>
      <c r="N1647" t="s">
        <v>37</v>
      </c>
      <c r="O1647" t="s">
        <v>72</v>
      </c>
      <c r="P1647" t="s">
        <v>39</v>
      </c>
      <c r="Q1647" t="s">
        <v>78</v>
      </c>
      <c r="R1647">
        <v>3</v>
      </c>
      <c r="S1647" s="2">
        <v>45034</v>
      </c>
      <c r="T1647">
        <v>5</v>
      </c>
      <c r="U1647">
        <v>2</v>
      </c>
      <c r="V1647">
        <v>4</v>
      </c>
      <c r="W1647" s="2">
        <v>45002</v>
      </c>
      <c r="X1647" t="s">
        <v>50</v>
      </c>
      <c r="Y1647" t="s">
        <v>51</v>
      </c>
      <c r="Z1647" t="s">
        <v>43</v>
      </c>
      <c r="AA1647">
        <v>1</v>
      </c>
      <c r="AB1647">
        <v>200.13</v>
      </c>
      <c r="AC1647">
        <v>25</v>
      </c>
      <c r="AD1647" t="str" cm="1">
        <f t="array" ref="AD1647">_xlfn.IFS($AC1647&lt;= 24,"17-24", $AC1647&lt;=34,"25-34", $AC1647&lt;=44,"35-44", $AC1647&lt;= 54,"45-54", $AC1647 &gt;= 55, "55+")</f>
        <v>25-34</v>
      </c>
      <c r="AE1647">
        <f t="shared" ca="1" si="126"/>
        <v>5</v>
      </c>
      <c r="AF1647" t="str">
        <f t="shared" si="127"/>
        <v>High</v>
      </c>
      <c r="AG1647" t="str">
        <f t="shared" si="128"/>
        <v>Not satisfied</v>
      </c>
      <c r="AH1647" t="str">
        <f t="shared" si="129"/>
        <v>High Performer</v>
      </c>
      <c r="AI1647" t="str" cm="1">
        <f t="array" ref="AI1647">_xlfn.IFS($Z1647 = "Passed", "High", $Z1647="Completed", "Moderate", OR($Z1647 = "Incomplete", $Z1647="Failed"), "Low")</f>
        <v>Low</v>
      </c>
      <c r="AJ1647" t="str" cm="1">
        <f t="array" ref="AJ1647">_xlfn.IFS(OR(Z1647= "Passed", Z1647 = "Completed"), "Complete", OR(Z1647 ="Failed", Z1647 = "Incomplete"), "Incomplete")</f>
        <v>Incomplete</v>
      </c>
      <c r="AK1647" cm="1">
        <f t="array" ref="AK1647">_xlfn.IFS(HR_DATA[[#This Row],[Performance Category]] = "High Performer", 4,HR_DATA[[#This Row],[Performance Category]] = "Average Performer", 3, HR_DATA[[#This Row],[Performance Category]] = "Low Performer", 2, HR_DATA[[#This Row],[Performance Category]] = "At Risk", 1)</f>
        <v>4</v>
      </c>
    </row>
    <row r="1648" spans="1:37" x14ac:dyDescent="0.25">
      <c r="A1648">
        <v>2170</v>
      </c>
      <c r="B1648" s="2">
        <v>44955</v>
      </c>
      <c r="C1648" s="2">
        <f t="shared" ca="1" si="125"/>
        <v>46159</v>
      </c>
      <c r="D1648" t="s">
        <v>28</v>
      </c>
      <c r="E1648" t="s">
        <v>54</v>
      </c>
      <c r="F1648" t="s">
        <v>30</v>
      </c>
      <c r="G1648" t="s">
        <v>55</v>
      </c>
      <c r="H1648" t="s">
        <v>32</v>
      </c>
      <c r="I1648" t="s">
        <v>46</v>
      </c>
      <c r="J1648" t="s">
        <v>34</v>
      </c>
      <c r="K1648" t="s">
        <v>101</v>
      </c>
      <c r="L1648" s="2">
        <v>18431</v>
      </c>
      <c r="M1648" t="s">
        <v>36</v>
      </c>
      <c r="N1648" t="s">
        <v>37</v>
      </c>
      <c r="O1648" t="s">
        <v>72</v>
      </c>
      <c r="P1648" t="s">
        <v>39</v>
      </c>
      <c r="Q1648" t="s">
        <v>78</v>
      </c>
      <c r="R1648">
        <v>3</v>
      </c>
      <c r="S1648" s="2">
        <v>44956</v>
      </c>
      <c r="T1648">
        <v>1</v>
      </c>
      <c r="U1648">
        <v>5</v>
      </c>
      <c r="V1648">
        <v>2</v>
      </c>
      <c r="W1648" s="2">
        <v>44999</v>
      </c>
      <c r="X1648" t="s">
        <v>41</v>
      </c>
      <c r="Y1648" t="s">
        <v>51</v>
      </c>
      <c r="Z1648" t="s">
        <v>63</v>
      </c>
      <c r="AA1648">
        <v>2</v>
      </c>
      <c r="AB1648">
        <v>347.4</v>
      </c>
      <c r="AC1648">
        <v>73</v>
      </c>
      <c r="AD1648" t="str" cm="1">
        <f t="array" ref="AD1648">_xlfn.IFS($AC1648&lt;= 24,"17-24", $AC1648&lt;=34,"25-34", $AC1648&lt;=44,"35-44", $AC1648&lt;= 54,"45-54", $AC1648 &gt;= 55, "55+")</f>
        <v>55+</v>
      </c>
      <c r="AE1648">
        <f t="shared" ca="1" si="126"/>
        <v>3</v>
      </c>
      <c r="AF1648" t="str">
        <f t="shared" si="127"/>
        <v>Low</v>
      </c>
      <c r="AG1648" t="str">
        <f t="shared" si="128"/>
        <v>Satisfied</v>
      </c>
      <c r="AH1648" t="str">
        <f t="shared" si="129"/>
        <v>High Performer</v>
      </c>
      <c r="AI1648" t="str" cm="1">
        <f t="array" ref="AI1648">_xlfn.IFS($Z1648 = "Passed", "High", $Z1648="Completed", "Moderate", OR($Z1648 = "Incomplete", $Z1648="Failed"), "Low")</f>
        <v>Moderate</v>
      </c>
      <c r="AJ1648" t="str" cm="1">
        <f t="array" ref="AJ1648">_xlfn.IFS(OR(Z1648= "Passed", Z1648 = "Completed"), "Complete", OR(Z1648 ="Failed", Z1648 = "Incomplete"), "Incomplete")</f>
        <v>Complete</v>
      </c>
      <c r="AK1648" cm="1">
        <f t="array" ref="AK1648">_xlfn.IFS(HR_DATA[[#This Row],[Performance Category]] = "High Performer", 4,HR_DATA[[#This Row],[Performance Category]] = "Average Performer", 3, HR_DATA[[#This Row],[Performance Category]] = "Low Performer", 2, HR_DATA[[#This Row],[Performance Category]] = "At Risk", 1)</f>
        <v>4</v>
      </c>
    </row>
    <row r="1649" spans="1:37" x14ac:dyDescent="0.25">
      <c r="A1649">
        <v>2171</v>
      </c>
      <c r="B1649" s="2">
        <v>44417</v>
      </c>
      <c r="C1649" s="2">
        <f t="shared" ca="1" si="125"/>
        <v>46159</v>
      </c>
      <c r="D1649" t="s">
        <v>28</v>
      </c>
      <c r="E1649" t="s">
        <v>69</v>
      </c>
      <c r="F1649" t="s">
        <v>30</v>
      </c>
      <c r="G1649" t="s">
        <v>55</v>
      </c>
      <c r="H1649" t="s">
        <v>45</v>
      </c>
      <c r="I1649" t="s">
        <v>46</v>
      </c>
      <c r="J1649" t="s">
        <v>34</v>
      </c>
      <c r="K1649" t="s">
        <v>82</v>
      </c>
      <c r="L1649" s="2">
        <v>33645</v>
      </c>
      <c r="M1649" t="s">
        <v>36</v>
      </c>
      <c r="N1649" t="s">
        <v>37</v>
      </c>
      <c r="O1649" t="s">
        <v>49</v>
      </c>
      <c r="P1649" t="s">
        <v>67</v>
      </c>
      <c r="Q1649" t="s">
        <v>78</v>
      </c>
      <c r="R1649">
        <v>3</v>
      </c>
      <c r="S1649" s="2">
        <v>45001</v>
      </c>
      <c r="T1649">
        <v>1</v>
      </c>
      <c r="U1649">
        <v>3</v>
      </c>
      <c r="V1649">
        <v>2</v>
      </c>
      <c r="W1649" s="2">
        <v>45096</v>
      </c>
      <c r="X1649" t="s">
        <v>92</v>
      </c>
      <c r="Y1649" t="s">
        <v>51</v>
      </c>
      <c r="Z1649" t="s">
        <v>73</v>
      </c>
      <c r="AA1649">
        <v>3</v>
      </c>
      <c r="AB1649">
        <v>243.07</v>
      </c>
      <c r="AC1649">
        <v>29</v>
      </c>
      <c r="AD1649" t="str" cm="1">
        <f t="array" ref="AD1649">_xlfn.IFS($AC1649&lt;= 24,"17-24", $AC1649&lt;=34,"25-34", $AC1649&lt;=44,"35-44", $AC1649&lt;= 54,"45-54", $AC1649 &gt;= 55, "55+")</f>
        <v>25-34</v>
      </c>
      <c r="AE1649">
        <f t="shared" ca="1" si="126"/>
        <v>4</v>
      </c>
      <c r="AF1649" t="str">
        <f t="shared" si="127"/>
        <v>Low</v>
      </c>
      <c r="AG1649" t="str">
        <f t="shared" si="128"/>
        <v>Neutral</v>
      </c>
      <c r="AH1649" t="str">
        <f t="shared" si="129"/>
        <v>High Performer</v>
      </c>
      <c r="AI1649" t="str" cm="1">
        <f t="array" ref="AI1649">_xlfn.IFS($Z1649 = "Passed", "High", $Z1649="Completed", "Moderate", OR($Z1649 = "Incomplete", $Z1649="Failed"), "Low")</f>
        <v>High</v>
      </c>
      <c r="AJ1649" t="str" cm="1">
        <f t="array" ref="AJ1649">_xlfn.IFS(OR(Z1649= "Passed", Z1649 = "Completed"), "Complete", OR(Z1649 ="Failed", Z1649 = "Incomplete"), "Incomplete")</f>
        <v>Complete</v>
      </c>
      <c r="AK1649" cm="1">
        <f t="array" ref="AK1649">_xlfn.IFS(HR_DATA[[#This Row],[Performance Category]] = "High Performer", 4,HR_DATA[[#This Row],[Performance Category]] = "Average Performer", 3, HR_DATA[[#This Row],[Performance Category]] = "Low Performer", 2, HR_DATA[[#This Row],[Performance Category]] = "At Risk", 1)</f>
        <v>4</v>
      </c>
    </row>
    <row r="1650" spans="1:37" x14ac:dyDescent="0.25">
      <c r="A1650">
        <v>2172</v>
      </c>
      <c r="B1650" s="2">
        <v>44332</v>
      </c>
      <c r="C1650" s="2">
        <f t="shared" ca="1" si="125"/>
        <v>46159</v>
      </c>
      <c r="D1650" t="s">
        <v>28</v>
      </c>
      <c r="E1650" t="s">
        <v>29</v>
      </c>
      <c r="F1650" t="s">
        <v>108</v>
      </c>
      <c r="G1650" t="s">
        <v>46</v>
      </c>
      <c r="H1650" t="s">
        <v>32</v>
      </c>
      <c r="I1650" t="s">
        <v>33</v>
      </c>
      <c r="J1650" t="s">
        <v>34</v>
      </c>
      <c r="K1650" t="s">
        <v>70</v>
      </c>
      <c r="L1650" s="2">
        <v>34486</v>
      </c>
      <c r="M1650" t="s">
        <v>36</v>
      </c>
      <c r="N1650" t="s">
        <v>37</v>
      </c>
      <c r="O1650" t="s">
        <v>60</v>
      </c>
      <c r="P1650" t="s">
        <v>61</v>
      </c>
      <c r="Q1650" t="s">
        <v>78</v>
      </c>
      <c r="R1650">
        <v>3</v>
      </c>
      <c r="S1650" s="2">
        <v>45002</v>
      </c>
      <c r="T1650">
        <v>2</v>
      </c>
      <c r="U1650">
        <v>4</v>
      </c>
      <c r="V1650">
        <v>1</v>
      </c>
      <c r="W1650" s="2">
        <v>45100</v>
      </c>
      <c r="X1650" t="s">
        <v>62</v>
      </c>
      <c r="Y1650" t="s">
        <v>51</v>
      </c>
      <c r="Z1650" t="s">
        <v>52</v>
      </c>
      <c r="AA1650">
        <v>2</v>
      </c>
      <c r="AB1650">
        <v>198.08</v>
      </c>
      <c r="AC1650">
        <v>27</v>
      </c>
      <c r="AD1650" t="str" cm="1">
        <f t="array" ref="AD1650">_xlfn.IFS($AC1650&lt;= 24,"17-24", $AC1650&lt;=34,"25-34", $AC1650&lt;=44,"35-44", $AC1650&lt;= 54,"45-54", $AC1650 &gt;= 55, "55+")</f>
        <v>25-34</v>
      </c>
      <c r="AE1650">
        <f t="shared" ca="1" si="126"/>
        <v>5</v>
      </c>
      <c r="AF1650" t="str">
        <f t="shared" si="127"/>
        <v>Low</v>
      </c>
      <c r="AG1650" t="str">
        <f t="shared" si="128"/>
        <v>Satisfied</v>
      </c>
      <c r="AH1650" t="str">
        <f t="shared" si="129"/>
        <v>High Performer</v>
      </c>
      <c r="AI1650" t="str" cm="1">
        <f t="array" ref="AI1650">_xlfn.IFS($Z1650 = "Passed", "High", $Z1650="Completed", "Moderate", OR($Z1650 = "Incomplete", $Z1650="Failed"), "Low")</f>
        <v>Low</v>
      </c>
      <c r="AJ1650" t="str" cm="1">
        <f t="array" ref="AJ1650">_xlfn.IFS(OR(Z1650= "Passed", Z1650 = "Completed"), "Complete", OR(Z1650 ="Failed", Z1650 = "Incomplete"), "Incomplete")</f>
        <v>Incomplete</v>
      </c>
      <c r="AK1650" cm="1">
        <f t="array" ref="AK1650">_xlfn.IFS(HR_DATA[[#This Row],[Performance Category]] = "High Performer", 4,HR_DATA[[#This Row],[Performance Category]] = "Average Performer", 3, HR_DATA[[#This Row],[Performance Category]] = "Low Performer", 2, HR_DATA[[#This Row],[Performance Category]] = "At Risk", 1)</f>
        <v>4</v>
      </c>
    </row>
    <row r="1651" spans="1:37" x14ac:dyDescent="0.25">
      <c r="A1651">
        <v>2173</v>
      </c>
      <c r="B1651" s="2">
        <v>44422</v>
      </c>
      <c r="C1651" s="2">
        <f t="shared" ca="1" si="125"/>
        <v>46159</v>
      </c>
      <c r="D1651" t="s">
        <v>28</v>
      </c>
      <c r="E1651" t="s">
        <v>85</v>
      </c>
      <c r="F1651" t="s">
        <v>108</v>
      </c>
      <c r="G1651" t="s">
        <v>31</v>
      </c>
      <c r="H1651" t="s">
        <v>45</v>
      </c>
      <c r="I1651" t="s">
        <v>46</v>
      </c>
      <c r="J1651" t="s">
        <v>34</v>
      </c>
      <c r="K1651" t="s">
        <v>79</v>
      </c>
      <c r="L1651" s="2">
        <v>32054</v>
      </c>
      <c r="M1651" t="s">
        <v>36</v>
      </c>
      <c r="N1651" t="s">
        <v>37</v>
      </c>
      <c r="O1651" t="s">
        <v>84</v>
      </c>
      <c r="P1651" t="s">
        <v>77</v>
      </c>
      <c r="Q1651" t="s">
        <v>78</v>
      </c>
      <c r="R1651">
        <v>3</v>
      </c>
      <c r="S1651" s="2">
        <v>44970</v>
      </c>
      <c r="T1651">
        <v>1</v>
      </c>
      <c r="U1651">
        <v>4</v>
      </c>
      <c r="V1651">
        <v>3</v>
      </c>
      <c r="W1651" s="2">
        <v>45034</v>
      </c>
      <c r="X1651" t="s">
        <v>68</v>
      </c>
      <c r="Y1651" t="s">
        <v>51</v>
      </c>
      <c r="Z1651" t="s">
        <v>63</v>
      </c>
      <c r="AA1651">
        <v>5</v>
      </c>
      <c r="AB1651">
        <v>372.55</v>
      </c>
      <c r="AC1651">
        <v>34</v>
      </c>
      <c r="AD1651" t="str" cm="1">
        <f t="array" ref="AD1651">_xlfn.IFS($AC1651&lt;= 24,"17-24", $AC1651&lt;=34,"25-34", $AC1651&lt;=44,"35-44", $AC1651&lt;= 54,"45-54", $AC1651 &gt;= 55, "55+")</f>
        <v>25-34</v>
      </c>
      <c r="AE1651">
        <f t="shared" ca="1" si="126"/>
        <v>4</v>
      </c>
      <c r="AF1651" t="str">
        <f t="shared" si="127"/>
        <v>Low</v>
      </c>
      <c r="AG1651" t="str">
        <f t="shared" si="128"/>
        <v>Satisfied</v>
      </c>
      <c r="AH1651" t="str">
        <f t="shared" si="129"/>
        <v>High Performer</v>
      </c>
      <c r="AI1651" t="str" cm="1">
        <f t="array" ref="AI1651">_xlfn.IFS($Z1651 = "Passed", "High", $Z1651="Completed", "Moderate", OR($Z1651 = "Incomplete", $Z1651="Failed"), "Low")</f>
        <v>Moderate</v>
      </c>
      <c r="AJ1651" t="str" cm="1">
        <f t="array" ref="AJ1651">_xlfn.IFS(OR(Z1651= "Passed", Z1651 = "Completed"), "Complete", OR(Z1651 ="Failed", Z1651 = "Incomplete"), "Incomplete")</f>
        <v>Complete</v>
      </c>
      <c r="AK1651" cm="1">
        <f t="array" ref="AK1651">_xlfn.IFS(HR_DATA[[#This Row],[Performance Category]] = "High Performer", 4,HR_DATA[[#This Row],[Performance Category]] = "Average Performer", 3, HR_DATA[[#This Row],[Performance Category]] = "Low Performer", 2, HR_DATA[[#This Row],[Performance Category]] = "At Risk", 1)</f>
        <v>4</v>
      </c>
    </row>
    <row r="1652" spans="1:37" x14ac:dyDescent="0.25">
      <c r="A1652">
        <v>2174</v>
      </c>
      <c r="B1652" s="2">
        <v>44600</v>
      </c>
      <c r="C1652" s="2">
        <f t="shared" ca="1" si="125"/>
        <v>46159</v>
      </c>
      <c r="D1652" t="s">
        <v>28</v>
      </c>
      <c r="E1652" t="s">
        <v>44</v>
      </c>
      <c r="F1652" t="s">
        <v>30</v>
      </c>
      <c r="G1652" t="s">
        <v>55</v>
      </c>
      <c r="H1652" t="s">
        <v>56</v>
      </c>
      <c r="I1652" t="s">
        <v>33</v>
      </c>
      <c r="J1652" t="s">
        <v>34</v>
      </c>
      <c r="K1652" t="s">
        <v>75</v>
      </c>
      <c r="L1652" s="2">
        <v>25931</v>
      </c>
      <c r="M1652" t="s">
        <v>36</v>
      </c>
      <c r="N1652" t="s">
        <v>37</v>
      </c>
      <c r="O1652" t="s">
        <v>72</v>
      </c>
      <c r="P1652" t="s">
        <v>67</v>
      </c>
      <c r="Q1652" t="s">
        <v>78</v>
      </c>
      <c r="R1652">
        <v>3</v>
      </c>
      <c r="S1652" s="2">
        <v>44920</v>
      </c>
      <c r="T1652">
        <v>1</v>
      </c>
      <c r="U1652">
        <v>1</v>
      </c>
      <c r="V1652">
        <v>5</v>
      </c>
      <c r="W1652" s="2">
        <v>44878</v>
      </c>
      <c r="X1652" t="s">
        <v>68</v>
      </c>
      <c r="Y1652" t="s">
        <v>51</v>
      </c>
      <c r="Z1652" t="s">
        <v>52</v>
      </c>
      <c r="AA1652">
        <v>2</v>
      </c>
      <c r="AB1652">
        <v>446.22</v>
      </c>
      <c r="AC1652">
        <v>52</v>
      </c>
      <c r="AD1652" t="str" cm="1">
        <f t="array" ref="AD1652">_xlfn.IFS($AC1652&lt;= 24,"17-24", $AC1652&lt;=34,"25-34", $AC1652&lt;=44,"35-44", $AC1652&lt;= 54,"45-54", $AC1652 &gt;= 55, "55+")</f>
        <v>45-54</v>
      </c>
      <c r="AE1652">
        <f t="shared" ca="1" si="126"/>
        <v>4</v>
      </c>
      <c r="AF1652" t="str">
        <f t="shared" si="127"/>
        <v>Low</v>
      </c>
      <c r="AG1652" t="str">
        <f t="shared" si="128"/>
        <v>Not satisfied</v>
      </c>
      <c r="AH1652" t="str">
        <f t="shared" si="129"/>
        <v>High Performer</v>
      </c>
      <c r="AI1652" t="str" cm="1">
        <f t="array" ref="AI1652">_xlfn.IFS($Z1652 = "Passed", "High", $Z1652="Completed", "Moderate", OR($Z1652 = "Incomplete", $Z1652="Failed"), "Low")</f>
        <v>Low</v>
      </c>
      <c r="AJ1652" t="str" cm="1">
        <f t="array" ref="AJ1652">_xlfn.IFS(OR(Z1652= "Passed", Z1652 = "Completed"), "Complete", OR(Z1652 ="Failed", Z1652 = "Incomplete"), "Incomplete")</f>
        <v>Incomplete</v>
      </c>
      <c r="AK1652" cm="1">
        <f t="array" ref="AK1652">_xlfn.IFS(HR_DATA[[#This Row],[Performance Category]] = "High Performer", 4,HR_DATA[[#This Row],[Performance Category]] = "Average Performer", 3, HR_DATA[[#This Row],[Performance Category]] = "Low Performer", 2, HR_DATA[[#This Row],[Performance Category]] = "At Risk", 1)</f>
        <v>4</v>
      </c>
    </row>
    <row r="1653" spans="1:37" x14ac:dyDescent="0.25">
      <c r="A1653">
        <v>2175</v>
      </c>
      <c r="B1653" s="2">
        <v>43815</v>
      </c>
      <c r="C1653" s="2">
        <f t="shared" ca="1" si="125"/>
        <v>46159</v>
      </c>
      <c r="D1653" t="s">
        <v>28</v>
      </c>
      <c r="E1653" t="s">
        <v>87</v>
      </c>
      <c r="F1653" t="s">
        <v>30</v>
      </c>
      <c r="G1653" t="s">
        <v>31</v>
      </c>
      <c r="H1653" t="s">
        <v>32</v>
      </c>
      <c r="I1653" t="s">
        <v>33</v>
      </c>
      <c r="J1653" t="s">
        <v>34</v>
      </c>
      <c r="K1653" t="s">
        <v>70</v>
      </c>
      <c r="L1653" s="2">
        <v>32052</v>
      </c>
      <c r="M1653" t="s">
        <v>36</v>
      </c>
      <c r="N1653" t="s">
        <v>37</v>
      </c>
      <c r="O1653" t="s">
        <v>49</v>
      </c>
      <c r="P1653" t="s">
        <v>39</v>
      </c>
      <c r="Q1653" t="s">
        <v>78</v>
      </c>
      <c r="R1653">
        <v>2</v>
      </c>
      <c r="S1653" s="2">
        <v>45001</v>
      </c>
      <c r="T1653">
        <v>1</v>
      </c>
      <c r="U1653">
        <v>3</v>
      </c>
      <c r="V1653">
        <v>3</v>
      </c>
      <c r="W1653" s="2">
        <v>44979</v>
      </c>
      <c r="X1653" t="s">
        <v>92</v>
      </c>
      <c r="Y1653" t="s">
        <v>51</v>
      </c>
      <c r="Z1653" t="s">
        <v>63</v>
      </c>
      <c r="AA1653">
        <v>2</v>
      </c>
      <c r="AB1653">
        <v>512.6</v>
      </c>
      <c r="AC1653">
        <v>32</v>
      </c>
      <c r="AD1653" t="str" cm="1">
        <f t="array" ref="AD1653">_xlfn.IFS($AC1653&lt;= 24,"17-24", $AC1653&lt;=34,"25-34", $AC1653&lt;=44,"35-44", $AC1653&lt;= 54,"45-54", $AC1653 &gt;= 55, "55+")</f>
        <v>25-34</v>
      </c>
      <c r="AE1653">
        <f t="shared" ca="1" si="126"/>
        <v>6</v>
      </c>
      <c r="AF1653" t="str">
        <f t="shared" si="127"/>
        <v>Low</v>
      </c>
      <c r="AG1653" t="str">
        <f t="shared" si="128"/>
        <v>Neutral</v>
      </c>
      <c r="AH1653" t="str">
        <f t="shared" si="129"/>
        <v>High Performer</v>
      </c>
      <c r="AI1653" t="str" cm="1">
        <f t="array" ref="AI1653">_xlfn.IFS($Z1653 = "Passed", "High", $Z1653="Completed", "Moderate", OR($Z1653 = "Incomplete", $Z1653="Failed"), "Low")</f>
        <v>Moderate</v>
      </c>
      <c r="AJ1653" t="str" cm="1">
        <f t="array" ref="AJ1653">_xlfn.IFS(OR(Z1653= "Passed", Z1653 = "Completed"), "Complete", OR(Z1653 ="Failed", Z1653 = "Incomplete"), "Incomplete")</f>
        <v>Complete</v>
      </c>
      <c r="AK1653" cm="1">
        <f t="array" ref="AK1653">_xlfn.IFS(HR_DATA[[#This Row],[Performance Category]] = "High Performer", 4,HR_DATA[[#This Row],[Performance Category]] = "Average Performer", 3, HR_DATA[[#This Row],[Performance Category]] = "Low Performer", 2, HR_DATA[[#This Row],[Performance Category]] = "At Risk", 1)</f>
        <v>4</v>
      </c>
    </row>
    <row r="1654" spans="1:37" x14ac:dyDescent="0.25">
      <c r="A1654">
        <v>2176</v>
      </c>
      <c r="B1654" s="2">
        <v>44476</v>
      </c>
      <c r="C1654" s="2">
        <f t="shared" ca="1" si="125"/>
        <v>46159</v>
      </c>
      <c r="D1654" t="s">
        <v>28</v>
      </c>
      <c r="E1654" t="s">
        <v>64</v>
      </c>
      <c r="F1654" t="s">
        <v>30</v>
      </c>
      <c r="G1654" t="s">
        <v>55</v>
      </c>
      <c r="H1654" t="s">
        <v>56</v>
      </c>
      <c r="I1654" t="s">
        <v>55</v>
      </c>
      <c r="J1654" t="s">
        <v>34</v>
      </c>
      <c r="K1654" t="s">
        <v>70</v>
      </c>
      <c r="L1654" s="2">
        <v>32499</v>
      </c>
      <c r="M1654" t="s">
        <v>36</v>
      </c>
      <c r="N1654" t="s">
        <v>37</v>
      </c>
      <c r="O1654" t="s">
        <v>84</v>
      </c>
      <c r="P1654" t="s">
        <v>67</v>
      </c>
      <c r="Q1654" t="s">
        <v>78</v>
      </c>
      <c r="R1654">
        <v>2</v>
      </c>
      <c r="S1654" s="2">
        <v>45045</v>
      </c>
      <c r="T1654">
        <v>2</v>
      </c>
      <c r="U1654">
        <v>1</v>
      </c>
      <c r="V1654">
        <v>1</v>
      </c>
      <c r="W1654" s="2">
        <v>45035</v>
      </c>
      <c r="X1654" t="s">
        <v>92</v>
      </c>
      <c r="Y1654" t="s">
        <v>51</v>
      </c>
      <c r="Z1654" t="s">
        <v>63</v>
      </c>
      <c r="AA1654">
        <v>5</v>
      </c>
      <c r="AB1654">
        <v>357.52</v>
      </c>
      <c r="AC1654">
        <v>33</v>
      </c>
      <c r="AD1654" t="str" cm="1">
        <f t="array" ref="AD1654">_xlfn.IFS($AC1654&lt;= 24,"17-24", $AC1654&lt;=34,"25-34", $AC1654&lt;=44,"35-44", $AC1654&lt;= 54,"45-54", $AC1654 &gt;= 55, "55+")</f>
        <v>25-34</v>
      </c>
      <c r="AE1654">
        <f t="shared" ca="1" si="126"/>
        <v>4</v>
      </c>
      <c r="AF1654" t="str">
        <f t="shared" si="127"/>
        <v>Low</v>
      </c>
      <c r="AG1654" t="str">
        <f t="shared" si="128"/>
        <v>Not satisfied</v>
      </c>
      <c r="AH1654" t="str">
        <f t="shared" si="129"/>
        <v>High Performer</v>
      </c>
      <c r="AI1654" t="str" cm="1">
        <f t="array" ref="AI1654">_xlfn.IFS($Z1654 = "Passed", "High", $Z1654="Completed", "Moderate", OR($Z1654 = "Incomplete", $Z1654="Failed"), "Low")</f>
        <v>Moderate</v>
      </c>
      <c r="AJ1654" t="str" cm="1">
        <f t="array" ref="AJ1654">_xlfn.IFS(OR(Z1654= "Passed", Z1654 = "Completed"), "Complete", OR(Z1654 ="Failed", Z1654 = "Incomplete"), "Incomplete")</f>
        <v>Complete</v>
      </c>
      <c r="AK1654" cm="1">
        <f t="array" ref="AK1654">_xlfn.IFS(HR_DATA[[#This Row],[Performance Category]] = "High Performer", 4,HR_DATA[[#This Row],[Performance Category]] = "Average Performer", 3, HR_DATA[[#This Row],[Performance Category]] = "Low Performer", 2, HR_DATA[[#This Row],[Performance Category]] = "At Risk", 1)</f>
        <v>4</v>
      </c>
    </row>
    <row r="1655" spans="1:37" x14ac:dyDescent="0.25">
      <c r="A1655">
        <v>2177</v>
      </c>
      <c r="B1655" s="2">
        <v>44188</v>
      </c>
      <c r="C1655" s="2">
        <f t="shared" ca="1" si="125"/>
        <v>46159</v>
      </c>
      <c r="D1655" t="s">
        <v>28</v>
      </c>
      <c r="E1655" t="s">
        <v>94</v>
      </c>
      <c r="F1655" t="s">
        <v>30</v>
      </c>
      <c r="G1655" t="s">
        <v>55</v>
      </c>
      <c r="H1655" t="s">
        <v>45</v>
      </c>
      <c r="I1655" t="s">
        <v>55</v>
      </c>
      <c r="J1655" t="s">
        <v>34</v>
      </c>
      <c r="K1655" t="s">
        <v>102</v>
      </c>
      <c r="L1655" s="2">
        <v>18873</v>
      </c>
      <c r="M1655" t="s">
        <v>36</v>
      </c>
      <c r="N1655" t="s">
        <v>48</v>
      </c>
      <c r="O1655" t="s">
        <v>84</v>
      </c>
      <c r="P1655" t="s">
        <v>61</v>
      </c>
      <c r="Q1655" t="s">
        <v>107</v>
      </c>
      <c r="R1655">
        <v>4</v>
      </c>
      <c r="S1655" s="2">
        <v>44851</v>
      </c>
      <c r="T1655">
        <v>4</v>
      </c>
      <c r="U1655">
        <v>2</v>
      </c>
      <c r="V1655">
        <v>1</v>
      </c>
      <c r="W1655" s="2">
        <v>45114</v>
      </c>
      <c r="X1655" t="s">
        <v>50</v>
      </c>
      <c r="Y1655" t="s">
        <v>51</v>
      </c>
      <c r="Z1655" t="s">
        <v>73</v>
      </c>
      <c r="AA1655">
        <v>4</v>
      </c>
      <c r="AB1655">
        <v>616.66</v>
      </c>
      <c r="AC1655">
        <v>69</v>
      </c>
      <c r="AD1655" t="str" cm="1">
        <f t="array" ref="AD1655">_xlfn.IFS($AC1655&lt;= 24,"17-24", $AC1655&lt;=34,"25-34", $AC1655&lt;=44,"35-44", $AC1655&lt;= 54,"45-54", $AC1655 &gt;= 55, "55+")</f>
        <v>55+</v>
      </c>
      <c r="AE1655">
        <f t="shared" ca="1" si="126"/>
        <v>5</v>
      </c>
      <c r="AF1655" t="str">
        <f t="shared" si="127"/>
        <v>High</v>
      </c>
      <c r="AG1655" t="str">
        <f t="shared" si="128"/>
        <v>Not satisfied</v>
      </c>
      <c r="AH1655" t="str">
        <f t="shared" si="129"/>
        <v>At Risk</v>
      </c>
      <c r="AI1655" t="str" cm="1">
        <f t="array" ref="AI1655">_xlfn.IFS($Z1655 = "Passed", "High", $Z1655="Completed", "Moderate", OR($Z1655 = "Incomplete", $Z1655="Failed"), "Low")</f>
        <v>High</v>
      </c>
      <c r="AJ1655" t="str" cm="1">
        <f t="array" ref="AJ1655">_xlfn.IFS(OR(Z1655= "Passed", Z1655 = "Completed"), "Complete", OR(Z1655 ="Failed", Z1655 = "Incomplete"), "Incomplete")</f>
        <v>Complete</v>
      </c>
      <c r="AK1655" cm="1">
        <f t="array" ref="AK1655">_xlfn.IFS(HR_DATA[[#This Row],[Performance Category]] = "High Performer", 4,HR_DATA[[#This Row],[Performance Category]] = "Average Performer", 3, HR_DATA[[#This Row],[Performance Category]] = "Low Performer", 2, HR_DATA[[#This Row],[Performance Category]] = "At Risk", 1)</f>
        <v>1</v>
      </c>
    </row>
    <row r="1656" spans="1:37" x14ac:dyDescent="0.25">
      <c r="A1656">
        <v>2178</v>
      </c>
      <c r="B1656" s="2">
        <v>44866</v>
      </c>
      <c r="C1656" s="2">
        <f t="shared" ca="1" si="125"/>
        <v>46159</v>
      </c>
      <c r="D1656" t="s">
        <v>28</v>
      </c>
      <c r="E1656" t="s">
        <v>74</v>
      </c>
      <c r="F1656" t="s">
        <v>30</v>
      </c>
      <c r="G1656" t="s">
        <v>31</v>
      </c>
      <c r="H1656" t="s">
        <v>56</v>
      </c>
      <c r="I1656" t="s">
        <v>46</v>
      </c>
      <c r="J1656" t="s">
        <v>34</v>
      </c>
      <c r="K1656" t="s">
        <v>97</v>
      </c>
      <c r="L1656" s="2">
        <v>33115</v>
      </c>
      <c r="M1656" t="s">
        <v>36</v>
      </c>
      <c r="N1656" t="s">
        <v>37</v>
      </c>
      <c r="O1656" t="s">
        <v>49</v>
      </c>
      <c r="P1656" t="s">
        <v>67</v>
      </c>
      <c r="Q1656" t="s">
        <v>107</v>
      </c>
      <c r="R1656">
        <v>4</v>
      </c>
      <c r="S1656" s="2">
        <v>44815</v>
      </c>
      <c r="T1656">
        <v>4</v>
      </c>
      <c r="U1656">
        <v>1</v>
      </c>
      <c r="V1656">
        <v>5</v>
      </c>
      <c r="W1656" s="2">
        <v>45054</v>
      </c>
      <c r="X1656" t="s">
        <v>92</v>
      </c>
      <c r="Y1656" t="s">
        <v>42</v>
      </c>
      <c r="Z1656" t="s">
        <v>63</v>
      </c>
      <c r="AA1656">
        <v>5</v>
      </c>
      <c r="AB1656">
        <v>368.55</v>
      </c>
      <c r="AC1656">
        <v>32</v>
      </c>
      <c r="AD1656" t="str" cm="1">
        <f t="array" ref="AD1656">_xlfn.IFS($AC1656&lt;= 24,"17-24", $AC1656&lt;=34,"25-34", $AC1656&lt;=44,"35-44", $AC1656&lt;= 54,"45-54", $AC1656 &gt;= 55, "55+")</f>
        <v>25-34</v>
      </c>
      <c r="AE1656">
        <f t="shared" ca="1" si="126"/>
        <v>3</v>
      </c>
      <c r="AF1656" t="str">
        <f t="shared" si="127"/>
        <v>High</v>
      </c>
      <c r="AG1656" t="str">
        <f t="shared" si="128"/>
        <v>Not satisfied</v>
      </c>
      <c r="AH1656" t="str">
        <f t="shared" si="129"/>
        <v>At Risk</v>
      </c>
      <c r="AI1656" t="str" cm="1">
        <f t="array" ref="AI1656">_xlfn.IFS($Z1656 = "Passed", "High", $Z1656="Completed", "Moderate", OR($Z1656 = "Incomplete", $Z1656="Failed"), "Low")</f>
        <v>Moderate</v>
      </c>
      <c r="AJ1656" t="str" cm="1">
        <f t="array" ref="AJ1656">_xlfn.IFS(OR(Z1656= "Passed", Z1656 = "Completed"), "Complete", OR(Z1656 ="Failed", Z1656 = "Incomplete"), "Incomplete")</f>
        <v>Complete</v>
      </c>
      <c r="AK1656" cm="1">
        <f t="array" ref="AK1656">_xlfn.IFS(HR_DATA[[#This Row],[Performance Category]] = "High Performer", 4,HR_DATA[[#This Row],[Performance Category]] = "Average Performer", 3, HR_DATA[[#This Row],[Performance Category]] = "Low Performer", 2, HR_DATA[[#This Row],[Performance Category]] = "At Risk", 1)</f>
        <v>1</v>
      </c>
    </row>
    <row r="1657" spans="1:37" x14ac:dyDescent="0.25">
      <c r="A1657">
        <v>2179</v>
      </c>
      <c r="B1657" s="2">
        <v>44862</v>
      </c>
      <c r="C1657" s="2">
        <f t="shared" ca="1" si="125"/>
        <v>46159</v>
      </c>
      <c r="D1657" t="s">
        <v>28</v>
      </c>
      <c r="E1657" t="s">
        <v>81</v>
      </c>
      <c r="F1657" t="s">
        <v>108</v>
      </c>
      <c r="G1657" t="s">
        <v>31</v>
      </c>
      <c r="H1657" t="s">
        <v>56</v>
      </c>
      <c r="I1657" t="s">
        <v>55</v>
      </c>
      <c r="J1657" t="s">
        <v>34</v>
      </c>
      <c r="K1657" t="s">
        <v>96</v>
      </c>
      <c r="L1657" s="2">
        <v>35068</v>
      </c>
      <c r="M1657" t="s">
        <v>36</v>
      </c>
      <c r="N1657" t="s">
        <v>37</v>
      </c>
      <c r="O1657" t="s">
        <v>72</v>
      </c>
      <c r="P1657" t="s">
        <v>39</v>
      </c>
      <c r="Q1657" t="s">
        <v>107</v>
      </c>
      <c r="R1657">
        <v>4</v>
      </c>
      <c r="S1657" s="2">
        <v>45093</v>
      </c>
      <c r="T1657">
        <v>1</v>
      </c>
      <c r="U1657">
        <v>3</v>
      </c>
      <c r="V1657">
        <v>1</v>
      </c>
      <c r="W1657" s="2">
        <v>44812</v>
      </c>
      <c r="X1657" t="s">
        <v>41</v>
      </c>
      <c r="Y1657" t="s">
        <v>51</v>
      </c>
      <c r="Z1657" t="s">
        <v>73</v>
      </c>
      <c r="AA1657">
        <v>4</v>
      </c>
      <c r="AB1657">
        <v>937.57</v>
      </c>
      <c r="AC1657">
        <v>26</v>
      </c>
      <c r="AD1657" t="str" cm="1">
        <f t="array" ref="AD1657">_xlfn.IFS($AC1657&lt;= 24,"17-24", $AC1657&lt;=34,"25-34", $AC1657&lt;=44,"35-44", $AC1657&lt;= 54,"45-54", $AC1657 &gt;= 55, "55+")</f>
        <v>25-34</v>
      </c>
      <c r="AE1657">
        <f t="shared" ca="1" si="126"/>
        <v>3</v>
      </c>
      <c r="AF1657" t="str">
        <f t="shared" si="127"/>
        <v>Low</v>
      </c>
      <c r="AG1657" t="str">
        <f t="shared" si="128"/>
        <v>Neutral</v>
      </c>
      <c r="AH1657" t="str">
        <f t="shared" si="129"/>
        <v>At Risk</v>
      </c>
      <c r="AI1657" t="str" cm="1">
        <f t="array" ref="AI1657">_xlfn.IFS($Z1657 = "Passed", "High", $Z1657="Completed", "Moderate", OR($Z1657 = "Incomplete", $Z1657="Failed"), "Low")</f>
        <v>High</v>
      </c>
      <c r="AJ1657" t="str" cm="1">
        <f t="array" ref="AJ1657">_xlfn.IFS(OR(Z1657= "Passed", Z1657 = "Completed"), "Complete", OR(Z1657 ="Failed", Z1657 = "Incomplete"), "Incomplete")</f>
        <v>Complete</v>
      </c>
      <c r="AK1657" cm="1">
        <f t="array" ref="AK1657">_xlfn.IFS(HR_DATA[[#This Row],[Performance Category]] = "High Performer", 4,HR_DATA[[#This Row],[Performance Category]] = "Average Performer", 3, HR_DATA[[#This Row],[Performance Category]] = "Low Performer", 2, HR_DATA[[#This Row],[Performance Category]] = "At Risk", 1)</f>
        <v>1</v>
      </c>
    </row>
    <row r="1658" spans="1:37" x14ac:dyDescent="0.25">
      <c r="A1658">
        <v>2180</v>
      </c>
      <c r="B1658" s="2">
        <v>43407</v>
      </c>
      <c r="C1658" s="2">
        <f t="shared" ca="1" si="125"/>
        <v>46159</v>
      </c>
      <c r="D1658" t="s">
        <v>28</v>
      </c>
      <c r="E1658" t="s">
        <v>54</v>
      </c>
      <c r="F1658" t="s">
        <v>30</v>
      </c>
      <c r="G1658" t="s">
        <v>55</v>
      </c>
      <c r="H1658" t="s">
        <v>45</v>
      </c>
      <c r="I1658" t="s">
        <v>55</v>
      </c>
      <c r="J1658" t="s">
        <v>34</v>
      </c>
      <c r="K1658" t="s">
        <v>70</v>
      </c>
      <c r="L1658" s="2">
        <v>29443</v>
      </c>
      <c r="M1658" t="s">
        <v>36</v>
      </c>
      <c r="N1658" t="s">
        <v>37</v>
      </c>
      <c r="O1658" t="s">
        <v>49</v>
      </c>
      <c r="P1658" t="s">
        <v>39</v>
      </c>
      <c r="Q1658" t="s">
        <v>107</v>
      </c>
      <c r="R1658">
        <v>5</v>
      </c>
      <c r="S1658" s="2">
        <v>45075</v>
      </c>
      <c r="T1658">
        <v>4</v>
      </c>
      <c r="U1658">
        <v>4</v>
      </c>
      <c r="V1658">
        <v>4</v>
      </c>
      <c r="W1658" s="2">
        <v>44962</v>
      </c>
      <c r="X1658" t="s">
        <v>68</v>
      </c>
      <c r="Y1658" t="s">
        <v>51</v>
      </c>
      <c r="Z1658" t="s">
        <v>52</v>
      </c>
      <c r="AA1658">
        <v>4</v>
      </c>
      <c r="AB1658">
        <v>706.08</v>
      </c>
      <c r="AC1658">
        <v>38</v>
      </c>
      <c r="AD1658" t="str" cm="1">
        <f t="array" ref="AD1658">_xlfn.IFS($AC1658&lt;= 24,"17-24", $AC1658&lt;=34,"25-34", $AC1658&lt;=44,"35-44", $AC1658&lt;= 54,"45-54", $AC1658 &gt;= 55, "55+")</f>
        <v>35-44</v>
      </c>
      <c r="AE1658">
        <f t="shared" ca="1" si="126"/>
        <v>7</v>
      </c>
      <c r="AF1658" t="str">
        <f t="shared" si="127"/>
        <v>High</v>
      </c>
      <c r="AG1658" t="str">
        <f t="shared" si="128"/>
        <v>Satisfied</v>
      </c>
      <c r="AH1658" t="str">
        <f t="shared" si="129"/>
        <v>At Risk</v>
      </c>
      <c r="AI1658" t="str" cm="1">
        <f t="array" ref="AI1658">_xlfn.IFS($Z1658 = "Passed", "High", $Z1658="Completed", "Moderate", OR($Z1658 = "Incomplete", $Z1658="Failed"), "Low")</f>
        <v>Low</v>
      </c>
      <c r="AJ1658" t="str" cm="1">
        <f t="array" ref="AJ1658">_xlfn.IFS(OR(Z1658= "Passed", Z1658 = "Completed"), "Complete", OR(Z1658 ="Failed", Z1658 = "Incomplete"), "Incomplete")</f>
        <v>Incomplete</v>
      </c>
      <c r="AK1658" cm="1">
        <f t="array" ref="AK1658">_xlfn.IFS(HR_DATA[[#This Row],[Performance Category]] = "High Performer", 4,HR_DATA[[#This Row],[Performance Category]] = "Average Performer", 3, HR_DATA[[#This Row],[Performance Category]] = "Low Performer", 2, HR_DATA[[#This Row],[Performance Category]] = "At Risk", 1)</f>
        <v>1</v>
      </c>
    </row>
    <row r="1659" spans="1:37" x14ac:dyDescent="0.25">
      <c r="A1659">
        <v>2181</v>
      </c>
      <c r="B1659" s="2">
        <v>43529</v>
      </c>
      <c r="C1659" s="2">
        <f t="shared" ca="1" si="125"/>
        <v>46159</v>
      </c>
      <c r="D1659" t="s">
        <v>28</v>
      </c>
      <c r="E1659" t="s">
        <v>69</v>
      </c>
      <c r="F1659" t="s">
        <v>30</v>
      </c>
      <c r="G1659" t="s">
        <v>31</v>
      </c>
      <c r="H1659" t="s">
        <v>45</v>
      </c>
      <c r="I1659" t="s">
        <v>33</v>
      </c>
      <c r="J1659" t="s">
        <v>34</v>
      </c>
      <c r="K1659" t="s">
        <v>70</v>
      </c>
      <c r="L1659" s="2">
        <v>33463</v>
      </c>
      <c r="M1659" t="s">
        <v>36</v>
      </c>
      <c r="N1659" t="s">
        <v>37</v>
      </c>
      <c r="O1659" t="s">
        <v>72</v>
      </c>
      <c r="P1659" t="s">
        <v>61</v>
      </c>
      <c r="Q1659" t="s">
        <v>107</v>
      </c>
      <c r="R1659">
        <v>5</v>
      </c>
      <c r="S1659" s="2">
        <v>44961</v>
      </c>
      <c r="T1659">
        <v>2</v>
      </c>
      <c r="U1659">
        <v>1</v>
      </c>
      <c r="V1659">
        <v>4</v>
      </c>
      <c r="W1659" s="2">
        <v>45105</v>
      </c>
      <c r="X1659" t="s">
        <v>92</v>
      </c>
      <c r="Y1659" t="s">
        <v>42</v>
      </c>
      <c r="Z1659" t="s">
        <v>52</v>
      </c>
      <c r="AA1659">
        <v>2</v>
      </c>
      <c r="AB1659">
        <v>542.94000000000005</v>
      </c>
      <c r="AC1659">
        <v>28</v>
      </c>
      <c r="AD1659" t="str" cm="1">
        <f t="array" ref="AD1659">_xlfn.IFS($AC1659&lt;= 24,"17-24", $AC1659&lt;=34,"25-34", $AC1659&lt;=44,"35-44", $AC1659&lt;= 54,"45-54", $AC1659 &gt;= 55, "55+")</f>
        <v>25-34</v>
      </c>
      <c r="AE1659">
        <f t="shared" ca="1" si="126"/>
        <v>7</v>
      </c>
      <c r="AF1659" t="str">
        <f t="shared" si="127"/>
        <v>Low</v>
      </c>
      <c r="AG1659" t="str">
        <f t="shared" si="128"/>
        <v>Not satisfied</v>
      </c>
      <c r="AH1659" t="str">
        <f t="shared" si="129"/>
        <v>At Risk</v>
      </c>
      <c r="AI1659" t="str" cm="1">
        <f t="array" ref="AI1659">_xlfn.IFS($Z1659 = "Passed", "High", $Z1659="Completed", "Moderate", OR($Z1659 = "Incomplete", $Z1659="Failed"), "Low")</f>
        <v>Low</v>
      </c>
      <c r="AJ1659" t="str" cm="1">
        <f t="array" ref="AJ1659">_xlfn.IFS(OR(Z1659= "Passed", Z1659 = "Completed"), "Complete", OR(Z1659 ="Failed", Z1659 = "Incomplete"), "Incomplete")</f>
        <v>Incomplete</v>
      </c>
      <c r="AK1659" cm="1">
        <f t="array" ref="AK1659">_xlfn.IFS(HR_DATA[[#This Row],[Performance Category]] = "High Performer", 4,HR_DATA[[#This Row],[Performance Category]] = "Average Performer", 3, HR_DATA[[#This Row],[Performance Category]] = "Low Performer", 2, HR_DATA[[#This Row],[Performance Category]] = "At Risk", 1)</f>
        <v>1</v>
      </c>
    </row>
    <row r="1660" spans="1:37" x14ac:dyDescent="0.25">
      <c r="A1660">
        <v>2182</v>
      </c>
      <c r="B1660" s="2">
        <v>44269</v>
      </c>
      <c r="C1660" s="2">
        <f t="shared" ca="1" si="125"/>
        <v>46159</v>
      </c>
      <c r="D1660" t="s">
        <v>28</v>
      </c>
      <c r="E1660" t="s">
        <v>29</v>
      </c>
      <c r="F1660" t="s">
        <v>30</v>
      </c>
      <c r="G1660" t="s">
        <v>55</v>
      </c>
      <c r="H1660" t="s">
        <v>45</v>
      </c>
      <c r="I1660" t="s">
        <v>46</v>
      </c>
      <c r="J1660" t="s">
        <v>34</v>
      </c>
      <c r="K1660" t="s">
        <v>75</v>
      </c>
      <c r="L1660" s="2">
        <v>33623</v>
      </c>
      <c r="M1660" t="s">
        <v>36</v>
      </c>
      <c r="N1660" t="s">
        <v>37</v>
      </c>
      <c r="O1660" t="s">
        <v>72</v>
      </c>
      <c r="P1660" t="s">
        <v>39</v>
      </c>
      <c r="Q1660" t="s">
        <v>78</v>
      </c>
      <c r="R1660">
        <v>4</v>
      </c>
      <c r="S1660" s="2">
        <v>45028</v>
      </c>
      <c r="T1660">
        <v>1</v>
      </c>
      <c r="U1660">
        <v>1</v>
      </c>
      <c r="V1660">
        <v>2</v>
      </c>
      <c r="W1660" s="2">
        <v>45129</v>
      </c>
      <c r="X1660" t="s">
        <v>92</v>
      </c>
      <c r="Y1660" t="s">
        <v>51</v>
      </c>
      <c r="Z1660" t="s">
        <v>63</v>
      </c>
      <c r="AA1660">
        <v>2</v>
      </c>
      <c r="AB1660">
        <v>105.18</v>
      </c>
      <c r="AC1660">
        <v>29</v>
      </c>
      <c r="AD1660" t="str" cm="1">
        <f t="array" ref="AD1660">_xlfn.IFS($AC1660&lt;= 24,"17-24", $AC1660&lt;=34,"25-34", $AC1660&lt;=44,"35-44", $AC1660&lt;= 54,"45-54", $AC1660 &gt;= 55, "55+")</f>
        <v>25-34</v>
      </c>
      <c r="AE1660">
        <f t="shared" ca="1" si="126"/>
        <v>5</v>
      </c>
      <c r="AF1660" t="str">
        <f t="shared" si="127"/>
        <v>Low</v>
      </c>
      <c r="AG1660" t="str">
        <f t="shared" si="128"/>
        <v>Not satisfied</v>
      </c>
      <c r="AH1660" t="str">
        <f t="shared" si="129"/>
        <v>High Performer</v>
      </c>
      <c r="AI1660" t="str" cm="1">
        <f t="array" ref="AI1660">_xlfn.IFS($Z1660 = "Passed", "High", $Z1660="Completed", "Moderate", OR($Z1660 = "Incomplete", $Z1660="Failed"), "Low")</f>
        <v>Moderate</v>
      </c>
      <c r="AJ1660" t="str" cm="1">
        <f t="array" ref="AJ1660">_xlfn.IFS(OR(Z1660= "Passed", Z1660 = "Completed"), "Complete", OR(Z1660 ="Failed", Z1660 = "Incomplete"), "Incomplete")</f>
        <v>Complete</v>
      </c>
      <c r="AK1660" cm="1">
        <f t="array" ref="AK1660">_xlfn.IFS(HR_DATA[[#This Row],[Performance Category]] = "High Performer", 4,HR_DATA[[#This Row],[Performance Category]] = "Average Performer", 3, HR_DATA[[#This Row],[Performance Category]] = "Low Performer", 2, HR_DATA[[#This Row],[Performance Category]] = "At Risk", 1)</f>
        <v>4</v>
      </c>
    </row>
    <row r="1661" spans="1:37" x14ac:dyDescent="0.25">
      <c r="A1661">
        <v>2183</v>
      </c>
      <c r="B1661" s="2">
        <v>43447</v>
      </c>
      <c r="C1661" s="2">
        <f t="shared" ca="1" si="125"/>
        <v>46159</v>
      </c>
      <c r="D1661" t="s">
        <v>28</v>
      </c>
      <c r="E1661" t="s">
        <v>85</v>
      </c>
      <c r="F1661" t="s">
        <v>30</v>
      </c>
      <c r="G1661" t="s">
        <v>31</v>
      </c>
      <c r="H1661" t="s">
        <v>32</v>
      </c>
      <c r="I1661" t="s">
        <v>55</v>
      </c>
      <c r="J1661" t="s">
        <v>34</v>
      </c>
      <c r="K1661" t="s">
        <v>35</v>
      </c>
      <c r="L1661" s="2">
        <v>18153</v>
      </c>
      <c r="M1661" t="s">
        <v>36</v>
      </c>
      <c r="N1661" t="s">
        <v>37</v>
      </c>
      <c r="O1661" t="s">
        <v>38</v>
      </c>
      <c r="P1661" t="s">
        <v>77</v>
      </c>
      <c r="Q1661" t="s">
        <v>78</v>
      </c>
      <c r="R1661">
        <v>5</v>
      </c>
      <c r="S1661" s="2">
        <v>44908</v>
      </c>
      <c r="T1661">
        <v>4</v>
      </c>
      <c r="U1661">
        <v>4</v>
      </c>
      <c r="V1661">
        <v>2</v>
      </c>
      <c r="W1661" s="2">
        <v>45039</v>
      </c>
      <c r="X1661" t="s">
        <v>92</v>
      </c>
      <c r="Y1661" t="s">
        <v>51</v>
      </c>
      <c r="Z1661" t="s">
        <v>63</v>
      </c>
      <c r="AA1661">
        <v>3</v>
      </c>
      <c r="AB1661">
        <v>287.3</v>
      </c>
      <c r="AC1661">
        <v>69</v>
      </c>
      <c r="AD1661" t="str" cm="1">
        <f t="array" ref="AD1661">_xlfn.IFS($AC1661&lt;= 24,"17-24", $AC1661&lt;=34,"25-34", $AC1661&lt;=44,"35-44", $AC1661&lt;= 54,"45-54", $AC1661 &gt;= 55, "55+")</f>
        <v>55+</v>
      </c>
      <c r="AE1661">
        <f t="shared" ca="1" si="126"/>
        <v>7</v>
      </c>
      <c r="AF1661" t="str">
        <f t="shared" si="127"/>
        <v>High</v>
      </c>
      <c r="AG1661" t="str">
        <f t="shared" si="128"/>
        <v>Satisfied</v>
      </c>
      <c r="AH1661" t="str">
        <f t="shared" si="129"/>
        <v>High Performer</v>
      </c>
      <c r="AI1661" t="str" cm="1">
        <f t="array" ref="AI1661">_xlfn.IFS($Z1661 = "Passed", "High", $Z1661="Completed", "Moderate", OR($Z1661 = "Incomplete", $Z1661="Failed"), "Low")</f>
        <v>Moderate</v>
      </c>
      <c r="AJ1661" t="str" cm="1">
        <f t="array" ref="AJ1661">_xlfn.IFS(OR(Z1661= "Passed", Z1661 = "Completed"), "Complete", OR(Z1661 ="Failed", Z1661 = "Incomplete"), "Incomplete")</f>
        <v>Complete</v>
      </c>
      <c r="AK1661" cm="1">
        <f t="array" ref="AK1661">_xlfn.IFS(HR_DATA[[#This Row],[Performance Category]] = "High Performer", 4,HR_DATA[[#This Row],[Performance Category]] = "Average Performer", 3, HR_DATA[[#This Row],[Performance Category]] = "Low Performer", 2, HR_DATA[[#This Row],[Performance Category]] = "At Risk", 1)</f>
        <v>4</v>
      </c>
    </row>
    <row r="1662" spans="1:37" x14ac:dyDescent="0.25">
      <c r="A1662">
        <v>2184</v>
      </c>
      <c r="B1662" s="2">
        <v>44444</v>
      </c>
      <c r="C1662" s="2">
        <f t="shared" ca="1" si="125"/>
        <v>46159</v>
      </c>
      <c r="D1662" t="s">
        <v>28</v>
      </c>
      <c r="E1662" t="s">
        <v>44</v>
      </c>
      <c r="F1662" t="s">
        <v>30</v>
      </c>
      <c r="G1662" t="s">
        <v>55</v>
      </c>
      <c r="H1662" t="s">
        <v>32</v>
      </c>
      <c r="I1662" t="s">
        <v>46</v>
      </c>
      <c r="J1662" t="s">
        <v>34</v>
      </c>
      <c r="K1662" t="s">
        <v>47</v>
      </c>
      <c r="L1662" s="2">
        <v>30732</v>
      </c>
      <c r="M1662" t="s">
        <v>36</v>
      </c>
      <c r="N1662" t="s">
        <v>37</v>
      </c>
      <c r="O1662" t="s">
        <v>60</v>
      </c>
      <c r="P1662" t="s">
        <v>77</v>
      </c>
      <c r="Q1662" t="s">
        <v>78</v>
      </c>
      <c r="R1662">
        <v>2</v>
      </c>
      <c r="S1662" s="2">
        <v>44994</v>
      </c>
      <c r="T1662">
        <v>2</v>
      </c>
      <c r="U1662">
        <v>4</v>
      </c>
      <c r="V1662">
        <v>4</v>
      </c>
      <c r="W1662" s="2">
        <v>44829</v>
      </c>
      <c r="X1662" t="s">
        <v>92</v>
      </c>
      <c r="Y1662" t="s">
        <v>51</v>
      </c>
      <c r="Z1662" t="s">
        <v>43</v>
      </c>
      <c r="AA1662">
        <v>3</v>
      </c>
      <c r="AB1662">
        <v>661.36</v>
      </c>
      <c r="AC1662">
        <v>37</v>
      </c>
      <c r="AD1662" t="str" cm="1">
        <f t="array" ref="AD1662">_xlfn.IFS($AC1662&lt;= 24,"17-24", $AC1662&lt;=34,"25-34", $AC1662&lt;=44,"35-44", $AC1662&lt;= 54,"45-54", $AC1662 &gt;= 55, "55+")</f>
        <v>35-44</v>
      </c>
      <c r="AE1662">
        <f t="shared" ca="1" si="126"/>
        <v>4</v>
      </c>
      <c r="AF1662" t="str">
        <f t="shared" si="127"/>
        <v>Low</v>
      </c>
      <c r="AG1662" t="str">
        <f t="shared" si="128"/>
        <v>Satisfied</v>
      </c>
      <c r="AH1662" t="str">
        <f t="shared" si="129"/>
        <v>High Performer</v>
      </c>
      <c r="AI1662" t="str" cm="1">
        <f t="array" ref="AI1662">_xlfn.IFS($Z1662 = "Passed", "High", $Z1662="Completed", "Moderate", OR($Z1662 = "Incomplete", $Z1662="Failed"), "Low")</f>
        <v>Low</v>
      </c>
      <c r="AJ1662" t="str" cm="1">
        <f t="array" ref="AJ1662">_xlfn.IFS(OR(Z1662= "Passed", Z1662 = "Completed"), "Complete", OR(Z1662 ="Failed", Z1662 = "Incomplete"), "Incomplete")</f>
        <v>Incomplete</v>
      </c>
      <c r="AK1662" cm="1">
        <f t="array" ref="AK1662">_xlfn.IFS(HR_DATA[[#This Row],[Performance Category]] = "High Performer", 4,HR_DATA[[#This Row],[Performance Category]] = "Average Performer", 3, HR_DATA[[#This Row],[Performance Category]] = "Low Performer", 2, HR_DATA[[#This Row],[Performance Category]] = "At Risk", 1)</f>
        <v>4</v>
      </c>
    </row>
    <row r="1663" spans="1:37" x14ac:dyDescent="0.25">
      <c r="A1663">
        <v>2185</v>
      </c>
      <c r="B1663" s="2">
        <v>43968</v>
      </c>
      <c r="C1663" s="2">
        <f t="shared" ca="1" si="125"/>
        <v>46159</v>
      </c>
      <c r="D1663" t="s">
        <v>106</v>
      </c>
      <c r="E1663" t="s">
        <v>74</v>
      </c>
      <c r="F1663" t="s">
        <v>108</v>
      </c>
      <c r="G1663" t="s">
        <v>31</v>
      </c>
      <c r="H1663" t="s">
        <v>45</v>
      </c>
      <c r="I1663" t="s">
        <v>55</v>
      </c>
      <c r="J1663" t="s">
        <v>34</v>
      </c>
      <c r="K1663" t="s">
        <v>47</v>
      </c>
      <c r="L1663" s="2">
        <v>21661</v>
      </c>
      <c r="M1663" t="s">
        <v>36</v>
      </c>
      <c r="N1663" t="s">
        <v>37</v>
      </c>
      <c r="O1663" t="s">
        <v>84</v>
      </c>
      <c r="P1663" t="s">
        <v>61</v>
      </c>
      <c r="Q1663" t="s">
        <v>78</v>
      </c>
      <c r="R1663">
        <v>5</v>
      </c>
      <c r="S1663" s="2">
        <v>44872</v>
      </c>
      <c r="T1663">
        <v>4</v>
      </c>
      <c r="U1663">
        <v>5</v>
      </c>
      <c r="V1663">
        <v>5</v>
      </c>
      <c r="W1663" s="2">
        <v>45139</v>
      </c>
      <c r="X1663" t="s">
        <v>50</v>
      </c>
      <c r="Y1663" t="s">
        <v>42</v>
      </c>
      <c r="Z1663" t="s">
        <v>52</v>
      </c>
      <c r="AA1663">
        <v>5</v>
      </c>
      <c r="AB1663">
        <v>220.95</v>
      </c>
      <c r="AC1663">
        <v>61</v>
      </c>
      <c r="AD1663" t="str" cm="1">
        <f t="array" ref="AD1663">_xlfn.IFS($AC1663&lt;= 24,"17-24", $AC1663&lt;=34,"25-34", $AC1663&lt;=44,"35-44", $AC1663&lt;= 54,"45-54", $AC1663 &gt;= 55, "55+")</f>
        <v>55+</v>
      </c>
      <c r="AE1663">
        <f t="shared" ca="1" si="126"/>
        <v>6</v>
      </c>
      <c r="AF1663" t="str">
        <f t="shared" si="127"/>
        <v>High</v>
      </c>
      <c r="AG1663" t="str">
        <f t="shared" si="128"/>
        <v>Satisfied</v>
      </c>
      <c r="AH1663" t="str">
        <f t="shared" si="129"/>
        <v>High Performer</v>
      </c>
      <c r="AI1663" t="str" cm="1">
        <f t="array" ref="AI1663">_xlfn.IFS($Z1663 = "Passed", "High", $Z1663="Completed", "Moderate", OR($Z1663 = "Incomplete", $Z1663="Failed"), "Low")</f>
        <v>Low</v>
      </c>
      <c r="AJ1663" t="str" cm="1">
        <f t="array" ref="AJ1663">_xlfn.IFS(OR(Z1663= "Passed", Z1663 = "Completed"), "Complete", OR(Z1663 ="Failed", Z1663 = "Incomplete"), "Incomplete")</f>
        <v>Incomplete</v>
      </c>
      <c r="AK1663" cm="1">
        <f t="array" ref="AK1663">_xlfn.IFS(HR_DATA[[#This Row],[Performance Category]] = "High Performer", 4,HR_DATA[[#This Row],[Performance Category]] = "Average Performer", 3, HR_DATA[[#This Row],[Performance Category]] = "Low Performer", 2, HR_DATA[[#This Row],[Performance Category]] = "At Risk", 1)</f>
        <v>4</v>
      </c>
    </row>
    <row r="1664" spans="1:37" x14ac:dyDescent="0.25">
      <c r="A1664">
        <v>2186</v>
      </c>
      <c r="B1664" s="2">
        <v>44988</v>
      </c>
      <c r="C1664" s="2">
        <f t="shared" ca="1" si="125"/>
        <v>46159</v>
      </c>
      <c r="D1664" t="s">
        <v>106</v>
      </c>
      <c r="E1664" t="s">
        <v>81</v>
      </c>
      <c r="F1664" t="s">
        <v>30</v>
      </c>
      <c r="G1664" t="s">
        <v>46</v>
      </c>
      <c r="H1664" t="s">
        <v>45</v>
      </c>
      <c r="I1664" t="s">
        <v>33</v>
      </c>
      <c r="J1664" t="s">
        <v>34</v>
      </c>
      <c r="K1664" t="s">
        <v>70</v>
      </c>
      <c r="L1664" s="2">
        <v>35567</v>
      </c>
      <c r="M1664" t="s">
        <v>36</v>
      </c>
      <c r="N1664" t="s">
        <v>48</v>
      </c>
      <c r="O1664" t="s">
        <v>49</v>
      </c>
      <c r="P1664" t="s">
        <v>67</v>
      </c>
      <c r="Q1664" t="s">
        <v>78</v>
      </c>
      <c r="R1664">
        <v>1</v>
      </c>
      <c r="S1664" s="2">
        <v>44821</v>
      </c>
      <c r="T1664">
        <v>4</v>
      </c>
      <c r="U1664">
        <v>1</v>
      </c>
      <c r="V1664">
        <v>1</v>
      </c>
      <c r="W1664" s="2">
        <v>44825</v>
      </c>
      <c r="X1664" t="s">
        <v>41</v>
      </c>
      <c r="Y1664" t="s">
        <v>51</v>
      </c>
      <c r="Z1664" t="s">
        <v>43</v>
      </c>
      <c r="AA1664">
        <v>5</v>
      </c>
      <c r="AB1664">
        <v>747.61</v>
      </c>
      <c r="AC1664">
        <v>26</v>
      </c>
      <c r="AD1664" t="str" cm="1">
        <f t="array" ref="AD1664">_xlfn.IFS($AC1664&lt;= 24,"17-24", $AC1664&lt;=34,"25-34", $AC1664&lt;=44,"35-44", $AC1664&lt;= 54,"45-54", $AC1664 &gt;= 55, "55+")</f>
        <v>25-34</v>
      </c>
      <c r="AE1664">
        <f t="shared" ca="1" si="126"/>
        <v>3</v>
      </c>
      <c r="AF1664" t="str">
        <f t="shared" si="127"/>
        <v>High</v>
      </c>
      <c r="AG1664" t="str">
        <f t="shared" si="128"/>
        <v>Not satisfied</v>
      </c>
      <c r="AH1664" t="str">
        <f t="shared" si="129"/>
        <v>High Performer</v>
      </c>
      <c r="AI1664" t="str" cm="1">
        <f t="array" ref="AI1664">_xlfn.IFS($Z1664 = "Passed", "High", $Z1664="Completed", "Moderate", OR($Z1664 = "Incomplete", $Z1664="Failed"), "Low")</f>
        <v>Low</v>
      </c>
      <c r="AJ1664" t="str" cm="1">
        <f t="array" ref="AJ1664">_xlfn.IFS(OR(Z1664= "Passed", Z1664 = "Completed"), "Complete", OR(Z1664 ="Failed", Z1664 = "Incomplete"), "Incomplete")</f>
        <v>Incomplete</v>
      </c>
      <c r="AK1664" cm="1">
        <f t="array" ref="AK1664">_xlfn.IFS(HR_DATA[[#This Row],[Performance Category]] = "High Performer", 4,HR_DATA[[#This Row],[Performance Category]] = "Average Performer", 3, HR_DATA[[#This Row],[Performance Category]] = "Low Performer", 2, HR_DATA[[#This Row],[Performance Category]] = "At Risk", 1)</f>
        <v>4</v>
      </c>
    </row>
    <row r="1665" spans="1:37" x14ac:dyDescent="0.25">
      <c r="A1665">
        <v>2187</v>
      </c>
      <c r="B1665" s="2">
        <v>43889</v>
      </c>
      <c r="C1665" s="2">
        <f t="shared" ca="1" si="125"/>
        <v>46159</v>
      </c>
      <c r="D1665" t="s">
        <v>106</v>
      </c>
      <c r="E1665" t="s">
        <v>54</v>
      </c>
      <c r="F1665" t="s">
        <v>30</v>
      </c>
      <c r="G1665" t="s">
        <v>46</v>
      </c>
      <c r="H1665" t="s">
        <v>56</v>
      </c>
      <c r="I1665" t="s">
        <v>55</v>
      </c>
      <c r="J1665" t="s">
        <v>34</v>
      </c>
      <c r="K1665" t="s">
        <v>79</v>
      </c>
      <c r="L1665" s="2">
        <v>35821</v>
      </c>
      <c r="M1665" t="s">
        <v>36</v>
      </c>
      <c r="N1665" t="s">
        <v>37</v>
      </c>
      <c r="O1665" t="s">
        <v>49</v>
      </c>
      <c r="P1665" t="s">
        <v>67</v>
      </c>
      <c r="Q1665" t="s">
        <v>78</v>
      </c>
      <c r="R1665">
        <v>5</v>
      </c>
      <c r="S1665" s="2">
        <v>44940</v>
      </c>
      <c r="T1665">
        <v>2</v>
      </c>
      <c r="U1665">
        <v>1</v>
      </c>
      <c r="V1665">
        <v>5</v>
      </c>
      <c r="W1665" s="2">
        <v>45084</v>
      </c>
      <c r="X1665" t="s">
        <v>92</v>
      </c>
      <c r="Y1665" t="s">
        <v>42</v>
      </c>
      <c r="Z1665" t="s">
        <v>63</v>
      </c>
      <c r="AA1665">
        <v>1</v>
      </c>
      <c r="AB1665">
        <v>575.77</v>
      </c>
      <c r="AC1665">
        <v>22</v>
      </c>
      <c r="AD1665" t="str" cm="1">
        <f t="array" ref="AD1665">_xlfn.IFS($AC1665&lt;= 24,"17-24", $AC1665&lt;=34,"25-34", $AC1665&lt;=44,"35-44", $AC1665&lt;= 54,"45-54", $AC1665 &gt;= 55, "55+")</f>
        <v>17-24</v>
      </c>
      <c r="AE1665">
        <f t="shared" ca="1" si="126"/>
        <v>6</v>
      </c>
      <c r="AF1665" t="str">
        <f t="shared" si="127"/>
        <v>Low</v>
      </c>
      <c r="AG1665" t="str">
        <f t="shared" si="128"/>
        <v>Not satisfied</v>
      </c>
      <c r="AH1665" t="str">
        <f t="shared" si="129"/>
        <v>High Performer</v>
      </c>
      <c r="AI1665" t="str" cm="1">
        <f t="array" ref="AI1665">_xlfn.IFS($Z1665 = "Passed", "High", $Z1665="Completed", "Moderate", OR($Z1665 = "Incomplete", $Z1665="Failed"), "Low")</f>
        <v>Moderate</v>
      </c>
      <c r="AJ1665" t="str" cm="1">
        <f t="array" ref="AJ1665">_xlfn.IFS(OR(Z1665= "Passed", Z1665 = "Completed"), "Complete", OR(Z1665 ="Failed", Z1665 = "Incomplete"), "Incomplete")</f>
        <v>Complete</v>
      </c>
      <c r="AK1665" cm="1">
        <f t="array" ref="AK1665">_xlfn.IFS(HR_DATA[[#This Row],[Performance Category]] = "High Performer", 4,HR_DATA[[#This Row],[Performance Category]] = "Average Performer", 3, HR_DATA[[#This Row],[Performance Category]] = "Low Performer", 2, HR_DATA[[#This Row],[Performance Category]] = "At Risk", 1)</f>
        <v>4</v>
      </c>
    </row>
    <row r="1666" spans="1:37" x14ac:dyDescent="0.25">
      <c r="A1666">
        <v>2188</v>
      </c>
      <c r="B1666" s="2">
        <v>44238</v>
      </c>
      <c r="C1666" s="2">
        <f t="shared" ca="1" si="125"/>
        <v>46159</v>
      </c>
      <c r="D1666" t="s">
        <v>106</v>
      </c>
      <c r="E1666" t="s">
        <v>69</v>
      </c>
      <c r="F1666" t="s">
        <v>30</v>
      </c>
      <c r="G1666" t="s">
        <v>46</v>
      </c>
      <c r="H1666" t="s">
        <v>45</v>
      </c>
      <c r="I1666" t="s">
        <v>46</v>
      </c>
      <c r="J1666" t="s">
        <v>34</v>
      </c>
      <c r="K1666" t="s">
        <v>70</v>
      </c>
      <c r="L1666" s="2">
        <v>23794</v>
      </c>
      <c r="M1666" t="s">
        <v>36</v>
      </c>
      <c r="N1666" t="s">
        <v>37</v>
      </c>
      <c r="O1666" t="s">
        <v>72</v>
      </c>
      <c r="P1666" t="s">
        <v>67</v>
      </c>
      <c r="Q1666" t="s">
        <v>78</v>
      </c>
      <c r="R1666">
        <v>2</v>
      </c>
      <c r="S1666" s="2">
        <v>44951</v>
      </c>
      <c r="T1666">
        <v>5</v>
      </c>
      <c r="U1666">
        <v>4</v>
      </c>
      <c r="V1666">
        <v>2</v>
      </c>
      <c r="W1666" s="2">
        <v>45094</v>
      </c>
      <c r="X1666" t="s">
        <v>41</v>
      </c>
      <c r="Y1666" t="s">
        <v>42</v>
      </c>
      <c r="Z1666" t="s">
        <v>52</v>
      </c>
      <c r="AA1666">
        <v>2</v>
      </c>
      <c r="AB1666">
        <v>754.8</v>
      </c>
      <c r="AC1666">
        <v>56</v>
      </c>
      <c r="AD1666" t="str" cm="1">
        <f t="array" ref="AD1666">_xlfn.IFS($AC1666&lt;= 24,"17-24", $AC1666&lt;=34,"25-34", $AC1666&lt;=44,"35-44", $AC1666&lt;= 54,"45-54", $AC1666 &gt;= 55, "55+")</f>
        <v>55+</v>
      </c>
      <c r="AE1666">
        <f t="shared" ca="1" si="126"/>
        <v>5</v>
      </c>
      <c r="AF1666" t="str">
        <f t="shared" si="127"/>
        <v>High</v>
      </c>
      <c r="AG1666" t="str">
        <f t="shared" si="128"/>
        <v>Satisfied</v>
      </c>
      <c r="AH1666" t="str">
        <f t="shared" si="129"/>
        <v>High Performer</v>
      </c>
      <c r="AI1666" t="str" cm="1">
        <f t="array" ref="AI1666">_xlfn.IFS($Z1666 = "Passed", "High", $Z1666="Completed", "Moderate", OR($Z1666 = "Incomplete", $Z1666="Failed"), "Low")</f>
        <v>Low</v>
      </c>
      <c r="AJ1666" t="str" cm="1">
        <f t="array" ref="AJ1666">_xlfn.IFS(OR(Z1666= "Passed", Z1666 = "Completed"), "Complete", OR(Z1666 ="Failed", Z1666 = "Incomplete"), "Incomplete")</f>
        <v>Incomplete</v>
      </c>
      <c r="AK1666" cm="1">
        <f t="array" ref="AK1666">_xlfn.IFS(HR_DATA[[#This Row],[Performance Category]] = "High Performer", 4,HR_DATA[[#This Row],[Performance Category]] = "Average Performer", 3, HR_DATA[[#This Row],[Performance Category]] = "Low Performer", 2, HR_DATA[[#This Row],[Performance Category]] = "At Risk", 1)</f>
        <v>4</v>
      </c>
    </row>
    <row r="1667" spans="1:37" x14ac:dyDescent="0.25">
      <c r="A1667">
        <v>2189</v>
      </c>
      <c r="B1667" s="2">
        <v>43490</v>
      </c>
      <c r="C1667" s="2">
        <f t="shared" ref="C1667:C1730" ca="1" si="130">TODAY()</f>
        <v>46159</v>
      </c>
      <c r="D1667" t="s">
        <v>106</v>
      </c>
      <c r="E1667" t="s">
        <v>29</v>
      </c>
      <c r="F1667" t="s">
        <v>30</v>
      </c>
      <c r="G1667" t="s">
        <v>46</v>
      </c>
      <c r="H1667" t="s">
        <v>56</v>
      </c>
      <c r="I1667" t="s">
        <v>33</v>
      </c>
      <c r="J1667" t="s">
        <v>34</v>
      </c>
      <c r="K1667" t="s">
        <v>100</v>
      </c>
      <c r="L1667" s="2">
        <v>16257</v>
      </c>
      <c r="M1667" t="s">
        <v>36</v>
      </c>
      <c r="N1667" t="s">
        <v>37</v>
      </c>
      <c r="O1667" t="s">
        <v>38</v>
      </c>
      <c r="P1667" t="s">
        <v>77</v>
      </c>
      <c r="Q1667" t="s">
        <v>98</v>
      </c>
      <c r="R1667">
        <v>5</v>
      </c>
      <c r="S1667" s="2">
        <v>44792</v>
      </c>
      <c r="T1667">
        <v>1</v>
      </c>
      <c r="U1667">
        <v>2</v>
      </c>
      <c r="V1667">
        <v>4</v>
      </c>
      <c r="W1667" s="2">
        <v>44893</v>
      </c>
      <c r="X1667" t="s">
        <v>50</v>
      </c>
      <c r="Y1667" t="s">
        <v>51</v>
      </c>
      <c r="Z1667" t="s">
        <v>73</v>
      </c>
      <c r="AA1667">
        <v>2</v>
      </c>
      <c r="AB1667">
        <v>585.65</v>
      </c>
      <c r="AC1667">
        <v>75</v>
      </c>
      <c r="AD1667" t="str" cm="1">
        <f t="array" ref="AD1667">_xlfn.IFS($AC1667&lt;= 24,"17-24", $AC1667&lt;=34,"25-34", $AC1667&lt;=44,"35-44", $AC1667&lt;= 54,"45-54", $AC1667 &gt;= 55, "55+")</f>
        <v>55+</v>
      </c>
      <c r="AE1667">
        <f t="shared" ref="AE1667:AE1730" ca="1" si="131">INT(YEARFRAC($B1667,$C1667,3))</f>
        <v>7</v>
      </c>
      <c r="AF1667" t="str">
        <f t="shared" ref="AF1667:AF1730" si="132">IF($T1667&lt;= 2, "Low", IF($T1667 =3, "Medium", "High"))</f>
        <v>Low</v>
      </c>
      <c r="AG1667" t="str">
        <f t="shared" ref="AG1667:AG1730" si="133">IF($U1667 &lt;=2, "Not satisfied", IF($U1667 =3, "Neutral", "Satisfied"))</f>
        <v>Not satisfied</v>
      </c>
      <c r="AH1667" t="str">
        <f t="shared" ref="AH1667:AH1730" si="134">IF($Q1667="Exceeds","High Performer",IF($Q1667="Fully Meets","Average Performer",IF($Q1667="Needs Improvement","Low Performer","At Risk")))</f>
        <v>Low Performer</v>
      </c>
      <c r="AI1667" t="str" cm="1">
        <f t="array" ref="AI1667">_xlfn.IFS($Z1667 = "Passed", "High", $Z1667="Completed", "Moderate", OR($Z1667 = "Incomplete", $Z1667="Failed"), "Low")</f>
        <v>High</v>
      </c>
      <c r="AJ1667" t="str" cm="1">
        <f t="array" ref="AJ1667">_xlfn.IFS(OR(Z1667= "Passed", Z1667 = "Completed"), "Complete", OR(Z1667 ="Failed", Z1667 = "Incomplete"), "Incomplete")</f>
        <v>Complete</v>
      </c>
      <c r="AK1667" cm="1">
        <f t="array" ref="AK1667">_xlfn.IFS(HR_DATA[[#This Row],[Performance Category]] = "High Performer", 4,HR_DATA[[#This Row],[Performance Category]] = "Average Performer", 3, HR_DATA[[#This Row],[Performance Category]] = "Low Performer", 2, HR_DATA[[#This Row],[Performance Category]] = "At Risk", 1)</f>
        <v>2</v>
      </c>
    </row>
    <row r="1668" spans="1:37" x14ac:dyDescent="0.25">
      <c r="A1668">
        <v>2190</v>
      </c>
      <c r="B1668" s="2">
        <v>45041</v>
      </c>
      <c r="C1668" s="2">
        <f t="shared" ca="1" si="130"/>
        <v>46159</v>
      </c>
      <c r="D1668" t="s">
        <v>106</v>
      </c>
      <c r="E1668" t="s">
        <v>85</v>
      </c>
      <c r="F1668" t="s">
        <v>30</v>
      </c>
      <c r="G1668" t="s">
        <v>46</v>
      </c>
      <c r="H1668" t="s">
        <v>32</v>
      </c>
      <c r="I1668" t="s">
        <v>55</v>
      </c>
      <c r="J1668" t="s">
        <v>34</v>
      </c>
      <c r="K1668" t="s">
        <v>65</v>
      </c>
      <c r="L1668" s="2">
        <v>31067</v>
      </c>
      <c r="M1668" t="s">
        <v>36</v>
      </c>
      <c r="N1668" t="s">
        <v>37</v>
      </c>
      <c r="O1668" t="s">
        <v>84</v>
      </c>
      <c r="P1668" t="s">
        <v>61</v>
      </c>
      <c r="Q1668" t="s">
        <v>98</v>
      </c>
      <c r="R1668">
        <v>5</v>
      </c>
      <c r="S1668" s="2">
        <v>45016</v>
      </c>
      <c r="T1668">
        <v>5</v>
      </c>
      <c r="U1668">
        <v>2</v>
      </c>
      <c r="V1668">
        <v>3</v>
      </c>
      <c r="W1668" s="2">
        <v>45045</v>
      </c>
      <c r="X1668" t="s">
        <v>68</v>
      </c>
      <c r="Y1668" t="s">
        <v>42</v>
      </c>
      <c r="Z1668" t="s">
        <v>63</v>
      </c>
      <c r="AA1668">
        <v>2</v>
      </c>
      <c r="AB1668">
        <v>623.98</v>
      </c>
      <c r="AC1668">
        <v>38</v>
      </c>
      <c r="AD1668" t="str" cm="1">
        <f t="array" ref="AD1668">_xlfn.IFS($AC1668&lt;= 24,"17-24", $AC1668&lt;=34,"25-34", $AC1668&lt;=44,"35-44", $AC1668&lt;= 54,"45-54", $AC1668 &gt;= 55, "55+")</f>
        <v>35-44</v>
      </c>
      <c r="AE1668">
        <f t="shared" ca="1" si="131"/>
        <v>3</v>
      </c>
      <c r="AF1668" t="str">
        <f t="shared" si="132"/>
        <v>High</v>
      </c>
      <c r="AG1668" t="str">
        <f t="shared" si="133"/>
        <v>Not satisfied</v>
      </c>
      <c r="AH1668" t="str">
        <f t="shared" si="134"/>
        <v>Low Performer</v>
      </c>
      <c r="AI1668" t="str" cm="1">
        <f t="array" ref="AI1668">_xlfn.IFS($Z1668 = "Passed", "High", $Z1668="Completed", "Moderate", OR($Z1668 = "Incomplete", $Z1668="Failed"), "Low")</f>
        <v>Moderate</v>
      </c>
      <c r="AJ1668" t="str" cm="1">
        <f t="array" ref="AJ1668">_xlfn.IFS(OR(Z1668= "Passed", Z1668 = "Completed"), "Complete", OR(Z1668 ="Failed", Z1668 = "Incomplete"), "Incomplete")</f>
        <v>Complete</v>
      </c>
      <c r="AK1668" cm="1">
        <f t="array" ref="AK1668">_xlfn.IFS(HR_DATA[[#This Row],[Performance Category]] = "High Performer", 4,HR_DATA[[#This Row],[Performance Category]] = "Average Performer", 3, HR_DATA[[#This Row],[Performance Category]] = "Low Performer", 2, HR_DATA[[#This Row],[Performance Category]] = "At Risk", 1)</f>
        <v>2</v>
      </c>
    </row>
    <row r="1669" spans="1:37" x14ac:dyDescent="0.25">
      <c r="A1669">
        <v>2191</v>
      </c>
      <c r="B1669" s="2">
        <v>44241</v>
      </c>
      <c r="C1669" s="2">
        <f t="shared" ca="1" si="130"/>
        <v>46159</v>
      </c>
      <c r="D1669" t="s">
        <v>106</v>
      </c>
      <c r="E1669" t="s">
        <v>44</v>
      </c>
      <c r="F1669" t="s">
        <v>30</v>
      </c>
      <c r="G1669" t="s">
        <v>31</v>
      </c>
      <c r="H1669" t="s">
        <v>32</v>
      </c>
      <c r="I1669" t="s">
        <v>46</v>
      </c>
      <c r="J1669" t="s">
        <v>34</v>
      </c>
      <c r="K1669" t="s">
        <v>79</v>
      </c>
      <c r="L1669" s="2">
        <v>26256</v>
      </c>
      <c r="M1669" t="s">
        <v>36</v>
      </c>
      <c r="N1669" t="s">
        <v>37</v>
      </c>
      <c r="O1669" t="s">
        <v>84</v>
      </c>
      <c r="P1669" t="s">
        <v>67</v>
      </c>
      <c r="Q1669" t="s">
        <v>98</v>
      </c>
      <c r="R1669">
        <v>5</v>
      </c>
      <c r="S1669" s="2">
        <v>45027</v>
      </c>
      <c r="T1669">
        <v>2</v>
      </c>
      <c r="U1669">
        <v>2</v>
      </c>
      <c r="V1669">
        <v>3</v>
      </c>
      <c r="W1669" s="2">
        <v>45059</v>
      </c>
      <c r="X1669" t="s">
        <v>92</v>
      </c>
      <c r="Y1669" t="s">
        <v>42</v>
      </c>
      <c r="Z1669" t="s">
        <v>43</v>
      </c>
      <c r="AA1669">
        <v>3</v>
      </c>
      <c r="AB1669">
        <v>774.02</v>
      </c>
      <c r="AC1669">
        <v>50</v>
      </c>
      <c r="AD1669" t="str" cm="1">
        <f t="array" ref="AD1669">_xlfn.IFS($AC1669&lt;= 24,"17-24", $AC1669&lt;=34,"25-34", $AC1669&lt;=44,"35-44", $AC1669&lt;= 54,"45-54", $AC1669 &gt;= 55, "55+")</f>
        <v>45-54</v>
      </c>
      <c r="AE1669">
        <f t="shared" ca="1" si="131"/>
        <v>5</v>
      </c>
      <c r="AF1669" t="str">
        <f t="shared" si="132"/>
        <v>Low</v>
      </c>
      <c r="AG1669" t="str">
        <f t="shared" si="133"/>
        <v>Not satisfied</v>
      </c>
      <c r="AH1669" t="str">
        <f t="shared" si="134"/>
        <v>Low Performer</v>
      </c>
      <c r="AI1669" t="str" cm="1">
        <f t="array" ref="AI1669">_xlfn.IFS($Z1669 = "Passed", "High", $Z1669="Completed", "Moderate", OR($Z1669 = "Incomplete", $Z1669="Failed"), "Low")</f>
        <v>Low</v>
      </c>
      <c r="AJ1669" t="str" cm="1">
        <f t="array" ref="AJ1669">_xlfn.IFS(OR(Z1669= "Passed", Z1669 = "Completed"), "Complete", OR(Z1669 ="Failed", Z1669 = "Incomplete"), "Incomplete")</f>
        <v>Incomplete</v>
      </c>
      <c r="AK1669" cm="1">
        <f t="array" ref="AK1669">_xlfn.IFS(HR_DATA[[#This Row],[Performance Category]] = "High Performer", 4,HR_DATA[[#This Row],[Performance Category]] = "Average Performer", 3, HR_DATA[[#This Row],[Performance Category]] = "Low Performer", 2, HR_DATA[[#This Row],[Performance Category]] = "At Risk", 1)</f>
        <v>2</v>
      </c>
    </row>
    <row r="1670" spans="1:37" x14ac:dyDescent="0.25">
      <c r="A1670">
        <v>2192</v>
      </c>
      <c r="B1670" s="2">
        <v>44111</v>
      </c>
      <c r="C1670" s="2">
        <f t="shared" ca="1" si="130"/>
        <v>46159</v>
      </c>
      <c r="D1670" t="s">
        <v>106</v>
      </c>
      <c r="E1670" t="s">
        <v>87</v>
      </c>
      <c r="F1670" t="s">
        <v>30</v>
      </c>
      <c r="G1670" t="s">
        <v>46</v>
      </c>
      <c r="H1670" t="s">
        <v>32</v>
      </c>
      <c r="I1670" t="s">
        <v>46</v>
      </c>
      <c r="J1670" t="s">
        <v>34</v>
      </c>
      <c r="K1670" t="s">
        <v>65</v>
      </c>
      <c r="L1670" s="2">
        <v>16617</v>
      </c>
      <c r="M1670" t="s">
        <v>36</v>
      </c>
      <c r="N1670" t="s">
        <v>37</v>
      </c>
      <c r="O1670" t="s">
        <v>72</v>
      </c>
      <c r="P1670" t="s">
        <v>77</v>
      </c>
      <c r="Q1670" t="s">
        <v>98</v>
      </c>
      <c r="R1670">
        <v>1</v>
      </c>
      <c r="S1670" s="2">
        <v>44921</v>
      </c>
      <c r="T1670">
        <v>5</v>
      </c>
      <c r="U1670">
        <v>3</v>
      </c>
      <c r="V1670">
        <v>4</v>
      </c>
      <c r="W1670" s="2">
        <v>44836</v>
      </c>
      <c r="X1670" t="s">
        <v>41</v>
      </c>
      <c r="Y1670" t="s">
        <v>51</v>
      </c>
      <c r="Z1670" t="s">
        <v>63</v>
      </c>
      <c r="AA1670">
        <v>4</v>
      </c>
      <c r="AB1670">
        <v>866.14</v>
      </c>
      <c r="AC1670">
        <v>75</v>
      </c>
      <c r="AD1670" t="str" cm="1">
        <f t="array" ref="AD1670">_xlfn.IFS($AC1670&lt;= 24,"17-24", $AC1670&lt;=34,"25-34", $AC1670&lt;=44,"35-44", $AC1670&lt;= 54,"45-54", $AC1670 &gt;= 55, "55+")</f>
        <v>55+</v>
      </c>
      <c r="AE1670">
        <f t="shared" ca="1" si="131"/>
        <v>5</v>
      </c>
      <c r="AF1670" t="str">
        <f t="shared" si="132"/>
        <v>High</v>
      </c>
      <c r="AG1670" t="str">
        <f t="shared" si="133"/>
        <v>Neutral</v>
      </c>
      <c r="AH1670" t="str">
        <f t="shared" si="134"/>
        <v>Low Performer</v>
      </c>
      <c r="AI1670" t="str" cm="1">
        <f t="array" ref="AI1670">_xlfn.IFS($Z1670 = "Passed", "High", $Z1670="Completed", "Moderate", OR($Z1670 = "Incomplete", $Z1670="Failed"), "Low")</f>
        <v>Moderate</v>
      </c>
      <c r="AJ1670" t="str" cm="1">
        <f t="array" ref="AJ1670">_xlfn.IFS(OR(Z1670= "Passed", Z1670 = "Completed"), "Complete", OR(Z1670 ="Failed", Z1670 = "Incomplete"), "Incomplete")</f>
        <v>Complete</v>
      </c>
      <c r="AK1670" cm="1">
        <f t="array" ref="AK1670">_xlfn.IFS(HR_DATA[[#This Row],[Performance Category]] = "High Performer", 4,HR_DATA[[#This Row],[Performance Category]] = "Average Performer", 3, HR_DATA[[#This Row],[Performance Category]] = "Low Performer", 2, HR_DATA[[#This Row],[Performance Category]] = "At Risk", 1)</f>
        <v>2</v>
      </c>
    </row>
    <row r="1671" spans="1:37" x14ac:dyDescent="0.25">
      <c r="A1671">
        <v>2193</v>
      </c>
      <c r="B1671" s="2">
        <v>43524</v>
      </c>
      <c r="C1671" s="2">
        <f t="shared" ca="1" si="130"/>
        <v>46159</v>
      </c>
      <c r="D1671" t="s">
        <v>28</v>
      </c>
      <c r="E1671" t="s">
        <v>81</v>
      </c>
      <c r="F1671" t="s">
        <v>108</v>
      </c>
      <c r="G1671" t="s">
        <v>46</v>
      </c>
      <c r="H1671" t="s">
        <v>45</v>
      </c>
      <c r="I1671" t="s">
        <v>46</v>
      </c>
      <c r="J1671" t="s">
        <v>34</v>
      </c>
      <c r="K1671" t="s">
        <v>70</v>
      </c>
      <c r="L1671" s="2">
        <v>23224</v>
      </c>
      <c r="M1671" t="s">
        <v>36</v>
      </c>
      <c r="N1671" t="s">
        <v>48</v>
      </c>
      <c r="O1671" t="s">
        <v>38</v>
      </c>
      <c r="P1671" t="s">
        <v>67</v>
      </c>
      <c r="Q1671" t="s">
        <v>98</v>
      </c>
      <c r="R1671">
        <v>4</v>
      </c>
      <c r="S1671" s="2">
        <v>45117</v>
      </c>
      <c r="T1671">
        <v>2</v>
      </c>
      <c r="U1671">
        <v>2</v>
      </c>
      <c r="V1671">
        <v>3</v>
      </c>
      <c r="W1671" s="2">
        <v>45123</v>
      </c>
      <c r="X1671" t="s">
        <v>68</v>
      </c>
      <c r="Y1671" t="s">
        <v>51</v>
      </c>
      <c r="Z1671" t="s">
        <v>52</v>
      </c>
      <c r="AA1671">
        <v>2</v>
      </c>
      <c r="AB1671">
        <v>704.42</v>
      </c>
      <c r="AC1671">
        <v>56</v>
      </c>
      <c r="AD1671" t="str" cm="1">
        <f t="array" ref="AD1671">_xlfn.IFS($AC1671&lt;= 24,"17-24", $AC1671&lt;=34,"25-34", $AC1671&lt;=44,"35-44", $AC1671&lt;= 54,"45-54", $AC1671 &gt;= 55, "55+")</f>
        <v>55+</v>
      </c>
      <c r="AE1671">
        <f t="shared" ca="1" si="131"/>
        <v>7</v>
      </c>
      <c r="AF1671" t="str">
        <f t="shared" si="132"/>
        <v>Low</v>
      </c>
      <c r="AG1671" t="str">
        <f t="shared" si="133"/>
        <v>Not satisfied</v>
      </c>
      <c r="AH1671" t="str">
        <f t="shared" si="134"/>
        <v>Low Performer</v>
      </c>
      <c r="AI1671" t="str" cm="1">
        <f t="array" ref="AI1671">_xlfn.IFS($Z1671 = "Passed", "High", $Z1671="Completed", "Moderate", OR($Z1671 = "Incomplete", $Z1671="Failed"), "Low")</f>
        <v>Low</v>
      </c>
      <c r="AJ1671" t="str" cm="1">
        <f t="array" ref="AJ1671">_xlfn.IFS(OR(Z1671= "Passed", Z1671 = "Completed"), "Complete", OR(Z1671 ="Failed", Z1671 = "Incomplete"), "Incomplete")</f>
        <v>Incomplete</v>
      </c>
      <c r="AK1671" cm="1">
        <f t="array" ref="AK1671">_xlfn.IFS(HR_DATA[[#This Row],[Performance Category]] = "High Performer", 4,HR_DATA[[#This Row],[Performance Category]] = "Average Performer", 3, HR_DATA[[#This Row],[Performance Category]] = "Low Performer", 2, HR_DATA[[#This Row],[Performance Category]] = "At Risk", 1)</f>
        <v>2</v>
      </c>
    </row>
    <row r="1672" spans="1:37" x14ac:dyDescent="0.25">
      <c r="A1672">
        <v>2194</v>
      </c>
      <c r="B1672" s="2">
        <v>43673</v>
      </c>
      <c r="C1672" s="2">
        <f t="shared" ca="1" si="130"/>
        <v>46159</v>
      </c>
      <c r="D1672" t="s">
        <v>28</v>
      </c>
      <c r="E1672" t="s">
        <v>54</v>
      </c>
      <c r="F1672" t="s">
        <v>30</v>
      </c>
      <c r="G1672" t="s">
        <v>55</v>
      </c>
      <c r="H1672" t="s">
        <v>56</v>
      </c>
      <c r="I1672" t="s">
        <v>33</v>
      </c>
      <c r="J1672" t="s">
        <v>34</v>
      </c>
      <c r="K1672" t="s">
        <v>70</v>
      </c>
      <c r="L1672" s="2">
        <v>33652</v>
      </c>
      <c r="M1672" t="s">
        <v>36</v>
      </c>
      <c r="N1672" t="s">
        <v>37</v>
      </c>
      <c r="O1672" t="s">
        <v>60</v>
      </c>
      <c r="P1672" t="s">
        <v>39</v>
      </c>
      <c r="Q1672" t="s">
        <v>98</v>
      </c>
      <c r="R1672">
        <v>2</v>
      </c>
      <c r="S1672" s="2">
        <v>44836</v>
      </c>
      <c r="T1672">
        <v>1</v>
      </c>
      <c r="U1672">
        <v>4</v>
      </c>
      <c r="V1672">
        <v>1</v>
      </c>
      <c r="W1672" s="2">
        <v>44993</v>
      </c>
      <c r="X1672" t="s">
        <v>50</v>
      </c>
      <c r="Y1672" t="s">
        <v>51</v>
      </c>
      <c r="Z1672" t="s">
        <v>52</v>
      </c>
      <c r="AA1672">
        <v>5</v>
      </c>
      <c r="AB1672">
        <v>164.41</v>
      </c>
      <c r="AC1672">
        <v>27</v>
      </c>
      <c r="AD1672" t="str" cm="1">
        <f t="array" ref="AD1672">_xlfn.IFS($AC1672&lt;= 24,"17-24", $AC1672&lt;=34,"25-34", $AC1672&lt;=44,"35-44", $AC1672&lt;= 54,"45-54", $AC1672 &gt;= 55, "55+")</f>
        <v>25-34</v>
      </c>
      <c r="AE1672">
        <f t="shared" ca="1" si="131"/>
        <v>6</v>
      </c>
      <c r="AF1672" t="str">
        <f t="shared" si="132"/>
        <v>Low</v>
      </c>
      <c r="AG1672" t="str">
        <f t="shared" si="133"/>
        <v>Satisfied</v>
      </c>
      <c r="AH1672" t="str">
        <f t="shared" si="134"/>
        <v>Low Performer</v>
      </c>
      <c r="AI1672" t="str" cm="1">
        <f t="array" ref="AI1672">_xlfn.IFS($Z1672 = "Passed", "High", $Z1672="Completed", "Moderate", OR($Z1672 = "Incomplete", $Z1672="Failed"), "Low")</f>
        <v>Low</v>
      </c>
      <c r="AJ1672" t="str" cm="1">
        <f t="array" ref="AJ1672">_xlfn.IFS(OR(Z1672= "Passed", Z1672 = "Completed"), "Complete", OR(Z1672 ="Failed", Z1672 = "Incomplete"), "Incomplete")</f>
        <v>Incomplete</v>
      </c>
      <c r="AK1672" cm="1">
        <f t="array" ref="AK1672">_xlfn.IFS(HR_DATA[[#This Row],[Performance Category]] = "High Performer", 4,HR_DATA[[#This Row],[Performance Category]] = "Average Performer", 3, HR_DATA[[#This Row],[Performance Category]] = "Low Performer", 2, HR_DATA[[#This Row],[Performance Category]] = "At Risk", 1)</f>
        <v>2</v>
      </c>
    </row>
    <row r="1673" spans="1:37" x14ac:dyDescent="0.25">
      <c r="A1673">
        <v>2195</v>
      </c>
      <c r="B1673" s="2">
        <v>45079</v>
      </c>
      <c r="C1673" s="2">
        <f t="shared" ca="1" si="130"/>
        <v>46159</v>
      </c>
      <c r="D1673" t="s">
        <v>28</v>
      </c>
      <c r="E1673" t="s">
        <v>69</v>
      </c>
      <c r="F1673" t="s">
        <v>30</v>
      </c>
      <c r="G1673" t="s">
        <v>31</v>
      </c>
      <c r="H1673" t="s">
        <v>32</v>
      </c>
      <c r="I1673" t="s">
        <v>46</v>
      </c>
      <c r="J1673" t="s">
        <v>34</v>
      </c>
      <c r="K1673" t="s">
        <v>111</v>
      </c>
      <c r="L1673" s="2">
        <v>20028</v>
      </c>
      <c r="M1673" t="s">
        <v>36</v>
      </c>
      <c r="N1673" t="s">
        <v>37</v>
      </c>
      <c r="O1673" t="s">
        <v>72</v>
      </c>
      <c r="P1673" t="s">
        <v>61</v>
      </c>
      <c r="Q1673" t="s">
        <v>98</v>
      </c>
      <c r="R1673">
        <v>2</v>
      </c>
      <c r="S1673" s="2">
        <v>44895</v>
      </c>
      <c r="T1673">
        <v>1</v>
      </c>
      <c r="U1673">
        <v>5</v>
      </c>
      <c r="V1673">
        <v>1</v>
      </c>
      <c r="W1673" s="2">
        <v>45054</v>
      </c>
      <c r="X1673" t="s">
        <v>62</v>
      </c>
      <c r="Y1673" t="s">
        <v>51</v>
      </c>
      <c r="Z1673" t="s">
        <v>43</v>
      </c>
      <c r="AA1673">
        <v>3</v>
      </c>
      <c r="AB1673">
        <v>559.87</v>
      </c>
      <c r="AC1673">
        <v>69</v>
      </c>
      <c r="AD1673" t="str" cm="1">
        <f t="array" ref="AD1673">_xlfn.IFS($AC1673&lt;= 24,"17-24", $AC1673&lt;=34,"25-34", $AC1673&lt;=44,"35-44", $AC1673&lt;= 54,"45-54", $AC1673 &gt;= 55, "55+")</f>
        <v>55+</v>
      </c>
      <c r="AE1673">
        <f t="shared" ca="1" si="131"/>
        <v>2</v>
      </c>
      <c r="AF1673" t="str">
        <f t="shared" si="132"/>
        <v>Low</v>
      </c>
      <c r="AG1673" t="str">
        <f t="shared" si="133"/>
        <v>Satisfied</v>
      </c>
      <c r="AH1673" t="str">
        <f t="shared" si="134"/>
        <v>Low Performer</v>
      </c>
      <c r="AI1673" t="str" cm="1">
        <f t="array" ref="AI1673">_xlfn.IFS($Z1673 = "Passed", "High", $Z1673="Completed", "Moderate", OR($Z1673 = "Incomplete", $Z1673="Failed"), "Low")</f>
        <v>Low</v>
      </c>
      <c r="AJ1673" t="str" cm="1">
        <f t="array" ref="AJ1673">_xlfn.IFS(OR(Z1673= "Passed", Z1673 = "Completed"), "Complete", OR(Z1673 ="Failed", Z1673 = "Incomplete"), "Incomplete")</f>
        <v>Incomplete</v>
      </c>
      <c r="AK1673" cm="1">
        <f t="array" ref="AK1673">_xlfn.IFS(HR_DATA[[#This Row],[Performance Category]] = "High Performer", 4,HR_DATA[[#This Row],[Performance Category]] = "Average Performer", 3, HR_DATA[[#This Row],[Performance Category]] = "Low Performer", 2, HR_DATA[[#This Row],[Performance Category]] = "At Risk", 1)</f>
        <v>2</v>
      </c>
    </row>
    <row r="1674" spans="1:37" x14ac:dyDescent="0.25">
      <c r="A1674">
        <v>2196</v>
      </c>
      <c r="B1674" s="2">
        <v>44879</v>
      </c>
      <c r="C1674" s="2">
        <f t="shared" ca="1" si="130"/>
        <v>46159</v>
      </c>
      <c r="D1674" t="s">
        <v>28</v>
      </c>
      <c r="E1674" t="s">
        <v>29</v>
      </c>
      <c r="F1674" t="s">
        <v>108</v>
      </c>
      <c r="G1674" t="s">
        <v>55</v>
      </c>
      <c r="H1674" t="s">
        <v>45</v>
      </c>
      <c r="I1674" t="s">
        <v>55</v>
      </c>
      <c r="J1674" t="s">
        <v>34</v>
      </c>
      <c r="K1674" t="s">
        <v>111</v>
      </c>
      <c r="L1674" s="2">
        <v>30492</v>
      </c>
      <c r="M1674" t="s">
        <v>36</v>
      </c>
      <c r="N1674" t="s">
        <v>48</v>
      </c>
      <c r="O1674" t="s">
        <v>38</v>
      </c>
      <c r="P1674" t="s">
        <v>61</v>
      </c>
      <c r="Q1674" t="s">
        <v>98</v>
      </c>
      <c r="R1674">
        <v>5</v>
      </c>
      <c r="S1674" s="2">
        <v>45139</v>
      </c>
      <c r="T1674">
        <v>5</v>
      </c>
      <c r="U1674">
        <v>2</v>
      </c>
      <c r="V1674">
        <v>3</v>
      </c>
      <c r="W1674" s="2">
        <v>44905</v>
      </c>
      <c r="X1674" t="s">
        <v>68</v>
      </c>
      <c r="Y1674" t="s">
        <v>51</v>
      </c>
      <c r="Z1674" t="s">
        <v>63</v>
      </c>
      <c r="AA1674">
        <v>2</v>
      </c>
      <c r="AB1674">
        <v>572.11</v>
      </c>
      <c r="AC1674">
        <v>39</v>
      </c>
      <c r="AD1674" t="str" cm="1">
        <f t="array" ref="AD1674">_xlfn.IFS($AC1674&lt;= 24,"17-24", $AC1674&lt;=34,"25-34", $AC1674&lt;=44,"35-44", $AC1674&lt;= 54,"45-54", $AC1674 &gt;= 55, "55+")</f>
        <v>35-44</v>
      </c>
      <c r="AE1674">
        <f t="shared" ca="1" si="131"/>
        <v>3</v>
      </c>
      <c r="AF1674" t="str">
        <f t="shared" si="132"/>
        <v>High</v>
      </c>
      <c r="AG1674" t="str">
        <f t="shared" si="133"/>
        <v>Not satisfied</v>
      </c>
      <c r="AH1674" t="str">
        <f t="shared" si="134"/>
        <v>Low Performer</v>
      </c>
      <c r="AI1674" t="str" cm="1">
        <f t="array" ref="AI1674">_xlfn.IFS($Z1674 = "Passed", "High", $Z1674="Completed", "Moderate", OR($Z1674 = "Incomplete", $Z1674="Failed"), "Low")</f>
        <v>Moderate</v>
      </c>
      <c r="AJ1674" t="str" cm="1">
        <f t="array" ref="AJ1674">_xlfn.IFS(OR(Z1674= "Passed", Z1674 = "Completed"), "Complete", OR(Z1674 ="Failed", Z1674 = "Incomplete"), "Incomplete")</f>
        <v>Complete</v>
      </c>
      <c r="AK1674" cm="1">
        <f t="array" ref="AK1674">_xlfn.IFS(HR_DATA[[#This Row],[Performance Category]] = "High Performer", 4,HR_DATA[[#This Row],[Performance Category]] = "Average Performer", 3, HR_DATA[[#This Row],[Performance Category]] = "Low Performer", 2, HR_DATA[[#This Row],[Performance Category]] = "At Risk", 1)</f>
        <v>2</v>
      </c>
    </row>
    <row r="1675" spans="1:37" x14ac:dyDescent="0.25">
      <c r="A1675">
        <v>2197</v>
      </c>
      <c r="B1675" s="2">
        <v>43334</v>
      </c>
      <c r="C1675" s="2">
        <f t="shared" ca="1" si="130"/>
        <v>46159</v>
      </c>
      <c r="D1675" t="s">
        <v>28</v>
      </c>
      <c r="E1675" t="s">
        <v>85</v>
      </c>
      <c r="F1675" t="s">
        <v>108</v>
      </c>
      <c r="G1675" t="s">
        <v>31</v>
      </c>
      <c r="H1675" t="s">
        <v>32</v>
      </c>
      <c r="I1675" t="s">
        <v>55</v>
      </c>
      <c r="J1675" t="s">
        <v>34</v>
      </c>
      <c r="K1675" t="s">
        <v>101</v>
      </c>
      <c r="L1675" s="2">
        <v>30418</v>
      </c>
      <c r="M1675" t="s">
        <v>36</v>
      </c>
      <c r="N1675" t="s">
        <v>37</v>
      </c>
      <c r="O1675" t="s">
        <v>84</v>
      </c>
      <c r="P1675" t="s">
        <v>77</v>
      </c>
      <c r="Q1675" t="s">
        <v>98</v>
      </c>
      <c r="R1675">
        <v>4</v>
      </c>
      <c r="S1675" s="2">
        <v>45031</v>
      </c>
      <c r="T1675">
        <v>2</v>
      </c>
      <c r="U1675">
        <v>3</v>
      </c>
      <c r="V1675">
        <v>1</v>
      </c>
      <c r="W1675" s="2">
        <v>45002</v>
      </c>
      <c r="X1675" t="s">
        <v>68</v>
      </c>
      <c r="Y1675" t="s">
        <v>51</v>
      </c>
      <c r="Z1675" t="s">
        <v>73</v>
      </c>
      <c r="AA1675">
        <v>2</v>
      </c>
      <c r="AB1675">
        <v>724.83</v>
      </c>
      <c r="AC1675">
        <v>35</v>
      </c>
      <c r="AD1675" t="str" cm="1">
        <f t="array" ref="AD1675">_xlfn.IFS($AC1675&lt;= 24,"17-24", $AC1675&lt;=34,"25-34", $AC1675&lt;=44,"35-44", $AC1675&lt;= 54,"45-54", $AC1675 &gt;= 55, "55+")</f>
        <v>35-44</v>
      </c>
      <c r="AE1675">
        <f t="shared" ca="1" si="131"/>
        <v>7</v>
      </c>
      <c r="AF1675" t="str">
        <f t="shared" si="132"/>
        <v>Low</v>
      </c>
      <c r="AG1675" t="str">
        <f t="shared" si="133"/>
        <v>Neutral</v>
      </c>
      <c r="AH1675" t="str">
        <f t="shared" si="134"/>
        <v>Low Performer</v>
      </c>
      <c r="AI1675" t="str" cm="1">
        <f t="array" ref="AI1675">_xlfn.IFS($Z1675 = "Passed", "High", $Z1675="Completed", "Moderate", OR($Z1675 = "Incomplete", $Z1675="Failed"), "Low")</f>
        <v>High</v>
      </c>
      <c r="AJ1675" t="str" cm="1">
        <f t="array" ref="AJ1675">_xlfn.IFS(OR(Z1675= "Passed", Z1675 = "Completed"), "Complete", OR(Z1675 ="Failed", Z1675 = "Incomplete"), "Incomplete")</f>
        <v>Complete</v>
      </c>
      <c r="AK1675" cm="1">
        <f t="array" ref="AK1675">_xlfn.IFS(HR_DATA[[#This Row],[Performance Category]] = "High Performer", 4,HR_DATA[[#This Row],[Performance Category]] = "Average Performer", 3, HR_DATA[[#This Row],[Performance Category]] = "Low Performer", 2, HR_DATA[[#This Row],[Performance Category]] = "At Risk", 1)</f>
        <v>2</v>
      </c>
    </row>
    <row r="1676" spans="1:37" x14ac:dyDescent="0.25">
      <c r="A1676">
        <v>2198</v>
      </c>
      <c r="B1676" s="2">
        <v>44910</v>
      </c>
      <c r="C1676" s="2">
        <f t="shared" ca="1" si="130"/>
        <v>46159</v>
      </c>
      <c r="D1676" t="s">
        <v>28</v>
      </c>
      <c r="E1676" t="s">
        <v>44</v>
      </c>
      <c r="F1676" t="s">
        <v>30</v>
      </c>
      <c r="G1676" t="s">
        <v>31</v>
      </c>
      <c r="H1676" t="s">
        <v>56</v>
      </c>
      <c r="I1676" t="s">
        <v>33</v>
      </c>
      <c r="J1676" t="s">
        <v>34</v>
      </c>
      <c r="K1676" t="s">
        <v>70</v>
      </c>
      <c r="L1676" s="2">
        <v>23193</v>
      </c>
      <c r="M1676" t="s">
        <v>36</v>
      </c>
      <c r="N1676" t="s">
        <v>37</v>
      </c>
      <c r="O1676" t="s">
        <v>38</v>
      </c>
      <c r="P1676" t="s">
        <v>61</v>
      </c>
      <c r="Q1676" t="s">
        <v>78</v>
      </c>
      <c r="R1676">
        <v>1</v>
      </c>
      <c r="S1676" s="2">
        <v>45120</v>
      </c>
      <c r="T1676">
        <v>2</v>
      </c>
      <c r="U1676">
        <v>4</v>
      </c>
      <c r="V1676">
        <v>2</v>
      </c>
      <c r="W1676" s="2">
        <v>44787</v>
      </c>
      <c r="X1676" t="s">
        <v>41</v>
      </c>
      <c r="Y1676" t="s">
        <v>42</v>
      </c>
      <c r="Z1676" t="s">
        <v>43</v>
      </c>
      <c r="AA1676">
        <v>5</v>
      </c>
      <c r="AB1676">
        <v>198.35</v>
      </c>
      <c r="AC1676">
        <v>59</v>
      </c>
      <c r="AD1676" t="str" cm="1">
        <f t="array" ref="AD1676">_xlfn.IFS($AC1676&lt;= 24,"17-24", $AC1676&lt;=34,"25-34", $AC1676&lt;=44,"35-44", $AC1676&lt;= 54,"45-54", $AC1676 &gt;= 55, "55+")</f>
        <v>55+</v>
      </c>
      <c r="AE1676">
        <f t="shared" ca="1" si="131"/>
        <v>3</v>
      </c>
      <c r="AF1676" t="str">
        <f t="shared" si="132"/>
        <v>Low</v>
      </c>
      <c r="AG1676" t="str">
        <f t="shared" si="133"/>
        <v>Satisfied</v>
      </c>
      <c r="AH1676" t="str">
        <f t="shared" si="134"/>
        <v>High Performer</v>
      </c>
      <c r="AI1676" t="str" cm="1">
        <f t="array" ref="AI1676">_xlfn.IFS($Z1676 = "Passed", "High", $Z1676="Completed", "Moderate", OR($Z1676 = "Incomplete", $Z1676="Failed"), "Low")</f>
        <v>Low</v>
      </c>
      <c r="AJ1676" t="str" cm="1">
        <f t="array" ref="AJ1676">_xlfn.IFS(OR(Z1676= "Passed", Z1676 = "Completed"), "Complete", OR(Z1676 ="Failed", Z1676 = "Incomplete"), "Incomplete")</f>
        <v>Incomplete</v>
      </c>
      <c r="AK1676" cm="1">
        <f t="array" ref="AK1676">_xlfn.IFS(HR_DATA[[#This Row],[Performance Category]] = "High Performer", 4,HR_DATA[[#This Row],[Performance Category]] = "Average Performer", 3, HR_DATA[[#This Row],[Performance Category]] = "Low Performer", 2, HR_DATA[[#This Row],[Performance Category]] = "At Risk", 1)</f>
        <v>4</v>
      </c>
    </row>
    <row r="1677" spans="1:37" x14ac:dyDescent="0.25">
      <c r="A1677">
        <v>2199</v>
      </c>
      <c r="B1677" s="2">
        <v>43982</v>
      </c>
      <c r="C1677" s="2">
        <f t="shared" ca="1" si="130"/>
        <v>46159</v>
      </c>
      <c r="D1677" t="s">
        <v>28</v>
      </c>
      <c r="E1677" t="s">
        <v>87</v>
      </c>
      <c r="F1677" t="s">
        <v>30</v>
      </c>
      <c r="G1677" t="s">
        <v>55</v>
      </c>
      <c r="H1677" t="s">
        <v>32</v>
      </c>
      <c r="I1677" t="s">
        <v>55</v>
      </c>
      <c r="J1677" t="s">
        <v>34</v>
      </c>
      <c r="K1677" t="s">
        <v>65</v>
      </c>
      <c r="L1677" s="2">
        <v>28316</v>
      </c>
      <c r="M1677" t="s">
        <v>36</v>
      </c>
      <c r="N1677" t="s">
        <v>37</v>
      </c>
      <c r="O1677" t="s">
        <v>38</v>
      </c>
      <c r="P1677" t="s">
        <v>77</v>
      </c>
      <c r="Q1677" t="s">
        <v>78</v>
      </c>
      <c r="R1677">
        <v>4</v>
      </c>
      <c r="S1677" s="2">
        <v>45080</v>
      </c>
      <c r="T1677">
        <v>4</v>
      </c>
      <c r="U1677">
        <v>3</v>
      </c>
      <c r="V1677">
        <v>4</v>
      </c>
      <c r="W1677" s="2">
        <v>45096</v>
      </c>
      <c r="X1677" t="s">
        <v>62</v>
      </c>
      <c r="Y1677" t="s">
        <v>51</v>
      </c>
      <c r="Z1677" t="s">
        <v>73</v>
      </c>
      <c r="AA1677">
        <v>3</v>
      </c>
      <c r="AB1677">
        <v>142.69999999999999</v>
      </c>
      <c r="AC1677">
        <v>43</v>
      </c>
      <c r="AD1677" t="str" cm="1">
        <f t="array" ref="AD1677">_xlfn.IFS($AC1677&lt;= 24,"17-24", $AC1677&lt;=34,"25-34", $AC1677&lt;=44,"35-44", $AC1677&lt;= 54,"45-54", $AC1677 &gt;= 55, "55+")</f>
        <v>35-44</v>
      </c>
      <c r="AE1677">
        <f t="shared" ca="1" si="131"/>
        <v>5</v>
      </c>
      <c r="AF1677" t="str">
        <f t="shared" si="132"/>
        <v>High</v>
      </c>
      <c r="AG1677" t="str">
        <f t="shared" si="133"/>
        <v>Neutral</v>
      </c>
      <c r="AH1677" t="str">
        <f t="shared" si="134"/>
        <v>High Performer</v>
      </c>
      <c r="AI1677" t="str" cm="1">
        <f t="array" ref="AI1677">_xlfn.IFS($Z1677 = "Passed", "High", $Z1677="Completed", "Moderate", OR($Z1677 = "Incomplete", $Z1677="Failed"), "Low")</f>
        <v>High</v>
      </c>
      <c r="AJ1677" t="str" cm="1">
        <f t="array" ref="AJ1677">_xlfn.IFS(OR(Z1677= "Passed", Z1677 = "Completed"), "Complete", OR(Z1677 ="Failed", Z1677 = "Incomplete"), "Incomplete")</f>
        <v>Complete</v>
      </c>
      <c r="AK1677" cm="1">
        <f t="array" ref="AK1677">_xlfn.IFS(HR_DATA[[#This Row],[Performance Category]] = "High Performer", 4,HR_DATA[[#This Row],[Performance Category]] = "Average Performer", 3, HR_DATA[[#This Row],[Performance Category]] = "Low Performer", 2, HR_DATA[[#This Row],[Performance Category]] = "At Risk", 1)</f>
        <v>4</v>
      </c>
    </row>
    <row r="1678" spans="1:37" x14ac:dyDescent="0.25">
      <c r="A1678">
        <v>2200</v>
      </c>
      <c r="B1678" s="2">
        <v>44761</v>
      </c>
      <c r="C1678" s="2">
        <f t="shared" ca="1" si="130"/>
        <v>46159</v>
      </c>
      <c r="D1678" t="s">
        <v>28</v>
      </c>
      <c r="E1678" t="s">
        <v>64</v>
      </c>
      <c r="F1678" t="s">
        <v>30</v>
      </c>
      <c r="G1678" t="s">
        <v>31</v>
      </c>
      <c r="H1678" t="s">
        <v>45</v>
      </c>
      <c r="I1678" t="s">
        <v>55</v>
      </c>
      <c r="J1678" t="s">
        <v>34</v>
      </c>
      <c r="K1678" t="s">
        <v>70</v>
      </c>
      <c r="L1678" s="2">
        <v>19798</v>
      </c>
      <c r="M1678" t="s">
        <v>36</v>
      </c>
      <c r="N1678" t="s">
        <v>37</v>
      </c>
      <c r="O1678" t="s">
        <v>84</v>
      </c>
      <c r="P1678" t="s">
        <v>61</v>
      </c>
      <c r="Q1678" t="s">
        <v>78</v>
      </c>
      <c r="R1678">
        <v>4</v>
      </c>
      <c r="S1678" s="2">
        <v>44911</v>
      </c>
      <c r="T1678">
        <v>3</v>
      </c>
      <c r="U1678">
        <v>1</v>
      </c>
      <c r="V1678">
        <v>5</v>
      </c>
      <c r="W1678" s="2">
        <v>45014</v>
      </c>
      <c r="X1678" t="s">
        <v>62</v>
      </c>
      <c r="Y1678" t="s">
        <v>51</v>
      </c>
      <c r="Z1678" t="s">
        <v>52</v>
      </c>
      <c r="AA1678">
        <v>2</v>
      </c>
      <c r="AB1678">
        <v>910.99</v>
      </c>
      <c r="AC1678">
        <v>68</v>
      </c>
      <c r="AD1678" t="str" cm="1">
        <f t="array" ref="AD1678">_xlfn.IFS($AC1678&lt;= 24,"17-24", $AC1678&lt;=34,"25-34", $AC1678&lt;=44,"35-44", $AC1678&lt;= 54,"45-54", $AC1678 &gt;= 55, "55+")</f>
        <v>55+</v>
      </c>
      <c r="AE1678">
        <f t="shared" ca="1" si="131"/>
        <v>3</v>
      </c>
      <c r="AF1678" t="str">
        <f t="shared" si="132"/>
        <v>Medium</v>
      </c>
      <c r="AG1678" t="str">
        <f t="shared" si="133"/>
        <v>Not satisfied</v>
      </c>
      <c r="AH1678" t="str">
        <f t="shared" si="134"/>
        <v>High Performer</v>
      </c>
      <c r="AI1678" t="str" cm="1">
        <f t="array" ref="AI1678">_xlfn.IFS($Z1678 = "Passed", "High", $Z1678="Completed", "Moderate", OR($Z1678 = "Incomplete", $Z1678="Failed"), "Low")</f>
        <v>Low</v>
      </c>
      <c r="AJ1678" t="str" cm="1">
        <f t="array" ref="AJ1678">_xlfn.IFS(OR(Z1678= "Passed", Z1678 = "Completed"), "Complete", OR(Z1678 ="Failed", Z1678 = "Incomplete"), "Incomplete")</f>
        <v>Incomplete</v>
      </c>
      <c r="AK1678" cm="1">
        <f t="array" ref="AK1678">_xlfn.IFS(HR_DATA[[#This Row],[Performance Category]] = "High Performer", 4,HR_DATA[[#This Row],[Performance Category]] = "Average Performer", 3, HR_DATA[[#This Row],[Performance Category]] = "Low Performer", 2, HR_DATA[[#This Row],[Performance Category]] = "At Risk", 1)</f>
        <v>4</v>
      </c>
    </row>
    <row r="1679" spans="1:37" x14ac:dyDescent="0.25">
      <c r="A1679">
        <v>2201</v>
      </c>
      <c r="B1679" s="2">
        <v>44013</v>
      </c>
      <c r="C1679" s="2">
        <f t="shared" ca="1" si="130"/>
        <v>46159</v>
      </c>
      <c r="D1679" t="s">
        <v>28</v>
      </c>
      <c r="E1679" t="s">
        <v>94</v>
      </c>
      <c r="F1679" t="s">
        <v>30</v>
      </c>
      <c r="G1679" t="s">
        <v>31</v>
      </c>
      <c r="H1679" t="s">
        <v>32</v>
      </c>
      <c r="I1679" t="s">
        <v>46</v>
      </c>
      <c r="J1679" t="s">
        <v>34</v>
      </c>
      <c r="K1679" t="s">
        <v>96</v>
      </c>
      <c r="L1679" s="2">
        <v>33051</v>
      </c>
      <c r="M1679" t="s">
        <v>36</v>
      </c>
      <c r="N1679" t="s">
        <v>48</v>
      </c>
      <c r="O1679" t="s">
        <v>60</v>
      </c>
      <c r="P1679" t="s">
        <v>67</v>
      </c>
      <c r="Q1679" t="s">
        <v>78</v>
      </c>
      <c r="R1679">
        <v>2</v>
      </c>
      <c r="S1679" s="2">
        <v>45101</v>
      </c>
      <c r="T1679">
        <v>5</v>
      </c>
      <c r="U1679">
        <v>1</v>
      </c>
      <c r="V1679">
        <v>5</v>
      </c>
      <c r="W1679" s="2">
        <v>45000</v>
      </c>
      <c r="X1679" t="s">
        <v>41</v>
      </c>
      <c r="Y1679" t="s">
        <v>42</v>
      </c>
      <c r="Z1679" t="s">
        <v>63</v>
      </c>
      <c r="AA1679">
        <v>4</v>
      </c>
      <c r="AB1679">
        <v>863.83</v>
      </c>
      <c r="AC1679">
        <v>30</v>
      </c>
      <c r="AD1679" t="str" cm="1">
        <f t="array" ref="AD1679">_xlfn.IFS($AC1679&lt;= 24,"17-24", $AC1679&lt;=34,"25-34", $AC1679&lt;=44,"35-44", $AC1679&lt;= 54,"45-54", $AC1679 &gt;= 55, "55+")</f>
        <v>25-34</v>
      </c>
      <c r="AE1679">
        <f t="shared" ca="1" si="131"/>
        <v>5</v>
      </c>
      <c r="AF1679" t="str">
        <f t="shared" si="132"/>
        <v>High</v>
      </c>
      <c r="AG1679" t="str">
        <f t="shared" si="133"/>
        <v>Not satisfied</v>
      </c>
      <c r="AH1679" t="str">
        <f t="shared" si="134"/>
        <v>High Performer</v>
      </c>
      <c r="AI1679" t="str" cm="1">
        <f t="array" ref="AI1679">_xlfn.IFS($Z1679 = "Passed", "High", $Z1679="Completed", "Moderate", OR($Z1679 = "Incomplete", $Z1679="Failed"), "Low")</f>
        <v>Moderate</v>
      </c>
      <c r="AJ1679" t="str" cm="1">
        <f t="array" ref="AJ1679">_xlfn.IFS(OR(Z1679= "Passed", Z1679 = "Completed"), "Complete", OR(Z1679 ="Failed", Z1679 = "Incomplete"), "Incomplete")</f>
        <v>Complete</v>
      </c>
      <c r="AK1679" cm="1">
        <f t="array" ref="AK1679">_xlfn.IFS(HR_DATA[[#This Row],[Performance Category]] = "High Performer", 4,HR_DATA[[#This Row],[Performance Category]] = "Average Performer", 3, HR_DATA[[#This Row],[Performance Category]] = "Low Performer", 2, HR_DATA[[#This Row],[Performance Category]] = "At Risk", 1)</f>
        <v>4</v>
      </c>
    </row>
    <row r="1680" spans="1:37" x14ac:dyDescent="0.25">
      <c r="A1680">
        <v>2202</v>
      </c>
      <c r="B1680" s="2">
        <v>44153</v>
      </c>
      <c r="C1680" s="2">
        <f t="shared" ca="1" si="130"/>
        <v>46159</v>
      </c>
      <c r="D1680" t="s">
        <v>28</v>
      </c>
      <c r="E1680" t="s">
        <v>74</v>
      </c>
      <c r="F1680" t="s">
        <v>30</v>
      </c>
      <c r="G1680" t="s">
        <v>31</v>
      </c>
      <c r="H1680" t="s">
        <v>45</v>
      </c>
      <c r="I1680" t="s">
        <v>46</v>
      </c>
      <c r="J1680" t="s">
        <v>34</v>
      </c>
      <c r="K1680" t="s">
        <v>96</v>
      </c>
      <c r="L1680" s="2">
        <v>25204</v>
      </c>
      <c r="M1680" t="s">
        <v>36</v>
      </c>
      <c r="N1680" t="s">
        <v>37</v>
      </c>
      <c r="O1680" t="s">
        <v>84</v>
      </c>
      <c r="P1680" t="s">
        <v>67</v>
      </c>
      <c r="Q1680" t="s">
        <v>78</v>
      </c>
      <c r="R1680">
        <v>4</v>
      </c>
      <c r="S1680" s="2">
        <v>45101</v>
      </c>
      <c r="T1680">
        <v>5</v>
      </c>
      <c r="U1680">
        <v>4</v>
      </c>
      <c r="V1680">
        <v>5</v>
      </c>
      <c r="W1680" s="2">
        <v>44812</v>
      </c>
      <c r="X1680" t="s">
        <v>50</v>
      </c>
      <c r="Y1680" t="s">
        <v>42</v>
      </c>
      <c r="Z1680" t="s">
        <v>63</v>
      </c>
      <c r="AA1680">
        <v>4</v>
      </c>
      <c r="AB1680">
        <v>606.57000000000005</v>
      </c>
      <c r="AC1680">
        <v>51</v>
      </c>
      <c r="AD1680" t="str" cm="1">
        <f t="array" ref="AD1680">_xlfn.IFS($AC1680&lt;= 24,"17-24", $AC1680&lt;=34,"25-34", $AC1680&lt;=44,"35-44", $AC1680&lt;= 54,"45-54", $AC1680 &gt;= 55, "55+")</f>
        <v>45-54</v>
      </c>
      <c r="AE1680">
        <f t="shared" ca="1" si="131"/>
        <v>5</v>
      </c>
      <c r="AF1680" t="str">
        <f t="shared" si="132"/>
        <v>High</v>
      </c>
      <c r="AG1680" t="str">
        <f t="shared" si="133"/>
        <v>Satisfied</v>
      </c>
      <c r="AH1680" t="str">
        <f t="shared" si="134"/>
        <v>High Performer</v>
      </c>
      <c r="AI1680" t="str" cm="1">
        <f t="array" ref="AI1680">_xlfn.IFS($Z1680 = "Passed", "High", $Z1680="Completed", "Moderate", OR($Z1680 = "Incomplete", $Z1680="Failed"), "Low")</f>
        <v>Moderate</v>
      </c>
      <c r="AJ1680" t="str" cm="1">
        <f t="array" ref="AJ1680">_xlfn.IFS(OR(Z1680= "Passed", Z1680 = "Completed"), "Complete", OR(Z1680 ="Failed", Z1680 = "Incomplete"), "Incomplete")</f>
        <v>Complete</v>
      </c>
      <c r="AK1680" cm="1">
        <f t="array" ref="AK1680">_xlfn.IFS(HR_DATA[[#This Row],[Performance Category]] = "High Performer", 4,HR_DATA[[#This Row],[Performance Category]] = "Average Performer", 3, HR_DATA[[#This Row],[Performance Category]] = "Low Performer", 2, HR_DATA[[#This Row],[Performance Category]] = "At Risk", 1)</f>
        <v>4</v>
      </c>
    </row>
    <row r="1681" spans="1:37" x14ac:dyDescent="0.25">
      <c r="A1681">
        <v>2203</v>
      </c>
      <c r="B1681" s="2">
        <v>43890</v>
      </c>
      <c r="C1681" s="2">
        <f t="shared" ca="1" si="130"/>
        <v>46159</v>
      </c>
      <c r="D1681" t="s">
        <v>28</v>
      </c>
      <c r="E1681" t="s">
        <v>81</v>
      </c>
      <c r="F1681" t="s">
        <v>108</v>
      </c>
      <c r="G1681" t="s">
        <v>31</v>
      </c>
      <c r="H1681" t="s">
        <v>45</v>
      </c>
      <c r="I1681" t="s">
        <v>46</v>
      </c>
      <c r="J1681" t="s">
        <v>34</v>
      </c>
      <c r="K1681" t="s">
        <v>65</v>
      </c>
      <c r="L1681" s="2">
        <v>31507</v>
      </c>
      <c r="M1681" t="s">
        <v>36</v>
      </c>
      <c r="N1681" t="s">
        <v>37</v>
      </c>
      <c r="O1681" t="s">
        <v>84</v>
      </c>
      <c r="P1681" t="s">
        <v>67</v>
      </c>
      <c r="Q1681" t="s">
        <v>78</v>
      </c>
      <c r="R1681">
        <v>1</v>
      </c>
      <c r="S1681" s="2">
        <v>44802</v>
      </c>
      <c r="T1681">
        <v>1</v>
      </c>
      <c r="U1681">
        <v>4</v>
      </c>
      <c r="V1681">
        <v>1</v>
      </c>
      <c r="W1681" s="2">
        <v>44909</v>
      </c>
      <c r="X1681" t="s">
        <v>68</v>
      </c>
      <c r="Y1681" t="s">
        <v>51</v>
      </c>
      <c r="Z1681" t="s">
        <v>52</v>
      </c>
      <c r="AA1681">
        <v>2</v>
      </c>
      <c r="AB1681">
        <v>333.27</v>
      </c>
      <c r="AC1681">
        <v>34</v>
      </c>
      <c r="AD1681" t="str" cm="1">
        <f t="array" ref="AD1681">_xlfn.IFS($AC1681&lt;= 24,"17-24", $AC1681&lt;=34,"25-34", $AC1681&lt;=44,"35-44", $AC1681&lt;= 54,"45-54", $AC1681 &gt;= 55, "55+")</f>
        <v>25-34</v>
      </c>
      <c r="AE1681">
        <f t="shared" ca="1" si="131"/>
        <v>6</v>
      </c>
      <c r="AF1681" t="str">
        <f t="shared" si="132"/>
        <v>Low</v>
      </c>
      <c r="AG1681" t="str">
        <f t="shared" si="133"/>
        <v>Satisfied</v>
      </c>
      <c r="AH1681" t="str">
        <f t="shared" si="134"/>
        <v>High Performer</v>
      </c>
      <c r="AI1681" t="str" cm="1">
        <f t="array" ref="AI1681">_xlfn.IFS($Z1681 = "Passed", "High", $Z1681="Completed", "Moderate", OR($Z1681 = "Incomplete", $Z1681="Failed"), "Low")</f>
        <v>Low</v>
      </c>
      <c r="AJ1681" t="str" cm="1">
        <f t="array" ref="AJ1681">_xlfn.IFS(OR(Z1681= "Passed", Z1681 = "Completed"), "Complete", OR(Z1681 ="Failed", Z1681 = "Incomplete"), "Incomplete")</f>
        <v>Incomplete</v>
      </c>
      <c r="AK1681" cm="1">
        <f t="array" ref="AK1681">_xlfn.IFS(HR_DATA[[#This Row],[Performance Category]] = "High Performer", 4,HR_DATA[[#This Row],[Performance Category]] = "Average Performer", 3, HR_DATA[[#This Row],[Performance Category]] = "Low Performer", 2, HR_DATA[[#This Row],[Performance Category]] = "At Risk", 1)</f>
        <v>4</v>
      </c>
    </row>
    <row r="1682" spans="1:37" x14ac:dyDescent="0.25">
      <c r="A1682">
        <v>2204</v>
      </c>
      <c r="B1682" s="2">
        <v>44463</v>
      </c>
      <c r="C1682" s="2">
        <f t="shared" ca="1" si="130"/>
        <v>46159</v>
      </c>
      <c r="D1682" t="s">
        <v>28</v>
      </c>
      <c r="E1682" t="s">
        <v>54</v>
      </c>
      <c r="F1682" t="s">
        <v>30</v>
      </c>
      <c r="G1682" t="s">
        <v>46</v>
      </c>
      <c r="H1682" t="s">
        <v>56</v>
      </c>
      <c r="I1682" t="s">
        <v>46</v>
      </c>
      <c r="J1682" t="s">
        <v>34</v>
      </c>
      <c r="K1682" t="s">
        <v>100</v>
      </c>
      <c r="L1682" s="2">
        <v>30978</v>
      </c>
      <c r="M1682" t="s">
        <v>36</v>
      </c>
      <c r="N1682" t="s">
        <v>37</v>
      </c>
      <c r="O1682" t="s">
        <v>60</v>
      </c>
      <c r="P1682" t="s">
        <v>77</v>
      </c>
      <c r="Q1682" t="s">
        <v>98</v>
      </c>
      <c r="R1682">
        <v>2</v>
      </c>
      <c r="S1682" s="2">
        <v>44835</v>
      </c>
      <c r="T1682">
        <v>5</v>
      </c>
      <c r="U1682">
        <v>2</v>
      </c>
      <c r="V1682">
        <v>3</v>
      </c>
      <c r="W1682" s="2">
        <v>44892</v>
      </c>
      <c r="X1682" t="s">
        <v>50</v>
      </c>
      <c r="Y1682" t="s">
        <v>42</v>
      </c>
      <c r="Z1682" t="s">
        <v>73</v>
      </c>
      <c r="AA1682">
        <v>3</v>
      </c>
      <c r="AB1682">
        <v>284.05</v>
      </c>
      <c r="AC1682">
        <v>37</v>
      </c>
      <c r="AD1682" t="str" cm="1">
        <f t="array" ref="AD1682">_xlfn.IFS($AC1682&lt;= 24,"17-24", $AC1682&lt;=34,"25-34", $AC1682&lt;=44,"35-44", $AC1682&lt;= 54,"45-54", $AC1682 &gt;= 55, "55+")</f>
        <v>35-44</v>
      </c>
      <c r="AE1682">
        <f t="shared" ca="1" si="131"/>
        <v>4</v>
      </c>
      <c r="AF1682" t="str">
        <f t="shared" si="132"/>
        <v>High</v>
      </c>
      <c r="AG1682" t="str">
        <f t="shared" si="133"/>
        <v>Not satisfied</v>
      </c>
      <c r="AH1682" t="str">
        <f t="shared" si="134"/>
        <v>Low Performer</v>
      </c>
      <c r="AI1682" t="str" cm="1">
        <f t="array" ref="AI1682">_xlfn.IFS($Z1682 = "Passed", "High", $Z1682="Completed", "Moderate", OR($Z1682 = "Incomplete", $Z1682="Failed"), "Low")</f>
        <v>High</v>
      </c>
      <c r="AJ1682" t="str" cm="1">
        <f t="array" ref="AJ1682">_xlfn.IFS(OR(Z1682= "Passed", Z1682 = "Completed"), "Complete", OR(Z1682 ="Failed", Z1682 = "Incomplete"), "Incomplete")</f>
        <v>Complete</v>
      </c>
      <c r="AK1682" cm="1">
        <f t="array" ref="AK1682">_xlfn.IFS(HR_DATA[[#This Row],[Performance Category]] = "High Performer", 4,HR_DATA[[#This Row],[Performance Category]] = "Average Performer", 3, HR_DATA[[#This Row],[Performance Category]] = "Low Performer", 2, HR_DATA[[#This Row],[Performance Category]] = "At Risk", 1)</f>
        <v>2</v>
      </c>
    </row>
    <row r="1683" spans="1:37" x14ac:dyDescent="0.25">
      <c r="A1683">
        <v>2205</v>
      </c>
      <c r="B1683" s="2">
        <v>44664</v>
      </c>
      <c r="C1683" s="2">
        <f t="shared" ca="1" si="130"/>
        <v>46159</v>
      </c>
      <c r="D1683" t="s">
        <v>28</v>
      </c>
      <c r="E1683" t="s">
        <v>69</v>
      </c>
      <c r="F1683" t="s">
        <v>30</v>
      </c>
      <c r="G1683" t="s">
        <v>55</v>
      </c>
      <c r="H1683" t="s">
        <v>56</v>
      </c>
      <c r="I1683" t="s">
        <v>55</v>
      </c>
      <c r="J1683" t="s">
        <v>34</v>
      </c>
      <c r="K1683" t="s">
        <v>58</v>
      </c>
      <c r="L1683" s="2">
        <v>16084</v>
      </c>
      <c r="M1683" t="s">
        <v>36</v>
      </c>
      <c r="N1683" t="s">
        <v>37</v>
      </c>
      <c r="O1683" t="s">
        <v>72</v>
      </c>
      <c r="P1683" t="s">
        <v>77</v>
      </c>
      <c r="Q1683" t="s">
        <v>98</v>
      </c>
      <c r="R1683">
        <v>4</v>
      </c>
      <c r="S1683" s="2">
        <v>44809</v>
      </c>
      <c r="T1683">
        <v>2</v>
      </c>
      <c r="U1683">
        <v>3</v>
      </c>
      <c r="V1683">
        <v>5</v>
      </c>
      <c r="W1683" s="2">
        <v>45100</v>
      </c>
      <c r="X1683" t="s">
        <v>41</v>
      </c>
      <c r="Y1683" t="s">
        <v>42</v>
      </c>
      <c r="Z1683" t="s">
        <v>52</v>
      </c>
      <c r="AA1683">
        <v>1</v>
      </c>
      <c r="AB1683">
        <v>271.69</v>
      </c>
      <c r="AC1683">
        <v>78</v>
      </c>
      <c r="AD1683" t="str" cm="1">
        <f t="array" ref="AD1683">_xlfn.IFS($AC1683&lt;= 24,"17-24", $AC1683&lt;=34,"25-34", $AC1683&lt;=44,"35-44", $AC1683&lt;= 54,"45-54", $AC1683 &gt;= 55, "55+")</f>
        <v>55+</v>
      </c>
      <c r="AE1683">
        <f t="shared" ca="1" si="131"/>
        <v>4</v>
      </c>
      <c r="AF1683" t="str">
        <f t="shared" si="132"/>
        <v>Low</v>
      </c>
      <c r="AG1683" t="str">
        <f t="shared" si="133"/>
        <v>Neutral</v>
      </c>
      <c r="AH1683" t="str">
        <f t="shared" si="134"/>
        <v>Low Performer</v>
      </c>
      <c r="AI1683" t="str" cm="1">
        <f t="array" ref="AI1683">_xlfn.IFS($Z1683 = "Passed", "High", $Z1683="Completed", "Moderate", OR($Z1683 = "Incomplete", $Z1683="Failed"), "Low")</f>
        <v>Low</v>
      </c>
      <c r="AJ1683" t="str" cm="1">
        <f t="array" ref="AJ1683">_xlfn.IFS(OR(Z1683= "Passed", Z1683 = "Completed"), "Complete", OR(Z1683 ="Failed", Z1683 = "Incomplete"), "Incomplete")</f>
        <v>Incomplete</v>
      </c>
      <c r="AK1683" cm="1">
        <f t="array" ref="AK1683">_xlfn.IFS(HR_DATA[[#This Row],[Performance Category]] = "High Performer", 4,HR_DATA[[#This Row],[Performance Category]] = "Average Performer", 3, HR_DATA[[#This Row],[Performance Category]] = "Low Performer", 2, HR_DATA[[#This Row],[Performance Category]] = "At Risk", 1)</f>
        <v>2</v>
      </c>
    </row>
    <row r="1684" spans="1:37" x14ac:dyDescent="0.25">
      <c r="A1684">
        <v>2206</v>
      </c>
      <c r="B1684" s="2">
        <v>44859</v>
      </c>
      <c r="C1684" s="2">
        <f t="shared" ca="1" si="130"/>
        <v>46159</v>
      </c>
      <c r="D1684" t="s">
        <v>28</v>
      </c>
      <c r="E1684" t="s">
        <v>29</v>
      </c>
      <c r="F1684" t="s">
        <v>30</v>
      </c>
      <c r="G1684" t="s">
        <v>31</v>
      </c>
      <c r="H1684" t="s">
        <v>45</v>
      </c>
      <c r="I1684" t="s">
        <v>33</v>
      </c>
      <c r="J1684" t="s">
        <v>34</v>
      </c>
      <c r="K1684" t="s">
        <v>70</v>
      </c>
      <c r="L1684" s="2">
        <v>15350</v>
      </c>
      <c r="M1684" t="s">
        <v>36</v>
      </c>
      <c r="N1684" t="s">
        <v>37</v>
      </c>
      <c r="O1684" t="s">
        <v>60</v>
      </c>
      <c r="P1684" t="s">
        <v>39</v>
      </c>
      <c r="Q1684" t="s">
        <v>98</v>
      </c>
      <c r="R1684">
        <v>5</v>
      </c>
      <c r="S1684" s="2">
        <v>44797</v>
      </c>
      <c r="T1684">
        <v>2</v>
      </c>
      <c r="U1684">
        <v>4</v>
      </c>
      <c r="V1684">
        <v>3</v>
      </c>
      <c r="W1684" s="2">
        <v>44820</v>
      </c>
      <c r="X1684" t="s">
        <v>68</v>
      </c>
      <c r="Y1684" t="s">
        <v>42</v>
      </c>
      <c r="Z1684" t="s">
        <v>63</v>
      </c>
      <c r="AA1684">
        <v>3</v>
      </c>
      <c r="AB1684">
        <v>274.22000000000003</v>
      </c>
      <c r="AC1684">
        <v>80</v>
      </c>
      <c r="AD1684" t="str" cm="1">
        <f t="array" ref="AD1684">_xlfn.IFS($AC1684&lt;= 24,"17-24", $AC1684&lt;=34,"25-34", $AC1684&lt;=44,"35-44", $AC1684&lt;= 54,"45-54", $AC1684 &gt;= 55, "55+")</f>
        <v>55+</v>
      </c>
      <c r="AE1684">
        <f t="shared" ca="1" si="131"/>
        <v>3</v>
      </c>
      <c r="AF1684" t="str">
        <f t="shared" si="132"/>
        <v>Low</v>
      </c>
      <c r="AG1684" t="str">
        <f t="shared" si="133"/>
        <v>Satisfied</v>
      </c>
      <c r="AH1684" t="str">
        <f t="shared" si="134"/>
        <v>Low Performer</v>
      </c>
      <c r="AI1684" t="str" cm="1">
        <f t="array" ref="AI1684">_xlfn.IFS($Z1684 = "Passed", "High", $Z1684="Completed", "Moderate", OR($Z1684 = "Incomplete", $Z1684="Failed"), "Low")</f>
        <v>Moderate</v>
      </c>
      <c r="AJ1684" t="str" cm="1">
        <f t="array" ref="AJ1684">_xlfn.IFS(OR(Z1684= "Passed", Z1684 = "Completed"), "Complete", OR(Z1684 ="Failed", Z1684 = "Incomplete"), "Incomplete")</f>
        <v>Complete</v>
      </c>
      <c r="AK1684" cm="1">
        <f t="array" ref="AK1684">_xlfn.IFS(HR_DATA[[#This Row],[Performance Category]] = "High Performer", 4,HR_DATA[[#This Row],[Performance Category]] = "Average Performer", 3, HR_DATA[[#This Row],[Performance Category]] = "Low Performer", 2, HR_DATA[[#This Row],[Performance Category]] = "At Risk", 1)</f>
        <v>2</v>
      </c>
    </row>
    <row r="1685" spans="1:37" x14ac:dyDescent="0.25">
      <c r="A1685">
        <v>2207</v>
      </c>
      <c r="B1685" s="2">
        <v>44223</v>
      </c>
      <c r="C1685" s="2">
        <f t="shared" ca="1" si="130"/>
        <v>46159</v>
      </c>
      <c r="D1685" t="s">
        <v>28</v>
      </c>
      <c r="E1685" t="s">
        <v>85</v>
      </c>
      <c r="F1685" t="s">
        <v>30</v>
      </c>
      <c r="G1685" t="s">
        <v>55</v>
      </c>
      <c r="H1685" t="s">
        <v>32</v>
      </c>
      <c r="I1685" t="s">
        <v>55</v>
      </c>
      <c r="J1685" t="s">
        <v>34</v>
      </c>
      <c r="K1685" t="s">
        <v>70</v>
      </c>
      <c r="L1685" s="2">
        <v>19516</v>
      </c>
      <c r="M1685" t="s">
        <v>36</v>
      </c>
      <c r="N1685" t="s">
        <v>37</v>
      </c>
      <c r="O1685" t="s">
        <v>72</v>
      </c>
      <c r="P1685" t="s">
        <v>77</v>
      </c>
      <c r="Q1685" t="s">
        <v>98</v>
      </c>
      <c r="R1685">
        <v>5</v>
      </c>
      <c r="S1685" s="2">
        <v>45014</v>
      </c>
      <c r="T1685">
        <v>3</v>
      </c>
      <c r="U1685">
        <v>3</v>
      </c>
      <c r="V1685">
        <v>1</v>
      </c>
      <c r="W1685" s="2">
        <v>45103</v>
      </c>
      <c r="X1685" t="s">
        <v>62</v>
      </c>
      <c r="Y1685" t="s">
        <v>51</v>
      </c>
      <c r="Z1685" t="s">
        <v>52</v>
      </c>
      <c r="AA1685">
        <v>1</v>
      </c>
      <c r="AB1685">
        <v>448.93</v>
      </c>
      <c r="AC1685">
        <v>68</v>
      </c>
      <c r="AD1685" t="str" cm="1">
        <f t="array" ref="AD1685">_xlfn.IFS($AC1685&lt;= 24,"17-24", $AC1685&lt;=34,"25-34", $AC1685&lt;=44,"35-44", $AC1685&lt;= 54,"45-54", $AC1685 &gt;= 55, "55+")</f>
        <v>55+</v>
      </c>
      <c r="AE1685">
        <f t="shared" ca="1" si="131"/>
        <v>5</v>
      </c>
      <c r="AF1685" t="str">
        <f t="shared" si="132"/>
        <v>Medium</v>
      </c>
      <c r="AG1685" t="str">
        <f t="shared" si="133"/>
        <v>Neutral</v>
      </c>
      <c r="AH1685" t="str">
        <f t="shared" si="134"/>
        <v>Low Performer</v>
      </c>
      <c r="AI1685" t="str" cm="1">
        <f t="array" ref="AI1685">_xlfn.IFS($Z1685 = "Passed", "High", $Z1685="Completed", "Moderate", OR($Z1685 = "Incomplete", $Z1685="Failed"), "Low")</f>
        <v>Low</v>
      </c>
      <c r="AJ1685" t="str" cm="1">
        <f t="array" ref="AJ1685">_xlfn.IFS(OR(Z1685= "Passed", Z1685 = "Completed"), "Complete", OR(Z1685 ="Failed", Z1685 = "Incomplete"), "Incomplete")</f>
        <v>Incomplete</v>
      </c>
      <c r="AK1685" cm="1">
        <f t="array" ref="AK1685">_xlfn.IFS(HR_DATA[[#This Row],[Performance Category]] = "High Performer", 4,HR_DATA[[#This Row],[Performance Category]] = "Average Performer", 3, HR_DATA[[#This Row],[Performance Category]] = "Low Performer", 2, HR_DATA[[#This Row],[Performance Category]] = "At Risk", 1)</f>
        <v>2</v>
      </c>
    </row>
    <row r="1686" spans="1:37" x14ac:dyDescent="0.25">
      <c r="A1686">
        <v>2208</v>
      </c>
      <c r="B1686" s="2">
        <v>43364</v>
      </c>
      <c r="C1686" s="2">
        <f t="shared" ca="1" si="130"/>
        <v>46159</v>
      </c>
      <c r="D1686" t="s">
        <v>112</v>
      </c>
      <c r="E1686" t="s">
        <v>74</v>
      </c>
      <c r="F1686" t="s">
        <v>30</v>
      </c>
      <c r="G1686" t="s">
        <v>55</v>
      </c>
      <c r="H1686" t="s">
        <v>56</v>
      </c>
      <c r="I1686" t="s">
        <v>55</v>
      </c>
      <c r="J1686" t="s">
        <v>95</v>
      </c>
      <c r="K1686" t="s">
        <v>97</v>
      </c>
      <c r="L1686" s="2">
        <v>17826</v>
      </c>
      <c r="M1686" t="s">
        <v>71</v>
      </c>
      <c r="N1686" t="s">
        <v>37</v>
      </c>
      <c r="O1686" t="s">
        <v>60</v>
      </c>
      <c r="P1686" t="s">
        <v>67</v>
      </c>
      <c r="Q1686" t="s">
        <v>98</v>
      </c>
      <c r="R1686">
        <v>5</v>
      </c>
      <c r="S1686" s="2">
        <v>44992</v>
      </c>
      <c r="T1686">
        <v>5</v>
      </c>
      <c r="U1686">
        <v>3</v>
      </c>
      <c r="V1686">
        <v>3</v>
      </c>
      <c r="W1686" s="2">
        <v>44806</v>
      </c>
      <c r="X1686" t="s">
        <v>68</v>
      </c>
      <c r="Y1686" t="s">
        <v>42</v>
      </c>
      <c r="Z1686" t="s">
        <v>52</v>
      </c>
      <c r="AA1686">
        <v>3</v>
      </c>
      <c r="AB1686">
        <v>907.13</v>
      </c>
      <c r="AC1686">
        <v>70</v>
      </c>
      <c r="AD1686" t="str" cm="1">
        <f t="array" ref="AD1686">_xlfn.IFS($AC1686&lt;= 24,"17-24", $AC1686&lt;=34,"25-34", $AC1686&lt;=44,"35-44", $AC1686&lt;= 54,"45-54", $AC1686 &gt;= 55, "55+")</f>
        <v>55+</v>
      </c>
      <c r="AE1686">
        <f t="shared" ca="1" si="131"/>
        <v>7</v>
      </c>
      <c r="AF1686" t="str">
        <f t="shared" si="132"/>
        <v>High</v>
      </c>
      <c r="AG1686" t="str">
        <f t="shared" si="133"/>
        <v>Neutral</v>
      </c>
      <c r="AH1686" t="str">
        <f t="shared" si="134"/>
        <v>Low Performer</v>
      </c>
      <c r="AI1686" t="str" cm="1">
        <f t="array" ref="AI1686">_xlfn.IFS($Z1686 = "Passed", "High", $Z1686="Completed", "Moderate", OR($Z1686 = "Incomplete", $Z1686="Failed"), "Low")</f>
        <v>Low</v>
      </c>
      <c r="AJ1686" t="str" cm="1">
        <f t="array" ref="AJ1686">_xlfn.IFS(OR(Z1686= "Passed", Z1686 = "Completed"), "Complete", OR(Z1686 ="Failed", Z1686 = "Incomplete"), "Incomplete")</f>
        <v>Incomplete</v>
      </c>
      <c r="AK1686" cm="1">
        <f t="array" ref="AK1686">_xlfn.IFS(HR_DATA[[#This Row],[Performance Category]] = "High Performer", 4,HR_DATA[[#This Row],[Performance Category]] = "Average Performer", 3, HR_DATA[[#This Row],[Performance Category]] = "Low Performer", 2, HR_DATA[[#This Row],[Performance Category]] = "At Risk", 1)</f>
        <v>2</v>
      </c>
    </row>
    <row r="1687" spans="1:37" x14ac:dyDescent="0.25">
      <c r="A1687">
        <v>2209</v>
      </c>
      <c r="B1687" s="2">
        <v>43935</v>
      </c>
      <c r="C1687" s="2">
        <f t="shared" ca="1" si="130"/>
        <v>46159</v>
      </c>
      <c r="D1687" t="s">
        <v>112</v>
      </c>
      <c r="E1687" t="s">
        <v>94</v>
      </c>
      <c r="F1687" t="s">
        <v>30</v>
      </c>
      <c r="G1687" t="s">
        <v>46</v>
      </c>
      <c r="H1687" t="s">
        <v>32</v>
      </c>
      <c r="I1687" t="s">
        <v>46</v>
      </c>
      <c r="J1687" t="s">
        <v>95</v>
      </c>
      <c r="K1687" t="s">
        <v>101</v>
      </c>
      <c r="L1687" s="2">
        <v>36768</v>
      </c>
      <c r="M1687" t="s">
        <v>36</v>
      </c>
      <c r="N1687" t="s">
        <v>48</v>
      </c>
      <c r="O1687" t="s">
        <v>72</v>
      </c>
      <c r="P1687" t="s">
        <v>39</v>
      </c>
      <c r="Q1687" t="s">
        <v>98</v>
      </c>
      <c r="R1687">
        <v>5</v>
      </c>
      <c r="S1687" s="2">
        <v>45017</v>
      </c>
      <c r="T1687">
        <v>2</v>
      </c>
      <c r="U1687">
        <v>2</v>
      </c>
      <c r="V1687">
        <v>5</v>
      </c>
      <c r="W1687" s="2">
        <v>44867</v>
      </c>
      <c r="X1687" t="s">
        <v>68</v>
      </c>
      <c r="Y1687" t="s">
        <v>51</v>
      </c>
      <c r="Z1687" t="s">
        <v>63</v>
      </c>
      <c r="AA1687">
        <v>3</v>
      </c>
      <c r="AB1687">
        <v>545.69000000000005</v>
      </c>
      <c r="AC1687">
        <v>20</v>
      </c>
      <c r="AD1687" t="str" cm="1">
        <f t="array" ref="AD1687">_xlfn.IFS($AC1687&lt;= 24,"17-24", $AC1687&lt;=34,"25-34", $AC1687&lt;=44,"35-44", $AC1687&lt;= 54,"45-54", $AC1687 &gt;= 55, "55+")</f>
        <v>17-24</v>
      </c>
      <c r="AE1687">
        <f t="shared" ca="1" si="131"/>
        <v>6</v>
      </c>
      <c r="AF1687" t="str">
        <f t="shared" si="132"/>
        <v>Low</v>
      </c>
      <c r="AG1687" t="str">
        <f t="shared" si="133"/>
        <v>Not satisfied</v>
      </c>
      <c r="AH1687" t="str">
        <f t="shared" si="134"/>
        <v>Low Performer</v>
      </c>
      <c r="AI1687" t="str" cm="1">
        <f t="array" ref="AI1687">_xlfn.IFS($Z1687 = "Passed", "High", $Z1687="Completed", "Moderate", OR($Z1687 = "Incomplete", $Z1687="Failed"), "Low")</f>
        <v>Moderate</v>
      </c>
      <c r="AJ1687" t="str" cm="1">
        <f t="array" ref="AJ1687">_xlfn.IFS(OR(Z1687= "Passed", Z1687 = "Completed"), "Complete", OR(Z1687 ="Failed", Z1687 = "Incomplete"), "Incomplete")</f>
        <v>Complete</v>
      </c>
      <c r="AK1687" cm="1">
        <f t="array" ref="AK1687">_xlfn.IFS(HR_DATA[[#This Row],[Performance Category]] = "High Performer", 4,HR_DATA[[#This Row],[Performance Category]] = "Average Performer", 3, HR_DATA[[#This Row],[Performance Category]] = "Low Performer", 2, HR_DATA[[#This Row],[Performance Category]] = "At Risk", 1)</f>
        <v>2</v>
      </c>
    </row>
    <row r="1688" spans="1:37" x14ac:dyDescent="0.25">
      <c r="A1688">
        <v>2210</v>
      </c>
      <c r="B1688" s="2">
        <v>44347</v>
      </c>
      <c r="C1688" s="2">
        <f t="shared" ca="1" si="130"/>
        <v>46159</v>
      </c>
      <c r="D1688" t="s">
        <v>112</v>
      </c>
      <c r="E1688" t="s">
        <v>54</v>
      </c>
      <c r="F1688" t="s">
        <v>30</v>
      </c>
      <c r="G1688" t="s">
        <v>46</v>
      </c>
      <c r="H1688" t="s">
        <v>32</v>
      </c>
      <c r="I1688" t="s">
        <v>33</v>
      </c>
      <c r="J1688" t="s">
        <v>95</v>
      </c>
      <c r="K1688" t="s">
        <v>101</v>
      </c>
      <c r="L1688" s="2">
        <v>23785</v>
      </c>
      <c r="M1688" t="s">
        <v>36</v>
      </c>
      <c r="N1688" t="s">
        <v>37</v>
      </c>
      <c r="O1688" t="s">
        <v>72</v>
      </c>
      <c r="P1688" t="s">
        <v>61</v>
      </c>
      <c r="Q1688" t="s">
        <v>78</v>
      </c>
      <c r="R1688">
        <v>4</v>
      </c>
      <c r="S1688" s="2">
        <v>44935</v>
      </c>
      <c r="T1688">
        <v>1</v>
      </c>
      <c r="U1688">
        <v>5</v>
      </c>
      <c r="V1688">
        <v>3</v>
      </c>
      <c r="W1688" s="2">
        <v>45124</v>
      </c>
      <c r="X1688" t="s">
        <v>68</v>
      </c>
      <c r="Y1688" t="s">
        <v>42</v>
      </c>
      <c r="Z1688" t="s">
        <v>63</v>
      </c>
      <c r="AA1688">
        <v>5</v>
      </c>
      <c r="AB1688">
        <v>220.14</v>
      </c>
      <c r="AC1688">
        <v>56</v>
      </c>
      <c r="AD1688" t="str" cm="1">
        <f t="array" ref="AD1688">_xlfn.IFS($AC1688&lt;= 24,"17-24", $AC1688&lt;=34,"25-34", $AC1688&lt;=44,"35-44", $AC1688&lt;= 54,"45-54", $AC1688 &gt;= 55, "55+")</f>
        <v>55+</v>
      </c>
      <c r="AE1688">
        <f t="shared" ca="1" si="131"/>
        <v>4</v>
      </c>
      <c r="AF1688" t="str">
        <f t="shared" si="132"/>
        <v>Low</v>
      </c>
      <c r="AG1688" t="str">
        <f t="shared" si="133"/>
        <v>Satisfied</v>
      </c>
      <c r="AH1688" t="str">
        <f t="shared" si="134"/>
        <v>High Performer</v>
      </c>
      <c r="AI1688" t="str" cm="1">
        <f t="array" ref="AI1688">_xlfn.IFS($Z1688 = "Passed", "High", $Z1688="Completed", "Moderate", OR($Z1688 = "Incomplete", $Z1688="Failed"), "Low")</f>
        <v>Moderate</v>
      </c>
      <c r="AJ1688" t="str" cm="1">
        <f t="array" ref="AJ1688">_xlfn.IFS(OR(Z1688= "Passed", Z1688 = "Completed"), "Complete", OR(Z1688 ="Failed", Z1688 = "Incomplete"), "Incomplete")</f>
        <v>Complete</v>
      </c>
      <c r="AK1688" cm="1">
        <f t="array" ref="AK1688">_xlfn.IFS(HR_DATA[[#This Row],[Performance Category]] = "High Performer", 4,HR_DATA[[#This Row],[Performance Category]] = "Average Performer", 3, HR_DATA[[#This Row],[Performance Category]] = "Low Performer", 2, HR_DATA[[#This Row],[Performance Category]] = "At Risk", 1)</f>
        <v>4</v>
      </c>
    </row>
    <row r="1689" spans="1:37" x14ac:dyDescent="0.25">
      <c r="A1689">
        <v>2211</v>
      </c>
      <c r="B1689" s="2">
        <v>43931</v>
      </c>
      <c r="C1689" s="2">
        <f t="shared" ca="1" si="130"/>
        <v>46159</v>
      </c>
      <c r="D1689" t="s">
        <v>112</v>
      </c>
      <c r="E1689" t="s">
        <v>74</v>
      </c>
      <c r="F1689" t="s">
        <v>30</v>
      </c>
      <c r="G1689" t="s">
        <v>31</v>
      </c>
      <c r="H1689" t="s">
        <v>32</v>
      </c>
      <c r="I1689" t="s">
        <v>33</v>
      </c>
      <c r="J1689" t="s">
        <v>95</v>
      </c>
      <c r="K1689" t="s">
        <v>70</v>
      </c>
      <c r="L1689" s="2">
        <v>26169</v>
      </c>
      <c r="M1689" t="s">
        <v>71</v>
      </c>
      <c r="N1689" t="s">
        <v>37</v>
      </c>
      <c r="O1689" t="s">
        <v>38</v>
      </c>
      <c r="P1689" t="s">
        <v>67</v>
      </c>
      <c r="Q1689" t="s">
        <v>78</v>
      </c>
      <c r="R1689">
        <v>5</v>
      </c>
      <c r="S1689" s="2">
        <v>44958</v>
      </c>
      <c r="T1689">
        <v>1</v>
      </c>
      <c r="U1689">
        <v>5</v>
      </c>
      <c r="V1689">
        <v>3</v>
      </c>
      <c r="W1689" s="2">
        <v>44886</v>
      </c>
      <c r="X1689" t="s">
        <v>41</v>
      </c>
      <c r="Y1689" t="s">
        <v>51</v>
      </c>
      <c r="Z1689" t="s">
        <v>63</v>
      </c>
      <c r="AA1689">
        <v>3</v>
      </c>
      <c r="AB1689">
        <v>906.62</v>
      </c>
      <c r="AC1689">
        <v>49</v>
      </c>
      <c r="AD1689" t="str" cm="1">
        <f t="array" ref="AD1689">_xlfn.IFS($AC1689&lt;= 24,"17-24", $AC1689&lt;=34,"25-34", $AC1689&lt;=44,"35-44", $AC1689&lt;= 54,"45-54", $AC1689 &gt;= 55, "55+")</f>
        <v>45-54</v>
      </c>
      <c r="AE1689">
        <f t="shared" ca="1" si="131"/>
        <v>6</v>
      </c>
      <c r="AF1689" t="str">
        <f t="shared" si="132"/>
        <v>Low</v>
      </c>
      <c r="AG1689" t="str">
        <f t="shared" si="133"/>
        <v>Satisfied</v>
      </c>
      <c r="AH1689" t="str">
        <f t="shared" si="134"/>
        <v>High Performer</v>
      </c>
      <c r="AI1689" t="str" cm="1">
        <f t="array" ref="AI1689">_xlfn.IFS($Z1689 = "Passed", "High", $Z1689="Completed", "Moderate", OR($Z1689 = "Incomplete", $Z1689="Failed"), "Low")</f>
        <v>Moderate</v>
      </c>
      <c r="AJ1689" t="str" cm="1">
        <f t="array" ref="AJ1689">_xlfn.IFS(OR(Z1689= "Passed", Z1689 = "Completed"), "Complete", OR(Z1689 ="Failed", Z1689 = "Incomplete"), "Incomplete")</f>
        <v>Complete</v>
      </c>
      <c r="AK1689" cm="1">
        <f t="array" ref="AK1689">_xlfn.IFS(HR_DATA[[#This Row],[Performance Category]] = "High Performer", 4,HR_DATA[[#This Row],[Performance Category]] = "Average Performer", 3, HR_DATA[[#This Row],[Performance Category]] = "Low Performer", 2, HR_DATA[[#This Row],[Performance Category]] = "At Risk", 1)</f>
        <v>4</v>
      </c>
    </row>
    <row r="1690" spans="1:37" x14ac:dyDescent="0.25">
      <c r="A1690">
        <v>2212</v>
      </c>
      <c r="B1690" s="2">
        <v>44745</v>
      </c>
      <c r="C1690" s="2">
        <f t="shared" ca="1" si="130"/>
        <v>46159</v>
      </c>
      <c r="D1690" t="s">
        <v>112</v>
      </c>
      <c r="E1690" t="s">
        <v>87</v>
      </c>
      <c r="F1690" t="s">
        <v>30</v>
      </c>
      <c r="G1690" t="s">
        <v>55</v>
      </c>
      <c r="H1690" t="s">
        <v>32</v>
      </c>
      <c r="I1690" t="s">
        <v>46</v>
      </c>
      <c r="J1690" t="s">
        <v>95</v>
      </c>
      <c r="K1690" t="s">
        <v>70</v>
      </c>
      <c r="L1690" s="2">
        <v>33369</v>
      </c>
      <c r="M1690" t="s">
        <v>36</v>
      </c>
      <c r="N1690" t="s">
        <v>37</v>
      </c>
      <c r="O1690" t="s">
        <v>38</v>
      </c>
      <c r="P1690" t="s">
        <v>39</v>
      </c>
      <c r="Q1690" t="s">
        <v>78</v>
      </c>
      <c r="R1690">
        <v>1</v>
      </c>
      <c r="S1690" s="2">
        <v>45133</v>
      </c>
      <c r="T1690">
        <v>4</v>
      </c>
      <c r="U1690">
        <v>1</v>
      </c>
      <c r="V1690">
        <v>5</v>
      </c>
      <c r="W1690" s="2">
        <v>45126</v>
      </c>
      <c r="X1690" t="s">
        <v>68</v>
      </c>
      <c r="Y1690" t="s">
        <v>42</v>
      </c>
      <c r="Z1690" t="s">
        <v>52</v>
      </c>
      <c r="AA1690">
        <v>1</v>
      </c>
      <c r="AB1690">
        <v>160.81</v>
      </c>
      <c r="AC1690">
        <v>31</v>
      </c>
      <c r="AD1690" t="str" cm="1">
        <f t="array" ref="AD1690">_xlfn.IFS($AC1690&lt;= 24,"17-24", $AC1690&lt;=34,"25-34", $AC1690&lt;=44,"35-44", $AC1690&lt;= 54,"45-54", $AC1690 &gt;= 55, "55+")</f>
        <v>25-34</v>
      </c>
      <c r="AE1690">
        <f t="shared" ca="1" si="131"/>
        <v>3</v>
      </c>
      <c r="AF1690" t="str">
        <f t="shared" si="132"/>
        <v>High</v>
      </c>
      <c r="AG1690" t="str">
        <f t="shared" si="133"/>
        <v>Not satisfied</v>
      </c>
      <c r="AH1690" t="str">
        <f t="shared" si="134"/>
        <v>High Performer</v>
      </c>
      <c r="AI1690" t="str" cm="1">
        <f t="array" ref="AI1690">_xlfn.IFS($Z1690 = "Passed", "High", $Z1690="Completed", "Moderate", OR($Z1690 = "Incomplete", $Z1690="Failed"), "Low")</f>
        <v>Low</v>
      </c>
      <c r="AJ1690" t="str" cm="1">
        <f t="array" ref="AJ1690">_xlfn.IFS(OR(Z1690= "Passed", Z1690 = "Completed"), "Complete", OR(Z1690 ="Failed", Z1690 = "Incomplete"), "Incomplete")</f>
        <v>Incomplete</v>
      </c>
      <c r="AK1690" cm="1">
        <f t="array" ref="AK1690">_xlfn.IFS(HR_DATA[[#This Row],[Performance Category]] = "High Performer", 4,HR_DATA[[#This Row],[Performance Category]] = "Average Performer", 3, HR_DATA[[#This Row],[Performance Category]] = "Low Performer", 2, HR_DATA[[#This Row],[Performance Category]] = "At Risk", 1)</f>
        <v>4</v>
      </c>
    </row>
    <row r="1691" spans="1:37" x14ac:dyDescent="0.25">
      <c r="A1691">
        <v>2213</v>
      </c>
      <c r="B1691" s="2">
        <v>45000</v>
      </c>
      <c r="C1691" s="2">
        <f t="shared" ca="1" si="130"/>
        <v>46159</v>
      </c>
      <c r="D1691" t="s">
        <v>112</v>
      </c>
      <c r="E1691" t="s">
        <v>44</v>
      </c>
      <c r="F1691" t="s">
        <v>30</v>
      </c>
      <c r="G1691" t="s">
        <v>46</v>
      </c>
      <c r="H1691" t="s">
        <v>45</v>
      </c>
      <c r="I1691" t="s">
        <v>55</v>
      </c>
      <c r="J1691" t="s">
        <v>95</v>
      </c>
      <c r="K1691" t="s">
        <v>100</v>
      </c>
      <c r="L1691" s="2">
        <v>23988</v>
      </c>
      <c r="M1691" t="s">
        <v>36</v>
      </c>
      <c r="N1691" t="s">
        <v>37</v>
      </c>
      <c r="O1691" t="s">
        <v>84</v>
      </c>
      <c r="P1691" t="s">
        <v>67</v>
      </c>
      <c r="Q1691" t="s">
        <v>78</v>
      </c>
      <c r="R1691">
        <v>5</v>
      </c>
      <c r="S1691" s="2">
        <v>45051</v>
      </c>
      <c r="T1691">
        <v>1</v>
      </c>
      <c r="U1691">
        <v>4</v>
      </c>
      <c r="V1691">
        <v>2</v>
      </c>
      <c r="W1691" s="2">
        <v>45025</v>
      </c>
      <c r="X1691" t="s">
        <v>68</v>
      </c>
      <c r="Y1691" t="s">
        <v>42</v>
      </c>
      <c r="Z1691" t="s">
        <v>73</v>
      </c>
      <c r="AA1691">
        <v>1</v>
      </c>
      <c r="AB1691">
        <v>196.03</v>
      </c>
      <c r="AC1691">
        <v>58</v>
      </c>
      <c r="AD1691" t="str" cm="1">
        <f t="array" ref="AD1691">_xlfn.IFS($AC1691&lt;= 24,"17-24", $AC1691&lt;=34,"25-34", $AC1691&lt;=44,"35-44", $AC1691&lt;= 54,"45-54", $AC1691 &gt;= 55, "55+")</f>
        <v>55+</v>
      </c>
      <c r="AE1691">
        <f t="shared" ca="1" si="131"/>
        <v>3</v>
      </c>
      <c r="AF1691" t="str">
        <f t="shared" si="132"/>
        <v>Low</v>
      </c>
      <c r="AG1691" t="str">
        <f t="shared" si="133"/>
        <v>Satisfied</v>
      </c>
      <c r="AH1691" t="str">
        <f t="shared" si="134"/>
        <v>High Performer</v>
      </c>
      <c r="AI1691" t="str" cm="1">
        <f t="array" ref="AI1691">_xlfn.IFS($Z1691 = "Passed", "High", $Z1691="Completed", "Moderate", OR($Z1691 = "Incomplete", $Z1691="Failed"), "Low")</f>
        <v>High</v>
      </c>
      <c r="AJ1691" t="str" cm="1">
        <f t="array" ref="AJ1691">_xlfn.IFS(OR(Z1691= "Passed", Z1691 = "Completed"), "Complete", OR(Z1691 ="Failed", Z1691 = "Incomplete"), "Incomplete")</f>
        <v>Complete</v>
      </c>
      <c r="AK1691" cm="1">
        <f t="array" ref="AK1691">_xlfn.IFS(HR_DATA[[#This Row],[Performance Category]] = "High Performer", 4,HR_DATA[[#This Row],[Performance Category]] = "Average Performer", 3, HR_DATA[[#This Row],[Performance Category]] = "Low Performer", 2, HR_DATA[[#This Row],[Performance Category]] = "At Risk", 1)</f>
        <v>4</v>
      </c>
    </row>
    <row r="1692" spans="1:37" x14ac:dyDescent="0.25">
      <c r="A1692">
        <v>2214</v>
      </c>
      <c r="B1692" s="2">
        <v>44406</v>
      </c>
      <c r="C1692" s="2">
        <f t="shared" ca="1" si="130"/>
        <v>46159</v>
      </c>
      <c r="D1692" t="s">
        <v>112</v>
      </c>
      <c r="E1692" t="s">
        <v>29</v>
      </c>
      <c r="F1692" t="s">
        <v>30</v>
      </c>
      <c r="G1692" t="s">
        <v>31</v>
      </c>
      <c r="H1692" t="s">
        <v>32</v>
      </c>
      <c r="I1692" t="s">
        <v>55</v>
      </c>
      <c r="J1692" t="s">
        <v>95</v>
      </c>
      <c r="K1692" t="s">
        <v>70</v>
      </c>
      <c r="L1692" s="2">
        <v>18923</v>
      </c>
      <c r="M1692" t="s">
        <v>36</v>
      </c>
      <c r="N1692" t="s">
        <v>37</v>
      </c>
      <c r="O1692" t="s">
        <v>72</v>
      </c>
      <c r="P1692" t="s">
        <v>67</v>
      </c>
      <c r="Q1692" t="s">
        <v>78</v>
      </c>
      <c r="R1692">
        <v>4</v>
      </c>
      <c r="S1692" s="2">
        <v>44983</v>
      </c>
      <c r="T1692">
        <v>1</v>
      </c>
      <c r="U1692">
        <v>1</v>
      </c>
      <c r="V1692">
        <v>5</v>
      </c>
      <c r="W1692" s="2">
        <v>45001</v>
      </c>
      <c r="X1692" t="s">
        <v>41</v>
      </c>
      <c r="Y1692" t="s">
        <v>42</v>
      </c>
      <c r="Z1692" t="s">
        <v>73</v>
      </c>
      <c r="AA1692">
        <v>4</v>
      </c>
      <c r="AB1692">
        <v>973.62</v>
      </c>
      <c r="AC1692">
        <v>70</v>
      </c>
      <c r="AD1692" t="str" cm="1">
        <f t="array" ref="AD1692">_xlfn.IFS($AC1692&lt;= 24,"17-24", $AC1692&lt;=34,"25-34", $AC1692&lt;=44,"35-44", $AC1692&lt;= 54,"45-54", $AC1692 &gt;= 55, "55+")</f>
        <v>55+</v>
      </c>
      <c r="AE1692">
        <f t="shared" ca="1" si="131"/>
        <v>4</v>
      </c>
      <c r="AF1692" t="str">
        <f t="shared" si="132"/>
        <v>Low</v>
      </c>
      <c r="AG1692" t="str">
        <f t="shared" si="133"/>
        <v>Not satisfied</v>
      </c>
      <c r="AH1692" t="str">
        <f t="shared" si="134"/>
        <v>High Performer</v>
      </c>
      <c r="AI1692" t="str" cm="1">
        <f t="array" ref="AI1692">_xlfn.IFS($Z1692 = "Passed", "High", $Z1692="Completed", "Moderate", OR($Z1692 = "Incomplete", $Z1692="Failed"), "Low")</f>
        <v>High</v>
      </c>
      <c r="AJ1692" t="str" cm="1">
        <f t="array" ref="AJ1692">_xlfn.IFS(OR(Z1692= "Passed", Z1692 = "Completed"), "Complete", OR(Z1692 ="Failed", Z1692 = "Incomplete"), "Incomplete")</f>
        <v>Complete</v>
      </c>
      <c r="AK1692" cm="1">
        <f t="array" ref="AK1692">_xlfn.IFS(HR_DATA[[#This Row],[Performance Category]] = "High Performer", 4,HR_DATA[[#This Row],[Performance Category]] = "Average Performer", 3, HR_DATA[[#This Row],[Performance Category]] = "Low Performer", 2, HR_DATA[[#This Row],[Performance Category]] = "At Risk", 1)</f>
        <v>4</v>
      </c>
    </row>
    <row r="1693" spans="1:37" x14ac:dyDescent="0.25">
      <c r="A1693">
        <v>2215</v>
      </c>
      <c r="B1693" s="2">
        <v>44597</v>
      </c>
      <c r="C1693" s="2">
        <f t="shared" ca="1" si="130"/>
        <v>46159</v>
      </c>
      <c r="D1693" t="s">
        <v>112</v>
      </c>
      <c r="E1693" t="s">
        <v>69</v>
      </c>
      <c r="F1693" t="s">
        <v>30</v>
      </c>
      <c r="G1693" t="s">
        <v>31</v>
      </c>
      <c r="H1693" t="s">
        <v>56</v>
      </c>
      <c r="I1693" t="s">
        <v>33</v>
      </c>
      <c r="J1693" t="s">
        <v>95</v>
      </c>
      <c r="K1693" t="s">
        <v>79</v>
      </c>
      <c r="L1693" s="2">
        <v>22997</v>
      </c>
      <c r="M1693" t="s">
        <v>36</v>
      </c>
      <c r="N1693" t="s">
        <v>37</v>
      </c>
      <c r="O1693" t="s">
        <v>84</v>
      </c>
      <c r="P1693" t="s">
        <v>77</v>
      </c>
      <c r="Q1693" t="s">
        <v>78</v>
      </c>
      <c r="R1693">
        <v>1</v>
      </c>
      <c r="S1693" s="2">
        <v>45040</v>
      </c>
      <c r="T1693">
        <v>1</v>
      </c>
      <c r="U1693">
        <v>5</v>
      </c>
      <c r="V1693">
        <v>5</v>
      </c>
      <c r="W1693" s="2">
        <v>44834</v>
      </c>
      <c r="X1693" t="s">
        <v>50</v>
      </c>
      <c r="Y1693" t="s">
        <v>51</v>
      </c>
      <c r="Z1693" t="s">
        <v>43</v>
      </c>
      <c r="AA1693">
        <v>3</v>
      </c>
      <c r="AB1693">
        <v>227</v>
      </c>
      <c r="AC1693">
        <v>60</v>
      </c>
      <c r="AD1693" t="str" cm="1">
        <f t="array" ref="AD1693">_xlfn.IFS($AC1693&lt;= 24,"17-24", $AC1693&lt;=34,"25-34", $AC1693&lt;=44,"35-44", $AC1693&lt;= 54,"45-54", $AC1693 &gt;= 55, "55+")</f>
        <v>55+</v>
      </c>
      <c r="AE1693">
        <f t="shared" ca="1" si="131"/>
        <v>4</v>
      </c>
      <c r="AF1693" t="str">
        <f t="shared" si="132"/>
        <v>Low</v>
      </c>
      <c r="AG1693" t="str">
        <f t="shared" si="133"/>
        <v>Satisfied</v>
      </c>
      <c r="AH1693" t="str">
        <f t="shared" si="134"/>
        <v>High Performer</v>
      </c>
      <c r="AI1693" t="str" cm="1">
        <f t="array" ref="AI1693">_xlfn.IFS($Z1693 = "Passed", "High", $Z1693="Completed", "Moderate", OR($Z1693 = "Incomplete", $Z1693="Failed"), "Low")</f>
        <v>Low</v>
      </c>
      <c r="AJ1693" t="str" cm="1">
        <f t="array" ref="AJ1693">_xlfn.IFS(OR(Z1693= "Passed", Z1693 = "Completed"), "Complete", OR(Z1693 ="Failed", Z1693 = "Incomplete"), "Incomplete")</f>
        <v>Incomplete</v>
      </c>
      <c r="AK1693" cm="1">
        <f t="array" ref="AK1693">_xlfn.IFS(HR_DATA[[#This Row],[Performance Category]] = "High Performer", 4,HR_DATA[[#This Row],[Performance Category]] = "Average Performer", 3, HR_DATA[[#This Row],[Performance Category]] = "Low Performer", 2, HR_DATA[[#This Row],[Performance Category]] = "At Risk", 1)</f>
        <v>4</v>
      </c>
    </row>
    <row r="1694" spans="1:37" x14ac:dyDescent="0.25">
      <c r="A1694">
        <v>2216</v>
      </c>
      <c r="B1694" s="2">
        <v>44874</v>
      </c>
      <c r="C1694" s="2">
        <f t="shared" ca="1" si="130"/>
        <v>46159</v>
      </c>
      <c r="D1694" t="s">
        <v>143</v>
      </c>
      <c r="E1694" t="s">
        <v>74</v>
      </c>
      <c r="F1694" t="s">
        <v>30</v>
      </c>
      <c r="G1694" t="s">
        <v>46</v>
      </c>
      <c r="H1694" t="s">
        <v>56</v>
      </c>
      <c r="I1694" t="s">
        <v>33</v>
      </c>
      <c r="J1694" t="s">
        <v>95</v>
      </c>
      <c r="K1694" t="s">
        <v>65</v>
      </c>
      <c r="L1694" s="2">
        <v>26339</v>
      </c>
      <c r="M1694" t="s">
        <v>36</v>
      </c>
      <c r="N1694" t="s">
        <v>37</v>
      </c>
      <c r="O1694" t="s">
        <v>49</v>
      </c>
      <c r="P1694" t="s">
        <v>61</v>
      </c>
      <c r="Q1694" t="s">
        <v>78</v>
      </c>
      <c r="R1694">
        <v>1</v>
      </c>
      <c r="S1694" s="2">
        <v>45029</v>
      </c>
      <c r="T1694">
        <v>4</v>
      </c>
      <c r="U1694">
        <v>5</v>
      </c>
      <c r="V1694">
        <v>2</v>
      </c>
      <c r="W1694" s="2">
        <v>44920</v>
      </c>
      <c r="X1694" t="s">
        <v>50</v>
      </c>
      <c r="Y1694" t="s">
        <v>51</v>
      </c>
      <c r="Z1694" t="s">
        <v>52</v>
      </c>
      <c r="AA1694">
        <v>4</v>
      </c>
      <c r="AB1694">
        <v>587.29</v>
      </c>
      <c r="AC1694">
        <v>50</v>
      </c>
      <c r="AD1694" t="str" cm="1">
        <f t="array" ref="AD1694">_xlfn.IFS($AC1694&lt;= 24,"17-24", $AC1694&lt;=34,"25-34", $AC1694&lt;=44,"35-44", $AC1694&lt;= 54,"45-54", $AC1694 &gt;= 55, "55+")</f>
        <v>45-54</v>
      </c>
      <c r="AE1694">
        <f t="shared" ca="1" si="131"/>
        <v>3</v>
      </c>
      <c r="AF1694" t="str">
        <f t="shared" si="132"/>
        <v>High</v>
      </c>
      <c r="AG1694" t="str">
        <f t="shared" si="133"/>
        <v>Satisfied</v>
      </c>
      <c r="AH1694" t="str">
        <f t="shared" si="134"/>
        <v>High Performer</v>
      </c>
      <c r="AI1694" t="str" cm="1">
        <f t="array" ref="AI1694">_xlfn.IFS($Z1694 = "Passed", "High", $Z1694="Completed", "Moderate", OR($Z1694 = "Incomplete", $Z1694="Failed"), "Low")</f>
        <v>Low</v>
      </c>
      <c r="AJ1694" t="str" cm="1">
        <f t="array" ref="AJ1694">_xlfn.IFS(OR(Z1694= "Passed", Z1694 = "Completed"), "Complete", OR(Z1694 ="Failed", Z1694 = "Incomplete"), "Incomplete")</f>
        <v>Incomplete</v>
      </c>
      <c r="AK1694" cm="1">
        <f t="array" ref="AK1694">_xlfn.IFS(HR_DATA[[#This Row],[Performance Category]] = "High Performer", 4,HR_DATA[[#This Row],[Performance Category]] = "Average Performer", 3, HR_DATA[[#This Row],[Performance Category]] = "Low Performer", 2, HR_DATA[[#This Row],[Performance Category]] = "At Risk", 1)</f>
        <v>4</v>
      </c>
    </row>
    <row r="1695" spans="1:37" x14ac:dyDescent="0.25">
      <c r="A1695">
        <v>2217</v>
      </c>
      <c r="B1695" s="2">
        <v>44158</v>
      </c>
      <c r="C1695" s="2">
        <f t="shared" ca="1" si="130"/>
        <v>46159</v>
      </c>
      <c r="D1695" t="s">
        <v>144</v>
      </c>
      <c r="E1695" t="s">
        <v>64</v>
      </c>
      <c r="F1695" t="s">
        <v>30</v>
      </c>
      <c r="G1695" t="s">
        <v>46</v>
      </c>
      <c r="H1695" t="s">
        <v>45</v>
      </c>
      <c r="I1695" t="s">
        <v>33</v>
      </c>
      <c r="J1695" t="s">
        <v>95</v>
      </c>
      <c r="K1695" t="s">
        <v>104</v>
      </c>
      <c r="L1695" s="2">
        <v>34901</v>
      </c>
      <c r="M1695" t="s">
        <v>71</v>
      </c>
      <c r="N1695" t="s">
        <v>37</v>
      </c>
      <c r="O1695" t="s">
        <v>49</v>
      </c>
      <c r="P1695" t="s">
        <v>77</v>
      </c>
      <c r="Q1695" t="s">
        <v>78</v>
      </c>
      <c r="R1695">
        <v>4</v>
      </c>
      <c r="S1695" s="2">
        <v>44839</v>
      </c>
      <c r="T1695">
        <v>2</v>
      </c>
      <c r="U1695">
        <v>1</v>
      </c>
      <c r="V1695">
        <v>2</v>
      </c>
      <c r="W1695" s="2">
        <v>45008</v>
      </c>
      <c r="X1695" t="s">
        <v>92</v>
      </c>
      <c r="Y1695" t="s">
        <v>51</v>
      </c>
      <c r="Z1695" t="s">
        <v>43</v>
      </c>
      <c r="AA1695">
        <v>1</v>
      </c>
      <c r="AB1695">
        <v>315.39</v>
      </c>
      <c r="AC1695">
        <v>25</v>
      </c>
      <c r="AD1695" t="str" cm="1">
        <f t="array" ref="AD1695">_xlfn.IFS($AC1695&lt;= 24,"17-24", $AC1695&lt;=34,"25-34", $AC1695&lt;=44,"35-44", $AC1695&lt;= 54,"45-54", $AC1695 &gt;= 55, "55+")</f>
        <v>25-34</v>
      </c>
      <c r="AE1695">
        <f t="shared" ca="1" si="131"/>
        <v>5</v>
      </c>
      <c r="AF1695" t="str">
        <f t="shared" si="132"/>
        <v>Low</v>
      </c>
      <c r="AG1695" t="str">
        <f t="shared" si="133"/>
        <v>Not satisfied</v>
      </c>
      <c r="AH1695" t="str">
        <f t="shared" si="134"/>
        <v>High Performer</v>
      </c>
      <c r="AI1695" t="str" cm="1">
        <f t="array" ref="AI1695">_xlfn.IFS($Z1695 = "Passed", "High", $Z1695="Completed", "Moderate", OR($Z1695 = "Incomplete", $Z1695="Failed"), "Low")</f>
        <v>Low</v>
      </c>
      <c r="AJ1695" t="str" cm="1">
        <f t="array" ref="AJ1695">_xlfn.IFS(OR(Z1695= "Passed", Z1695 = "Completed"), "Complete", OR(Z1695 ="Failed", Z1695 = "Incomplete"), "Incomplete")</f>
        <v>Incomplete</v>
      </c>
      <c r="AK1695" cm="1">
        <f t="array" ref="AK1695">_xlfn.IFS(HR_DATA[[#This Row],[Performance Category]] = "High Performer", 4,HR_DATA[[#This Row],[Performance Category]] = "Average Performer", 3, HR_DATA[[#This Row],[Performance Category]] = "Low Performer", 2, HR_DATA[[#This Row],[Performance Category]] = "At Risk", 1)</f>
        <v>4</v>
      </c>
    </row>
    <row r="1696" spans="1:37" x14ac:dyDescent="0.25">
      <c r="A1696">
        <v>2218</v>
      </c>
      <c r="B1696" s="2">
        <v>43517</v>
      </c>
      <c r="C1696" s="2">
        <f t="shared" ca="1" si="130"/>
        <v>46159</v>
      </c>
      <c r="D1696" t="s">
        <v>145</v>
      </c>
      <c r="E1696" t="s">
        <v>85</v>
      </c>
      <c r="F1696" t="s">
        <v>30</v>
      </c>
      <c r="G1696" t="s">
        <v>46</v>
      </c>
      <c r="H1696" t="s">
        <v>56</v>
      </c>
      <c r="I1696" t="s">
        <v>46</v>
      </c>
      <c r="J1696" t="s">
        <v>95</v>
      </c>
      <c r="K1696" t="s">
        <v>70</v>
      </c>
      <c r="L1696" s="2">
        <v>24784</v>
      </c>
      <c r="M1696" t="s">
        <v>36</v>
      </c>
      <c r="N1696" t="s">
        <v>37</v>
      </c>
      <c r="O1696" t="s">
        <v>84</v>
      </c>
      <c r="P1696" t="s">
        <v>39</v>
      </c>
      <c r="Q1696" t="s">
        <v>78</v>
      </c>
      <c r="R1696">
        <v>4</v>
      </c>
      <c r="S1696" s="2">
        <v>44844</v>
      </c>
      <c r="T1696">
        <v>4</v>
      </c>
      <c r="U1696">
        <v>1</v>
      </c>
      <c r="V1696">
        <v>5</v>
      </c>
      <c r="W1696" s="2">
        <v>44922</v>
      </c>
      <c r="X1696" t="s">
        <v>68</v>
      </c>
      <c r="Y1696" t="s">
        <v>42</v>
      </c>
      <c r="Z1696" t="s">
        <v>52</v>
      </c>
      <c r="AA1696">
        <v>5</v>
      </c>
      <c r="AB1696">
        <v>222.99</v>
      </c>
      <c r="AC1696">
        <v>52</v>
      </c>
      <c r="AD1696" t="str" cm="1">
        <f t="array" ref="AD1696">_xlfn.IFS($AC1696&lt;= 24,"17-24", $AC1696&lt;=34,"25-34", $AC1696&lt;=44,"35-44", $AC1696&lt;= 54,"45-54", $AC1696 &gt;= 55, "55+")</f>
        <v>45-54</v>
      </c>
      <c r="AE1696">
        <f t="shared" ca="1" si="131"/>
        <v>7</v>
      </c>
      <c r="AF1696" t="str">
        <f t="shared" si="132"/>
        <v>High</v>
      </c>
      <c r="AG1696" t="str">
        <f t="shared" si="133"/>
        <v>Not satisfied</v>
      </c>
      <c r="AH1696" t="str">
        <f t="shared" si="134"/>
        <v>High Performer</v>
      </c>
      <c r="AI1696" t="str" cm="1">
        <f t="array" ref="AI1696">_xlfn.IFS($Z1696 = "Passed", "High", $Z1696="Completed", "Moderate", OR($Z1696 = "Incomplete", $Z1696="Failed"), "Low")</f>
        <v>Low</v>
      </c>
      <c r="AJ1696" t="str" cm="1">
        <f t="array" ref="AJ1696">_xlfn.IFS(OR(Z1696= "Passed", Z1696 = "Completed"), "Complete", OR(Z1696 ="Failed", Z1696 = "Incomplete"), "Incomplete")</f>
        <v>Incomplete</v>
      </c>
      <c r="AK1696" cm="1">
        <f t="array" ref="AK1696">_xlfn.IFS(HR_DATA[[#This Row],[Performance Category]] = "High Performer", 4,HR_DATA[[#This Row],[Performance Category]] = "Average Performer", 3, HR_DATA[[#This Row],[Performance Category]] = "Low Performer", 2, HR_DATA[[#This Row],[Performance Category]] = "At Risk", 1)</f>
        <v>4</v>
      </c>
    </row>
    <row r="1697" spans="1:37" x14ac:dyDescent="0.25">
      <c r="A1697">
        <v>2219</v>
      </c>
      <c r="B1697" s="2">
        <v>44829</v>
      </c>
      <c r="C1697" s="2">
        <f t="shared" ca="1" si="130"/>
        <v>46159</v>
      </c>
      <c r="D1697" t="s">
        <v>112</v>
      </c>
      <c r="E1697" t="s">
        <v>85</v>
      </c>
      <c r="F1697" t="s">
        <v>30</v>
      </c>
      <c r="G1697" t="s">
        <v>46</v>
      </c>
      <c r="H1697" t="s">
        <v>32</v>
      </c>
      <c r="I1697" t="s">
        <v>46</v>
      </c>
      <c r="J1697" t="s">
        <v>95</v>
      </c>
      <c r="K1697" t="s">
        <v>101</v>
      </c>
      <c r="L1697" s="2">
        <v>24405</v>
      </c>
      <c r="M1697" t="s">
        <v>36</v>
      </c>
      <c r="N1697" t="s">
        <v>37</v>
      </c>
      <c r="O1697" t="s">
        <v>49</v>
      </c>
      <c r="P1697" t="s">
        <v>39</v>
      </c>
      <c r="Q1697" t="s">
        <v>78</v>
      </c>
      <c r="R1697">
        <v>5</v>
      </c>
      <c r="S1697" s="2">
        <v>45014</v>
      </c>
      <c r="T1697">
        <v>5</v>
      </c>
      <c r="U1697">
        <v>2</v>
      </c>
      <c r="V1697">
        <v>2</v>
      </c>
      <c r="W1697" s="2">
        <v>44929</v>
      </c>
      <c r="X1697" t="s">
        <v>68</v>
      </c>
      <c r="Y1697" t="s">
        <v>51</v>
      </c>
      <c r="Z1697" t="s">
        <v>43</v>
      </c>
      <c r="AA1697">
        <v>5</v>
      </c>
      <c r="AB1697">
        <v>401.35</v>
      </c>
      <c r="AC1697">
        <v>56</v>
      </c>
      <c r="AD1697" t="str" cm="1">
        <f t="array" ref="AD1697">_xlfn.IFS($AC1697&lt;= 24,"17-24", $AC1697&lt;=34,"25-34", $AC1697&lt;=44,"35-44", $AC1697&lt;= 54,"45-54", $AC1697 &gt;= 55, "55+")</f>
        <v>55+</v>
      </c>
      <c r="AE1697">
        <f t="shared" ca="1" si="131"/>
        <v>3</v>
      </c>
      <c r="AF1697" t="str">
        <f t="shared" si="132"/>
        <v>High</v>
      </c>
      <c r="AG1697" t="str">
        <f t="shared" si="133"/>
        <v>Not satisfied</v>
      </c>
      <c r="AH1697" t="str">
        <f t="shared" si="134"/>
        <v>High Performer</v>
      </c>
      <c r="AI1697" t="str" cm="1">
        <f t="array" ref="AI1697">_xlfn.IFS($Z1697 = "Passed", "High", $Z1697="Completed", "Moderate", OR($Z1697 = "Incomplete", $Z1697="Failed"), "Low")</f>
        <v>Low</v>
      </c>
      <c r="AJ1697" t="str" cm="1">
        <f t="array" ref="AJ1697">_xlfn.IFS(OR(Z1697= "Passed", Z1697 = "Completed"), "Complete", OR(Z1697 ="Failed", Z1697 = "Incomplete"), "Incomplete")</f>
        <v>Incomplete</v>
      </c>
      <c r="AK1697" cm="1">
        <f t="array" ref="AK1697">_xlfn.IFS(HR_DATA[[#This Row],[Performance Category]] = "High Performer", 4,HR_DATA[[#This Row],[Performance Category]] = "Average Performer", 3, HR_DATA[[#This Row],[Performance Category]] = "Low Performer", 2, HR_DATA[[#This Row],[Performance Category]] = "At Risk", 1)</f>
        <v>4</v>
      </c>
    </row>
    <row r="1698" spans="1:37" x14ac:dyDescent="0.25">
      <c r="A1698">
        <v>2220</v>
      </c>
      <c r="B1698" s="2">
        <v>44821</v>
      </c>
      <c r="C1698" s="2">
        <f t="shared" ca="1" si="130"/>
        <v>46159</v>
      </c>
      <c r="D1698" t="s">
        <v>112</v>
      </c>
      <c r="E1698" t="s">
        <v>44</v>
      </c>
      <c r="F1698" t="s">
        <v>30</v>
      </c>
      <c r="G1698" t="s">
        <v>31</v>
      </c>
      <c r="H1698" t="s">
        <v>56</v>
      </c>
      <c r="I1698" t="s">
        <v>33</v>
      </c>
      <c r="J1698" t="s">
        <v>95</v>
      </c>
      <c r="K1698" t="s">
        <v>75</v>
      </c>
      <c r="L1698" s="2">
        <v>22527</v>
      </c>
      <c r="M1698" t="s">
        <v>36</v>
      </c>
      <c r="N1698" t="s">
        <v>37</v>
      </c>
      <c r="O1698" t="s">
        <v>84</v>
      </c>
      <c r="P1698" t="s">
        <v>67</v>
      </c>
      <c r="Q1698" t="s">
        <v>78</v>
      </c>
      <c r="R1698">
        <v>4</v>
      </c>
      <c r="S1698" s="2">
        <v>44987</v>
      </c>
      <c r="T1698">
        <v>3</v>
      </c>
      <c r="U1698">
        <v>3</v>
      </c>
      <c r="V1698">
        <v>5</v>
      </c>
      <c r="W1698" s="2">
        <v>45079</v>
      </c>
      <c r="X1698" t="s">
        <v>41</v>
      </c>
      <c r="Y1698" t="s">
        <v>51</v>
      </c>
      <c r="Z1698" t="s">
        <v>63</v>
      </c>
      <c r="AA1698">
        <v>4</v>
      </c>
      <c r="AB1698">
        <v>938.01</v>
      </c>
      <c r="AC1698">
        <v>61</v>
      </c>
      <c r="AD1698" t="str" cm="1">
        <f t="array" ref="AD1698">_xlfn.IFS($AC1698&lt;= 24,"17-24", $AC1698&lt;=34,"25-34", $AC1698&lt;=44,"35-44", $AC1698&lt;= 54,"45-54", $AC1698 &gt;= 55, "55+")</f>
        <v>55+</v>
      </c>
      <c r="AE1698">
        <f t="shared" ca="1" si="131"/>
        <v>3</v>
      </c>
      <c r="AF1698" t="str">
        <f t="shared" si="132"/>
        <v>Medium</v>
      </c>
      <c r="AG1698" t="str">
        <f t="shared" si="133"/>
        <v>Neutral</v>
      </c>
      <c r="AH1698" t="str">
        <f t="shared" si="134"/>
        <v>High Performer</v>
      </c>
      <c r="AI1698" t="str" cm="1">
        <f t="array" ref="AI1698">_xlfn.IFS($Z1698 = "Passed", "High", $Z1698="Completed", "Moderate", OR($Z1698 = "Incomplete", $Z1698="Failed"), "Low")</f>
        <v>Moderate</v>
      </c>
      <c r="AJ1698" t="str" cm="1">
        <f t="array" ref="AJ1698">_xlfn.IFS(OR(Z1698= "Passed", Z1698 = "Completed"), "Complete", OR(Z1698 ="Failed", Z1698 = "Incomplete"), "Incomplete")</f>
        <v>Complete</v>
      </c>
      <c r="AK1698" cm="1">
        <f t="array" ref="AK1698">_xlfn.IFS(HR_DATA[[#This Row],[Performance Category]] = "High Performer", 4,HR_DATA[[#This Row],[Performance Category]] = "Average Performer", 3, HR_DATA[[#This Row],[Performance Category]] = "Low Performer", 2, HR_DATA[[#This Row],[Performance Category]] = "At Risk", 1)</f>
        <v>4</v>
      </c>
    </row>
    <row r="1699" spans="1:37" x14ac:dyDescent="0.25">
      <c r="A1699">
        <v>2221</v>
      </c>
      <c r="B1699" s="2">
        <v>43616</v>
      </c>
      <c r="C1699" s="2">
        <f t="shared" ca="1" si="130"/>
        <v>46159</v>
      </c>
      <c r="D1699" t="s">
        <v>112</v>
      </c>
      <c r="E1699" t="s">
        <v>87</v>
      </c>
      <c r="F1699" t="s">
        <v>30</v>
      </c>
      <c r="G1699" t="s">
        <v>31</v>
      </c>
      <c r="H1699" t="s">
        <v>32</v>
      </c>
      <c r="I1699" t="s">
        <v>46</v>
      </c>
      <c r="J1699" t="s">
        <v>95</v>
      </c>
      <c r="K1699" t="s">
        <v>70</v>
      </c>
      <c r="L1699" s="2">
        <v>34287</v>
      </c>
      <c r="M1699" t="s">
        <v>36</v>
      </c>
      <c r="N1699" t="s">
        <v>37</v>
      </c>
      <c r="O1699" t="s">
        <v>49</v>
      </c>
      <c r="P1699" t="s">
        <v>61</v>
      </c>
      <c r="Q1699" t="s">
        <v>78</v>
      </c>
      <c r="R1699">
        <v>4</v>
      </c>
      <c r="S1699" s="2">
        <v>45044</v>
      </c>
      <c r="T1699">
        <v>1</v>
      </c>
      <c r="U1699">
        <v>5</v>
      </c>
      <c r="V1699">
        <v>1</v>
      </c>
      <c r="W1699" s="2">
        <v>44780</v>
      </c>
      <c r="X1699" t="s">
        <v>68</v>
      </c>
      <c r="Y1699" t="s">
        <v>42</v>
      </c>
      <c r="Z1699" t="s">
        <v>52</v>
      </c>
      <c r="AA1699">
        <v>1</v>
      </c>
      <c r="AB1699">
        <v>737.04</v>
      </c>
      <c r="AC1699">
        <v>26</v>
      </c>
      <c r="AD1699" t="str" cm="1">
        <f t="array" ref="AD1699">_xlfn.IFS($AC1699&lt;= 24,"17-24", $AC1699&lt;=34,"25-34", $AC1699&lt;=44,"35-44", $AC1699&lt;= 54,"45-54", $AC1699 &gt;= 55, "55+")</f>
        <v>25-34</v>
      </c>
      <c r="AE1699">
        <f t="shared" ca="1" si="131"/>
        <v>6</v>
      </c>
      <c r="AF1699" t="str">
        <f t="shared" si="132"/>
        <v>Low</v>
      </c>
      <c r="AG1699" t="str">
        <f t="shared" si="133"/>
        <v>Satisfied</v>
      </c>
      <c r="AH1699" t="str">
        <f t="shared" si="134"/>
        <v>High Performer</v>
      </c>
      <c r="AI1699" t="str" cm="1">
        <f t="array" ref="AI1699">_xlfn.IFS($Z1699 = "Passed", "High", $Z1699="Completed", "Moderate", OR($Z1699 = "Incomplete", $Z1699="Failed"), "Low")</f>
        <v>Low</v>
      </c>
      <c r="AJ1699" t="str" cm="1">
        <f t="array" ref="AJ1699">_xlfn.IFS(OR(Z1699= "Passed", Z1699 = "Completed"), "Complete", OR(Z1699 ="Failed", Z1699 = "Incomplete"), "Incomplete")</f>
        <v>Incomplete</v>
      </c>
      <c r="AK1699" cm="1">
        <f t="array" ref="AK1699">_xlfn.IFS(HR_DATA[[#This Row],[Performance Category]] = "High Performer", 4,HR_DATA[[#This Row],[Performance Category]] = "Average Performer", 3, HR_DATA[[#This Row],[Performance Category]] = "Low Performer", 2, HR_DATA[[#This Row],[Performance Category]] = "At Risk", 1)</f>
        <v>4</v>
      </c>
    </row>
    <row r="1700" spans="1:37" x14ac:dyDescent="0.25">
      <c r="A1700">
        <v>2222</v>
      </c>
      <c r="B1700" s="2">
        <v>44033</v>
      </c>
      <c r="C1700" s="2">
        <f t="shared" ca="1" si="130"/>
        <v>46159</v>
      </c>
      <c r="D1700" t="s">
        <v>112</v>
      </c>
      <c r="E1700" t="s">
        <v>64</v>
      </c>
      <c r="F1700" t="s">
        <v>30</v>
      </c>
      <c r="G1700" t="s">
        <v>46</v>
      </c>
      <c r="H1700" t="s">
        <v>45</v>
      </c>
      <c r="I1700" t="s">
        <v>33</v>
      </c>
      <c r="J1700" t="s">
        <v>95</v>
      </c>
      <c r="K1700" t="s">
        <v>101</v>
      </c>
      <c r="L1700" s="2">
        <v>35993</v>
      </c>
      <c r="M1700" t="s">
        <v>36</v>
      </c>
      <c r="N1700" t="s">
        <v>37</v>
      </c>
      <c r="O1700" t="s">
        <v>49</v>
      </c>
      <c r="P1700" t="s">
        <v>39</v>
      </c>
      <c r="Q1700" t="s">
        <v>78</v>
      </c>
      <c r="R1700">
        <v>4</v>
      </c>
      <c r="S1700" s="2">
        <v>44818</v>
      </c>
      <c r="T1700">
        <v>2</v>
      </c>
      <c r="U1700">
        <v>3</v>
      </c>
      <c r="V1700">
        <v>5</v>
      </c>
      <c r="W1700" s="2">
        <v>45081</v>
      </c>
      <c r="X1700" t="s">
        <v>62</v>
      </c>
      <c r="Y1700" t="s">
        <v>51</v>
      </c>
      <c r="Z1700" t="s">
        <v>43</v>
      </c>
      <c r="AA1700">
        <v>3</v>
      </c>
      <c r="AB1700">
        <v>303.01</v>
      </c>
      <c r="AC1700">
        <v>22</v>
      </c>
      <c r="AD1700" t="str" cm="1">
        <f t="array" ref="AD1700">_xlfn.IFS($AC1700&lt;= 24,"17-24", $AC1700&lt;=34,"25-34", $AC1700&lt;=44,"35-44", $AC1700&lt;= 54,"45-54", $AC1700 &gt;= 55, "55+")</f>
        <v>17-24</v>
      </c>
      <c r="AE1700">
        <f t="shared" ca="1" si="131"/>
        <v>5</v>
      </c>
      <c r="AF1700" t="str">
        <f t="shared" si="132"/>
        <v>Low</v>
      </c>
      <c r="AG1700" t="str">
        <f t="shared" si="133"/>
        <v>Neutral</v>
      </c>
      <c r="AH1700" t="str">
        <f t="shared" si="134"/>
        <v>High Performer</v>
      </c>
      <c r="AI1700" t="str" cm="1">
        <f t="array" ref="AI1700">_xlfn.IFS($Z1700 = "Passed", "High", $Z1700="Completed", "Moderate", OR($Z1700 = "Incomplete", $Z1700="Failed"), "Low")</f>
        <v>Low</v>
      </c>
      <c r="AJ1700" t="str" cm="1">
        <f t="array" ref="AJ1700">_xlfn.IFS(OR(Z1700= "Passed", Z1700 = "Completed"), "Complete", OR(Z1700 ="Failed", Z1700 = "Incomplete"), "Incomplete")</f>
        <v>Incomplete</v>
      </c>
      <c r="AK1700" cm="1">
        <f t="array" ref="AK1700">_xlfn.IFS(HR_DATA[[#This Row],[Performance Category]] = "High Performer", 4,HR_DATA[[#This Row],[Performance Category]] = "Average Performer", 3, HR_DATA[[#This Row],[Performance Category]] = "Low Performer", 2, HR_DATA[[#This Row],[Performance Category]] = "At Risk", 1)</f>
        <v>4</v>
      </c>
    </row>
    <row r="1701" spans="1:37" x14ac:dyDescent="0.25">
      <c r="A1701">
        <v>2223</v>
      </c>
      <c r="B1701" s="2">
        <v>44016</v>
      </c>
      <c r="C1701" s="2">
        <f t="shared" ca="1" si="130"/>
        <v>46159</v>
      </c>
      <c r="D1701" t="s">
        <v>143</v>
      </c>
      <c r="E1701" t="s">
        <v>69</v>
      </c>
      <c r="F1701" t="s">
        <v>30</v>
      </c>
      <c r="G1701" t="s">
        <v>55</v>
      </c>
      <c r="H1701" t="s">
        <v>32</v>
      </c>
      <c r="I1701" t="s">
        <v>33</v>
      </c>
      <c r="J1701" t="s">
        <v>95</v>
      </c>
      <c r="K1701" t="s">
        <v>82</v>
      </c>
      <c r="L1701" s="2">
        <v>15390</v>
      </c>
      <c r="M1701" t="s">
        <v>36</v>
      </c>
      <c r="N1701" t="s">
        <v>37</v>
      </c>
      <c r="O1701" t="s">
        <v>84</v>
      </c>
      <c r="P1701" t="s">
        <v>39</v>
      </c>
      <c r="Q1701" t="s">
        <v>78</v>
      </c>
      <c r="R1701">
        <v>2</v>
      </c>
      <c r="S1701" s="2">
        <v>45069</v>
      </c>
      <c r="T1701">
        <v>1</v>
      </c>
      <c r="U1701">
        <v>1</v>
      </c>
      <c r="V1701">
        <v>4</v>
      </c>
      <c r="W1701" s="2">
        <v>45023</v>
      </c>
      <c r="X1701" t="s">
        <v>92</v>
      </c>
      <c r="Y1701" t="s">
        <v>51</v>
      </c>
      <c r="Z1701" t="s">
        <v>63</v>
      </c>
      <c r="AA1701">
        <v>2</v>
      </c>
      <c r="AB1701">
        <v>905.55</v>
      </c>
      <c r="AC1701">
        <v>78</v>
      </c>
      <c r="AD1701" t="str" cm="1">
        <f t="array" ref="AD1701">_xlfn.IFS($AC1701&lt;= 24,"17-24", $AC1701&lt;=34,"25-34", $AC1701&lt;=44,"35-44", $AC1701&lt;= 54,"45-54", $AC1701 &gt;= 55, "55+")</f>
        <v>55+</v>
      </c>
      <c r="AE1701">
        <f t="shared" ca="1" si="131"/>
        <v>5</v>
      </c>
      <c r="AF1701" t="str">
        <f t="shared" si="132"/>
        <v>Low</v>
      </c>
      <c r="AG1701" t="str">
        <f t="shared" si="133"/>
        <v>Not satisfied</v>
      </c>
      <c r="AH1701" t="str">
        <f t="shared" si="134"/>
        <v>High Performer</v>
      </c>
      <c r="AI1701" t="str" cm="1">
        <f t="array" ref="AI1701">_xlfn.IFS($Z1701 = "Passed", "High", $Z1701="Completed", "Moderate", OR($Z1701 = "Incomplete", $Z1701="Failed"), "Low")</f>
        <v>Moderate</v>
      </c>
      <c r="AJ1701" t="str" cm="1">
        <f t="array" ref="AJ1701">_xlfn.IFS(OR(Z1701= "Passed", Z1701 = "Completed"), "Complete", OR(Z1701 ="Failed", Z1701 = "Incomplete"), "Incomplete")</f>
        <v>Complete</v>
      </c>
      <c r="AK1701" cm="1">
        <f t="array" ref="AK1701">_xlfn.IFS(HR_DATA[[#This Row],[Performance Category]] = "High Performer", 4,HR_DATA[[#This Row],[Performance Category]] = "Average Performer", 3, HR_DATA[[#This Row],[Performance Category]] = "Low Performer", 2, HR_DATA[[#This Row],[Performance Category]] = "At Risk", 1)</f>
        <v>4</v>
      </c>
    </row>
    <row r="1702" spans="1:37" x14ac:dyDescent="0.25">
      <c r="A1702">
        <v>2224</v>
      </c>
      <c r="B1702" s="2">
        <v>44117</v>
      </c>
      <c r="C1702" s="2">
        <f t="shared" ca="1" si="130"/>
        <v>46159</v>
      </c>
      <c r="D1702" t="s">
        <v>144</v>
      </c>
      <c r="E1702" t="s">
        <v>29</v>
      </c>
      <c r="F1702" t="s">
        <v>30</v>
      </c>
      <c r="G1702" t="s">
        <v>55</v>
      </c>
      <c r="H1702" t="s">
        <v>45</v>
      </c>
      <c r="I1702" t="s">
        <v>33</v>
      </c>
      <c r="J1702" t="s">
        <v>95</v>
      </c>
      <c r="K1702" t="s">
        <v>101</v>
      </c>
      <c r="L1702" s="2">
        <v>36174</v>
      </c>
      <c r="M1702" t="s">
        <v>71</v>
      </c>
      <c r="N1702" t="s">
        <v>37</v>
      </c>
      <c r="O1702" t="s">
        <v>84</v>
      </c>
      <c r="P1702" t="s">
        <v>77</v>
      </c>
      <c r="Q1702" t="s">
        <v>78</v>
      </c>
      <c r="R1702">
        <v>4</v>
      </c>
      <c r="S1702" s="2">
        <v>44959</v>
      </c>
      <c r="T1702">
        <v>2</v>
      </c>
      <c r="U1702">
        <v>1</v>
      </c>
      <c r="V1702">
        <v>3</v>
      </c>
      <c r="W1702" s="2">
        <v>44827</v>
      </c>
      <c r="X1702" t="s">
        <v>50</v>
      </c>
      <c r="Y1702" t="s">
        <v>42</v>
      </c>
      <c r="Z1702" t="s">
        <v>43</v>
      </c>
      <c r="AA1702">
        <v>2</v>
      </c>
      <c r="AB1702">
        <v>914.52</v>
      </c>
      <c r="AC1702">
        <v>21</v>
      </c>
      <c r="AD1702" t="str" cm="1">
        <f t="array" ref="AD1702">_xlfn.IFS($AC1702&lt;= 24,"17-24", $AC1702&lt;=34,"25-34", $AC1702&lt;=44,"35-44", $AC1702&lt;= 54,"45-54", $AC1702 &gt;= 55, "55+")</f>
        <v>17-24</v>
      </c>
      <c r="AE1702">
        <f t="shared" ca="1" si="131"/>
        <v>5</v>
      </c>
      <c r="AF1702" t="str">
        <f t="shared" si="132"/>
        <v>Low</v>
      </c>
      <c r="AG1702" t="str">
        <f t="shared" si="133"/>
        <v>Not satisfied</v>
      </c>
      <c r="AH1702" t="str">
        <f t="shared" si="134"/>
        <v>High Performer</v>
      </c>
      <c r="AI1702" t="str" cm="1">
        <f t="array" ref="AI1702">_xlfn.IFS($Z1702 = "Passed", "High", $Z1702="Completed", "Moderate", OR($Z1702 = "Incomplete", $Z1702="Failed"), "Low")</f>
        <v>Low</v>
      </c>
      <c r="AJ1702" t="str" cm="1">
        <f t="array" ref="AJ1702">_xlfn.IFS(OR(Z1702= "Passed", Z1702 = "Completed"), "Complete", OR(Z1702 ="Failed", Z1702 = "Incomplete"), "Incomplete")</f>
        <v>Incomplete</v>
      </c>
      <c r="AK1702" cm="1">
        <f t="array" ref="AK1702">_xlfn.IFS(HR_DATA[[#This Row],[Performance Category]] = "High Performer", 4,HR_DATA[[#This Row],[Performance Category]] = "Average Performer", 3, HR_DATA[[#This Row],[Performance Category]] = "Low Performer", 2, HR_DATA[[#This Row],[Performance Category]] = "At Risk", 1)</f>
        <v>4</v>
      </c>
    </row>
    <row r="1703" spans="1:37" x14ac:dyDescent="0.25">
      <c r="A1703">
        <v>2225</v>
      </c>
      <c r="B1703" s="2">
        <v>45047</v>
      </c>
      <c r="C1703" s="2">
        <f t="shared" ca="1" si="130"/>
        <v>46159</v>
      </c>
      <c r="D1703" t="s">
        <v>145</v>
      </c>
      <c r="E1703" t="s">
        <v>44</v>
      </c>
      <c r="F1703" t="s">
        <v>30</v>
      </c>
      <c r="G1703" t="s">
        <v>46</v>
      </c>
      <c r="H1703" t="s">
        <v>45</v>
      </c>
      <c r="I1703" t="s">
        <v>55</v>
      </c>
      <c r="J1703" t="s">
        <v>95</v>
      </c>
      <c r="K1703" t="s">
        <v>79</v>
      </c>
      <c r="L1703" s="2">
        <v>26270</v>
      </c>
      <c r="M1703" t="s">
        <v>36</v>
      </c>
      <c r="N1703" t="s">
        <v>48</v>
      </c>
      <c r="O1703" t="s">
        <v>72</v>
      </c>
      <c r="P1703" t="s">
        <v>77</v>
      </c>
      <c r="Q1703" t="s">
        <v>78</v>
      </c>
      <c r="R1703">
        <v>2</v>
      </c>
      <c r="S1703" s="2">
        <v>44794</v>
      </c>
      <c r="T1703">
        <v>1</v>
      </c>
      <c r="U1703">
        <v>2</v>
      </c>
      <c r="V1703">
        <v>2</v>
      </c>
      <c r="W1703" s="2">
        <v>44904</v>
      </c>
      <c r="X1703" t="s">
        <v>62</v>
      </c>
      <c r="Y1703" t="s">
        <v>51</v>
      </c>
      <c r="Z1703" t="s">
        <v>73</v>
      </c>
      <c r="AA1703">
        <v>3</v>
      </c>
      <c r="AB1703">
        <v>789.98</v>
      </c>
      <c r="AC1703">
        <v>52</v>
      </c>
      <c r="AD1703" t="str" cm="1">
        <f t="array" ref="AD1703">_xlfn.IFS($AC1703&lt;= 24,"17-24", $AC1703&lt;=34,"25-34", $AC1703&lt;=44,"35-44", $AC1703&lt;= 54,"45-54", $AC1703 &gt;= 55, "55+")</f>
        <v>45-54</v>
      </c>
      <c r="AE1703">
        <f t="shared" ca="1" si="131"/>
        <v>3</v>
      </c>
      <c r="AF1703" t="str">
        <f t="shared" si="132"/>
        <v>Low</v>
      </c>
      <c r="AG1703" t="str">
        <f t="shared" si="133"/>
        <v>Not satisfied</v>
      </c>
      <c r="AH1703" t="str">
        <f t="shared" si="134"/>
        <v>High Performer</v>
      </c>
      <c r="AI1703" t="str" cm="1">
        <f t="array" ref="AI1703">_xlfn.IFS($Z1703 = "Passed", "High", $Z1703="Completed", "Moderate", OR($Z1703 = "Incomplete", $Z1703="Failed"), "Low")</f>
        <v>High</v>
      </c>
      <c r="AJ1703" t="str" cm="1">
        <f t="array" ref="AJ1703">_xlfn.IFS(OR(Z1703= "Passed", Z1703 = "Completed"), "Complete", OR(Z1703 ="Failed", Z1703 = "Incomplete"), "Incomplete")</f>
        <v>Complete</v>
      </c>
      <c r="AK1703" cm="1">
        <f t="array" ref="AK1703">_xlfn.IFS(HR_DATA[[#This Row],[Performance Category]] = "High Performer", 4,HR_DATA[[#This Row],[Performance Category]] = "Average Performer", 3, HR_DATA[[#This Row],[Performance Category]] = "Low Performer", 2, HR_DATA[[#This Row],[Performance Category]] = "At Risk", 1)</f>
        <v>4</v>
      </c>
    </row>
    <row r="1704" spans="1:37" x14ac:dyDescent="0.25">
      <c r="A1704">
        <v>2226</v>
      </c>
      <c r="B1704" s="2">
        <v>43546</v>
      </c>
      <c r="C1704" s="2">
        <f t="shared" ca="1" si="130"/>
        <v>46159</v>
      </c>
      <c r="D1704" t="s">
        <v>112</v>
      </c>
      <c r="E1704" t="s">
        <v>85</v>
      </c>
      <c r="F1704" t="s">
        <v>30</v>
      </c>
      <c r="G1704" t="s">
        <v>31</v>
      </c>
      <c r="H1704" t="s">
        <v>45</v>
      </c>
      <c r="I1704" t="s">
        <v>55</v>
      </c>
      <c r="J1704" t="s">
        <v>95</v>
      </c>
      <c r="K1704" t="s">
        <v>75</v>
      </c>
      <c r="L1704" s="2">
        <v>22166</v>
      </c>
      <c r="M1704" t="s">
        <v>36</v>
      </c>
      <c r="N1704" t="s">
        <v>37</v>
      </c>
      <c r="O1704" t="s">
        <v>38</v>
      </c>
      <c r="P1704" t="s">
        <v>67</v>
      </c>
      <c r="Q1704" t="s">
        <v>78</v>
      </c>
      <c r="R1704">
        <v>1</v>
      </c>
      <c r="S1704" s="2">
        <v>44954</v>
      </c>
      <c r="T1704">
        <v>4</v>
      </c>
      <c r="U1704">
        <v>4</v>
      </c>
      <c r="V1704">
        <v>5</v>
      </c>
      <c r="W1704" s="2">
        <v>44814</v>
      </c>
      <c r="X1704" t="s">
        <v>62</v>
      </c>
      <c r="Y1704" t="s">
        <v>42</v>
      </c>
      <c r="Z1704" t="s">
        <v>63</v>
      </c>
      <c r="AA1704">
        <v>3</v>
      </c>
      <c r="AB1704">
        <v>125.06</v>
      </c>
      <c r="AC1704">
        <v>59</v>
      </c>
      <c r="AD1704" t="str" cm="1">
        <f t="array" ref="AD1704">_xlfn.IFS($AC1704&lt;= 24,"17-24", $AC1704&lt;=34,"25-34", $AC1704&lt;=44,"35-44", $AC1704&lt;= 54,"45-54", $AC1704 &gt;= 55, "55+")</f>
        <v>55+</v>
      </c>
      <c r="AE1704">
        <f t="shared" ca="1" si="131"/>
        <v>7</v>
      </c>
      <c r="AF1704" t="str">
        <f t="shared" si="132"/>
        <v>High</v>
      </c>
      <c r="AG1704" t="str">
        <f t="shared" si="133"/>
        <v>Satisfied</v>
      </c>
      <c r="AH1704" t="str">
        <f t="shared" si="134"/>
        <v>High Performer</v>
      </c>
      <c r="AI1704" t="str" cm="1">
        <f t="array" ref="AI1704">_xlfn.IFS($Z1704 = "Passed", "High", $Z1704="Completed", "Moderate", OR($Z1704 = "Incomplete", $Z1704="Failed"), "Low")</f>
        <v>Moderate</v>
      </c>
      <c r="AJ1704" t="str" cm="1">
        <f t="array" ref="AJ1704">_xlfn.IFS(OR(Z1704= "Passed", Z1704 = "Completed"), "Complete", OR(Z1704 ="Failed", Z1704 = "Incomplete"), "Incomplete")</f>
        <v>Complete</v>
      </c>
      <c r="AK1704" cm="1">
        <f t="array" ref="AK1704">_xlfn.IFS(HR_DATA[[#This Row],[Performance Category]] = "High Performer", 4,HR_DATA[[#This Row],[Performance Category]] = "Average Performer", 3, HR_DATA[[#This Row],[Performance Category]] = "Low Performer", 2, HR_DATA[[#This Row],[Performance Category]] = "At Risk", 1)</f>
        <v>4</v>
      </c>
    </row>
    <row r="1705" spans="1:37" x14ac:dyDescent="0.25">
      <c r="A1705">
        <v>2227</v>
      </c>
      <c r="B1705" s="2">
        <v>44557</v>
      </c>
      <c r="C1705" s="2">
        <f t="shared" ca="1" si="130"/>
        <v>46159</v>
      </c>
      <c r="D1705" t="s">
        <v>112</v>
      </c>
      <c r="E1705" t="s">
        <v>44</v>
      </c>
      <c r="F1705" t="s">
        <v>30</v>
      </c>
      <c r="G1705" t="s">
        <v>31</v>
      </c>
      <c r="H1705" t="s">
        <v>56</v>
      </c>
      <c r="I1705" t="s">
        <v>55</v>
      </c>
      <c r="J1705" t="s">
        <v>95</v>
      </c>
      <c r="K1705" t="s">
        <v>47</v>
      </c>
      <c r="L1705" s="2">
        <v>34855</v>
      </c>
      <c r="M1705" t="s">
        <v>36</v>
      </c>
      <c r="N1705" t="s">
        <v>37</v>
      </c>
      <c r="O1705" t="s">
        <v>72</v>
      </c>
      <c r="P1705" t="s">
        <v>39</v>
      </c>
      <c r="Q1705" t="s">
        <v>98</v>
      </c>
      <c r="R1705">
        <v>5</v>
      </c>
      <c r="S1705" s="2">
        <v>44822</v>
      </c>
      <c r="T1705">
        <v>2</v>
      </c>
      <c r="U1705">
        <v>3</v>
      </c>
      <c r="V1705">
        <v>4</v>
      </c>
      <c r="W1705" s="2">
        <v>45044</v>
      </c>
      <c r="X1705" t="s">
        <v>62</v>
      </c>
      <c r="Y1705" t="s">
        <v>42</v>
      </c>
      <c r="Z1705" t="s">
        <v>73</v>
      </c>
      <c r="AA1705">
        <v>2</v>
      </c>
      <c r="AB1705">
        <v>894.09</v>
      </c>
      <c r="AC1705">
        <v>26</v>
      </c>
      <c r="AD1705" t="str" cm="1">
        <f t="array" ref="AD1705">_xlfn.IFS($AC1705&lt;= 24,"17-24", $AC1705&lt;=34,"25-34", $AC1705&lt;=44,"35-44", $AC1705&lt;= 54,"45-54", $AC1705 &gt;= 55, "55+")</f>
        <v>25-34</v>
      </c>
      <c r="AE1705">
        <f t="shared" ca="1" si="131"/>
        <v>4</v>
      </c>
      <c r="AF1705" t="str">
        <f t="shared" si="132"/>
        <v>Low</v>
      </c>
      <c r="AG1705" t="str">
        <f t="shared" si="133"/>
        <v>Neutral</v>
      </c>
      <c r="AH1705" t="str">
        <f t="shared" si="134"/>
        <v>Low Performer</v>
      </c>
      <c r="AI1705" t="str" cm="1">
        <f t="array" ref="AI1705">_xlfn.IFS($Z1705 = "Passed", "High", $Z1705="Completed", "Moderate", OR($Z1705 = "Incomplete", $Z1705="Failed"), "Low")</f>
        <v>High</v>
      </c>
      <c r="AJ1705" t="str" cm="1">
        <f t="array" ref="AJ1705">_xlfn.IFS(OR(Z1705= "Passed", Z1705 = "Completed"), "Complete", OR(Z1705 ="Failed", Z1705 = "Incomplete"), "Incomplete")</f>
        <v>Complete</v>
      </c>
      <c r="AK1705" cm="1">
        <f t="array" ref="AK1705">_xlfn.IFS(HR_DATA[[#This Row],[Performance Category]] = "High Performer", 4,HR_DATA[[#This Row],[Performance Category]] = "Average Performer", 3, HR_DATA[[#This Row],[Performance Category]] = "Low Performer", 2, HR_DATA[[#This Row],[Performance Category]] = "At Risk", 1)</f>
        <v>2</v>
      </c>
    </row>
    <row r="1706" spans="1:37" x14ac:dyDescent="0.25">
      <c r="A1706">
        <v>2228</v>
      </c>
      <c r="B1706" s="2">
        <v>43324</v>
      </c>
      <c r="C1706" s="2">
        <f t="shared" ca="1" si="130"/>
        <v>46159</v>
      </c>
      <c r="D1706" t="s">
        <v>112</v>
      </c>
      <c r="E1706" t="s">
        <v>87</v>
      </c>
      <c r="F1706" t="s">
        <v>30</v>
      </c>
      <c r="G1706" t="s">
        <v>46</v>
      </c>
      <c r="H1706" t="s">
        <v>56</v>
      </c>
      <c r="I1706" t="s">
        <v>46</v>
      </c>
      <c r="J1706" t="s">
        <v>95</v>
      </c>
      <c r="K1706" t="s">
        <v>103</v>
      </c>
      <c r="L1706" s="2">
        <v>15600</v>
      </c>
      <c r="M1706" t="s">
        <v>36</v>
      </c>
      <c r="N1706" t="s">
        <v>37</v>
      </c>
      <c r="O1706" t="s">
        <v>38</v>
      </c>
      <c r="P1706" t="s">
        <v>77</v>
      </c>
      <c r="Q1706" t="s">
        <v>107</v>
      </c>
      <c r="R1706">
        <v>4</v>
      </c>
      <c r="S1706" s="2">
        <v>44946</v>
      </c>
      <c r="T1706">
        <v>3</v>
      </c>
      <c r="U1706">
        <v>2</v>
      </c>
      <c r="V1706">
        <v>2</v>
      </c>
      <c r="W1706" s="2">
        <v>44978</v>
      </c>
      <c r="X1706" t="s">
        <v>68</v>
      </c>
      <c r="Y1706" t="s">
        <v>51</v>
      </c>
      <c r="Z1706" t="s">
        <v>73</v>
      </c>
      <c r="AA1706">
        <v>3</v>
      </c>
      <c r="AB1706">
        <v>713.03</v>
      </c>
      <c r="AC1706">
        <v>76</v>
      </c>
      <c r="AD1706" t="str" cm="1">
        <f t="array" ref="AD1706">_xlfn.IFS($AC1706&lt;= 24,"17-24", $AC1706&lt;=34,"25-34", $AC1706&lt;=44,"35-44", $AC1706&lt;= 54,"45-54", $AC1706 &gt;= 55, "55+")</f>
        <v>55+</v>
      </c>
      <c r="AE1706">
        <f t="shared" ca="1" si="131"/>
        <v>7</v>
      </c>
      <c r="AF1706" t="str">
        <f t="shared" si="132"/>
        <v>Medium</v>
      </c>
      <c r="AG1706" t="str">
        <f t="shared" si="133"/>
        <v>Not satisfied</v>
      </c>
      <c r="AH1706" t="str">
        <f t="shared" si="134"/>
        <v>At Risk</v>
      </c>
      <c r="AI1706" t="str" cm="1">
        <f t="array" ref="AI1706">_xlfn.IFS($Z1706 = "Passed", "High", $Z1706="Completed", "Moderate", OR($Z1706 = "Incomplete", $Z1706="Failed"), "Low")</f>
        <v>High</v>
      </c>
      <c r="AJ1706" t="str" cm="1">
        <f t="array" ref="AJ1706">_xlfn.IFS(OR(Z1706= "Passed", Z1706 = "Completed"), "Complete", OR(Z1706 ="Failed", Z1706 = "Incomplete"), "Incomplete")</f>
        <v>Complete</v>
      </c>
      <c r="AK1706" cm="1">
        <f t="array" ref="AK1706">_xlfn.IFS(HR_DATA[[#This Row],[Performance Category]] = "High Performer", 4,HR_DATA[[#This Row],[Performance Category]] = "Average Performer", 3, HR_DATA[[#This Row],[Performance Category]] = "Low Performer", 2, HR_DATA[[#This Row],[Performance Category]] = "At Risk", 1)</f>
        <v>1</v>
      </c>
    </row>
    <row r="1707" spans="1:37" x14ac:dyDescent="0.25">
      <c r="A1707">
        <v>2229</v>
      </c>
      <c r="B1707" s="2">
        <v>44923</v>
      </c>
      <c r="C1707" s="2">
        <f t="shared" ca="1" si="130"/>
        <v>46159</v>
      </c>
      <c r="D1707" t="s">
        <v>112</v>
      </c>
      <c r="E1707" t="s">
        <v>64</v>
      </c>
      <c r="F1707" t="s">
        <v>30</v>
      </c>
      <c r="G1707" t="s">
        <v>46</v>
      </c>
      <c r="H1707" t="s">
        <v>45</v>
      </c>
      <c r="I1707" t="s">
        <v>33</v>
      </c>
      <c r="J1707" t="s">
        <v>95</v>
      </c>
      <c r="K1707" t="s">
        <v>111</v>
      </c>
      <c r="L1707" s="2">
        <v>28399</v>
      </c>
      <c r="M1707" t="s">
        <v>36</v>
      </c>
      <c r="N1707" t="s">
        <v>37</v>
      </c>
      <c r="O1707" t="s">
        <v>84</v>
      </c>
      <c r="P1707" t="s">
        <v>77</v>
      </c>
      <c r="Q1707" t="s">
        <v>107</v>
      </c>
      <c r="R1707">
        <v>4</v>
      </c>
      <c r="S1707" s="2">
        <v>45038</v>
      </c>
      <c r="T1707">
        <v>3</v>
      </c>
      <c r="U1707">
        <v>1</v>
      </c>
      <c r="V1707">
        <v>1</v>
      </c>
      <c r="W1707" s="2">
        <v>44954</v>
      </c>
      <c r="X1707" t="s">
        <v>92</v>
      </c>
      <c r="Y1707" t="s">
        <v>42</v>
      </c>
      <c r="Z1707" t="s">
        <v>52</v>
      </c>
      <c r="AA1707">
        <v>5</v>
      </c>
      <c r="AB1707">
        <v>897.51</v>
      </c>
      <c r="AC1707">
        <v>45</v>
      </c>
      <c r="AD1707" t="str" cm="1">
        <f t="array" ref="AD1707">_xlfn.IFS($AC1707&lt;= 24,"17-24", $AC1707&lt;=34,"25-34", $AC1707&lt;=44,"35-44", $AC1707&lt;= 54,"45-54", $AC1707 &gt;= 55, "55+")</f>
        <v>45-54</v>
      </c>
      <c r="AE1707">
        <f t="shared" ca="1" si="131"/>
        <v>3</v>
      </c>
      <c r="AF1707" t="str">
        <f t="shared" si="132"/>
        <v>Medium</v>
      </c>
      <c r="AG1707" t="str">
        <f t="shared" si="133"/>
        <v>Not satisfied</v>
      </c>
      <c r="AH1707" t="str">
        <f t="shared" si="134"/>
        <v>At Risk</v>
      </c>
      <c r="AI1707" t="str" cm="1">
        <f t="array" ref="AI1707">_xlfn.IFS($Z1707 = "Passed", "High", $Z1707="Completed", "Moderate", OR($Z1707 = "Incomplete", $Z1707="Failed"), "Low")</f>
        <v>Low</v>
      </c>
      <c r="AJ1707" t="str" cm="1">
        <f t="array" ref="AJ1707">_xlfn.IFS(OR(Z1707= "Passed", Z1707 = "Completed"), "Complete", OR(Z1707 ="Failed", Z1707 = "Incomplete"), "Incomplete")</f>
        <v>Incomplete</v>
      </c>
      <c r="AK1707" cm="1">
        <f t="array" ref="AK1707">_xlfn.IFS(HR_DATA[[#This Row],[Performance Category]] = "High Performer", 4,HR_DATA[[#This Row],[Performance Category]] = "Average Performer", 3, HR_DATA[[#This Row],[Performance Category]] = "Low Performer", 2, HR_DATA[[#This Row],[Performance Category]] = "At Risk", 1)</f>
        <v>1</v>
      </c>
    </row>
    <row r="1708" spans="1:37" x14ac:dyDescent="0.25">
      <c r="A1708">
        <v>2230</v>
      </c>
      <c r="B1708" s="2">
        <v>43429</v>
      </c>
      <c r="C1708" s="2">
        <f t="shared" ca="1" si="130"/>
        <v>46159</v>
      </c>
      <c r="D1708" t="s">
        <v>143</v>
      </c>
      <c r="E1708" t="s">
        <v>94</v>
      </c>
      <c r="F1708" t="s">
        <v>30</v>
      </c>
      <c r="G1708" t="s">
        <v>46</v>
      </c>
      <c r="H1708" t="s">
        <v>45</v>
      </c>
      <c r="I1708" t="s">
        <v>55</v>
      </c>
      <c r="J1708" t="s">
        <v>95</v>
      </c>
      <c r="K1708" t="s">
        <v>65</v>
      </c>
      <c r="L1708" s="2">
        <v>26531</v>
      </c>
      <c r="M1708" t="s">
        <v>71</v>
      </c>
      <c r="N1708" t="s">
        <v>37</v>
      </c>
      <c r="O1708" t="s">
        <v>49</v>
      </c>
      <c r="P1708" t="s">
        <v>67</v>
      </c>
      <c r="Q1708" t="s">
        <v>40</v>
      </c>
      <c r="R1708">
        <v>2</v>
      </c>
      <c r="S1708" s="2">
        <v>45086</v>
      </c>
      <c r="T1708">
        <v>1</v>
      </c>
      <c r="U1708">
        <v>5</v>
      </c>
      <c r="V1708">
        <v>5</v>
      </c>
      <c r="W1708" s="2">
        <v>45141</v>
      </c>
      <c r="X1708" t="s">
        <v>62</v>
      </c>
      <c r="Y1708" t="s">
        <v>51</v>
      </c>
      <c r="Z1708" t="s">
        <v>73</v>
      </c>
      <c r="AA1708">
        <v>3</v>
      </c>
      <c r="AB1708">
        <v>634.34</v>
      </c>
      <c r="AC1708">
        <v>46</v>
      </c>
      <c r="AD1708" t="str" cm="1">
        <f t="array" ref="AD1708">_xlfn.IFS($AC1708&lt;= 24,"17-24", $AC1708&lt;=34,"25-34", $AC1708&lt;=44,"35-44", $AC1708&lt;= 54,"45-54", $AC1708 &gt;= 55, "55+")</f>
        <v>45-54</v>
      </c>
      <c r="AE1708">
        <f t="shared" ca="1" si="131"/>
        <v>7</v>
      </c>
      <c r="AF1708" t="str">
        <f t="shared" si="132"/>
        <v>Low</v>
      </c>
      <c r="AG1708" t="str">
        <f t="shared" si="133"/>
        <v>Satisfied</v>
      </c>
      <c r="AH1708" t="str">
        <f t="shared" si="134"/>
        <v>Average Performer</v>
      </c>
      <c r="AI1708" t="str" cm="1">
        <f t="array" ref="AI1708">_xlfn.IFS($Z1708 = "Passed", "High", $Z1708="Completed", "Moderate", OR($Z1708 = "Incomplete", $Z1708="Failed"), "Low")</f>
        <v>High</v>
      </c>
      <c r="AJ1708" t="str" cm="1">
        <f t="array" ref="AJ1708">_xlfn.IFS(OR(Z1708= "Passed", Z1708 = "Completed"), "Complete", OR(Z1708 ="Failed", Z1708 = "Incomplete"), "Incomplete")</f>
        <v>Complete</v>
      </c>
      <c r="AK1708" cm="1">
        <f t="array" ref="AK1708">_xlfn.IFS(HR_DATA[[#This Row],[Performance Category]] = "High Performer", 4,HR_DATA[[#This Row],[Performance Category]] = "Average Performer", 3, HR_DATA[[#This Row],[Performance Category]] = "Low Performer", 2, HR_DATA[[#This Row],[Performance Category]] = "At Risk", 1)</f>
        <v>3</v>
      </c>
    </row>
    <row r="1709" spans="1:37" x14ac:dyDescent="0.25">
      <c r="A1709">
        <v>2231</v>
      </c>
      <c r="B1709" s="2">
        <v>44191</v>
      </c>
      <c r="C1709" s="2">
        <f t="shared" ca="1" si="130"/>
        <v>46159</v>
      </c>
      <c r="D1709" t="s">
        <v>144</v>
      </c>
      <c r="E1709" t="s">
        <v>74</v>
      </c>
      <c r="F1709" t="s">
        <v>30</v>
      </c>
      <c r="G1709" t="s">
        <v>55</v>
      </c>
      <c r="H1709" t="s">
        <v>45</v>
      </c>
      <c r="I1709" t="s">
        <v>46</v>
      </c>
      <c r="J1709" t="s">
        <v>95</v>
      </c>
      <c r="K1709" t="s">
        <v>65</v>
      </c>
      <c r="L1709" s="2">
        <v>32987</v>
      </c>
      <c r="M1709" t="s">
        <v>71</v>
      </c>
      <c r="N1709" t="s">
        <v>37</v>
      </c>
      <c r="O1709" t="s">
        <v>60</v>
      </c>
      <c r="P1709" t="s">
        <v>61</v>
      </c>
      <c r="Q1709" t="s">
        <v>40</v>
      </c>
      <c r="R1709">
        <v>2</v>
      </c>
      <c r="S1709" s="2">
        <v>44930</v>
      </c>
      <c r="T1709">
        <v>1</v>
      </c>
      <c r="U1709">
        <v>2</v>
      </c>
      <c r="V1709">
        <v>2</v>
      </c>
      <c r="W1709" s="2">
        <v>45036</v>
      </c>
      <c r="X1709" t="s">
        <v>68</v>
      </c>
      <c r="Y1709" t="s">
        <v>42</v>
      </c>
      <c r="Z1709" t="s">
        <v>43</v>
      </c>
      <c r="AA1709">
        <v>3</v>
      </c>
      <c r="AB1709">
        <v>352.54</v>
      </c>
      <c r="AC1709">
        <v>30</v>
      </c>
      <c r="AD1709" t="str" cm="1">
        <f t="array" ref="AD1709">_xlfn.IFS($AC1709&lt;= 24,"17-24", $AC1709&lt;=34,"25-34", $AC1709&lt;=44,"35-44", $AC1709&lt;= 54,"45-54", $AC1709 &gt;= 55, "55+")</f>
        <v>25-34</v>
      </c>
      <c r="AE1709">
        <f t="shared" ca="1" si="131"/>
        <v>5</v>
      </c>
      <c r="AF1709" t="str">
        <f t="shared" si="132"/>
        <v>Low</v>
      </c>
      <c r="AG1709" t="str">
        <f t="shared" si="133"/>
        <v>Not satisfied</v>
      </c>
      <c r="AH1709" t="str">
        <f t="shared" si="134"/>
        <v>Average Performer</v>
      </c>
      <c r="AI1709" t="str" cm="1">
        <f t="array" ref="AI1709">_xlfn.IFS($Z1709 = "Passed", "High", $Z1709="Completed", "Moderate", OR($Z1709 = "Incomplete", $Z1709="Failed"), "Low")</f>
        <v>Low</v>
      </c>
      <c r="AJ1709" t="str" cm="1">
        <f t="array" ref="AJ1709">_xlfn.IFS(OR(Z1709= "Passed", Z1709 = "Completed"), "Complete", OR(Z1709 ="Failed", Z1709 = "Incomplete"), "Incomplete")</f>
        <v>Incomplete</v>
      </c>
      <c r="AK1709" cm="1">
        <f t="array" ref="AK1709">_xlfn.IFS(HR_DATA[[#This Row],[Performance Category]] = "High Performer", 4,HR_DATA[[#This Row],[Performance Category]] = "Average Performer", 3, HR_DATA[[#This Row],[Performance Category]] = "Low Performer", 2, HR_DATA[[#This Row],[Performance Category]] = "At Risk", 1)</f>
        <v>3</v>
      </c>
    </row>
    <row r="1710" spans="1:37" x14ac:dyDescent="0.25">
      <c r="A1710">
        <v>2232</v>
      </c>
      <c r="B1710" s="2">
        <v>44911</v>
      </c>
      <c r="C1710" s="2">
        <f t="shared" ca="1" si="130"/>
        <v>46159</v>
      </c>
      <c r="D1710" t="s">
        <v>145</v>
      </c>
      <c r="E1710" t="s">
        <v>81</v>
      </c>
      <c r="F1710" t="s">
        <v>30</v>
      </c>
      <c r="G1710" t="s">
        <v>46</v>
      </c>
      <c r="H1710" t="s">
        <v>45</v>
      </c>
      <c r="I1710" t="s">
        <v>55</v>
      </c>
      <c r="J1710" t="s">
        <v>95</v>
      </c>
      <c r="K1710" t="s">
        <v>70</v>
      </c>
      <c r="L1710" s="2">
        <v>15619</v>
      </c>
      <c r="M1710" t="s">
        <v>36</v>
      </c>
      <c r="N1710" t="s">
        <v>48</v>
      </c>
      <c r="O1710" t="s">
        <v>49</v>
      </c>
      <c r="P1710" t="s">
        <v>61</v>
      </c>
      <c r="Q1710" t="s">
        <v>40</v>
      </c>
      <c r="R1710">
        <v>5</v>
      </c>
      <c r="S1710" s="2">
        <v>44884</v>
      </c>
      <c r="T1710">
        <v>4</v>
      </c>
      <c r="U1710">
        <v>5</v>
      </c>
      <c r="V1710">
        <v>2</v>
      </c>
      <c r="W1710" s="2">
        <v>45008</v>
      </c>
      <c r="X1710" t="s">
        <v>50</v>
      </c>
      <c r="Y1710" t="s">
        <v>51</v>
      </c>
      <c r="Z1710" t="s">
        <v>63</v>
      </c>
      <c r="AA1710">
        <v>4</v>
      </c>
      <c r="AB1710">
        <v>128.25</v>
      </c>
      <c r="AC1710">
        <v>80</v>
      </c>
      <c r="AD1710" t="str" cm="1">
        <f t="array" ref="AD1710">_xlfn.IFS($AC1710&lt;= 24,"17-24", $AC1710&lt;=34,"25-34", $AC1710&lt;=44,"35-44", $AC1710&lt;= 54,"45-54", $AC1710 &gt;= 55, "55+")</f>
        <v>55+</v>
      </c>
      <c r="AE1710">
        <f t="shared" ca="1" si="131"/>
        <v>3</v>
      </c>
      <c r="AF1710" t="str">
        <f t="shared" si="132"/>
        <v>High</v>
      </c>
      <c r="AG1710" t="str">
        <f t="shared" si="133"/>
        <v>Satisfied</v>
      </c>
      <c r="AH1710" t="str">
        <f t="shared" si="134"/>
        <v>Average Performer</v>
      </c>
      <c r="AI1710" t="str" cm="1">
        <f t="array" ref="AI1710">_xlfn.IFS($Z1710 = "Passed", "High", $Z1710="Completed", "Moderate", OR($Z1710 = "Incomplete", $Z1710="Failed"), "Low")</f>
        <v>Moderate</v>
      </c>
      <c r="AJ1710" t="str" cm="1">
        <f t="array" ref="AJ1710">_xlfn.IFS(OR(Z1710= "Passed", Z1710 = "Completed"), "Complete", OR(Z1710 ="Failed", Z1710 = "Incomplete"), "Incomplete")</f>
        <v>Complete</v>
      </c>
      <c r="AK1710" cm="1">
        <f t="array" ref="AK1710">_xlfn.IFS(HR_DATA[[#This Row],[Performance Category]] = "High Performer", 4,HR_DATA[[#This Row],[Performance Category]] = "Average Performer", 3, HR_DATA[[#This Row],[Performance Category]] = "Low Performer", 2, HR_DATA[[#This Row],[Performance Category]] = "At Risk", 1)</f>
        <v>3</v>
      </c>
    </row>
    <row r="1711" spans="1:37" x14ac:dyDescent="0.25">
      <c r="A1711">
        <v>2233</v>
      </c>
      <c r="B1711" s="2">
        <v>43735</v>
      </c>
      <c r="C1711" s="2">
        <f t="shared" ca="1" si="130"/>
        <v>46159</v>
      </c>
      <c r="D1711" t="s">
        <v>112</v>
      </c>
      <c r="E1711" t="s">
        <v>87</v>
      </c>
      <c r="F1711" t="s">
        <v>30</v>
      </c>
      <c r="G1711" t="s">
        <v>31</v>
      </c>
      <c r="H1711" t="s">
        <v>56</v>
      </c>
      <c r="I1711" t="s">
        <v>55</v>
      </c>
      <c r="J1711" t="s">
        <v>95</v>
      </c>
      <c r="K1711" t="s">
        <v>89</v>
      </c>
      <c r="L1711" s="2">
        <v>28237</v>
      </c>
      <c r="M1711" t="s">
        <v>36</v>
      </c>
      <c r="N1711" t="s">
        <v>37</v>
      </c>
      <c r="O1711" t="s">
        <v>84</v>
      </c>
      <c r="P1711" t="s">
        <v>61</v>
      </c>
      <c r="Q1711" t="s">
        <v>40</v>
      </c>
      <c r="R1711">
        <v>1</v>
      </c>
      <c r="S1711" s="2">
        <v>44837</v>
      </c>
      <c r="T1711">
        <v>5</v>
      </c>
      <c r="U1711">
        <v>1</v>
      </c>
      <c r="V1711">
        <v>1</v>
      </c>
      <c r="W1711" s="2">
        <v>45090</v>
      </c>
      <c r="X1711" t="s">
        <v>50</v>
      </c>
      <c r="Y1711" t="s">
        <v>42</v>
      </c>
      <c r="Z1711" t="s">
        <v>73</v>
      </c>
      <c r="AA1711">
        <v>1</v>
      </c>
      <c r="AB1711">
        <v>893.71</v>
      </c>
      <c r="AC1711">
        <v>42</v>
      </c>
      <c r="AD1711" t="str" cm="1">
        <f t="array" ref="AD1711">_xlfn.IFS($AC1711&lt;= 24,"17-24", $AC1711&lt;=34,"25-34", $AC1711&lt;=44,"35-44", $AC1711&lt;= 54,"45-54", $AC1711 &gt;= 55, "55+")</f>
        <v>35-44</v>
      </c>
      <c r="AE1711">
        <f t="shared" ca="1" si="131"/>
        <v>6</v>
      </c>
      <c r="AF1711" t="str">
        <f t="shared" si="132"/>
        <v>High</v>
      </c>
      <c r="AG1711" t="str">
        <f t="shared" si="133"/>
        <v>Not satisfied</v>
      </c>
      <c r="AH1711" t="str">
        <f t="shared" si="134"/>
        <v>Average Performer</v>
      </c>
      <c r="AI1711" t="str" cm="1">
        <f t="array" ref="AI1711">_xlfn.IFS($Z1711 = "Passed", "High", $Z1711="Completed", "Moderate", OR($Z1711 = "Incomplete", $Z1711="Failed"), "Low")</f>
        <v>High</v>
      </c>
      <c r="AJ1711" t="str" cm="1">
        <f t="array" ref="AJ1711">_xlfn.IFS(OR(Z1711= "Passed", Z1711 = "Completed"), "Complete", OR(Z1711 ="Failed", Z1711 = "Incomplete"), "Incomplete")</f>
        <v>Complete</v>
      </c>
      <c r="AK1711" cm="1">
        <f t="array" ref="AK1711">_xlfn.IFS(HR_DATA[[#This Row],[Performance Category]] = "High Performer", 4,HR_DATA[[#This Row],[Performance Category]] = "Average Performer", 3, HR_DATA[[#This Row],[Performance Category]] = "Low Performer", 2, HR_DATA[[#This Row],[Performance Category]] = "At Risk", 1)</f>
        <v>3</v>
      </c>
    </row>
    <row r="1712" spans="1:37" x14ac:dyDescent="0.25">
      <c r="A1712">
        <v>2234</v>
      </c>
      <c r="B1712" s="2">
        <v>44247</v>
      </c>
      <c r="C1712" s="2">
        <f t="shared" ca="1" si="130"/>
        <v>46159</v>
      </c>
      <c r="D1712" t="s">
        <v>112</v>
      </c>
      <c r="E1712" t="s">
        <v>44</v>
      </c>
      <c r="F1712" t="s">
        <v>30</v>
      </c>
      <c r="G1712" t="s">
        <v>46</v>
      </c>
      <c r="H1712" t="s">
        <v>32</v>
      </c>
      <c r="I1712" t="s">
        <v>55</v>
      </c>
      <c r="J1712" t="s">
        <v>95</v>
      </c>
      <c r="K1712" t="s">
        <v>101</v>
      </c>
      <c r="L1712" s="2">
        <v>27451</v>
      </c>
      <c r="M1712" t="s">
        <v>36</v>
      </c>
      <c r="N1712" t="s">
        <v>37</v>
      </c>
      <c r="O1712" t="s">
        <v>72</v>
      </c>
      <c r="P1712" t="s">
        <v>67</v>
      </c>
      <c r="Q1712" t="s">
        <v>40</v>
      </c>
      <c r="R1712">
        <v>2</v>
      </c>
      <c r="S1712" s="2">
        <v>44796</v>
      </c>
      <c r="T1712">
        <v>1</v>
      </c>
      <c r="U1712">
        <v>1</v>
      </c>
      <c r="V1712">
        <v>4</v>
      </c>
      <c r="W1712" s="2">
        <v>44961</v>
      </c>
      <c r="X1712" t="s">
        <v>92</v>
      </c>
      <c r="Y1712" t="s">
        <v>51</v>
      </c>
      <c r="Z1712" t="s">
        <v>63</v>
      </c>
      <c r="AA1712">
        <v>3</v>
      </c>
      <c r="AB1712">
        <v>693.52</v>
      </c>
      <c r="AC1712">
        <v>46</v>
      </c>
      <c r="AD1712" t="str" cm="1">
        <f t="array" ref="AD1712">_xlfn.IFS($AC1712&lt;= 24,"17-24", $AC1712&lt;=34,"25-34", $AC1712&lt;=44,"35-44", $AC1712&lt;= 54,"45-54", $AC1712 &gt;= 55, "55+")</f>
        <v>45-54</v>
      </c>
      <c r="AE1712">
        <f t="shared" ca="1" si="131"/>
        <v>5</v>
      </c>
      <c r="AF1712" t="str">
        <f t="shared" si="132"/>
        <v>Low</v>
      </c>
      <c r="AG1712" t="str">
        <f t="shared" si="133"/>
        <v>Not satisfied</v>
      </c>
      <c r="AH1712" t="str">
        <f t="shared" si="134"/>
        <v>Average Performer</v>
      </c>
      <c r="AI1712" t="str" cm="1">
        <f t="array" ref="AI1712">_xlfn.IFS($Z1712 = "Passed", "High", $Z1712="Completed", "Moderate", OR($Z1712 = "Incomplete", $Z1712="Failed"), "Low")</f>
        <v>Moderate</v>
      </c>
      <c r="AJ1712" t="str" cm="1">
        <f t="array" ref="AJ1712">_xlfn.IFS(OR(Z1712= "Passed", Z1712 = "Completed"), "Complete", OR(Z1712 ="Failed", Z1712 = "Incomplete"), "Incomplete")</f>
        <v>Complete</v>
      </c>
      <c r="AK1712" cm="1">
        <f t="array" ref="AK1712">_xlfn.IFS(HR_DATA[[#This Row],[Performance Category]] = "High Performer", 4,HR_DATA[[#This Row],[Performance Category]] = "Average Performer", 3, HR_DATA[[#This Row],[Performance Category]] = "Low Performer", 2, HR_DATA[[#This Row],[Performance Category]] = "At Risk", 1)</f>
        <v>3</v>
      </c>
    </row>
    <row r="1713" spans="1:37" x14ac:dyDescent="0.25">
      <c r="A1713">
        <v>2235</v>
      </c>
      <c r="B1713" s="2">
        <v>44618</v>
      </c>
      <c r="C1713" s="2">
        <f t="shared" ca="1" si="130"/>
        <v>46159</v>
      </c>
      <c r="D1713" t="s">
        <v>112</v>
      </c>
      <c r="E1713" t="s">
        <v>29</v>
      </c>
      <c r="F1713" t="s">
        <v>30</v>
      </c>
      <c r="G1713" t="s">
        <v>55</v>
      </c>
      <c r="H1713" t="s">
        <v>56</v>
      </c>
      <c r="I1713" t="s">
        <v>55</v>
      </c>
      <c r="J1713" t="s">
        <v>95</v>
      </c>
      <c r="K1713" t="s">
        <v>100</v>
      </c>
      <c r="L1713" s="2">
        <v>19967</v>
      </c>
      <c r="M1713" t="s">
        <v>36</v>
      </c>
      <c r="N1713" t="s">
        <v>37</v>
      </c>
      <c r="O1713" t="s">
        <v>60</v>
      </c>
      <c r="P1713" t="s">
        <v>61</v>
      </c>
      <c r="Q1713" t="s">
        <v>40</v>
      </c>
      <c r="R1713">
        <v>1</v>
      </c>
      <c r="S1713" s="2">
        <v>44814</v>
      </c>
      <c r="T1713">
        <v>3</v>
      </c>
      <c r="U1713">
        <v>5</v>
      </c>
      <c r="V1713">
        <v>3</v>
      </c>
      <c r="W1713" s="2">
        <v>44994</v>
      </c>
      <c r="X1713" t="s">
        <v>50</v>
      </c>
      <c r="Y1713" t="s">
        <v>42</v>
      </c>
      <c r="Z1713" t="s">
        <v>43</v>
      </c>
      <c r="AA1713">
        <v>1</v>
      </c>
      <c r="AB1713">
        <v>162.62</v>
      </c>
      <c r="AC1713">
        <v>68</v>
      </c>
      <c r="AD1713" t="str" cm="1">
        <f t="array" ref="AD1713">_xlfn.IFS($AC1713&lt;= 24,"17-24", $AC1713&lt;=34,"25-34", $AC1713&lt;=44,"35-44", $AC1713&lt;= 54,"45-54", $AC1713 &gt;= 55, "55+")</f>
        <v>55+</v>
      </c>
      <c r="AE1713">
        <f t="shared" ca="1" si="131"/>
        <v>4</v>
      </c>
      <c r="AF1713" t="str">
        <f t="shared" si="132"/>
        <v>Medium</v>
      </c>
      <c r="AG1713" t="str">
        <f t="shared" si="133"/>
        <v>Satisfied</v>
      </c>
      <c r="AH1713" t="str">
        <f t="shared" si="134"/>
        <v>Average Performer</v>
      </c>
      <c r="AI1713" t="str" cm="1">
        <f t="array" ref="AI1713">_xlfn.IFS($Z1713 = "Passed", "High", $Z1713="Completed", "Moderate", OR($Z1713 = "Incomplete", $Z1713="Failed"), "Low")</f>
        <v>Low</v>
      </c>
      <c r="AJ1713" t="str" cm="1">
        <f t="array" ref="AJ1713">_xlfn.IFS(OR(Z1713= "Passed", Z1713 = "Completed"), "Complete", OR(Z1713 ="Failed", Z1713 = "Incomplete"), "Incomplete")</f>
        <v>Incomplete</v>
      </c>
      <c r="AK1713" cm="1">
        <f t="array" ref="AK1713">_xlfn.IFS(HR_DATA[[#This Row],[Performance Category]] = "High Performer", 4,HR_DATA[[#This Row],[Performance Category]] = "Average Performer", 3, HR_DATA[[#This Row],[Performance Category]] = "Low Performer", 2, HR_DATA[[#This Row],[Performance Category]] = "At Risk", 1)</f>
        <v>3</v>
      </c>
    </row>
    <row r="1714" spans="1:37" x14ac:dyDescent="0.25">
      <c r="A1714">
        <v>2236</v>
      </c>
      <c r="B1714" s="2">
        <v>43457</v>
      </c>
      <c r="C1714" s="2">
        <f t="shared" ca="1" si="130"/>
        <v>46159</v>
      </c>
      <c r="D1714" t="s">
        <v>112</v>
      </c>
      <c r="E1714" t="s">
        <v>69</v>
      </c>
      <c r="F1714" t="s">
        <v>30</v>
      </c>
      <c r="G1714" t="s">
        <v>55</v>
      </c>
      <c r="H1714" t="s">
        <v>45</v>
      </c>
      <c r="I1714" t="s">
        <v>33</v>
      </c>
      <c r="J1714" t="s">
        <v>95</v>
      </c>
      <c r="K1714" t="s">
        <v>79</v>
      </c>
      <c r="L1714" s="2">
        <v>17834</v>
      </c>
      <c r="M1714" t="s">
        <v>71</v>
      </c>
      <c r="N1714" t="s">
        <v>37</v>
      </c>
      <c r="O1714" t="s">
        <v>49</v>
      </c>
      <c r="P1714" t="s">
        <v>39</v>
      </c>
      <c r="Q1714" t="s">
        <v>40</v>
      </c>
      <c r="R1714">
        <v>1</v>
      </c>
      <c r="S1714" s="2">
        <v>44924</v>
      </c>
      <c r="T1714">
        <v>2</v>
      </c>
      <c r="U1714">
        <v>1</v>
      </c>
      <c r="V1714">
        <v>2</v>
      </c>
      <c r="W1714" s="2">
        <v>45120</v>
      </c>
      <c r="X1714" t="s">
        <v>50</v>
      </c>
      <c r="Y1714" t="s">
        <v>51</v>
      </c>
      <c r="Z1714" t="s">
        <v>73</v>
      </c>
      <c r="AA1714">
        <v>2</v>
      </c>
      <c r="AB1714">
        <v>144.74</v>
      </c>
      <c r="AC1714">
        <v>70</v>
      </c>
      <c r="AD1714" t="str" cm="1">
        <f t="array" ref="AD1714">_xlfn.IFS($AC1714&lt;= 24,"17-24", $AC1714&lt;=34,"25-34", $AC1714&lt;=44,"35-44", $AC1714&lt;= 54,"45-54", $AC1714 &gt;= 55, "55+")</f>
        <v>55+</v>
      </c>
      <c r="AE1714">
        <f t="shared" ca="1" si="131"/>
        <v>7</v>
      </c>
      <c r="AF1714" t="str">
        <f t="shared" si="132"/>
        <v>Low</v>
      </c>
      <c r="AG1714" t="str">
        <f t="shared" si="133"/>
        <v>Not satisfied</v>
      </c>
      <c r="AH1714" t="str">
        <f t="shared" si="134"/>
        <v>Average Performer</v>
      </c>
      <c r="AI1714" t="str" cm="1">
        <f t="array" ref="AI1714">_xlfn.IFS($Z1714 = "Passed", "High", $Z1714="Completed", "Moderate", OR($Z1714 = "Incomplete", $Z1714="Failed"), "Low")</f>
        <v>High</v>
      </c>
      <c r="AJ1714" t="str" cm="1">
        <f t="array" ref="AJ1714">_xlfn.IFS(OR(Z1714= "Passed", Z1714 = "Completed"), "Complete", OR(Z1714 ="Failed", Z1714 = "Incomplete"), "Incomplete")</f>
        <v>Complete</v>
      </c>
      <c r="AK1714" cm="1">
        <f t="array" ref="AK1714">_xlfn.IFS(HR_DATA[[#This Row],[Performance Category]] = "High Performer", 4,HR_DATA[[#This Row],[Performance Category]] = "Average Performer", 3, HR_DATA[[#This Row],[Performance Category]] = "Low Performer", 2, HR_DATA[[#This Row],[Performance Category]] = "At Risk", 1)</f>
        <v>3</v>
      </c>
    </row>
    <row r="1715" spans="1:37" x14ac:dyDescent="0.25">
      <c r="A1715">
        <v>2237</v>
      </c>
      <c r="B1715" s="2">
        <v>44571</v>
      </c>
      <c r="C1715" s="2">
        <f t="shared" ca="1" si="130"/>
        <v>46159</v>
      </c>
      <c r="D1715" t="s">
        <v>143</v>
      </c>
      <c r="E1715" t="s">
        <v>74</v>
      </c>
      <c r="F1715" t="s">
        <v>30</v>
      </c>
      <c r="G1715" t="s">
        <v>55</v>
      </c>
      <c r="H1715" t="s">
        <v>56</v>
      </c>
      <c r="I1715" t="s">
        <v>33</v>
      </c>
      <c r="J1715" t="s">
        <v>95</v>
      </c>
      <c r="K1715" t="s">
        <v>111</v>
      </c>
      <c r="L1715" s="2">
        <v>27506</v>
      </c>
      <c r="M1715" t="s">
        <v>71</v>
      </c>
      <c r="N1715" t="s">
        <v>37</v>
      </c>
      <c r="O1715" t="s">
        <v>60</v>
      </c>
      <c r="P1715" t="s">
        <v>61</v>
      </c>
      <c r="Q1715" t="s">
        <v>40</v>
      </c>
      <c r="R1715">
        <v>2</v>
      </c>
      <c r="S1715" s="2">
        <v>45085</v>
      </c>
      <c r="T1715">
        <v>2</v>
      </c>
      <c r="U1715">
        <v>5</v>
      </c>
      <c r="V1715">
        <v>2</v>
      </c>
      <c r="W1715" s="2">
        <v>45056</v>
      </c>
      <c r="X1715" t="s">
        <v>41</v>
      </c>
      <c r="Y1715" t="s">
        <v>51</v>
      </c>
      <c r="Z1715" t="s">
        <v>63</v>
      </c>
      <c r="AA1715">
        <v>3</v>
      </c>
      <c r="AB1715">
        <v>240.77</v>
      </c>
      <c r="AC1715">
        <v>47</v>
      </c>
      <c r="AD1715" t="str" cm="1">
        <f t="array" ref="AD1715">_xlfn.IFS($AC1715&lt;= 24,"17-24", $AC1715&lt;=34,"25-34", $AC1715&lt;=44,"35-44", $AC1715&lt;= 54,"45-54", $AC1715 &gt;= 55, "55+")</f>
        <v>45-54</v>
      </c>
      <c r="AE1715">
        <f t="shared" ca="1" si="131"/>
        <v>4</v>
      </c>
      <c r="AF1715" t="str">
        <f t="shared" si="132"/>
        <v>Low</v>
      </c>
      <c r="AG1715" t="str">
        <f t="shared" si="133"/>
        <v>Satisfied</v>
      </c>
      <c r="AH1715" t="str">
        <f t="shared" si="134"/>
        <v>Average Performer</v>
      </c>
      <c r="AI1715" t="str" cm="1">
        <f t="array" ref="AI1715">_xlfn.IFS($Z1715 = "Passed", "High", $Z1715="Completed", "Moderate", OR($Z1715 = "Incomplete", $Z1715="Failed"), "Low")</f>
        <v>Moderate</v>
      </c>
      <c r="AJ1715" t="str" cm="1">
        <f t="array" ref="AJ1715">_xlfn.IFS(OR(Z1715= "Passed", Z1715 = "Completed"), "Complete", OR(Z1715 ="Failed", Z1715 = "Incomplete"), "Incomplete")</f>
        <v>Complete</v>
      </c>
      <c r="AK1715" cm="1">
        <f t="array" ref="AK1715">_xlfn.IFS(HR_DATA[[#This Row],[Performance Category]] = "High Performer", 4,HR_DATA[[#This Row],[Performance Category]] = "Average Performer", 3, HR_DATA[[#This Row],[Performance Category]] = "Low Performer", 2, HR_DATA[[#This Row],[Performance Category]] = "At Risk", 1)</f>
        <v>3</v>
      </c>
    </row>
    <row r="1716" spans="1:37" x14ac:dyDescent="0.25">
      <c r="A1716">
        <v>2238</v>
      </c>
      <c r="B1716" s="2">
        <v>44259</v>
      </c>
      <c r="C1716" s="2">
        <f t="shared" ca="1" si="130"/>
        <v>46159</v>
      </c>
      <c r="D1716" t="s">
        <v>144</v>
      </c>
      <c r="E1716" t="s">
        <v>64</v>
      </c>
      <c r="F1716" t="s">
        <v>30</v>
      </c>
      <c r="G1716" t="s">
        <v>46</v>
      </c>
      <c r="H1716" t="s">
        <v>56</v>
      </c>
      <c r="I1716" t="s">
        <v>33</v>
      </c>
      <c r="J1716" t="s">
        <v>95</v>
      </c>
      <c r="K1716" t="s">
        <v>96</v>
      </c>
      <c r="L1716" s="2">
        <v>26315</v>
      </c>
      <c r="M1716" t="s">
        <v>71</v>
      </c>
      <c r="N1716" t="s">
        <v>48</v>
      </c>
      <c r="O1716" t="s">
        <v>49</v>
      </c>
      <c r="P1716" t="s">
        <v>39</v>
      </c>
      <c r="Q1716" t="s">
        <v>40</v>
      </c>
      <c r="R1716">
        <v>2</v>
      </c>
      <c r="S1716" s="2">
        <v>45013</v>
      </c>
      <c r="T1716">
        <v>4</v>
      </c>
      <c r="U1716">
        <v>4</v>
      </c>
      <c r="V1716">
        <v>3</v>
      </c>
      <c r="W1716" s="2">
        <v>45030</v>
      </c>
      <c r="X1716" t="s">
        <v>92</v>
      </c>
      <c r="Y1716" t="s">
        <v>51</v>
      </c>
      <c r="Z1716" t="s">
        <v>63</v>
      </c>
      <c r="AA1716">
        <v>5</v>
      </c>
      <c r="AB1716">
        <v>905.56</v>
      </c>
      <c r="AC1716">
        <v>49</v>
      </c>
      <c r="AD1716" t="str" cm="1">
        <f t="array" ref="AD1716">_xlfn.IFS($AC1716&lt;= 24,"17-24", $AC1716&lt;=34,"25-34", $AC1716&lt;=44,"35-44", $AC1716&lt;= 54,"45-54", $AC1716 &gt;= 55, "55+")</f>
        <v>45-54</v>
      </c>
      <c r="AE1716">
        <f t="shared" ca="1" si="131"/>
        <v>5</v>
      </c>
      <c r="AF1716" t="str">
        <f t="shared" si="132"/>
        <v>High</v>
      </c>
      <c r="AG1716" t="str">
        <f t="shared" si="133"/>
        <v>Satisfied</v>
      </c>
      <c r="AH1716" t="str">
        <f t="shared" si="134"/>
        <v>Average Performer</v>
      </c>
      <c r="AI1716" t="str" cm="1">
        <f t="array" ref="AI1716">_xlfn.IFS($Z1716 = "Passed", "High", $Z1716="Completed", "Moderate", OR($Z1716 = "Incomplete", $Z1716="Failed"), "Low")</f>
        <v>Moderate</v>
      </c>
      <c r="AJ1716" t="str" cm="1">
        <f t="array" ref="AJ1716">_xlfn.IFS(OR(Z1716= "Passed", Z1716 = "Completed"), "Complete", OR(Z1716 ="Failed", Z1716 = "Incomplete"), "Incomplete")</f>
        <v>Complete</v>
      </c>
      <c r="AK1716" cm="1">
        <f t="array" ref="AK1716">_xlfn.IFS(HR_DATA[[#This Row],[Performance Category]] = "High Performer", 4,HR_DATA[[#This Row],[Performance Category]] = "Average Performer", 3, HR_DATA[[#This Row],[Performance Category]] = "Low Performer", 2, HR_DATA[[#This Row],[Performance Category]] = "At Risk", 1)</f>
        <v>3</v>
      </c>
    </row>
    <row r="1717" spans="1:37" x14ac:dyDescent="0.25">
      <c r="A1717">
        <v>2239</v>
      </c>
      <c r="B1717" s="2">
        <v>44995</v>
      </c>
      <c r="C1717" s="2">
        <f t="shared" ca="1" si="130"/>
        <v>46159</v>
      </c>
      <c r="D1717" t="s">
        <v>145</v>
      </c>
      <c r="E1717" t="s">
        <v>85</v>
      </c>
      <c r="F1717" t="s">
        <v>30</v>
      </c>
      <c r="G1717" t="s">
        <v>55</v>
      </c>
      <c r="H1717" t="s">
        <v>32</v>
      </c>
      <c r="I1717" t="s">
        <v>46</v>
      </c>
      <c r="J1717" t="s">
        <v>95</v>
      </c>
      <c r="K1717" t="s">
        <v>102</v>
      </c>
      <c r="L1717" s="2">
        <v>22991</v>
      </c>
      <c r="M1717" t="s">
        <v>36</v>
      </c>
      <c r="N1717" t="s">
        <v>48</v>
      </c>
      <c r="O1717" t="s">
        <v>84</v>
      </c>
      <c r="P1717" t="s">
        <v>77</v>
      </c>
      <c r="Q1717" t="s">
        <v>40</v>
      </c>
      <c r="R1717">
        <v>5</v>
      </c>
      <c r="S1717" s="2">
        <v>44926</v>
      </c>
      <c r="T1717">
        <v>1</v>
      </c>
      <c r="U1717">
        <v>3</v>
      </c>
      <c r="V1717">
        <v>4</v>
      </c>
      <c r="W1717" s="2">
        <v>45027</v>
      </c>
      <c r="X1717" t="s">
        <v>68</v>
      </c>
      <c r="Y1717" t="s">
        <v>42</v>
      </c>
      <c r="Z1717" t="s">
        <v>73</v>
      </c>
      <c r="AA1717">
        <v>4</v>
      </c>
      <c r="AB1717">
        <v>273.83999999999997</v>
      </c>
      <c r="AC1717">
        <v>61</v>
      </c>
      <c r="AD1717" t="str" cm="1">
        <f t="array" ref="AD1717">_xlfn.IFS($AC1717&lt;= 24,"17-24", $AC1717&lt;=34,"25-34", $AC1717&lt;=44,"35-44", $AC1717&lt;= 54,"45-54", $AC1717 &gt;= 55, "55+")</f>
        <v>55+</v>
      </c>
      <c r="AE1717">
        <f t="shared" ca="1" si="131"/>
        <v>3</v>
      </c>
      <c r="AF1717" t="str">
        <f t="shared" si="132"/>
        <v>Low</v>
      </c>
      <c r="AG1717" t="str">
        <f t="shared" si="133"/>
        <v>Neutral</v>
      </c>
      <c r="AH1717" t="str">
        <f t="shared" si="134"/>
        <v>Average Performer</v>
      </c>
      <c r="AI1717" t="str" cm="1">
        <f t="array" ref="AI1717">_xlfn.IFS($Z1717 = "Passed", "High", $Z1717="Completed", "Moderate", OR($Z1717 = "Incomplete", $Z1717="Failed"), "Low")</f>
        <v>High</v>
      </c>
      <c r="AJ1717" t="str" cm="1">
        <f t="array" ref="AJ1717">_xlfn.IFS(OR(Z1717= "Passed", Z1717 = "Completed"), "Complete", OR(Z1717 ="Failed", Z1717 = "Incomplete"), "Incomplete")</f>
        <v>Complete</v>
      </c>
      <c r="AK1717" cm="1">
        <f t="array" ref="AK1717">_xlfn.IFS(HR_DATA[[#This Row],[Performance Category]] = "High Performer", 4,HR_DATA[[#This Row],[Performance Category]] = "Average Performer", 3, HR_DATA[[#This Row],[Performance Category]] = "Low Performer", 2, HR_DATA[[#This Row],[Performance Category]] = "At Risk", 1)</f>
        <v>3</v>
      </c>
    </row>
    <row r="1718" spans="1:37" x14ac:dyDescent="0.25">
      <c r="A1718">
        <v>2240</v>
      </c>
      <c r="B1718" s="2">
        <v>43439</v>
      </c>
      <c r="C1718" s="2">
        <f t="shared" ca="1" si="130"/>
        <v>46159</v>
      </c>
      <c r="D1718" t="s">
        <v>112</v>
      </c>
      <c r="E1718" t="s">
        <v>85</v>
      </c>
      <c r="F1718" t="s">
        <v>30</v>
      </c>
      <c r="G1718" t="s">
        <v>46</v>
      </c>
      <c r="H1718" t="s">
        <v>56</v>
      </c>
      <c r="I1718" t="s">
        <v>46</v>
      </c>
      <c r="J1718" t="s">
        <v>95</v>
      </c>
      <c r="K1718" t="s">
        <v>35</v>
      </c>
      <c r="L1718" s="2">
        <v>35762</v>
      </c>
      <c r="M1718" t="s">
        <v>36</v>
      </c>
      <c r="N1718" t="s">
        <v>37</v>
      </c>
      <c r="O1718" t="s">
        <v>49</v>
      </c>
      <c r="P1718" t="s">
        <v>67</v>
      </c>
      <c r="Q1718" t="s">
        <v>40</v>
      </c>
      <c r="R1718">
        <v>2</v>
      </c>
      <c r="S1718" s="2">
        <v>44795</v>
      </c>
      <c r="T1718">
        <v>2</v>
      </c>
      <c r="U1718">
        <v>4</v>
      </c>
      <c r="V1718">
        <v>5</v>
      </c>
      <c r="W1718" s="2">
        <v>45002</v>
      </c>
      <c r="X1718" t="s">
        <v>92</v>
      </c>
      <c r="Y1718" t="s">
        <v>42</v>
      </c>
      <c r="Z1718" t="s">
        <v>52</v>
      </c>
      <c r="AA1718">
        <v>4</v>
      </c>
      <c r="AB1718">
        <v>980.41</v>
      </c>
      <c r="AC1718">
        <v>21</v>
      </c>
      <c r="AD1718" t="str" cm="1">
        <f t="array" ref="AD1718">_xlfn.IFS($AC1718&lt;= 24,"17-24", $AC1718&lt;=34,"25-34", $AC1718&lt;=44,"35-44", $AC1718&lt;= 54,"45-54", $AC1718 &gt;= 55, "55+")</f>
        <v>17-24</v>
      </c>
      <c r="AE1718">
        <f t="shared" ca="1" si="131"/>
        <v>7</v>
      </c>
      <c r="AF1718" t="str">
        <f t="shared" si="132"/>
        <v>Low</v>
      </c>
      <c r="AG1718" t="str">
        <f t="shared" si="133"/>
        <v>Satisfied</v>
      </c>
      <c r="AH1718" t="str">
        <f t="shared" si="134"/>
        <v>Average Performer</v>
      </c>
      <c r="AI1718" t="str" cm="1">
        <f t="array" ref="AI1718">_xlfn.IFS($Z1718 = "Passed", "High", $Z1718="Completed", "Moderate", OR($Z1718 = "Incomplete", $Z1718="Failed"), "Low")</f>
        <v>Low</v>
      </c>
      <c r="AJ1718" t="str" cm="1">
        <f t="array" ref="AJ1718">_xlfn.IFS(OR(Z1718= "Passed", Z1718 = "Completed"), "Complete", OR(Z1718 ="Failed", Z1718 = "Incomplete"), "Incomplete")</f>
        <v>Incomplete</v>
      </c>
      <c r="AK1718" cm="1">
        <f t="array" ref="AK1718">_xlfn.IFS(HR_DATA[[#This Row],[Performance Category]] = "High Performer", 4,HR_DATA[[#This Row],[Performance Category]] = "Average Performer", 3, HR_DATA[[#This Row],[Performance Category]] = "Low Performer", 2, HR_DATA[[#This Row],[Performance Category]] = "At Risk", 1)</f>
        <v>3</v>
      </c>
    </row>
    <row r="1719" spans="1:37" x14ac:dyDescent="0.25">
      <c r="A1719">
        <v>2241</v>
      </c>
      <c r="B1719" s="2">
        <v>44371</v>
      </c>
      <c r="C1719" s="2">
        <f t="shared" ca="1" si="130"/>
        <v>46159</v>
      </c>
      <c r="D1719" t="s">
        <v>112</v>
      </c>
      <c r="E1719" t="s">
        <v>44</v>
      </c>
      <c r="F1719" t="s">
        <v>30</v>
      </c>
      <c r="G1719" t="s">
        <v>46</v>
      </c>
      <c r="H1719" t="s">
        <v>32</v>
      </c>
      <c r="I1719" t="s">
        <v>46</v>
      </c>
      <c r="J1719" t="s">
        <v>95</v>
      </c>
      <c r="K1719" t="s">
        <v>110</v>
      </c>
      <c r="L1719" s="2">
        <v>29738</v>
      </c>
      <c r="M1719" t="s">
        <v>36</v>
      </c>
      <c r="N1719" t="s">
        <v>37</v>
      </c>
      <c r="O1719" t="s">
        <v>49</v>
      </c>
      <c r="P1719" t="s">
        <v>67</v>
      </c>
      <c r="Q1719" t="s">
        <v>40</v>
      </c>
      <c r="R1719">
        <v>2</v>
      </c>
      <c r="S1719" s="2">
        <v>44956</v>
      </c>
      <c r="T1719">
        <v>4</v>
      </c>
      <c r="U1719">
        <v>4</v>
      </c>
      <c r="V1719">
        <v>4</v>
      </c>
      <c r="W1719" s="2">
        <v>44952</v>
      </c>
      <c r="X1719" t="s">
        <v>92</v>
      </c>
      <c r="Y1719" t="s">
        <v>51</v>
      </c>
      <c r="Z1719" t="s">
        <v>43</v>
      </c>
      <c r="AA1719">
        <v>5</v>
      </c>
      <c r="AB1719">
        <v>834.95</v>
      </c>
      <c r="AC1719">
        <v>40</v>
      </c>
      <c r="AD1719" t="str" cm="1">
        <f t="array" ref="AD1719">_xlfn.IFS($AC1719&lt;= 24,"17-24", $AC1719&lt;=34,"25-34", $AC1719&lt;=44,"35-44", $AC1719&lt;= 54,"45-54", $AC1719 &gt;= 55, "55+")</f>
        <v>35-44</v>
      </c>
      <c r="AE1719">
        <f t="shared" ca="1" si="131"/>
        <v>4</v>
      </c>
      <c r="AF1719" t="str">
        <f t="shared" si="132"/>
        <v>High</v>
      </c>
      <c r="AG1719" t="str">
        <f t="shared" si="133"/>
        <v>Satisfied</v>
      </c>
      <c r="AH1719" t="str">
        <f t="shared" si="134"/>
        <v>Average Performer</v>
      </c>
      <c r="AI1719" t="str" cm="1">
        <f t="array" ref="AI1719">_xlfn.IFS($Z1719 = "Passed", "High", $Z1719="Completed", "Moderate", OR($Z1719 = "Incomplete", $Z1719="Failed"), "Low")</f>
        <v>Low</v>
      </c>
      <c r="AJ1719" t="str" cm="1">
        <f t="array" ref="AJ1719">_xlfn.IFS(OR(Z1719= "Passed", Z1719 = "Completed"), "Complete", OR(Z1719 ="Failed", Z1719 = "Incomplete"), "Incomplete")</f>
        <v>Incomplete</v>
      </c>
      <c r="AK1719" cm="1">
        <f t="array" ref="AK1719">_xlfn.IFS(HR_DATA[[#This Row],[Performance Category]] = "High Performer", 4,HR_DATA[[#This Row],[Performance Category]] = "Average Performer", 3, HR_DATA[[#This Row],[Performance Category]] = "Low Performer", 2, HR_DATA[[#This Row],[Performance Category]] = "At Risk", 1)</f>
        <v>3</v>
      </c>
    </row>
    <row r="1720" spans="1:37" x14ac:dyDescent="0.25">
      <c r="A1720">
        <v>2242</v>
      </c>
      <c r="B1720" s="2">
        <v>44691</v>
      </c>
      <c r="C1720" s="2">
        <f t="shared" ca="1" si="130"/>
        <v>46159</v>
      </c>
      <c r="D1720" t="s">
        <v>112</v>
      </c>
      <c r="E1720" t="s">
        <v>87</v>
      </c>
      <c r="F1720" t="s">
        <v>30</v>
      </c>
      <c r="G1720" t="s">
        <v>55</v>
      </c>
      <c r="H1720" t="s">
        <v>32</v>
      </c>
      <c r="I1720" t="s">
        <v>33</v>
      </c>
      <c r="J1720" t="s">
        <v>95</v>
      </c>
      <c r="K1720" t="s">
        <v>70</v>
      </c>
      <c r="L1720" s="2">
        <v>34422</v>
      </c>
      <c r="M1720" t="s">
        <v>36</v>
      </c>
      <c r="N1720" t="s">
        <v>37</v>
      </c>
      <c r="O1720" t="s">
        <v>49</v>
      </c>
      <c r="P1720" t="s">
        <v>67</v>
      </c>
      <c r="Q1720" t="s">
        <v>40</v>
      </c>
      <c r="R1720">
        <v>4</v>
      </c>
      <c r="S1720" s="2">
        <v>44983</v>
      </c>
      <c r="T1720">
        <v>3</v>
      </c>
      <c r="U1720">
        <v>2</v>
      </c>
      <c r="V1720">
        <v>4</v>
      </c>
      <c r="W1720" s="2">
        <v>44912</v>
      </c>
      <c r="X1720" t="s">
        <v>62</v>
      </c>
      <c r="Y1720" t="s">
        <v>51</v>
      </c>
      <c r="Z1720" t="s">
        <v>43</v>
      </c>
      <c r="AA1720">
        <v>1</v>
      </c>
      <c r="AB1720">
        <v>627.11</v>
      </c>
      <c r="AC1720">
        <v>28</v>
      </c>
      <c r="AD1720" t="str" cm="1">
        <f t="array" ref="AD1720">_xlfn.IFS($AC1720&lt;= 24,"17-24", $AC1720&lt;=34,"25-34", $AC1720&lt;=44,"35-44", $AC1720&lt;= 54,"45-54", $AC1720 &gt;= 55, "55+")</f>
        <v>25-34</v>
      </c>
      <c r="AE1720">
        <f t="shared" ca="1" si="131"/>
        <v>4</v>
      </c>
      <c r="AF1720" t="str">
        <f t="shared" si="132"/>
        <v>Medium</v>
      </c>
      <c r="AG1720" t="str">
        <f t="shared" si="133"/>
        <v>Not satisfied</v>
      </c>
      <c r="AH1720" t="str">
        <f t="shared" si="134"/>
        <v>Average Performer</v>
      </c>
      <c r="AI1720" t="str" cm="1">
        <f t="array" ref="AI1720">_xlfn.IFS($Z1720 = "Passed", "High", $Z1720="Completed", "Moderate", OR($Z1720 = "Incomplete", $Z1720="Failed"), "Low")</f>
        <v>Low</v>
      </c>
      <c r="AJ1720" t="str" cm="1">
        <f t="array" ref="AJ1720">_xlfn.IFS(OR(Z1720= "Passed", Z1720 = "Completed"), "Complete", OR(Z1720 ="Failed", Z1720 = "Incomplete"), "Incomplete")</f>
        <v>Incomplete</v>
      </c>
      <c r="AK1720" cm="1">
        <f t="array" ref="AK1720">_xlfn.IFS(HR_DATA[[#This Row],[Performance Category]] = "High Performer", 4,HR_DATA[[#This Row],[Performance Category]] = "Average Performer", 3, HR_DATA[[#This Row],[Performance Category]] = "Low Performer", 2, HR_DATA[[#This Row],[Performance Category]] = "At Risk", 1)</f>
        <v>3</v>
      </c>
    </row>
    <row r="1721" spans="1:37" x14ac:dyDescent="0.25">
      <c r="A1721">
        <v>2243</v>
      </c>
      <c r="B1721" s="2">
        <v>45029</v>
      </c>
      <c r="C1721" s="2">
        <f t="shared" ca="1" si="130"/>
        <v>46159</v>
      </c>
      <c r="D1721" t="s">
        <v>112</v>
      </c>
      <c r="E1721" t="s">
        <v>64</v>
      </c>
      <c r="F1721" t="s">
        <v>30</v>
      </c>
      <c r="G1721" t="s">
        <v>55</v>
      </c>
      <c r="H1721" t="s">
        <v>45</v>
      </c>
      <c r="I1721" t="s">
        <v>46</v>
      </c>
      <c r="J1721" t="s">
        <v>95</v>
      </c>
      <c r="K1721" t="s">
        <v>35</v>
      </c>
      <c r="L1721" s="2">
        <v>19925</v>
      </c>
      <c r="M1721" t="s">
        <v>71</v>
      </c>
      <c r="N1721" t="s">
        <v>37</v>
      </c>
      <c r="O1721" t="s">
        <v>60</v>
      </c>
      <c r="P1721" t="s">
        <v>67</v>
      </c>
      <c r="Q1721" t="s">
        <v>40</v>
      </c>
      <c r="R1721">
        <v>4</v>
      </c>
      <c r="S1721" s="2">
        <v>45103</v>
      </c>
      <c r="T1721">
        <v>1</v>
      </c>
      <c r="U1721">
        <v>3</v>
      </c>
      <c r="V1721">
        <v>5</v>
      </c>
      <c r="W1721" s="2">
        <v>44925</v>
      </c>
      <c r="X1721" t="s">
        <v>41</v>
      </c>
      <c r="Y1721" t="s">
        <v>51</v>
      </c>
      <c r="Z1721" t="s">
        <v>73</v>
      </c>
      <c r="AA1721">
        <v>4</v>
      </c>
      <c r="AB1721">
        <v>242.22</v>
      </c>
      <c r="AC1721">
        <v>69</v>
      </c>
      <c r="AD1721" t="str" cm="1">
        <f t="array" ref="AD1721">_xlfn.IFS($AC1721&lt;= 24,"17-24", $AC1721&lt;=34,"25-34", $AC1721&lt;=44,"35-44", $AC1721&lt;= 54,"45-54", $AC1721 &gt;= 55, "55+")</f>
        <v>55+</v>
      </c>
      <c r="AE1721">
        <f t="shared" ca="1" si="131"/>
        <v>3</v>
      </c>
      <c r="AF1721" t="str">
        <f t="shared" si="132"/>
        <v>Low</v>
      </c>
      <c r="AG1721" t="str">
        <f t="shared" si="133"/>
        <v>Neutral</v>
      </c>
      <c r="AH1721" t="str">
        <f t="shared" si="134"/>
        <v>Average Performer</v>
      </c>
      <c r="AI1721" t="str" cm="1">
        <f t="array" ref="AI1721">_xlfn.IFS($Z1721 = "Passed", "High", $Z1721="Completed", "Moderate", OR($Z1721 = "Incomplete", $Z1721="Failed"), "Low")</f>
        <v>High</v>
      </c>
      <c r="AJ1721" t="str" cm="1">
        <f t="array" ref="AJ1721">_xlfn.IFS(OR(Z1721= "Passed", Z1721 = "Completed"), "Complete", OR(Z1721 ="Failed", Z1721 = "Incomplete"), "Incomplete")</f>
        <v>Complete</v>
      </c>
      <c r="AK1721" cm="1">
        <f t="array" ref="AK1721">_xlfn.IFS(HR_DATA[[#This Row],[Performance Category]] = "High Performer", 4,HR_DATA[[#This Row],[Performance Category]] = "Average Performer", 3, HR_DATA[[#This Row],[Performance Category]] = "Low Performer", 2, HR_DATA[[#This Row],[Performance Category]] = "At Risk", 1)</f>
        <v>3</v>
      </c>
    </row>
    <row r="1722" spans="1:37" x14ac:dyDescent="0.25">
      <c r="A1722">
        <v>2244</v>
      </c>
      <c r="B1722" s="2">
        <v>44777</v>
      </c>
      <c r="C1722" s="2">
        <f t="shared" ca="1" si="130"/>
        <v>46159</v>
      </c>
      <c r="D1722" t="s">
        <v>143</v>
      </c>
      <c r="E1722" t="s">
        <v>94</v>
      </c>
      <c r="F1722" t="s">
        <v>30</v>
      </c>
      <c r="G1722" t="s">
        <v>31</v>
      </c>
      <c r="H1722" t="s">
        <v>32</v>
      </c>
      <c r="I1722" t="s">
        <v>33</v>
      </c>
      <c r="J1722" t="s">
        <v>95</v>
      </c>
      <c r="K1722" t="s">
        <v>70</v>
      </c>
      <c r="L1722" s="2">
        <v>18240</v>
      </c>
      <c r="M1722" t="s">
        <v>71</v>
      </c>
      <c r="N1722" t="s">
        <v>37</v>
      </c>
      <c r="O1722" t="s">
        <v>60</v>
      </c>
      <c r="P1722" t="s">
        <v>67</v>
      </c>
      <c r="Q1722" t="s">
        <v>40</v>
      </c>
      <c r="R1722">
        <v>4</v>
      </c>
      <c r="S1722" s="2">
        <v>44986</v>
      </c>
      <c r="T1722">
        <v>4</v>
      </c>
      <c r="U1722">
        <v>2</v>
      </c>
      <c r="V1722">
        <v>1</v>
      </c>
      <c r="W1722" s="2">
        <v>44909</v>
      </c>
      <c r="X1722" t="s">
        <v>41</v>
      </c>
      <c r="Y1722" t="s">
        <v>42</v>
      </c>
      <c r="Z1722" t="s">
        <v>73</v>
      </c>
      <c r="AA1722">
        <v>2</v>
      </c>
      <c r="AB1722">
        <v>804.01</v>
      </c>
      <c r="AC1722">
        <v>73</v>
      </c>
      <c r="AD1722" t="str" cm="1">
        <f t="array" ref="AD1722">_xlfn.IFS($AC1722&lt;= 24,"17-24", $AC1722&lt;=34,"25-34", $AC1722&lt;=44,"35-44", $AC1722&lt;= 54,"45-54", $AC1722 &gt;= 55, "55+")</f>
        <v>55+</v>
      </c>
      <c r="AE1722">
        <f t="shared" ca="1" si="131"/>
        <v>3</v>
      </c>
      <c r="AF1722" t="str">
        <f t="shared" si="132"/>
        <v>High</v>
      </c>
      <c r="AG1722" t="str">
        <f t="shared" si="133"/>
        <v>Not satisfied</v>
      </c>
      <c r="AH1722" t="str">
        <f t="shared" si="134"/>
        <v>Average Performer</v>
      </c>
      <c r="AI1722" t="str" cm="1">
        <f t="array" ref="AI1722">_xlfn.IFS($Z1722 = "Passed", "High", $Z1722="Completed", "Moderate", OR($Z1722 = "Incomplete", $Z1722="Failed"), "Low")</f>
        <v>High</v>
      </c>
      <c r="AJ1722" t="str" cm="1">
        <f t="array" ref="AJ1722">_xlfn.IFS(OR(Z1722= "Passed", Z1722 = "Completed"), "Complete", OR(Z1722 ="Failed", Z1722 = "Incomplete"), "Incomplete")</f>
        <v>Complete</v>
      </c>
      <c r="AK1722" cm="1">
        <f t="array" ref="AK1722">_xlfn.IFS(HR_DATA[[#This Row],[Performance Category]] = "High Performer", 4,HR_DATA[[#This Row],[Performance Category]] = "Average Performer", 3, HR_DATA[[#This Row],[Performance Category]] = "Low Performer", 2, HR_DATA[[#This Row],[Performance Category]] = "At Risk", 1)</f>
        <v>3</v>
      </c>
    </row>
    <row r="1723" spans="1:37" x14ac:dyDescent="0.25">
      <c r="A1723">
        <v>2245</v>
      </c>
      <c r="B1723" s="2">
        <v>44255</v>
      </c>
      <c r="C1723" s="2">
        <f t="shared" ca="1" si="130"/>
        <v>46159</v>
      </c>
      <c r="D1723" t="s">
        <v>144</v>
      </c>
      <c r="E1723" t="s">
        <v>74</v>
      </c>
      <c r="F1723" t="s">
        <v>30</v>
      </c>
      <c r="G1723" t="s">
        <v>46</v>
      </c>
      <c r="H1723" t="s">
        <v>32</v>
      </c>
      <c r="I1723" t="s">
        <v>46</v>
      </c>
      <c r="J1723" t="s">
        <v>95</v>
      </c>
      <c r="K1723" t="s">
        <v>79</v>
      </c>
      <c r="L1723" s="2">
        <v>17060</v>
      </c>
      <c r="M1723" t="s">
        <v>36</v>
      </c>
      <c r="N1723" t="s">
        <v>48</v>
      </c>
      <c r="O1723" t="s">
        <v>72</v>
      </c>
      <c r="P1723" t="s">
        <v>77</v>
      </c>
      <c r="Q1723" t="s">
        <v>40</v>
      </c>
      <c r="R1723">
        <v>5</v>
      </c>
      <c r="S1723" s="2">
        <v>45115</v>
      </c>
      <c r="T1723">
        <v>2</v>
      </c>
      <c r="U1723">
        <v>4</v>
      </c>
      <c r="V1723">
        <v>4</v>
      </c>
      <c r="W1723" s="2">
        <v>45020</v>
      </c>
      <c r="X1723" t="s">
        <v>62</v>
      </c>
      <c r="Y1723" t="s">
        <v>42</v>
      </c>
      <c r="Z1723" t="s">
        <v>52</v>
      </c>
      <c r="AA1723">
        <v>1</v>
      </c>
      <c r="AB1723">
        <v>968.2</v>
      </c>
      <c r="AC1723">
        <v>75</v>
      </c>
      <c r="AD1723" t="str" cm="1">
        <f t="array" ref="AD1723">_xlfn.IFS($AC1723&lt;= 24,"17-24", $AC1723&lt;=34,"25-34", $AC1723&lt;=44,"35-44", $AC1723&lt;= 54,"45-54", $AC1723 &gt;= 55, "55+")</f>
        <v>55+</v>
      </c>
      <c r="AE1723">
        <f t="shared" ca="1" si="131"/>
        <v>5</v>
      </c>
      <c r="AF1723" t="str">
        <f t="shared" si="132"/>
        <v>Low</v>
      </c>
      <c r="AG1723" t="str">
        <f t="shared" si="133"/>
        <v>Satisfied</v>
      </c>
      <c r="AH1723" t="str">
        <f t="shared" si="134"/>
        <v>Average Performer</v>
      </c>
      <c r="AI1723" t="str" cm="1">
        <f t="array" ref="AI1723">_xlfn.IFS($Z1723 = "Passed", "High", $Z1723="Completed", "Moderate", OR($Z1723 = "Incomplete", $Z1723="Failed"), "Low")</f>
        <v>Low</v>
      </c>
      <c r="AJ1723" t="str" cm="1">
        <f t="array" ref="AJ1723">_xlfn.IFS(OR(Z1723= "Passed", Z1723 = "Completed"), "Complete", OR(Z1723 ="Failed", Z1723 = "Incomplete"), "Incomplete")</f>
        <v>Incomplete</v>
      </c>
      <c r="AK1723" cm="1">
        <f t="array" ref="AK1723">_xlfn.IFS(HR_DATA[[#This Row],[Performance Category]] = "High Performer", 4,HR_DATA[[#This Row],[Performance Category]] = "Average Performer", 3, HR_DATA[[#This Row],[Performance Category]] = "Low Performer", 2, HR_DATA[[#This Row],[Performance Category]] = "At Risk", 1)</f>
        <v>3</v>
      </c>
    </row>
    <row r="1724" spans="1:37" x14ac:dyDescent="0.25">
      <c r="A1724">
        <v>2246</v>
      </c>
      <c r="B1724" s="2">
        <v>44118</v>
      </c>
      <c r="C1724" s="2">
        <f t="shared" ca="1" si="130"/>
        <v>46159</v>
      </c>
      <c r="D1724" t="s">
        <v>145</v>
      </c>
      <c r="E1724" t="s">
        <v>81</v>
      </c>
      <c r="F1724" t="s">
        <v>30</v>
      </c>
      <c r="G1724" t="s">
        <v>31</v>
      </c>
      <c r="H1724" t="s">
        <v>56</v>
      </c>
      <c r="I1724" t="s">
        <v>46</v>
      </c>
      <c r="J1724" t="s">
        <v>95</v>
      </c>
      <c r="K1724" t="s">
        <v>70</v>
      </c>
      <c r="L1724" s="2">
        <v>26990</v>
      </c>
      <c r="M1724" t="s">
        <v>36</v>
      </c>
      <c r="N1724" t="s">
        <v>48</v>
      </c>
      <c r="O1724" t="s">
        <v>38</v>
      </c>
      <c r="P1724" t="s">
        <v>77</v>
      </c>
      <c r="Q1724" t="s">
        <v>40</v>
      </c>
      <c r="R1724">
        <v>4</v>
      </c>
      <c r="S1724" s="2">
        <v>45005</v>
      </c>
      <c r="T1724">
        <v>3</v>
      </c>
      <c r="U1724">
        <v>4</v>
      </c>
      <c r="V1724">
        <v>5</v>
      </c>
      <c r="W1724" s="2">
        <v>44967</v>
      </c>
      <c r="X1724" t="s">
        <v>62</v>
      </c>
      <c r="Y1724" t="s">
        <v>42</v>
      </c>
      <c r="Z1724" t="s">
        <v>63</v>
      </c>
      <c r="AA1724">
        <v>2</v>
      </c>
      <c r="AB1724">
        <v>364.36</v>
      </c>
      <c r="AC1724">
        <v>47</v>
      </c>
      <c r="AD1724" t="str" cm="1">
        <f t="array" ref="AD1724">_xlfn.IFS($AC1724&lt;= 24,"17-24", $AC1724&lt;=34,"25-34", $AC1724&lt;=44,"35-44", $AC1724&lt;= 54,"45-54", $AC1724 &gt;= 55, "55+")</f>
        <v>45-54</v>
      </c>
      <c r="AE1724">
        <f t="shared" ca="1" si="131"/>
        <v>5</v>
      </c>
      <c r="AF1724" t="str">
        <f t="shared" si="132"/>
        <v>Medium</v>
      </c>
      <c r="AG1724" t="str">
        <f t="shared" si="133"/>
        <v>Satisfied</v>
      </c>
      <c r="AH1724" t="str">
        <f t="shared" si="134"/>
        <v>Average Performer</v>
      </c>
      <c r="AI1724" t="str" cm="1">
        <f t="array" ref="AI1724">_xlfn.IFS($Z1724 = "Passed", "High", $Z1724="Completed", "Moderate", OR($Z1724 = "Incomplete", $Z1724="Failed"), "Low")</f>
        <v>Moderate</v>
      </c>
      <c r="AJ1724" t="str" cm="1">
        <f t="array" ref="AJ1724">_xlfn.IFS(OR(Z1724= "Passed", Z1724 = "Completed"), "Complete", OR(Z1724 ="Failed", Z1724 = "Incomplete"), "Incomplete")</f>
        <v>Complete</v>
      </c>
      <c r="AK1724" cm="1">
        <f t="array" ref="AK1724">_xlfn.IFS(HR_DATA[[#This Row],[Performance Category]] = "High Performer", 4,HR_DATA[[#This Row],[Performance Category]] = "Average Performer", 3, HR_DATA[[#This Row],[Performance Category]] = "Low Performer", 2, HR_DATA[[#This Row],[Performance Category]] = "At Risk", 1)</f>
        <v>3</v>
      </c>
    </row>
    <row r="1725" spans="1:37" x14ac:dyDescent="0.25">
      <c r="A1725">
        <v>2247</v>
      </c>
      <c r="B1725" s="2">
        <v>43353</v>
      </c>
      <c r="C1725" s="2">
        <f t="shared" ca="1" si="130"/>
        <v>46159</v>
      </c>
      <c r="D1725" t="s">
        <v>112</v>
      </c>
      <c r="E1725" t="s">
        <v>85</v>
      </c>
      <c r="F1725" t="s">
        <v>30</v>
      </c>
      <c r="G1725" t="s">
        <v>46</v>
      </c>
      <c r="H1725" t="s">
        <v>56</v>
      </c>
      <c r="I1725" t="s">
        <v>33</v>
      </c>
      <c r="J1725" t="s">
        <v>95</v>
      </c>
      <c r="K1725" t="s">
        <v>97</v>
      </c>
      <c r="L1725" s="2">
        <v>30416</v>
      </c>
      <c r="M1725" t="s">
        <v>36</v>
      </c>
      <c r="N1725" t="s">
        <v>37</v>
      </c>
      <c r="O1725" t="s">
        <v>49</v>
      </c>
      <c r="P1725" t="s">
        <v>39</v>
      </c>
      <c r="Q1725" t="s">
        <v>40</v>
      </c>
      <c r="R1725">
        <v>2</v>
      </c>
      <c r="S1725" s="2">
        <v>44973</v>
      </c>
      <c r="T1725">
        <v>3</v>
      </c>
      <c r="U1725">
        <v>4</v>
      </c>
      <c r="V1725">
        <v>4</v>
      </c>
      <c r="W1725" s="2">
        <v>45035</v>
      </c>
      <c r="X1725" t="s">
        <v>92</v>
      </c>
      <c r="Y1725" t="s">
        <v>51</v>
      </c>
      <c r="Z1725" t="s">
        <v>52</v>
      </c>
      <c r="AA1725">
        <v>3</v>
      </c>
      <c r="AB1725">
        <v>803.16</v>
      </c>
      <c r="AC1725">
        <v>35</v>
      </c>
      <c r="AD1725" t="str" cm="1">
        <f t="array" ref="AD1725">_xlfn.IFS($AC1725&lt;= 24,"17-24", $AC1725&lt;=34,"25-34", $AC1725&lt;=44,"35-44", $AC1725&lt;= 54,"45-54", $AC1725 &gt;= 55, "55+")</f>
        <v>35-44</v>
      </c>
      <c r="AE1725">
        <f t="shared" ca="1" si="131"/>
        <v>7</v>
      </c>
      <c r="AF1725" t="str">
        <f t="shared" si="132"/>
        <v>Medium</v>
      </c>
      <c r="AG1725" t="str">
        <f t="shared" si="133"/>
        <v>Satisfied</v>
      </c>
      <c r="AH1725" t="str">
        <f t="shared" si="134"/>
        <v>Average Performer</v>
      </c>
      <c r="AI1725" t="str" cm="1">
        <f t="array" ref="AI1725">_xlfn.IFS($Z1725 = "Passed", "High", $Z1725="Completed", "Moderate", OR($Z1725 = "Incomplete", $Z1725="Failed"), "Low")</f>
        <v>Low</v>
      </c>
      <c r="AJ1725" t="str" cm="1">
        <f t="array" ref="AJ1725">_xlfn.IFS(OR(Z1725= "Passed", Z1725 = "Completed"), "Complete", OR(Z1725 ="Failed", Z1725 = "Incomplete"), "Incomplete")</f>
        <v>Incomplete</v>
      </c>
      <c r="AK1725" cm="1">
        <f t="array" ref="AK1725">_xlfn.IFS(HR_DATA[[#This Row],[Performance Category]] = "High Performer", 4,HR_DATA[[#This Row],[Performance Category]] = "Average Performer", 3, HR_DATA[[#This Row],[Performance Category]] = "Low Performer", 2, HR_DATA[[#This Row],[Performance Category]] = "At Risk", 1)</f>
        <v>3</v>
      </c>
    </row>
    <row r="1726" spans="1:37" x14ac:dyDescent="0.25">
      <c r="A1726">
        <v>2248</v>
      </c>
      <c r="B1726" s="2">
        <v>44911</v>
      </c>
      <c r="C1726" s="2">
        <f t="shared" ca="1" si="130"/>
        <v>46159</v>
      </c>
      <c r="D1726" t="s">
        <v>112</v>
      </c>
      <c r="E1726" t="s">
        <v>44</v>
      </c>
      <c r="F1726" t="s">
        <v>30</v>
      </c>
      <c r="G1726" t="s">
        <v>46</v>
      </c>
      <c r="H1726" t="s">
        <v>56</v>
      </c>
      <c r="I1726" t="s">
        <v>33</v>
      </c>
      <c r="J1726" t="s">
        <v>95</v>
      </c>
      <c r="K1726" t="s">
        <v>70</v>
      </c>
      <c r="L1726" s="2">
        <v>36511</v>
      </c>
      <c r="M1726" t="s">
        <v>36</v>
      </c>
      <c r="N1726" t="s">
        <v>37</v>
      </c>
      <c r="O1726" t="s">
        <v>49</v>
      </c>
      <c r="P1726" t="s">
        <v>39</v>
      </c>
      <c r="Q1726" t="s">
        <v>40</v>
      </c>
      <c r="R1726">
        <v>2</v>
      </c>
      <c r="S1726" s="2">
        <v>45070</v>
      </c>
      <c r="T1726">
        <v>1</v>
      </c>
      <c r="U1726">
        <v>5</v>
      </c>
      <c r="V1726">
        <v>5</v>
      </c>
      <c r="W1726" s="2">
        <v>45014</v>
      </c>
      <c r="X1726" t="s">
        <v>41</v>
      </c>
      <c r="Y1726" t="s">
        <v>51</v>
      </c>
      <c r="Z1726" t="s">
        <v>52</v>
      </c>
      <c r="AA1726">
        <v>2</v>
      </c>
      <c r="AB1726">
        <v>571.12</v>
      </c>
      <c r="AC1726">
        <v>23</v>
      </c>
      <c r="AD1726" t="str" cm="1">
        <f t="array" ref="AD1726">_xlfn.IFS($AC1726&lt;= 24,"17-24", $AC1726&lt;=34,"25-34", $AC1726&lt;=44,"35-44", $AC1726&lt;= 54,"45-54", $AC1726 &gt;= 55, "55+")</f>
        <v>17-24</v>
      </c>
      <c r="AE1726">
        <f t="shared" ca="1" si="131"/>
        <v>3</v>
      </c>
      <c r="AF1726" t="str">
        <f t="shared" si="132"/>
        <v>Low</v>
      </c>
      <c r="AG1726" t="str">
        <f t="shared" si="133"/>
        <v>Satisfied</v>
      </c>
      <c r="AH1726" t="str">
        <f t="shared" si="134"/>
        <v>Average Performer</v>
      </c>
      <c r="AI1726" t="str" cm="1">
        <f t="array" ref="AI1726">_xlfn.IFS($Z1726 = "Passed", "High", $Z1726="Completed", "Moderate", OR($Z1726 = "Incomplete", $Z1726="Failed"), "Low")</f>
        <v>Low</v>
      </c>
      <c r="AJ1726" t="str" cm="1">
        <f t="array" ref="AJ1726">_xlfn.IFS(OR(Z1726= "Passed", Z1726 = "Completed"), "Complete", OR(Z1726 ="Failed", Z1726 = "Incomplete"), "Incomplete")</f>
        <v>Incomplete</v>
      </c>
      <c r="AK1726" cm="1">
        <f t="array" ref="AK1726">_xlfn.IFS(HR_DATA[[#This Row],[Performance Category]] = "High Performer", 4,HR_DATA[[#This Row],[Performance Category]] = "Average Performer", 3, HR_DATA[[#This Row],[Performance Category]] = "Low Performer", 2, HR_DATA[[#This Row],[Performance Category]] = "At Risk", 1)</f>
        <v>3</v>
      </c>
    </row>
    <row r="1727" spans="1:37" x14ac:dyDescent="0.25">
      <c r="A1727">
        <v>2249</v>
      </c>
      <c r="B1727" s="2">
        <v>43371</v>
      </c>
      <c r="C1727" s="2">
        <f t="shared" ca="1" si="130"/>
        <v>46159</v>
      </c>
      <c r="D1727" t="s">
        <v>112</v>
      </c>
      <c r="E1727" t="s">
        <v>87</v>
      </c>
      <c r="F1727" t="s">
        <v>30</v>
      </c>
      <c r="G1727" t="s">
        <v>31</v>
      </c>
      <c r="H1727" t="s">
        <v>32</v>
      </c>
      <c r="I1727" t="s">
        <v>46</v>
      </c>
      <c r="J1727" t="s">
        <v>95</v>
      </c>
      <c r="K1727" t="s">
        <v>70</v>
      </c>
      <c r="L1727" s="2">
        <v>34645</v>
      </c>
      <c r="M1727" t="s">
        <v>36</v>
      </c>
      <c r="N1727" t="s">
        <v>37</v>
      </c>
      <c r="O1727" t="s">
        <v>72</v>
      </c>
      <c r="P1727" t="s">
        <v>77</v>
      </c>
      <c r="Q1727" t="s">
        <v>40</v>
      </c>
      <c r="R1727">
        <v>4</v>
      </c>
      <c r="S1727" s="2">
        <v>45075</v>
      </c>
      <c r="T1727">
        <v>3</v>
      </c>
      <c r="U1727">
        <v>5</v>
      </c>
      <c r="V1727">
        <v>5</v>
      </c>
      <c r="W1727" s="2">
        <v>45113</v>
      </c>
      <c r="X1727" t="s">
        <v>50</v>
      </c>
      <c r="Y1727" t="s">
        <v>51</v>
      </c>
      <c r="Z1727" t="s">
        <v>43</v>
      </c>
      <c r="AA1727">
        <v>2</v>
      </c>
      <c r="AB1727">
        <v>705.36</v>
      </c>
      <c r="AC1727">
        <v>24</v>
      </c>
      <c r="AD1727" t="str" cm="1">
        <f t="array" ref="AD1727">_xlfn.IFS($AC1727&lt;= 24,"17-24", $AC1727&lt;=34,"25-34", $AC1727&lt;=44,"35-44", $AC1727&lt;= 54,"45-54", $AC1727 &gt;= 55, "55+")</f>
        <v>17-24</v>
      </c>
      <c r="AE1727">
        <f t="shared" ca="1" si="131"/>
        <v>7</v>
      </c>
      <c r="AF1727" t="str">
        <f t="shared" si="132"/>
        <v>Medium</v>
      </c>
      <c r="AG1727" t="str">
        <f t="shared" si="133"/>
        <v>Satisfied</v>
      </c>
      <c r="AH1727" t="str">
        <f t="shared" si="134"/>
        <v>Average Performer</v>
      </c>
      <c r="AI1727" t="str" cm="1">
        <f t="array" ref="AI1727">_xlfn.IFS($Z1727 = "Passed", "High", $Z1727="Completed", "Moderate", OR($Z1727 = "Incomplete", $Z1727="Failed"), "Low")</f>
        <v>Low</v>
      </c>
      <c r="AJ1727" t="str" cm="1">
        <f t="array" ref="AJ1727">_xlfn.IFS(OR(Z1727= "Passed", Z1727 = "Completed"), "Complete", OR(Z1727 ="Failed", Z1727 = "Incomplete"), "Incomplete")</f>
        <v>Incomplete</v>
      </c>
      <c r="AK1727" cm="1">
        <f t="array" ref="AK1727">_xlfn.IFS(HR_DATA[[#This Row],[Performance Category]] = "High Performer", 4,HR_DATA[[#This Row],[Performance Category]] = "Average Performer", 3, HR_DATA[[#This Row],[Performance Category]] = "Low Performer", 2, HR_DATA[[#This Row],[Performance Category]] = "At Risk", 1)</f>
        <v>3</v>
      </c>
    </row>
    <row r="1728" spans="1:37" x14ac:dyDescent="0.25">
      <c r="A1728">
        <v>2250</v>
      </c>
      <c r="B1728" s="2">
        <v>44628</v>
      </c>
      <c r="C1728" s="2">
        <f t="shared" ca="1" si="130"/>
        <v>46159</v>
      </c>
      <c r="D1728" t="s">
        <v>112</v>
      </c>
      <c r="E1728" t="s">
        <v>64</v>
      </c>
      <c r="F1728" t="s">
        <v>30</v>
      </c>
      <c r="G1728" t="s">
        <v>31</v>
      </c>
      <c r="H1728" t="s">
        <v>32</v>
      </c>
      <c r="I1728" t="s">
        <v>33</v>
      </c>
      <c r="J1728" t="s">
        <v>95</v>
      </c>
      <c r="K1728" t="s">
        <v>47</v>
      </c>
      <c r="L1728" s="2">
        <v>22891</v>
      </c>
      <c r="M1728" t="s">
        <v>71</v>
      </c>
      <c r="N1728" t="s">
        <v>37</v>
      </c>
      <c r="O1728" t="s">
        <v>84</v>
      </c>
      <c r="P1728" t="s">
        <v>67</v>
      </c>
      <c r="Q1728" t="s">
        <v>40</v>
      </c>
      <c r="R1728">
        <v>5</v>
      </c>
      <c r="S1728" s="2">
        <v>45075</v>
      </c>
      <c r="T1728">
        <v>4</v>
      </c>
      <c r="U1728">
        <v>2</v>
      </c>
      <c r="V1728">
        <v>1</v>
      </c>
      <c r="W1728" s="2">
        <v>45024</v>
      </c>
      <c r="X1728" t="s">
        <v>92</v>
      </c>
      <c r="Y1728" t="s">
        <v>42</v>
      </c>
      <c r="Z1728" t="s">
        <v>43</v>
      </c>
      <c r="AA1728">
        <v>5</v>
      </c>
      <c r="AB1728">
        <v>565.78</v>
      </c>
      <c r="AC1728">
        <v>60</v>
      </c>
      <c r="AD1728" t="str" cm="1">
        <f t="array" ref="AD1728">_xlfn.IFS($AC1728&lt;= 24,"17-24", $AC1728&lt;=34,"25-34", $AC1728&lt;=44,"35-44", $AC1728&lt;= 54,"45-54", $AC1728 &gt;= 55, "55+")</f>
        <v>55+</v>
      </c>
      <c r="AE1728">
        <f t="shared" ca="1" si="131"/>
        <v>4</v>
      </c>
      <c r="AF1728" t="str">
        <f t="shared" si="132"/>
        <v>High</v>
      </c>
      <c r="AG1728" t="str">
        <f t="shared" si="133"/>
        <v>Not satisfied</v>
      </c>
      <c r="AH1728" t="str">
        <f t="shared" si="134"/>
        <v>Average Performer</v>
      </c>
      <c r="AI1728" t="str" cm="1">
        <f t="array" ref="AI1728">_xlfn.IFS($Z1728 = "Passed", "High", $Z1728="Completed", "Moderate", OR($Z1728 = "Incomplete", $Z1728="Failed"), "Low")</f>
        <v>Low</v>
      </c>
      <c r="AJ1728" t="str" cm="1">
        <f t="array" ref="AJ1728">_xlfn.IFS(OR(Z1728= "Passed", Z1728 = "Completed"), "Complete", OR(Z1728 ="Failed", Z1728 = "Incomplete"), "Incomplete")</f>
        <v>Incomplete</v>
      </c>
      <c r="AK1728" cm="1">
        <f t="array" ref="AK1728">_xlfn.IFS(HR_DATA[[#This Row],[Performance Category]] = "High Performer", 4,HR_DATA[[#This Row],[Performance Category]] = "Average Performer", 3, HR_DATA[[#This Row],[Performance Category]] = "Low Performer", 2, HR_DATA[[#This Row],[Performance Category]] = "At Risk", 1)</f>
        <v>3</v>
      </c>
    </row>
    <row r="1729" spans="1:37" x14ac:dyDescent="0.25">
      <c r="A1729">
        <v>2251</v>
      </c>
      <c r="B1729" s="2">
        <v>44573</v>
      </c>
      <c r="C1729" s="2">
        <f t="shared" ca="1" si="130"/>
        <v>46159</v>
      </c>
      <c r="D1729" t="s">
        <v>143</v>
      </c>
      <c r="E1729" t="s">
        <v>94</v>
      </c>
      <c r="F1729" t="s">
        <v>30</v>
      </c>
      <c r="G1729" t="s">
        <v>46</v>
      </c>
      <c r="H1729" t="s">
        <v>56</v>
      </c>
      <c r="I1729" t="s">
        <v>33</v>
      </c>
      <c r="J1729" t="s">
        <v>95</v>
      </c>
      <c r="K1729" t="s">
        <v>96</v>
      </c>
      <c r="L1729" s="2">
        <v>28766</v>
      </c>
      <c r="M1729" t="s">
        <v>36</v>
      </c>
      <c r="N1729" t="s">
        <v>37</v>
      </c>
      <c r="O1729" t="s">
        <v>49</v>
      </c>
      <c r="P1729" t="s">
        <v>77</v>
      </c>
      <c r="Q1729" t="s">
        <v>40</v>
      </c>
      <c r="R1729">
        <v>2</v>
      </c>
      <c r="S1729" s="2">
        <v>44822</v>
      </c>
      <c r="T1729">
        <v>4</v>
      </c>
      <c r="U1729">
        <v>4</v>
      </c>
      <c r="V1729">
        <v>4</v>
      </c>
      <c r="W1729" s="2">
        <v>44884</v>
      </c>
      <c r="X1729" t="s">
        <v>68</v>
      </c>
      <c r="Y1729" t="s">
        <v>51</v>
      </c>
      <c r="Z1729" t="s">
        <v>52</v>
      </c>
      <c r="AA1729">
        <v>5</v>
      </c>
      <c r="AB1729">
        <v>593.14</v>
      </c>
      <c r="AC1729">
        <v>44</v>
      </c>
      <c r="AD1729" t="str" cm="1">
        <f t="array" ref="AD1729">_xlfn.IFS($AC1729&lt;= 24,"17-24", $AC1729&lt;=34,"25-34", $AC1729&lt;=44,"35-44", $AC1729&lt;= 54,"45-54", $AC1729 &gt;= 55, "55+")</f>
        <v>35-44</v>
      </c>
      <c r="AE1729">
        <f t="shared" ca="1" si="131"/>
        <v>4</v>
      </c>
      <c r="AF1729" t="str">
        <f t="shared" si="132"/>
        <v>High</v>
      </c>
      <c r="AG1729" t="str">
        <f t="shared" si="133"/>
        <v>Satisfied</v>
      </c>
      <c r="AH1729" t="str">
        <f t="shared" si="134"/>
        <v>Average Performer</v>
      </c>
      <c r="AI1729" t="str" cm="1">
        <f t="array" ref="AI1729">_xlfn.IFS($Z1729 = "Passed", "High", $Z1729="Completed", "Moderate", OR($Z1729 = "Incomplete", $Z1729="Failed"), "Low")</f>
        <v>Low</v>
      </c>
      <c r="AJ1729" t="str" cm="1">
        <f t="array" ref="AJ1729">_xlfn.IFS(OR(Z1729= "Passed", Z1729 = "Completed"), "Complete", OR(Z1729 ="Failed", Z1729 = "Incomplete"), "Incomplete")</f>
        <v>Incomplete</v>
      </c>
      <c r="AK1729" cm="1">
        <f t="array" ref="AK1729">_xlfn.IFS(HR_DATA[[#This Row],[Performance Category]] = "High Performer", 4,HR_DATA[[#This Row],[Performance Category]] = "Average Performer", 3, HR_DATA[[#This Row],[Performance Category]] = "Low Performer", 2, HR_DATA[[#This Row],[Performance Category]] = "At Risk", 1)</f>
        <v>3</v>
      </c>
    </row>
    <row r="1730" spans="1:37" x14ac:dyDescent="0.25">
      <c r="A1730">
        <v>2252</v>
      </c>
      <c r="B1730" s="2">
        <v>44173</v>
      </c>
      <c r="C1730" s="2">
        <f t="shared" ca="1" si="130"/>
        <v>46159</v>
      </c>
      <c r="D1730" t="s">
        <v>144</v>
      </c>
      <c r="E1730" t="s">
        <v>74</v>
      </c>
      <c r="F1730" t="s">
        <v>30</v>
      </c>
      <c r="G1730" t="s">
        <v>31</v>
      </c>
      <c r="H1730" t="s">
        <v>56</v>
      </c>
      <c r="I1730" t="s">
        <v>46</v>
      </c>
      <c r="J1730" t="s">
        <v>95</v>
      </c>
      <c r="K1730" t="s">
        <v>70</v>
      </c>
      <c r="L1730" s="2">
        <v>26980</v>
      </c>
      <c r="M1730" t="s">
        <v>36</v>
      </c>
      <c r="N1730" t="s">
        <v>48</v>
      </c>
      <c r="O1730" t="s">
        <v>38</v>
      </c>
      <c r="P1730" t="s">
        <v>39</v>
      </c>
      <c r="Q1730" t="s">
        <v>40</v>
      </c>
      <c r="R1730">
        <v>4</v>
      </c>
      <c r="S1730" s="2">
        <v>44832</v>
      </c>
      <c r="T1730">
        <v>1</v>
      </c>
      <c r="U1730">
        <v>3</v>
      </c>
      <c r="V1730">
        <v>3</v>
      </c>
      <c r="W1730" s="2">
        <v>44905</v>
      </c>
      <c r="X1730" t="s">
        <v>92</v>
      </c>
      <c r="Y1730" t="s">
        <v>42</v>
      </c>
      <c r="Z1730" t="s">
        <v>63</v>
      </c>
      <c r="AA1730">
        <v>1</v>
      </c>
      <c r="AB1730">
        <v>648.23</v>
      </c>
      <c r="AC1730">
        <v>47</v>
      </c>
      <c r="AD1730" t="str" cm="1">
        <f t="array" ref="AD1730">_xlfn.IFS($AC1730&lt;= 24,"17-24", $AC1730&lt;=34,"25-34", $AC1730&lt;=44,"35-44", $AC1730&lt;= 54,"45-54", $AC1730 &gt;= 55, "55+")</f>
        <v>45-54</v>
      </c>
      <c r="AE1730">
        <f t="shared" ca="1" si="131"/>
        <v>5</v>
      </c>
      <c r="AF1730" t="str">
        <f t="shared" si="132"/>
        <v>Low</v>
      </c>
      <c r="AG1730" t="str">
        <f t="shared" si="133"/>
        <v>Neutral</v>
      </c>
      <c r="AH1730" t="str">
        <f t="shared" si="134"/>
        <v>Average Performer</v>
      </c>
      <c r="AI1730" t="str" cm="1">
        <f t="array" ref="AI1730">_xlfn.IFS($Z1730 = "Passed", "High", $Z1730="Completed", "Moderate", OR($Z1730 = "Incomplete", $Z1730="Failed"), "Low")</f>
        <v>Moderate</v>
      </c>
      <c r="AJ1730" t="str" cm="1">
        <f t="array" ref="AJ1730">_xlfn.IFS(OR(Z1730= "Passed", Z1730 = "Completed"), "Complete", OR(Z1730 ="Failed", Z1730 = "Incomplete"), "Incomplete")</f>
        <v>Complete</v>
      </c>
      <c r="AK1730" cm="1">
        <f t="array" ref="AK1730">_xlfn.IFS(HR_DATA[[#This Row],[Performance Category]] = "High Performer", 4,HR_DATA[[#This Row],[Performance Category]] = "Average Performer", 3, HR_DATA[[#This Row],[Performance Category]] = "Low Performer", 2, HR_DATA[[#This Row],[Performance Category]] = "At Risk", 1)</f>
        <v>3</v>
      </c>
    </row>
    <row r="1731" spans="1:37" x14ac:dyDescent="0.25">
      <c r="A1731">
        <v>2253</v>
      </c>
      <c r="B1731" s="2">
        <v>44152</v>
      </c>
      <c r="C1731" s="2">
        <f t="shared" ref="C1731:C1794" ca="1" si="135">TODAY()</f>
        <v>46159</v>
      </c>
      <c r="D1731" t="s">
        <v>112</v>
      </c>
      <c r="E1731" t="s">
        <v>94</v>
      </c>
      <c r="F1731" t="s">
        <v>30</v>
      </c>
      <c r="G1731" t="s">
        <v>55</v>
      </c>
      <c r="H1731" t="s">
        <v>45</v>
      </c>
      <c r="I1731" t="s">
        <v>55</v>
      </c>
      <c r="J1731" t="s">
        <v>95</v>
      </c>
      <c r="K1731" t="s">
        <v>70</v>
      </c>
      <c r="L1731" s="2">
        <v>29987</v>
      </c>
      <c r="M1731" t="s">
        <v>36</v>
      </c>
      <c r="N1731" t="s">
        <v>37</v>
      </c>
      <c r="O1731" t="s">
        <v>60</v>
      </c>
      <c r="P1731" t="s">
        <v>61</v>
      </c>
      <c r="Q1731" t="s">
        <v>40</v>
      </c>
      <c r="R1731">
        <v>1</v>
      </c>
      <c r="S1731" s="2">
        <v>45103</v>
      </c>
      <c r="T1731">
        <v>5</v>
      </c>
      <c r="U1731">
        <v>1</v>
      </c>
      <c r="V1731">
        <v>2</v>
      </c>
      <c r="W1731" s="2">
        <v>44933</v>
      </c>
      <c r="X1731" t="s">
        <v>92</v>
      </c>
      <c r="Y1731" t="s">
        <v>51</v>
      </c>
      <c r="Z1731" t="s">
        <v>52</v>
      </c>
      <c r="AA1731">
        <v>1</v>
      </c>
      <c r="AB1731">
        <v>426.97</v>
      </c>
      <c r="AC1731">
        <v>38</v>
      </c>
      <c r="AD1731" t="str" cm="1">
        <f t="array" ref="AD1731">_xlfn.IFS($AC1731&lt;= 24,"17-24", $AC1731&lt;=34,"25-34", $AC1731&lt;=44,"35-44", $AC1731&lt;= 54,"45-54", $AC1731 &gt;= 55, "55+")</f>
        <v>35-44</v>
      </c>
      <c r="AE1731">
        <f t="shared" ref="AE1731:AE1794" ca="1" si="136">INT(YEARFRAC($B1731,$C1731,3))</f>
        <v>5</v>
      </c>
      <c r="AF1731" t="str">
        <f t="shared" ref="AF1731:AF1794" si="137">IF($T1731&lt;= 2, "Low", IF($T1731 =3, "Medium", "High"))</f>
        <v>High</v>
      </c>
      <c r="AG1731" t="str">
        <f t="shared" ref="AG1731:AG1794" si="138">IF($U1731 &lt;=2, "Not satisfied", IF($U1731 =3, "Neutral", "Satisfied"))</f>
        <v>Not satisfied</v>
      </c>
      <c r="AH1731" t="str">
        <f t="shared" ref="AH1731:AH1794" si="139">IF($Q1731="Exceeds","High Performer",IF($Q1731="Fully Meets","Average Performer",IF($Q1731="Needs Improvement","Low Performer","At Risk")))</f>
        <v>Average Performer</v>
      </c>
      <c r="AI1731" t="str" cm="1">
        <f t="array" ref="AI1731">_xlfn.IFS($Z1731 = "Passed", "High", $Z1731="Completed", "Moderate", OR($Z1731 = "Incomplete", $Z1731="Failed"), "Low")</f>
        <v>Low</v>
      </c>
      <c r="AJ1731" t="str" cm="1">
        <f t="array" ref="AJ1731">_xlfn.IFS(OR(Z1731= "Passed", Z1731 = "Completed"), "Complete", OR(Z1731 ="Failed", Z1731 = "Incomplete"), "Incomplete")</f>
        <v>Incomplete</v>
      </c>
      <c r="AK1731" cm="1">
        <f t="array" ref="AK1731">_xlfn.IFS(HR_DATA[[#This Row],[Performance Category]] = "High Performer", 4,HR_DATA[[#This Row],[Performance Category]] = "Average Performer", 3, HR_DATA[[#This Row],[Performance Category]] = "Low Performer", 2, HR_DATA[[#This Row],[Performance Category]] = "At Risk", 1)</f>
        <v>3</v>
      </c>
    </row>
    <row r="1732" spans="1:37" x14ac:dyDescent="0.25">
      <c r="A1732">
        <v>2254</v>
      </c>
      <c r="B1732" s="2">
        <v>44214</v>
      </c>
      <c r="C1732" s="2">
        <f t="shared" ca="1" si="135"/>
        <v>46159</v>
      </c>
      <c r="D1732" t="s">
        <v>112</v>
      </c>
      <c r="E1732" t="s">
        <v>85</v>
      </c>
      <c r="F1732" t="s">
        <v>30</v>
      </c>
      <c r="G1732" t="s">
        <v>55</v>
      </c>
      <c r="H1732" t="s">
        <v>45</v>
      </c>
      <c r="I1732" t="s">
        <v>46</v>
      </c>
      <c r="J1732" t="s">
        <v>95</v>
      </c>
      <c r="K1732" t="s">
        <v>58</v>
      </c>
      <c r="L1732" s="2">
        <v>21120</v>
      </c>
      <c r="M1732" t="s">
        <v>36</v>
      </c>
      <c r="N1732" t="s">
        <v>37</v>
      </c>
      <c r="O1732" t="s">
        <v>49</v>
      </c>
      <c r="P1732" t="s">
        <v>61</v>
      </c>
      <c r="Q1732" t="s">
        <v>40</v>
      </c>
      <c r="R1732">
        <v>2</v>
      </c>
      <c r="S1732" s="2">
        <v>44909</v>
      </c>
      <c r="T1732">
        <v>3</v>
      </c>
      <c r="U1732">
        <v>2</v>
      </c>
      <c r="V1732">
        <v>5</v>
      </c>
      <c r="W1732" s="2">
        <v>44885</v>
      </c>
      <c r="X1732" t="s">
        <v>62</v>
      </c>
      <c r="Y1732" t="s">
        <v>42</v>
      </c>
      <c r="Z1732" t="s">
        <v>43</v>
      </c>
      <c r="AA1732">
        <v>4</v>
      </c>
      <c r="AB1732">
        <v>267.76</v>
      </c>
      <c r="AC1732">
        <v>64</v>
      </c>
      <c r="AD1732" t="str" cm="1">
        <f t="array" ref="AD1732">_xlfn.IFS($AC1732&lt;= 24,"17-24", $AC1732&lt;=34,"25-34", $AC1732&lt;=44,"35-44", $AC1732&lt;= 54,"45-54", $AC1732 &gt;= 55, "55+")</f>
        <v>55+</v>
      </c>
      <c r="AE1732">
        <f t="shared" ca="1" si="136"/>
        <v>5</v>
      </c>
      <c r="AF1732" t="str">
        <f t="shared" si="137"/>
        <v>Medium</v>
      </c>
      <c r="AG1732" t="str">
        <f t="shared" si="138"/>
        <v>Not satisfied</v>
      </c>
      <c r="AH1732" t="str">
        <f t="shared" si="139"/>
        <v>Average Performer</v>
      </c>
      <c r="AI1732" t="str" cm="1">
        <f t="array" ref="AI1732">_xlfn.IFS($Z1732 = "Passed", "High", $Z1732="Completed", "Moderate", OR($Z1732 = "Incomplete", $Z1732="Failed"), "Low")</f>
        <v>Low</v>
      </c>
      <c r="AJ1732" t="str" cm="1">
        <f t="array" ref="AJ1732">_xlfn.IFS(OR(Z1732= "Passed", Z1732 = "Completed"), "Complete", OR(Z1732 ="Failed", Z1732 = "Incomplete"), "Incomplete")</f>
        <v>Incomplete</v>
      </c>
      <c r="AK1732" cm="1">
        <f t="array" ref="AK1732">_xlfn.IFS(HR_DATA[[#This Row],[Performance Category]] = "High Performer", 4,HR_DATA[[#This Row],[Performance Category]] = "Average Performer", 3, HR_DATA[[#This Row],[Performance Category]] = "Low Performer", 2, HR_DATA[[#This Row],[Performance Category]] = "At Risk", 1)</f>
        <v>3</v>
      </c>
    </row>
    <row r="1733" spans="1:37" x14ac:dyDescent="0.25">
      <c r="A1733">
        <v>2255</v>
      </c>
      <c r="B1733" s="2">
        <v>44089</v>
      </c>
      <c r="C1733" s="2">
        <f t="shared" ca="1" si="135"/>
        <v>46159</v>
      </c>
      <c r="D1733" t="s">
        <v>112</v>
      </c>
      <c r="E1733" t="s">
        <v>64</v>
      </c>
      <c r="F1733" t="s">
        <v>30</v>
      </c>
      <c r="G1733" t="s">
        <v>55</v>
      </c>
      <c r="H1733" t="s">
        <v>32</v>
      </c>
      <c r="I1733" t="s">
        <v>46</v>
      </c>
      <c r="J1733" t="s">
        <v>95</v>
      </c>
      <c r="K1733" t="s">
        <v>101</v>
      </c>
      <c r="L1733" s="2">
        <v>33070</v>
      </c>
      <c r="M1733" t="s">
        <v>36</v>
      </c>
      <c r="N1733" t="s">
        <v>37</v>
      </c>
      <c r="O1733" t="s">
        <v>49</v>
      </c>
      <c r="P1733" t="s">
        <v>61</v>
      </c>
      <c r="Q1733" t="s">
        <v>40</v>
      </c>
      <c r="R1733">
        <v>2</v>
      </c>
      <c r="S1733" s="2">
        <v>45058</v>
      </c>
      <c r="T1733">
        <v>1</v>
      </c>
      <c r="U1733">
        <v>4</v>
      </c>
      <c r="V1733">
        <v>4</v>
      </c>
      <c r="W1733" s="2">
        <v>44962</v>
      </c>
      <c r="X1733" t="s">
        <v>50</v>
      </c>
      <c r="Y1733" t="s">
        <v>42</v>
      </c>
      <c r="Z1733" t="s">
        <v>63</v>
      </c>
      <c r="AA1733">
        <v>1</v>
      </c>
      <c r="AB1733">
        <v>357.69</v>
      </c>
      <c r="AC1733">
        <v>30</v>
      </c>
      <c r="AD1733" t="str" cm="1">
        <f t="array" ref="AD1733">_xlfn.IFS($AC1733&lt;= 24,"17-24", $AC1733&lt;=34,"25-34", $AC1733&lt;=44,"35-44", $AC1733&lt;= 54,"45-54", $AC1733 &gt;= 55, "55+")</f>
        <v>25-34</v>
      </c>
      <c r="AE1733">
        <f t="shared" ca="1" si="136"/>
        <v>5</v>
      </c>
      <c r="AF1733" t="str">
        <f t="shared" si="137"/>
        <v>Low</v>
      </c>
      <c r="AG1733" t="str">
        <f t="shared" si="138"/>
        <v>Satisfied</v>
      </c>
      <c r="AH1733" t="str">
        <f t="shared" si="139"/>
        <v>Average Performer</v>
      </c>
      <c r="AI1733" t="str" cm="1">
        <f t="array" ref="AI1733">_xlfn.IFS($Z1733 = "Passed", "High", $Z1733="Completed", "Moderate", OR($Z1733 = "Incomplete", $Z1733="Failed"), "Low")</f>
        <v>Moderate</v>
      </c>
      <c r="AJ1733" t="str" cm="1">
        <f t="array" ref="AJ1733">_xlfn.IFS(OR(Z1733= "Passed", Z1733 = "Completed"), "Complete", OR(Z1733 ="Failed", Z1733 = "Incomplete"), "Incomplete")</f>
        <v>Complete</v>
      </c>
      <c r="AK1733" cm="1">
        <f t="array" ref="AK1733">_xlfn.IFS(HR_DATA[[#This Row],[Performance Category]] = "High Performer", 4,HR_DATA[[#This Row],[Performance Category]] = "Average Performer", 3, HR_DATA[[#This Row],[Performance Category]] = "Low Performer", 2, HR_DATA[[#This Row],[Performance Category]] = "At Risk", 1)</f>
        <v>3</v>
      </c>
    </row>
    <row r="1734" spans="1:37" x14ac:dyDescent="0.25">
      <c r="A1734">
        <v>2256</v>
      </c>
      <c r="B1734" s="2">
        <v>43810</v>
      </c>
      <c r="C1734" s="2">
        <f t="shared" ca="1" si="135"/>
        <v>46159</v>
      </c>
      <c r="D1734" t="s">
        <v>112</v>
      </c>
      <c r="E1734" t="s">
        <v>74</v>
      </c>
      <c r="F1734" t="s">
        <v>30</v>
      </c>
      <c r="G1734" t="s">
        <v>46</v>
      </c>
      <c r="H1734" t="s">
        <v>32</v>
      </c>
      <c r="I1734" t="s">
        <v>55</v>
      </c>
      <c r="J1734" t="s">
        <v>95</v>
      </c>
      <c r="K1734" t="s">
        <v>70</v>
      </c>
      <c r="L1734" s="2">
        <v>29949</v>
      </c>
      <c r="M1734" t="s">
        <v>71</v>
      </c>
      <c r="N1734" t="s">
        <v>37</v>
      </c>
      <c r="O1734" t="s">
        <v>84</v>
      </c>
      <c r="P1734" t="s">
        <v>39</v>
      </c>
      <c r="Q1734" t="s">
        <v>40</v>
      </c>
      <c r="R1734">
        <v>5</v>
      </c>
      <c r="S1734" s="2">
        <v>45121</v>
      </c>
      <c r="T1734">
        <v>5</v>
      </c>
      <c r="U1734">
        <v>5</v>
      </c>
      <c r="V1734">
        <v>4</v>
      </c>
      <c r="W1734" s="2">
        <v>44939</v>
      </c>
      <c r="X1734" t="s">
        <v>41</v>
      </c>
      <c r="Y1734" t="s">
        <v>42</v>
      </c>
      <c r="Z1734" t="s">
        <v>63</v>
      </c>
      <c r="AA1734">
        <v>1</v>
      </c>
      <c r="AB1734">
        <v>312.42</v>
      </c>
      <c r="AC1734">
        <v>38</v>
      </c>
      <c r="AD1734" t="str" cm="1">
        <f t="array" ref="AD1734">_xlfn.IFS($AC1734&lt;= 24,"17-24", $AC1734&lt;=34,"25-34", $AC1734&lt;=44,"35-44", $AC1734&lt;= 54,"45-54", $AC1734 &gt;= 55, "55+")</f>
        <v>35-44</v>
      </c>
      <c r="AE1734">
        <f t="shared" ca="1" si="136"/>
        <v>6</v>
      </c>
      <c r="AF1734" t="str">
        <f t="shared" si="137"/>
        <v>High</v>
      </c>
      <c r="AG1734" t="str">
        <f t="shared" si="138"/>
        <v>Satisfied</v>
      </c>
      <c r="AH1734" t="str">
        <f t="shared" si="139"/>
        <v>Average Performer</v>
      </c>
      <c r="AI1734" t="str" cm="1">
        <f t="array" ref="AI1734">_xlfn.IFS($Z1734 = "Passed", "High", $Z1734="Completed", "Moderate", OR($Z1734 = "Incomplete", $Z1734="Failed"), "Low")</f>
        <v>Moderate</v>
      </c>
      <c r="AJ1734" t="str" cm="1">
        <f t="array" ref="AJ1734">_xlfn.IFS(OR(Z1734= "Passed", Z1734 = "Completed"), "Complete", OR(Z1734 ="Failed", Z1734 = "Incomplete"), "Incomplete")</f>
        <v>Complete</v>
      </c>
      <c r="AK1734" cm="1">
        <f t="array" ref="AK1734">_xlfn.IFS(HR_DATA[[#This Row],[Performance Category]] = "High Performer", 4,HR_DATA[[#This Row],[Performance Category]] = "Average Performer", 3, HR_DATA[[#This Row],[Performance Category]] = "Low Performer", 2, HR_DATA[[#This Row],[Performance Category]] = "At Risk", 1)</f>
        <v>3</v>
      </c>
    </row>
    <row r="1735" spans="1:37" x14ac:dyDescent="0.25">
      <c r="A1735">
        <v>2257</v>
      </c>
      <c r="B1735" s="2">
        <v>44315</v>
      </c>
      <c r="C1735" s="2">
        <f t="shared" ca="1" si="135"/>
        <v>46159</v>
      </c>
      <c r="D1735" t="s">
        <v>143</v>
      </c>
      <c r="E1735" t="s">
        <v>74</v>
      </c>
      <c r="F1735" t="s">
        <v>30</v>
      </c>
      <c r="G1735" t="s">
        <v>31</v>
      </c>
      <c r="H1735" t="s">
        <v>56</v>
      </c>
      <c r="I1735" t="s">
        <v>55</v>
      </c>
      <c r="J1735" t="s">
        <v>95</v>
      </c>
      <c r="K1735" t="s">
        <v>75</v>
      </c>
      <c r="L1735" s="2">
        <v>32438</v>
      </c>
      <c r="M1735" t="s">
        <v>36</v>
      </c>
      <c r="N1735" t="s">
        <v>48</v>
      </c>
      <c r="O1735" t="s">
        <v>38</v>
      </c>
      <c r="P1735" t="s">
        <v>67</v>
      </c>
      <c r="Q1735" t="s">
        <v>40</v>
      </c>
      <c r="R1735">
        <v>2</v>
      </c>
      <c r="S1735" s="2">
        <v>45132</v>
      </c>
      <c r="T1735">
        <v>4</v>
      </c>
      <c r="U1735">
        <v>3</v>
      </c>
      <c r="V1735">
        <v>5</v>
      </c>
      <c r="W1735" s="2">
        <v>45010</v>
      </c>
      <c r="X1735" t="s">
        <v>50</v>
      </c>
      <c r="Y1735" t="s">
        <v>51</v>
      </c>
      <c r="Z1735" t="s">
        <v>52</v>
      </c>
      <c r="AA1735">
        <v>2</v>
      </c>
      <c r="AB1735">
        <v>456.3</v>
      </c>
      <c r="AC1735">
        <v>33</v>
      </c>
      <c r="AD1735" t="str" cm="1">
        <f t="array" ref="AD1735">_xlfn.IFS($AC1735&lt;= 24,"17-24", $AC1735&lt;=34,"25-34", $AC1735&lt;=44,"35-44", $AC1735&lt;= 54,"45-54", $AC1735 &gt;= 55, "55+")</f>
        <v>25-34</v>
      </c>
      <c r="AE1735">
        <f t="shared" ca="1" si="136"/>
        <v>5</v>
      </c>
      <c r="AF1735" t="str">
        <f t="shared" si="137"/>
        <v>High</v>
      </c>
      <c r="AG1735" t="str">
        <f t="shared" si="138"/>
        <v>Neutral</v>
      </c>
      <c r="AH1735" t="str">
        <f t="shared" si="139"/>
        <v>Average Performer</v>
      </c>
      <c r="AI1735" t="str" cm="1">
        <f t="array" ref="AI1735">_xlfn.IFS($Z1735 = "Passed", "High", $Z1735="Completed", "Moderate", OR($Z1735 = "Incomplete", $Z1735="Failed"), "Low")</f>
        <v>Low</v>
      </c>
      <c r="AJ1735" t="str" cm="1">
        <f t="array" ref="AJ1735">_xlfn.IFS(OR(Z1735= "Passed", Z1735 = "Completed"), "Complete", OR(Z1735 ="Failed", Z1735 = "Incomplete"), "Incomplete")</f>
        <v>Incomplete</v>
      </c>
      <c r="AK1735" cm="1">
        <f t="array" ref="AK1735">_xlfn.IFS(HR_DATA[[#This Row],[Performance Category]] = "High Performer", 4,HR_DATA[[#This Row],[Performance Category]] = "Average Performer", 3, HR_DATA[[#This Row],[Performance Category]] = "Low Performer", 2, HR_DATA[[#This Row],[Performance Category]] = "At Risk", 1)</f>
        <v>3</v>
      </c>
    </row>
    <row r="1736" spans="1:37" x14ac:dyDescent="0.25">
      <c r="A1736">
        <v>2258</v>
      </c>
      <c r="B1736" s="2">
        <v>44289</v>
      </c>
      <c r="C1736" s="2">
        <f t="shared" ca="1" si="135"/>
        <v>46159</v>
      </c>
      <c r="D1736" t="s">
        <v>144</v>
      </c>
      <c r="E1736" t="s">
        <v>64</v>
      </c>
      <c r="F1736" t="s">
        <v>30</v>
      </c>
      <c r="G1736" t="s">
        <v>55</v>
      </c>
      <c r="H1736" t="s">
        <v>32</v>
      </c>
      <c r="I1736" t="s">
        <v>46</v>
      </c>
      <c r="J1736" t="s">
        <v>95</v>
      </c>
      <c r="K1736" t="s">
        <v>79</v>
      </c>
      <c r="L1736" s="2">
        <v>36211</v>
      </c>
      <c r="M1736" t="s">
        <v>36</v>
      </c>
      <c r="N1736" t="s">
        <v>48</v>
      </c>
      <c r="O1736" t="s">
        <v>38</v>
      </c>
      <c r="P1736" t="s">
        <v>39</v>
      </c>
      <c r="Q1736" t="s">
        <v>40</v>
      </c>
      <c r="R1736">
        <v>2</v>
      </c>
      <c r="S1736" s="2">
        <v>45019</v>
      </c>
      <c r="T1736">
        <v>2</v>
      </c>
      <c r="U1736">
        <v>5</v>
      </c>
      <c r="V1736">
        <v>4</v>
      </c>
      <c r="W1736" s="2">
        <v>45110</v>
      </c>
      <c r="X1736" t="s">
        <v>68</v>
      </c>
      <c r="Y1736" t="s">
        <v>42</v>
      </c>
      <c r="Z1736" t="s">
        <v>43</v>
      </c>
      <c r="AA1736">
        <v>2</v>
      </c>
      <c r="AB1736">
        <v>675.95</v>
      </c>
      <c r="AC1736">
        <v>22</v>
      </c>
      <c r="AD1736" t="str" cm="1">
        <f t="array" ref="AD1736">_xlfn.IFS($AC1736&lt;= 24,"17-24", $AC1736&lt;=34,"25-34", $AC1736&lt;=44,"35-44", $AC1736&lt;= 54,"45-54", $AC1736 &gt;= 55, "55+")</f>
        <v>17-24</v>
      </c>
      <c r="AE1736">
        <f t="shared" ca="1" si="136"/>
        <v>5</v>
      </c>
      <c r="AF1736" t="str">
        <f t="shared" si="137"/>
        <v>Low</v>
      </c>
      <c r="AG1736" t="str">
        <f t="shared" si="138"/>
        <v>Satisfied</v>
      </c>
      <c r="AH1736" t="str">
        <f t="shared" si="139"/>
        <v>Average Performer</v>
      </c>
      <c r="AI1736" t="str" cm="1">
        <f t="array" ref="AI1736">_xlfn.IFS($Z1736 = "Passed", "High", $Z1736="Completed", "Moderate", OR($Z1736 = "Incomplete", $Z1736="Failed"), "Low")</f>
        <v>Low</v>
      </c>
      <c r="AJ1736" t="str" cm="1">
        <f t="array" ref="AJ1736">_xlfn.IFS(OR(Z1736= "Passed", Z1736 = "Completed"), "Complete", OR(Z1736 ="Failed", Z1736 = "Incomplete"), "Incomplete")</f>
        <v>Incomplete</v>
      </c>
      <c r="AK1736" cm="1">
        <f t="array" ref="AK1736">_xlfn.IFS(HR_DATA[[#This Row],[Performance Category]] = "High Performer", 4,HR_DATA[[#This Row],[Performance Category]] = "Average Performer", 3, HR_DATA[[#This Row],[Performance Category]] = "Low Performer", 2, HR_DATA[[#This Row],[Performance Category]] = "At Risk", 1)</f>
        <v>3</v>
      </c>
    </row>
    <row r="1737" spans="1:37" x14ac:dyDescent="0.25">
      <c r="A1737">
        <v>2259</v>
      </c>
      <c r="B1737" s="2">
        <v>44593</v>
      </c>
      <c r="C1737" s="2">
        <f t="shared" ca="1" si="135"/>
        <v>46159</v>
      </c>
      <c r="D1737" t="s">
        <v>112</v>
      </c>
      <c r="E1737" t="s">
        <v>85</v>
      </c>
      <c r="F1737" t="s">
        <v>30</v>
      </c>
      <c r="G1737" t="s">
        <v>46</v>
      </c>
      <c r="H1737" t="s">
        <v>45</v>
      </c>
      <c r="I1737" t="s">
        <v>33</v>
      </c>
      <c r="J1737" t="s">
        <v>95</v>
      </c>
      <c r="K1737" t="s">
        <v>75</v>
      </c>
      <c r="L1737" s="2">
        <v>22364</v>
      </c>
      <c r="M1737" t="s">
        <v>36</v>
      </c>
      <c r="N1737" t="s">
        <v>37</v>
      </c>
      <c r="O1737" t="s">
        <v>49</v>
      </c>
      <c r="P1737" t="s">
        <v>77</v>
      </c>
      <c r="Q1737" t="s">
        <v>40</v>
      </c>
      <c r="R1737">
        <v>1</v>
      </c>
      <c r="S1737" s="2">
        <v>44935</v>
      </c>
      <c r="T1737">
        <v>1</v>
      </c>
      <c r="U1737">
        <v>2</v>
      </c>
      <c r="V1737">
        <v>5</v>
      </c>
      <c r="W1737" s="2">
        <v>45049</v>
      </c>
      <c r="X1737" t="s">
        <v>92</v>
      </c>
      <c r="Y1737" t="s">
        <v>51</v>
      </c>
      <c r="Z1737" t="s">
        <v>43</v>
      </c>
      <c r="AA1737">
        <v>3</v>
      </c>
      <c r="AB1737">
        <v>754.61</v>
      </c>
      <c r="AC1737">
        <v>61</v>
      </c>
      <c r="AD1737" t="str" cm="1">
        <f t="array" ref="AD1737">_xlfn.IFS($AC1737&lt;= 24,"17-24", $AC1737&lt;=34,"25-34", $AC1737&lt;=44,"35-44", $AC1737&lt;= 54,"45-54", $AC1737 &gt;= 55, "55+")</f>
        <v>55+</v>
      </c>
      <c r="AE1737">
        <f t="shared" ca="1" si="136"/>
        <v>4</v>
      </c>
      <c r="AF1737" t="str">
        <f t="shared" si="137"/>
        <v>Low</v>
      </c>
      <c r="AG1737" t="str">
        <f t="shared" si="138"/>
        <v>Not satisfied</v>
      </c>
      <c r="AH1737" t="str">
        <f t="shared" si="139"/>
        <v>Average Performer</v>
      </c>
      <c r="AI1737" t="str" cm="1">
        <f t="array" ref="AI1737">_xlfn.IFS($Z1737 = "Passed", "High", $Z1737="Completed", "Moderate", OR($Z1737 = "Incomplete", $Z1737="Failed"), "Low")</f>
        <v>Low</v>
      </c>
      <c r="AJ1737" t="str" cm="1">
        <f t="array" ref="AJ1737">_xlfn.IFS(OR(Z1737= "Passed", Z1737 = "Completed"), "Complete", OR(Z1737 ="Failed", Z1737 = "Incomplete"), "Incomplete")</f>
        <v>Incomplete</v>
      </c>
      <c r="AK1737" cm="1">
        <f t="array" ref="AK1737">_xlfn.IFS(HR_DATA[[#This Row],[Performance Category]] = "High Performer", 4,HR_DATA[[#This Row],[Performance Category]] = "Average Performer", 3, HR_DATA[[#This Row],[Performance Category]] = "Low Performer", 2, HR_DATA[[#This Row],[Performance Category]] = "At Risk", 1)</f>
        <v>3</v>
      </c>
    </row>
    <row r="1738" spans="1:37" x14ac:dyDescent="0.25">
      <c r="A1738">
        <v>2260</v>
      </c>
      <c r="B1738" s="2">
        <v>43847</v>
      </c>
      <c r="C1738" s="2">
        <f t="shared" ca="1" si="135"/>
        <v>46159</v>
      </c>
      <c r="D1738" t="s">
        <v>112</v>
      </c>
      <c r="E1738" t="s">
        <v>44</v>
      </c>
      <c r="F1738" t="s">
        <v>30</v>
      </c>
      <c r="G1738" t="s">
        <v>46</v>
      </c>
      <c r="H1738" t="s">
        <v>56</v>
      </c>
      <c r="I1738" t="s">
        <v>33</v>
      </c>
      <c r="J1738" t="s">
        <v>95</v>
      </c>
      <c r="K1738" t="s">
        <v>79</v>
      </c>
      <c r="L1738" s="2">
        <v>33898</v>
      </c>
      <c r="M1738" t="s">
        <v>36</v>
      </c>
      <c r="N1738" t="s">
        <v>37</v>
      </c>
      <c r="O1738" t="s">
        <v>49</v>
      </c>
      <c r="P1738" t="s">
        <v>39</v>
      </c>
      <c r="Q1738" t="s">
        <v>40</v>
      </c>
      <c r="R1738">
        <v>1</v>
      </c>
      <c r="S1738" s="2">
        <v>45143</v>
      </c>
      <c r="T1738">
        <v>3</v>
      </c>
      <c r="U1738">
        <v>1</v>
      </c>
      <c r="V1738">
        <v>4</v>
      </c>
      <c r="W1738" s="2">
        <v>44796</v>
      </c>
      <c r="X1738" t="s">
        <v>50</v>
      </c>
      <c r="Y1738" t="s">
        <v>42</v>
      </c>
      <c r="Z1738" t="s">
        <v>52</v>
      </c>
      <c r="AA1738">
        <v>2</v>
      </c>
      <c r="AB1738">
        <v>377.64</v>
      </c>
      <c r="AC1738">
        <v>28</v>
      </c>
      <c r="AD1738" t="str" cm="1">
        <f t="array" ref="AD1738">_xlfn.IFS($AC1738&lt;= 24,"17-24", $AC1738&lt;=34,"25-34", $AC1738&lt;=44,"35-44", $AC1738&lt;= 54,"45-54", $AC1738 &gt;= 55, "55+")</f>
        <v>25-34</v>
      </c>
      <c r="AE1738">
        <f t="shared" ca="1" si="136"/>
        <v>6</v>
      </c>
      <c r="AF1738" t="str">
        <f t="shared" si="137"/>
        <v>Medium</v>
      </c>
      <c r="AG1738" t="str">
        <f t="shared" si="138"/>
        <v>Not satisfied</v>
      </c>
      <c r="AH1738" t="str">
        <f t="shared" si="139"/>
        <v>Average Performer</v>
      </c>
      <c r="AI1738" t="str" cm="1">
        <f t="array" ref="AI1738">_xlfn.IFS($Z1738 = "Passed", "High", $Z1738="Completed", "Moderate", OR($Z1738 = "Incomplete", $Z1738="Failed"), "Low")</f>
        <v>Low</v>
      </c>
      <c r="AJ1738" t="str" cm="1">
        <f t="array" ref="AJ1738">_xlfn.IFS(OR(Z1738= "Passed", Z1738 = "Completed"), "Complete", OR(Z1738 ="Failed", Z1738 = "Incomplete"), "Incomplete")</f>
        <v>Incomplete</v>
      </c>
      <c r="AK1738" cm="1">
        <f t="array" ref="AK1738">_xlfn.IFS(HR_DATA[[#This Row],[Performance Category]] = "High Performer", 4,HR_DATA[[#This Row],[Performance Category]] = "Average Performer", 3, HR_DATA[[#This Row],[Performance Category]] = "Low Performer", 2, HR_DATA[[#This Row],[Performance Category]] = "At Risk", 1)</f>
        <v>3</v>
      </c>
    </row>
    <row r="1739" spans="1:37" x14ac:dyDescent="0.25">
      <c r="A1739">
        <v>2261</v>
      </c>
      <c r="B1739" s="2">
        <v>44713</v>
      </c>
      <c r="C1739" s="2">
        <f t="shared" ca="1" si="135"/>
        <v>46159</v>
      </c>
      <c r="D1739" t="s">
        <v>112</v>
      </c>
      <c r="E1739" t="s">
        <v>87</v>
      </c>
      <c r="F1739" t="s">
        <v>30</v>
      </c>
      <c r="G1739" t="s">
        <v>55</v>
      </c>
      <c r="H1739" t="s">
        <v>56</v>
      </c>
      <c r="I1739" t="s">
        <v>46</v>
      </c>
      <c r="J1739" t="s">
        <v>95</v>
      </c>
      <c r="K1739" t="s">
        <v>101</v>
      </c>
      <c r="L1739" s="2">
        <v>21337</v>
      </c>
      <c r="M1739" t="s">
        <v>71</v>
      </c>
      <c r="N1739" t="s">
        <v>37</v>
      </c>
      <c r="O1739" t="s">
        <v>72</v>
      </c>
      <c r="P1739" t="s">
        <v>77</v>
      </c>
      <c r="Q1739" t="s">
        <v>40</v>
      </c>
      <c r="R1739">
        <v>2</v>
      </c>
      <c r="S1739" s="2">
        <v>44882</v>
      </c>
      <c r="T1739">
        <v>2</v>
      </c>
      <c r="U1739">
        <v>1</v>
      </c>
      <c r="V1739">
        <v>5</v>
      </c>
      <c r="W1739" s="2">
        <v>45081</v>
      </c>
      <c r="X1739" t="s">
        <v>62</v>
      </c>
      <c r="Y1739" t="s">
        <v>51</v>
      </c>
      <c r="Z1739" t="s">
        <v>43</v>
      </c>
      <c r="AA1739">
        <v>3</v>
      </c>
      <c r="AB1739">
        <v>647.41</v>
      </c>
      <c r="AC1739">
        <v>64</v>
      </c>
      <c r="AD1739" t="str" cm="1">
        <f t="array" ref="AD1739">_xlfn.IFS($AC1739&lt;= 24,"17-24", $AC1739&lt;=34,"25-34", $AC1739&lt;=44,"35-44", $AC1739&lt;= 54,"45-54", $AC1739 &gt;= 55, "55+")</f>
        <v>55+</v>
      </c>
      <c r="AE1739">
        <f t="shared" ca="1" si="136"/>
        <v>3</v>
      </c>
      <c r="AF1739" t="str">
        <f t="shared" si="137"/>
        <v>Low</v>
      </c>
      <c r="AG1739" t="str">
        <f t="shared" si="138"/>
        <v>Not satisfied</v>
      </c>
      <c r="AH1739" t="str">
        <f t="shared" si="139"/>
        <v>Average Performer</v>
      </c>
      <c r="AI1739" t="str" cm="1">
        <f t="array" ref="AI1739">_xlfn.IFS($Z1739 = "Passed", "High", $Z1739="Completed", "Moderate", OR($Z1739 = "Incomplete", $Z1739="Failed"), "Low")</f>
        <v>Low</v>
      </c>
      <c r="AJ1739" t="str" cm="1">
        <f t="array" ref="AJ1739">_xlfn.IFS(OR(Z1739= "Passed", Z1739 = "Completed"), "Complete", OR(Z1739 ="Failed", Z1739 = "Incomplete"), "Incomplete")</f>
        <v>Incomplete</v>
      </c>
      <c r="AK1739" cm="1">
        <f t="array" ref="AK1739">_xlfn.IFS(HR_DATA[[#This Row],[Performance Category]] = "High Performer", 4,HR_DATA[[#This Row],[Performance Category]] = "Average Performer", 3, HR_DATA[[#This Row],[Performance Category]] = "Low Performer", 2, HR_DATA[[#This Row],[Performance Category]] = "At Risk", 1)</f>
        <v>3</v>
      </c>
    </row>
    <row r="1740" spans="1:37" x14ac:dyDescent="0.25">
      <c r="A1740">
        <v>2262</v>
      </c>
      <c r="B1740" s="2">
        <v>43541</v>
      </c>
      <c r="C1740" s="2">
        <f t="shared" ca="1" si="135"/>
        <v>46159</v>
      </c>
      <c r="D1740" t="s">
        <v>112</v>
      </c>
      <c r="E1740" t="s">
        <v>64</v>
      </c>
      <c r="F1740" t="s">
        <v>30</v>
      </c>
      <c r="G1740" t="s">
        <v>31</v>
      </c>
      <c r="H1740" t="s">
        <v>45</v>
      </c>
      <c r="I1740" t="s">
        <v>33</v>
      </c>
      <c r="J1740" t="s">
        <v>95</v>
      </c>
      <c r="K1740" t="s">
        <v>79</v>
      </c>
      <c r="L1740" s="2">
        <v>18539</v>
      </c>
      <c r="M1740" t="s">
        <v>71</v>
      </c>
      <c r="N1740" t="s">
        <v>37</v>
      </c>
      <c r="O1740" t="s">
        <v>60</v>
      </c>
      <c r="P1740" t="s">
        <v>77</v>
      </c>
      <c r="Q1740" t="s">
        <v>40</v>
      </c>
      <c r="R1740">
        <v>2</v>
      </c>
      <c r="S1740" s="2">
        <v>45043</v>
      </c>
      <c r="T1740">
        <v>4</v>
      </c>
      <c r="U1740">
        <v>4</v>
      </c>
      <c r="V1740">
        <v>3</v>
      </c>
      <c r="W1740" s="2">
        <v>45075</v>
      </c>
      <c r="X1740" t="s">
        <v>92</v>
      </c>
      <c r="Y1740" t="s">
        <v>51</v>
      </c>
      <c r="Z1740" t="s">
        <v>52</v>
      </c>
      <c r="AA1740">
        <v>3</v>
      </c>
      <c r="AB1740">
        <v>122.43</v>
      </c>
      <c r="AC1740">
        <v>69</v>
      </c>
      <c r="AD1740" t="str" cm="1">
        <f t="array" ref="AD1740">_xlfn.IFS($AC1740&lt;= 24,"17-24", $AC1740&lt;=34,"25-34", $AC1740&lt;=44,"35-44", $AC1740&lt;= 54,"45-54", $AC1740 &gt;= 55, "55+")</f>
        <v>55+</v>
      </c>
      <c r="AE1740">
        <f t="shared" ca="1" si="136"/>
        <v>7</v>
      </c>
      <c r="AF1740" t="str">
        <f t="shared" si="137"/>
        <v>High</v>
      </c>
      <c r="AG1740" t="str">
        <f t="shared" si="138"/>
        <v>Satisfied</v>
      </c>
      <c r="AH1740" t="str">
        <f t="shared" si="139"/>
        <v>Average Performer</v>
      </c>
      <c r="AI1740" t="str" cm="1">
        <f t="array" ref="AI1740">_xlfn.IFS($Z1740 = "Passed", "High", $Z1740="Completed", "Moderate", OR($Z1740 = "Incomplete", $Z1740="Failed"), "Low")</f>
        <v>Low</v>
      </c>
      <c r="AJ1740" t="str" cm="1">
        <f t="array" ref="AJ1740">_xlfn.IFS(OR(Z1740= "Passed", Z1740 = "Completed"), "Complete", OR(Z1740 ="Failed", Z1740 = "Incomplete"), "Incomplete")</f>
        <v>Incomplete</v>
      </c>
      <c r="AK1740" cm="1">
        <f t="array" ref="AK1740">_xlfn.IFS(HR_DATA[[#This Row],[Performance Category]] = "High Performer", 4,HR_DATA[[#This Row],[Performance Category]] = "Average Performer", 3, HR_DATA[[#This Row],[Performance Category]] = "Low Performer", 2, HR_DATA[[#This Row],[Performance Category]] = "At Risk", 1)</f>
        <v>3</v>
      </c>
    </row>
    <row r="1741" spans="1:37" x14ac:dyDescent="0.25">
      <c r="A1741">
        <v>2263</v>
      </c>
      <c r="B1741" s="2">
        <v>43837</v>
      </c>
      <c r="C1741" s="2">
        <f t="shared" ca="1" si="135"/>
        <v>46159</v>
      </c>
      <c r="D1741" t="s">
        <v>143</v>
      </c>
      <c r="E1741" t="s">
        <v>94</v>
      </c>
      <c r="F1741" t="s">
        <v>30</v>
      </c>
      <c r="G1741" t="s">
        <v>31</v>
      </c>
      <c r="H1741" t="s">
        <v>56</v>
      </c>
      <c r="I1741" t="s">
        <v>33</v>
      </c>
      <c r="J1741" t="s">
        <v>95</v>
      </c>
      <c r="K1741" t="s">
        <v>58</v>
      </c>
      <c r="L1741" s="2">
        <v>24024</v>
      </c>
      <c r="M1741" t="s">
        <v>36</v>
      </c>
      <c r="N1741" t="s">
        <v>48</v>
      </c>
      <c r="O1741" t="s">
        <v>49</v>
      </c>
      <c r="P1741" t="s">
        <v>61</v>
      </c>
      <c r="Q1741" t="s">
        <v>40</v>
      </c>
      <c r="R1741">
        <v>2</v>
      </c>
      <c r="S1741" s="2">
        <v>44893</v>
      </c>
      <c r="T1741">
        <v>3</v>
      </c>
      <c r="U1741">
        <v>1</v>
      </c>
      <c r="V1741">
        <v>4</v>
      </c>
      <c r="W1741" s="2">
        <v>44839</v>
      </c>
      <c r="X1741" t="s">
        <v>62</v>
      </c>
      <c r="Y1741" t="s">
        <v>42</v>
      </c>
      <c r="Z1741" t="s">
        <v>52</v>
      </c>
      <c r="AA1741">
        <v>5</v>
      </c>
      <c r="AB1741">
        <v>662.94</v>
      </c>
      <c r="AC1741">
        <v>55</v>
      </c>
      <c r="AD1741" t="str" cm="1">
        <f t="array" ref="AD1741">_xlfn.IFS($AC1741&lt;= 24,"17-24", $AC1741&lt;=34,"25-34", $AC1741&lt;=44,"35-44", $AC1741&lt;= 54,"45-54", $AC1741 &gt;= 55, "55+")</f>
        <v>55+</v>
      </c>
      <c r="AE1741">
        <f t="shared" ca="1" si="136"/>
        <v>6</v>
      </c>
      <c r="AF1741" t="str">
        <f t="shared" si="137"/>
        <v>Medium</v>
      </c>
      <c r="AG1741" t="str">
        <f t="shared" si="138"/>
        <v>Not satisfied</v>
      </c>
      <c r="AH1741" t="str">
        <f t="shared" si="139"/>
        <v>Average Performer</v>
      </c>
      <c r="AI1741" t="str" cm="1">
        <f t="array" ref="AI1741">_xlfn.IFS($Z1741 = "Passed", "High", $Z1741="Completed", "Moderate", OR($Z1741 = "Incomplete", $Z1741="Failed"), "Low")</f>
        <v>Low</v>
      </c>
      <c r="AJ1741" t="str" cm="1">
        <f t="array" ref="AJ1741">_xlfn.IFS(OR(Z1741= "Passed", Z1741 = "Completed"), "Complete", OR(Z1741 ="Failed", Z1741 = "Incomplete"), "Incomplete")</f>
        <v>Incomplete</v>
      </c>
      <c r="AK1741" cm="1">
        <f t="array" ref="AK1741">_xlfn.IFS(HR_DATA[[#This Row],[Performance Category]] = "High Performer", 4,HR_DATA[[#This Row],[Performance Category]] = "Average Performer", 3, HR_DATA[[#This Row],[Performance Category]] = "Low Performer", 2, HR_DATA[[#This Row],[Performance Category]] = "At Risk", 1)</f>
        <v>3</v>
      </c>
    </row>
    <row r="1742" spans="1:37" x14ac:dyDescent="0.25">
      <c r="A1742">
        <v>2264</v>
      </c>
      <c r="B1742" s="2">
        <v>44251</v>
      </c>
      <c r="C1742" s="2">
        <f t="shared" ca="1" si="135"/>
        <v>46159</v>
      </c>
      <c r="D1742" t="s">
        <v>144</v>
      </c>
      <c r="E1742" t="s">
        <v>74</v>
      </c>
      <c r="F1742" t="s">
        <v>30</v>
      </c>
      <c r="G1742" t="s">
        <v>46</v>
      </c>
      <c r="H1742" t="s">
        <v>45</v>
      </c>
      <c r="I1742" t="s">
        <v>46</v>
      </c>
      <c r="J1742" t="s">
        <v>95</v>
      </c>
      <c r="K1742" t="s">
        <v>82</v>
      </c>
      <c r="L1742" s="2">
        <v>28919</v>
      </c>
      <c r="M1742" t="s">
        <v>36</v>
      </c>
      <c r="N1742" t="s">
        <v>48</v>
      </c>
      <c r="O1742" t="s">
        <v>38</v>
      </c>
      <c r="P1742" t="s">
        <v>61</v>
      </c>
      <c r="Q1742" t="s">
        <v>40</v>
      </c>
      <c r="R1742">
        <v>5</v>
      </c>
      <c r="S1742" s="2">
        <v>44873</v>
      </c>
      <c r="T1742">
        <v>1</v>
      </c>
      <c r="U1742">
        <v>2</v>
      </c>
      <c r="V1742">
        <v>3</v>
      </c>
      <c r="W1742" s="2">
        <v>45052</v>
      </c>
      <c r="X1742" t="s">
        <v>92</v>
      </c>
      <c r="Y1742" t="s">
        <v>51</v>
      </c>
      <c r="Z1742" t="s">
        <v>43</v>
      </c>
      <c r="AA1742">
        <v>3</v>
      </c>
      <c r="AB1742">
        <v>465.3</v>
      </c>
      <c r="AC1742">
        <v>42</v>
      </c>
      <c r="AD1742" t="str" cm="1">
        <f t="array" ref="AD1742">_xlfn.IFS($AC1742&lt;= 24,"17-24", $AC1742&lt;=34,"25-34", $AC1742&lt;=44,"35-44", $AC1742&lt;= 54,"45-54", $AC1742 &gt;= 55, "55+")</f>
        <v>35-44</v>
      </c>
      <c r="AE1742">
        <f t="shared" ca="1" si="136"/>
        <v>5</v>
      </c>
      <c r="AF1742" t="str">
        <f t="shared" si="137"/>
        <v>Low</v>
      </c>
      <c r="AG1742" t="str">
        <f t="shared" si="138"/>
        <v>Not satisfied</v>
      </c>
      <c r="AH1742" t="str">
        <f t="shared" si="139"/>
        <v>Average Performer</v>
      </c>
      <c r="AI1742" t="str" cm="1">
        <f t="array" ref="AI1742">_xlfn.IFS($Z1742 = "Passed", "High", $Z1742="Completed", "Moderate", OR($Z1742 = "Incomplete", $Z1742="Failed"), "Low")</f>
        <v>Low</v>
      </c>
      <c r="AJ1742" t="str" cm="1">
        <f t="array" ref="AJ1742">_xlfn.IFS(OR(Z1742= "Passed", Z1742 = "Completed"), "Complete", OR(Z1742 ="Failed", Z1742 = "Incomplete"), "Incomplete")</f>
        <v>Incomplete</v>
      </c>
      <c r="AK1742" cm="1">
        <f t="array" ref="AK1742">_xlfn.IFS(HR_DATA[[#This Row],[Performance Category]] = "High Performer", 4,HR_DATA[[#This Row],[Performance Category]] = "Average Performer", 3, HR_DATA[[#This Row],[Performance Category]] = "Low Performer", 2, HR_DATA[[#This Row],[Performance Category]] = "At Risk", 1)</f>
        <v>3</v>
      </c>
    </row>
    <row r="1743" spans="1:37" x14ac:dyDescent="0.25">
      <c r="A1743">
        <v>2265</v>
      </c>
      <c r="B1743" s="2">
        <v>43829</v>
      </c>
      <c r="C1743" s="2">
        <f t="shared" ca="1" si="135"/>
        <v>46159</v>
      </c>
      <c r="D1743" t="s">
        <v>112</v>
      </c>
      <c r="E1743" t="s">
        <v>85</v>
      </c>
      <c r="F1743" t="s">
        <v>30</v>
      </c>
      <c r="G1743" t="s">
        <v>31</v>
      </c>
      <c r="H1743" t="s">
        <v>32</v>
      </c>
      <c r="I1743" t="s">
        <v>46</v>
      </c>
      <c r="J1743" t="s">
        <v>95</v>
      </c>
      <c r="K1743" t="s">
        <v>70</v>
      </c>
      <c r="L1743" s="2">
        <v>16436</v>
      </c>
      <c r="M1743" t="s">
        <v>36</v>
      </c>
      <c r="N1743" t="s">
        <v>37</v>
      </c>
      <c r="O1743" t="s">
        <v>49</v>
      </c>
      <c r="P1743" t="s">
        <v>61</v>
      </c>
      <c r="Q1743" t="s">
        <v>40</v>
      </c>
      <c r="R1743">
        <v>1</v>
      </c>
      <c r="S1743" s="2">
        <v>44993</v>
      </c>
      <c r="T1743">
        <v>2</v>
      </c>
      <c r="U1743">
        <v>4</v>
      </c>
      <c r="V1743">
        <v>2</v>
      </c>
      <c r="W1743" s="2">
        <v>44888</v>
      </c>
      <c r="X1743" t="s">
        <v>50</v>
      </c>
      <c r="Y1743" t="s">
        <v>42</v>
      </c>
      <c r="Z1743" t="s">
        <v>43</v>
      </c>
      <c r="AA1743">
        <v>4</v>
      </c>
      <c r="AB1743">
        <v>680.88</v>
      </c>
      <c r="AC1743">
        <v>75</v>
      </c>
      <c r="AD1743" t="str" cm="1">
        <f t="array" ref="AD1743">_xlfn.IFS($AC1743&lt;= 24,"17-24", $AC1743&lt;=34,"25-34", $AC1743&lt;=44,"35-44", $AC1743&lt;= 54,"45-54", $AC1743 &gt;= 55, "55+")</f>
        <v>55+</v>
      </c>
      <c r="AE1743">
        <f t="shared" ca="1" si="136"/>
        <v>6</v>
      </c>
      <c r="AF1743" t="str">
        <f t="shared" si="137"/>
        <v>Low</v>
      </c>
      <c r="AG1743" t="str">
        <f t="shared" si="138"/>
        <v>Satisfied</v>
      </c>
      <c r="AH1743" t="str">
        <f t="shared" si="139"/>
        <v>Average Performer</v>
      </c>
      <c r="AI1743" t="str" cm="1">
        <f t="array" ref="AI1743">_xlfn.IFS($Z1743 = "Passed", "High", $Z1743="Completed", "Moderate", OR($Z1743 = "Incomplete", $Z1743="Failed"), "Low")</f>
        <v>Low</v>
      </c>
      <c r="AJ1743" t="str" cm="1">
        <f t="array" ref="AJ1743">_xlfn.IFS(OR(Z1743= "Passed", Z1743 = "Completed"), "Complete", OR(Z1743 ="Failed", Z1743 = "Incomplete"), "Incomplete")</f>
        <v>Incomplete</v>
      </c>
      <c r="AK1743" cm="1">
        <f t="array" ref="AK1743">_xlfn.IFS(HR_DATA[[#This Row],[Performance Category]] = "High Performer", 4,HR_DATA[[#This Row],[Performance Category]] = "Average Performer", 3, HR_DATA[[#This Row],[Performance Category]] = "Low Performer", 2, HR_DATA[[#This Row],[Performance Category]] = "At Risk", 1)</f>
        <v>3</v>
      </c>
    </row>
    <row r="1744" spans="1:37" x14ac:dyDescent="0.25">
      <c r="A1744">
        <v>2266</v>
      </c>
      <c r="B1744" s="2">
        <v>43963</v>
      </c>
      <c r="C1744" s="2">
        <f t="shared" ca="1" si="135"/>
        <v>46159</v>
      </c>
      <c r="D1744" t="s">
        <v>112</v>
      </c>
      <c r="E1744" t="s">
        <v>44</v>
      </c>
      <c r="F1744" t="s">
        <v>30</v>
      </c>
      <c r="G1744" t="s">
        <v>55</v>
      </c>
      <c r="H1744" t="s">
        <v>56</v>
      </c>
      <c r="I1744" t="s">
        <v>33</v>
      </c>
      <c r="J1744" t="s">
        <v>95</v>
      </c>
      <c r="K1744" t="s">
        <v>70</v>
      </c>
      <c r="L1744" s="2">
        <v>27435</v>
      </c>
      <c r="M1744" t="s">
        <v>36</v>
      </c>
      <c r="N1744" t="s">
        <v>37</v>
      </c>
      <c r="O1744" t="s">
        <v>60</v>
      </c>
      <c r="P1744" t="s">
        <v>61</v>
      </c>
      <c r="Q1744" t="s">
        <v>40</v>
      </c>
      <c r="R1744">
        <v>5</v>
      </c>
      <c r="S1744" s="2">
        <v>45043</v>
      </c>
      <c r="T1744">
        <v>5</v>
      </c>
      <c r="U1744">
        <v>3</v>
      </c>
      <c r="V1744">
        <v>2</v>
      </c>
      <c r="W1744" s="2">
        <v>44857</v>
      </c>
      <c r="X1744" t="s">
        <v>41</v>
      </c>
      <c r="Y1744" t="s">
        <v>51</v>
      </c>
      <c r="Z1744" t="s">
        <v>63</v>
      </c>
      <c r="AA1744">
        <v>5</v>
      </c>
      <c r="AB1744">
        <v>898.01</v>
      </c>
      <c r="AC1744">
        <v>45</v>
      </c>
      <c r="AD1744" t="str" cm="1">
        <f t="array" ref="AD1744">_xlfn.IFS($AC1744&lt;= 24,"17-24", $AC1744&lt;=34,"25-34", $AC1744&lt;=44,"35-44", $AC1744&lt;= 54,"45-54", $AC1744 &gt;= 55, "55+")</f>
        <v>45-54</v>
      </c>
      <c r="AE1744">
        <f t="shared" ca="1" si="136"/>
        <v>6</v>
      </c>
      <c r="AF1744" t="str">
        <f t="shared" si="137"/>
        <v>High</v>
      </c>
      <c r="AG1744" t="str">
        <f t="shared" si="138"/>
        <v>Neutral</v>
      </c>
      <c r="AH1744" t="str">
        <f t="shared" si="139"/>
        <v>Average Performer</v>
      </c>
      <c r="AI1744" t="str" cm="1">
        <f t="array" ref="AI1744">_xlfn.IFS($Z1744 = "Passed", "High", $Z1744="Completed", "Moderate", OR($Z1744 = "Incomplete", $Z1744="Failed"), "Low")</f>
        <v>Moderate</v>
      </c>
      <c r="AJ1744" t="str" cm="1">
        <f t="array" ref="AJ1744">_xlfn.IFS(OR(Z1744= "Passed", Z1744 = "Completed"), "Complete", OR(Z1744 ="Failed", Z1744 = "Incomplete"), "Incomplete")</f>
        <v>Complete</v>
      </c>
      <c r="AK1744" cm="1">
        <f t="array" ref="AK1744">_xlfn.IFS(HR_DATA[[#This Row],[Performance Category]] = "High Performer", 4,HR_DATA[[#This Row],[Performance Category]] = "Average Performer", 3, HR_DATA[[#This Row],[Performance Category]] = "Low Performer", 2, HR_DATA[[#This Row],[Performance Category]] = "At Risk", 1)</f>
        <v>3</v>
      </c>
    </row>
    <row r="1745" spans="1:37" x14ac:dyDescent="0.25">
      <c r="A1745">
        <v>2267</v>
      </c>
      <c r="B1745" s="2">
        <v>45020</v>
      </c>
      <c r="C1745" s="2">
        <f t="shared" ca="1" si="135"/>
        <v>46159</v>
      </c>
      <c r="D1745" t="s">
        <v>112</v>
      </c>
      <c r="E1745" t="s">
        <v>87</v>
      </c>
      <c r="F1745" t="s">
        <v>30</v>
      </c>
      <c r="G1745" t="s">
        <v>55</v>
      </c>
      <c r="H1745" t="s">
        <v>45</v>
      </c>
      <c r="I1745" t="s">
        <v>46</v>
      </c>
      <c r="J1745" t="s">
        <v>95</v>
      </c>
      <c r="K1745" t="s">
        <v>65</v>
      </c>
      <c r="L1745" s="2">
        <v>26102</v>
      </c>
      <c r="M1745" t="s">
        <v>71</v>
      </c>
      <c r="N1745" t="s">
        <v>37</v>
      </c>
      <c r="O1745" t="s">
        <v>49</v>
      </c>
      <c r="P1745" t="s">
        <v>77</v>
      </c>
      <c r="Q1745" t="s">
        <v>40</v>
      </c>
      <c r="R1745">
        <v>4</v>
      </c>
      <c r="S1745" s="2">
        <v>44994</v>
      </c>
      <c r="T1745">
        <v>1</v>
      </c>
      <c r="U1745">
        <v>3</v>
      </c>
      <c r="V1745">
        <v>3</v>
      </c>
      <c r="W1745" s="2">
        <v>44876</v>
      </c>
      <c r="X1745" t="s">
        <v>68</v>
      </c>
      <c r="Y1745" t="s">
        <v>42</v>
      </c>
      <c r="Z1745" t="s">
        <v>73</v>
      </c>
      <c r="AA1745">
        <v>1</v>
      </c>
      <c r="AB1745">
        <v>518.79</v>
      </c>
      <c r="AC1745">
        <v>52</v>
      </c>
      <c r="AD1745" t="str" cm="1">
        <f t="array" ref="AD1745">_xlfn.IFS($AC1745&lt;= 24,"17-24", $AC1745&lt;=34,"25-34", $AC1745&lt;=44,"35-44", $AC1745&lt;= 54,"45-54", $AC1745 &gt;= 55, "55+")</f>
        <v>45-54</v>
      </c>
      <c r="AE1745">
        <f t="shared" ca="1" si="136"/>
        <v>3</v>
      </c>
      <c r="AF1745" t="str">
        <f t="shared" si="137"/>
        <v>Low</v>
      </c>
      <c r="AG1745" t="str">
        <f t="shared" si="138"/>
        <v>Neutral</v>
      </c>
      <c r="AH1745" t="str">
        <f t="shared" si="139"/>
        <v>Average Performer</v>
      </c>
      <c r="AI1745" t="str" cm="1">
        <f t="array" ref="AI1745">_xlfn.IFS($Z1745 = "Passed", "High", $Z1745="Completed", "Moderate", OR($Z1745 = "Incomplete", $Z1745="Failed"), "Low")</f>
        <v>High</v>
      </c>
      <c r="AJ1745" t="str" cm="1">
        <f t="array" ref="AJ1745">_xlfn.IFS(OR(Z1745= "Passed", Z1745 = "Completed"), "Complete", OR(Z1745 ="Failed", Z1745 = "Incomplete"), "Incomplete")</f>
        <v>Complete</v>
      </c>
      <c r="AK1745" cm="1">
        <f t="array" ref="AK1745">_xlfn.IFS(HR_DATA[[#This Row],[Performance Category]] = "High Performer", 4,HR_DATA[[#This Row],[Performance Category]] = "Average Performer", 3, HR_DATA[[#This Row],[Performance Category]] = "Low Performer", 2, HR_DATA[[#This Row],[Performance Category]] = "At Risk", 1)</f>
        <v>3</v>
      </c>
    </row>
    <row r="1746" spans="1:37" x14ac:dyDescent="0.25">
      <c r="A1746">
        <v>2268</v>
      </c>
      <c r="B1746" s="2">
        <v>44200</v>
      </c>
      <c r="C1746" s="2">
        <f t="shared" ca="1" si="135"/>
        <v>46159</v>
      </c>
      <c r="D1746" t="s">
        <v>112</v>
      </c>
      <c r="E1746" t="s">
        <v>64</v>
      </c>
      <c r="F1746" t="s">
        <v>30</v>
      </c>
      <c r="G1746" t="s">
        <v>31</v>
      </c>
      <c r="H1746" t="s">
        <v>32</v>
      </c>
      <c r="I1746" t="s">
        <v>55</v>
      </c>
      <c r="J1746" t="s">
        <v>95</v>
      </c>
      <c r="K1746" t="s">
        <v>65</v>
      </c>
      <c r="L1746" s="2">
        <v>23229</v>
      </c>
      <c r="M1746" t="s">
        <v>71</v>
      </c>
      <c r="N1746" t="s">
        <v>48</v>
      </c>
      <c r="O1746" t="s">
        <v>38</v>
      </c>
      <c r="P1746" t="s">
        <v>61</v>
      </c>
      <c r="Q1746" t="s">
        <v>40</v>
      </c>
      <c r="R1746">
        <v>2</v>
      </c>
      <c r="S1746" s="2">
        <v>45110</v>
      </c>
      <c r="T1746">
        <v>2</v>
      </c>
      <c r="U1746">
        <v>3</v>
      </c>
      <c r="V1746">
        <v>2</v>
      </c>
      <c r="W1746" s="2">
        <v>44891</v>
      </c>
      <c r="X1746" t="s">
        <v>92</v>
      </c>
      <c r="Y1746" t="s">
        <v>42</v>
      </c>
      <c r="Z1746" t="s">
        <v>43</v>
      </c>
      <c r="AA1746">
        <v>2</v>
      </c>
      <c r="AB1746">
        <v>677.84</v>
      </c>
      <c r="AC1746">
        <v>58</v>
      </c>
      <c r="AD1746" t="str" cm="1">
        <f t="array" ref="AD1746">_xlfn.IFS($AC1746&lt;= 24,"17-24", $AC1746&lt;=34,"25-34", $AC1746&lt;=44,"35-44", $AC1746&lt;= 54,"45-54", $AC1746 &gt;= 55, "55+")</f>
        <v>55+</v>
      </c>
      <c r="AE1746">
        <f t="shared" ca="1" si="136"/>
        <v>5</v>
      </c>
      <c r="AF1746" t="str">
        <f t="shared" si="137"/>
        <v>Low</v>
      </c>
      <c r="AG1746" t="str">
        <f t="shared" si="138"/>
        <v>Neutral</v>
      </c>
      <c r="AH1746" t="str">
        <f t="shared" si="139"/>
        <v>Average Performer</v>
      </c>
      <c r="AI1746" t="str" cm="1">
        <f t="array" ref="AI1746">_xlfn.IFS($Z1746 = "Passed", "High", $Z1746="Completed", "Moderate", OR($Z1746 = "Incomplete", $Z1746="Failed"), "Low")</f>
        <v>Low</v>
      </c>
      <c r="AJ1746" t="str" cm="1">
        <f t="array" ref="AJ1746">_xlfn.IFS(OR(Z1746= "Passed", Z1746 = "Completed"), "Complete", OR(Z1746 ="Failed", Z1746 = "Incomplete"), "Incomplete")</f>
        <v>Incomplete</v>
      </c>
      <c r="AK1746" cm="1">
        <f t="array" ref="AK1746">_xlfn.IFS(HR_DATA[[#This Row],[Performance Category]] = "High Performer", 4,HR_DATA[[#This Row],[Performance Category]] = "Average Performer", 3, HR_DATA[[#This Row],[Performance Category]] = "Low Performer", 2, HR_DATA[[#This Row],[Performance Category]] = "At Risk", 1)</f>
        <v>3</v>
      </c>
    </row>
    <row r="1747" spans="1:37" x14ac:dyDescent="0.25">
      <c r="A1747">
        <v>2269</v>
      </c>
      <c r="B1747" s="2">
        <v>43949</v>
      </c>
      <c r="C1747" s="2">
        <f t="shared" ca="1" si="135"/>
        <v>46159</v>
      </c>
      <c r="D1747" t="s">
        <v>143</v>
      </c>
      <c r="E1747" t="s">
        <v>94</v>
      </c>
      <c r="F1747" t="s">
        <v>30</v>
      </c>
      <c r="G1747" t="s">
        <v>55</v>
      </c>
      <c r="H1747" t="s">
        <v>32</v>
      </c>
      <c r="I1747" t="s">
        <v>55</v>
      </c>
      <c r="J1747" t="s">
        <v>95</v>
      </c>
      <c r="K1747" t="s">
        <v>82</v>
      </c>
      <c r="L1747" s="2">
        <v>27044</v>
      </c>
      <c r="M1747" t="s">
        <v>36</v>
      </c>
      <c r="N1747" t="s">
        <v>48</v>
      </c>
      <c r="O1747" t="s">
        <v>49</v>
      </c>
      <c r="P1747" t="s">
        <v>77</v>
      </c>
      <c r="Q1747" t="s">
        <v>40</v>
      </c>
      <c r="R1747">
        <v>1</v>
      </c>
      <c r="S1747" s="2">
        <v>44971</v>
      </c>
      <c r="T1747">
        <v>5</v>
      </c>
      <c r="U1747">
        <v>5</v>
      </c>
      <c r="V1747">
        <v>1</v>
      </c>
      <c r="W1747" s="2">
        <v>44904</v>
      </c>
      <c r="X1747" t="s">
        <v>68</v>
      </c>
      <c r="Y1747" t="s">
        <v>42</v>
      </c>
      <c r="Z1747" t="s">
        <v>52</v>
      </c>
      <c r="AA1747">
        <v>1</v>
      </c>
      <c r="AB1747">
        <v>109.33</v>
      </c>
      <c r="AC1747">
        <v>46</v>
      </c>
      <c r="AD1747" t="str" cm="1">
        <f t="array" ref="AD1747">_xlfn.IFS($AC1747&lt;= 24,"17-24", $AC1747&lt;=34,"25-34", $AC1747&lt;=44,"35-44", $AC1747&lt;= 54,"45-54", $AC1747 &gt;= 55, "55+")</f>
        <v>45-54</v>
      </c>
      <c r="AE1747">
        <f t="shared" ca="1" si="136"/>
        <v>6</v>
      </c>
      <c r="AF1747" t="str">
        <f t="shared" si="137"/>
        <v>High</v>
      </c>
      <c r="AG1747" t="str">
        <f t="shared" si="138"/>
        <v>Satisfied</v>
      </c>
      <c r="AH1747" t="str">
        <f t="shared" si="139"/>
        <v>Average Performer</v>
      </c>
      <c r="AI1747" t="str" cm="1">
        <f t="array" ref="AI1747">_xlfn.IFS($Z1747 = "Passed", "High", $Z1747="Completed", "Moderate", OR($Z1747 = "Incomplete", $Z1747="Failed"), "Low")</f>
        <v>Low</v>
      </c>
      <c r="AJ1747" t="str" cm="1">
        <f t="array" ref="AJ1747">_xlfn.IFS(OR(Z1747= "Passed", Z1747 = "Completed"), "Complete", OR(Z1747 ="Failed", Z1747 = "Incomplete"), "Incomplete")</f>
        <v>Incomplete</v>
      </c>
      <c r="AK1747" cm="1">
        <f t="array" ref="AK1747">_xlfn.IFS(HR_DATA[[#This Row],[Performance Category]] = "High Performer", 4,HR_DATA[[#This Row],[Performance Category]] = "Average Performer", 3, HR_DATA[[#This Row],[Performance Category]] = "Low Performer", 2, HR_DATA[[#This Row],[Performance Category]] = "At Risk", 1)</f>
        <v>3</v>
      </c>
    </row>
    <row r="1748" spans="1:37" x14ac:dyDescent="0.25">
      <c r="A1748">
        <v>2270</v>
      </c>
      <c r="B1748" s="2">
        <v>43571</v>
      </c>
      <c r="C1748" s="2">
        <f t="shared" ca="1" si="135"/>
        <v>46159</v>
      </c>
      <c r="D1748" t="s">
        <v>112</v>
      </c>
      <c r="E1748" t="s">
        <v>94</v>
      </c>
      <c r="F1748" t="s">
        <v>30</v>
      </c>
      <c r="G1748" t="s">
        <v>31</v>
      </c>
      <c r="H1748" t="s">
        <v>32</v>
      </c>
      <c r="I1748" t="s">
        <v>46</v>
      </c>
      <c r="J1748" t="s">
        <v>95</v>
      </c>
      <c r="K1748" t="s">
        <v>96</v>
      </c>
      <c r="L1748" s="2">
        <v>19256</v>
      </c>
      <c r="M1748" t="s">
        <v>36</v>
      </c>
      <c r="N1748" t="s">
        <v>37</v>
      </c>
      <c r="O1748" t="s">
        <v>84</v>
      </c>
      <c r="P1748" t="s">
        <v>61</v>
      </c>
      <c r="Q1748" t="s">
        <v>40</v>
      </c>
      <c r="R1748">
        <v>4</v>
      </c>
      <c r="S1748" s="2">
        <v>45003</v>
      </c>
      <c r="T1748">
        <v>4</v>
      </c>
      <c r="U1748">
        <v>4</v>
      </c>
      <c r="V1748">
        <v>3</v>
      </c>
      <c r="W1748" s="2">
        <v>45057</v>
      </c>
      <c r="X1748" t="s">
        <v>68</v>
      </c>
      <c r="Y1748" t="s">
        <v>42</v>
      </c>
      <c r="Z1748" t="s">
        <v>73</v>
      </c>
      <c r="AA1748">
        <v>2</v>
      </c>
      <c r="AB1748">
        <v>781.35</v>
      </c>
      <c r="AC1748">
        <v>67</v>
      </c>
      <c r="AD1748" t="str" cm="1">
        <f t="array" ref="AD1748">_xlfn.IFS($AC1748&lt;= 24,"17-24", $AC1748&lt;=34,"25-34", $AC1748&lt;=44,"35-44", $AC1748&lt;= 54,"45-54", $AC1748 &gt;= 55, "55+")</f>
        <v>55+</v>
      </c>
      <c r="AE1748">
        <f t="shared" ca="1" si="136"/>
        <v>7</v>
      </c>
      <c r="AF1748" t="str">
        <f t="shared" si="137"/>
        <v>High</v>
      </c>
      <c r="AG1748" t="str">
        <f t="shared" si="138"/>
        <v>Satisfied</v>
      </c>
      <c r="AH1748" t="str">
        <f t="shared" si="139"/>
        <v>Average Performer</v>
      </c>
      <c r="AI1748" t="str" cm="1">
        <f t="array" ref="AI1748">_xlfn.IFS($Z1748 = "Passed", "High", $Z1748="Completed", "Moderate", OR($Z1748 = "Incomplete", $Z1748="Failed"), "Low")</f>
        <v>High</v>
      </c>
      <c r="AJ1748" t="str" cm="1">
        <f t="array" ref="AJ1748">_xlfn.IFS(OR(Z1748= "Passed", Z1748 = "Completed"), "Complete", OR(Z1748 ="Failed", Z1748 = "Incomplete"), "Incomplete")</f>
        <v>Complete</v>
      </c>
      <c r="AK1748" cm="1">
        <f t="array" ref="AK1748">_xlfn.IFS(HR_DATA[[#This Row],[Performance Category]] = "High Performer", 4,HR_DATA[[#This Row],[Performance Category]] = "Average Performer", 3, HR_DATA[[#This Row],[Performance Category]] = "Low Performer", 2, HR_DATA[[#This Row],[Performance Category]] = "At Risk", 1)</f>
        <v>3</v>
      </c>
    </row>
    <row r="1749" spans="1:37" x14ac:dyDescent="0.25">
      <c r="A1749">
        <v>2271</v>
      </c>
      <c r="B1749" s="2">
        <v>44751</v>
      </c>
      <c r="C1749" s="2">
        <f t="shared" ca="1" si="135"/>
        <v>46159</v>
      </c>
      <c r="D1749" t="s">
        <v>112</v>
      </c>
      <c r="E1749" t="s">
        <v>85</v>
      </c>
      <c r="F1749" t="s">
        <v>30</v>
      </c>
      <c r="G1749" t="s">
        <v>55</v>
      </c>
      <c r="H1749" t="s">
        <v>45</v>
      </c>
      <c r="I1749" t="s">
        <v>33</v>
      </c>
      <c r="J1749" t="s">
        <v>95</v>
      </c>
      <c r="K1749" t="s">
        <v>70</v>
      </c>
      <c r="L1749" s="2">
        <v>35266</v>
      </c>
      <c r="M1749" t="s">
        <v>36</v>
      </c>
      <c r="N1749" t="s">
        <v>37</v>
      </c>
      <c r="O1749" t="s">
        <v>49</v>
      </c>
      <c r="P1749" t="s">
        <v>61</v>
      </c>
      <c r="Q1749" t="s">
        <v>40</v>
      </c>
      <c r="R1749">
        <v>2</v>
      </c>
      <c r="S1749" s="2">
        <v>45006</v>
      </c>
      <c r="T1749">
        <v>5</v>
      </c>
      <c r="U1749">
        <v>4</v>
      </c>
      <c r="V1749">
        <v>4</v>
      </c>
      <c r="W1749" s="2">
        <v>44959</v>
      </c>
      <c r="X1749" t="s">
        <v>50</v>
      </c>
      <c r="Y1749" t="s">
        <v>42</v>
      </c>
      <c r="Z1749" t="s">
        <v>43</v>
      </c>
      <c r="AA1749">
        <v>4</v>
      </c>
      <c r="AB1749">
        <v>632.57000000000005</v>
      </c>
      <c r="AC1749">
        <v>26</v>
      </c>
      <c r="AD1749" t="str" cm="1">
        <f t="array" ref="AD1749">_xlfn.IFS($AC1749&lt;= 24,"17-24", $AC1749&lt;=34,"25-34", $AC1749&lt;=44,"35-44", $AC1749&lt;= 54,"45-54", $AC1749 &gt;= 55, "55+")</f>
        <v>25-34</v>
      </c>
      <c r="AE1749">
        <f t="shared" ca="1" si="136"/>
        <v>3</v>
      </c>
      <c r="AF1749" t="str">
        <f t="shared" si="137"/>
        <v>High</v>
      </c>
      <c r="AG1749" t="str">
        <f t="shared" si="138"/>
        <v>Satisfied</v>
      </c>
      <c r="AH1749" t="str">
        <f t="shared" si="139"/>
        <v>Average Performer</v>
      </c>
      <c r="AI1749" t="str" cm="1">
        <f t="array" ref="AI1749">_xlfn.IFS($Z1749 = "Passed", "High", $Z1749="Completed", "Moderate", OR($Z1749 = "Incomplete", $Z1749="Failed"), "Low")</f>
        <v>Low</v>
      </c>
      <c r="AJ1749" t="str" cm="1">
        <f t="array" ref="AJ1749">_xlfn.IFS(OR(Z1749= "Passed", Z1749 = "Completed"), "Complete", OR(Z1749 ="Failed", Z1749 = "Incomplete"), "Incomplete")</f>
        <v>Incomplete</v>
      </c>
      <c r="AK1749" cm="1">
        <f t="array" ref="AK1749">_xlfn.IFS(HR_DATA[[#This Row],[Performance Category]] = "High Performer", 4,HR_DATA[[#This Row],[Performance Category]] = "Average Performer", 3, HR_DATA[[#This Row],[Performance Category]] = "Low Performer", 2, HR_DATA[[#This Row],[Performance Category]] = "At Risk", 1)</f>
        <v>3</v>
      </c>
    </row>
    <row r="1750" spans="1:37" x14ac:dyDescent="0.25">
      <c r="A1750">
        <v>2272</v>
      </c>
      <c r="B1750" s="2">
        <v>44802</v>
      </c>
      <c r="C1750" s="2">
        <f t="shared" ca="1" si="135"/>
        <v>46159</v>
      </c>
      <c r="D1750" t="s">
        <v>112</v>
      </c>
      <c r="E1750" t="s">
        <v>64</v>
      </c>
      <c r="F1750" t="s">
        <v>30</v>
      </c>
      <c r="G1750" t="s">
        <v>46</v>
      </c>
      <c r="H1750" t="s">
        <v>32</v>
      </c>
      <c r="I1750" t="s">
        <v>55</v>
      </c>
      <c r="J1750" t="s">
        <v>95</v>
      </c>
      <c r="K1750" t="s">
        <v>70</v>
      </c>
      <c r="L1750" s="2">
        <v>31871</v>
      </c>
      <c r="M1750" t="s">
        <v>71</v>
      </c>
      <c r="N1750" t="s">
        <v>37</v>
      </c>
      <c r="O1750" t="s">
        <v>72</v>
      </c>
      <c r="P1750" t="s">
        <v>77</v>
      </c>
      <c r="Q1750" t="s">
        <v>40</v>
      </c>
      <c r="R1750">
        <v>2</v>
      </c>
      <c r="S1750" s="2">
        <v>44778</v>
      </c>
      <c r="T1750">
        <v>5</v>
      </c>
      <c r="U1750">
        <v>5</v>
      </c>
      <c r="V1750">
        <v>3</v>
      </c>
      <c r="W1750" s="2">
        <v>45031</v>
      </c>
      <c r="X1750" t="s">
        <v>92</v>
      </c>
      <c r="Y1750" t="s">
        <v>42</v>
      </c>
      <c r="Z1750" t="s">
        <v>73</v>
      </c>
      <c r="AA1750">
        <v>5</v>
      </c>
      <c r="AB1750">
        <v>233.42</v>
      </c>
      <c r="AC1750">
        <v>35</v>
      </c>
      <c r="AD1750" t="str" cm="1">
        <f t="array" ref="AD1750">_xlfn.IFS($AC1750&lt;= 24,"17-24", $AC1750&lt;=34,"25-34", $AC1750&lt;=44,"35-44", $AC1750&lt;= 54,"45-54", $AC1750 &gt;= 55, "55+")</f>
        <v>35-44</v>
      </c>
      <c r="AE1750">
        <f t="shared" ca="1" si="136"/>
        <v>3</v>
      </c>
      <c r="AF1750" t="str">
        <f t="shared" si="137"/>
        <v>High</v>
      </c>
      <c r="AG1750" t="str">
        <f t="shared" si="138"/>
        <v>Satisfied</v>
      </c>
      <c r="AH1750" t="str">
        <f t="shared" si="139"/>
        <v>Average Performer</v>
      </c>
      <c r="AI1750" t="str" cm="1">
        <f t="array" ref="AI1750">_xlfn.IFS($Z1750 = "Passed", "High", $Z1750="Completed", "Moderate", OR($Z1750 = "Incomplete", $Z1750="Failed"), "Low")</f>
        <v>High</v>
      </c>
      <c r="AJ1750" t="str" cm="1">
        <f t="array" ref="AJ1750">_xlfn.IFS(OR(Z1750= "Passed", Z1750 = "Completed"), "Complete", OR(Z1750 ="Failed", Z1750 = "Incomplete"), "Incomplete")</f>
        <v>Complete</v>
      </c>
      <c r="AK1750" cm="1">
        <f t="array" ref="AK1750">_xlfn.IFS(HR_DATA[[#This Row],[Performance Category]] = "High Performer", 4,HR_DATA[[#This Row],[Performance Category]] = "Average Performer", 3, HR_DATA[[#This Row],[Performance Category]] = "Low Performer", 2, HR_DATA[[#This Row],[Performance Category]] = "At Risk", 1)</f>
        <v>3</v>
      </c>
    </row>
    <row r="1751" spans="1:37" x14ac:dyDescent="0.25">
      <c r="A1751">
        <v>2273</v>
      </c>
      <c r="B1751" s="2">
        <v>43856</v>
      </c>
      <c r="C1751" s="2">
        <f t="shared" ca="1" si="135"/>
        <v>46159</v>
      </c>
      <c r="D1751" t="s">
        <v>112</v>
      </c>
      <c r="E1751" t="s">
        <v>74</v>
      </c>
      <c r="F1751" t="s">
        <v>30</v>
      </c>
      <c r="G1751" t="s">
        <v>55</v>
      </c>
      <c r="H1751" t="s">
        <v>45</v>
      </c>
      <c r="I1751" t="s">
        <v>46</v>
      </c>
      <c r="J1751" t="s">
        <v>95</v>
      </c>
      <c r="K1751" t="s">
        <v>99</v>
      </c>
      <c r="L1751" s="2">
        <v>20591</v>
      </c>
      <c r="M1751" t="s">
        <v>71</v>
      </c>
      <c r="N1751" t="s">
        <v>48</v>
      </c>
      <c r="O1751" t="s">
        <v>60</v>
      </c>
      <c r="P1751" t="s">
        <v>77</v>
      </c>
      <c r="Q1751" t="s">
        <v>40</v>
      </c>
      <c r="R1751">
        <v>4</v>
      </c>
      <c r="S1751" s="2">
        <v>44860</v>
      </c>
      <c r="T1751">
        <v>5</v>
      </c>
      <c r="U1751">
        <v>2</v>
      </c>
      <c r="V1751">
        <v>3</v>
      </c>
      <c r="W1751" s="2">
        <v>45017</v>
      </c>
      <c r="X1751" t="s">
        <v>41</v>
      </c>
      <c r="Y1751" t="s">
        <v>51</v>
      </c>
      <c r="Z1751" t="s">
        <v>73</v>
      </c>
      <c r="AA1751">
        <v>4</v>
      </c>
      <c r="AB1751">
        <v>301.14999999999998</v>
      </c>
      <c r="AC1751">
        <v>64</v>
      </c>
      <c r="AD1751" t="str" cm="1">
        <f t="array" ref="AD1751">_xlfn.IFS($AC1751&lt;= 24,"17-24", $AC1751&lt;=34,"25-34", $AC1751&lt;=44,"35-44", $AC1751&lt;= 54,"45-54", $AC1751 &gt;= 55, "55+")</f>
        <v>55+</v>
      </c>
      <c r="AE1751">
        <f t="shared" ca="1" si="136"/>
        <v>6</v>
      </c>
      <c r="AF1751" t="str">
        <f t="shared" si="137"/>
        <v>High</v>
      </c>
      <c r="AG1751" t="str">
        <f t="shared" si="138"/>
        <v>Not satisfied</v>
      </c>
      <c r="AH1751" t="str">
        <f t="shared" si="139"/>
        <v>Average Performer</v>
      </c>
      <c r="AI1751" t="str" cm="1">
        <f t="array" ref="AI1751">_xlfn.IFS($Z1751 = "Passed", "High", $Z1751="Completed", "Moderate", OR($Z1751 = "Incomplete", $Z1751="Failed"), "Low")</f>
        <v>High</v>
      </c>
      <c r="AJ1751" t="str" cm="1">
        <f t="array" ref="AJ1751">_xlfn.IFS(OR(Z1751= "Passed", Z1751 = "Completed"), "Complete", OR(Z1751 ="Failed", Z1751 = "Incomplete"), "Incomplete")</f>
        <v>Complete</v>
      </c>
      <c r="AK1751" cm="1">
        <f t="array" ref="AK1751">_xlfn.IFS(HR_DATA[[#This Row],[Performance Category]] = "High Performer", 4,HR_DATA[[#This Row],[Performance Category]] = "Average Performer", 3, HR_DATA[[#This Row],[Performance Category]] = "Low Performer", 2, HR_DATA[[#This Row],[Performance Category]] = "At Risk", 1)</f>
        <v>3</v>
      </c>
    </row>
    <row r="1752" spans="1:37" x14ac:dyDescent="0.25">
      <c r="A1752">
        <v>2274</v>
      </c>
      <c r="B1752" s="2">
        <v>43879</v>
      </c>
      <c r="C1752" s="2">
        <f t="shared" ca="1" si="135"/>
        <v>46159</v>
      </c>
      <c r="D1752" t="s">
        <v>143</v>
      </c>
      <c r="E1752" t="s">
        <v>69</v>
      </c>
      <c r="F1752" t="s">
        <v>30</v>
      </c>
      <c r="G1752" t="s">
        <v>55</v>
      </c>
      <c r="H1752" t="s">
        <v>45</v>
      </c>
      <c r="I1752" t="s">
        <v>33</v>
      </c>
      <c r="J1752" t="s">
        <v>95</v>
      </c>
      <c r="K1752" t="s">
        <v>47</v>
      </c>
      <c r="L1752" s="2">
        <v>36548</v>
      </c>
      <c r="M1752" t="s">
        <v>36</v>
      </c>
      <c r="N1752" t="s">
        <v>48</v>
      </c>
      <c r="O1752" t="s">
        <v>60</v>
      </c>
      <c r="P1752" t="s">
        <v>39</v>
      </c>
      <c r="Q1752" t="s">
        <v>40</v>
      </c>
      <c r="R1752">
        <v>4</v>
      </c>
      <c r="S1752" s="2">
        <v>44786</v>
      </c>
      <c r="T1752">
        <v>2</v>
      </c>
      <c r="U1752">
        <v>5</v>
      </c>
      <c r="V1752">
        <v>1</v>
      </c>
      <c r="W1752" s="2">
        <v>45080</v>
      </c>
      <c r="X1752" t="s">
        <v>50</v>
      </c>
      <c r="Y1752" t="s">
        <v>51</v>
      </c>
      <c r="Z1752" t="s">
        <v>43</v>
      </c>
      <c r="AA1752">
        <v>2</v>
      </c>
      <c r="AB1752">
        <v>255.54</v>
      </c>
      <c r="AC1752">
        <v>20</v>
      </c>
      <c r="AD1752" t="str" cm="1">
        <f t="array" ref="AD1752">_xlfn.IFS($AC1752&lt;= 24,"17-24", $AC1752&lt;=34,"25-34", $AC1752&lt;=44,"35-44", $AC1752&lt;= 54,"45-54", $AC1752 &gt;= 55, "55+")</f>
        <v>17-24</v>
      </c>
      <c r="AE1752">
        <f t="shared" ca="1" si="136"/>
        <v>6</v>
      </c>
      <c r="AF1752" t="str">
        <f t="shared" si="137"/>
        <v>Low</v>
      </c>
      <c r="AG1752" t="str">
        <f t="shared" si="138"/>
        <v>Satisfied</v>
      </c>
      <c r="AH1752" t="str">
        <f t="shared" si="139"/>
        <v>Average Performer</v>
      </c>
      <c r="AI1752" t="str" cm="1">
        <f t="array" ref="AI1752">_xlfn.IFS($Z1752 = "Passed", "High", $Z1752="Completed", "Moderate", OR($Z1752 = "Incomplete", $Z1752="Failed"), "Low")</f>
        <v>Low</v>
      </c>
      <c r="AJ1752" t="str" cm="1">
        <f t="array" ref="AJ1752">_xlfn.IFS(OR(Z1752= "Passed", Z1752 = "Completed"), "Complete", OR(Z1752 ="Failed", Z1752 = "Incomplete"), "Incomplete")</f>
        <v>Incomplete</v>
      </c>
      <c r="AK1752" cm="1">
        <f t="array" ref="AK1752">_xlfn.IFS(HR_DATA[[#This Row],[Performance Category]] = "High Performer", 4,HR_DATA[[#This Row],[Performance Category]] = "Average Performer", 3, HR_DATA[[#This Row],[Performance Category]] = "Low Performer", 2, HR_DATA[[#This Row],[Performance Category]] = "At Risk", 1)</f>
        <v>3</v>
      </c>
    </row>
    <row r="1753" spans="1:37" x14ac:dyDescent="0.25">
      <c r="A1753">
        <v>2275</v>
      </c>
      <c r="B1753" s="2">
        <v>44586</v>
      </c>
      <c r="C1753" s="2">
        <f t="shared" ca="1" si="135"/>
        <v>46159</v>
      </c>
      <c r="D1753" t="s">
        <v>133</v>
      </c>
      <c r="E1753" t="s">
        <v>44</v>
      </c>
      <c r="F1753" t="s">
        <v>30</v>
      </c>
      <c r="G1753" t="s">
        <v>46</v>
      </c>
      <c r="H1753" t="s">
        <v>56</v>
      </c>
      <c r="I1753" t="s">
        <v>55</v>
      </c>
      <c r="J1753" t="s">
        <v>34</v>
      </c>
      <c r="K1753" t="s">
        <v>105</v>
      </c>
      <c r="L1753" s="2">
        <v>18606</v>
      </c>
      <c r="M1753" t="s">
        <v>36</v>
      </c>
      <c r="N1753" t="s">
        <v>48</v>
      </c>
      <c r="O1753" t="s">
        <v>84</v>
      </c>
      <c r="P1753" t="s">
        <v>67</v>
      </c>
      <c r="Q1753" t="s">
        <v>40</v>
      </c>
      <c r="R1753">
        <v>2</v>
      </c>
      <c r="S1753" s="2">
        <v>44858</v>
      </c>
      <c r="T1753">
        <v>5</v>
      </c>
      <c r="U1753">
        <v>4</v>
      </c>
      <c r="V1753">
        <v>3</v>
      </c>
      <c r="W1753" s="2">
        <v>44990</v>
      </c>
      <c r="X1753" t="s">
        <v>68</v>
      </c>
      <c r="Y1753" t="s">
        <v>51</v>
      </c>
      <c r="Z1753" t="s">
        <v>52</v>
      </c>
      <c r="AA1753">
        <v>5</v>
      </c>
      <c r="AB1753">
        <v>138.4</v>
      </c>
      <c r="AC1753">
        <v>72</v>
      </c>
      <c r="AD1753" t="str" cm="1">
        <f t="array" ref="AD1753">_xlfn.IFS($AC1753&lt;= 24,"17-24", $AC1753&lt;=34,"25-34", $AC1753&lt;=44,"35-44", $AC1753&lt;= 54,"45-54", $AC1753 &gt;= 55, "55+")</f>
        <v>55+</v>
      </c>
      <c r="AE1753">
        <f t="shared" ca="1" si="136"/>
        <v>4</v>
      </c>
      <c r="AF1753" t="str">
        <f t="shared" si="137"/>
        <v>High</v>
      </c>
      <c r="AG1753" t="str">
        <f t="shared" si="138"/>
        <v>Satisfied</v>
      </c>
      <c r="AH1753" t="str">
        <f t="shared" si="139"/>
        <v>Average Performer</v>
      </c>
      <c r="AI1753" t="str" cm="1">
        <f t="array" ref="AI1753">_xlfn.IFS($Z1753 = "Passed", "High", $Z1753="Completed", "Moderate", OR($Z1753 = "Incomplete", $Z1753="Failed"), "Low")</f>
        <v>Low</v>
      </c>
      <c r="AJ1753" t="str" cm="1">
        <f t="array" ref="AJ1753">_xlfn.IFS(OR(Z1753= "Passed", Z1753 = "Completed"), "Complete", OR(Z1753 ="Failed", Z1753 = "Incomplete"), "Incomplete")</f>
        <v>Incomplete</v>
      </c>
      <c r="AK1753" cm="1">
        <f t="array" ref="AK1753">_xlfn.IFS(HR_DATA[[#This Row],[Performance Category]] = "High Performer", 4,HR_DATA[[#This Row],[Performance Category]] = "Average Performer", 3, HR_DATA[[#This Row],[Performance Category]] = "Low Performer", 2, HR_DATA[[#This Row],[Performance Category]] = "At Risk", 1)</f>
        <v>3</v>
      </c>
    </row>
    <row r="1754" spans="1:37" x14ac:dyDescent="0.25">
      <c r="A1754">
        <v>2276</v>
      </c>
      <c r="B1754" s="2">
        <v>45117</v>
      </c>
      <c r="C1754" s="2">
        <f t="shared" ca="1" si="135"/>
        <v>46159</v>
      </c>
      <c r="D1754" t="s">
        <v>133</v>
      </c>
      <c r="E1754" t="s">
        <v>64</v>
      </c>
      <c r="F1754" t="s">
        <v>30</v>
      </c>
      <c r="G1754" t="s">
        <v>55</v>
      </c>
      <c r="H1754" t="s">
        <v>56</v>
      </c>
      <c r="I1754" t="s">
        <v>33</v>
      </c>
      <c r="J1754" t="s">
        <v>34</v>
      </c>
      <c r="K1754" t="s">
        <v>96</v>
      </c>
      <c r="L1754" s="2">
        <v>30276</v>
      </c>
      <c r="M1754" t="s">
        <v>36</v>
      </c>
      <c r="N1754" t="s">
        <v>37</v>
      </c>
      <c r="O1754" t="s">
        <v>38</v>
      </c>
      <c r="P1754" t="s">
        <v>77</v>
      </c>
      <c r="Q1754" t="s">
        <v>40</v>
      </c>
      <c r="R1754">
        <v>1</v>
      </c>
      <c r="S1754" s="2">
        <v>44820</v>
      </c>
      <c r="T1754">
        <v>5</v>
      </c>
      <c r="U1754">
        <v>2</v>
      </c>
      <c r="V1754">
        <v>2</v>
      </c>
      <c r="W1754" s="2">
        <v>45063</v>
      </c>
      <c r="X1754" t="s">
        <v>50</v>
      </c>
      <c r="Y1754" t="s">
        <v>51</v>
      </c>
      <c r="Z1754" t="s">
        <v>63</v>
      </c>
      <c r="AA1754">
        <v>3</v>
      </c>
      <c r="AB1754">
        <v>851.87</v>
      </c>
      <c r="AC1754">
        <v>41</v>
      </c>
      <c r="AD1754" t="str" cm="1">
        <f t="array" ref="AD1754">_xlfn.IFS($AC1754&lt;= 24,"17-24", $AC1754&lt;=34,"25-34", $AC1754&lt;=44,"35-44", $AC1754&lt;= 54,"45-54", $AC1754 &gt;= 55, "55+")</f>
        <v>35-44</v>
      </c>
      <c r="AE1754">
        <f t="shared" ca="1" si="136"/>
        <v>2</v>
      </c>
      <c r="AF1754" t="str">
        <f t="shared" si="137"/>
        <v>High</v>
      </c>
      <c r="AG1754" t="str">
        <f t="shared" si="138"/>
        <v>Not satisfied</v>
      </c>
      <c r="AH1754" t="str">
        <f t="shared" si="139"/>
        <v>Average Performer</v>
      </c>
      <c r="AI1754" t="str" cm="1">
        <f t="array" ref="AI1754">_xlfn.IFS($Z1754 = "Passed", "High", $Z1754="Completed", "Moderate", OR($Z1754 = "Incomplete", $Z1754="Failed"), "Low")</f>
        <v>Moderate</v>
      </c>
      <c r="AJ1754" t="str" cm="1">
        <f t="array" ref="AJ1754">_xlfn.IFS(OR(Z1754= "Passed", Z1754 = "Completed"), "Complete", OR(Z1754 ="Failed", Z1754 = "Incomplete"), "Incomplete")</f>
        <v>Complete</v>
      </c>
      <c r="AK1754" cm="1">
        <f t="array" ref="AK1754">_xlfn.IFS(HR_DATA[[#This Row],[Performance Category]] = "High Performer", 4,HR_DATA[[#This Row],[Performance Category]] = "Average Performer", 3, HR_DATA[[#This Row],[Performance Category]] = "Low Performer", 2, HR_DATA[[#This Row],[Performance Category]] = "At Risk", 1)</f>
        <v>3</v>
      </c>
    </row>
    <row r="1755" spans="1:37" x14ac:dyDescent="0.25">
      <c r="A1755">
        <v>2277</v>
      </c>
      <c r="B1755" s="2">
        <v>44665</v>
      </c>
      <c r="C1755" s="2">
        <f t="shared" ca="1" si="135"/>
        <v>46159</v>
      </c>
      <c r="D1755" t="s">
        <v>133</v>
      </c>
      <c r="E1755" t="s">
        <v>29</v>
      </c>
      <c r="F1755" t="s">
        <v>30</v>
      </c>
      <c r="G1755" t="s">
        <v>31</v>
      </c>
      <c r="H1755" t="s">
        <v>56</v>
      </c>
      <c r="I1755" t="s">
        <v>33</v>
      </c>
      <c r="J1755" t="s">
        <v>34</v>
      </c>
      <c r="K1755" t="s">
        <v>70</v>
      </c>
      <c r="L1755" s="2">
        <v>23283</v>
      </c>
      <c r="M1755" t="s">
        <v>36</v>
      </c>
      <c r="N1755" t="s">
        <v>37</v>
      </c>
      <c r="O1755" t="s">
        <v>49</v>
      </c>
      <c r="P1755" t="s">
        <v>39</v>
      </c>
      <c r="Q1755" t="s">
        <v>40</v>
      </c>
      <c r="R1755">
        <v>5</v>
      </c>
      <c r="S1755" s="2">
        <v>44890</v>
      </c>
      <c r="T1755">
        <v>3</v>
      </c>
      <c r="U1755">
        <v>4</v>
      </c>
      <c r="V1755">
        <v>4</v>
      </c>
      <c r="W1755" s="2">
        <v>44917</v>
      </c>
      <c r="X1755" t="s">
        <v>92</v>
      </c>
      <c r="Y1755" t="s">
        <v>42</v>
      </c>
      <c r="Z1755" t="s">
        <v>63</v>
      </c>
      <c r="AA1755">
        <v>3</v>
      </c>
      <c r="AB1755">
        <v>592.23</v>
      </c>
      <c r="AC1755">
        <v>59</v>
      </c>
      <c r="AD1755" t="str" cm="1">
        <f t="array" ref="AD1755">_xlfn.IFS($AC1755&lt;= 24,"17-24", $AC1755&lt;=34,"25-34", $AC1755&lt;=44,"35-44", $AC1755&lt;= 54,"45-54", $AC1755 &gt;= 55, "55+")</f>
        <v>55+</v>
      </c>
      <c r="AE1755">
        <f t="shared" ca="1" si="136"/>
        <v>4</v>
      </c>
      <c r="AF1755" t="str">
        <f t="shared" si="137"/>
        <v>Medium</v>
      </c>
      <c r="AG1755" t="str">
        <f t="shared" si="138"/>
        <v>Satisfied</v>
      </c>
      <c r="AH1755" t="str">
        <f t="shared" si="139"/>
        <v>Average Performer</v>
      </c>
      <c r="AI1755" t="str" cm="1">
        <f t="array" ref="AI1755">_xlfn.IFS($Z1755 = "Passed", "High", $Z1755="Completed", "Moderate", OR($Z1755 = "Incomplete", $Z1755="Failed"), "Low")</f>
        <v>Moderate</v>
      </c>
      <c r="AJ1755" t="str" cm="1">
        <f t="array" ref="AJ1755">_xlfn.IFS(OR(Z1755= "Passed", Z1755 = "Completed"), "Complete", OR(Z1755 ="Failed", Z1755 = "Incomplete"), "Incomplete")</f>
        <v>Complete</v>
      </c>
      <c r="AK1755" cm="1">
        <f t="array" ref="AK1755">_xlfn.IFS(HR_DATA[[#This Row],[Performance Category]] = "High Performer", 4,HR_DATA[[#This Row],[Performance Category]] = "Average Performer", 3, HR_DATA[[#This Row],[Performance Category]] = "Low Performer", 2, HR_DATA[[#This Row],[Performance Category]] = "At Risk", 1)</f>
        <v>3</v>
      </c>
    </row>
    <row r="1756" spans="1:37" x14ac:dyDescent="0.25">
      <c r="A1756">
        <v>2278</v>
      </c>
      <c r="B1756" s="2">
        <v>44752</v>
      </c>
      <c r="C1756" s="2">
        <f t="shared" ca="1" si="135"/>
        <v>46159</v>
      </c>
      <c r="D1756" t="s">
        <v>133</v>
      </c>
      <c r="E1756" t="s">
        <v>29</v>
      </c>
      <c r="F1756" t="s">
        <v>30</v>
      </c>
      <c r="G1756" t="s">
        <v>46</v>
      </c>
      <c r="H1756" t="s">
        <v>56</v>
      </c>
      <c r="I1756" t="s">
        <v>33</v>
      </c>
      <c r="J1756" t="s">
        <v>34</v>
      </c>
      <c r="K1756" t="s">
        <v>103</v>
      </c>
      <c r="L1756" s="2">
        <v>23158</v>
      </c>
      <c r="M1756" t="s">
        <v>36</v>
      </c>
      <c r="N1756" t="s">
        <v>37</v>
      </c>
      <c r="O1756" t="s">
        <v>38</v>
      </c>
      <c r="P1756" t="s">
        <v>39</v>
      </c>
      <c r="Q1756" t="s">
        <v>40</v>
      </c>
      <c r="R1756">
        <v>4</v>
      </c>
      <c r="S1756" s="2">
        <v>44794</v>
      </c>
      <c r="T1756">
        <v>5</v>
      </c>
      <c r="U1756">
        <v>4</v>
      </c>
      <c r="V1756">
        <v>2</v>
      </c>
      <c r="W1756" s="2">
        <v>44990</v>
      </c>
      <c r="X1756" t="s">
        <v>41</v>
      </c>
      <c r="Y1756" t="s">
        <v>51</v>
      </c>
      <c r="Z1756" t="s">
        <v>63</v>
      </c>
      <c r="AA1756">
        <v>4</v>
      </c>
      <c r="AB1756">
        <v>544.42999999999995</v>
      </c>
      <c r="AC1756">
        <v>59</v>
      </c>
      <c r="AD1756" t="str" cm="1">
        <f t="array" ref="AD1756">_xlfn.IFS($AC1756&lt;= 24,"17-24", $AC1756&lt;=34,"25-34", $AC1756&lt;=44,"35-44", $AC1756&lt;= 54,"45-54", $AC1756 &gt;= 55, "55+")</f>
        <v>55+</v>
      </c>
      <c r="AE1756">
        <f t="shared" ca="1" si="136"/>
        <v>3</v>
      </c>
      <c r="AF1756" t="str">
        <f t="shared" si="137"/>
        <v>High</v>
      </c>
      <c r="AG1756" t="str">
        <f t="shared" si="138"/>
        <v>Satisfied</v>
      </c>
      <c r="AH1756" t="str">
        <f t="shared" si="139"/>
        <v>Average Performer</v>
      </c>
      <c r="AI1756" t="str" cm="1">
        <f t="array" ref="AI1756">_xlfn.IFS($Z1756 = "Passed", "High", $Z1756="Completed", "Moderate", OR($Z1756 = "Incomplete", $Z1756="Failed"), "Low")</f>
        <v>Moderate</v>
      </c>
      <c r="AJ1756" t="str" cm="1">
        <f t="array" ref="AJ1756">_xlfn.IFS(OR(Z1756= "Passed", Z1756 = "Completed"), "Complete", OR(Z1756 ="Failed", Z1756 = "Incomplete"), "Incomplete")</f>
        <v>Complete</v>
      </c>
      <c r="AK1756" cm="1">
        <f t="array" ref="AK1756">_xlfn.IFS(HR_DATA[[#This Row],[Performance Category]] = "High Performer", 4,HR_DATA[[#This Row],[Performance Category]] = "Average Performer", 3, HR_DATA[[#This Row],[Performance Category]] = "Low Performer", 2, HR_DATA[[#This Row],[Performance Category]] = "At Risk", 1)</f>
        <v>3</v>
      </c>
    </row>
    <row r="1757" spans="1:37" x14ac:dyDescent="0.25">
      <c r="A1757">
        <v>2279</v>
      </c>
      <c r="B1757" s="2">
        <v>44739</v>
      </c>
      <c r="C1757" s="2">
        <f t="shared" ca="1" si="135"/>
        <v>46159</v>
      </c>
      <c r="D1757" t="s">
        <v>133</v>
      </c>
      <c r="E1757" t="s">
        <v>44</v>
      </c>
      <c r="F1757" t="s">
        <v>30</v>
      </c>
      <c r="G1757" t="s">
        <v>31</v>
      </c>
      <c r="H1757" t="s">
        <v>32</v>
      </c>
      <c r="I1757" t="s">
        <v>55</v>
      </c>
      <c r="J1757" t="s">
        <v>34</v>
      </c>
      <c r="K1757" t="s">
        <v>135</v>
      </c>
      <c r="L1757" s="2">
        <v>28168</v>
      </c>
      <c r="M1757" t="s">
        <v>36</v>
      </c>
      <c r="N1757" t="s">
        <v>48</v>
      </c>
      <c r="O1757" t="s">
        <v>60</v>
      </c>
      <c r="P1757" t="s">
        <v>77</v>
      </c>
      <c r="Q1757" t="s">
        <v>40</v>
      </c>
      <c r="R1757">
        <v>1</v>
      </c>
      <c r="S1757" s="2">
        <v>45074</v>
      </c>
      <c r="T1757">
        <v>2</v>
      </c>
      <c r="U1757">
        <v>5</v>
      </c>
      <c r="V1757">
        <v>1</v>
      </c>
      <c r="W1757" s="2">
        <v>45008</v>
      </c>
      <c r="X1757" t="s">
        <v>68</v>
      </c>
      <c r="Y1757" t="s">
        <v>51</v>
      </c>
      <c r="Z1757" t="s">
        <v>73</v>
      </c>
      <c r="AA1757">
        <v>4</v>
      </c>
      <c r="AB1757">
        <v>230.57</v>
      </c>
      <c r="AC1757">
        <v>45</v>
      </c>
      <c r="AD1757" t="str" cm="1">
        <f t="array" ref="AD1757">_xlfn.IFS($AC1757&lt;= 24,"17-24", $AC1757&lt;=34,"25-34", $AC1757&lt;=44,"35-44", $AC1757&lt;= 54,"45-54", $AC1757 &gt;= 55, "55+")</f>
        <v>45-54</v>
      </c>
      <c r="AE1757">
        <f t="shared" ca="1" si="136"/>
        <v>3</v>
      </c>
      <c r="AF1757" t="str">
        <f t="shared" si="137"/>
        <v>Low</v>
      </c>
      <c r="AG1757" t="str">
        <f t="shared" si="138"/>
        <v>Satisfied</v>
      </c>
      <c r="AH1757" t="str">
        <f t="shared" si="139"/>
        <v>Average Performer</v>
      </c>
      <c r="AI1757" t="str" cm="1">
        <f t="array" ref="AI1757">_xlfn.IFS($Z1757 = "Passed", "High", $Z1757="Completed", "Moderate", OR($Z1757 = "Incomplete", $Z1757="Failed"), "Low")</f>
        <v>High</v>
      </c>
      <c r="AJ1757" t="str" cm="1">
        <f t="array" ref="AJ1757">_xlfn.IFS(OR(Z1757= "Passed", Z1757 = "Completed"), "Complete", OR(Z1757 ="Failed", Z1757 = "Incomplete"), "Incomplete")</f>
        <v>Complete</v>
      </c>
      <c r="AK1757" cm="1">
        <f t="array" ref="AK1757">_xlfn.IFS(HR_DATA[[#This Row],[Performance Category]] = "High Performer", 4,HR_DATA[[#This Row],[Performance Category]] = "Average Performer", 3, HR_DATA[[#This Row],[Performance Category]] = "Low Performer", 2, HR_DATA[[#This Row],[Performance Category]] = "At Risk", 1)</f>
        <v>3</v>
      </c>
    </row>
    <row r="1758" spans="1:37" x14ac:dyDescent="0.25">
      <c r="A1758">
        <v>2280</v>
      </c>
      <c r="B1758" s="2">
        <v>43438</v>
      </c>
      <c r="C1758" s="2">
        <f t="shared" ca="1" si="135"/>
        <v>46159</v>
      </c>
      <c r="D1758" t="s">
        <v>133</v>
      </c>
      <c r="E1758" t="s">
        <v>94</v>
      </c>
      <c r="F1758" t="s">
        <v>108</v>
      </c>
      <c r="G1758" t="s">
        <v>31</v>
      </c>
      <c r="H1758" t="s">
        <v>45</v>
      </c>
      <c r="I1758" t="s">
        <v>33</v>
      </c>
      <c r="J1758" t="s">
        <v>34</v>
      </c>
      <c r="K1758" t="s">
        <v>102</v>
      </c>
      <c r="L1758" s="2">
        <v>31112</v>
      </c>
      <c r="M1758" t="s">
        <v>36</v>
      </c>
      <c r="N1758" t="s">
        <v>37</v>
      </c>
      <c r="O1758" t="s">
        <v>38</v>
      </c>
      <c r="P1758" t="s">
        <v>67</v>
      </c>
      <c r="Q1758" t="s">
        <v>40</v>
      </c>
      <c r="R1758">
        <v>4</v>
      </c>
      <c r="S1758" s="2">
        <v>44980</v>
      </c>
      <c r="T1758">
        <v>4</v>
      </c>
      <c r="U1758">
        <v>2</v>
      </c>
      <c r="V1758">
        <v>5</v>
      </c>
      <c r="W1758" s="2">
        <v>45021</v>
      </c>
      <c r="X1758" t="s">
        <v>50</v>
      </c>
      <c r="Y1758" t="s">
        <v>51</v>
      </c>
      <c r="Z1758" t="s">
        <v>73</v>
      </c>
      <c r="AA1758">
        <v>3</v>
      </c>
      <c r="AB1758">
        <v>493.98</v>
      </c>
      <c r="AC1758">
        <v>33</v>
      </c>
      <c r="AD1758" t="str" cm="1">
        <f t="array" ref="AD1758">_xlfn.IFS($AC1758&lt;= 24,"17-24", $AC1758&lt;=34,"25-34", $AC1758&lt;=44,"35-44", $AC1758&lt;= 54,"45-54", $AC1758 &gt;= 55, "55+")</f>
        <v>25-34</v>
      </c>
      <c r="AE1758">
        <f t="shared" ca="1" si="136"/>
        <v>7</v>
      </c>
      <c r="AF1758" t="str">
        <f t="shared" si="137"/>
        <v>High</v>
      </c>
      <c r="AG1758" t="str">
        <f t="shared" si="138"/>
        <v>Not satisfied</v>
      </c>
      <c r="AH1758" t="str">
        <f t="shared" si="139"/>
        <v>Average Performer</v>
      </c>
      <c r="AI1758" t="str" cm="1">
        <f t="array" ref="AI1758">_xlfn.IFS($Z1758 = "Passed", "High", $Z1758="Completed", "Moderate", OR($Z1758 = "Incomplete", $Z1758="Failed"), "Low")</f>
        <v>High</v>
      </c>
      <c r="AJ1758" t="str" cm="1">
        <f t="array" ref="AJ1758">_xlfn.IFS(OR(Z1758= "Passed", Z1758 = "Completed"), "Complete", OR(Z1758 ="Failed", Z1758 = "Incomplete"), "Incomplete")</f>
        <v>Complete</v>
      </c>
      <c r="AK1758" cm="1">
        <f t="array" ref="AK1758">_xlfn.IFS(HR_DATA[[#This Row],[Performance Category]] = "High Performer", 4,HR_DATA[[#This Row],[Performance Category]] = "Average Performer", 3, HR_DATA[[#This Row],[Performance Category]] = "Low Performer", 2, HR_DATA[[#This Row],[Performance Category]] = "At Risk", 1)</f>
        <v>3</v>
      </c>
    </row>
    <row r="1759" spans="1:37" x14ac:dyDescent="0.25">
      <c r="A1759">
        <v>2281</v>
      </c>
      <c r="B1759" s="2">
        <v>43718</v>
      </c>
      <c r="C1759" s="2">
        <f t="shared" ca="1" si="135"/>
        <v>46159</v>
      </c>
      <c r="D1759" t="s">
        <v>133</v>
      </c>
      <c r="E1759" t="s">
        <v>54</v>
      </c>
      <c r="F1759" t="s">
        <v>30</v>
      </c>
      <c r="G1759" t="s">
        <v>55</v>
      </c>
      <c r="H1759" t="s">
        <v>32</v>
      </c>
      <c r="I1759" t="s">
        <v>55</v>
      </c>
      <c r="J1759" t="s">
        <v>34</v>
      </c>
      <c r="K1759" t="s">
        <v>70</v>
      </c>
      <c r="L1759" s="2">
        <v>36050</v>
      </c>
      <c r="M1759" t="s">
        <v>36</v>
      </c>
      <c r="N1759" t="s">
        <v>48</v>
      </c>
      <c r="O1759" t="s">
        <v>49</v>
      </c>
      <c r="P1759" t="s">
        <v>61</v>
      </c>
      <c r="Q1759" t="s">
        <v>40</v>
      </c>
      <c r="R1759">
        <v>4</v>
      </c>
      <c r="S1759" s="2">
        <v>44828</v>
      </c>
      <c r="T1759">
        <v>1</v>
      </c>
      <c r="U1759">
        <v>4</v>
      </c>
      <c r="V1759">
        <v>2</v>
      </c>
      <c r="W1759" s="2">
        <v>44894</v>
      </c>
      <c r="X1759" t="s">
        <v>68</v>
      </c>
      <c r="Y1759" t="s">
        <v>42</v>
      </c>
      <c r="Z1759" t="s">
        <v>43</v>
      </c>
      <c r="AA1759">
        <v>4</v>
      </c>
      <c r="AB1759">
        <v>761.7</v>
      </c>
      <c r="AC1759">
        <v>21</v>
      </c>
      <c r="AD1759" t="str" cm="1">
        <f t="array" ref="AD1759">_xlfn.IFS($AC1759&lt;= 24,"17-24", $AC1759&lt;=34,"25-34", $AC1759&lt;=44,"35-44", $AC1759&lt;= 54,"45-54", $AC1759 &gt;= 55, "55+")</f>
        <v>17-24</v>
      </c>
      <c r="AE1759">
        <f t="shared" ca="1" si="136"/>
        <v>6</v>
      </c>
      <c r="AF1759" t="str">
        <f t="shared" si="137"/>
        <v>Low</v>
      </c>
      <c r="AG1759" t="str">
        <f t="shared" si="138"/>
        <v>Satisfied</v>
      </c>
      <c r="AH1759" t="str">
        <f t="shared" si="139"/>
        <v>Average Performer</v>
      </c>
      <c r="AI1759" t="str" cm="1">
        <f t="array" ref="AI1759">_xlfn.IFS($Z1759 = "Passed", "High", $Z1759="Completed", "Moderate", OR($Z1759 = "Incomplete", $Z1759="Failed"), "Low")</f>
        <v>Low</v>
      </c>
      <c r="AJ1759" t="str" cm="1">
        <f t="array" ref="AJ1759">_xlfn.IFS(OR(Z1759= "Passed", Z1759 = "Completed"), "Complete", OR(Z1759 ="Failed", Z1759 = "Incomplete"), "Incomplete")</f>
        <v>Incomplete</v>
      </c>
      <c r="AK1759" cm="1">
        <f t="array" ref="AK1759">_xlfn.IFS(HR_DATA[[#This Row],[Performance Category]] = "High Performer", 4,HR_DATA[[#This Row],[Performance Category]] = "Average Performer", 3, HR_DATA[[#This Row],[Performance Category]] = "Low Performer", 2, HR_DATA[[#This Row],[Performance Category]] = "At Risk", 1)</f>
        <v>3</v>
      </c>
    </row>
    <row r="1760" spans="1:37" x14ac:dyDescent="0.25">
      <c r="A1760">
        <v>2282</v>
      </c>
      <c r="B1760" s="2">
        <v>43580</v>
      </c>
      <c r="C1760" s="2">
        <f t="shared" ca="1" si="135"/>
        <v>46159</v>
      </c>
      <c r="D1760" t="s">
        <v>133</v>
      </c>
      <c r="E1760" t="s">
        <v>54</v>
      </c>
      <c r="F1760" t="s">
        <v>30</v>
      </c>
      <c r="G1760" t="s">
        <v>46</v>
      </c>
      <c r="H1760" t="s">
        <v>45</v>
      </c>
      <c r="I1760" t="s">
        <v>55</v>
      </c>
      <c r="J1760" t="s">
        <v>34</v>
      </c>
      <c r="K1760" t="s">
        <v>97</v>
      </c>
      <c r="L1760" s="2">
        <v>24681</v>
      </c>
      <c r="M1760" t="s">
        <v>36</v>
      </c>
      <c r="N1760" t="s">
        <v>48</v>
      </c>
      <c r="O1760" t="s">
        <v>84</v>
      </c>
      <c r="P1760" t="s">
        <v>61</v>
      </c>
      <c r="Q1760" t="s">
        <v>40</v>
      </c>
      <c r="R1760">
        <v>4</v>
      </c>
      <c r="S1760" s="2">
        <v>44867</v>
      </c>
      <c r="T1760">
        <v>1</v>
      </c>
      <c r="U1760">
        <v>5</v>
      </c>
      <c r="V1760">
        <v>3</v>
      </c>
      <c r="W1760" s="2">
        <v>44854</v>
      </c>
      <c r="X1760" t="s">
        <v>41</v>
      </c>
      <c r="Y1760" t="s">
        <v>51</v>
      </c>
      <c r="Z1760" t="s">
        <v>52</v>
      </c>
      <c r="AA1760">
        <v>5</v>
      </c>
      <c r="AB1760">
        <v>454.55</v>
      </c>
      <c r="AC1760">
        <v>52</v>
      </c>
      <c r="AD1760" t="str" cm="1">
        <f t="array" ref="AD1760">_xlfn.IFS($AC1760&lt;= 24,"17-24", $AC1760&lt;=34,"25-34", $AC1760&lt;=44,"35-44", $AC1760&lt;= 54,"45-54", $AC1760 &gt;= 55, "55+")</f>
        <v>45-54</v>
      </c>
      <c r="AE1760">
        <f t="shared" ca="1" si="136"/>
        <v>7</v>
      </c>
      <c r="AF1760" t="str">
        <f t="shared" si="137"/>
        <v>Low</v>
      </c>
      <c r="AG1760" t="str">
        <f t="shared" si="138"/>
        <v>Satisfied</v>
      </c>
      <c r="AH1760" t="str">
        <f t="shared" si="139"/>
        <v>Average Performer</v>
      </c>
      <c r="AI1760" t="str" cm="1">
        <f t="array" ref="AI1760">_xlfn.IFS($Z1760 = "Passed", "High", $Z1760="Completed", "Moderate", OR($Z1760 = "Incomplete", $Z1760="Failed"), "Low")</f>
        <v>Low</v>
      </c>
      <c r="AJ1760" t="str" cm="1">
        <f t="array" ref="AJ1760">_xlfn.IFS(OR(Z1760= "Passed", Z1760 = "Completed"), "Complete", OR(Z1760 ="Failed", Z1760 = "Incomplete"), "Incomplete")</f>
        <v>Incomplete</v>
      </c>
      <c r="AK1760" cm="1">
        <f t="array" ref="AK1760">_xlfn.IFS(HR_DATA[[#This Row],[Performance Category]] = "High Performer", 4,HR_DATA[[#This Row],[Performance Category]] = "Average Performer", 3, HR_DATA[[#This Row],[Performance Category]] = "Low Performer", 2, HR_DATA[[#This Row],[Performance Category]] = "At Risk", 1)</f>
        <v>3</v>
      </c>
    </row>
    <row r="1761" spans="1:37" x14ac:dyDescent="0.25">
      <c r="A1761">
        <v>2283</v>
      </c>
      <c r="B1761" s="2">
        <v>43376</v>
      </c>
      <c r="C1761" s="2">
        <f t="shared" ca="1" si="135"/>
        <v>46159</v>
      </c>
      <c r="D1761" t="s">
        <v>130</v>
      </c>
      <c r="E1761" t="s">
        <v>74</v>
      </c>
      <c r="F1761" t="s">
        <v>108</v>
      </c>
      <c r="G1761" t="s">
        <v>46</v>
      </c>
      <c r="H1761" t="s">
        <v>56</v>
      </c>
      <c r="I1761" t="s">
        <v>33</v>
      </c>
      <c r="J1761" t="s">
        <v>132</v>
      </c>
      <c r="K1761" t="s">
        <v>70</v>
      </c>
      <c r="L1761" s="2">
        <v>22632</v>
      </c>
      <c r="M1761" t="s">
        <v>36</v>
      </c>
      <c r="N1761" t="s">
        <v>48</v>
      </c>
      <c r="O1761" t="s">
        <v>38</v>
      </c>
      <c r="P1761" t="s">
        <v>61</v>
      </c>
      <c r="Q1761" t="s">
        <v>40</v>
      </c>
      <c r="R1761">
        <v>4</v>
      </c>
      <c r="S1761" s="2">
        <v>44854</v>
      </c>
      <c r="T1761">
        <v>4</v>
      </c>
      <c r="U1761">
        <v>2</v>
      </c>
      <c r="V1761">
        <v>1</v>
      </c>
      <c r="W1761" s="2">
        <v>45039</v>
      </c>
      <c r="X1761" t="s">
        <v>41</v>
      </c>
      <c r="Y1761" t="s">
        <v>51</v>
      </c>
      <c r="Z1761" t="s">
        <v>43</v>
      </c>
      <c r="AA1761">
        <v>1</v>
      </c>
      <c r="AB1761">
        <v>183.88</v>
      </c>
      <c r="AC1761">
        <v>57</v>
      </c>
      <c r="AD1761" t="str" cm="1">
        <f t="array" ref="AD1761">_xlfn.IFS($AC1761&lt;= 24,"17-24", $AC1761&lt;=34,"25-34", $AC1761&lt;=44,"35-44", $AC1761&lt;= 54,"45-54", $AC1761 &gt;= 55, "55+")</f>
        <v>55+</v>
      </c>
      <c r="AE1761">
        <f t="shared" ca="1" si="136"/>
        <v>7</v>
      </c>
      <c r="AF1761" t="str">
        <f t="shared" si="137"/>
        <v>High</v>
      </c>
      <c r="AG1761" t="str">
        <f t="shared" si="138"/>
        <v>Not satisfied</v>
      </c>
      <c r="AH1761" t="str">
        <f t="shared" si="139"/>
        <v>Average Performer</v>
      </c>
      <c r="AI1761" t="str" cm="1">
        <f t="array" ref="AI1761">_xlfn.IFS($Z1761 = "Passed", "High", $Z1761="Completed", "Moderate", OR($Z1761 = "Incomplete", $Z1761="Failed"), "Low")</f>
        <v>Low</v>
      </c>
      <c r="AJ1761" t="str" cm="1">
        <f t="array" ref="AJ1761">_xlfn.IFS(OR(Z1761= "Passed", Z1761 = "Completed"), "Complete", OR(Z1761 ="Failed", Z1761 = "Incomplete"), "Incomplete")</f>
        <v>Incomplete</v>
      </c>
      <c r="AK1761" cm="1">
        <f t="array" ref="AK1761">_xlfn.IFS(HR_DATA[[#This Row],[Performance Category]] = "High Performer", 4,HR_DATA[[#This Row],[Performance Category]] = "Average Performer", 3, HR_DATA[[#This Row],[Performance Category]] = "Low Performer", 2, HR_DATA[[#This Row],[Performance Category]] = "At Risk", 1)</f>
        <v>3</v>
      </c>
    </row>
    <row r="1762" spans="1:37" x14ac:dyDescent="0.25">
      <c r="A1762">
        <v>2284</v>
      </c>
      <c r="B1762" s="2">
        <v>44726</v>
      </c>
      <c r="C1762" s="2">
        <f t="shared" ca="1" si="135"/>
        <v>46159</v>
      </c>
      <c r="D1762" t="s">
        <v>124</v>
      </c>
      <c r="E1762" t="s">
        <v>44</v>
      </c>
      <c r="F1762" t="s">
        <v>30</v>
      </c>
      <c r="G1762" t="s">
        <v>46</v>
      </c>
      <c r="H1762" t="s">
        <v>32</v>
      </c>
      <c r="I1762" t="s">
        <v>46</v>
      </c>
      <c r="J1762" t="s">
        <v>95</v>
      </c>
      <c r="K1762" t="s">
        <v>101</v>
      </c>
      <c r="L1762" s="2">
        <v>22182</v>
      </c>
      <c r="M1762" t="s">
        <v>36</v>
      </c>
      <c r="N1762" t="s">
        <v>37</v>
      </c>
      <c r="O1762" t="s">
        <v>60</v>
      </c>
      <c r="P1762" t="s">
        <v>39</v>
      </c>
      <c r="Q1762" t="s">
        <v>40</v>
      </c>
      <c r="R1762">
        <v>2</v>
      </c>
      <c r="S1762" s="2">
        <v>44845</v>
      </c>
      <c r="T1762">
        <v>1</v>
      </c>
      <c r="U1762">
        <v>4</v>
      </c>
      <c r="V1762">
        <v>4</v>
      </c>
      <c r="W1762" s="2">
        <v>45116</v>
      </c>
      <c r="X1762" t="s">
        <v>68</v>
      </c>
      <c r="Y1762" t="s">
        <v>51</v>
      </c>
      <c r="Z1762" t="s">
        <v>73</v>
      </c>
      <c r="AA1762">
        <v>3</v>
      </c>
      <c r="AB1762">
        <v>839.16</v>
      </c>
      <c r="AC1762">
        <v>62</v>
      </c>
      <c r="AD1762" t="str" cm="1">
        <f t="array" ref="AD1762">_xlfn.IFS($AC1762&lt;= 24,"17-24", $AC1762&lt;=34,"25-34", $AC1762&lt;=44,"35-44", $AC1762&lt;= 54,"45-54", $AC1762 &gt;= 55, "55+")</f>
        <v>55+</v>
      </c>
      <c r="AE1762">
        <f t="shared" ca="1" si="136"/>
        <v>3</v>
      </c>
      <c r="AF1762" t="str">
        <f t="shared" si="137"/>
        <v>Low</v>
      </c>
      <c r="AG1762" t="str">
        <f t="shared" si="138"/>
        <v>Satisfied</v>
      </c>
      <c r="AH1762" t="str">
        <f t="shared" si="139"/>
        <v>Average Performer</v>
      </c>
      <c r="AI1762" t="str" cm="1">
        <f t="array" ref="AI1762">_xlfn.IFS($Z1762 = "Passed", "High", $Z1762="Completed", "Moderate", OR($Z1762 = "Incomplete", $Z1762="Failed"), "Low")</f>
        <v>High</v>
      </c>
      <c r="AJ1762" t="str" cm="1">
        <f t="array" ref="AJ1762">_xlfn.IFS(OR(Z1762= "Passed", Z1762 = "Completed"), "Complete", OR(Z1762 ="Failed", Z1762 = "Incomplete"), "Incomplete")</f>
        <v>Complete</v>
      </c>
      <c r="AK1762" cm="1">
        <f t="array" ref="AK1762">_xlfn.IFS(HR_DATA[[#This Row],[Performance Category]] = "High Performer", 4,HR_DATA[[#This Row],[Performance Category]] = "Average Performer", 3, HR_DATA[[#This Row],[Performance Category]] = "Low Performer", 2, HR_DATA[[#This Row],[Performance Category]] = "At Risk", 1)</f>
        <v>3</v>
      </c>
    </row>
    <row r="1763" spans="1:37" x14ac:dyDescent="0.25">
      <c r="A1763">
        <v>2285</v>
      </c>
      <c r="B1763" s="2">
        <v>44607</v>
      </c>
      <c r="C1763" s="2">
        <f t="shared" ca="1" si="135"/>
        <v>46159</v>
      </c>
      <c r="D1763" t="s">
        <v>133</v>
      </c>
      <c r="E1763" t="s">
        <v>69</v>
      </c>
      <c r="F1763" t="s">
        <v>30</v>
      </c>
      <c r="G1763" t="s">
        <v>55</v>
      </c>
      <c r="H1763" t="s">
        <v>32</v>
      </c>
      <c r="I1763" t="s">
        <v>33</v>
      </c>
      <c r="J1763" t="s">
        <v>34</v>
      </c>
      <c r="K1763" t="s">
        <v>96</v>
      </c>
      <c r="L1763" s="2">
        <v>26081</v>
      </c>
      <c r="M1763" t="s">
        <v>36</v>
      </c>
      <c r="N1763" t="s">
        <v>48</v>
      </c>
      <c r="O1763" t="s">
        <v>60</v>
      </c>
      <c r="P1763" t="s">
        <v>61</v>
      </c>
      <c r="Q1763" t="s">
        <v>40</v>
      </c>
      <c r="R1763">
        <v>5</v>
      </c>
      <c r="S1763" s="2">
        <v>45068</v>
      </c>
      <c r="T1763">
        <v>4</v>
      </c>
      <c r="U1763">
        <v>3</v>
      </c>
      <c r="V1763">
        <v>3</v>
      </c>
      <c r="W1763" s="2">
        <v>44897</v>
      </c>
      <c r="X1763" t="s">
        <v>50</v>
      </c>
      <c r="Y1763" t="s">
        <v>42</v>
      </c>
      <c r="Z1763" t="s">
        <v>63</v>
      </c>
      <c r="AA1763">
        <v>4</v>
      </c>
      <c r="AB1763">
        <v>679.57</v>
      </c>
      <c r="AC1763">
        <v>51</v>
      </c>
      <c r="AD1763" t="str" cm="1">
        <f t="array" ref="AD1763">_xlfn.IFS($AC1763&lt;= 24,"17-24", $AC1763&lt;=34,"25-34", $AC1763&lt;=44,"35-44", $AC1763&lt;= 54,"45-54", $AC1763 &gt;= 55, "55+")</f>
        <v>45-54</v>
      </c>
      <c r="AE1763">
        <f t="shared" ca="1" si="136"/>
        <v>4</v>
      </c>
      <c r="AF1763" t="str">
        <f t="shared" si="137"/>
        <v>High</v>
      </c>
      <c r="AG1763" t="str">
        <f t="shared" si="138"/>
        <v>Neutral</v>
      </c>
      <c r="AH1763" t="str">
        <f t="shared" si="139"/>
        <v>Average Performer</v>
      </c>
      <c r="AI1763" t="str" cm="1">
        <f t="array" ref="AI1763">_xlfn.IFS($Z1763 = "Passed", "High", $Z1763="Completed", "Moderate", OR($Z1763 = "Incomplete", $Z1763="Failed"), "Low")</f>
        <v>Moderate</v>
      </c>
      <c r="AJ1763" t="str" cm="1">
        <f t="array" ref="AJ1763">_xlfn.IFS(OR(Z1763= "Passed", Z1763 = "Completed"), "Complete", OR(Z1763 ="Failed", Z1763 = "Incomplete"), "Incomplete")</f>
        <v>Complete</v>
      </c>
      <c r="AK1763" cm="1">
        <f t="array" ref="AK1763">_xlfn.IFS(HR_DATA[[#This Row],[Performance Category]] = "High Performer", 4,HR_DATA[[#This Row],[Performance Category]] = "Average Performer", 3, HR_DATA[[#This Row],[Performance Category]] = "Low Performer", 2, HR_DATA[[#This Row],[Performance Category]] = "At Risk", 1)</f>
        <v>3</v>
      </c>
    </row>
    <row r="1764" spans="1:37" x14ac:dyDescent="0.25">
      <c r="A1764">
        <v>2286</v>
      </c>
      <c r="B1764" s="2">
        <v>43367</v>
      </c>
      <c r="C1764" s="2">
        <f t="shared" ca="1" si="135"/>
        <v>46159</v>
      </c>
      <c r="D1764" t="s">
        <v>133</v>
      </c>
      <c r="E1764" t="s">
        <v>81</v>
      </c>
      <c r="F1764" t="s">
        <v>30</v>
      </c>
      <c r="G1764" t="s">
        <v>31</v>
      </c>
      <c r="H1764" t="s">
        <v>56</v>
      </c>
      <c r="I1764" t="s">
        <v>33</v>
      </c>
      <c r="J1764" t="s">
        <v>34</v>
      </c>
      <c r="K1764" t="s">
        <v>75</v>
      </c>
      <c r="L1764" s="2">
        <v>29869</v>
      </c>
      <c r="M1764" t="s">
        <v>36</v>
      </c>
      <c r="N1764" t="s">
        <v>48</v>
      </c>
      <c r="O1764" t="s">
        <v>72</v>
      </c>
      <c r="P1764" t="s">
        <v>77</v>
      </c>
      <c r="Q1764" t="s">
        <v>40</v>
      </c>
      <c r="R1764">
        <v>2</v>
      </c>
      <c r="S1764" s="2">
        <v>44946</v>
      </c>
      <c r="T1764">
        <v>4</v>
      </c>
      <c r="U1764">
        <v>4</v>
      </c>
      <c r="V1764">
        <v>4</v>
      </c>
      <c r="W1764" s="2">
        <v>44831</v>
      </c>
      <c r="X1764" t="s">
        <v>62</v>
      </c>
      <c r="Y1764" t="s">
        <v>51</v>
      </c>
      <c r="Z1764" t="s">
        <v>43</v>
      </c>
      <c r="AA1764">
        <v>5</v>
      </c>
      <c r="AB1764">
        <v>107.64</v>
      </c>
      <c r="AC1764">
        <v>37</v>
      </c>
      <c r="AD1764" t="str" cm="1">
        <f t="array" ref="AD1764">_xlfn.IFS($AC1764&lt;= 24,"17-24", $AC1764&lt;=34,"25-34", $AC1764&lt;=44,"35-44", $AC1764&lt;= 54,"45-54", $AC1764 &gt;= 55, "55+")</f>
        <v>35-44</v>
      </c>
      <c r="AE1764">
        <f t="shared" ca="1" si="136"/>
        <v>7</v>
      </c>
      <c r="AF1764" t="str">
        <f t="shared" si="137"/>
        <v>High</v>
      </c>
      <c r="AG1764" t="str">
        <f t="shared" si="138"/>
        <v>Satisfied</v>
      </c>
      <c r="AH1764" t="str">
        <f t="shared" si="139"/>
        <v>Average Performer</v>
      </c>
      <c r="AI1764" t="str" cm="1">
        <f t="array" ref="AI1764">_xlfn.IFS($Z1764 = "Passed", "High", $Z1764="Completed", "Moderate", OR($Z1764 = "Incomplete", $Z1764="Failed"), "Low")</f>
        <v>Low</v>
      </c>
      <c r="AJ1764" t="str" cm="1">
        <f t="array" ref="AJ1764">_xlfn.IFS(OR(Z1764= "Passed", Z1764 = "Completed"), "Complete", OR(Z1764 ="Failed", Z1764 = "Incomplete"), "Incomplete")</f>
        <v>Incomplete</v>
      </c>
      <c r="AK1764" cm="1">
        <f t="array" ref="AK1764">_xlfn.IFS(HR_DATA[[#This Row],[Performance Category]] = "High Performer", 4,HR_DATA[[#This Row],[Performance Category]] = "Average Performer", 3, HR_DATA[[#This Row],[Performance Category]] = "Low Performer", 2, HR_DATA[[#This Row],[Performance Category]] = "At Risk", 1)</f>
        <v>3</v>
      </c>
    </row>
    <row r="1765" spans="1:37" x14ac:dyDescent="0.25">
      <c r="A1765">
        <v>2287</v>
      </c>
      <c r="B1765" s="2">
        <v>44629</v>
      </c>
      <c r="C1765" s="2">
        <f t="shared" ca="1" si="135"/>
        <v>46159</v>
      </c>
      <c r="D1765" t="s">
        <v>133</v>
      </c>
      <c r="E1765" t="s">
        <v>94</v>
      </c>
      <c r="F1765" t="s">
        <v>30</v>
      </c>
      <c r="G1765" t="s">
        <v>31</v>
      </c>
      <c r="H1765" t="s">
        <v>56</v>
      </c>
      <c r="I1765" t="s">
        <v>46</v>
      </c>
      <c r="J1765" t="s">
        <v>34</v>
      </c>
      <c r="K1765" t="s">
        <v>65</v>
      </c>
      <c r="L1765" s="2">
        <v>22360</v>
      </c>
      <c r="M1765" t="s">
        <v>36</v>
      </c>
      <c r="N1765" t="s">
        <v>37</v>
      </c>
      <c r="O1765" t="s">
        <v>38</v>
      </c>
      <c r="P1765" t="s">
        <v>61</v>
      </c>
      <c r="Q1765" t="s">
        <v>40</v>
      </c>
      <c r="R1765">
        <v>2</v>
      </c>
      <c r="S1765" s="2">
        <v>44876</v>
      </c>
      <c r="T1765">
        <v>4</v>
      </c>
      <c r="U1765">
        <v>4</v>
      </c>
      <c r="V1765">
        <v>2</v>
      </c>
      <c r="W1765" s="2">
        <v>45014</v>
      </c>
      <c r="X1765" t="s">
        <v>92</v>
      </c>
      <c r="Y1765" t="s">
        <v>42</v>
      </c>
      <c r="Z1765" t="s">
        <v>73</v>
      </c>
      <c r="AA1765">
        <v>4</v>
      </c>
      <c r="AB1765">
        <v>560.64</v>
      </c>
      <c r="AC1765">
        <v>61</v>
      </c>
      <c r="AD1765" t="str" cm="1">
        <f t="array" ref="AD1765">_xlfn.IFS($AC1765&lt;= 24,"17-24", $AC1765&lt;=34,"25-34", $AC1765&lt;=44,"35-44", $AC1765&lt;= 54,"45-54", $AC1765 &gt;= 55, "55+")</f>
        <v>55+</v>
      </c>
      <c r="AE1765">
        <f t="shared" ca="1" si="136"/>
        <v>4</v>
      </c>
      <c r="AF1765" t="str">
        <f t="shared" si="137"/>
        <v>High</v>
      </c>
      <c r="AG1765" t="str">
        <f t="shared" si="138"/>
        <v>Satisfied</v>
      </c>
      <c r="AH1765" t="str">
        <f t="shared" si="139"/>
        <v>Average Performer</v>
      </c>
      <c r="AI1765" t="str" cm="1">
        <f t="array" ref="AI1765">_xlfn.IFS($Z1765 = "Passed", "High", $Z1765="Completed", "Moderate", OR($Z1765 = "Incomplete", $Z1765="Failed"), "Low")</f>
        <v>High</v>
      </c>
      <c r="AJ1765" t="str" cm="1">
        <f t="array" ref="AJ1765">_xlfn.IFS(OR(Z1765= "Passed", Z1765 = "Completed"), "Complete", OR(Z1765 ="Failed", Z1765 = "Incomplete"), "Incomplete")</f>
        <v>Complete</v>
      </c>
      <c r="AK1765" cm="1">
        <f t="array" ref="AK1765">_xlfn.IFS(HR_DATA[[#This Row],[Performance Category]] = "High Performer", 4,HR_DATA[[#This Row],[Performance Category]] = "Average Performer", 3, HR_DATA[[#This Row],[Performance Category]] = "Low Performer", 2, HR_DATA[[#This Row],[Performance Category]] = "At Risk", 1)</f>
        <v>3</v>
      </c>
    </row>
    <row r="1766" spans="1:37" x14ac:dyDescent="0.25">
      <c r="A1766">
        <v>2288</v>
      </c>
      <c r="B1766" s="2">
        <v>43411</v>
      </c>
      <c r="C1766" s="2">
        <f t="shared" ca="1" si="135"/>
        <v>46159</v>
      </c>
      <c r="D1766" t="s">
        <v>133</v>
      </c>
      <c r="E1766" t="s">
        <v>81</v>
      </c>
      <c r="F1766" t="s">
        <v>30</v>
      </c>
      <c r="G1766" t="s">
        <v>55</v>
      </c>
      <c r="H1766" t="s">
        <v>45</v>
      </c>
      <c r="I1766" t="s">
        <v>33</v>
      </c>
      <c r="J1766" t="s">
        <v>34</v>
      </c>
      <c r="K1766" t="s">
        <v>97</v>
      </c>
      <c r="L1766" s="2">
        <v>30934</v>
      </c>
      <c r="M1766" t="s">
        <v>36</v>
      </c>
      <c r="N1766" t="s">
        <v>37</v>
      </c>
      <c r="O1766" t="s">
        <v>72</v>
      </c>
      <c r="P1766" t="s">
        <v>77</v>
      </c>
      <c r="Q1766" t="s">
        <v>40</v>
      </c>
      <c r="R1766">
        <v>5</v>
      </c>
      <c r="S1766" s="2">
        <v>45116</v>
      </c>
      <c r="T1766">
        <v>5</v>
      </c>
      <c r="U1766">
        <v>1</v>
      </c>
      <c r="V1766">
        <v>4</v>
      </c>
      <c r="W1766" s="2">
        <v>44829</v>
      </c>
      <c r="X1766" t="s">
        <v>92</v>
      </c>
      <c r="Y1766" t="s">
        <v>42</v>
      </c>
      <c r="Z1766" t="s">
        <v>43</v>
      </c>
      <c r="AA1766">
        <v>2</v>
      </c>
      <c r="AB1766">
        <v>187.85</v>
      </c>
      <c r="AC1766">
        <v>34</v>
      </c>
      <c r="AD1766" t="str" cm="1">
        <f t="array" ref="AD1766">_xlfn.IFS($AC1766&lt;= 24,"17-24", $AC1766&lt;=34,"25-34", $AC1766&lt;=44,"35-44", $AC1766&lt;= 54,"45-54", $AC1766 &gt;= 55, "55+")</f>
        <v>25-34</v>
      </c>
      <c r="AE1766">
        <f t="shared" ca="1" si="136"/>
        <v>7</v>
      </c>
      <c r="AF1766" t="str">
        <f t="shared" si="137"/>
        <v>High</v>
      </c>
      <c r="AG1766" t="str">
        <f t="shared" si="138"/>
        <v>Not satisfied</v>
      </c>
      <c r="AH1766" t="str">
        <f t="shared" si="139"/>
        <v>Average Performer</v>
      </c>
      <c r="AI1766" t="str" cm="1">
        <f t="array" ref="AI1766">_xlfn.IFS($Z1766 = "Passed", "High", $Z1766="Completed", "Moderate", OR($Z1766 = "Incomplete", $Z1766="Failed"), "Low")</f>
        <v>Low</v>
      </c>
      <c r="AJ1766" t="str" cm="1">
        <f t="array" ref="AJ1766">_xlfn.IFS(OR(Z1766= "Passed", Z1766 = "Completed"), "Complete", OR(Z1766 ="Failed", Z1766 = "Incomplete"), "Incomplete")</f>
        <v>Incomplete</v>
      </c>
      <c r="AK1766" cm="1">
        <f t="array" ref="AK1766">_xlfn.IFS(HR_DATA[[#This Row],[Performance Category]] = "High Performer", 4,HR_DATA[[#This Row],[Performance Category]] = "Average Performer", 3, HR_DATA[[#This Row],[Performance Category]] = "Low Performer", 2, HR_DATA[[#This Row],[Performance Category]] = "At Risk", 1)</f>
        <v>3</v>
      </c>
    </row>
    <row r="1767" spans="1:37" x14ac:dyDescent="0.25">
      <c r="A1767">
        <v>2289</v>
      </c>
      <c r="B1767" s="2">
        <v>43708</v>
      </c>
      <c r="C1767" s="2">
        <f t="shared" ca="1" si="135"/>
        <v>46159</v>
      </c>
      <c r="D1767" t="s">
        <v>130</v>
      </c>
      <c r="E1767" t="s">
        <v>69</v>
      </c>
      <c r="F1767" t="s">
        <v>30</v>
      </c>
      <c r="G1767" t="s">
        <v>55</v>
      </c>
      <c r="H1767" t="s">
        <v>45</v>
      </c>
      <c r="I1767" t="s">
        <v>46</v>
      </c>
      <c r="J1767" t="s">
        <v>132</v>
      </c>
      <c r="K1767" t="s">
        <v>70</v>
      </c>
      <c r="L1767" s="2">
        <v>22710</v>
      </c>
      <c r="M1767" t="s">
        <v>36</v>
      </c>
      <c r="N1767" t="s">
        <v>48</v>
      </c>
      <c r="O1767" t="s">
        <v>38</v>
      </c>
      <c r="P1767" t="s">
        <v>61</v>
      </c>
      <c r="Q1767" t="s">
        <v>40</v>
      </c>
      <c r="R1767">
        <v>4</v>
      </c>
      <c r="S1767" s="2">
        <v>44997</v>
      </c>
      <c r="T1767">
        <v>2</v>
      </c>
      <c r="U1767">
        <v>5</v>
      </c>
      <c r="V1767">
        <v>3</v>
      </c>
      <c r="W1767" s="2">
        <v>45091</v>
      </c>
      <c r="X1767" t="s">
        <v>68</v>
      </c>
      <c r="Y1767" t="s">
        <v>51</v>
      </c>
      <c r="Z1767" t="s">
        <v>63</v>
      </c>
      <c r="AA1767">
        <v>3</v>
      </c>
      <c r="AB1767">
        <v>353.58</v>
      </c>
      <c r="AC1767">
        <v>57</v>
      </c>
      <c r="AD1767" t="str" cm="1">
        <f t="array" ref="AD1767">_xlfn.IFS($AC1767&lt;= 24,"17-24", $AC1767&lt;=34,"25-34", $AC1767&lt;=44,"35-44", $AC1767&lt;= 54,"45-54", $AC1767 &gt;= 55, "55+")</f>
        <v>55+</v>
      </c>
      <c r="AE1767">
        <f t="shared" ca="1" si="136"/>
        <v>6</v>
      </c>
      <c r="AF1767" t="str">
        <f t="shared" si="137"/>
        <v>Low</v>
      </c>
      <c r="AG1767" t="str">
        <f t="shared" si="138"/>
        <v>Satisfied</v>
      </c>
      <c r="AH1767" t="str">
        <f t="shared" si="139"/>
        <v>Average Performer</v>
      </c>
      <c r="AI1767" t="str" cm="1">
        <f t="array" ref="AI1767">_xlfn.IFS($Z1767 = "Passed", "High", $Z1767="Completed", "Moderate", OR($Z1767 = "Incomplete", $Z1767="Failed"), "Low")</f>
        <v>Moderate</v>
      </c>
      <c r="AJ1767" t="str" cm="1">
        <f t="array" ref="AJ1767">_xlfn.IFS(OR(Z1767= "Passed", Z1767 = "Completed"), "Complete", OR(Z1767 ="Failed", Z1767 = "Incomplete"), "Incomplete")</f>
        <v>Complete</v>
      </c>
      <c r="AK1767" cm="1">
        <f t="array" ref="AK1767">_xlfn.IFS(HR_DATA[[#This Row],[Performance Category]] = "High Performer", 4,HR_DATA[[#This Row],[Performance Category]] = "Average Performer", 3, HR_DATA[[#This Row],[Performance Category]] = "Low Performer", 2, HR_DATA[[#This Row],[Performance Category]] = "At Risk", 1)</f>
        <v>3</v>
      </c>
    </row>
    <row r="1768" spans="1:37" x14ac:dyDescent="0.25">
      <c r="A1768">
        <v>2290</v>
      </c>
      <c r="B1768" s="2">
        <v>44162</v>
      </c>
      <c r="C1768" s="2">
        <f t="shared" ca="1" si="135"/>
        <v>46159</v>
      </c>
      <c r="D1768" t="s">
        <v>146</v>
      </c>
      <c r="E1768" t="s">
        <v>44</v>
      </c>
      <c r="F1768" t="s">
        <v>30</v>
      </c>
      <c r="G1768" t="s">
        <v>55</v>
      </c>
      <c r="H1768" t="s">
        <v>56</v>
      </c>
      <c r="I1768" t="s">
        <v>33</v>
      </c>
      <c r="J1768" t="s">
        <v>57</v>
      </c>
      <c r="K1768" t="s">
        <v>101</v>
      </c>
      <c r="L1768" s="2">
        <v>15447</v>
      </c>
      <c r="M1768" t="s">
        <v>147</v>
      </c>
      <c r="N1768" t="s">
        <v>37</v>
      </c>
      <c r="O1768" t="s">
        <v>49</v>
      </c>
      <c r="P1768" t="s">
        <v>39</v>
      </c>
      <c r="Q1768" t="s">
        <v>40</v>
      </c>
      <c r="R1768">
        <v>2</v>
      </c>
      <c r="S1768" s="2">
        <v>45030</v>
      </c>
      <c r="T1768">
        <v>4</v>
      </c>
      <c r="U1768">
        <v>1</v>
      </c>
      <c r="V1768">
        <v>3</v>
      </c>
      <c r="W1768" s="2">
        <v>45039</v>
      </c>
      <c r="X1768" t="s">
        <v>92</v>
      </c>
      <c r="Y1768" t="s">
        <v>42</v>
      </c>
      <c r="Z1768" t="s">
        <v>43</v>
      </c>
      <c r="AA1768">
        <v>4</v>
      </c>
      <c r="AB1768">
        <v>575.54999999999995</v>
      </c>
      <c r="AC1768">
        <v>78</v>
      </c>
      <c r="AD1768" t="str" cm="1">
        <f t="array" ref="AD1768">_xlfn.IFS($AC1768&lt;= 24,"17-24", $AC1768&lt;=34,"25-34", $AC1768&lt;=44,"35-44", $AC1768&lt;= 54,"45-54", $AC1768 &gt;= 55, "55+")</f>
        <v>55+</v>
      </c>
      <c r="AE1768">
        <f t="shared" ca="1" si="136"/>
        <v>5</v>
      </c>
      <c r="AF1768" t="str">
        <f t="shared" si="137"/>
        <v>High</v>
      </c>
      <c r="AG1768" t="str">
        <f t="shared" si="138"/>
        <v>Not satisfied</v>
      </c>
      <c r="AH1768" t="str">
        <f t="shared" si="139"/>
        <v>Average Performer</v>
      </c>
      <c r="AI1768" t="str" cm="1">
        <f t="array" ref="AI1768">_xlfn.IFS($Z1768 = "Passed", "High", $Z1768="Completed", "Moderate", OR($Z1768 = "Incomplete", $Z1768="Failed"), "Low")</f>
        <v>Low</v>
      </c>
      <c r="AJ1768" t="str" cm="1">
        <f t="array" ref="AJ1768">_xlfn.IFS(OR(Z1768= "Passed", Z1768 = "Completed"), "Complete", OR(Z1768 ="Failed", Z1768 = "Incomplete"), "Incomplete")</f>
        <v>Incomplete</v>
      </c>
      <c r="AK1768" cm="1">
        <f t="array" ref="AK1768">_xlfn.IFS(HR_DATA[[#This Row],[Performance Category]] = "High Performer", 4,HR_DATA[[#This Row],[Performance Category]] = "Average Performer", 3, HR_DATA[[#This Row],[Performance Category]] = "Low Performer", 2, HR_DATA[[#This Row],[Performance Category]] = "At Risk", 1)</f>
        <v>3</v>
      </c>
    </row>
    <row r="1769" spans="1:37" x14ac:dyDescent="0.25">
      <c r="A1769">
        <v>2291</v>
      </c>
      <c r="B1769" s="2">
        <v>44019</v>
      </c>
      <c r="C1769" s="2">
        <f t="shared" ca="1" si="135"/>
        <v>46159</v>
      </c>
      <c r="D1769" t="s">
        <v>148</v>
      </c>
      <c r="E1769" t="s">
        <v>81</v>
      </c>
      <c r="F1769" t="s">
        <v>30</v>
      </c>
      <c r="G1769" t="s">
        <v>31</v>
      </c>
      <c r="H1769" t="s">
        <v>56</v>
      </c>
      <c r="I1769" t="s">
        <v>46</v>
      </c>
      <c r="J1769" t="s">
        <v>34</v>
      </c>
      <c r="K1769" t="s">
        <v>65</v>
      </c>
      <c r="L1769" s="2">
        <v>31095</v>
      </c>
      <c r="M1769" t="s">
        <v>36</v>
      </c>
      <c r="N1769" t="s">
        <v>37</v>
      </c>
      <c r="O1769" t="s">
        <v>72</v>
      </c>
      <c r="P1769" t="s">
        <v>67</v>
      </c>
      <c r="Q1769" t="s">
        <v>40</v>
      </c>
      <c r="R1769">
        <v>4</v>
      </c>
      <c r="S1769" s="2">
        <v>44793</v>
      </c>
      <c r="T1769">
        <v>3</v>
      </c>
      <c r="U1769">
        <v>4</v>
      </c>
      <c r="V1769">
        <v>1</v>
      </c>
      <c r="W1769" s="2">
        <v>45108</v>
      </c>
      <c r="X1769" t="s">
        <v>62</v>
      </c>
      <c r="Y1769" t="s">
        <v>42</v>
      </c>
      <c r="Z1769" t="s">
        <v>52</v>
      </c>
      <c r="AA1769">
        <v>5</v>
      </c>
      <c r="AB1769">
        <v>973.53</v>
      </c>
      <c r="AC1769">
        <v>35</v>
      </c>
      <c r="AD1769" t="str" cm="1">
        <f t="array" ref="AD1769">_xlfn.IFS($AC1769&lt;= 24,"17-24", $AC1769&lt;=34,"25-34", $AC1769&lt;=44,"35-44", $AC1769&lt;= 54,"45-54", $AC1769 &gt;= 55, "55+")</f>
        <v>35-44</v>
      </c>
      <c r="AE1769">
        <f t="shared" ca="1" si="136"/>
        <v>5</v>
      </c>
      <c r="AF1769" t="str">
        <f t="shared" si="137"/>
        <v>Medium</v>
      </c>
      <c r="AG1769" t="str">
        <f t="shared" si="138"/>
        <v>Satisfied</v>
      </c>
      <c r="AH1769" t="str">
        <f t="shared" si="139"/>
        <v>Average Performer</v>
      </c>
      <c r="AI1769" t="str" cm="1">
        <f t="array" ref="AI1769">_xlfn.IFS($Z1769 = "Passed", "High", $Z1769="Completed", "Moderate", OR($Z1769 = "Incomplete", $Z1769="Failed"), "Low")</f>
        <v>Low</v>
      </c>
      <c r="AJ1769" t="str" cm="1">
        <f t="array" ref="AJ1769">_xlfn.IFS(OR(Z1769= "Passed", Z1769 = "Completed"), "Complete", OR(Z1769 ="Failed", Z1769 = "Incomplete"), "Incomplete")</f>
        <v>Incomplete</v>
      </c>
      <c r="AK1769" cm="1">
        <f t="array" ref="AK1769">_xlfn.IFS(HR_DATA[[#This Row],[Performance Category]] = "High Performer", 4,HR_DATA[[#This Row],[Performance Category]] = "Average Performer", 3, HR_DATA[[#This Row],[Performance Category]] = "Low Performer", 2, HR_DATA[[#This Row],[Performance Category]] = "At Risk", 1)</f>
        <v>3</v>
      </c>
    </row>
    <row r="1770" spans="1:37" x14ac:dyDescent="0.25">
      <c r="A1770">
        <v>2292</v>
      </c>
      <c r="B1770" s="2">
        <v>43841</v>
      </c>
      <c r="C1770" s="2">
        <f t="shared" ca="1" si="135"/>
        <v>46159</v>
      </c>
      <c r="D1770" t="s">
        <v>133</v>
      </c>
      <c r="E1770" t="s">
        <v>64</v>
      </c>
      <c r="F1770" t="s">
        <v>30</v>
      </c>
      <c r="G1770" t="s">
        <v>31</v>
      </c>
      <c r="H1770" t="s">
        <v>32</v>
      </c>
      <c r="I1770" t="s">
        <v>33</v>
      </c>
      <c r="J1770" t="s">
        <v>34</v>
      </c>
      <c r="K1770" t="s">
        <v>47</v>
      </c>
      <c r="L1770" s="2">
        <v>23108</v>
      </c>
      <c r="M1770" t="s">
        <v>36</v>
      </c>
      <c r="N1770" t="s">
        <v>48</v>
      </c>
      <c r="O1770" t="s">
        <v>38</v>
      </c>
      <c r="P1770" t="s">
        <v>39</v>
      </c>
      <c r="Q1770" t="s">
        <v>40</v>
      </c>
      <c r="R1770">
        <v>2</v>
      </c>
      <c r="S1770" s="2">
        <v>44880</v>
      </c>
      <c r="T1770">
        <v>5</v>
      </c>
      <c r="U1770">
        <v>1</v>
      </c>
      <c r="V1770">
        <v>1</v>
      </c>
      <c r="W1770" s="2">
        <v>44996</v>
      </c>
      <c r="X1770" t="s">
        <v>92</v>
      </c>
      <c r="Y1770" t="s">
        <v>51</v>
      </c>
      <c r="Z1770" t="s">
        <v>63</v>
      </c>
      <c r="AA1770">
        <v>3</v>
      </c>
      <c r="AB1770">
        <v>894.38</v>
      </c>
      <c r="AC1770">
        <v>57</v>
      </c>
      <c r="AD1770" t="str" cm="1">
        <f t="array" ref="AD1770">_xlfn.IFS($AC1770&lt;= 24,"17-24", $AC1770&lt;=34,"25-34", $AC1770&lt;=44,"35-44", $AC1770&lt;= 54,"45-54", $AC1770 &gt;= 55, "55+")</f>
        <v>55+</v>
      </c>
      <c r="AE1770">
        <f t="shared" ca="1" si="136"/>
        <v>6</v>
      </c>
      <c r="AF1770" t="str">
        <f t="shared" si="137"/>
        <v>High</v>
      </c>
      <c r="AG1770" t="str">
        <f t="shared" si="138"/>
        <v>Not satisfied</v>
      </c>
      <c r="AH1770" t="str">
        <f t="shared" si="139"/>
        <v>Average Performer</v>
      </c>
      <c r="AI1770" t="str" cm="1">
        <f t="array" ref="AI1770">_xlfn.IFS($Z1770 = "Passed", "High", $Z1770="Completed", "Moderate", OR($Z1770 = "Incomplete", $Z1770="Failed"), "Low")</f>
        <v>Moderate</v>
      </c>
      <c r="AJ1770" t="str" cm="1">
        <f t="array" ref="AJ1770">_xlfn.IFS(OR(Z1770= "Passed", Z1770 = "Completed"), "Complete", OR(Z1770 ="Failed", Z1770 = "Incomplete"), "Incomplete")</f>
        <v>Complete</v>
      </c>
      <c r="AK1770" cm="1">
        <f t="array" ref="AK1770">_xlfn.IFS(HR_DATA[[#This Row],[Performance Category]] = "High Performer", 4,HR_DATA[[#This Row],[Performance Category]] = "Average Performer", 3, HR_DATA[[#This Row],[Performance Category]] = "Low Performer", 2, HR_DATA[[#This Row],[Performance Category]] = "At Risk", 1)</f>
        <v>3</v>
      </c>
    </row>
    <row r="1771" spans="1:37" x14ac:dyDescent="0.25">
      <c r="A1771">
        <v>2293</v>
      </c>
      <c r="B1771" s="2">
        <v>43997</v>
      </c>
      <c r="C1771" s="2">
        <f t="shared" ca="1" si="135"/>
        <v>46159</v>
      </c>
      <c r="D1771" t="s">
        <v>133</v>
      </c>
      <c r="E1771" t="s">
        <v>29</v>
      </c>
      <c r="F1771" t="s">
        <v>30</v>
      </c>
      <c r="G1771" t="s">
        <v>31</v>
      </c>
      <c r="H1771" t="s">
        <v>56</v>
      </c>
      <c r="I1771" t="s">
        <v>55</v>
      </c>
      <c r="J1771" t="s">
        <v>34</v>
      </c>
      <c r="K1771" t="s">
        <v>70</v>
      </c>
      <c r="L1771" s="2">
        <v>35886</v>
      </c>
      <c r="M1771" t="s">
        <v>36</v>
      </c>
      <c r="N1771" t="s">
        <v>48</v>
      </c>
      <c r="O1771" t="s">
        <v>60</v>
      </c>
      <c r="P1771" t="s">
        <v>61</v>
      </c>
      <c r="Q1771" t="s">
        <v>40</v>
      </c>
      <c r="R1771">
        <v>2</v>
      </c>
      <c r="S1771" s="2">
        <v>45096</v>
      </c>
      <c r="T1771">
        <v>5</v>
      </c>
      <c r="U1771">
        <v>3</v>
      </c>
      <c r="V1771">
        <v>1</v>
      </c>
      <c r="W1771" s="2">
        <v>45033</v>
      </c>
      <c r="X1771" t="s">
        <v>62</v>
      </c>
      <c r="Y1771" t="s">
        <v>42</v>
      </c>
      <c r="Z1771" t="s">
        <v>43</v>
      </c>
      <c r="AA1771">
        <v>1</v>
      </c>
      <c r="AB1771">
        <v>510.67</v>
      </c>
      <c r="AC1771">
        <v>22</v>
      </c>
      <c r="AD1771" t="str" cm="1">
        <f t="array" ref="AD1771">_xlfn.IFS($AC1771&lt;= 24,"17-24", $AC1771&lt;=34,"25-34", $AC1771&lt;=44,"35-44", $AC1771&lt;= 54,"45-54", $AC1771 &gt;= 55, "55+")</f>
        <v>17-24</v>
      </c>
      <c r="AE1771">
        <f t="shared" ca="1" si="136"/>
        <v>5</v>
      </c>
      <c r="AF1771" t="str">
        <f t="shared" si="137"/>
        <v>High</v>
      </c>
      <c r="AG1771" t="str">
        <f t="shared" si="138"/>
        <v>Neutral</v>
      </c>
      <c r="AH1771" t="str">
        <f t="shared" si="139"/>
        <v>Average Performer</v>
      </c>
      <c r="AI1771" t="str" cm="1">
        <f t="array" ref="AI1771">_xlfn.IFS($Z1771 = "Passed", "High", $Z1771="Completed", "Moderate", OR($Z1771 = "Incomplete", $Z1771="Failed"), "Low")</f>
        <v>Low</v>
      </c>
      <c r="AJ1771" t="str" cm="1">
        <f t="array" ref="AJ1771">_xlfn.IFS(OR(Z1771= "Passed", Z1771 = "Completed"), "Complete", OR(Z1771 ="Failed", Z1771 = "Incomplete"), "Incomplete")</f>
        <v>Incomplete</v>
      </c>
      <c r="AK1771" cm="1">
        <f t="array" ref="AK1771">_xlfn.IFS(HR_DATA[[#This Row],[Performance Category]] = "High Performer", 4,HR_DATA[[#This Row],[Performance Category]] = "Average Performer", 3, HR_DATA[[#This Row],[Performance Category]] = "Low Performer", 2, HR_DATA[[#This Row],[Performance Category]] = "At Risk", 1)</f>
        <v>3</v>
      </c>
    </row>
    <row r="1772" spans="1:37" x14ac:dyDescent="0.25">
      <c r="A1772">
        <v>2294</v>
      </c>
      <c r="B1772" s="2">
        <v>44114</v>
      </c>
      <c r="C1772" s="2">
        <f t="shared" ca="1" si="135"/>
        <v>46159</v>
      </c>
      <c r="D1772" t="s">
        <v>133</v>
      </c>
      <c r="E1772" t="s">
        <v>94</v>
      </c>
      <c r="F1772" t="s">
        <v>30</v>
      </c>
      <c r="G1772" t="s">
        <v>31</v>
      </c>
      <c r="H1772" t="s">
        <v>45</v>
      </c>
      <c r="I1772" t="s">
        <v>46</v>
      </c>
      <c r="J1772" t="s">
        <v>34</v>
      </c>
      <c r="K1772" t="s">
        <v>70</v>
      </c>
      <c r="L1772" s="2">
        <v>27731</v>
      </c>
      <c r="M1772" t="s">
        <v>36</v>
      </c>
      <c r="N1772" t="s">
        <v>48</v>
      </c>
      <c r="O1772" t="s">
        <v>72</v>
      </c>
      <c r="P1772" t="s">
        <v>61</v>
      </c>
      <c r="Q1772" t="s">
        <v>40</v>
      </c>
      <c r="R1772">
        <v>4</v>
      </c>
      <c r="S1772" s="2">
        <v>44803</v>
      </c>
      <c r="T1772">
        <v>4</v>
      </c>
      <c r="U1772">
        <v>4</v>
      </c>
      <c r="V1772">
        <v>4</v>
      </c>
      <c r="W1772" s="2">
        <v>45025</v>
      </c>
      <c r="X1772" t="s">
        <v>92</v>
      </c>
      <c r="Y1772" t="s">
        <v>51</v>
      </c>
      <c r="Z1772" t="s">
        <v>43</v>
      </c>
      <c r="AA1772">
        <v>1</v>
      </c>
      <c r="AB1772">
        <v>261.17</v>
      </c>
      <c r="AC1772">
        <v>45</v>
      </c>
      <c r="AD1772" t="str" cm="1">
        <f t="array" ref="AD1772">_xlfn.IFS($AC1772&lt;= 24,"17-24", $AC1772&lt;=34,"25-34", $AC1772&lt;=44,"35-44", $AC1772&lt;= 54,"45-54", $AC1772 &gt;= 55, "55+")</f>
        <v>45-54</v>
      </c>
      <c r="AE1772">
        <f t="shared" ca="1" si="136"/>
        <v>5</v>
      </c>
      <c r="AF1772" t="str">
        <f t="shared" si="137"/>
        <v>High</v>
      </c>
      <c r="AG1772" t="str">
        <f t="shared" si="138"/>
        <v>Satisfied</v>
      </c>
      <c r="AH1772" t="str">
        <f t="shared" si="139"/>
        <v>Average Performer</v>
      </c>
      <c r="AI1772" t="str" cm="1">
        <f t="array" ref="AI1772">_xlfn.IFS($Z1772 = "Passed", "High", $Z1772="Completed", "Moderate", OR($Z1772 = "Incomplete", $Z1772="Failed"), "Low")</f>
        <v>Low</v>
      </c>
      <c r="AJ1772" t="str" cm="1">
        <f t="array" ref="AJ1772">_xlfn.IFS(OR(Z1772= "Passed", Z1772 = "Completed"), "Complete", OR(Z1772 ="Failed", Z1772 = "Incomplete"), "Incomplete")</f>
        <v>Incomplete</v>
      </c>
      <c r="AK1772" cm="1">
        <f t="array" ref="AK1772">_xlfn.IFS(HR_DATA[[#This Row],[Performance Category]] = "High Performer", 4,HR_DATA[[#This Row],[Performance Category]] = "Average Performer", 3, HR_DATA[[#This Row],[Performance Category]] = "Low Performer", 2, HR_DATA[[#This Row],[Performance Category]] = "At Risk", 1)</f>
        <v>3</v>
      </c>
    </row>
    <row r="1773" spans="1:37" x14ac:dyDescent="0.25">
      <c r="A1773">
        <v>2295</v>
      </c>
      <c r="B1773" s="2">
        <v>44700</v>
      </c>
      <c r="C1773" s="2">
        <f t="shared" ca="1" si="135"/>
        <v>46159</v>
      </c>
      <c r="D1773" t="s">
        <v>133</v>
      </c>
      <c r="E1773" t="s">
        <v>85</v>
      </c>
      <c r="F1773" t="s">
        <v>30</v>
      </c>
      <c r="G1773" t="s">
        <v>55</v>
      </c>
      <c r="H1773" t="s">
        <v>56</v>
      </c>
      <c r="I1773" t="s">
        <v>33</v>
      </c>
      <c r="J1773" t="s">
        <v>34</v>
      </c>
      <c r="K1773" t="s">
        <v>70</v>
      </c>
      <c r="L1773" s="2">
        <v>36185</v>
      </c>
      <c r="M1773" t="s">
        <v>36</v>
      </c>
      <c r="N1773" t="s">
        <v>37</v>
      </c>
      <c r="O1773" t="s">
        <v>84</v>
      </c>
      <c r="P1773" t="s">
        <v>77</v>
      </c>
      <c r="Q1773" t="s">
        <v>40</v>
      </c>
      <c r="R1773">
        <v>5</v>
      </c>
      <c r="S1773" s="2">
        <v>44891</v>
      </c>
      <c r="T1773">
        <v>3</v>
      </c>
      <c r="U1773">
        <v>5</v>
      </c>
      <c r="V1773">
        <v>4</v>
      </c>
      <c r="W1773" s="2">
        <v>44877</v>
      </c>
      <c r="X1773" t="s">
        <v>92</v>
      </c>
      <c r="Y1773" t="s">
        <v>42</v>
      </c>
      <c r="Z1773" t="s">
        <v>73</v>
      </c>
      <c r="AA1773">
        <v>5</v>
      </c>
      <c r="AB1773">
        <v>448.38</v>
      </c>
      <c r="AC1773">
        <v>23</v>
      </c>
      <c r="AD1773" t="str" cm="1">
        <f t="array" ref="AD1773">_xlfn.IFS($AC1773&lt;= 24,"17-24", $AC1773&lt;=34,"25-34", $AC1773&lt;=44,"35-44", $AC1773&lt;= 54,"45-54", $AC1773 &gt;= 55, "55+")</f>
        <v>17-24</v>
      </c>
      <c r="AE1773">
        <f t="shared" ca="1" si="136"/>
        <v>3</v>
      </c>
      <c r="AF1773" t="str">
        <f t="shared" si="137"/>
        <v>Medium</v>
      </c>
      <c r="AG1773" t="str">
        <f t="shared" si="138"/>
        <v>Satisfied</v>
      </c>
      <c r="AH1773" t="str">
        <f t="shared" si="139"/>
        <v>Average Performer</v>
      </c>
      <c r="AI1773" t="str" cm="1">
        <f t="array" ref="AI1773">_xlfn.IFS($Z1773 = "Passed", "High", $Z1773="Completed", "Moderate", OR($Z1773 = "Incomplete", $Z1773="Failed"), "Low")</f>
        <v>High</v>
      </c>
      <c r="AJ1773" t="str" cm="1">
        <f t="array" ref="AJ1773">_xlfn.IFS(OR(Z1773= "Passed", Z1773 = "Completed"), "Complete", OR(Z1773 ="Failed", Z1773 = "Incomplete"), "Incomplete")</f>
        <v>Complete</v>
      </c>
      <c r="AK1773" cm="1">
        <f t="array" ref="AK1773">_xlfn.IFS(HR_DATA[[#This Row],[Performance Category]] = "High Performer", 4,HR_DATA[[#This Row],[Performance Category]] = "Average Performer", 3, HR_DATA[[#This Row],[Performance Category]] = "Low Performer", 2, HR_DATA[[#This Row],[Performance Category]] = "At Risk", 1)</f>
        <v>3</v>
      </c>
    </row>
    <row r="1774" spans="1:37" x14ac:dyDescent="0.25">
      <c r="A1774">
        <v>2296</v>
      </c>
      <c r="B1774" s="2">
        <v>44433</v>
      </c>
      <c r="C1774" s="2">
        <f t="shared" ca="1" si="135"/>
        <v>46159</v>
      </c>
      <c r="D1774" t="s">
        <v>133</v>
      </c>
      <c r="E1774" t="s">
        <v>64</v>
      </c>
      <c r="F1774" t="s">
        <v>30</v>
      </c>
      <c r="G1774" t="s">
        <v>55</v>
      </c>
      <c r="H1774" t="s">
        <v>56</v>
      </c>
      <c r="I1774" t="s">
        <v>33</v>
      </c>
      <c r="J1774" t="s">
        <v>34</v>
      </c>
      <c r="K1774" t="s">
        <v>70</v>
      </c>
      <c r="L1774" s="2">
        <v>26772</v>
      </c>
      <c r="M1774" t="s">
        <v>36</v>
      </c>
      <c r="N1774" t="s">
        <v>37</v>
      </c>
      <c r="O1774" t="s">
        <v>49</v>
      </c>
      <c r="P1774" t="s">
        <v>77</v>
      </c>
      <c r="Q1774" t="s">
        <v>40</v>
      </c>
      <c r="R1774">
        <v>1</v>
      </c>
      <c r="S1774" s="2">
        <v>45092</v>
      </c>
      <c r="T1774">
        <v>4</v>
      </c>
      <c r="U1774">
        <v>4</v>
      </c>
      <c r="V1774">
        <v>5</v>
      </c>
      <c r="W1774" s="2">
        <v>44874</v>
      </c>
      <c r="X1774" t="s">
        <v>68</v>
      </c>
      <c r="Y1774" t="s">
        <v>42</v>
      </c>
      <c r="Z1774" t="s">
        <v>73</v>
      </c>
      <c r="AA1774">
        <v>4</v>
      </c>
      <c r="AB1774">
        <v>808.77</v>
      </c>
      <c r="AC1774">
        <v>48</v>
      </c>
      <c r="AD1774" t="str" cm="1">
        <f t="array" ref="AD1774">_xlfn.IFS($AC1774&lt;= 24,"17-24", $AC1774&lt;=34,"25-34", $AC1774&lt;=44,"35-44", $AC1774&lt;= 54,"45-54", $AC1774 &gt;= 55, "55+")</f>
        <v>45-54</v>
      </c>
      <c r="AE1774">
        <f t="shared" ca="1" si="136"/>
        <v>4</v>
      </c>
      <c r="AF1774" t="str">
        <f t="shared" si="137"/>
        <v>High</v>
      </c>
      <c r="AG1774" t="str">
        <f t="shared" si="138"/>
        <v>Satisfied</v>
      </c>
      <c r="AH1774" t="str">
        <f t="shared" si="139"/>
        <v>Average Performer</v>
      </c>
      <c r="AI1774" t="str" cm="1">
        <f t="array" ref="AI1774">_xlfn.IFS($Z1774 = "Passed", "High", $Z1774="Completed", "Moderate", OR($Z1774 = "Incomplete", $Z1774="Failed"), "Low")</f>
        <v>High</v>
      </c>
      <c r="AJ1774" t="str" cm="1">
        <f t="array" ref="AJ1774">_xlfn.IFS(OR(Z1774= "Passed", Z1774 = "Completed"), "Complete", OR(Z1774 ="Failed", Z1774 = "Incomplete"), "Incomplete")</f>
        <v>Complete</v>
      </c>
      <c r="AK1774" cm="1">
        <f t="array" ref="AK1774">_xlfn.IFS(HR_DATA[[#This Row],[Performance Category]] = "High Performer", 4,HR_DATA[[#This Row],[Performance Category]] = "Average Performer", 3, HR_DATA[[#This Row],[Performance Category]] = "Low Performer", 2, HR_DATA[[#This Row],[Performance Category]] = "At Risk", 1)</f>
        <v>3</v>
      </c>
    </row>
    <row r="1775" spans="1:37" x14ac:dyDescent="0.25">
      <c r="A1775">
        <v>2297</v>
      </c>
      <c r="B1775" s="2">
        <v>43452</v>
      </c>
      <c r="C1775" s="2">
        <f t="shared" ca="1" si="135"/>
        <v>46159</v>
      </c>
      <c r="D1775" t="s">
        <v>133</v>
      </c>
      <c r="E1775" t="s">
        <v>74</v>
      </c>
      <c r="F1775" t="s">
        <v>108</v>
      </c>
      <c r="G1775" t="s">
        <v>46</v>
      </c>
      <c r="H1775" t="s">
        <v>32</v>
      </c>
      <c r="I1775" t="s">
        <v>55</v>
      </c>
      <c r="J1775" t="s">
        <v>34</v>
      </c>
      <c r="K1775" t="s">
        <v>47</v>
      </c>
      <c r="L1775" s="2">
        <v>21451</v>
      </c>
      <c r="M1775" t="s">
        <v>36</v>
      </c>
      <c r="N1775" t="s">
        <v>37</v>
      </c>
      <c r="O1775" t="s">
        <v>72</v>
      </c>
      <c r="P1775" t="s">
        <v>61</v>
      </c>
      <c r="Q1775" t="s">
        <v>40</v>
      </c>
      <c r="R1775">
        <v>2</v>
      </c>
      <c r="S1775" s="2">
        <v>44818</v>
      </c>
      <c r="T1775">
        <v>5</v>
      </c>
      <c r="U1775">
        <v>4</v>
      </c>
      <c r="V1775">
        <v>1</v>
      </c>
      <c r="W1775" s="2">
        <v>44923</v>
      </c>
      <c r="X1775" t="s">
        <v>41</v>
      </c>
      <c r="Y1775" t="s">
        <v>42</v>
      </c>
      <c r="Z1775" t="s">
        <v>63</v>
      </c>
      <c r="AA1775">
        <v>5</v>
      </c>
      <c r="AB1775">
        <v>691.71</v>
      </c>
      <c r="AC1775">
        <v>60</v>
      </c>
      <c r="AD1775" t="str" cm="1">
        <f t="array" ref="AD1775">_xlfn.IFS($AC1775&lt;= 24,"17-24", $AC1775&lt;=34,"25-34", $AC1775&lt;=44,"35-44", $AC1775&lt;= 54,"45-54", $AC1775 &gt;= 55, "55+")</f>
        <v>55+</v>
      </c>
      <c r="AE1775">
        <f t="shared" ca="1" si="136"/>
        <v>7</v>
      </c>
      <c r="AF1775" t="str">
        <f t="shared" si="137"/>
        <v>High</v>
      </c>
      <c r="AG1775" t="str">
        <f t="shared" si="138"/>
        <v>Satisfied</v>
      </c>
      <c r="AH1775" t="str">
        <f t="shared" si="139"/>
        <v>Average Performer</v>
      </c>
      <c r="AI1775" t="str" cm="1">
        <f t="array" ref="AI1775">_xlfn.IFS($Z1775 = "Passed", "High", $Z1775="Completed", "Moderate", OR($Z1775 = "Incomplete", $Z1775="Failed"), "Low")</f>
        <v>Moderate</v>
      </c>
      <c r="AJ1775" t="str" cm="1">
        <f t="array" ref="AJ1775">_xlfn.IFS(OR(Z1775= "Passed", Z1775 = "Completed"), "Complete", OR(Z1775 ="Failed", Z1775 = "Incomplete"), "Incomplete")</f>
        <v>Complete</v>
      </c>
      <c r="AK1775" cm="1">
        <f t="array" ref="AK1775">_xlfn.IFS(HR_DATA[[#This Row],[Performance Category]] = "High Performer", 4,HR_DATA[[#This Row],[Performance Category]] = "Average Performer", 3, HR_DATA[[#This Row],[Performance Category]] = "Low Performer", 2, HR_DATA[[#This Row],[Performance Category]] = "At Risk", 1)</f>
        <v>3</v>
      </c>
    </row>
    <row r="1776" spans="1:37" x14ac:dyDescent="0.25">
      <c r="A1776">
        <v>2298</v>
      </c>
      <c r="B1776" s="2">
        <v>45143</v>
      </c>
      <c r="C1776" s="2">
        <f t="shared" ca="1" si="135"/>
        <v>46159</v>
      </c>
      <c r="D1776" t="s">
        <v>133</v>
      </c>
      <c r="E1776" t="s">
        <v>74</v>
      </c>
      <c r="F1776" t="s">
        <v>30</v>
      </c>
      <c r="G1776" t="s">
        <v>55</v>
      </c>
      <c r="H1776" t="s">
        <v>56</v>
      </c>
      <c r="I1776" t="s">
        <v>55</v>
      </c>
      <c r="J1776" t="s">
        <v>34</v>
      </c>
      <c r="K1776" t="s">
        <v>70</v>
      </c>
      <c r="L1776" s="2">
        <v>21302</v>
      </c>
      <c r="M1776" t="s">
        <v>36</v>
      </c>
      <c r="N1776" t="s">
        <v>37</v>
      </c>
      <c r="O1776" t="s">
        <v>60</v>
      </c>
      <c r="P1776" t="s">
        <v>67</v>
      </c>
      <c r="Q1776" t="s">
        <v>40</v>
      </c>
      <c r="R1776">
        <v>4</v>
      </c>
      <c r="S1776" s="2">
        <v>44869</v>
      </c>
      <c r="T1776">
        <v>3</v>
      </c>
      <c r="U1776">
        <v>2</v>
      </c>
      <c r="V1776">
        <v>1</v>
      </c>
      <c r="W1776" s="2">
        <v>44987</v>
      </c>
      <c r="X1776" t="s">
        <v>92</v>
      </c>
      <c r="Y1776" t="s">
        <v>51</v>
      </c>
      <c r="Z1776" t="s">
        <v>43</v>
      </c>
      <c r="AA1776">
        <v>1</v>
      </c>
      <c r="AB1776">
        <v>145.08000000000001</v>
      </c>
      <c r="AC1776">
        <v>65</v>
      </c>
      <c r="AD1776" t="str" cm="1">
        <f t="array" ref="AD1776">_xlfn.IFS($AC1776&lt;= 24,"17-24", $AC1776&lt;=34,"25-34", $AC1776&lt;=44,"35-44", $AC1776&lt;= 54,"45-54", $AC1776 &gt;= 55, "55+")</f>
        <v>55+</v>
      </c>
      <c r="AE1776">
        <f t="shared" ca="1" si="136"/>
        <v>2</v>
      </c>
      <c r="AF1776" t="str">
        <f t="shared" si="137"/>
        <v>Medium</v>
      </c>
      <c r="AG1776" t="str">
        <f t="shared" si="138"/>
        <v>Not satisfied</v>
      </c>
      <c r="AH1776" t="str">
        <f t="shared" si="139"/>
        <v>Average Performer</v>
      </c>
      <c r="AI1776" t="str" cm="1">
        <f t="array" ref="AI1776">_xlfn.IFS($Z1776 = "Passed", "High", $Z1776="Completed", "Moderate", OR($Z1776 = "Incomplete", $Z1776="Failed"), "Low")</f>
        <v>Low</v>
      </c>
      <c r="AJ1776" t="str" cm="1">
        <f t="array" ref="AJ1776">_xlfn.IFS(OR(Z1776= "Passed", Z1776 = "Completed"), "Complete", OR(Z1776 ="Failed", Z1776 = "Incomplete"), "Incomplete")</f>
        <v>Incomplete</v>
      </c>
      <c r="AK1776" cm="1">
        <f t="array" ref="AK1776">_xlfn.IFS(HR_DATA[[#This Row],[Performance Category]] = "High Performer", 4,HR_DATA[[#This Row],[Performance Category]] = "Average Performer", 3, HR_DATA[[#This Row],[Performance Category]] = "Low Performer", 2, HR_DATA[[#This Row],[Performance Category]] = "At Risk", 1)</f>
        <v>3</v>
      </c>
    </row>
    <row r="1777" spans="1:37" x14ac:dyDescent="0.25">
      <c r="A1777">
        <v>2299</v>
      </c>
      <c r="B1777" s="2">
        <v>44664</v>
      </c>
      <c r="C1777" s="2">
        <f t="shared" ca="1" si="135"/>
        <v>46159</v>
      </c>
      <c r="D1777" t="s">
        <v>133</v>
      </c>
      <c r="E1777" t="s">
        <v>64</v>
      </c>
      <c r="F1777" t="s">
        <v>30</v>
      </c>
      <c r="G1777" t="s">
        <v>46</v>
      </c>
      <c r="H1777" t="s">
        <v>45</v>
      </c>
      <c r="I1777" t="s">
        <v>33</v>
      </c>
      <c r="J1777" t="s">
        <v>34</v>
      </c>
      <c r="K1777" t="s">
        <v>70</v>
      </c>
      <c r="L1777" s="2">
        <v>15396</v>
      </c>
      <c r="M1777" t="s">
        <v>36</v>
      </c>
      <c r="N1777" t="s">
        <v>37</v>
      </c>
      <c r="O1777" t="s">
        <v>84</v>
      </c>
      <c r="P1777" t="s">
        <v>67</v>
      </c>
      <c r="Q1777" t="s">
        <v>40</v>
      </c>
      <c r="R1777">
        <v>2</v>
      </c>
      <c r="S1777" s="2">
        <v>44791</v>
      </c>
      <c r="T1777">
        <v>2</v>
      </c>
      <c r="U1777">
        <v>1</v>
      </c>
      <c r="V1777">
        <v>2</v>
      </c>
      <c r="W1777" s="2">
        <v>45029</v>
      </c>
      <c r="X1777" t="s">
        <v>50</v>
      </c>
      <c r="Y1777" t="s">
        <v>51</v>
      </c>
      <c r="Z1777" t="s">
        <v>43</v>
      </c>
      <c r="AA1777">
        <v>4</v>
      </c>
      <c r="AB1777">
        <v>922.03</v>
      </c>
      <c r="AC1777">
        <v>80</v>
      </c>
      <c r="AD1777" t="str" cm="1">
        <f t="array" ref="AD1777">_xlfn.IFS($AC1777&lt;= 24,"17-24", $AC1777&lt;=34,"25-34", $AC1777&lt;=44,"35-44", $AC1777&lt;= 54,"45-54", $AC1777 &gt;= 55, "55+")</f>
        <v>55+</v>
      </c>
      <c r="AE1777">
        <f t="shared" ca="1" si="136"/>
        <v>4</v>
      </c>
      <c r="AF1777" t="str">
        <f t="shared" si="137"/>
        <v>Low</v>
      </c>
      <c r="AG1777" t="str">
        <f t="shared" si="138"/>
        <v>Not satisfied</v>
      </c>
      <c r="AH1777" t="str">
        <f t="shared" si="139"/>
        <v>Average Performer</v>
      </c>
      <c r="AI1777" t="str" cm="1">
        <f t="array" ref="AI1777">_xlfn.IFS($Z1777 = "Passed", "High", $Z1777="Completed", "Moderate", OR($Z1777 = "Incomplete", $Z1777="Failed"), "Low")</f>
        <v>Low</v>
      </c>
      <c r="AJ1777" t="str" cm="1">
        <f t="array" ref="AJ1777">_xlfn.IFS(OR(Z1777= "Passed", Z1777 = "Completed"), "Complete", OR(Z1777 ="Failed", Z1777 = "Incomplete"), "Incomplete")</f>
        <v>Incomplete</v>
      </c>
      <c r="AK1777" cm="1">
        <f t="array" ref="AK1777">_xlfn.IFS(HR_DATA[[#This Row],[Performance Category]] = "High Performer", 4,HR_DATA[[#This Row],[Performance Category]] = "Average Performer", 3, HR_DATA[[#This Row],[Performance Category]] = "Low Performer", 2, HR_DATA[[#This Row],[Performance Category]] = "At Risk", 1)</f>
        <v>3</v>
      </c>
    </row>
    <row r="1778" spans="1:37" x14ac:dyDescent="0.25">
      <c r="A1778">
        <v>2300</v>
      </c>
      <c r="B1778" s="2">
        <v>44100</v>
      </c>
      <c r="C1778" s="2">
        <f t="shared" ca="1" si="135"/>
        <v>46159</v>
      </c>
      <c r="D1778" t="s">
        <v>133</v>
      </c>
      <c r="E1778" t="s">
        <v>85</v>
      </c>
      <c r="F1778" t="s">
        <v>30</v>
      </c>
      <c r="G1778" t="s">
        <v>55</v>
      </c>
      <c r="H1778" t="s">
        <v>45</v>
      </c>
      <c r="I1778" t="s">
        <v>55</v>
      </c>
      <c r="J1778" t="s">
        <v>34</v>
      </c>
      <c r="K1778" t="s">
        <v>111</v>
      </c>
      <c r="L1778" s="2">
        <v>17414</v>
      </c>
      <c r="M1778" t="s">
        <v>36</v>
      </c>
      <c r="N1778" t="s">
        <v>37</v>
      </c>
      <c r="O1778" t="s">
        <v>72</v>
      </c>
      <c r="P1778" t="s">
        <v>61</v>
      </c>
      <c r="Q1778" t="s">
        <v>40</v>
      </c>
      <c r="R1778">
        <v>5</v>
      </c>
      <c r="S1778" s="2">
        <v>44842</v>
      </c>
      <c r="T1778">
        <v>5</v>
      </c>
      <c r="U1778">
        <v>1</v>
      </c>
      <c r="V1778">
        <v>2</v>
      </c>
      <c r="W1778" s="2">
        <v>44831</v>
      </c>
      <c r="X1778" t="s">
        <v>50</v>
      </c>
      <c r="Y1778" t="s">
        <v>51</v>
      </c>
      <c r="Z1778" t="s">
        <v>63</v>
      </c>
      <c r="AA1778">
        <v>2</v>
      </c>
      <c r="AB1778">
        <v>668.1</v>
      </c>
      <c r="AC1778">
        <v>73</v>
      </c>
      <c r="AD1778" t="str" cm="1">
        <f t="array" ref="AD1778">_xlfn.IFS($AC1778&lt;= 24,"17-24", $AC1778&lt;=34,"25-34", $AC1778&lt;=44,"35-44", $AC1778&lt;= 54,"45-54", $AC1778 &gt;= 55, "55+")</f>
        <v>55+</v>
      </c>
      <c r="AE1778">
        <f t="shared" ca="1" si="136"/>
        <v>5</v>
      </c>
      <c r="AF1778" t="str">
        <f t="shared" si="137"/>
        <v>High</v>
      </c>
      <c r="AG1778" t="str">
        <f t="shared" si="138"/>
        <v>Not satisfied</v>
      </c>
      <c r="AH1778" t="str">
        <f t="shared" si="139"/>
        <v>Average Performer</v>
      </c>
      <c r="AI1778" t="str" cm="1">
        <f t="array" ref="AI1778">_xlfn.IFS($Z1778 = "Passed", "High", $Z1778="Completed", "Moderate", OR($Z1778 = "Incomplete", $Z1778="Failed"), "Low")</f>
        <v>Moderate</v>
      </c>
      <c r="AJ1778" t="str" cm="1">
        <f t="array" ref="AJ1778">_xlfn.IFS(OR(Z1778= "Passed", Z1778 = "Completed"), "Complete", OR(Z1778 ="Failed", Z1778 = "Incomplete"), "Incomplete")</f>
        <v>Complete</v>
      </c>
      <c r="AK1778" cm="1">
        <f t="array" ref="AK1778">_xlfn.IFS(HR_DATA[[#This Row],[Performance Category]] = "High Performer", 4,HR_DATA[[#This Row],[Performance Category]] = "Average Performer", 3, HR_DATA[[#This Row],[Performance Category]] = "Low Performer", 2, HR_DATA[[#This Row],[Performance Category]] = "At Risk", 1)</f>
        <v>3</v>
      </c>
    </row>
    <row r="1779" spans="1:37" x14ac:dyDescent="0.25">
      <c r="A1779">
        <v>2301</v>
      </c>
      <c r="B1779" s="2">
        <v>44239</v>
      </c>
      <c r="C1779" s="2">
        <f t="shared" ca="1" si="135"/>
        <v>46159</v>
      </c>
      <c r="D1779" t="s">
        <v>133</v>
      </c>
      <c r="E1779" t="s">
        <v>94</v>
      </c>
      <c r="F1779" t="s">
        <v>30</v>
      </c>
      <c r="G1779" t="s">
        <v>46</v>
      </c>
      <c r="H1779" t="s">
        <v>32</v>
      </c>
      <c r="I1779" t="s">
        <v>33</v>
      </c>
      <c r="J1779" t="s">
        <v>34</v>
      </c>
      <c r="K1779" t="s">
        <v>111</v>
      </c>
      <c r="L1779" s="2">
        <v>17026</v>
      </c>
      <c r="M1779" t="s">
        <v>36</v>
      </c>
      <c r="N1779" t="s">
        <v>37</v>
      </c>
      <c r="O1779" t="s">
        <v>84</v>
      </c>
      <c r="P1779" t="s">
        <v>61</v>
      </c>
      <c r="Q1779" t="s">
        <v>40</v>
      </c>
      <c r="R1779">
        <v>1</v>
      </c>
      <c r="S1779" s="2">
        <v>45133</v>
      </c>
      <c r="T1779">
        <v>3</v>
      </c>
      <c r="U1779">
        <v>1</v>
      </c>
      <c r="V1779">
        <v>4</v>
      </c>
      <c r="W1779" s="2">
        <v>44984</v>
      </c>
      <c r="X1779" t="s">
        <v>68</v>
      </c>
      <c r="Y1779" t="s">
        <v>42</v>
      </c>
      <c r="Z1779" t="s">
        <v>52</v>
      </c>
      <c r="AA1779">
        <v>4</v>
      </c>
      <c r="AB1779">
        <v>475.03</v>
      </c>
      <c r="AC1779">
        <v>75</v>
      </c>
      <c r="AD1779" t="str" cm="1">
        <f t="array" ref="AD1779">_xlfn.IFS($AC1779&lt;= 24,"17-24", $AC1779&lt;=34,"25-34", $AC1779&lt;=44,"35-44", $AC1779&lt;= 54,"45-54", $AC1779 &gt;= 55, "55+")</f>
        <v>55+</v>
      </c>
      <c r="AE1779">
        <f t="shared" ca="1" si="136"/>
        <v>5</v>
      </c>
      <c r="AF1779" t="str">
        <f t="shared" si="137"/>
        <v>Medium</v>
      </c>
      <c r="AG1779" t="str">
        <f t="shared" si="138"/>
        <v>Not satisfied</v>
      </c>
      <c r="AH1779" t="str">
        <f t="shared" si="139"/>
        <v>Average Performer</v>
      </c>
      <c r="AI1779" t="str" cm="1">
        <f t="array" ref="AI1779">_xlfn.IFS($Z1779 = "Passed", "High", $Z1779="Completed", "Moderate", OR($Z1779 = "Incomplete", $Z1779="Failed"), "Low")</f>
        <v>Low</v>
      </c>
      <c r="AJ1779" t="str" cm="1">
        <f t="array" ref="AJ1779">_xlfn.IFS(OR(Z1779= "Passed", Z1779 = "Completed"), "Complete", OR(Z1779 ="Failed", Z1779 = "Incomplete"), "Incomplete")</f>
        <v>Incomplete</v>
      </c>
      <c r="AK1779" cm="1">
        <f t="array" ref="AK1779">_xlfn.IFS(HR_DATA[[#This Row],[Performance Category]] = "High Performer", 4,HR_DATA[[#This Row],[Performance Category]] = "Average Performer", 3, HR_DATA[[#This Row],[Performance Category]] = "Low Performer", 2, HR_DATA[[#This Row],[Performance Category]] = "At Risk", 1)</f>
        <v>3</v>
      </c>
    </row>
    <row r="1780" spans="1:37" x14ac:dyDescent="0.25">
      <c r="A1780">
        <v>2302</v>
      </c>
      <c r="B1780" s="2">
        <v>43467</v>
      </c>
      <c r="C1780" s="2">
        <f t="shared" ca="1" si="135"/>
        <v>46159</v>
      </c>
      <c r="D1780" t="s">
        <v>133</v>
      </c>
      <c r="E1780" t="s">
        <v>54</v>
      </c>
      <c r="F1780" t="s">
        <v>108</v>
      </c>
      <c r="G1780" t="s">
        <v>31</v>
      </c>
      <c r="H1780" t="s">
        <v>32</v>
      </c>
      <c r="I1780" t="s">
        <v>33</v>
      </c>
      <c r="J1780" t="s">
        <v>34</v>
      </c>
      <c r="K1780" t="s">
        <v>101</v>
      </c>
      <c r="L1780" s="2">
        <v>32475</v>
      </c>
      <c r="M1780" t="s">
        <v>36</v>
      </c>
      <c r="N1780" t="s">
        <v>37</v>
      </c>
      <c r="O1780" t="s">
        <v>49</v>
      </c>
      <c r="P1780" t="s">
        <v>67</v>
      </c>
      <c r="Q1780" t="s">
        <v>40</v>
      </c>
      <c r="R1780">
        <v>4</v>
      </c>
      <c r="S1780" s="2">
        <v>45028</v>
      </c>
      <c r="T1780">
        <v>2</v>
      </c>
      <c r="U1780">
        <v>5</v>
      </c>
      <c r="V1780">
        <v>3</v>
      </c>
      <c r="W1780" s="2">
        <v>44996</v>
      </c>
      <c r="X1780" t="s">
        <v>62</v>
      </c>
      <c r="Y1780" t="s">
        <v>42</v>
      </c>
      <c r="Z1780" t="s">
        <v>73</v>
      </c>
      <c r="AA1780">
        <v>2</v>
      </c>
      <c r="AB1780">
        <v>173.45</v>
      </c>
      <c r="AC1780">
        <v>31</v>
      </c>
      <c r="AD1780" t="str" cm="1">
        <f t="array" ref="AD1780">_xlfn.IFS($AC1780&lt;= 24,"17-24", $AC1780&lt;=34,"25-34", $AC1780&lt;=44,"35-44", $AC1780&lt;= 54,"45-54", $AC1780 &gt;= 55, "55+")</f>
        <v>25-34</v>
      </c>
      <c r="AE1780">
        <f t="shared" ca="1" si="136"/>
        <v>7</v>
      </c>
      <c r="AF1780" t="str">
        <f t="shared" si="137"/>
        <v>Low</v>
      </c>
      <c r="AG1780" t="str">
        <f t="shared" si="138"/>
        <v>Satisfied</v>
      </c>
      <c r="AH1780" t="str">
        <f t="shared" si="139"/>
        <v>Average Performer</v>
      </c>
      <c r="AI1780" t="str" cm="1">
        <f t="array" ref="AI1780">_xlfn.IFS($Z1780 = "Passed", "High", $Z1780="Completed", "Moderate", OR($Z1780 = "Incomplete", $Z1780="Failed"), "Low")</f>
        <v>High</v>
      </c>
      <c r="AJ1780" t="str" cm="1">
        <f t="array" ref="AJ1780">_xlfn.IFS(OR(Z1780= "Passed", Z1780 = "Completed"), "Complete", OR(Z1780 ="Failed", Z1780 = "Incomplete"), "Incomplete")</f>
        <v>Complete</v>
      </c>
      <c r="AK1780" cm="1">
        <f t="array" ref="AK1780">_xlfn.IFS(HR_DATA[[#This Row],[Performance Category]] = "High Performer", 4,HR_DATA[[#This Row],[Performance Category]] = "Average Performer", 3, HR_DATA[[#This Row],[Performance Category]] = "Low Performer", 2, HR_DATA[[#This Row],[Performance Category]] = "At Risk", 1)</f>
        <v>3</v>
      </c>
    </row>
    <row r="1781" spans="1:37" x14ac:dyDescent="0.25">
      <c r="A1781">
        <v>2303</v>
      </c>
      <c r="B1781" s="2">
        <v>43764</v>
      </c>
      <c r="C1781" s="2">
        <f t="shared" ca="1" si="135"/>
        <v>46159</v>
      </c>
      <c r="D1781" t="s">
        <v>133</v>
      </c>
      <c r="E1781" t="s">
        <v>81</v>
      </c>
      <c r="F1781" t="s">
        <v>108</v>
      </c>
      <c r="G1781" t="s">
        <v>31</v>
      </c>
      <c r="H1781" t="s">
        <v>32</v>
      </c>
      <c r="I1781" t="s">
        <v>33</v>
      </c>
      <c r="J1781" t="s">
        <v>34</v>
      </c>
      <c r="K1781" t="s">
        <v>70</v>
      </c>
      <c r="L1781" s="2">
        <v>21181</v>
      </c>
      <c r="M1781" t="s">
        <v>36</v>
      </c>
      <c r="N1781" t="s">
        <v>37</v>
      </c>
      <c r="O1781" t="s">
        <v>72</v>
      </c>
      <c r="P1781" t="s">
        <v>77</v>
      </c>
      <c r="Q1781" t="s">
        <v>40</v>
      </c>
      <c r="R1781">
        <v>5</v>
      </c>
      <c r="S1781" s="2">
        <v>44958</v>
      </c>
      <c r="T1781">
        <v>5</v>
      </c>
      <c r="U1781">
        <v>5</v>
      </c>
      <c r="V1781">
        <v>1</v>
      </c>
      <c r="W1781" s="2">
        <v>44939</v>
      </c>
      <c r="X1781" t="s">
        <v>50</v>
      </c>
      <c r="Y1781" t="s">
        <v>51</v>
      </c>
      <c r="Z1781" t="s">
        <v>73</v>
      </c>
      <c r="AA1781">
        <v>2</v>
      </c>
      <c r="AB1781">
        <v>813.39</v>
      </c>
      <c r="AC1781">
        <v>62</v>
      </c>
      <c r="AD1781" t="str" cm="1">
        <f t="array" ref="AD1781">_xlfn.IFS($AC1781&lt;= 24,"17-24", $AC1781&lt;=34,"25-34", $AC1781&lt;=44,"35-44", $AC1781&lt;= 54,"45-54", $AC1781 &gt;= 55, "55+")</f>
        <v>55+</v>
      </c>
      <c r="AE1781">
        <f t="shared" ca="1" si="136"/>
        <v>6</v>
      </c>
      <c r="AF1781" t="str">
        <f t="shared" si="137"/>
        <v>High</v>
      </c>
      <c r="AG1781" t="str">
        <f t="shared" si="138"/>
        <v>Satisfied</v>
      </c>
      <c r="AH1781" t="str">
        <f t="shared" si="139"/>
        <v>Average Performer</v>
      </c>
      <c r="AI1781" t="str" cm="1">
        <f t="array" ref="AI1781">_xlfn.IFS($Z1781 = "Passed", "High", $Z1781="Completed", "Moderate", OR($Z1781 = "Incomplete", $Z1781="Failed"), "Low")</f>
        <v>High</v>
      </c>
      <c r="AJ1781" t="str" cm="1">
        <f t="array" ref="AJ1781">_xlfn.IFS(OR(Z1781= "Passed", Z1781 = "Completed"), "Complete", OR(Z1781 ="Failed", Z1781 = "Incomplete"), "Incomplete")</f>
        <v>Complete</v>
      </c>
      <c r="AK1781" cm="1">
        <f t="array" ref="AK1781">_xlfn.IFS(HR_DATA[[#This Row],[Performance Category]] = "High Performer", 4,HR_DATA[[#This Row],[Performance Category]] = "Average Performer", 3, HR_DATA[[#This Row],[Performance Category]] = "Low Performer", 2, HR_DATA[[#This Row],[Performance Category]] = "At Risk", 1)</f>
        <v>3</v>
      </c>
    </row>
    <row r="1782" spans="1:37" x14ac:dyDescent="0.25">
      <c r="A1782">
        <v>2304</v>
      </c>
      <c r="B1782" s="2">
        <v>44297</v>
      </c>
      <c r="C1782" s="2">
        <f t="shared" ca="1" si="135"/>
        <v>46159</v>
      </c>
      <c r="D1782" t="s">
        <v>136</v>
      </c>
      <c r="E1782" t="s">
        <v>87</v>
      </c>
      <c r="F1782" t="s">
        <v>30</v>
      </c>
      <c r="G1782" t="s">
        <v>55</v>
      </c>
      <c r="H1782" t="s">
        <v>56</v>
      </c>
      <c r="I1782" t="s">
        <v>46</v>
      </c>
      <c r="J1782" t="s">
        <v>34</v>
      </c>
      <c r="K1782" t="s">
        <v>65</v>
      </c>
      <c r="L1782" s="2">
        <v>20931</v>
      </c>
      <c r="M1782" t="s">
        <v>36</v>
      </c>
      <c r="N1782" t="s">
        <v>37</v>
      </c>
      <c r="O1782" t="s">
        <v>38</v>
      </c>
      <c r="P1782" t="s">
        <v>77</v>
      </c>
      <c r="Q1782" t="s">
        <v>40</v>
      </c>
      <c r="R1782">
        <v>2</v>
      </c>
      <c r="S1782" s="2">
        <v>45106</v>
      </c>
      <c r="T1782">
        <v>5</v>
      </c>
      <c r="U1782">
        <v>1</v>
      </c>
      <c r="V1782">
        <v>2</v>
      </c>
      <c r="W1782" s="2">
        <v>44853</v>
      </c>
      <c r="X1782" t="s">
        <v>50</v>
      </c>
      <c r="Y1782" t="s">
        <v>42</v>
      </c>
      <c r="Z1782" t="s">
        <v>73</v>
      </c>
      <c r="AA1782">
        <v>5</v>
      </c>
      <c r="AB1782">
        <v>759.9</v>
      </c>
      <c r="AC1782">
        <v>64</v>
      </c>
      <c r="AD1782" t="str" cm="1">
        <f t="array" ref="AD1782">_xlfn.IFS($AC1782&lt;= 24,"17-24", $AC1782&lt;=34,"25-34", $AC1782&lt;=44,"35-44", $AC1782&lt;= 54,"45-54", $AC1782 &gt;= 55, "55+")</f>
        <v>55+</v>
      </c>
      <c r="AE1782">
        <f t="shared" ca="1" si="136"/>
        <v>5</v>
      </c>
      <c r="AF1782" t="str">
        <f t="shared" si="137"/>
        <v>High</v>
      </c>
      <c r="AG1782" t="str">
        <f t="shared" si="138"/>
        <v>Not satisfied</v>
      </c>
      <c r="AH1782" t="str">
        <f t="shared" si="139"/>
        <v>Average Performer</v>
      </c>
      <c r="AI1782" t="str" cm="1">
        <f t="array" ref="AI1782">_xlfn.IFS($Z1782 = "Passed", "High", $Z1782="Completed", "Moderate", OR($Z1782 = "Incomplete", $Z1782="Failed"), "Low")</f>
        <v>High</v>
      </c>
      <c r="AJ1782" t="str" cm="1">
        <f t="array" ref="AJ1782">_xlfn.IFS(OR(Z1782= "Passed", Z1782 = "Completed"), "Complete", OR(Z1782 ="Failed", Z1782 = "Incomplete"), "Incomplete")</f>
        <v>Complete</v>
      </c>
      <c r="AK1782" cm="1">
        <f t="array" ref="AK1782">_xlfn.IFS(HR_DATA[[#This Row],[Performance Category]] = "High Performer", 4,HR_DATA[[#This Row],[Performance Category]] = "Average Performer", 3, HR_DATA[[#This Row],[Performance Category]] = "Low Performer", 2, HR_DATA[[#This Row],[Performance Category]] = "At Risk", 1)</f>
        <v>3</v>
      </c>
    </row>
    <row r="1783" spans="1:37" x14ac:dyDescent="0.25">
      <c r="A1783">
        <v>2305</v>
      </c>
      <c r="B1783" s="2">
        <v>43810</v>
      </c>
      <c r="C1783" s="2">
        <f t="shared" ca="1" si="135"/>
        <v>46159</v>
      </c>
      <c r="D1783" t="s">
        <v>113</v>
      </c>
      <c r="E1783" t="s">
        <v>44</v>
      </c>
      <c r="F1783" t="s">
        <v>30</v>
      </c>
      <c r="G1783" t="s">
        <v>46</v>
      </c>
      <c r="H1783" t="s">
        <v>45</v>
      </c>
      <c r="I1783" t="s">
        <v>55</v>
      </c>
      <c r="J1783" t="s">
        <v>34</v>
      </c>
      <c r="K1783" t="s">
        <v>70</v>
      </c>
      <c r="L1783" s="2">
        <v>25844</v>
      </c>
      <c r="M1783" t="s">
        <v>36</v>
      </c>
      <c r="N1783" t="s">
        <v>37</v>
      </c>
      <c r="O1783" t="s">
        <v>38</v>
      </c>
      <c r="P1783" t="s">
        <v>77</v>
      </c>
      <c r="Q1783" t="s">
        <v>40</v>
      </c>
      <c r="R1783">
        <v>2</v>
      </c>
      <c r="S1783" s="2">
        <v>45072</v>
      </c>
      <c r="T1783">
        <v>4</v>
      </c>
      <c r="U1783">
        <v>5</v>
      </c>
      <c r="V1783">
        <v>5</v>
      </c>
      <c r="W1783" s="2">
        <v>45040</v>
      </c>
      <c r="X1783" t="s">
        <v>92</v>
      </c>
      <c r="Y1783" t="s">
        <v>51</v>
      </c>
      <c r="Z1783" t="s">
        <v>52</v>
      </c>
      <c r="AA1783">
        <v>2</v>
      </c>
      <c r="AB1783">
        <v>933.39</v>
      </c>
      <c r="AC1783">
        <v>49</v>
      </c>
      <c r="AD1783" t="str" cm="1">
        <f t="array" ref="AD1783">_xlfn.IFS($AC1783&lt;= 24,"17-24", $AC1783&lt;=34,"25-34", $AC1783&lt;=44,"35-44", $AC1783&lt;= 54,"45-54", $AC1783 &gt;= 55, "55+")</f>
        <v>45-54</v>
      </c>
      <c r="AE1783">
        <f t="shared" ca="1" si="136"/>
        <v>6</v>
      </c>
      <c r="AF1783" t="str">
        <f t="shared" si="137"/>
        <v>High</v>
      </c>
      <c r="AG1783" t="str">
        <f t="shared" si="138"/>
        <v>Satisfied</v>
      </c>
      <c r="AH1783" t="str">
        <f t="shared" si="139"/>
        <v>Average Performer</v>
      </c>
      <c r="AI1783" t="str" cm="1">
        <f t="array" ref="AI1783">_xlfn.IFS($Z1783 = "Passed", "High", $Z1783="Completed", "Moderate", OR($Z1783 = "Incomplete", $Z1783="Failed"), "Low")</f>
        <v>Low</v>
      </c>
      <c r="AJ1783" t="str" cm="1">
        <f t="array" ref="AJ1783">_xlfn.IFS(OR(Z1783= "Passed", Z1783 = "Completed"), "Complete", OR(Z1783 ="Failed", Z1783 = "Incomplete"), "Incomplete")</f>
        <v>Incomplete</v>
      </c>
      <c r="AK1783" cm="1">
        <f t="array" ref="AK1783">_xlfn.IFS(HR_DATA[[#This Row],[Performance Category]] = "High Performer", 4,HR_DATA[[#This Row],[Performance Category]] = "Average Performer", 3, HR_DATA[[#This Row],[Performance Category]] = "Low Performer", 2, HR_DATA[[#This Row],[Performance Category]] = "At Risk", 1)</f>
        <v>3</v>
      </c>
    </row>
    <row r="1784" spans="1:37" x14ac:dyDescent="0.25">
      <c r="A1784">
        <v>2306</v>
      </c>
      <c r="B1784" s="2">
        <v>44125</v>
      </c>
      <c r="C1784" s="2">
        <f t="shared" ca="1" si="135"/>
        <v>46159</v>
      </c>
      <c r="D1784" t="s">
        <v>113</v>
      </c>
      <c r="E1784" t="s">
        <v>29</v>
      </c>
      <c r="F1784" t="s">
        <v>30</v>
      </c>
      <c r="G1784" t="s">
        <v>46</v>
      </c>
      <c r="H1784" t="s">
        <v>56</v>
      </c>
      <c r="I1784" t="s">
        <v>55</v>
      </c>
      <c r="J1784" t="s">
        <v>34</v>
      </c>
      <c r="K1784" t="s">
        <v>96</v>
      </c>
      <c r="L1784" s="2">
        <v>36470</v>
      </c>
      <c r="M1784" t="s">
        <v>36</v>
      </c>
      <c r="N1784" t="s">
        <v>48</v>
      </c>
      <c r="O1784" t="s">
        <v>49</v>
      </c>
      <c r="P1784" t="s">
        <v>67</v>
      </c>
      <c r="Q1784" t="s">
        <v>40</v>
      </c>
      <c r="R1784">
        <v>1</v>
      </c>
      <c r="S1784" s="2">
        <v>45041</v>
      </c>
      <c r="T1784">
        <v>3</v>
      </c>
      <c r="U1784">
        <v>4</v>
      </c>
      <c r="V1784">
        <v>3</v>
      </c>
      <c r="W1784" s="2">
        <v>44985</v>
      </c>
      <c r="X1784" t="s">
        <v>92</v>
      </c>
      <c r="Y1784" t="s">
        <v>51</v>
      </c>
      <c r="Z1784" t="s">
        <v>43</v>
      </c>
      <c r="AA1784">
        <v>2</v>
      </c>
      <c r="AB1784">
        <v>217.33</v>
      </c>
      <c r="AC1784">
        <v>21</v>
      </c>
      <c r="AD1784" t="str" cm="1">
        <f t="array" ref="AD1784">_xlfn.IFS($AC1784&lt;= 24,"17-24", $AC1784&lt;=34,"25-34", $AC1784&lt;=44,"35-44", $AC1784&lt;= 54,"45-54", $AC1784 &gt;= 55, "55+")</f>
        <v>17-24</v>
      </c>
      <c r="AE1784">
        <f t="shared" ca="1" si="136"/>
        <v>5</v>
      </c>
      <c r="AF1784" t="str">
        <f t="shared" si="137"/>
        <v>Medium</v>
      </c>
      <c r="AG1784" t="str">
        <f t="shared" si="138"/>
        <v>Satisfied</v>
      </c>
      <c r="AH1784" t="str">
        <f t="shared" si="139"/>
        <v>Average Performer</v>
      </c>
      <c r="AI1784" t="str" cm="1">
        <f t="array" ref="AI1784">_xlfn.IFS($Z1784 = "Passed", "High", $Z1784="Completed", "Moderate", OR($Z1784 = "Incomplete", $Z1784="Failed"), "Low")</f>
        <v>Low</v>
      </c>
      <c r="AJ1784" t="str" cm="1">
        <f t="array" ref="AJ1784">_xlfn.IFS(OR(Z1784= "Passed", Z1784 = "Completed"), "Complete", OR(Z1784 ="Failed", Z1784 = "Incomplete"), "Incomplete")</f>
        <v>Incomplete</v>
      </c>
      <c r="AK1784" cm="1">
        <f t="array" ref="AK1784">_xlfn.IFS(HR_DATA[[#This Row],[Performance Category]] = "High Performer", 4,HR_DATA[[#This Row],[Performance Category]] = "Average Performer", 3, HR_DATA[[#This Row],[Performance Category]] = "Low Performer", 2, HR_DATA[[#This Row],[Performance Category]] = "At Risk", 1)</f>
        <v>3</v>
      </c>
    </row>
    <row r="1785" spans="1:37" x14ac:dyDescent="0.25">
      <c r="A1785">
        <v>2307</v>
      </c>
      <c r="B1785" s="2">
        <v>43959</v>
      </c>
      <c r="C1785" s="2">
        <f t="shared" ca="1" si="135"/>
        <v>46159</v>
      </c>
      <c r="D1785" t="s">
        <v>113</v>
      </c>
      <c r="E1785" t="s">
        <v>69</v>
      </c>
      <c r="F1785" t="s">
        <v>30</v>
      </c>
      <c r="G1785" t="s">
        <v>46</v>
      </c>
      <c r="H1785" t="s">
        <v>32</v>
      </c>
      <c r="I1785" t="s">
        <v>46</v>
      </c>
      <c r="J1785" t="s">
        <v>115</v>
      </c>
      <c r="K1785" t="s">
        <v>96</v>
      </c>
      <c r="L1785" s="2">
        <v>32268</v>
      </c>
      <c r="M1785" t="s">
        <v>36</v>
      </c>
      <c r="N1785" t="s">
        <v>48</v>
      </c>
      <c r="O1785" t="s">
        <v>84</v>
      </c>
      <c r="P1785" t="s">
        <v>61</v>
      </c>
      <c r="Q1785" t="s">
        <v>40</v>
      </c>
      <c r="R1785">
        <v>2</v>
      </c>
      <c r="S1785" s="2">
        <v>45129</v>
      </c>
      <c r="T1785">
        <v>5</v>
      </c>
      <c r="U1785">
        <v>2</v>
      </c>
      <c r="V1785">
        <v>3</v>
      </c>
      <c r="W1785" s="2">
        <v>45067</v>
      </c>
      <c r="X1785" t="s">
        <v>50</v>
      </c>
      <c r="Y1785" t="s">
        <v>42</v>
      </c>
      <c r="Z1785" t="s">
        <v>73</v>
      </c>
      <c r="AA1785">
        <v>2</v>
      </c>
      <c r="AB1785">
        <v>856.15</v>
      </c>
      <c r="AC1785">
        <v>32</v>
      </c>
      <c r="AD1785" t="str" cm="1">
        <f t="array" ref="AD1785">_xlfn.IFS($AC1785&lt;= 24,"17-24", $AC1785&lt;=34,"25-34", $AC1785&lt;=44,"35-44", $AC1785&lt;= 54,"45-54", $AC1785 &gt;= 55, "55+")</f>
        <v>25-34</v>
      </c>
      <c r="AE1785">
        <f t="shared" ca="1" si="136"/>
        <v>6</v>
      </c>
      <c r="AF1785" t="str">
        <f t="shared" si="137"/>
        <v>High</v>
      </c>
      <c r="AG1785" t="str">
        <f t="shared" si="138"/>
        <v>Not satisfied</v>
      </c>
      <c r="AH1785" t="str">
        <f t="shared" si="139"/>
        <v>Average Performer</v>
      </c>
      <c r="AI1785" t="str" cm="1">
        <f t="array" ref="AI1785">_xlfn.IFS($Z1785 = "Passed", "High", $Z1785="Completed", "Moderate", OR($Z1785 = "Incomplete", $Z1785="Failed"), "Low")</f>
        <v>High</v>
      </c>
      <c r="AJ1785" t="str" cm="1">
        <f t="array" ref="AJ1785">_xlfn.IFS(OR(Z1785= "Passed", Z1785 = "Completed"), "Complete", OR(Z1785 ="Failed", Z1785 = "Incomplete"), "Incomplete")</f>
        <v>Complete</v>
      </c>
      <c r="AK1785" cm="1">
        <f t="array" ref="AK1785">_xlfn.IFS(HR_DATA[[#This Row],[Performance Category]] = "High Performer", 4,HR_DATA[[#This Row],[Performance Category]] = "Average Performer", 3, HR_DATA[[#This Row],[Performance Category]] = "Low Performer", 2, HR_DATA[[#This Row],[Performance Category]] = "At Risk", 1)</f>
        <v>3</v>
      </c>
    </row>
    <row r="1786" spans="1:37" x14ac:dyDescent="0.25">
      <c r="A1786">
        <v>2308</v>
      </c>
      <c r="B1786" s="2">
        <v>44705</v>
      </c>
      <c r="C1786" s="2">
        <f t="shared" ca="1" si="135"/>
        <v>46159</v>
      </c>
      <c r="D1786" t="s">
        <v>120</v>
      </c>
      <c r="E1786" t="s">
        <v>44</v>
      </c>
      <c r="F1786" t="s">
        <v>30</v>
      </c>
      <c r="G1786" t="s">
        <v>55</v>
      </c>
      <c r="H1786" t="s">
        <v>45</v>
      </c>
      <c r="I1786" t="s">
        <v>55</v>
      </c>
      <c r="J1786" t="s">
        <v>34</v>
      </c>
      <c r="K1786" t="s">
        <v>70</v>
      </c>
      <c r="L1786" s="2">
        <v>36289</v>
      </c>
      <c r="M1786" t="s">
        <v>36</v>
      </c>
      <c r="N1786" t="s">
        <v>48</v>
      </c>
      <c r="O1786" t="s">
        <v>60</v>
      </c>
      <c r="P1786" t="s">
        <v>77</v>
      </c>
      <c r="Q1786" t="s">
        <v>40</v>
      </c>
      <c r="R1786">
        <v>5</v>
      </c>
      <c r="S1786" s="2">
        <v>44996</v>
      </c>
      <c r="T1786">
        <v>1</v>
      </c>
      <c r="U1786">
        <v>2</v>
      </c>
      <c r="V1786">
        <v>3</v>
      </c>
      <c r="W1786" s="2">
        <v>44812</v>
      </c>
      <c r="X1786" t="s">
        <v>92</v>
      </c>
      <c r="Y1786" t="s">
        <v>42</v>
      </c>
      <c r="Z1786" t="s">
        <v>63</v>
      </c>
      <c r="AA1786">
        <v>4</v>
      </c>
      <c r="AB1786">
        <v>751.86</v>
      </c>
      <c r="AC1786">
        <v>23</v>
      </c>
      <c r="AD1786" t="str" cm="1">
        <f t="array" ref="AD1786">_xlfn.IFS($AC1786&lt;= 24,"17-24", $AC1786&lt;=34,"25-34", $AC1786&lt;=44,"35-44", $AC1786&lt;= 54,"45-54", $AC1786 &gt;= 55, "55+")</f>
        <v>17-24</v>
      </c>
      <c r="AE1786">
        <f t="shared" ca="1" si="136"/>
        <v>3</v>
      </c>
      <c r="AF1786" t="str">
        <f t="shared" si="137"/>
        <v>Low</v>
      </c>
      <c r="AG1786" t="str">
        <f t="shared" si="138"/>
        <v>Not satisfied</v>
      </c>
      <c r="AH1786" t="str">
        <f t="shared" si="139"/>
        <v>Average Performer</v>
      </c>
      <c r="AI1786" t="str" cm="1">
        <f t="array" ref="AI1786">_xlfn.IFS($Z1786 = "Passed", "High", $Z1786="Completed", "Moderate", OR($Z1786 = "Incomplete", $Z1786="Failed"), "Low")</f>
        <v>Moderate</v>
      </c>
      <c r="AJ1786" t="str" cm="1">
        <f t="array" ref="AJ1786">_xlfn.IFS(OR(Z1786= "Passed", Z1786 = "Completed"), "Complete", OR(Z1786 ="Failed", Z1786 = "Incomplete"), "Incomplete")</f>
        <v>Complete</v>
      </c>
      <c r="AK1786" cm="1">
        <f t="array" ref="AK1786">_xlfn.IFS(HR_DATA[[#This Row],[Performance Category]] = "High Performer", 4,HR_DATA[[#This Row],[Performance Category]] = "Average Performer", 3, HR_DATA[[#This Row],[Performance Category]] = "Low Performer", 2, HR_DATA[[#This Row],[Performance Category]] = "At Risk", 1)</f>
        <v>3</v>
      </c>
    </row>
    <row r="1787" spans="1:37" x14ac:dyDescent="0.25">
      <c r="A1787">
        <v>2309</v>
      </c>
      <c r="B1787" s="2">
        <v>43621</v>
      </c>
      <c r="C1787" s="2">
        <f t="shared" ca="1" si="135"/>
        <v>46159</v>
      </c>
      <c r="D1787" t="s">
        <v>120</v>
      </c>
      <c r="E1787" t="s">
        <v>29</v>
      </c>
      <c r="F1787" t="s">
        <v>30</v>
      </c>
      <c r="G1787" t="s">
        <v>46</v>
      </c>
      <c r="H1787" t="s">
        <v>45</v>
      </c>
      <c r="I1787" t="s">
        <v>46</v>
      </c>
      <c r="J1787" t="s">
        <v>34</v>
      </c>
      <c r="K1787" t="s">
        <v>65</v>
      </c>
      <c r="L1787" s="2">
        <v>33335</v>
      </c>
      <c r="M1787" t="s">
        <v>36</v>
      </c>
      <c r="N1787" t="s">
        <v>48</v>
      </c>
      <c r="O1787" t="s">
        <v>49</v>
      </c>
      <c r="P1787" t="s">
        <v>39</v>
      </c>
      <c r="Q1787" t="s">
        <v>40</v>
      </c>
      <c r="R1787">
        <v>2</v>
      </c>
      <c r="S1787" s="2">
        <v>44929</v>
      </c>
      <c r="T1787">
        <v>2</v>
      </c>
      <c r="U1787">
        <v>5</v>
      </c>
      <c r="V1787">
        <v>5</v>
      </c>
      <c r="W1787" s="2">
        <v>45127</v>
      </c>
      <c r="X1787" t="s">
        <v>92</v>
      </c>
      <c r="Y1787" t="s">
        <v>42</v>
      </c>
      <c r="Z1787" t="s">
        <v>52</v>
      </c>
      <c r="AA1787">
        <v>1</v>
      </c>
      <c r="AB1787">
        <v>309.24</v>
      </c>
      <c r="AC1787">
        <v>28</v>
      </c>
      <c r="AD1787" t="str" cm="1">
        <f t="array" ref="AD1787">_xlfn.IFS($AC1787&lt;= 24,"17-24", $AC1787&lt;=34,"25-34", $AC1787&lt;=44,"35-44", $AC1787&lt;= 54,"45-54", $AC1787 &gt;= 55, "55+")</f>
        <v>25-34</v>
      </c>
      <c r="AE1787">
        <f t="shared" ca="1" si="136"/>
        <v>6</v>
      </c>
      <c r="AF1787" t="str">
        <f t="shared" si="137"/>
        <v>Low</v>
      </c>
      <c r="AG1787" t="str">
        <f t="shared" si="138"/>
        <v>Satisfied</v>
      </c>
      <c r="AH1787" t="str">
        <f t="shared" si="139"/>
        <v>Average Performer</v>
      </c>
      <c r="AI1787" t="str" cm="1">
        <f t="array" ref="AI1787">_xlfn.IFS($Z1787 = "Passed", "High", $Z1787="Completed", "Moderate", OR($Z1787 = "Incomplete", $Z1787="Failed"), "Low")</f>
        <v>Low</v>
      </c>
      <c r="AJ1787" t="str" cm="1">
        <f t="array" ref="AJ1787">_xlfn.IFS(OR(Z1787= "Passed", Z1787 = "Completed"), "Complete", OR(Z1787 ="Failed", Z1787 = "Incomplete"), "Incomplete")</f>
        <v>Incomplete</v>
      </c>
      <c r="AK1787" cm="1">
        <f t="array" ref="AK1787">_xlfn.IFS(HR_DATA[[#This Row],[Performance Category]] = "High Performer", 4,HR_DATA[[#This Row],[Performance Category]] = "Average Performer", 3, HR_DATA[[#This Row],[Performance Category]] = "Low Performer", 2, HR_DATA[[#This Row],[Performance Category]] = "At Risk", 1)</f>
        <v>3</v>
      </c>
    </row>
    <row r="1788" spans="1:37" x14ac:dyDescent="0.25">
      <c r="A1788">
        <v>2310</v>
      </c>
      <c r="B1788" s="2">
        <v>44672</v>
      </c>
      <c r="C1788" s="2">
        <f t="shared" ca="1" si="135"/>
        <v>46159</v>
      </c>
      <c r="D1788" t="s">
        <v>122</v>
      </c>
      <c r="E1788" t="s">
        <v>69</v>
      </c>
      <c r="F1788" t="s">
        <v>30</v>
      </c>
      <c r="G1788" t="s">
        <v>46</v>
      </c>
      <c r="H1788" t="s">
        <v>56</v>
      </c>
      <c r="I1788" t="s">
        <v>46</v>
      </c>
      <c r="J1788" t="s">
        <v>34</v>
      </c>
      <c r="K1788" t="s">
        <v>97</v>
      </c>
      <c r="L1788" s="2">
        <v>30641</v>
      </c>
      <c r="M1788" t="s">
        <v>36</v>
      </c>
      <c r="N1788" t="s">
        <v>48</v>
      </c>
      <c r="O1788" t="s">
        <v>49</v>
      </c>
      <c r="P1788" t="s">
        <v>61</v>
      </c>
      <c r="Q1788" t="s">
        <v>40</v>
      </c>
      <c r="R1788">
        <v>5</v>
      </c>
      <c r="S1788" s="2">
        <v>44838</v>
      </c>
      <c r="T1788">
        <v>4</v>
      </c>
      <c r="U1788">
        <v>1</v>
      </c>
      <c r="V1788">
        <v>3</v>
      </c>
      <c r="W1788" s="2">
        <v>44922</v>
      </c>
      <c r="X1788" t="s">
        <v>41</v>
      </c>
      <c r="Y1788" t="s">
        <v>42</v>
      </c>
      <c r="Z1788" t="s">
        <v>52</v>
      </c>
      <c r="AA1788">
        <v>4</v>
      </c>
      <c r="AB1788">
        <v>581.95000000000005</v>
      </c>
      <c r="AC1788">
        <v>39</v>
      </c>
      <c r="AD1788" t="str" cm="1">
        <f t="array" ref="AD1788">_xlfn.IFS($AC1788&lt;= 24,"17-24", $AC1788&lt;=34,"25-34", $AC1788&lt;=44,"35-44", $AC1788&lt;= 54,"45-54", $AC1788 &gt;= 55, "55+")</f>
        <v>35-44</v>
      </c>
      <c r="AE1788">
        <f t="shared" ca="1" si="136"/>
        <v>4</v>
      </c>
      <c r="AF1788" t="str">
        <f t="shared" si="137"/>
        <v>High</v>
      </c>
      <c r="AG1788" t="str">
        <f t="shared" si="138"/>
        <v>Not satisfied</v>
      </c>
      <c r="AH1788" t="str">
        <f t="shared" si="139"/>
        <v>Average Performer</v>
      </c>
      <c r="AI1788" t="str" cm="1">
        <f t="array" ref="AI1788">_xlfn.IFS($Z1788 = "Passed", "High", $Z1788="Completed", "Moderate", OR($Z1788 = "Incomplete", $Z1788="Failed"), "Low")</f>
        <v>Low</v>
      </c>
      <c r="AJ1788" t="str" cm="1">
        <f t="array" ref="AJ1788">_xlfn.IFS(OR(Z1788= "Passed", Z1788 = "Completed"), "Complete", OR(Z1788 ="Failed", Z1788 = "Incomplete"), "Incomplete")</f>
        <v>Incomplete</v>
      </c>
      <c r="AK1788" cm="1">
        <f t="array" ref="AK1788">_xlfn.IFS(HR_DATA[[#This Row],[Performance Category]] = "High Performer", 4,HR_DATA[[#This Row],[Performance Category]] = "Average Performer", 3, HR_DATA[[#This Row],[Performance Category]] = "Low Performer", 2, HR_DATA[[#This Row],[Performance Category]] = "At Risk", 1)</f>
        <v>3</v>
      </c>
    </row>
    <row r="1789" spans="1:37" x14ac:dyDescent="0.25">
      <c r="A1789">
        <v>2311</v>
      </c>
      <c r="B1789" s="2">
        <v>43809</v>
      </c>
      <c r="C1789" s="2">
        <f t="shared" ca="1" si="135"/>
        <v>46159</v>
      </c>
      <c r="D1789" t="s">
        <v>120</v>
      </c>
      <c r="E1789" t="s">
        <v>94</v>
      </c>
      <c r="F1789" t="s">
        <v>30</v>
      </c>
      <c r="G1789" t="s">
        <v>46</v>
      </c>
      <c r="H1789" t="s">
        <v>45</v>
      </c>
      <c r="I1789" t="s">
        <v>55</v>
      </c>
      <c r="J1789" t="s">
        <v>34</v>
      </c>
      <c r="K1789" t="s">
        <v>70</v>
      </c>
      <c r="L1789" s="2">
        <v>26017</v>
      </c>
      <c r="M1789" t="s">
        <v>36</v>
      </c>
      <c r="N1789" t="s">
        <v>37</v>
      </c>
      <c r="O1789" t="s">
        <v>72</v>
      </c>
      <c r="P1789" t="s">
        <v>77</v>
      </c>
      <c r="Q1789" t="s">
        <v>40</v>
      </c>
      <c r="R1789">
        <v>2</v>
      </c>
      <c r="S1789" s="2">
        <v>45000</v>
      </c>
      <c r="T1789">
        <v>5</v>
      </c>
      <c r="U1789">
        <v>3</v>
      </c>
      <c r="V1789">
        <v>2</v>
      </c>
      <c r="W1789" s="2">
        <v>45020</v>
      </c>
      <c r="X1789" t="s">
        <v>41</v>
      </c>
      <c r="Y1789" t="s">
        <v>51</v>
      </c>
      <c r="Z1789" t="s">
        <v>73</v>
      </c>
      <c r="AA1789">
        <v>5</v>
      </c>
      <c r="AB1789">
        <v>616.42999999999995</v>
      </c>
      <c r="AC1789">
        <v>48</v>
      </c>
      <c r="AD1789" t="str" cm="1">
        <f t="array" ref="AD1789">_xlfn.IFS($AC1789&lt;= 24,"17-24", $AC1789&lt;=34,"25-34", $AC1789&lt;=44,"35-44", $AC1789&lt;= 54,"45-54", $AC1789 &gt;= 55, "55+")</f>
        <v>45-54</v>
      </c>
      <c r="AE1789">
        <f t="shared" ca="1" si="136"/>
        <v>6</v>
      </c>
      <c r="AF1789" t="str">
        <f t="shared" si="137"/>
        <v>High</v>
      </c>
      <c r="AG1789" t="str">
        <f t="shared" si="138"/>
        <v>Neutral</v>
      </c>
      <c r="AH1789" t="str">
        <f t="shared" si="139"/>
        <v>Average Performer</v>
      </c>
      <c r="AI1789" t="str" cm="1">
        <f t="array" ref="AI1789">_xlfn.IFS($Z1789 = "Passed", "High", $Z1789="Completed", "Moderate", OR($Z1789 = "Incomplete", $Z1789="Failed"), "Low")</f>
        <v>High</v>
      </c>
      <c r="AJ1789" t="str" cm="1">
        <f t="array" ref="AJ1789">_xlfn.IFS(OR(Z1789= "Passed", Z1789 = "Completed"), "Complete", OR(Z1789 ="Failed", Z1789 = "Incomplete"), "Incomplete")</f>
        <v>Complete</v>
      </c>
      <c r="AK1789" cm="1">
        <f t="array" ref="AK1789">_xlfn.IFS(HR_DATA[[#This Row],[Performance Category]] = "High Performer", 4,HR_DATA[[#This Row],[Performance Category]] = "Average Performer", 3, HR_DATA[[#This Row],[Performance Category]] = "Low Performer", 2, HR_DATA[[#This Row],[Performance Category]] = "At Risk", 1)</f>
        <v>3</v>
      </c>
    </row>
    <row r="1790" spans="1:37" x14ac:dyDescent="0.25">
      <c r="A1790">
        <v>2312</v>
      </c>
      <c r="B1790" s="2">
        <v>43795</v>
      </c>
      <c r="C1790" s="2">
        <f t="shared" ca="1" si="135"/>
        <v>46159</v>
      </c>
      <c r="D1790" t="s">
        <v>120</v>
      </c>
      <c r="E1790" t="s">
        <v>74</v>
      </c>
      <c r="F1790" t="s">
        <v>30</v>
      </c>
      <c r="G1790" t="s">
        <v>55</v>
      </c>
      <c r="H1790" t="s">
        <v>32</v>
      </c>
      <c r="I1790" t="s">
        <v>46</v>
      </c>
      <c r="J1790" t="s">
        <v>95</v>
      </c>
      <c r="K1790" t="s">
        <v>70</v>
      </c>
      <c r="L1790" s="2">
        <v>18973</v>
      </c>
      <c r="M1790" t="s">
        <v>36</v>
      </c>
      <c r="N1790" t="s">
        <v>48</v>
      </c>
      <c r="O1790" t="s">
        <v>84</v>
      </c>
      <c r="P1790" t="s">
        <v>39</v>
      </c>
      <c r="Q1790" t="s">
        <v>40</v>
      </c>
      <c r="R1790">
        <v>4</v>
      </c>
      <c r="S1790" s="2">
        <v>45018</v>
      </c>
      <c r="T1790">
        <v>1</v>
      </c>
      <c r="U1790">
        <v>4</v>
      </c>
      <c r="V1790">
        <v>3</v>
      </c>
      <c r="W1790" s="2">
        <v>44932</v>
      </c>
      <c r="X1790" t="s">
        <v>41</v>
      </c>
      <c r="Y1790" t="s">
        <v>42</v>
      </c>
      <c r="Z1790" t="s">
        <v>63</v>
      </c>
      <c r="AA1790">
        <v>3</v>
      </c>
      <c r="AB1790">
        <v>623.75</v>
      </c>
      <c r="AC1790">
        <v>68</v>
      </c>
      <c r="AD1790" t="str" cm="1">
        <f t="array" ref="AD1790">_xlfn.IFS($AC1790&lt;= 24,"17-24", $AC1790&lt;=34,"25-34", $AC1790&lt;=44,"35-44", $AC1790&lt;= 54,"45-54", $AC1790 &gt;= 55, "55+")</f>
        <v>55+</v>
      </c>
      <c r="AE1790">
        <f t="shared" ca="1" si="136"/>
        <v>6</v>
      </c>
      <c r="AF1790" t="str">
        <f t="shared" si="137"/>
        <v>Low</v>
      </c>
      <c r="AG1790" t="str">
        <f t="shared" si="138"/>
        <v>Satisfied</v>
      </c>
      <c r="AH1790" t="str">
        <f t="shared" si="139"/>
        <v>Average Performer</v>
      </c>
      <c r="AI1790" t="str" cm="1">
        <f t="array" ref="AI1790">_xlfn.IFS($Z1790 = "Passed", "High", $Z1790="Completed", "Moderate", OR($Z1790 = "Incomplete", $Z1790="Failed"), "Low")</f>
        <v>Moderate</v>
      </c>
      <c r="AJ1790" t="str" cm="1">
        <f t="array" ref="AJ1790">_xlfn.IFS(OR(Z1790= "Passed", Z1790 = "Completed"), "Complete", OR(Z1790 ="Failed", Z1790 = "Incomplete"), "Incomplete")</f>
        <v>Complete</v>
      </c>
      <c r="AK1790" cm="1">
        <f t="array" ref="AK1790">_xlfn.IFS(HR_DATA[[#This Row],[Performance Category]] = "High Performer", 4,HR_DATA[[#This Row],[Performance Category]] = "Average Performer", 3, HR_DATA[[#This Row],[Performance Category]] = "Low Performer", 2, HR_DATA[[#This Row],[Performance Category]] = "At Risk", 1)</f>
        <v>3</v>
      </c>
    </row>
    <row r="1791" spans="1:37" x14ac:dyDescent="0.25">
      <c r="A1791">
        <v>2313</v>
      </c>
      <c r="B1791" s="2">
        <v>44452</v>
      </c>
      <c r="C1791" s="2">
        <f t="shared" ca="1" si="135"/>
        <v>46159</v>
      </c>
      <c r="D1791" t="s">
        <v>120</v>
      </c>
      <c r="E1791" t="s">
        <v>81</v>
      </c>
      <c r="F1791" t="s">
        <v>30</v>
      </c>
      <c r="G1791" t="s">
        <v>46</v>
      </c>
      <c r="H1791" t="s">
        <v>32</v>
      </c>
      <c r="I1791" t="s">
        <v>55</v>
      </c>
      <c r="J1791" t="s">
        <v>95</v>
      </c>
      <c r="K1791" t="s">
        <v>100</v>
      </c>
      <c r="L1791" s="2">
        <v>36829</v>
      </c>
      <c r="M1791" t="s">
        <v>36</v>
      </c>
      <c r="N1791" t="s">
        <v>48</v>
      </c>
      <c r="O1791" t="s">
        <v>84</v>
      </c>
      <c r="P1791" t="s">
        <v>77</v>
      </c>
      <c r="Q1791" t="s">
        <v>40</v>
      </c>
      <c r="R1791">
        <v>2</v>
      </c>
      <c r="S1791" s="2">
        <v>45020</v>
      </c>
      <c r="T1791">
        <v>5</v>
      </c>
      <c r="U1791">
        <v>2</v>
      </c>
      <c r="V1791">
        <v>3</v>
      </c>
      <c r="W1791" s="2">
        <v>44961</v>
      </c>
      <c r="X1791" t="s">
        <v>62</v>
      </c>
      <c r="Y1791" t="s">
        <v>51</v>
      </c>
      <c r="Z1791" t="s">
        <v>73</v>
      </c>
      <c r="AA1791">
        <v>1</v>
      </c>
      <c r="AB1791">
        <v>802.99</v>
      </c>
      <c r="AC1791">
        <v>21</v>
      </c>
      <c r="AD1791" t="str" cm="1">
        <f t="array" ref="AD1791">_xlfn.IFS($AC1791&lt;= 24,"17-24", $AC1791&lt;=34,"25-34", $AC1791&lt;=44,"35-44", $AC1791&lt;= 54,"45-54", $AC1791 &gt;= 55, "55+")</f>
        <v>17-24</v>
      </c>
      <c r="AE1791">
        <f t="shared" ca="1" si="136"/>
        <v>4</v>
      </c>
      <c r="AF1791" t="str">
        <f t="shared" si="137"/>
        <v>High</v>
      </c>
      <c r="AG1791" t="str">
        <f t="shared" si="138"/>
        <v>Not satisfied</v>
      </c>
      <c r="AH1791" t="str">
        <f t="shared" si="139"/>
        <v>Average Performer</v>
      </c>
      <c r="AI1791" t="str" cm="1">
        <f t="array" ref="AI1791">_xlfn.IFS($Z1791 = "Passed", "High", $Z1791="Completed", "Moderate", OR($Z1791 = "Incomplete", $Z1791="Failed"), "Low")</f>
        <v>High</v>
      </c>
      <c r="AJ1791" t="str" cm="1">
        <f t="array" ref="AJ1791">_xlfn.IFS(OR(Z1791= "Passed", Z1791 = "Completed"), "Complete", OR(Z1791 ="Failed", Z1791 = "Incomplete"), "Incomplete")</f>
        <v>Complete</v>
      </c>
      <c r="AK1791" cm="1">
        <f t="array" ref="AK1791">_xlfn.IFS(HR_DATA[[#This Row],[Performance Category]] = "High Performer", 4,HR_DATA[[#This Row],[Performance Category]] = "Average Performer", 3, HR_DATA[[#This Row],[Performance Category]] = "Low Performer", 2, HR_DATA[[#This Row],[Performance Category]] = "At Risk", 1)</f>
        <v>3</v>
      </c>
    </row>
    <row r="1792" spans="1:37" x14ac:dyDescent="0.25">
      <c r="A1792">
        <v>2314</v>
      </c>
      <c r="B1792" s="2">
        <v>43696</v>
      </c>
      <c r="C1792" s="2">
        <f t="shared" ca="1" si="135"/>
        <v>46159</v>
      </c>
      <c r="D1792" t="s">
        <v>120</v>
      </c>
      <c r="E1792" t="s">
        <v>54</v>
      </c>
      <c r="F1792" t="s">
        <v>30</v>
      </c>
      <c r="G1792" t="s">
        <v>46</v>
      </c>
      <c r="H1792" t="s">
        <v>32</v>
      </c>
      <c r="I1792" t="s">
        <v>46</v>
      </c>
      <c r="J1792" t="s">
        <v>95</v>
      </c>
      <c r="K1792" t="s">
        <v>70</v>
      </c>
      <c r="L1792" s="2">
        <v>22572</v>
      </c>
      <c r="M1792" t="s">
        <v>36</v>
      </c>
      <c r="N1792" t="s">
        <v>37</v>
      </c>
      <c r="O1792" t="s">
        <v>84</v>
      </c>
      <c r="P1792" t="s">
        <v>67</v>
      </c>
      <c r="Q1792" t="s">
        <v>40</v>
      </c>
      <c r="R1792">
        <v>1</v>
      </c>
      <c r="S1792" s="2">
        <v>45100</v>
      </c>
      <c r="T1792">
        <v>4</v>
      </c>
      <c r="U1792">
        <v>1</v>
      </c>
      <c r="V1792">
        <v>3</v>
      </c>
      <c r="W1792" s="2">
        <v>44883</v>
      </c>
      <c r="X1792" t="s">
        <v>92</v>
      </c>
      <c r="Y1792" t="s">
        <v>51</v>
      </c>
      <c r="Z1792" t="s">
        <v>43</v>
      </c>
      <c r="AA1792">
        <v>1</v>
      </c>
      <c r="AB1792">
        <v>725.98</v>
      </c>
      <c r="AC1792">
        <v>58</v>
      </c>
      <c r="AD1792" t="str" cm="1">
        <f t="array" ref="AD1792">_xlfn.IFS($AC1792&lt;= 24,"17-24", $AC1792&lt;=34,"25-34", $AC1792&lt;=44,"35-44", $AC1792&lt;= 54,"45-54", $AC1792 &gt;= 55, "55+")</f>
        <v>55+</v>
      </c>
      <c r="AE1792">
        <f t="shared" ca="1" si="136"/>
        <v>6</v>
      </c>
      <c r="AF1792" t="str">
        <f t="shared" si="137"/>
        <v>High</v>
      </c>
      <c r="AG1792" t="str">
        <f t="shared" si="138"/>
        <v>Not satisfied</v>
      </c>
      <c r="AH1792" t="str">
        <f t="shared" si="139"/>
        <v>Average Performer</v>
      </c>
      <c r="AI1792" t="str" cm="1">
        <f t="array" ref="AI1792">_xlfn.IFS($Z1792 = "Passed", "High", $Z1792="Completed", "Moderate", OR($Z1792 = "Incomplete", $Z1792="Failed"), "Low")</f>
        <v>Low</v>
      </c>
      <c r="AJ1792" t="str" cm="1">
        <f t="array" ref="AJ1792">_xlfn.IFS(OR(Z1792= "Passed", Z1792 = "Completed"), "Complete", OR(Z1792 ="Failed", Z1792 = "Incomplete"), "Incomplete")</f>
        <v>Incomplete</v>
      </c>
      <c r="AK1792" cm="1">
        <f t="array" ref="AK1792">_xlfn.IFS(HR_DATA[[#This Row],[Performance Category]] = "High Performer", 4,HR_DATA[[#This Row],[Performance Category]] = "Average Performer", 3, HR_DATA[[#This Row],[Performance Category]] = "Low Performer", 2, HR_DATA[[#This Row],[Performance Category]] = "At Risk", 1)</f>
        <v>3</v>
      </c>
    </row>
    <row r="1793" spans="1:37" x14ac:dyDescent="0.25">
      <c r="A1793">
        <v>2315</v>
      </c>
      <c r="B1793" s="2">
        <v>44724</v>
      </c>
      <c r="C1793" s="2">
        <f t="shared" ca="1" si="135"/>
        <v>46159</v>
      </c>
      <c r="D1793" t="s">
        <v>133</v>
      </c>
      <c r="E1793" t="s">
        <v>29</v>
      </c>
      <c r="F1793" t="s">
        <v>30</v>
      </c>
      <c r="G1793" t="s">
        <v>55</v>
      </c>
      <c r="H1793" t="s">
        <v>45</v>
      </c>
      <c r="I1793" t="s">
        <v>55</v>
      </c>
      <c r="J1793" t="s">
        <v>34</v>
      </c>
      <c r="K1793" t="s">
        <v>96</v>
      </c>
      <c r="L1793" s="2">
        <v>31462</v>
      </c>
      <c r="M1793" t="s">
        <v>36</v>
      </c>
      <c r="N1793" t="s">
        <v>37</v>
      </c>
      <c r="O1793" t="s">
        <v>60</v>
      </c>
      <c r="P1793" t="s">
        <v>67</v>
      </c>
      <c r="Q1793" t="s">
        <v>40</v>
      </c>
      <c r="R1793">
        <v>4</v>
      </c>
      <c r="S1793" s="2">
        <v>44783</v>
      </c>
      <c r="T1793">
        <v>4</v>
      </c>
      <c r="U1793">
        <v>3</v>
      </c>
      <c r="V1793">
        <v>2</v>
      </c>
      <c r="W1793" s="2">
        <v>44900</v>
      </c>
      <c r="X1793" t="s">
        <v>50</v>
      </c>
      <c r="Y1793" t="s">
        <v>51</v>
      </c>
      <c r="Z1793" t="s">
        <v>52</v>
      </c>
      <c r="AA1793">
        <v>1</v>
      </c>
      <c r="AB1793">
        <v>252.59</v>
      </c>
      <c r="AC1793">
        <v>36</v>
      </c>
      <c r="AD1793" t="str" cm="1">
        <f t="array" ref="AD1793">_xlfn.IFS($AC1793&lt;= 24,"17-24", $AC1793&lt;=34,"25-34", $AC1793&lt;=44,"35-44", $AC1793&lt;= 54,"45-54", $AC1793 &gt;= 55, "55+")</f>
        <v>35-44</v>
      </c>
      <c r="AE1793">
        <f t="shared" ca="1" si="136"/>
        <v>3</v>
      </c>
      <c r="AF1793" t="str">
        <f t="shared" si="137"/>
        <v>High</v>
      </c>
      <c r="AG1793" t="str">
        <f t="shared" si="138"/>
        <v>Neutral</v>
      </c>
      <c r="AH1793" t="str">
        <f t="shared" si="139"/>
        <v>Average Performer</v>
      </c>
      <c r="AI1793" t="str" cm="1">
        <f t="array" ref="AI1793">_xlfn.IFS($Z1793 = "Passed", "High", $Z1793="Completed", "Moderate", OR($Z1793 = "Incomplete", $Z1793="Failed"), "Low")</f>
        <v>Low</v>
      </c>
      <c r="AJ1793" t="str" cm="1">
        <f t="array" ref="AJ1793">_xlfn.IFS(OR(Z1793= "Passed", Z1793 = "Completed"), "Complete", OR(Z1793 ="Failed", Z1793 = "Incomplete"), "Incomplete")</f>
        <v>Incomplete</v>
      </c>
      <c r="AK1793" cm="1">
        <f t="array" ref="AK1793">_xlfn.IFS(HR_DATA[[#This Row],[Performance Category]] = "High Performer", 4,HR_DATA[[#This Row],[Performance Category]] = "Average Performer", 3, HR_DATA[[#This Row],[Performance Category]] = "Low Performer", 2, HR_DATA[[#This Row],[Performance Category]] = "At Risk", 1)</f>
        <v>3</v>
      </c>
    </row>
    <row r="1794" spans="1:37" x14ac:dyDescent="0.25">
      <c r="A1794">
        <v>2316</v>
      </c>
      <c r="B1794" s="2">
        <v>44398</v>
      </c>
      <c r="C1794" s="2">
        <f t="shared" ca="1" si="135"/>
        <v>46159</v>
      </c>
      <c r="D1794" t="s">
        <v>133</v>
      </c>
      <c r="E1794" t="s">
        <v>85</v>
      </c>
      <c r="F1794" t="s">
        <v>30</v>
      </c>
      <c r="G1794" t="s">
        <v>55</v>
      </c>
      <c r="H1794" t="s">
        <v>56</v>
      </c>
      <c r="I1794" t="s">
        <v>55</v>
      </c>
      <c r="J1794" t="s">
        <v>34</v>
      </c>
      <c r="K1794" t="s">
        <v>70</v>
      </c>
      <c r="L1794" s="2">
        <v>26936</v>
      </c>
      <c r="M1794" t="s">
        <v>36</v>
      </c>
      <c r="N1794" t="s">
        <v>48</v>
      </c>
      <c r="O1794" t="s">
        <v>84</v>
      </c>
      <c r="P1794" t="s">
        <v>77</v>
      </c>
      <c r="Q1794" t="s">
        <v>40</v>
      </c>
      <c r="R1794">
        <v>2</v>
      </c>
      <c r="S1794" s="2">
        <v>44810</v>
      </c>
      <c r="T1794">
        <v>4</v>
      </c>
      <c r="U1794">
        <v>2</v>
      </c>
      <c r="V1794">
        <v>5</v>
      </c>
      <c r="W1794" s="2">
        <v>45069</v>
      </c>
      <c r="X1794" t="s">
        <v>92</v>
      </c>
      <c r="Y1794" t="s">
        <v>42</v>
      </c>
      <c r="Z1794" t="s">
        <v>43</v>
      </c>
      <c r="AA1794">
        <v>1</v>
      </c>
      <c r="AB1794">
        <v>731.84</v>
      </c>
      <c r="AC1794">
        <v>48</v>
      </c>
      <c r="AD1794" t="str" cm="1">
        <f t="array" ref="AD1794">_xlfn.IFS($AC1794&lt;= 24,"17-24", $AC1794&lt;=34,"25-34", $AC1794&lt;=44,"35-44", $AC1794&lt;= 54,"45-54", $AC1794 &gt;= 55, "55+")</f>
        <v>45-54</v>
      </c>
      <c r="AE1794">
        <f t="shared" ca="1" si="136"/>
        <v>4</v>
      </c>
      <c r="AF1794" t="str">
        <f t="shared" si="137"/>
        <v>High</v>
      </c>
      <c r="AG1794" t="str">
        <f t="shared" si="138"/>
        <v>Not satisfied</v>
      </c>
      <c r="AH1794" t="str">
        <f t="shared" si="139"/>
        <v>Average Performer</v>
      </c>
      <c r="AI1794" t="str" cm="1">
        <f t="array" ref="AI1794">_xlfn.IFS($Z1794 = "Passed", "High", $Z1794="Completed", "Moderate", OR($Z1794 = "Incomplete", $Z1794="Failed"), "Low")</f>
        <v>Low</v>
      </c>
      <c r="AJ1794" t="str" cm="1">
        <f t="array" ref="AJ1794">_xlfn.IFS(OR(Z1794= "Passed", Z1794 = "Completed"), "Complete", OR(Z1794 ="Failed", Z1794 = "Incomplete"), "Incomplete")</f>
        <v>Incomplete</v>
      </c>
      <c r="AK1794" cm="1">
        <f t="array" ref="AK1794">_xlfn.IFS(HR_DATA[[#This Row],[Performance Category]] = "High Performer", 4,HR_DATA[[#This Row],[Performance Category]] = "Average Performer", 3, HR_DATA[[#This Row],[Performance Category]] = "Low Performer", 2, HR_DATA[[#This Row],[Performance Category]] = "At Risk", 1)</f>
        <v>3</v>
      </c>
    </row>
    <row r="1795" spans="1:37" x14ac:dyDescent="0.25">
      <c r="A1795">
        <v>2317</v>
      </c>
      <c r="B1795" s="2">
        <v>44148</v>
      </c>
      <c r="C1795" s="2">
        <f t="shared" ref="C1795:C1858" ca="1" si="140">TODAY()</f>
        <v>46159</v>
      </c>
      <c r="D1795" t="s">
        <v>133</v>
      </c>
      <c r="E1795" t="s">
        <v>44</v>
      </c>
      <c r="F1795" t="s">
        <v>30</v>
      </c>
      <c r="G1795" t="s">
        <v>55</v>
      </c>
      <c r="H1795" t="s">
        <v>45</v>
      </c>
      <c r="I1795" t="s">
        <v>33</v>
      </c>
      <c r="J1795" t="s">
        <v>34</v>
      </c>
      <c r="K1795" t="s">
        <v>105</v>
      </c>
      <c r="L1795" s="2">
        <v>16239</v>
      </c>
      <c r="M1795" t="s">
        <v>36</v>
      </c>
      <c r="N1795" t="s">
        <v>37</v>
      </c>
      <c r="O1795" t="s">
        <v>72</v>
      </c>
      <c r="P1795" t="s">
        <v>61</v>
      </c>
      <c r="Q1795" t="s">
        <v>40</v>
      </c>
      <c r="R1795">
        <v>1</v>
      </c>
      <c r="S1795" s="2">
        <v>44964</v>
      </c>
      <c r="T1795">
        <v>2</v>
      </c>
      <c r="U1795">
        <v>2</v>
      </c>
      <c r="V1795">
        <v>1</v>
      </c>
      <c r="W1795" s="2">
        <v>44966</v>
      </c>
      <c r="X1795" t="s">
        <v>50</v>
      </c>
      <c r="Y1795" t="s">
        <v>51</v>
      </c>
      <c r="Z1795" t="s">
        <v>43</v>
      </c>
      <c r="AA1795">
        <v>1</v>
      </c>
      <c r="AB1795">
        <v>787.01</v>
      </c>
      <c r="AC1795">
        <v>76</v>
      </c>
      <c r="AD1795" t="str" cm="1">
        <f t="array" ref="AD1795">_xlfn.IFS($AC1795&lt;= 24,"17-24", $AC1795&lt;=34,"25-34", $AC1795&lt;=44,"35-44", $AC1795&lt;= 54,"45-54", $AC1795 &gt;= 55, "55+")</f>
        <v>55+</v>
      </c>
      <c r="AE1795">
        <f t="shared" ref="AE1795:AE1858" ca="1" si="141">INT(YEARFRAC($B1795,$C1795,3))</f>
        <v>5</v>
      </c>
      <c r="AF1795" t="str">
        <f t="shared" ref="AF1795:AF1858" si="142">IF($T1795&lt;= 2, "Low", IF($T1795 =3, "Medium", "High"))</f>
        <v>Low</v>
      </c>
      <c r="AG1795" t="str">
        <f t="shared" ref="AG1795:AG1858" si="143">IF($U1795 &lt;=2, "Not satisfied", IF($U1795 =3, "Neutral", "Satisfied"))</f>
        <v>Not satisfied</v>
      </c>
      <c r="AH1795" t="str">
        <f t="shared" ref="AH1795:AH1858" si="144">IF($Q1795="Exceeds","High Performer",IF($Q1795="Fully Meets","Average Performer",IF($Q1795="Needs Improvement","Low Performer","At Risk")))</f>
        <v>Average Performer</v>
      </c>
      <c r="AI1795" t="str" cm="1">
        <f t="array" ref="AI1795">_xlfn.IFS($Z1795 = "Passed", "High", $Z1795="Completed", "Moderate", OR($Z1795 = "Incomplete", $Z1795="Failed"), "Low")</f>
        <v>Low</v>
      </c>
      <c r="AJ1795" t="str" cm="1">
        <f t="array" ref="AJ1795">_xlfn.IFS(OR(Z1795= "Passed", Z1795 = "Completed"), "Complete", OR(Z1795 ="Failed", Z1795 = "Incomplete"), "Incomplete")</f>
        <v>Incomplete</v>
      </c>
      <c r="AK1795" cm="1">
        <f t="array" ref="AK1795">_xlfn.IFS(HR_DATA[[#This Row],[Performance Category]] = "High Performer", 4,HR_DATA[[#This Row],[Performance Category]] = "Average Performer", 3, HR_DATA[[#This Row],[Performance Category]] = "Low Performer", 2, HR_DATA[[#This Row],[Performance Category]] = "At Risk", 1)</f>
        <v>3</v>
      </c>
    </row>
    <row r="1796" spans="1:37" x14ac:dyDescent="0.25">
      <c r="A1796">
        <v>2318</v>
      </c>
      <c r="B1796" s="2">
        <v>44612</v>
      </c>
      <c r="C1796" s="2">
        <f t="shared" ca="1" si="140"/>
        <v>46159</v>
      </c>
      <c r="D1796" t="s">
        <v>133</v>
      </c>
      <c r="E1796" t="s">
        <v>87</v>
      </c>
      <c r="F1796" t="s">
        <v>30</v>
      </c>
      <c r="G1796" t="s">
        <v>46</v>
      </c>
      <c r="H1796" t="s">
        <v>45</v>
      </c>
      <c r="I1796" t="s">
        <v>33</v>
      </c>
      <c r="J1796" t="s">
        <v>34</v>
      </c>
      <c r="K1796" t="s">
        <v>70</v>
      </c>
      <c r="L1796" s="2">
        <v>20904</v>
      </c>
      <c r="M1796" t="s">
        <v>36</v>
      </c>
      <c r="N1796" t="s">
        <v>37</v>
      </c>
      <c r="O1796" t="s">
        <v>38</v>
      </c>
      <c r="P1796" t="s">
        <v>39</v>
      </c>
      <c r="Q1796" t="s">
        <v>40</v>
      </c>
      <c r="R1796">
        <v>2</v>
      </c>
      <c r="S1796" s="2">
        <v>44915</v>
      </c>
      <c r="T1796">
        <v>2</v>
      </c>
      <c r="U1796">
        <v>1</v>
      </c>
      <c r="V1796">
        <v>5</v>
      </c>
      <c r="W1796" s="2">
        <v>45099</v>
      </c>
      <c r="X1796" t="s">
        <v>92</v>
      </c>
      <c r="Y1796" t="s">
        <v>51</v>
      </c>
      <c r="Z1796" t="s">
        <v>52</v>
      </c>
      <c r="AA1796">
        <v>2</v>
      </c>
      <c r="AB1796">
        <v>303.8</v>
      </c>
      <c r="AC1796">
        <v>65</v>
      </c>
      <c r="AD1796" t="str" cm="1">
        <f t="array" ref="AD1796">_xlfn.IFS($AC1796&lt;= 24,"17-24", $AC1796&lt;=34,"25-34", $AC1796&lt;=44,"35-44", $AC1796&lt;= 54,"45-54", $AC1796 &gt;= 55, "55+")</f>
        <v>55+</v>
      </c>
      <c r="AE1796">
        <f t="shared" ca="1" si="141"/>
        <v>4</v>
      </c>
      <c r="AF1796" t="str">
        <f t="shared" si="142"/>
        <v>Low</v>
      </c>
      <c r="AG1796" t="str">
        <f t="shared" si="143"/>
        <v>Not satisfied</v>
      </c>
      <c r="AH1796" t="str">
        <f t="shared" si="144"/>
        <v>Average Performer</v>
      </c>
      <c r="AI1796" t="str" cm="1">
        <f t="array" ref="AI1796">_xlfn.IFS($Z1796 = "Passed", "High", $Z1796="Completed", "Moderate", OR($Z1796 = "Incomplete", $Z1796="Failed"), "Low")</f>
        <v>Low</v>
      </c>
      <c r="AJ1796" t="str" cm="1">
        <f t="array" ref="AJ1796">_xlfn.IFS(OR(Z1796= "Passed", Z1796 = "Completed"), "Complete", OR(Z1796 ="Failed", Z1796 = "Incomplete"), "Incomplete")</f>
        <v>Incomplete</v>
      </c>
      <c r="AK1796" cm="1">
        <f t="array" ref="AK1796">_xlfn.IFS(HR_DATA[[#This Row],[Performance Category]] = "High Performer", 4,HR_DATA[[#This Row],[Performance Category]] = "Average Performer", 3, HR_DATA[[#This Row],[Performance Category]] = "Low Performer", 2, HR_DATA[[#This Row],[Performance Category]] = "At Risk", 1)</f>
        <v>3</v>
      </c>
    </row>
    <row r="1797" spans="1:37" x14ac:dyDescent="0.25">
      <c r="A1797">
        <v>2319</v>
      </c>
      <c r="B1797" s="2">
        <v>43552</v>
      </c>
      <c r="C1797" s="2">
        <f t="shared" ca="1" si="140"/>
        <v>46159</v>
      </c>
      <c r="D1797" t="s">
        <v>133</v>
      </c>
      <c r="E1797" t="s">
        <v>64</v>
      </c>
      <c r="F1797" t="s">
        <v>108</v>
      </c>
      <c r="G1797" t="s">
        <v>31</v>
      </c>
      <c r="H1797" t="s">
        <v>45</v>
      </c>
      <c r="I1797" t="s">
        <v>46</v>
      </c>
      <c r="J1797" t="s">
        <v>34</v>
      </c>
      <c r="K1797" t="s">
        <v>58</v>
      </c>
      <c r="L1797" s="2">
        <v>30365</v>
      </c>
      <c r="M1797" t="s">
        <v>36</v>
      </c>
      <c r="N1797" t="s">
        <v>37</v>
      </c>
      <c r="O1797" t="s">
        <v>38</v>
      </c>
      <c r="P1797" t="s">
        <v>39</v>
      </c>
      <c r="Q1797" t="s">
        <v>40</v>
      </c>
      <c r="R1797">
        <v>5</v>
      </c>
      <c r="S1797" s="2">
        <v>45014</v>
      </c>
      <c r="T1797">
        <v>5</v>
      </c>
      <c r="U1797">
        <v>4</v>
      </c>
      <c r="V1797">
        <v>3</v>
      </c>
      <c r="W1797" s="2">
        <v>44916</v>
      </c>
      <c r="X1797" t="s">
        <v>50</v>
      </c>
      <c r="Y1797" t="s">
        <v>42</v>
      </c>
      <c r="Z1797" t="s">
        <v>73</v>
      </c>
      <c r="AA1797">
        <v>3</v>
      </c>
      <c r="AB1797">
        <v>832.15</v>
      </c>
      <c r="AC1797">
        <v>36</v>
      </c>
      <c r="AD1797" t="str" cm="1">
        <f t="array" ref="AD1797">_xlfn.IFS($AC1797&lt;= 24,"17-24", $AC1797&lt;=34,"25-34", $AC1797&lt;=44,"35-44", $AC1797&lt;= 54,"45-54", $AC1797 &gt;= 55, "55+")</f>
        <v>35-44</v>
      </c>
      <c r="AE1797">
        <f t="shared" ca="1" si="141"/>
        <v>7</v>
      </c>
      <c r="AF1797" t="str">
        <f t="shared" si="142"/>
        <v>High</v>
      </c>
      <c r="AG1797" t="str">
        <f t="shared" si="143"/>
        <v>Satisfied</v>
      </c>
      <c r="AH1797" t="str">
        <f t="shared" si="144"/>
        <v>Average Performer</v>
      </c>
      <c r="AI1797" t="str" cm="1">
        <f t="array" ref="AI1797">_xlfn.IFS($Z1797 = "Passed", "High", $Z1797="Completed", "Moderate", OR($Z1797 = "Incomplete", $Z1797="Failed"), "Low")</f>
        <v>High</v>
      </c>
      <c r="AJ1797" t="str" cm="1">
        <f t="array" ref="AJ1797">_xlfn.IFS(OR(Z1797= "Passed", Z1797 = "Completed"), "Complete", OR(Z1797 ="Failed", Z1797 = "Incomplete"), "Incomplete")</f>
        <v>Complete</v>
      </c>
      <c r="AK1797" cm="1">
        <f t="array" ref="AK1797">_xlfn.IFS(HR_DATA[[#This Row],[Performance Category]] = "High Performer", 4,HR_DATA[[#This Row],[Performance Category]] = "Average Performer", 3, HR_DATA[[#This Row],[Performance Category]] = "Low Performer", 2, HR_DATA[[#This Row],[Performance Category]] = "At Risk", 1)</f>
        <v>3</v>
      </c>
    </row>
    <row r="1798" spans="1:37" x14ac:dyDescent="0.25">
      <c r="A1798">
        <v>2320</v>
      </c>
      <c r="B1798" s="2">
        <v>44860</v>
      </c>
      <c r="C1798" s="2">
        <f t="shared" ca="1" si="140"/>
        <v>46159</v>
      </c>
      <c r="D1798" t="s">
        <v>133</v>
      </c>
      <c r="E1798" t="s">
        <v>94</v>
      </c>
      <c r="F1798" t="s">
        <v>108</v>
      </c>
      <c r="G1798" t="s">
        <v>46</v>
      </c>
      <c r="H1798" t="s">
        <v>45</v>
      </c>
      <c r="I1798" t="s">
        <v>55</v>
      </c>
      <c r="J1798" t="s">
        <v>34</v>
      </c>
      <c r="K1798" t="s">
        <v>97</v>
      </c>
      <c r="L1798" s="2">
        <v>23629</v>
      </c>
      <c r="M1798" t="s">
        <v>36</v>
      </c>
      <c r="N1798" t="s">
        <v>37</v>
      </c>
      <c r="O1798" t="s">
        <v>38</v>
      </c>
      <c r="P1798" t="s">
        <v>61</v>
      </c>
      <c r="Q1798" t="s">
        <v>40</v>
      </c>
      <c r="R1798">
        <v>4</v>
      </c>
      <c r="S1798" s="2">
        <v>44969</v>
      </c>
      <c r="T1798">
        <v>5</v>
      </c>
      <c r="U1798">
        <v>1</v>
      </c>
      <c r="V1798">
        <v>3</v>
      </c>
      <c r="W1798" s="2">
        <v>45132</v>
      </c>
      <c r="X1798" t="s">
        <v>92</v>
      </c>
      <c r="Y1798" t="s">
        <v>51</v>
      </c>
      <c r="Z1798" t="s">
        <v>52</v>
      </c>
      <c r="AA1798">
        <v>5</v>
      </c>
      <c r="AB1798">
        <v>509.71</v>
      </c>
      <c r="AC1798">
        <v>58</v>
      </c>
      <c r="AD1798" t="str" cm="1">
        <f t="array" ref="AD1798">_xlfn.IFS($AC1798&lt;= 24,"17-24", $AC1798&lt;=34,"25-34", $AC1798&lt;=44,"35-44", $AC1798&lt;= 54,"45-54", $AC1798 &gt;= 55, "55+")</f>
        <v>55+</v>
      </c>
      <c r="AE1798">
        <f t="shared" ca="1" si="141"/>
        <v>3</v>
      </c>
      <c r="AF1798" t="str">
        <f t="shared" si="142"/>
        <v>High</v>
      </c>
      <c r="AG1798" t="str">
        <f t="shared" si="143"/>
        <v>Not satisfied</v>
      </c>
      <c r="AH1798" t="str">
        <f t="shared" si="144"/>
        <v>Average Performer</v>
      </c>
      <c r="AI1798" t="str" cm="1">
        <f t="array" ref="AI1798">_xlfn.IFS($Z1798 = "Passed", "High", $Z1798="Completed", "Moderate", OR($Z1798 = "Incomplete", $Z1798="Failed"), "Low")</f>
        <v>Low</v>
      </c>
      <c r="AJ1798" t="str" cm="1">
        <f t="array" ref="AJ1798">_xlfn.IFS(OR(Z1798= "Passed", Z1798 = "Completed"), "Complete", OR(Z1798 ="Failed", Z1798 = "Incomplete"), "Incomplete")</f>
        <v>Incomplete</v>
      </c>
      <c r="AK1798" cm="1">
        <f t="array" ref="AK1798">_xlfn.IFS(HR_DATA[[#This Row],[Performance Category]] = "High Performer", 4,HR_DATA[[#This Row],[Performance Category]] = "Average Performer", 3, HR_DATA[[#This Row],[Performance Category]] = "Low Performer", 2, HR_DATA[[#This Row],[Performance Category]] = "At Risk", 1)</f>
        <v>3</v>
      </c>
    </row>
    <row r="1799" spans="1:37" x14ac:dyDescent="0.25">
      <c r="A1799">
        <v>2321</v>
      </c>
      <c r="B1799" s="2">
        <v>45056</v>
      </c>
      <c r="C1799" s="2">
        <f t="shared" ca="1" si="140"/>
        <v>46159</v>
      </c>
      <c r="D1799" t="s">
        <v>133</v>
      </c>
      <c r="E1799" t="s">
        <v>74</v>
      </c>
      <c r="F1799" t="s">
        <v>30</v>
      </c>
      <c r="G1799" t="s">
        <v>55</v>
      </c>
      <c r="H1799" t="s">
        <v>32</v>
      </c>
      <c r="I1799" t="s">
        <v>55</v>
      </c>
      <c r="J1799" t="s">
        <v>34</v>
      </c>
      <c r="K1799" t="s">
        <v>70</v>
      </c>
      <c r="L1799" s="2">
        <v>18861</v>
      </c>
      <c r="M1799" t="s">
        <v>36</v>
      </c>
      <c r="N1799" t="s">
        <v>37</v>
      </c>
      <c r="O1799" t="s">
        <v>72</v>
      </c>
      <c r="P1799" t="s">
        <v>77</v>
      </c>
      <c r="Q1799" t="s">
        <v>40</v>
      </c>
      <c r="R1799">
        <v>2</v>
      </c>
      <c r="S1799" s="2">
        <v>44872</v>
      </c>
      <c r="T1799">
        <v>4</v>
      </c>
      <c r="U1799">
        <v>2</v>
      </c>
      <c r="V1799">
        <v>5</v>
      </c>
      <c r="W1799" s="2">
        <v>44810</v>
      </c>
      <c r="X1799" t="s">
        <v>92</v>
      </c>
      <c r="Y1799" t="s">
        <v>42</v>
      </c>
      <c r="Z1799" t="s">
        <v>52</v>
      </c>
      <c r="AA1799">
        <v>3</v>
      </c>
      <c r="AB1799">
        <v>781.95</v>
      </c>
      <c r="AC1799">
        <v>72</v>
      </c>
      <c r="AD1799" t="str" cm="1">
        <f t="array" ref="AD1799">_xlfn.IFS($AC1799&lt;= 24,"17-24", $AC1799&lt;=34,"25-34", $AC1799&lt;=44,"35-44", $AC1799&lt;= 54,"45-54", $AC1799 &gt;= 55, "55+")</f>
        <v>55+</v>
      </c>
      <c r="AE1799">
        <f t="shared" ca="1" si="141"/>
        <v>3</v>
      </c>
      <c r="AF1799" t="str">
        <f t="shared" si="142"/>
        <v>High</v>
      </c>
      <c r="AG1799" t="str">
        <f t="shared" si="143"/>
        <v>Not satisfied</v>
      </c>
      <c r="AH1799" t="str">
        <f t="shared" si="144"/>
        <v>Average Performer</v>
      </c>
      <c r="AI1799" t="str" cm="1">
        <f t="array" ref="AI1799">_xlfn.IFS($Z1799 = "Passed", "High", $Z1799="Completed", "Moderate", OR($Z1799 = "Incomplete", $Z1799="Failed"), "Low")</f>
        <v>Low</v>
      </c>
      <c r="AJ1799" t="str" cm="1">
        <f t="array" ref="AJ1799">_xlfn.IFS(OR(Z1799= "Passed", Z1799 = "Completed"), "Complete", OR(Z1799 ="Failed", Z1799 = "Incomplete"), "Incomplete")</f>
        <v>Incomplete</v>
      </c>
      <c r="AK1799" cm="1">
        <f t="array" ref="AK1799">_xlfn.IFS(HR_DATA[[#This Row],[Performance Category]] = "High Performer", 4,HR_DATA[[#This Row],[Performance Category]] = "Average Performer", 3, HR_DATA[[#This Row],[Performance Category]] = "Low Performer", 2, HR_DATA[[#This Row],[Performance Category]] = "At Risk", 1)</f>
        <v>3</v>
      </c>
    </row>
    <row r="1800" spans="1:37" x14ac:dyDescent="0.25">
      <c r="A1800">
        <v>2322</v>
      </c>
      <c r="B1800" s="2">
        <v>44805</v>
      </c>
      <c r="C1800" s="2">
        <f t="shared" ca="1" si="140"/>
        <v>46159</v>
      </c>
      <c r="D1800" t="s">
        <v>133</v>
      </c>
      <c r="E1800" t="s">
        <v>81</v>
      </c>
      <c r="F1800" t="s">
        <v>30</v>
      </c>
      <c r="G1800" t="s">
        <v>31</v>
      </c>
      <c r="H1800" t="s">
        <v>32</v>
      </c>
      <c r="I1800" t="s">
        <v>46</v>
      </c>
      <c r="J1800" t="s">
        <v>34</v>
      </c>
      <c r="K1800" t="s">
        <v>70</v>
      </c>
      <c r="L1800" s="2">
        <v>23128</v>
      </c>
      <c r="M1800" t="s">
        <v>36</v>
      </c>
      <c r="N1800" t="s">
        <v>37</v>
      </c>
      <c r="O1800" t="s">
        <v>84</v>
      </c>
      <c r="P1800" t="s">
        <v>77</v>
      </c>
      <c r="Q1800" t="s">
        <v>40</v>
      </c>
      <c r="R1800">
        <v>5</v>
      </c>
      <c r="S1800" s="2">
        <v>44793</v>
      </c>
      <c r="T1800">
        <v>4</v>
      </c>
      <c r="U1800">
        <v>3</v>
      </c>
      <c r="V1800">
        <v>4</v>
      </c>
      <c r="W1800" s="2">
        <v>44989</v>
      </c>
      <c r="X1800" t="s">
        <v>92</v>
      </c>
      <c r="Y1800" t="s">
        <v>42</v>
      </c>
      <c r="Z1800" t="s">
        <v>63</v>
      </c>
      <c r="AA1800">
        <v>3</v>
      </c>
      <c r="AB1800">
        <v>178.4</v>
      </c>
      <c r="AC1800">
        <v>59</v>
      </c>
      <c r="AD1800" t="str" cm="1">
        <f t="array" ref="AD1800">_xlfn.IFS($AC1800&lt;= 24,"17-24", $AC1800&lt;=34,"25-34", $AC1800&lt;=44,"35-44", $AC1800&lt;= 54,"45-54", $AC1800 &gt;= 55, "55+")</f>
        <v>55+</v>
      </c>
      <c r="AE1800">
        <f t="shared" ca="1" si="141"/>
        <v>3</v>
      </c>
      <c r="AF1800" t="str">
        <f t="shared" si="142"/>
        <v>High</v>
      </c>
      <c r="AG1800" t="str">
        <f t="shared" si="143"/>
        <v>Neutral</v>
      </c>
      <c r="AH1800" t="str">
        <f t="shared" si="144"/>
        <v>Average Performer</v>
      </c>
      <c r="AI1800" t="str" cm="1">
        <f t="array" ref="AI1800">_xlfn.IFS($Z1800 = "Passed", "High", $Z1800="Completed", "Moderate", OR($Z1800 = "Incomplete", $Z1800="Failed"), "Low")</f>
        <v>Moderate</v>
      </c>
      <c r="AJ1800" t="str" cm="1">
        <f t="array" ref="AJ1800">_xlfn.IFS(OR(Z1800= "Passed", Z1800 = "Completed"), "Complete", OR(Z1800 ="Failed", Z1800 = "Incomplete"), "Incomplete")</f>
        <v>Complete</v>
      </c>
      <c r="AK1800" cm="1">
        <f t="array" ref="AK1800">_xlfn.IFS(HR_DATA[[#This Row],[Performance Category]] = "High Performer", 4,HR_DATA[[#This Row],[Performance Category]] = "Average Performer", 3, HR_DATA[[#This Row],[Performance Category]] = "Low Performer", 2, HR_DATA[[#This Row],[Performance Category]] = "At Risk", 1)</f>
        <v>3</v>
      </c>
    </row>
    <row r="1801" spans="1:37" x14ac:dyDescent="0.25">
      <c r="A1801">
        <v>2323</v>
      </c>
      <c r="B1801" s="2">
        <v>44307</v>
      </c>
      <c r="C1801" s="2">
        <f t="shared" ca="1" si="140"/>
        <v>46159</v>
      </c>
      <c r="D1801" t="s">
        <v>133</v>
      </c>
      <c r="E1801" t="s">
        <v>54</v>
      </c>
      <c r="F1801" t="s">
        <v>30</v>
      </c>
      <c r="G1801" t="s">
        <v>46</v>
      </c>
      <c r="H1801" t="s">
        <v>32</v>
      </c>
      <c r="I1801" t="s">
        <v>33</v>
      </c>
      <c r="J1801" t="s">
        <v>34</v>
      </c>
      <c r="K1801" t="s">
        <v>96</v>
      </c>
      <c r="L1801" s="2">
        <v>21736</v>
      </c>
      <c r="M1801" t="s">
        <v>36</v>
      </c>
      <c r="N1801" t="s">
        <v>37</v>
      </c>
      <c r="O1801" t="s">
        <v>84</v>
      </c>
      <c r="P1801" t="s">
        <v>77</v>
      </c>
      <c r="Q1801" t="s">
        <v>40</v>
      </c>
      <c r="R1801">
        <v>5</v>
      </c>
      <c r="S1801" s="2">
        <v>44886</v>
      </c>
      <c r="T1801">
        <v>2</v>
      </c>
      <c r="U1801">
        <v>1</v>
      </c>
      <c r="V1801">
        <v>3</v>
      </c>
      <c r="W1801" s="2">
        <v>44925</v>
      </c>
      <c r="X1801" t="s">
        <v>62</v>
      </c>
      <c r="Y1801" t="s">
        <v>51</v>
      </c>
      <c r="Z1801" t="s">
        <v>52</v>
      </c>
      <c r="AA1801">
        <v>3</v>
      </c>
      <c r="AB1801">
        <v>964.4</v>
      </c>
      <c r="AC1801">
        <v>62</v>
      </c>
      <c r="AD1801" t="str" cm="1">
        <f t="array" ref="AD1801">_xlfn.IFS($AC1801&lt;= 24,"17-24", $AC1801&lt;=34,"25-34", $AC1801&lt;=44,"35-44", $AC1801&lt;= 54,"45-54", $AC1801 &gt;= 55, "55+")</f>
        <v>55+</v>
      </c>
      <c r="AE1801">
        <f t="shared" ca="1" si="141"/>
        <v>5</v>
      </c>
      <c r="AF1801" t="str">
        <f t="shared" si="142"/>
        <v>Low</v>
      </c>
      <c r="AG1801" t="str">
        <f t="shared" si="143"/>
        <v>Not satisfied</v>
      </c>
      <c r="AH1801" t="str">
        <f t="shared" si="144"/>
        <v>Average Performer</v>
      </c>
      <c r="AI1801" t="str" cm="1">
        <f t="array" ref="AI1801">_xlfn.IFS($Z1801 = "Passed", "High", $Z1801="Completed", "Moderate", OR($Z1801 = "Incomplete", $Z1801="Failed"), "Low")</f>
        <v>Low</v>
      </c>
      <c r="AJ1801" t="str" cm="1">
        <f t="array" ref="AJ1801">_xlfn.IFS(OR(Z1801= "Passed", Z1801 = "Completed"), "Complete", OR(Z1801 ="Failed", Z1801 = "Incomplete"), "Incomplete")</f>
        <v>Incomplete</v>
      </c>
      <c r="AK1801" cm="1">
        <f t="array" ref="AK1801">_xlfn.IFS(HR_DATA[[#This Row],[Performance Category]] = "High Performer", 4,HR_DATA[[#This Row],[Performance Category]] = "Average Performer", 3, HR_DATA[[#This Row],[Performance Category]] = "Low Performer", 2, HR_DATA[[#This Row],[Performance Category]] = "At Risk", 1)</f>
        <v>3</v>
      </c>
    </row>
    <row r="1802" spans="1:37" x14ac:dyDescent="0.25">
      <c r="A1802">
        <v>2324</v>
      </c>
      <c r="B1802" s="2">
        <v>44400</v>
      </c>
      <c r="C1802" s="2">
        <f t="shared" ca="1" si="140"/>
        <v>46159</v>
      </c>
      <c r="D1802" t="s">
        <v>133</v>
      </c>
      <c r="E1802" t="s">
        <v>69</v>
      </c>
      <c r="F1802" t="s">
        <v>108</v>
      </c>
      <c r="G1802" t="s">
        <v>46</v>
      </c>
      <c r="H1802" t="s">
        <v>45</v>
      </c>
      <c r="I1802" t="s">
        <v>33</v>
      </c>
      <c r="J1802" t="s">
        <v>34</v>
      </c>
      <c r="K1802" t="s">
        <v>65</v>
      </c>
      <c r="L1802" s="2">
        <v>35263</v>
      </c>
      <c r="M1802" t="s">
        <v>36</v>
      </c>
      <c r="N1802" t="s">
        <v>37</v>
      </c>
      <c r="O1802" t="s">
        <v>72</v>
      </c>
      <c r="P1802" t="s">
        <v>39</v>
      </c>
      <c r="Q1802" t="s">
        <v>40</v>
      </c>
      <c r="R1802">
        <v>4</v>
      </c>
      <c r="S1802" s="2">
        <v>45101</v>
      </c>
      <c r="T1802">
        <v>1</v>
      </c>
      <c r="U1802">
        <v>2</v>
      </c>
      <c r="V1802">
        <v>4</v>
      </c>
      <c r="W1802" s="2">
        <v>45045</v>
      </c>
      <c r="X1802" t="s">
        <v>92</v>
      </c>
      <c r="Y1802" t="s">
        <v>51</v>
      </c>
      <c r="Z1802" t="s">
        <v>52</v>
      </c>
      <c r="AA1802">
        <v>1</v>
      </c>
      <c r="AB1802">
        <v>299.75</v>
      </c>
      <c r="AC1802">
        <v>25</v>
      </c>
      <c r="AD1802" t="str" cm="1">
        <f t="array" ref="AD1802">_xlfn.IFS($AC1802&lt;= 24,"17-24", $AC1802&lt;=34,"25-34", $AC1802&lt;=44,"35-44", $AC1802&lt;= 54,"45-54", $AC1802 &gt;= 55, "55+")</f>
        <v>25-34</v>
      </c>
      <c r="AE1802">
        <f t="shared" ca="1" si="141"/>
        <v>4</v>
      </c>
      <c r="AF1802" t="str">
        <f t="shared" si="142"/>
        <v>Low</v>
      </c>
      <c r="AG1802" t="str">
        <f t="shared" si="143"/>
        <v>Not satisfied</v>
      </c>
      <c r="AH1802" t="str">
        <f t="shared" si="144"/>
        <v>Average Performer</v>
      </c>
      <c r="AI1802" t="str" cm="1">
        <f t="array" ref="AI1802">_xlfn.IFS($Z1802 = "Passed", "High", $Z1802="Completed", "Moderate", OR($Z1802 = "Incomplete", $Z1802="Failed"), "Low")</f>
        <v>Low</v>
      </c>
      <c r="AJ1802" t="str" cm="1">
        <f t="array" ref="AJ1802">_xlfn.IFS(OR(Z1802= "Passed", Z1802 = "Completed"), "Complete", OR(Z1802 ="Failed", Z1802 = "Incomplete"), "Incomplete")</f>
        <v>Incomplete</v>
      </c>
      <c r="AK1802" cm="1">
        <f t="array" ref="AK1802">_xlfn.IFS(HR_DATA[[#This Row],[Performance Category]] = "High Performer", 4,HR_DATA[[#This Row],[Performance Category]] = "Average Performer", 3, HR_DATA[[#This Row],[Performance Category]] = "Low Performer", 2, HR_DATA[[#This Row],[Performance Category]] = "At Risk", 1)</f>
        <v>3</v>
      </c>
    </row>
    <row r="1803" spans="1:37" x14ac:dyDescent="0.25">
      <c r="A1803">
        <v>2325</v>
      </c>
      <c r="B1803" s="2">
        <v>44194</v>
      </c>
      <c r="C1803" s="2">
        <f t="shared" ca="1" si="140"/>
        <v>46159</v>
      </c>
      <c r="D1803" t="s">
        <v>133</v>
      </c>
      <c r="E1803" t="s">
        <v>29</v>
      </c>
      <c r="F1803" t="s">
        <v>30</v>
      </c>
      <c r="G1803" t="s">
        <v>46</v>
      </c>
      <c r="H1803" t="s">
        <v>45</v>
      </c>
      <c r="I1803" t="s">
        <v>33</v>
      </c>
      <c r="J1803" t="s">
        <v>34</v>
      </c>
      <c r="K1803" t="s">
        <v>70</v>
      </c>
      <c r="L1803" s="2">
        <v>36453</v>
      </c>
      <c r="M1803" t="s">
        <v>36</v>
      </c>
      <c r="N1803" t="s">
        <v>37</v>
      </c>
      <c r="O1803" t="s">
        <v>84</v>
      </c>
      <c r="P1803" t="s">
        <v>77</v>
      </c>
      <c r="Q1803" t="s">
        <v>40</v>
      </c>
      <c r="R1803">
        <v>1</v>
      </c>
      <c r="S1803" s="2">
        <v>44922</v>
      </c>
      <c r="T1803">
        <v>4</v>
      </c>
      <c r="U1803">
        <v>4</v>
      </c>
      <c r="V1803">
        <v>1</v>
      </c>
      <c r="W1803" s="2">
        <v>44930</v>
      </c>
      <c r="X1803" t="s">
        <v>62</v>
      </c>
      <c r="Y1803" t="s">
        <v>42</v>
      </c>
      <c r="Z1803" t="s">
        <v>63</v>
      </c>
      <c r="AA1803">
        <v>2</v>
      </c>
      <c r="AB1803">
        <v>745.68</v>
      </c>
      <c r="AC1803">
        <v>21</v>
      </c>
      <c r="AD1803" t="str" cm="1">
        <f t="array" ref="AD1803">_xlfn.IFS($AC1803&lt;= 24,"17-24", $AC1803&lt;=34,"25-34", $AC1803&lt;=44,"35-44", $AC1803&lt;= 54,"45-54", $AC1803 &gt;= 55, "55+")</f>
        <v>17-24</v>
      </c>
      <c r="AE1803">
        <f t="shared" ca="1" si="141"/>
        <v>5</v>
      </c>
      <c r="AF1803" t="str">
        <f t="shared" si="142"/>
        <v>High</v>
      </c>
      <c r="AG1803" t="str">
        <f t="shared" si="143"/>
        <v>Satisfied</v>
      </c>
      <c r="AH1803" t="str">
        <f t="shared" si="144"/>
        <v>Average Performer</v>
      </c>
      <c r="AI1803" t="str" cm="1">
        <f t="array" ref="AI1803">_xlfn.IFS($Z1803 = "Passed", "High", $Z1803="Completed", "Moderate", OR($Z1803 = "Incomplete", $Z1803="Failed"), "Low")</f>
        <v>Moderate</v>
      </c>
      <c r="AJ1803" t="str" cm="1">
        <f t="array" ref="AJ1803">_xlfn.IFS(OR(Z1803= "Passed", Z1803 = "Completed"), "Complete", OR(Z1803 ="Failed", Z1803 = "Incomplete"), "Incomplete")</f>
        <v>Complete</v>
      </c>
      <c r="AK1803" cm="1">
        <f t="array" ref="AK1803">_xlfn.IFS(HR_DATA[[#This Row],[Performance Category]] = "High Performer", 4,HR_DATA[[#This Row],[Performance Category]] = "Average Performer", 3, HR_DATA[[#This Row],[Performance Category]] = "Low Performer", 2, HR_DATA[[#This Row],[Performance Category]] = "At Risk", 1)</f>
        <v>3</v>
      </c>
    </row>
    <row r="1804" spans="1:37" x14ac:dyDescent="0.25">
      <c r="A1804">
        <v>2326</v>
      </c>
      <c r="B1804" s="2">
        <v>44781</v>
      </c>
      <c r="C1804" s="2">
        <f t="shared" ca="1" si="140"/>
        <v>46159</v>
      </c>
      <c r="D1804" t="s">
        <v>136</v>
      </c>
      <c r="E1804" t="s">
        <v>85</v>
      </c>
      <c r="F1804" t="s">
        <v>30</v>
      </c>
      <c r="G1804" t="s">
        <v>31</v>
      </c>
      <c r="H1804" t="s">
        <v>45</v>
      </c>
      <c r="I1804" t="s">
        <v>33</v>
      </c>
      <c r="J1804" t="s">
        <v>34</v>
      </c>
      <c r="K1804" t="s">
        <v>96</v>
      </c>
      <c r="L1804" s="2">
        <v>17490</v>
      </c>
      <c r="M1804" t="s">
        <v>36</v>
      </c>
      <c r="N1804" t="s">
        <v>37</v>
      </c>
      <c r="O1804" t="s">
        <v>72</v>
      </c>
      <c r="P1804" t="s">
        <v>61</v>
      </c>
      <c r="Q1804" t="s">
        <v>40</v>
      </c>
      <c r="R1804">
        <v>2</v>
      </c>
      <c r="S1804" s="2">
        <v>45035</v>
      </c>
      <c r="T1804">
        <v>3</v>
      </c>
      <c r="U1804">
        <v>1</v>
      </c>
      <c r="V1804">
        <v>4</v>
      </c>
      <c r="W1804" s="2">
        <v>44932</v>
      </c>
      <c r="X1804" t="s">
        <v>50</v>
      </c>
      <c r="Y1804" t="s">
        <v>51</v>
      </c>
      <c r="Z1804" t="s">
        <v>63</v>
      </c>
      <c r="AA1804">
        <v>5</v>
      </c>
      <c r="AB1804">
        <v>263.20999999999998</v>
      </c>
      <c r="AC1804">
        <v>75</v>
      </c>
      <c r="AD1804" t="str" cm="1">
        <f t="array" ref="AD1804">_xlfn.IFS($AC1804&lt;= 24,"17-24", $AC1804&lt;=34,"25-34", $AC1804&lt;=44,"35-44", $AC1804&lt;= 54,"45-54", $AC1804 &gt;= 55, "55+")</f>
        <v>55+</v>
      </c>
      <c r="AE1804">
        <f t="shared" ca="1" si="141"/>
        <v>3</v>
      </c>
      <c r="AF1804" t="str">
        <f t="shared" si="142"/>
        <v>Medium</v>
      </c>
      <c r="AG1804" t="str">
        <f t="shared" si="143"/>
        <v>Not satisfied</v>
      </c>
      <c r="AH1804" t="str">
        <f t="shared" si="144"/>
        <v>Average Performer</v>
      </c>
      <c r="AI1804" t="str" cm="1">
        <f t="array" ref="AI1804">_xlfn.IFS($Z1804 = "Passed", "High", $Z1804="Completed", "Moderate", OR($Z1804 = "Incomplete", $Z1804="Failed"), "Low")</f>
        <v>Moderate</v>
      </c>
      <c r="AJ1804" t="str" cm="1">
        <f t="array" ref="AJ1804">_xlfn.IFS(OR(Z1804= "Passed", Z1804 = "Completed"), "Complete", OR(Z1804 ="Failed", Z1804 = "Incomplete"), "Incomplete")</f>
        <v>Complete</v>
      </c>
      <c r="AK1804" cm="1">
        <f t="array" ref="AK1804">_xlfn.IFS(HR_DATA[[#This Row],[Performance Category]] = "High Performer", 4,HR_DATA[[#This Row],[Performance Category]] = "Average Performer", 3, HR_DATA[[#This Row],[Performance Category]] = "Low Performer", 2, HR_DATA[[#This Row],[Performance Category]] = "At Risk", 1)</f>
        <v>3</v>
      </c>
    </row>
    <row r="1805" spans="1:37" x14ac:dyDescent="0.25">
      <c r="A1805">
        <v>2327</v>
      </c>
      <c r="B1805" s="2">
        <v>44042</v>
      </c>
      <c r="C1805" s="2">
        <f t="shared" ca="1" si="140"/>
        <v>46159</v>
      </c>
      <c r="D1805" t="s">
        <v>113</v>
      </c>
      <c r="E1805" t="s">
        <v>44</v>
      </c>
      <c r="F1805" t="s">
        <v>30</v>
      </c>
      <c r="G1805" t="s">
        <v>55</v>
      </c>
      <c r="H1805" t="s">
        <v>45</v>
      </c>
      <c r="I1805" t="s">
        <v>46</v>
      </c>
      <c r="J1805" t="s">
        <v>34</v>
      </c>
      <c r="K1805" t="s">
        <v>70</v>
      </c>
      <c r="L1805" s="2">
        <v>26264</v>
      </c>
      <c r="M1805" t="s">
        <v>36</v>
      </c>
      <c r="N1805" t="s">
        <v>48</v>
      </c>
      <c r="O1805" t="s">
        <v>72</v>
      </c>
      <c r="P1805" t="s">
        <v>67</v>
      </c>
      <c r="Q1805" t="s">
        <v>40</v>
      </c>
      <c r="R1805">
        <v>4</v>
      </c>
      <c r="S1805" s="2">
        <v>45014</v>
      </c>
      <c r="T1805">
        <v>4</v>
      </c>
      <c r="U1805">
        <v>1</v>
      </c>
      <c r="V1805">
        <v>2</v>
      </c>
      <c r="W1805" s="2">
        <v>44854</v>
      </c>
      <c r="X1805" t="s">
        <v>50</v>
      </c>
      <c r="Y1805" t="s">
        <v>51</v>
      </c>
      <c r="Z1805" t="s">
        <v>52</v>
      </c>
      <c r="AA1805">
        <v>1</v>
      </c>
      <c r="AB1805">
        <v>802.98</v>
      </c>
      <c r="AC1805">
        <v>49</v>
      </c>
      <c r="AD1805" t="str" cm="1">
        <f t="array" ref="AD1805">_xlfn.IFS($AC1805&lt;= 24,"17-24", $AC1805&lt;=34,"25-34", $AC1805&lt;=44,"35-44", $AC1805&lt;= 54,"45-54", $AC1805 &gt;= 55, "55+")</f>
        <v>45-54</v>
      </c>
      <c r="AE1805">
        <f t="shared" ca="1" si="141"/>
        <v>5</v>
      </c>
      <c r="AF1805" t="str">
        <f t="shared" si="142"/>
        <v>High</v>
      </c>
      <c r="AG1805" t="str">
        <f t="shared" si="143"/>
        <v>Not satisfied</v>
      </c>
      <c r="AH1805" t="str">
        <f t="shared" si="144"/>
        <v>Average Performer</v>
      </c>
      <c r="AI1805" t="str" cm="1">
        <f t="array" ref="AI1805">_xlfn.IFS($Z1805 = "Passed", "High", $Z1805="Completed", "Moderate", OR($Z1805 = "Incomplete", $Z1805="Failed"), "Low")</f>
        <v>Low</v>
      </c>
      <c r="AJ1805" t="str" cm="1">
        <f t="array" ref="AJ1805">_xlfn.IFS(OR(Z1805= "Passed", Z1805 = "Completed"), "Complete", OR(Z1805 ="Failed", Z1805 = "Incomplete"), "Incomplete")</f>
        <v>Incomplete</v>
      </c>
      <c r="AK1805" cm="1">
        <f t="array" ref="AK1805">_xlfn.IFS(HR_DATA[[#This Row],[Performance Category]] = "High Performer", 4,HR_DATA[[#This Row],[Performance Category]] = "Average Performer", 3, HR_DATA[[#This Row],[Performance Category]] = "Low Performer", 2, HR_DATA[[#This Row],[Performance Category]] = "At Risk", 1)</f>
        <v>3</v>
      </c>
    </row>
    <row r="1806" spans="1:37" x14ac:dyDescent="0.25">
      <c r="A1806">
        <v>2328</v>
      </c>
      <c r="B1806" s="2">
        <v>43542</v>
      </c>
      <c r="C1806" s="2">
        <f t="shared" ca="1" si="140"/>
        <v>46159</v>
      </c>
      <c r="D1806" t="s">
        <v>113</v>
      </c>
      <c r="E1806" t="s">
        <v>87</v>
      </c>
      <c r="F1806" t="s">
        <v>30</v>
      </c>
      <c r="G1806" t="s">
        <v>55</v>
      </c>
      <c r="H1806" t="s">
        <v>56</v>
      </c>
      <c r="I1806" t="s">
        <v>46</v>
      </c>
      <c r="J1806" t="s">
        <v>34</v>
      </c>
      <c r="K1806" t="s">
        <v>65</v>
      </c>
      <c r="L1806" s="2">
        <v>29367</v>
      </c>
      <c r="M1806" t="s">
        <v>36</v>
      </c>
      <c r="N1806" t="s">
        <v>48</v>
      </c>
      <c r="O1806" t="s">
        <v>84</v>
      </c>
      <c r="P1806" t="s">
        <v>77</v>
      </c>
      <c r="Q1806" t="s">
        <v>40</v>
      </c>
      <c r="R1806">
        <v>4</v>
      </c>
      <c r="S1806" s="2">
        <v>44806</v>
      </c>
      <c r="T1806">
        <v>1</v>
      </c>
      <c r="U1806">
        <v>4</v>
      </c>
      <c r="V1806">
        <v>3</v>
      </c>
      <c r="W1806" s="2">
        <v>44986</v>
      </c>
      <c r="X1806" t="s">
        <v>92</v>
      </c>
      <c r="Y1806" t="s">
        <v>42</v>
      </c>
      <c r="Z1806" t="s">
        <v>73</v>
      </c>
      <c r="AA1806">
        <v>3</v>
      </c>
      <c r="AB1806">
        <v>960.9</v>
      </c>
      <c r="AC1806">
        <v>39</v>
      </c>
      <c r="AD1806" t="str" cm="1">
        <f t="array" ref="AD1806">_xlfn.IFS($AC1806&lt;= 24,"17-24", $AC1806&lt;=34,"25-34", $AC1806&lt;=44,"35-44", $AC1806&lt;= 54,"45-54", $AC1806 &gt;= 55, "55+")</f>
        <v>35-44</v>
      </c>
      <c r="AE1806">
        <f t="shared" ca="1" si="141"/>
        <v>7</v>
      </c>
      <c r="AF1806" t="str">
        <f t="shared" si="142"/>
        <v>Low</v>
      </c>
      <c r="AG1806" t="str">
        <f t="shared" si="143"/>
        <v>Satisfied</v>
      </c>
      <c r="AH1806" t="str">
        <f t="shared" si="144"/>
        <v>Average Performer</v>
      </c>
      <c r="AI1806" t="str" cm="1">
        <f t="array" ref="AI1806">_xlfn.IFS($Z1806 = "Passed", "High", $Z1806="Completed", "Moderate", OR($Z1806 = "Incomplete", $Z1806="Failed"), "Low")</f>
        <v>High</v>
      </c>
      <c r="AJ1806" t="str" cm="1">
        <f t="array" ref="AJ1806">_xlfn.IFS(OR(Z1806= "Passed", Z1806 = "Completed"), "Complete", OR(Z1806 ="Failed", Z1806 = "Incomplete"), "Incomplete")</f>
        <v>Complete</v>
      </c>
      <c r="AK1806" cm="1">
        <f t="array" ref="AK1806">_xlfn.IFS(HR_DATA[[#This Row],[Performance Category]] = "High Performer", 4,HR_DATA[[#This Row],[Performance Category]] = "Average Performer", 3, HR_DATA[[#This Row],[Performance Category]] = "Low Performer", 2, HR_DATA[[#This Row],[Performance Category]] = "At Risk", 1)</f>
        <v>3</v>
      </c>
    </row>
    <row r="1807" spans="1:37" x14ac:dyDescent="0.25">
      <c r="A1807">
        <v>2329</v>
      </c>
      <c r="B1807" s="2">
        <v>43671</v>
      </c>
      <c r="C1807" s="2">
        <f t="shared" ca="1" si="140"/>
        <v>46159</v>
      </c>
      <c r="D1807" t="s">
        <v>113</v>
      </c>
      <c r="E1807" t="s">
        <v>64</v>
      </c>
      <c r="F1807" t="s">
        <v>30</v>
      </c>
      <c r="G1807" t="s">
        <v>55</v>
      </c>
      <c r="H1807" t="s">
        <v>45</v>
      </c>
      <c r="I1807" t="s">
        <v>55</v>
      </c>
      <c r="J1807" t="s">
        <v>115</v>
      </c>
      <c r="K1807" t="s">
        <v>47</v>
      </c>
      <c r="L1807" s="2">
        <v>22945</v>
      </c>
      <c r="M1807" t="s">
        <v>36</v>
      </c>
      <c r="N1807" t="s">
        <v>48</v>
      </c>
      <c r="O1807" t="s">
        <v>84</v>
      </c>
      <c r="P1807" t="s">
        <v>61</v>
      </c>
      <c r="Q1807" t="s">
        <v>40</v>
      </c>
      <c r="R1807">
        <v>2</v>
      </c>
      <c r="S1807" s="2">
        <v>44806</v>
      </c>
      <c r="T1807">
        <v>2</v>
      </c>
      <c r="U1807">
        <v>3</v>
      </c>
      <c r="V1807">
        <v>1</v>
      </c>
      <c r="W1807" s="2">
        <v>44947</v>
      </c>
      <c r="X1807" t="s">
        <v>41</v>
      </c>
      <c r="Y1807" t="s">
        <v>51</v>
      </c>
      <c r="Z1807" t="s">
        <v>52</v>
      </c>
      <c r="AA1807">
        <v>2</v>
      </c>
      <c r="AB1807">
        <v>209.86</v>
      </c>
      <c r="AC1807">
        <v>57</v>
      </c>
      <c r="AD1807" t="str" cm="1">
        <f t="array" ref="AD1807">_xlfn.IFS($AC1807&lt;= 24,"17-24", $AC1807&lt;=34,"25-34", $AC1807&lt;=44,"35-44", $AC1807&lt;= 54,"45-54", $AC1807 &gt;= 55, "55+")</f>
        <v>55+</v>
      </c>
      <c r="AE1807">
        <f t="shared" ca="1" si="141"/>
        <v>6</v>
      </c>
      <c r="AF1807" t="str">
        <f t="shared" si="142"/>
        <v>Low</v>
      </c>
      <c r="AG1807" t="str">
        <f t="shared" si="143"/>
        <v>Neutral</v>
      </c>
      <c r="AH1807" t="str">
        <f t="shared" si="144"/>
        <v>Average Performer</v>
      </c>
      <c r="AI1807" t="str" cm="1">
        <f t="array" ref="AI1807">_xlfn.IFS($Z1807 = "Passed", "High", $Z1807="Completed", "Moderate", OR($Z1807 = "Incomplete", $Z1807="Failed"), "Low")</f>
        <v>Low</v>
      </c>
      <c r="AJ1807" t="str" cm="1">
        <f t="array" ref="AJ1807">_xlfn.IFS(OR(Z1807= "Passed", Z1807 = "Completed"), "Complete", OR(Z1807 ="Failed", Z1807 = "Incomplete"), "Incomplete")</f>
        <v>Incomplete</v>
      </c>
      <c r="AK1807" cm="1">
        <f t="array" ref="AK1807">_xlfn.IFS(HR_DATA[[#This Row],[Performance Category]] = "High Performer", 4,HR_DATA[[#This Row],[Performance Category]] = "Average Performer", 3, HR_DATA[[#This Row],[Performance Category]] = "Low Performer", 2, HR_DATA[[#This Row],[Performance Category]] = "At Risk", 1)</f>
        <v>3</v>
      </c>
    </row>
    <row r="1808" spans="1:37" x14ac:dyDescent="0.25">
      <c r="A1808">
        <v>2330</v>
      </c>
      <c r="B1808" s="2">
        <v>44485</v>
      </c>
      <c r="C1808" s="2">
        <f t="shared" ca="1" si="140"/>
        <v>46159</v>
      </c>
      <c r="D1808" t="s">
        <v>120</v>
      </c>
      <c r="E1808" t="s">
        <v>85</v>
      </c>
      <c r="F1808" t="s">
        <v>30</v>
      </c>
      <c r="G1808" t="s">
        <v>55</v>
      </c>
      <c r="H1808" t="s">
        <v>32</v>
      </c>
      <c r="I1808" t="s">
        <v>46</v>
      </c>
      <c r="J1808" t="s">
        <v>34</v>
      </c>
      <c r="K1808" t="s">
        <v>82</v>
      </c>
      <c r="L1808" s="2">
        <v>21167</v>
      </c>
      <c r="M1808" t="s">
        <v>36</v>
      </c>
      <c r="N1808" t="s">
        <v>48</v>
      </c>
      <c r="O1808" t="s">
        <v>60</v>
      </c>
      <c r="P1808" t="s">
        <v>67</v>
      </c>
      <c r="Q1808" t="s">
        <v>40</v>
      </c>
      <c r="R1808">
        <v>2</v>
      </c>
      <c r="S1808" s="2">
        <v>44815</v>
      </c>
      <c r="T1808">
        <v>3</v>
      </c>
      <c r="U1808">
        <v>4</v>
      </c>
      <c r="V1808">
        <v>5</v>
      </c>
      <c r="W1808" s="2">
        <v>45006</v>
      </c>
      <c r="X1808" t="s">
        <v>50</v>
      </c>
      <c r="Y1808" t="s">
        <v>42</v>
      </c>
      <c r="Z1808" t="s">
        <v>73</v>
      </c>
      <c r="AA1808">
        <v>2</v>
      </c>
      <c r="AB1808">
        <v>942.81</v>
      </c>
      <c r="AC1808">
        <v>64</v>
      </c>
      <c r="AD1808" t="str" cm="1">
        <f t="array" ref="AD1808">_xlfn.IFS($AC1808&lt;= 24,"17-24", $AC1808&lt;=34,"25-34", $AC1808&lt;=44,"35-44", $AC1808&lt;= 54,"45-54", $AC1808 &gt;= 55, "55+")</f>
        <v>55+</v>
      </c>
      <c r="AE1808">
        <f t="shared" ca="1" si="141"/>
        <v>4</v>
      </c>
      <c r="AF1808" t="str">
        <f t="shared" si="142"/>
        <v>Medium</v>
      </c>
      <c r="AG1808" t="str">
        <f t="shared" si="143"/>
        <v>Satisfied</v>
      </c>
      <c r="AH1808" t="str">
        <f t="shared" si="144"/>
        <v>Average Performer</v>
      </c>
      <c r="AI1808" t="str" cm="1">
        <f t="array" ref="AI1808">_xlfn.IFS($Z1808 = "Passed", "High", $Z1808="Completed", "Moderate", OR($Z1808 = "Incomplete", $Z1808="Failed"), "Low")</f>
        <v>High</v>
      </c>
      <c r="AJ1808" t="str" cm="1">
        <f t="array" ref="AJ1808">_xlfn.IFS(OR(Z1808= "Passed", Z1808 = "Completed"), "Complete", OR(Z1808 ="Failed", Z1808 = "Incomplete"), "Incomplete")</f>
        <v>Complete</v>
      </c>
      <c r="AK1808" cm="1">
        <f t="array" ref="AK1808">_xlfn.IFS(HR_DATA[[#This Row],[Performance Category]] = "High Performer", 4,HR_DATA[[#This Row],[Performance Category]] = "Average Performer", 3, HR_DATA[[#This Row],[Performance Category]] = "Low Performer", 2, HR_DATA[[#This Row],[Performance Category]] = "At Risk", 1)</f>
        <v>3</v>
      </c>
    </row>
    <row r="1809" spans="1:37" x14ac:dyDescent="0.25">
      <c r="A1809">
        <v>2331</v>
      </c>
      <c r="B1809" s="2">
        <v>43805</v>
      </c>
      <c r="C1809" s="2">
        <f t="shared" ca="1" si="140"/>
        <v>46159</v>
      </c>
      <c r="D1809" t="s">
        <v>120</v>
      </c>
      <c r="E1809" t="s">
        <v>64</v>
      </c>
      <c r="F1809" t="s">
        <v>30</v>
      </c>
      <c r="G1809" t="s">
        <v>31</v>
      </c>
      <c r="H1809" t="s">
        <v>32</v>
      </c>
      <c r="I1809" t="s">
        <v>46</v>
      </c>
      <c r="J1809" t="s">
        <v>34</v>
      </c>
      <c r="K1809" t="s">
        <v>101</v>
      </c>
      <c r="L1809" s="2">
        <v>19038</v>
      </c>
      <c r="M1809" t="s">
        <v>36</v>
      </c>
      <c r="N1809" t="s">
        <v>48</v>
      </c>
      <c r="O1809" t="s">
        <v>72</v>
      </c>
      <c r="P1809" t="s">
        <v>77</v>
      </c>
      <c r="Q1809" t="s">
        <v>40</v>
      </c>
      <c r="R1809">
        <v>1</v>
      </c>
      <c r="S1809" s="2">
        <v>44906</v>
      </c>
      <c r="T1809">
        <v>2</v>
      </c>
      <c r="U1809">
        <v>5</v>
      </c>
      <c r="V1809">
        <v>3</v>
      </c>
      <c r="W1809" s="2">
        <v>44942</v>
      </c>
      <c r="X1809" t="s">
        <v>68</v>
      </c>
      <c r="Y1809" t="s">
        <v>42</v>
      </c>
      <c r="Z1809" t="s">
        <v>43</v>
      </c>
      <c r="AA1809">
        <v>3</v>
      </c>
      <c r="AB1809">
        <v>108.2</v>
      </c>
      <c r="AC1809">
        <v>67</v>
      </c>
      <c r="AD1809" t="str" cm="1">
        <f t="array" ref="AD1809">_xlfn.IFS($AC1809&lt;= 24,"17-24", $AC1809&lt;=34,"25-34", $AC1809&lt;=44,"35-44", $AC1809&lt;= 54,"45-54", $AC1809 &gt;= 55, "55+")</f>
        <v>55+</v>
      </c>
      <c r="AE1809">
        <f t="shared" ca="1" si="141"/>
        <v>6</v>
      </c>
      <c r="AF1809" t="str">
        <f t="shared" si="142"/>
        <v>Low</v>
      </c>
      <c r="AG1809" t="str">
        <f t="shared" si="143"/>
        <v>Satisfied</v>
      </c>
      <c r="AH1809" t="str">
        <f t="shared" si="144"/>
        <v>Average Performer</v>
      </c>
      <c r="AI1809" t="str" cm="1">
        <f t="array" ref="AI1809">_xlfn.IFS($Z1809 = "Passed", "High", $Z1809="Completed", "Moderate", OR($Z1809 = "Incomplete", $Z1809="Failed"), "Low")</f>
        <v>Low</v>
      </c>
      <c r="AJ1809" t="str" cm="1">
        <f t="array" ref="AJ1809">_xlfn.IFS(OR(Z1809= "Passed", Z1809 = "Completed"), "Complete", OR(Z1809 ="Failed", Z1809 = "Incomplete"), "Incomplete")</f>
        <v>Incomplete</v>
      </c>
      <c r="AK1809" cm="1">
        <f t="array" ref="AK1809">_xlfn.IFS(HR_DATA[[#This Row],[Performance Category]] = "High Performer", 4,HR_DATA[[#This Row],[Performance Category]] = "Average Performer", 3, HR_DATA[[#This Row],[Performance Category]] = "Low Performer", 2, HR_DATA[[#This Row],[Performance Category]] = "At Risk", 1)</f>
        <v>3</v>
      </c>
    </row>
    <row r="1810" spans="1:37" x14ac:dyDescent="0.25">
      <c r="A1810">
        <v>2332</v>
      </c>
      <c r="B1810" s="2">
        <v>43645</v>
      </c>
      <c r="C1810" s="2">
        <f t="shared" ca="1" si="140"/>
        <v>46159</v>
      </c>
      <c r="D1810" t="s">
        <v>122</v>
      </c>
      <c r="E1810" t="s">
        <v>74</v>
      </c>
      <c r="F1810" t="s">
        <v>30</v>
      </c>
      <c r="G1810" t="s">
        <v>31</v>
      </c>
      <c r="H1810" t="s">
        <v>32</v>
      </c>
      <c r="I1810" t="s">
        <v>55</v>
      </c>
      <c r="J1810" t="s">
        <v>34</v>
      </c>
      <c r="K1810" t="s">
        <v>97</v>
      </c>
      <c r="L1810" s="2">
        <v>26166</v>
      </c>
      <c r="M1810" t="s">
        <v>36</v>
      </c>
      <c r="N1810" t="s">
        <v>48</v>
      </c>
      <c r="O1810" t="s">
        <v>38</v>
      </c>
      <c r="P1810" t="s">
        <v>39</v>
      </c>
      <c r="Q1810" t="s">
        <v>40</v>
      </c>
      <c r="R1810">
        <v>4</v>
      </c>
      <c r="S1810" s="2">
        <v>44867</v>
      </c>
      <c r="T1810">
        <v>1</v>
      </c>
      <c r="U1810">
        <v>1</v>
      </c>
      <c r="V1810">
        <v>1</v>
      </c>
      <c r="W1810" s="2">
        <v>44894</v>
      </c>
      <c r="X1810" t="s">
        <v>92</v>
      </c>
      <c r="Y1810" t="s">
        <v>42</v>
      </c>
      <c r="Z1810" t="s">
        <v>63</v>
      </c>
      <c r="AA1810">
        <v>3</v>
      </c>
      <c r="AB1810">
        <v>144.68</v>
      </c>
      <c r="AC1810">
        <v>48</v>
      </c>
      <c r="AD1810" t="str" cm="1">
        <f t="array" ref="AD1810">_xlfn.IFS($AC1810&lt;= 24,"17-24", $AC1810&lt;=34,"25-34", $AC1810&lt;=44,"35-44", $AC1810&lt;= 54,"45-54", $AC1810 &gt;= 55, "55+")</f>
        <v>45-54</v>
      </c>
      <c r="AE1810">
        <f t="shared" ca="1" si="141"/>
        <v>6</v>
      </c>
      <c r="AF1810" t="str">
        <f t="shared" si="142"/>
        <v>Low</v>
      </c>
      <c r="AG1810" t="str">
        <f t="shared" si="143"/>
        <v>Not satisfied</v>
      </c>
      <c r="AH1810" t="str">
        <f t="shared" si="144"/>
        <v>Average Performer</v>
      </c>
      <c r="AI1810" t="str" cm="1">
        <f t="array" ref="AI1810">_xlfn.IFS($Z1810 = "Passed", "High", $Z1810="Completed", "Moderate", OR($Z1810 = "Incomplete", $Z1810="Failed"), "Low")</f>
        <v>Moderate</v>
      </c>
      <c r="AJ1810" t="str" cm="1">
        <f t="array" ref="AJ1810">_xlfn.IFS(OR(Z1810= "Passed", Z1810 = "Completed"), "Complete", OR(Z1810 ="Failed", Z1810 = "Incomplete"), "Incomplete")</f>
        <v>Complete</v>
      </c>
      <c r="AK1810" cm="1">
        <f t="array" ref="AK1810">_xlfn.IFS(HR_DATA[[#This Row],[Performance Category]] = "High Performer", 4,HR_DATA[[#This Row],[Performance Category]] = "Average Performer", 3, HR_DATA[[#This Row],[Performance Category]] = "Low Performer", 2, HR_DATA[[#This Row],[Performance Category]] = "At Risk", 1)</f>
        <v>3</v>
      </c>
    </row>
    <row r="1811" spans="1:37" x14ac:dyDescent="0.25">
      <c r="A1811">
        <v>2333</v>
      </c>
      <c r="B1811" s="2">
        <v>43558</v>
      </c>
      <c r="C1811" s="2">
        <f t="shared" ca="1" si="140"/>
        <v>46159</v>
      </c>
      <c r="D1811" t="s">
        <v>120</v>
      </c>
      <c r="E1811" t="s">
        <v>69</v>
      </c>
      <c r="F1811" t="s">
        <v>30</v>
      </c>
      <c r="G1811" t="s">
        <v>55</v>
      </c>
      <c r="H1811" t="s">
        <v>32</v>
      </c>
      <c r="I1811" t="s">
        <v>33</v>
      </c>
      <c r="J1811" t="s">
        <v>95</v>
      </c>
      <c r="K1811" t="s">
        <v>105</v>
      </c>
      <c r="L1811" s="2">
        <v>18828</v>
      </c>
      <c r="M1811" t="s">
        <v>36</v>
      </c>
      <c r="N1811" t="s">
        <v>37</v>
      </c>
      <c r="O1811" t="s">
        <v>84</v>
      </c>
      <c r="P1811" t="s">
        <v>77</v>
      </c>
      <c r="Q1811" t="s">
        <v>40</v>
      </c>
      <c r="R1811">
        <v>1</v>
      </c>
      <c r="S1811" s="2">
        <v>45035</v>
      </c>
      <c r="T1811">
        <v>5</v>
      </c>
      <c r="U1811">
        <v>4</v>
      </c>
      <c r="V1811">
        <v>2</v>
      </c>
      <c r="W1811" s="2">
        <v>45017</v>
      </c>
      <c r="X1811" t="s">
        <v>68</v>
      </c>
      <c r="Y1811" t="s">
        <v>42</v>
      </c>
      <c r="Z1811" t="s">
        <v>43</v>
      </c>
      <c r="AA1811">
        <v>4</v>
      </c>
      <c r="AB1811">
        <v>769.76</v>
      </c>
      <c r="AC1811">
        <v>68</v>
      </c>
      <c r="AD1811" t="str" cm="1">
        <f t="array" ref="AD1811">_xlfn.IFS($AC1811&lt;= 24,"17-24", $AC1811&lt;=34,"25-34", $AC1811&lt;=44,"35-44", $AC1811&lt;= 54,"45-54", $AC1811 &gt;= 55, "55+")</f>
        <v>55+</v>
      </c>
      <c r="AE1811">
        <f t="shared" ca="1" si="141"/>
        <v>7</v>
      </c>
      <c r="AF1811" t="str">
        <f t="shared" si="142"/>
        <v>High</v>
      </c>
      <c r="AG1811" t="str">
        <f t="shared" si="143"/>
        <v>Satisfied</v>
      </c>
      <c r="AH1811" t="str">
        <f t="shared" si="144"/>
        <v>Average Performer</v>
      </c>
      <c r="AI1811" t="str" cm="1">
        <f t="array" ref="AI1811">_xlfn.IFS($Z1811 = "Passed", "High", $Z1811="Completed", "Moderate", OR($Z1811 = "Incomplete", $Z1811="Failed"), "Low")</f>
        <v>Low</v>
      </c>
      <c r="AJ1811" t="str" cm="1">
        <f t="array" ref="AJ1811">_xlfn.IFS(OR(Z1811= "Passed", Z1811 = "Completed"), "Complete", OR(Z1811 ="Failed", Z1811 = "Incomplete"), "Incomplete")</f>
        <v>Incomplete</v>
      </c>
      <c r="AK1811" cm="1">
        <f t="array" ref="AK1811">_xlfn.IFS(HR_DATA[[#This Row],[Performance Category]] = "High Performer", 4,HR_DATA[[#This Row],[Performance Category]] = "Average Performer", 3, HR_DATA[[#This Row],[Performance Category]] = "Low Performer", 2, HR_DATA[[#This Row],[Performance Category]] = "At Risk", 1)</f>
        <v>3</v>
      </c>
    </row>
    <row r="1812" spans="1:37" x14ac:dyDescent="0.25">
      <c r="A1812">
        <v>2334</v>
      </c>
      <c r="B1812" s="2">
        <v>44398</v>
      </c>
      <c r="C1812" s="2">
        <f t="shared" ca="1" si="140"/>
        <v>46159</v>
      </c>
      <c r="D1812" t="s">
        <v>120</v>
      </c>
      <c r="E1812" t="s">
        <v>29</v>
      </c>
      <c r="F1812" t="s">
        <v>30</v>
      </c>
      <c r="G1812" t="s">
        <v>31</v>
      </c>
      <c r="H1812" t="s">
        <v>45</v>
      </c>
      <c r="I1812" t="s">
        <v>33</v>
      </c>
      <c r="J1812" t="s">
        <v>95</v>
      </c>
      <c r="K1812" t="s">
        <v>79</v>
      </c>
      <c r="L1812" s="2">
        <v>30366</v>
      </c>
      <c r="M1812" t="s">
        <v>36</v>
      </c>
      <c r="N1812" t="s">
        <v>48</v>
      </c>
      <c r="O1812" t="s">
        <v>84</v>
      </c>
      <c r="P1812" t="s">
        <v>61</v>
      </c>
      <c r="Q1812" t="s">
        <v>40</v>
      </c>
      <c r="R1812">
        <v>4</v>
      </c>
      <c r="S1812" s="2">
        <v>44896</v>
      </c>
      <c r="T1812">
        <v>3</v>
      </c>
      <c r="U1812">
        <v>3</v>
      </c>
      <c r="V1812">
        <v>5</v>
      </c>
      <c r="W1812" s="2">
        <v>45006</v>
      </c>
      <c r="X1812" t="s">
        <v>62</v>
      </c>
      <c r="Y1812" t="s">
        <v>42</v>
      </c>
      <c r="Z1812" t="s">
        <v>43</v>
      </c>
      <c r="AA1812">
        <v>5</v>
      </c>
      <c r="AB1812">
        <v>860.16</v>
      </c>
      <c r="AC1812">
        <v>38</v>
      </c>
      <c r="AD1812" t="str" cm="1">
        <f t="array" ref="AD1812">_xlfn.IFS($AC1812&lt;= 24,"17-24", $AC1812&lt;=34,"25-34", $AC1812&lt;=44,"35-44", $AC1812&lt;= 54,"45-54", $AC1812 &gt;= 55, "55+")</f>
        <v>35-44</v>
      </c>
      <c r="AE1812">
        <f t="shared" ca="1" si="141"/>
        <v>4</v>
      </c>
      <c r="AF1812" t="str">
        <f t="shared" si="142"/>
        <v>Medium</v>
      </c>
      <c r="AG1812" t="str">
        <f t="shared" si="143"/>
        <v>Neutral</v>
      </c>
      <c r="AH1812" t="str">
        <f t="shared" si="144"/>
        <v>Average Performer</v>
      </c>
      <c r="AI1812" t="str" cm="1">
        <f t="array" ref="AI1812">_xlfn.IFS($Z1812 = "Passed", "High", $Z1812="Completed", "Moderate", OR($Z1812 = "Incomplete", $Z1812="Failed"), "Low")</f>
        <v>Low</v>
      </c>
      <c r="AJ1812" t="str" cm="1">
        <f t="array" ref="AJ1812">_xlfn.IFS(OR(Z1812= "Passed", Z1812 = "Completed"), "Complete", OR(Z1812 ="Failed", Z1812 = "Incomplete"), "Incomplete")</f>
        <v>Incomplete</v>
      </c>
      <c r="AK1812" cm="1">
        <f t="array" ref="AK1812">_xlfn.IFS(HR_DATA[[#This Row],[Performance Category]] = "High Performer", 4,HR_DATA[[#This Row],[Performance Category]] = "Average Performer", 3, HR_DATA[[#This Row],[Performance Category]] = "Low Performer", 2, HR_DATA[[#This Row],[Performance Category]] = "At Risk", 1)</f>
        <v>3</v>
      </c>
    </row>
    <row r="1813" spans="1:37" x14ac:dyDescent="0.25">
      <c r="A1813">
        <v>2335</v>
      </c>
      <c r="B1813" s="2">
        <v>44769</v>
      </c>
      <c r="C1813" s="2">
        <f t="shared" ca="1" si="140"/>
        <v>46159</v>
      </c>
      <c r="D1813" t="s">
        <v>120</v>
      </c>
      <c r="E1813" t="s">
        <v>44</v>
      </c>
      <c r="F1813" t="s">
        <v>30</v>
      </c>
      <c r="G1813" t="s">
        <v>55</v>
      </c>
      <c r="H1813" t="s">
        <v>32</v>
      </c>
      <c r="I1813" t="s">
        <v>33</v>
      </c>
      <c r="J1813" t="s">
        <v>95</v>
      </c>
      <c r="K1813" t="s">
        <v>65</v>
      </c>
      <c r="L1813" s="2">
        <v>16395</v>
      </c>
      <c r="M1813" t="s">
        <v>36</v>
      </c>
      <c r="N1813" t="s">
        <v>48</v>
      </c>
      <c r="O1813" t="s">
        <v>38</v>
      </c>
      <c r="P1813" t="s">
        <v>77</v>
      </c>
      <c r="Q1813" t="s">
        <v>40</v>
      </c>
      <c r="R1813">
        <v>4</v>
      </c>
      <c r="S1813" s="2">
        <v>45009</v>
      </c>
      <c r="T1813">
        <v>1</v>
      </c>
      <c r="U1813">
        <v>5</v>
      </c>
      <c r="V1813">
        <v>5</v>
      </c>
      <c r="W1813" s="2">
        <v>44805</v>
      </c>
      <c r="X1813" t="s">
        <v>92</v>
      </c>
      <c r="Y1813" t="s">
        <v>42</v>
      </c>
      <c r="Z1813" t="s">
        <v>63</v>
      </c>
      <c r="AA1813">
        <v>4</v>
      </c>
      <c r="AB1813">
        <v>957.24</v>
      </c>
      <c r="AC1813">
        <v>78</v>
      </c>
      <c r="AD1813" t="str" cm="1">
        <f t="array" ref="AD1813">_xlfn.IFS($AC1813&lt;= 24,"17-24", $AC1813&lt;=34,"25-34", $AC1813&lt;=44,"35-44", $AC1813&lt;= 54,"45-54", $AC1813 &gt;= 55, "55+")</f>
        <v>55+</v>
      </c>
      <c r="AE1813">
        <f t="shared" ca="1" si="141"/>
        <v>3</v>
      </c>
      <c r="AF1813" t="str">
        <f t="shared" si="142"/>
        <v>Low</v>
      </c>
      <c r="AG1813" t="str">
        <f t="shared" si="143"/>
        <v>Satisfied</v>
      </c>
      <c r="AH1813" t="str">
        <f t="shared" si="144"/>
        <v>Average Performer</v>
      </c>
      <c r="AI1813" t="str" cm="1">
        <f t="array" ref="AI1813">_xlfn.IFS($Z1813 = "Passed", "High", $Z1813="Completed", "Moderate", OR($Z1813 = "Incomplete", $Z1813="Failed"), "Low")</f>
        <v>Moderate</v>
      </c>
      <c r="AJ1813" t="str" cm="1">
        <f t="array" ref="AJ1813">_xlfn.IFS(OR(Z1813= "Passed", Z1813 = "Completed"), "Complete", OR(Z1813 ="Failed", Z1813 = "Incomplete"), "Incomplete")</f>
        <v>Complete</v>
      </c>
      <c r="AK1813" cm="1">
        <f t="array" ref="AK1813">_xlfn.IFS(HR_DATA[[#This Row],[Performance Category]] = "High Performer", 4,HR_DATA[[#This Row],[Performance Category]] = "Average Performer", 3, HR_DATA[[#This Row],[Performance Category]] = "Low Performer", 2, HR_DATA[[#This Row],[Performance Category]] = "At Risk", 1)</f>
        <v>3</v>
      </c>
    </row>
    <row r="1814" spans="1:37" x14ac:dyDescent="0.25">
      <c r="A1814">
        <v>2336</v>
      </c>
      <c r="B1814" s="2">
        <v>43744</v>
      </c>
      <c r="C1814" s="2">
        <f t="shared" ca="1" si="140"/>
        <v>46159</v>
      </c>
      <c r="D1814" t="s">
        <v>133</v>
      </c>
      <c r="E1814" t="s">
        <v>29</v>
      </c>
      <c r="F1814" t="s">
        <v>30</v>
      </c>
      <c r="G1814" t="s">
        <v>31</v>
      </c>
      <c r="H1814" t="s">
        <v>45</v>
      </c>
      <c r="I1814" t="s">
        <v>55</v>
      </c>
      <c r="J1814" t="s">
        <v>34</v>
      </c>
      <c r="K1814" t="s">
        <v>65</v>
      </c>
      <c r="L1814" s="2">
        <v>30808</v>
      </c>
      <c r="M1814" t="s">
        <v>36</v>
      </c>
      <c r="N1814" t="s">
        <v>37</v>
      </c>
      <c r="O1814" t="s">
        <v>60</v>
      </c>
      <c r="P1814" t="s">
        <v>61</v>
      </c>
      <c r="Q1814" t="s">
        <v>40</v>
      </c>
      <c r="R1814">
        <v>4</v>
      </c>
      <c r="S1814" s="2">
        <v>44783</v>
      </c>
      <c r="T1814">
        <v>5</v>
      </c>
      <c r="U1814">
        <v>1</v>
      </c>
      <c r="V1814">
        <v>5</v>
      </c>
      <c r="W1814" s="2">
        <v>44963</v>
      </c>
      <c r="X1814" t="s">
        <v>92</v>
      </c>
      <c r="Y1814" t="s">
        <v>51</v>
      </c>
      <c r="Z1814" t="s">
        <v>63</v>
      </c>
      <c r="AA1814">
        <v>3</v>
      </c>
      <c r="AB1814">
        <v>301.02999999999997</v>
      </c>
      <c r="AC1814">
        <v>35</v>
      </c>
      <c r="AD1814" t="str" cm="1">
        <f t="array" ref="AD1814">_xlfn.IFS($AC1814&lt;= 24,"17-24", $AC1814&lt;=34,"25-34", $AC1814&lt;=44,"35-44", $AC1814&lt;= 54,"45-54", $AC1814 &gt;= 55, "55+")</f>
        <v>35-44</v>
      </c>
      <c r="AE1814">
        <f t="shared" ca="1" si="141"/>
        <v>6</v>
      </c>
      <c r="AF1814" t="str">
        <f t="shared" si="142"/>
        <v>High</v>
      </c>
      <c r="AG1814" t="str">
        <f t="shared" si="143"/>
        <v>Not satisfied</v>
      </c>
      <c r="AH1814" t="str">
        <f t="shared" si="144"/>
        <v>Average Performer</v>
      </c>
      <c r="AI1814" t="str" cm="1">
        <f t="array" ref="AI1814">_xlfn.IFS($Z1814 = "Passed", "High", $Z1814="Completed", "Moderate", OR($Z1814 = "Incomplete", $Z1814="Failed"), "Low")</f>
        <v>Moderate</v>
      </c>
      <c r="AJ1814" t="str" cm="1">
        <f t="array" ref="AJ1814">_xlfn.IFS(OR(Z1814= "Passed", Z1814 = "Completed"), "Complete", OR(Z1814 ="Failed", Z1814 = "Incomplete"), "Incomplete")</f>
        <v>Complete</v>
      </c>
      <c r="AK1814" cm="1">
        <f t="array" ref="AK1814">_xlfn.IFS(HR_DATA[[#This Row],[Performance Category]] = "High Performer", 4,HR_DATA[[#This Row],[Performance Category]] = "Average Performer", 3, HR_DATA[[#This Row],[Performance Category]] = "Low Performer", 2, HR_DATA[[#This Row],[Performance Category]] = "At Risk", 1)</f>
        <v>3</v>
      </c>
    </row>
    <row r="1815" spans="1:37" x14ac:dyDescent="0.25">
      <c r="A1815">
        <v>2337</v>
      </c>
      <c r="B1815" s="2">
        <v>44302</v>
      </c>
      <c r="C1815" s="2">
        <f t="shared" ca="1" si="140"/>
        <v>46159</v>
      </c>
      <c r="D1815" t="s">
        <v>133</v>
      </c>
      <c r="E1815" t="s">
        <v>85</v>
      </c>
      <c r="F1815" t="s">
        <v>30</v>
      </c>
      <c r="G1815" t="s">
        <v>55</v>
      </c>
      <c r="H1815" t="s">
        <v>32</v>
      </c>
      <c r="I1815" t="s">
        <v>46</v>
      </c>
      <c r="J1815" t="s">
        <v>34</v>
      </c>
      <c r="K1815" t="s">
        <v>79</v>
      </c>
      <c r="L1815" s="2">
        <v>32533</v>
      </c>
      <c r="M1815" t="s">
        <v>36</v>
      </c>
      <c r="N1815" t="s">
        <v>48</v>
      </c>
      <c r="O1815" t="s">
        <v>60</v>
      </c>
      <c r="P1815" t="s">
        <v>61</v>
      </c>
      <c r="Q1815" t="s">
        <v>40</v>
      </c>
      <c r="R1815">
        <v>4</v>
      </c>
      <c r="S1815" s="2">
        <v>45116</v>
      </c>
      <c r="T1815">
        <v>1</v>
      </c>
      <c r="U1815">
        <v>4</v>
      </c>
      <c r="V1815">
        <v>3</v>
      </c>
      <c r="W1815" s="2">
        <v>45122</v>
      </c>
      <c r="X1815" t="s">
        <v>62</v>
      </c>
      <c r="Y1815" t="s">
        <v>42</v>
      </c>
      <c r="Z1815" t="s">
        <v>52</v>
      </c>
      <c r="AA1815">
        <v>2</v>
      </c>
      <c r="AB1815">
        <v>366.82</v>
      </c>
      <c r="AC1815">
        <v>32</v>
      </c>
      <c r="AD1815" t="str" cm="1">
        <f t="array" ref="AD1815">_xlfn.IFS($AC1815&lt;= 24,"17-24", $AC1815&lt;=34,"25-34", $AC1815&lt;=44,"35-44", $AC1815&lt;= 54,"45-54", $AC1815 &gt;= 55, "55+")</f>
        <v>25-34</v>
      </c>
      <c r="AE1815">
        <f t="shared" ca="1" si="141"/>
        <v>5</v>
      </c>
      <c r="AF1815" t="str">
        <f t="shared" si="142"/>
        <v>Low</v>
      </c>
      <c r="AG1815" t="str">
        <f t="shared" si="143"/>
        <v>Satisfied</v>
      </c>
      <c r="AH1815" t="str">
        <f t="shared" si="144"/>
        <v>Average Performer</v>
      </c>
      <c r="AI1815" t="str" cm="1">
        <f t="array" ref="AI1815">_xlfn.IFS($Z1815 = "Passed", "High", $Z1815="Completed", "Moderate", OR($Z1815 = "Incomplete", $Z1815="Failed"), "Low")</f>
        <v>Low</v>
      </c>
      <c r="AJ1815" t="str" cm="1">
        <f t="array" ref="AJ1815">_xlfn.IFS(OR(Z1815= "Passed", Z1815 = "Completed"), "Complete", OR(Z1815 ="Failed", Z1815 = "Incomplete"), "Incomplete")</f>
        <v>Incomplete</v>
      </c>
      <c r="AK1815" cm="1">
        <f t="array" ref="AK1815">_xlfn.IFS(HR_DATA[[#This Row],[Performance Category]] = "High Performer", 4,HR_DATA[[#This Row],[Performance Category]] = "Average Performer", 3, HR_DATA[[#This Row],[Performance Category]] = "Low Performer", 2, HR_DATA[[#This Row],[Performance Category]] = "At Risk", 1)</f>
        <v>3</v>
      </c>
    </row>
    <row r="1816" spans="1:37" x14ac:dyDescent="0.25">
      <c r="A1816">
        <v>2338</v>
      </c>
      <c r="B1816" s="2">
        <v>43383</v>
      </c>
      <c r="C1816" s="2">
        <f t="shared" ca="1" si="140"/>
        <v>46159</v>
      </c>
      <c r="D1816" t="s">
        <v>133</v>
      </c>
      <c r="E1816" t="s">
        <v>44</v>
      </c>
      <c r="F1816" t="s">
        <v>30</v>
      </c>
      <c r="G1816" t="s">
        <v>46</v>
      </c>
      <c r="H1816" t="s">
        <v>32</v>
      </c>
      <c r="I1816" t="s">
        <v>33</v>
      </c>
      <c r="J1816" t="s">
        <v>34</v>
      </c>
      <c r="K1816" t="s">
        <v>96</v>
      </c>
      <c r="L1816" s="2">
        <v>26151</v>
      </c>
      <c r="M1816" t="s">
        <v>36</v>
      </c>
      <c r="N1816" t="s">
        <v>37</v>
      </c>
      <c r="O1816" t="s">
        <v>60</v>
      </c>
      <c r="P1816" t="s">
        <v>67</v>
      </c>
      <c r="Q1816" t="s">
        <v>40</v>
      </c>
      <c r="R1816">
        <v>4</v>
      </c>
      <c r="S1816" s="2">
        <v>44813</v>
      </c>
      <c r="T1816">
        <v>2</v>
      </c>
      <c r="U1816">
        <v>3</v>
      </c>
      <c r="V1816">
        <v>5</v>
      </c>
      <c r="W1816" s="2">
        <v>45095</v>
      </c>
      <c r="X1816" t="s">
        <v>50</v>
      </c>
      <c r="Y1816" t="s">
        <v>51</v>
      </c>
      <c r="Z1816" t="s">
        <v>63</v>
      </c>
      <c r="AA1816">
        <v>2</v>
      </c>
      <c r="AB1816">
        <v>819.8</v>
      </c>
      <c r="AC1816">
        <v>47</v>
      </c>
      <c r="AD1816" t="str" cm="1">
        <f t="array" ref="AD1816">_xlfn.IFS($AC1816&lt;= 24,"17-24", $AC1816&lt;=34,"25-34", $AC1816&lt;=44,"35-44", $AC1816&lt;= 54,"45-54", $AC1816 &gt;= 55, "55+")</f>
        <v>45-54</v>
      </c>
      <c r="AE1816">
        <f t="shared" ca="1" si="141"/>
        <v>7</v>
      </c>
      <c r="AF1816" t="str">
        <f t="shared" si="142"/>
        <v>Low</v>
      </c>
      <c r="AG1816" t="str">
        <f t="shared" si="143"/>
        <v>Neutral</v>
      </c>
      <c r="AH1816" t="str">
        <f t="shared" si="144"/>
        <v>Average Performer</v>
      </c>
      <c r="AI1816" t="str" cm="1">
        <f t="array" ref="AI1816">_xlfn.IFS($Z1816 = "Passed", "High", $Z1816="Completed", "Moderate", OR($Z1816 = "Incomplete", $Z1816="Failed"), "Low")</f>
        <v>Moderate</v>
      </c>
      <c r="AJ1816" t="str" cm="1">
        <f t="array" ref="AJ1816">_xlfn.IFS(OR(Z1816= "Passed", Z1816 = "Completed"), "Complete", OR(Z1816 ="Failed", Z1816 = "Incomplete"), "Incomplete")</f>
        <v>Complete</v>
      </c>
      <c r="AK1816" cm="1">
        <f t="array" ref="AK1816">_xlfn.IFS(HR_DATA[[#This Row],[Performance Category]] = "High Performer", 4,HR_DATA[[#This Row],[Performance Category]] = "Average Performer", 3, HR_DATA[[#This Row],[Performance Category]] = "Low Performer", 2, HR_DATA[[#This Row],[Performance Category]] = "At Risk", 1)</f>
        <v>3</v>
      </c>
    </row>
    <row r="1817" spans="1:37" x14ac:dyDescent="0.25">
      <c r="A1817">
        <v>2339</v>
      </c>
      <c r="B1817" s="2">
        <v>44767</v>
      </c>
      <c r="C1817" s="2">
        <f t="shared" ca="1" si="140"/>
        <v>46159</v>
      </c>
      <c r="D1817" t="s">
        <v>133</v>
      </c>
      <c r="E1817" t="s">
        <v>87</v>
      </c>
      <c r="F1817" t="s">
        <v>108</v>
      </c>
      <c r="G1817" t="s">
        <v>55</v>
      </c>
      <c r="H1817" t="s">
        <v>56</v>
      </c>
      <c r="I1817" t="s">
        <v>46</v>
      </c>
      <c r="J1817" t="s">
        <v>34</v>
      </c>
      <c r="K1817" t="s">
        <v>58</v>
      </c>
      <c r="L1817" s="2">
        <v>26517</v>
      </c>
      <c r="M1817" t="s">
        <v>36</v>
      </c>
      <c r="N1817" t="s">
        <v>37</v>
      </c>
      <c r="O1817" t="s">
        <v>72</v>
      </c>
      <c r="P1817" t="s">
        <v>67</v>
      </c>
      <c r="Q1817" t="s">
        <v>40</v>
      </c>
      <c r="R1817">
        <v>1</v>
      </c>
      <c r="S1817" s="2">
        <v>45007</v>
      </c>
      <c r="T1817">
        <v>3</v>
      </c>
      <c r="U1817">
        <v>1</v>
      </c>
      <c r="V1817">
        <v>5</v>
      </c>
      <c r="W1817" s="2">
        <v>44897</v>
      </c>
      <c r="X1817" t="s">
        <v>41</v>
      </c>
      <c r="Y1817" t="s">
        <v>42</v>
      </c>
      <c r="Z1817" t="s">
        <v>43</v>
      </c>
      <c r="AA1817">
        <v>5</v>
      </c>
      <c r="AB1817">
        <v>369.94</v>
      </c>
      <c r="AC1817">
        <v>50</v>
      </c>
      <c r="AD1817" t="str" cm="1">
        <f t="array" ref="AD1817">_xlfn.IFS($AC1817&lt;= 24,"17-24", $AC1817&lt;=34,"25-34", $AC1817&lt;=44,"35-44", $AC1817&lt;= 54,"45-54", $AC1817 &gt;= 55, "55+")</f>
        <v>45-54</v>
      </c>
      <c r="AE1817">
        <f t="shared" ca="1" si="141"/>
        <v>3</v>
      </c>
      <c r="AF1817" t="str">
        <f t="shared" si="142"/>
        <v>Medium</v>
      </c>
      <c r="AG1817" t="str">
        <f t="shared" si="143"/>
        <v>Not satisfied</v>
      </c>
      <c r="AH1817" t="str">
        <f t="shared" si="144"/>
        <v>Average Performer</v>
      </c>
      <c r="AI1817" t="str" cm="1">
        <f t="array" ref="AI1817">_xlfn.IFS($Z1817 = "Passed", "High", $Z1817="Completed", "Moderate", OR($Z1817 = "Incomplete", $Z1817="Failed"), "Low")</f>
        <v>Low</v>
      </c>
      <c r="AJ1817" t="str" cm="1">
        <f t="array" ref="AJ1817">_xlfn.IFS(OR(Z1817= "Passed", Z1817 = "Completed"), "Complete", OR(Z1817 ="Failed", Z1817 = "Incomplete"), "Incomplete")</f>
        <v>Incomplete</v>
      </c>
      <c r="AK1817" cm="1">
        <f t="array" ref="AK1817">_xlfn.IFS(HR_DATA[[#This Row],[Performance Category]] = "High Performer", 4,HR_DATA[[#This Row],[Performance Category]] = "Average Performer", 3, HR_DATA[[#This Row],[Performance Category]] = "Low Performer", 2, HR_DATA[[#This Row],[Performance Category]] = "At Risk", 1)</f>
        <v>3</v>
      </c>
    </row>
    <row r="1818" spans="1:37" x14ac:dyDescent="0.25">
      <c r="A1818">
        <v>2340</v>
      </c>
      <c r="B1818" s="2">
        <v>44272</v>
      </c>
      <c r="C1818" s="2">
        <f t="shared" ca="1" si="140"/>
        <v>46159</v>
      </c>
      <c r="D1818" t="s">
        <v>133</v>
      </c>
      <c r="E1818" t="s">
        <v>64</v>
      </c>
      <c r="F1818" t="s">
        <v>108</v>
      </c>
      <c r="G1818" t="s">
        <v>31</v>
      </c>
      <c r="H1818" t="s">
        <v>45</v>
      </c>
      <c r="I1818" t="s">
        <v>33</v>
      </c>
      <c r="J1818" t="s">
        <v>34</v>
      </c>
      <c r="K1818" t="s">
        <v>65</v>
      </c>
      <c r="L1818" s="2">
        <v>36949</v>
      </c>
      <c r="M1818" t="s">
        <v>36</v>
      </c>
      <c r="N1818" t="s">
        <v>37</v>
      </c>
      <c r="O1818" t="s">
        <v>38</v>
      </c>
      <c r="P1818" t="s">
        <v>61</v>
      </c>
      <c r="Q1818" t="s">
        <v>40</v>
      </c>
      <c r="R1818">
        <v>5</v>
      </c>
      <c r="S1818" s="2">
        <v>45069</v>
      </c>
      <c r="T1818">
        <v>4</v>
      </c>
      <c r="U1818">
        <v>5</v>
      </c>
      <c r="V1818">
        <v>3</v>
      </c>
      <c r="W1818" s="2">
        <v>45051</v>
      </c>
      <c r="X1818" t="s">
        <v>62</v>
      </c>
      <c r="Y1818" t="s">
        <v>51</v>
      </c>
      <c r="Z1818" t="s">
        <v>43</v>
      </c>
      <c r="AA1818">
        <v>1</v>
      </c>
      <c r="AB1818">
        <v>811.91</v>
      </c>
      <c r="AC1818">
        <v>20</v>
      </c>
      <c r="AD1818" t="str" cm="1">
        <f t="array" ref="AD1818">_xlfn.IFS($AC1818&lt;= 24,"17-24", $AC1818&lt;=34,"25-34", $AC1818&lt;=44,"35-44", $AC1818&lt;= 54,"45-54", $AC1818 &gt;= 55, "55+")</f>
        <v>17-24</v>
      </c>
      <c r="AE1818">
        <f t="shared" ca="1" si="141"/>
        <v>5</v>
      </c>
      <c r="AF1818" t="str">
        <f t="shared" si="142"/>
        <v>High</v>
      </c>
      <c r="AG1818" t="str">
        <f t="shared" si="143"/>
        <v>Satisfied</v>
      </c>
      <c r="AH1818" t="str">
        <f t="shared" si="144"/>
        <v>Average Performer</v>
      </c>
      <c r="AI1818" t="str" cm="1">
        <f t="array" ref="AI1818">_xlfn.IFS($Z1818 = "Passed", "High", $Z1818="Completed", "Moderate", OR($Z1818 = "Incomplete", $Z1818="Failed"), "Low")</f>
        <v>Low</v>
      </c>
      <c r="AJ1818" t="str" cm="1">
        <f t="array" ref="AJ1818">_xlfn.IFS(OR(Z1818= "Passed", Z1818 = "Completed"), "Complete", OR(Z1818 ="Failed", Z1818 = "Incomplete"), "Incomplete")</f>
        <v>Incomplete</v>
      </c>
      <c r="AK1818" cm="1">
        <f t="array" ref="AK1818">_xlfn.IFS(HR_DATA[[#This Row],[Performance Category]] = "High Performer", 4,HR_DATA[[#This Row],[Performance Category]] = "Average Performer", 3, HR_DATA[[#This Row],[Performance Category]] = "Low Performer", 2, HR_DATA[[#This Row],[Performance Category]] = "At Risk", 1)</f>
        <v>3</v>
      </c>
    </row>
    <row r="1819" spans="1:37" x14ac:dyDescent="0.25">
      <c r="A1819">
        <v>2341</v>
      </c>
      <c r="B1819" s="2">
        <v>43386</v>
      </c>
      <c r="C1819" s="2">
        <f t="shared" ca="1" si="140"/>
        <v>46159</v>
      </c>
      <c r="D1819" t="s">
        <v>133</v>
      </c>
      <c r="E1819" t="s">
        <v>94</v>
      </c>
      <c r="F1819" t="s">
        <v>30</v>
      </c>
      <c r="G1819" t="s">
        <v>55</v>
      </c>
      <c r="H1819" t="s">
        <v>45</v>
      </c>
      <c r="I1819" t="s">
        <v>55</v>
      </c>
      <c r="J1819" t="s">
        <v>34</v>
      </c>
      <c r="K1819" t="s">
        <v>58</v>
      </c>
      <c r="L1819" s="2">
        <v>30988</v>
      </c>
      <c r="M1819" t="s">
        <v>36</v>
      </c>
      <c r="N1819" t="s">
        <v>37</v>
      </c>
      <c r="O1819" t="s">
        <v>49</v>
      </c>
      <c r="P1819" t="s">
        <v>77</v>
      </c>
      <c r="Q1819" t="s">
        <v>40</v>
      </c>
      <c r="R1819">
        <v>2</v>
      </c>
      <c r="S1819" s="2">
        <v>44848</v>
      </c>
      <c r="T1819">
        <v>1</v>
      </c>
      <c r="U1819">
        <v>5</v>
      </c>
      <c r="V1819">
        <v>2</v>
      </c>
      <c r="W1819" s="2">
        <v>45022</v>
      </c>
      <c r="X1819" t="s">
        <v>92</v>
      </c>
      <c r="Y1819" t="s">
        <v>42</v>
      </c>
      <c r="Z1819" t="s">
        <v>43</v>
      </c>
      <c r="AA1819">
        <v>2</v>
      </c>
      <c r="AB1819">
        <v>121.05</v>
      </c>
      <c r="AC1819">
        <v>34</v>
      </c>
      <c r="AD1819" t="str" cm="1">
        <f t="array" ref="AD1819">_xlfn.IFS($AC1819&lt;= 24,"17-24", $AC1819&lt;=34,"25-34", $AC1819&lt;=44,"35-44", $AC1819&lt;= 54,"45-54", $AC1819 &gt;= 55, "55+")</f>
        <v>25-34</v>
      </c>
      <c r="AE1819">
        <f t="shared" ca="1" si="141"/>
        <v>7</v>
      </c>
      <c r="AF1819" t="str">
        <f t="shared" si="142"/>
        <v>Low</v>
      </c>
      <c r="AG1819" t="str">
        <f t="shared" si="143"/>
        <v>Satisfied</v>
      </c>
      <c r="AH1819" t="str">
        <f t="shared" si="144"/>
        <v>Average Performer</v>
      </c>
      <c r="AI1819" t="str" cm="1">
        <f t="array" ref="AI1819">_xlfn.IFS($Z1819 = "Passed", "High", $Z1819="Completed", "Moderate", OR($Z1819 = "Incomplete", $Z1819="Failed"), "Low")</f>
        <v>Low</v>
      </c>
      <c r="AJ1819" t="str" cm="1">
        <f t="array" ref="AJ1819">_xlfn.IFS(OR(Z1819= "Passed", Z1819 = "Completed"), "Complete", OR(Z1819 ="Failed", Z1819 = "Incomplete"), "Incomplete")</f>
        <v>Incomplete</v>
      </c>
      <c r="AK1819" cm="1">
        <f t="array" ref="AK1819">_xlfn.IFS(HR_DATA[[#This Row],[Performance Category]] = "High Performer", 4,HR_DATA[[#This Row],[Performance Category]] = "Average Performer", 3, HR_DATA[[#This Row],[Performance Category]] = "Low Performer", 2, HR_DATA[[#This Row],[Performance Category]] = "At Risk", 1)</f>
        <v>3</v>
      </c>
    </row>
    <row r="1820" spans="1:37" x14ac:dyDescent="0.25">
      <c r="A1820">
        <v>2342</v>
      </c>
      <c r="B1820" s="2">
        <v>43839</v>
      </c>
      <c r="C1820" s="2">
        <f t="shared" ca="1" si="140"/>
        <v>46159</v>
      </c>
      <c r="D1820" t="s">
        <v>133</v>
      </c>
      <c r="E1820" t="s">
        <v>74</v>
      </c>
      <c r="F1820" t="s">
        <v>30</v>
      </c>
      <c r="G1820" t="s">
        <v>46</v>
      </c>
      <c r="H1820" t="s">
        <v>32</v>
      </c>
      <c r="I1820" t="s">
        <v>33</v>
      </c>
      <c r="J1820" t="s">
        <v>34</v>
      </c>
      <c r="K1820" t="s">
        <v>70</v>
      </c>
      <c r="L1820" s="2">
        <v>24606</v>
      </c>
      <c r="M1820" t="s">
        <v>36</v>
      </c>
      <c r="N1820" t="s">
        <v>37</v>
      </c>
      <c r="O1820" t="s">
        <v>60</v>
      </c>
      <c r="P1820" t="s">
        <v>61</v>
      </c>
      <c r="Q1820" t="s">
        <v>40</v>
      </c>
      <c r="R1820">
        <v>5</v>
      </c>
      <c r="S1820" s="2">
        <v>45131</v>
      </c>
      <c r="T1820">
        <v>1</v>
      </c>
      <c r="U1820">
        <v>4</v>
      </c>
      <c r="V1820">
        <v>3</v>
      </c>
      <c r="W1820" s="2">
        <v>45076</v>
      </c>
      <c r="X1820" t="s">
        <v>92</v>
      </c>
      <c r="Y1820" t="s">
        <v>42</v>
      </c>
      <c r="Z1820" t="s">
        <v>63</v>
      </c>
      <c r="AA1820">
        <v>1</v>
      </c>
      <c r="AB1820">
        <v>704.53</v>
      </c>
      <c r="AC1820">
        <v>53</v>
      </c>
      <c r="AD1820" t="str" cm="1">
        <f t="array" ref="AD1820">_xlfn.IFS($AC1820&lt;= 24,"17-24", $AC1820&lt;=34,"25-34", $AC1820&lt;=44,"35-44", $AC1820&lt;= 54,"45-54", $AC1820 &gt;= 55, "55+")</f>
        <v>45-54</v>
      </c>
      <c r="AE1820">
        <f t="shared" ca="1" si="141"/>
        <v>6</v>
      </c>
      <c r="AF1820" t="str">
        <f t="shared" si="142"/>
        <v>Low</v>
      </c>
      <c r="AG1820" t="str">
        <f t="shared" si="143"/>
        <v>Satisfied</v>
      </c>
      <c r="AH1820" t="str">
        <f t="shared" si="144"/>
        <v>Average Performer</v>
      </c>
      <c r="AI1820" t="str" cm="1">
        <f t="array" ref="AI1820">_xlfn.IFS($Z1820 = "Passed", "High", $Z1820="Completed", "Moderate", OR($Z1820 = "Incomplete", $Z1820="Failed"), "Low")</f>
        <v>Moderate</v>
      </c>
      <c r="AJ1820" t="str" cm="1">
        <f t="array" ref="AJ1820">_xlfn.IFS(OR(Z1820= "Passed", Z1820 = "Completed"), "Complete", OR(Z1820 ="Failed", Z1820 = "Incomplete"), "Incomplete")</f>
        <v>Complete</v>
      </c>
      <c r="AK1820" cm="1">
        <f t="array" ref="AK1820">_xlfn.IFS(HR_DATA[[#This Row],[Performance Category]] = "High Performer", 4,HR_DATA[[#This Row],[Performance Category]] = "Average Performer", 3, HR_DATA[[#This Row],[Performance Category]] = "Low Performer", 2, HR_DATA[[#This Row],[Performance Category]] = "At Risk", 1)</f>
        <v>3</v>
      </c>
    </row>
    <row r="1821" spans="1:37" x14ac:dyDescent="0.25">
      <c r="A1821">
        <v>2343</v>
      </c>
      <c r="B1821" s="2">
        <v>43726</v>
      </c>
      <c r="C1821" s="2">
        <f t="shared" ca="1" si="140"/>
        <v>46159</v>
      </c>
      <c r="D1821" t="s">
        <v>133</v>
      </c>
      <c r="E1821" t="s">
        <v>81</v>
      </c>
      <c r="F1821" t="s">
        <v>30</v>
      </c>
      <c r="G1821" t="s">
        <v>55</v>
      </c>
      <c r="H1821" t="s">
        <v>56</v>
      </c>
      <c r="I1821" t="s">
        <v>33</v>
      </c>
      <c r="J1821" t="s">
        <v>34</v>
      </c>
      <c r="K1821" t="s">
        <v>103</v>
      </c>
      <c r="L1821" s="2">
        <v>36085</v>
      </c>
      <c r="M1821" t="s">
        <v>36</v>
      </c>
      <c r="N1821" t="s">
        <v>37</v>
      </c>
      <c r="O1821" t="s">
        <v>49</v>
      </c>
      <c r="P1821" t="s">
        <v>61</v>
      </c>
      <c r="Q1821" t="s">
        <v>40</v>
      </c>
      <c r="R1821">
        <v>4</v>
      </c>
      <c r="S1821" s="2">
        <v>44887</v>
      </c>
      <c r="T1821">
        <v>1</v>
      </c>
      <c r="U1821">
        <v>3</v>
      </c>
      <c r="V1821">
        <v>4</v>
      </c>
      <c r="W1821" s="2">
        <v>45077</v>
      </c>
      <c r="X1821" t="s">
        <v>50</v>
      </c>
      <c r="Y1821" t="s">
        <v>42</v>
      </c>
      <c r="Z1821" t="s">
        <v>63</v>
      </c>
      <c r="AA1821">
        <v>5</v>
      </c>
      <c r="AB1821">
        <v>959.22</v>
      </c>
      <c r="AC1821">
        <v>21</v>
      </c>
      <c r="AD1821" t="str" cm="1">
        <f t="array" ref="AD1821">_xlfn.IFS($AC1821&lt;= 24,"17-24", $AC1821&lt;=34,"25-34", $AC1821&lt;=44,"35-44", $AC1821&lt;= 54,"45-54", $AC1821 &gt;= 55, "55+")</f>
        <v>17-24</v>
      </c>
      <c r="AE1821">
        <f t="shared" ca="1" si="141"/>
        <v>6</v>
      </c>
      <c r="AF1821" t="str">
        <f t="shared" si="142"/>
        <v>Low</v>
      </c>
      <c r="AG1821" t="str">
        <f t="shared" si="143"/>
        <v>Neutral</v>
      </c>
      <c r="AH1821" t="str">
        <f t="shared" si="144"/>
        <v>Average Performer</v>
      </c>
      <c r="AI1821" t="str" cm="1">
        <f t="array" ref="AI1821">_xlfn.IFS($Z1821 = "Passed", "High", $Z1821="Completed", "Moderate", OR($Z1821 = "Incomplete", $Z1821="Failed"), "Low")</f>
        <v>Moderate</v>
      </c>
      <c r="AJ1821" t="str" cm="1">
        <f t="array" ref="AJ1821">_xlfn.IFS(OR(Z1821= "Passed", Z1821 = "Completed"), "Complete", OR(Z1821 ="Failed", Z1821 = "Incomplete"), "Incomplete")</f>
        <v>Complete</v>
      </c>
      <c r="AK1821" cm="1">
        <f t="array" ref="AK1821">_xlfn.IFS(HR_DATA[[#This Row],[Performance Category]] = "High Performer", 4,HR_DATA[[#This Row],[Performance Category]] = "Average Performer", 3, HR_DATA[[#This Row],[Performance Category]] = "Low Performer", 2, HR_DATA[[#This Row],[Performance Category]] = "At Risk", 1)</f>
        <v>3</v>
      </c>
    </row>
    <row r="1822" spans="1:37" x14ac:dyDescent="0.25">
      <c r="A1822">
        <v>2344</v>
      </c>
      <c r="B1822" s="2">
        <v>43764</v>
      </c>
      <c r="C1822" s="2">
        <f t="shared" ca="1" si="140"/>
        <v>46159</v>
      </c>
      <c r="D1822" t="s">
        <v>133</v>
      </c>
      <c r="E1822" t="s">
        <v>54</v>
      </c>
      <c r="F1822" t="s">
        <v>30</v>
      </c>
      <c r="G1822" t="s">
        <v>31</v>
      </c>
      <c r="H1822" t="s">
        <v>32</v>
      </c>
      <c r="I1822" t="s">
        <v>33</v>
      </c>
      <c r="J1822" t="s">
        <v>34</v>
      </c>
      <c r="K1822" t="s">
        <v>105</v>
      </c>
      <c r="L1822" s="2">
        <v>33473</v>
      </c>
      <c r="M1822" t="s">
        <v>36</v>
      </c>
      <c r="N1822" t="s">
        <v>37</v>
      </c>
      <c r="O1822" t="s">
        <v>60</v>
      </c>
      <c r="P1822" t="s">
        <v>77</v>
      </c>
      <c r="Q1822" t="s">
        <v>40</v>
      </c>
      <c r="R1822">
        <v>1</v>
      </c>
      <c r="S1822" s="2">
        <v>44965</v>
      </c>
      <c r="T1822">
        <v>2</v>
      </c>
      <c r="U1822">
        <v>5</v>
      </c>
      <c r="V1822">
        <v>5</v>
      </c>
      <c r="W1822" s="2">
        <v>44998</v>
      </c>
      <c r="X1822" t="s">
        <v>68</v>
      </c>
      <c r="Y1822" t="s">
        <v>51</v>
      </c>
      <c r="Z1822" t="s">
        <v>63</v>
      </c>
      <c r="AA1822">
        <v>2</v>
      </c>
      <c r="AB1822">
        <v>967.05</v>
      </c>
      <c r="AC1822">
        <v>28</v>
      </c>
      <c r="AD1822" t="str" cm="1">
        <f t="array" ref="AD1822">_xlfn.IFS($AC1822&lt;= 24,"17-24", $AC1822&lt;=34,"25-34", $AC1822&lt;=44,"35-44", $AC1822&lt;= 54,"45-54", $AC1822 &gt;= 55, "55+")</f>
        <v>25-34</v>
      </c>
      <c r="AE1822">
        <f t="shared" ca="1" si="141"/>
        <v>6</v>
      </c>
      <c r="AF1822" t="str">
        <f t="shared" si="142"/>
        <v>Low</v>
      </c>
      <c r="AG1822" t="str">
        <f t="shared" si="143"/>
        <v>Satisfied</v>
      </c>
      <c r="AH1822" t="str">
        <f t="shared" si="144"/>
        <v>Average Performer</v>
      </c>
      <c r="AI1822" t="str" cm="1">
        <f t="array" ref="AI1822">_xlfn.IFS($Z1822 = "Passed", "High", $Z1822="Completed", "Moderate", OR($Z1822 = "Incomplete", $Z1822="Failed"), "Low")</f>
        <v>Moderate</v>
      </c>
      <c r="AJ1822" t="str" cm="1">
        <f t="array" ref="AJ1822">_xlfn.IFS(OR(Z1822= "Passed", Z1822 = "Completed"), "Complete", OR(Z1822 ="Failed", Z1822 = "Incomplete"), "Incomplete")</f>
        <v>Complete</v>
      </c>
      <c r="AK1822" cm="1">
        <f t="array" ref="AK1822">_xlfn.IFS(HR_DATA[[#This Row],[Performance Category]] = "High Performer", 4,HR_DATA[[#This Row],[Performance Category]] = "Average Performer", 3, HR_DATA[[#This Row],[Performance Category]] = "Low Performer", 2, HR_DATA[[#This Row],[Performance Category]] = "At Risk", 1)</f>
        <v>3</v>
      </c>
    </row>
    <row r="1823" spans="1:37" x14ac:dyDescent="0.25">
      <c r="A1823">
        <v>2345</v>
      </c>
      <c r="B1823" s="2">
        <v>44088</v>
      </c>
      <c r="C1823" s="2">
        <f t="shared" ca="1" si="140"/>
        <v>46159</v>
      </c>
      <c r="D1823" t="s">
        <v>133</v>
      </c>
      <c r="E1823" t="s">
        <v>69</v>
      </c>
      <c r="F1823" t="s">
        <v>108</v>
      </c>
      <c r="G1823" t="s">
        <v>55</v>
      </c>
      <c r="H1823" t="s">
        <v>56</v>
      </c>
      <c r="I1823" t="s">
        <v>33</v>
      </c>
      <c r="J1823" t="s">
        <v>34</v>
      </c>
      <c r="K1823" t="s">
        <v>70</v>
      </c>
      <c r="L1823" s="2">
        <v>25943</v>
      </c>
      <c r="M1823" t="s">
        <v>36</v>
      </c>
      <c r="N1823" t="s">
        <v>37</v>
      </c>
      <c r="O1823" t="s">
        <v>49</v>
      </c>
      <c r="P1823" t="s">
        <v>67</v>
      </c>
      <c r="Q1823" t="s">
        <v>40</v>
      </c>
      <c r="R1823">
        <v>2</v>
      </c>
      <c r="S1823" s="2">
        <v>44940</v>
      </c>
      <c r="T1823">
        <v>2</v>
      </c>
      <c r="U1823">
        <v>1</v>
      </c>
      <c r="V1823">
        <v>5</v>
      </c>
      <c r="W1823" s="2">
        <v>44843</v>
      </c>
      <c r="X1823" t="s">
        <v>62</v>
      </c>
      <c r="Y1823" t="s">
        <v>51</v>
      </c>
      <c r="Z1823" t="s">
        <v>52</v>
      </c>
      <c r="AA1823">
        <v>3</v>
      </c>
      <c r="AB1823">
        <v>379.57</v>
      </c>
      <c r="AC1823">
        <v>49</v>
      </c>
      <c r="AD1823" t="str" cm="1">
        <f t="array" ref="AD1823">_xlfn.IFS($AC1823&lt;= 24,"17-24", $AC1823&lt;=34,"25-34", $AC1823&lt;=44,"35-44", $AC1823&lt;= 54,"45-54", $AC1823 &gt;= 55, "55+")</f>
        <v>45-54</v>
      </c>
      <c r="AE1823">
        <f t="shared" ca="1" si="141"/>
        <v>5</v>
      </c>
      <c r="AF1823" t="str">
        <f t="shared" si="142"/>
        <v>Low</v>
      </c>
      <c r="AG1823" t="str">
        <f t="shared" si="143"/>
        <v>Not satisfied</v>
      </c>
      <c r="AH1823" t="str">
        <f t="shared" si="144"/>
        <v>Average Performer</v>
      </c>
      <c r="AI1823" t="str" cm="1">
        <f t="array" ref="AI1823">_xlfn.IFS($Z1823 = "Passed", "High", $Z1823="Completed", "Moderate", OR($Z1823 = "Incomplete", $Z1823="Failed"), "Low")</f>
        <v>Low</v>
      </c>
      <c r="AJ1823" t="str" cm="1">
        <f t="array" ref="AJ1823">_xlfn.IFS(OR(Z1823= "Passed", Z1823 = "Completed"), "Complete", OR(Z1823 ="Failed", Z1823 = "Incomplete"), "Incomplete")</f>
        <v>Incomplete</v>
      </c>
      <c r="AK1823" cm="1">
        <f t="array" ref="AK1823">_xlfn.IFS(HR_DATA[[#This Row],[Performance Category]] = "High Performer", 4,HR_DATA[[#This Row],[Performance Category]] = "Average Performer", 3, HR_DATA[[#This Row],[Performance Category]] = "Low Performer", 2, HR_DATA[[#This Row],[Performance Category]] = "At Risk", 1)</f>
        <v>3</v>
      </c>
    </row>
    <row r="1824" spans="1:37" x14ac:dyDescent="0.25">
      <c r="A1824">
        <v>2346</v>
      </c>
      <c r="B1824" s="2">
        <v>45025</v>
      </c>
      <c r="C1824" s="2">
        <f t="shared" ca="1" si="140"/>
        <v>46159</v>
      </c>
      <c r="D1824" t="s">
        <v>133</v>
      </c>
      <c r="E1824" t="s">
        <v>29</v>
      </c>
      <c r="F1824" t="s">
        <v>30</v>
      </c>
      <c r="G1824" t="s">
        <v>46</v>
      </c>
      <c r="H1824" t="s">
        <v>45</v>
      </c>
      <c r="I1824" t="s">
        <v>55</v>
      </c>
      <c r="J1824" t="s">
        <v>34</v>
      </c>
      <c r="K1824" t="s">
        <v>70</v>
      </c>
      <c r="L1824" s="2">
        <v>30740</v>
      </c>
      <c r="M1824" t="s">
        <v>36</v>
      </c>
      <c r="N1824" t="s">
        <v>37</v>
      </c>
      <c r="O1824" t="s">
        <v>49</v>
      </c>
      <c r="P1824" t="s">
        <v>39</v>
      </c>
      <c r="Q1824" t="s">
        <v>40</v>
      </c>
      <c r="R1824">
        <v>4</v>
      </c>
      <c r="S1824" s="2">
        <v>44963</v>
      </c>
      <c r="T1824">
        <v>5</v>
      </c>
      <c r="U1824">
        <v>3</v>
      </c>
      <c r="V1824">
        <v>1</v>
      </c>
      <c r="W1824" s="2">
        <v>44836</v>
      </c>
      <c r="X1824" t="s">
        <v>50</v>
      </c>
      <c r="Y1824" t="s">
        <v>51</v>
      </c>
      <c r="Z1824" t="s">
        <v>63</v>
      </c>
      <c r="AA1824">
        <v>3</v>
      </c>
      <c r="AB1824">
        <v>811.14</v>
      </c>
      <c r="AC1824">
        <v>39</v>
      </c>
      <c r="AD1824" t="str" cm="1">
        <f t="array" ref="AD1824">_xlfn.IFS($AC1824&lt;= 24,"17-24", $AC1824&lt;=34,"25-34", $AC1824&lt;=44,"35-44", $AC1824&lt;= 54,"45-54", $AC1824 &gt;= 55, "55+")</f>
        <v>35-44</v>
      </c>
      <c r="AE1824">
        <f t="shared" ca="1" si="141"/>
        <v>3</v>
      </c>
      <c r="AF1824" t="str">
        <f t="shared" si="142"/>
        <v>High</v>
      </c>
      <c r="AG1824" t="str">
        <f t="shared" si="143"/>
        <v>Neutral</v>
      </c>
      <c r="AH1824" t="str">
        <f t="shared" si="144"/>
        <v>Average Performer</v>
      </c>
      <c r="AI1824" t="str" cm="1">
        <f t="array" ref="AI1824">_xlfn.IFS($Z1824 = "Passed", "High", $Z1824="Completed", "Moderate", OR($Z1824 = "Incomplete", $Z1824="Failed"), "Low")</f>
        <v>Moderate</v>
      </c>
      <c r="AJ1824" t="str" cm="1">
        <f t="array" ref="AJ1824">_xlfn.IFS(OR(Z1824= "Passed", Z1824 = "Completed"), "Complete", OR(Z1824 ="Failed", Z1824 = "Incomplete"), "Incomplete")</f>
        <v>Complete</v>
      </c>
      <c r="AK1824" cm="1">
        <f t="array" ref="AK1824">_xlfn.IFS(HR_DATA[[#This Row],[Performance Category]] = "High Performer", 4,HR_DATA[[#This Row],[Performance Category]] = "Average Performer", 3, HR_DATA[[#This Row],[Performance Category]] = "Low Performer", 2, HR_DATA[[#This Row],[Performance Category]] = "At Risk", 1)</f>
        <v>3</v>
      </c>
    </row>
    <row r="1825" spans="1:37" x14ac:dyDescent="0.25">
      <c r="A1825">
        <v>2347</v>
      </c>
      <c r="B1825" s="2">
        <v>43763</v>
      </c>
      <c r="C1825" s="2">
        <f t="shared" ca="1" si="140"/>
        <v>46159</v>
      </c>
      <c r="D1825" t="s">
        <v>136</v>
      </c>
      <c r="E1825" t="s">
        <v>85</v>
      </c>
      <c r="F1825" t="s">
        <v>30</v>
      </c>
      <c r="G1825" t="s">
        <v>55</v>
      </c>
      <c r="H1825" t="s">
        <v>45</v>
      </c>
      <c r="I1825" t="s">
        <v>46</v>
      </c>
      <c r="J1825" t="s">
        <v>34</v>
      </c>
      <c r="K1825" t="s">
        <v>70</v>
      </c>
      <c r="L1825" s="2">
        <v>28436</v>
      </c>
      <c r="M1825" t="s">
        <v>36</v>
      </c>
      <c r="N1825" t="s">
        <v>37</v>
      </c>
      <c r="O1825" t="s">
        <v>38</v>
      </c>
      <c r="P1825" t="s">
        <v>61</v>
      </c>
      <c r="Q1825" t="s">
        <v>40</v>
      </c>
      <c r="R1825">
        <v>1</v>
      </c>
      <c r="S1825" s="2">
        <v>44935</v>
      </c>
      <c r="T1825">
        <v>2</v>
      </c>
      <c r="U1825">
        <v>3</v>
      </c>
      <c r="V1825">
        <v>2</v>
      </c>
      <c r="W1825" s="2">
        <v>44909</v>
      </c>
      <c r="X1825" t="s">
        <v>92</v>
      </c>
      <c r="Y1825" t="s">
        <v>42</v>
      </c>
      <c r="Z1825" t="s">
        <v>73</v>
      </c>
      <c r="AA1825">
        <v>1</v>
      </c>
      <c r="AB1825">
        <v>780.53</v>
      </c>
      <c r="AC1825">
        <v>42</v>
      </c>
      <c r="AD1825" t="str" cm="1">
        <f t="array" ref="AD1825">_xlfn.IFS($AC1825&lt;= 24,"17-24", $AC1825&lt;=34,"25-34", $AC1825&lt;=44,"35-44", $AC1825&lt;= 54,"45-54", $AC1825 &gt;= 55, "55+")</f>
        <v>35-44</v>
      </c>
      <c r="AE1825">
        <f t="shared" ca="1" si="141"/>
        <v>6</v>
      </c>
      <c r="AF1825" t="str">
        <f t="shared" si="142"/>
        <v>Low</v>
      </c>
      <c r="AG1825" t="str">
        <f t="shared" si="143"/>
        <v>Neutral</v>
      </c>
      <c r="AH1825" t="str">
        <f t="shared" si="144"/>
        <v>Average Performer</v>
      </c>
      <c r="AI1825" t="str" cm="1">
        <f t="array" ref="AI1825">_xlfn.IFS($Z1825 = "Passed", "High", $Z1825="Completed", "Moderate", OR($Z1825 = "Incomplete", $Z1825="Failed"), "Low")</f>
        <v>High</v>
      </c>
      <c r="AJ1825" t="str" cm="1">
        <f t="array" ref="AJ1825">_xlfn.IFS(OR(Z1825= "Passed", Z1825 = "Completed"), "Complete", OR(Z1825 ="Failed", Z1825 = "Incomplete"), "Incomplete")</f>
        <v>Complete</v>
      </c>
      <c r="AK1825" cm="1">
        <f t="array" ref="AK1825">_xlfn.IFS(HR_DATA[[#This Row],[Performance Category]] = "High Performer", 4,HR_DATA[[#This Row],[Performance Category]] = "Average Performer", 3, HR_DATA[[#This Row],[Performance Category]] = "Low Performer", 2, HR_DATA[[#This Row],[Performance Category]] = "At Risk", 1)</f>
        <v>3</v>
      </c>
    </row>
    <row r="1826" spans="1:37" x14ac:dyDescent="0.25">
      <c r="A1826">
        <v>2348</v>
      </c>
      <c r="B1826" s="2">
        <v>44737</v>
      </c>
      <c r="C1826" s="2">
        <f t="shared" ca="1" si="140"/>
        <v>46159</v>
      </c>
      <c r="D1826" t="s">
        <v>113</v>
      </c>
      <c r="E1826" t="s">
        <v>44</v>
      </c>
      <c r="F1826" t="s">
        <v>30</v>
      </c>
      <c r="G1826" t="s">
        <v>46</v>
      </c>
      <c r="H1826" t="s">
        <v>32</v>
      </c>
      <c r="I1826" t="s">
        <v>55</v>
      </c>
      <c r="J1826" t="s">
        <v>34</v>
      </c>
      <c r="K1826" t="s">
        <v>70</v>
      </c>
      <c r="L1826" s="2">
        <v>27811</v>
      </c>
      <c r="M1826" t="s">
        <v>36</v>
      </c>
      <c r="N1826" t="s">
        <v>48</v>
      </c>
      <c r="O1826" t="s">
        <v>84</v>
      </c>
      <c r="P1826" t="s">
        <v>61</v>
      </c>
      <c r="Q1826" t="s">
        <v>40</v>
      </c>
      <c r="R1826">
        <v>1</v>
      </c>
      <c r="S1826" s="2">
        <v>44846</v>
      </c>
      <c r="T1826">
        <v>4</v>
      </c>
      <c r="U1826">
        <v>4</v>
      </c>
      <c r="V1826">
        <v>2</v>
      </c>
      <c r="W1826" s="2">
        <v>45029</v>
      </c>
      <c r="X1826" t="s">
        <v>68</v>
      </c>
      <c r="Y1826" t="s">
        <v>42</v>
      </c>
      <c r="Z1826" t="s">
        <v>73</v>
      </c>
      <c r="AA1826">
        <v>1</v>
      </c>
      <c r="AB1826">
        <v>927.52</v>
      </c>
      <c r="AC1826">
        <v>46</v>
      </c>
      <c r="AD1826" t="str" cm="1">
        <f t="array" ref="AD1826">_xlfn.IFS($AC1826&lt;= 24,"17-24", $AC1826&lt;=34,"25-34", $AC1826&lt;=44,"35-44", $AC1826&lt;= 54,"45-54", $AC1826 &gt;= 55, "55+")</f>
        <v>45-54</v>
      </c>
      <c r="AE1826">
        <f t="shared" ca="1" si="141"/>
        <v>3</v>
      </c>
      <c r="AF1826" t="str">
        <f t="shared" si="142"/>
        <v>High</v>
      </c>
      <c r="AG1826" t="str">
        <f t="shared" si="143"/>
        <v>Satisfied</v>
      </c>
      <c r="AH1826" t="str">
        <f t="shared" si="144"/>
        <v>Average Performer</v>
      </c>
      <c r="AI1826" t="str" cm="1">
        <f t="array" ref="AI1826">_xlfn.IFS($Z1826 = "Passed", "High", $Z1826="Completed", "Moderate", OR($Z1826 = "Incomplete", $Z1826="Failed"), "Low")</f>
        <v>High</v>
      </c>
      <c r="AJ1826" t="str" cm="1">
        <f t="array" ref="AJ1826">_xlfn.IFS(OR(Z1826= "Passed", Z1826 = "Completed"), "Complete", OR(Z1826 ="Failed", Z1826 = "Incomplete"), "Incomplete")</f>
        <v>Complete</v>
      </c>
      <c r="AK1826" cm="1">
        <f t="array" ref="AK1826">_xlfn.IFS(HR_DATA[[#This Row],[Performance Category]] = "High Performer", 4,HR_DATA[[#This Row],[Performance Category]] = "Average Performer", 3, HR_DATA[[#This Row],[Performance Category]] = "Low Performer", 2, HR_DATA[[#This Row],[Performance Category]] = "At Risk", 1)</f>
        <v>3</v>
      </c>
    </row>
    <row r="1827" spans="1:37" x14ac:dyDescent="0.25">
      <c r="A1827">
        <v>2349</v>
      </c>
      <c r="B1827" s="2">
        <v>44952</v>
      </c>
      <c r="C1827" s="2">
        <f t="shared" ca="1" si="140"/>
        <v>46159</v>
      </c>
      <c r="D1827" t="s">
        <v>113</v>
      </c>
      <c r="E1827" t="s">
        <v>87</v>
      </c>
      <c r="F1827" t="s">
        <v>30</v>
      </c>
      <c r="G1827" t="s">
        <v>46</v>
      </c>
      <c r="H1827" t="s">
        <v>32</v>
      </c>
      <c r="I1827" t="s">
        <v>55</v>
      </c>
      <c r="J1827" t="s">
        <v>34</v>
      </c>
      <c r="K1827" t="s">
        <v>65</v>
      </c>
      <c r="L1827" s="2">
        <v>20609</v>
      </c>
      <c r="M1827" t="s">
        <v>36</v>
      </c>
      <c r="N1827" t="s">
        <v>48</v>
      </c>
      <c r="O1827" t="s">
        <v>72</v>
      </c>
      <c r="P1827" t="s">
        <v>39</v>
      </c>
      <c r="Q1827" t="s">
        <v>40</v>
      </c>
      <c r="R1827">
        <v>4</v>
      </c>
      <c r="S1827" s="2">
        <v>44870</v>
      </c>
      <c r="T1827">
        <v>5</v>
      </c>
      <c r="U1827">
        <v>5</v>
      </c>
      <c r="V1827">
        <v>1</v>
      </c>
      <c r="W1827" s="2">
        <v>45038</v>
      </c>
      <c r="X1827" t="s">
        <v>92</v>
      </c>
      <c r="Y1827" t="s">
        <v>42</v>
      </c>
      <c r="Z1827" t="s">
        <v>63</v>
      </c>
      <c r="AA1827">
        <v>2</v>
      </c>
      <c r="AB1827">
        <v>317.31</v>
      </c>
      <c r="AC1827">
        <v>67</v>
      </c>
      <c r="AD1827" t="str" cm="1">
        <f t="array" ref="AD1827">_xlfn.IFS($AC1827&lt;= 24,"17-24", $AC1827&lt;=34,"25-34", $AC1827&lt;=44,"35-44", $AC1827&lt;= 54,"45-54", $AC1827 &gt;= 55, "55+")</f>
        <v>55+</v>
      </c>
      <c r="AE1827">
        <f t="shared" ca="1" si="141"/>
        <v>3</v>
      </c>
      <c r="AF1827" t="str">
        <f t="shared" si="142"/>
        <v>High</v>
      </c>
      <c r="AG1827" t="str">
        <f t="shared" si="143"/>
        <v>Satisfied</v>
      </c>
      <c r="AH1827" t="str">
        <f t="shared" si="144"/>
        <v>Average Performer</v>
      </c>
      <c r="AI1827" t="str" cm="1">
        <f t="array" ref="AI1827">_xlfn.IFS($Z1827 = "Passed", "High", $Z1827="Completed", "Moderate", OR($Z1827 = "Incomplete", $Z1827="Failed"), "Low")</f>
        <v>Moderate</v>
      </c>
      <c r="AJ1827" t="str" cm="1">
        <f t="array" ref="AJ1827">_xlfn.IFS(OR(Z1827= "Passed", Z1827 = "Completed"), "Complete", OR(Z1827 ="Failed", Z1827 = "Incomplete"), "Incomplete")</f>
        <v>Complete</v>
      </c>
      <c r="AK1827" cm="1">
        <f t="array" ref="AK1827">_xlfn.IFS(HR_DATA[[#This Row],[Performance Category]] = "High Performer", 4,HR_DATA[[#This Row],[Performance Category]] = "Average Performer", 3, HR_DATA[[#This Row],[Performance Category]] = "Low Performer", 2, HR_DATA[[#This Row],[Performance Category]] = "At Risk", 1)</f>
        <v>3</v>
      </c>
    </row>
    <row r="1828" spans="1:37" x14ac:dyDescent="0.25">
      <c r="A1828">
        <v>2350</v>
      </c>
      <c r="B1828" s="2">
        <v>43880</v>
      </c>
      <c r="C1828" s="2">
        <f t="shared" ca="1" si="140"/>
        <v>46159</v>
      </c>
      <c r="D1828" t="s">
        <v>113</v>
      </c>
      <c r="E1828" t="s">
        <v>64</v>
      </c>
      <c r="F1828" t="s">
        <v>30</v>
      </c>
      <c r="G1828" t="s">
        <v>46</v>
      </c>
      <c r="H1828" t="s">
        <v>45</v>
      </c>
      <c r="I1828" t="s">
        <v>33</v>
      </c>
      <c r="J1828" t="s">
        <v>115</v>
      </c>
      <c r="K1828" t="s">
        <v>101</v>
      </c>
      <c r="L1828" s="2">
        <v>26778</v>
      </c>
      <c r="M1828" t="s">
        <v>36</v>
      </c>
      <c r="N1828" t="s">
        <v>48</v>
      </c>
      <c r="O1828" t="s">
        <v>72</v>
      </c>
      <c r="P1828" t="s">
        <v>77</v>
      </c>
      <c r="Q1828" t="s">
        <v>40</v>
      </c>
      <c r="R1828">
        <v>2</v>
      </c>
      <c r="S1828" s="2">
        <v>44797</v>
      </c>
      <c r="T1828">
        <v>1</v>
      </c>
      <c r="U1828">
        <v>4</v>
      </c>
      <c r="V1828">
        <v>5</v>
      </c>
      <c r="W1828" s="2">
        <v>44994</v>
      </c>
      <c r="X1828" t="s">
        <v>41</v>
      </c>
      <c r="Y1828" t="s">
        <v>42</v>
      </c>
      <c r="Z1828" t="s">
        <v>43</v>
      </c>
      <c r="AA1828">
        <v>3</v>
      </c>
      <c r="AB1828">
        <v>858.34</v>
      </c>
      <c r="AC1828">
        <v>47</v>
      </c>
      <c r="AD1828" t="str" cm="1">
        <f t="array" ref="AD1828">_xlfn.IFS($AC1828&lt;= 24,"17-24", $AC1828&lt;=34,"25-34", $AC1828&lt;=44,"35-44", $AC1828&lt;= 54,"45-54", $AC1828 &gt;= 55, "55+")</f>
        <v>45-54</v>
      </c>
      <c r="AE1828">
        <f t="shared" ca="1" si="141"/>
        <v>6</v>
      </c>
      <c r="AF1828" t="str">
        <f t="shared" si="142"/>
        <v>Low</v>
      </c>
      <c r="AG1828" t="str">
        <f t="shared" si="143"/>
        <v>Satisfied</v>
      </c>
      <c r="AH1828" t="str">
        <f t="shared" si="144"/>
        <v>Average Performer</v>
      </c>
      <c r="AI1828" t="str" cm="1">
        <f t="array" ref="AI1828">_xlfn.IFS($Z1828 = "Passed", "High", $Z1828="Completed", "Moderate", OR($Z1828 = "Incomplete", $Z1828="Failed"), "Low")</f>
        <v>Low</v>
      </c>
      <c r="AJ1828" t="str" cm="1">
        <f t="array" ref="AJ1828">_xlfn.IFS(OR(Z1828= "Passed", Z1828 = "Completed"), "Complete", OR(Z1828 ="Failed", Z1828 = "Incomplete"), "Incomplete")</f>
        <v>Incomplete</v>
      </c>
      <c r="AK1828" cm="1">
        <f t="array" ref="AK1828">_xlfn.IFS(HR_DATA[[#This Row],[Performance Category]] = "High Performer", 4,HR_DATA[[#This Row],[Performance Category]] = "Average Performer", 3, HR_DATA[[#This Row],[Performance Category]] = "Low Performer", 2, HR_DATA[[#This Row],[Performance Category]] = "At Risk", 1)</f>
        <v>3</v>
      </c>
    </row>
    <row r="1829" spans="1:37" x14ac:dyDescent="0.25">
      <c r="A1829">
        <v>2351</v>
      </c>
      <c r="B1829" s="2">
        <v>43823</v>
      </c>
      <c r="C1829" s="2">
        <f t="shared" ca="1" si="140"/>
        <v>46159</v>
      </c>
      <c r="D1829" t="s">
        <v>120</v>
      </c>
      <c r="E1829" t="s">
        <v>44</v>
      </c>
      <c r="F1829" t="s">
        <v>30</v>
      </c>
      <c r="G1829" t="s">
        <v>31</v>
      </c>
      <c r="H1829" t="s">
        <v>56</v>
      </c>
      <c r="I1829" t="s">
        <v>33</v>
      </c>
      <c r="J1829" t="s">
        <v>34</v>
      </c>
      <c r="K1829" t="s">
        <v>79</v>
      </c>
      <c r="L1829" s="2">
        <v>15764</v>
      </c>
      <c r="M1829" t="s">
        <v>36</v>
      </c>
      <c r="N1829" t="s">
        <v>48</v>
      </c>
      <c r="O1829" t="s">
        <v>49</v>
      </c>
      <c r="P1829" t="s">
        <v>39</v>
      </c>
      <c r="Q1829" t="s">
        <v>40</v>
      </c>
      <c r="R1829">
        <v>4</v>
      </c>
      <c r="S1829" s="2">
        <v>44978</v>
      </c>
      <c r="T1829">
        <v>3</v>
      </c>
      <c r="U1829">
        <v>3</v>
      </c>
      <c r="V1829">
        <v>5</v>
      </c>
      <c r="W1829" s="2">
        <v>44996</v>
      </c>
      <c r="X1829" t="s">
        <v>92</v>
      </c>
      <c r="Y1829" t="s">
        <v>42</v>
      </c>
      <c r="Z1829" t="s">
        <v>52</v>
      </c>
      <c r="AA1829">
        <v>4</v>
      </c>
      <c r="AB1829">
        <v>173.96</v>
      </c>
      <c r="AC1829">
        <v>76</v>
      </c>
      <c r="AD1829" t="str" cm="1">
        <f t="array" ref="AD1829">_xlfn.IFS($AC1829&lt;= 24,"17-24", $AC1829&lt;=34,"25-34", $AC1829&lt;=44,"35-44", $AC1829&lt;= 54,"45-54", $AC1829 &gt;= 55, "55+")</f>
        <v>55+</v>
      </c>
      <c r="AE1829">
        <f t="shared" ca="1" si="141"/>
        <v>6</v>
      </c>
      <c r="AF1829" t="str">
        <f t="shared" si="142"/>
        <v>Medium</v>
      </c>
      <c r="AG1829" t="str">
        <f t="shared" si="143"/>
        <v>Neutral</v>
      </c>
      <c r="AH1829" t="str">
        <f t="shared" si="144"/>
        <v>Average Performer</v>
      </c>
      <c r="AI1829" t="str" cm="1">
        <f t="array" ref="AI1829">_xlfn.IFS($Z1829 = "Passed", "High", $Z1829="Completed", "Moderate", OR($Z1829 = "Incomplete", $Z1829="Failed"), "Low")</f>
        <v>Low</v>
      </c>
      <c r="AJ1829" t="str" cm="1">
        <f t="array" ref="AJ1829">_xlfn.IFS(OR(Z1829= "Passed", Z1829 = "Completed"), "Complete", OR(Z1829 ="Failed", Z1829 = "Incomplete"), "Incomplete")</f>
        <v>Incomplete</v>
      </c>
      <c r="AK1829" cm="1">
        <f t="array" ref="AK1829">_xlfn.IFS(HR_DATA[[#This Row],[Performance Category]] = "High Performer", 4,HR_DATA[[#This Row],[Performance Category]] = "Average Performer", 3, HR_DATA[[#This Row],[Performance Category]] = "Low Performer", 2, HR_DATA[[#This Row],[Performance Category]] = "At Risk", 1)</f>
        <v>3</v>
      </c>
    </row>
    <row r="1830" spans="1:37" x14ac:dyDescent="0.25">
      <c r="A1830">
        <v>2352</v>
      </c>
      <c r="B1830" s="2">
        <v>44120</v>
      </c>
      <c r="C1830" s="2">
        <f t="shared" ca="1" si="140"/>
        <v>46159</v>
      </c>
      <c r="D1830" t="s">
        <v>120</v>
      </c>
      <c r="E1830" t="s">
        <v>87</v>
      </c>
      <c r="F1830" t="s">
        <v>30</v>
      </c>
      <c r="G1830" t="s">
        <v>55</v>
      </c>
      <c r="H1830" t="s">
        <v>56</v>
      </c>
      <c r="I1830" t="s">
        <v>33</v>
      </c>
      <c r="J1830" t="s">
        <v>34</v>
      </c>
      <c r="K1830" t="s">
        <v>65</v>
      </c>
      <c r="L1830" s="2">
        <v>34334</v>
      </c>
      <c r="M1830" t="s">
        <v>36</v>
      </c>
      <c r="N1830" t="s">
        <v>48</v>
      </c>
      <c r="O1830" t="s">
        <v>38</v>
      </c>
      <c r="P1830" t="s">
        <v>39</v>
      </c>
      <c r="Q1830" t="s">
        <v>40</v>
      </c>
      <c r="R1830">
        <v>2</v>
      </c>
      <c r="S1830" s="2">
        <v>45118</v>
      </c>
      <c r="T1830">
        <v>2</v>
      </c>
      <c r="U1830">
        <v>3</v>
      </c>
      <c r="V1830">
        <v>3</v>
      </c>
      <c r="W1830" s="2">
        <v>44815</v>
      </c>
      <c r="X1830" t="s">
        <v>92</v>
      </c>
      <c r="Y1830" t="s">
        <v>51</v>
      </c>
      <c r="Z1830" t="s">
        <v>63</v>
      </c>
      <c r="AA1830">
        <v>4</v>
      </c>
      <c r="AB1830">
        <v>889.07</v>
      </c>
      <c r="AC1830">
        <v>27</v>
      </c>
      <c r="AD1830" t="str" cm="1">
        <f t="array" ref="AD1830">_xlfn.IFS($AC1830&lt;= 24,"17-24", $AC1830&lt;=34,"25-34", $AC1830&lt;=44,"35-44", $AC1830&lt;= 54,"45-54", $AC1830 &gt;= 55, "55+")</f>
        <v>25-34</v>
      </c>
      <c r="AE1830">
        <f t="shared" ca="1" si="141"/>
        <v>5</v>
      </c>
      <c r="AF1830" t="str">
        <f t="shared" si="142"/>
        <v>Low</v>
      </c>
      <c r="AG1830" t="str">
        <f t="shared" si="143"/>
        <v>Neutral</v>
      </c>
      <c r="AH1830" t="str">
        <f t="shared" si="144"/>
        <v>Average Performer</v>
      </c>
      <c r="AI1830" t="str" cm="1">
        <f t="array" ref="AI1830">_xlfn.IFS($Z1830 = "Passed", "High", $Z1830="Completed", "Moderate", OR($Z1830 = "Incomplete", $Z1830="Failed"), "Low")</f>
        <v>Moderate</v>
      </c>
      <c r="AJ1830" t="str" cm="1">
        <f t="array" ref="AJ1830">_xlfn.IFS(OR(Z1830= "Passed", Z1830 = "Completed"), "Complete", OR(Z1830 ="Failed", Z1830 = "Incomplete"), "Incomplete")</f>
        <v>Complete</v>
      </c>
      <c r="AK1830" cm="1">
        <f t="array" ref="AK1830">_xlfn.IFS(HR_DATA[[#This Row],[Performance Category]] = "High Performer", 4,HR_DATA[[#This Row],[Performance Category]] = "Average Performer", 3, HR_DATA[[#This Row],[Performance Category]] = "Low Performer", 2, HR_DATA[[#This Row],[Performance Category]] = "At Risk", 1)</f>
        <v>3</v>
      </c>
    </row>
    <row r="1831" spans="1:37" x14ac:dyDescent="0.25">
      <c r="A1831">
        <v>2353</v>
      </c>
      <c r="B1831" s="2">
        <v>43350</v>
      </c>
      <c r="C1831" s="2">
        <f t="shared" ca="1" si="140"/>
        <v>46159</v>
      </c>
      <c r="D1831" t="s">
        <v>122</v>
      </c>
      <c r="E1831" t="s">
        <v>64</v>
      </c>
      <c r="F1831" t="s">
        <v>30</v>
      </c>
      <c r="G1831" t="s">
        <v>46</v>
      </c>
      <c r="H1831" t="s">
        <v>56</v>
      </c>
      <c r="I1831" t="s">
        <v>55</v>
      </c>
      <c r="J1831" t="s">
        <v>95</v>
      </c>
      <c r="K1831" t="s">
        <v>70</v>
      </c>
      <c r="L1831" s="2">
        <v>35637</v>
      </c>
      <c r="M1831" t="s">
        <v>36</v>
      </c>
      <c r="N1831" t="s">
        <v>37</v>
      </c>
      <c r="O1831" t="s">
        <v>49</v>
      </c>
      <c r="P1831" t="s">
        <v>67</v>
      </c>
      <c r="Q1831" t="s">
        <v>40</v>
      </c>
      <c r="R1831">
        <v>2</v>
      </c>
      <c r="S1831" s="2">
        <v>44851</v>
      </c>
      <c r="T1831">
        <v>2</v>
      </c>
      <c r="U1831">
        <v>4</v>
      </c>
      <c r="V1831">
        <v>3</v>
      </c>
      <c r="W1831" s="2">
        <v>45125</v>
      </c>
      <c r="X1831" t="s">
        <v>68</v>
      </c>
      <c r="Y1831" t="s">
        <v>42</v>
      </c>
      <c r="Z1831" t="s">
        <v>43</v>
      </c>
      <c r="AA1831">
        <v>3</v>
      </c>
      <c r="AB1831">
        <v>198.56</v>
      </c>
      <c r="AC1831">
        <v>21</v>
      </c>
      <c r="AD1831" t="str" cm="1">
        <f t="array" ref="AD1831">_xlfn.IFS($AC1831&lt;= 24,"17-24", $AC1831&lt;=34,"25-34", $AC1831&lt;=44,"35-44", $AC1831&lt;= 54,"45-54", $AC1831 &gt;= 55, "55+")</f>
        <v>17-24</v>
      </c>
      <c r="AE1831">
        <f t="shared" ca="1" si="141"/>
        <v>7</v>
      </c>
      <c r="AF1831" t="str">
        <f t="shared" si="142"/>
        <v>Low</v>
      </c>
      <c r="AG1831" t="str">
        <f t="shared" si="143"/>
        <v>Satisfied</v>
      </c>
      <c r="AH1831" t="str">
        <f t="shared" si="144"/>
        <v>Average Performer</v>
      </c>
      <c r="AI1831" t="str" cm="1">
        <f t="array" ref="AI1831">_xlfn.IFS($Z1831 = "Passed", "High", $Z1831="Completed", "Moderate", OR($Z1831 = "Incomplete", $Z1831="Failed"), "Low")</f>
        <v>Low</v>
      </c>
      <c r="AJ1831" t="str" cm="1">
        <f t="array" ref="AJ1831">_xlfn.IFS(OR(Z1831= "Passed", Z1831 = "Completed"), "Complete", OR(Z1831 ="Failed", Z1831 = "Incomplete"), "Incomplete")</f>
        <v>Incomplete</v>
      </c>
      <c r="AK1831" cm="1">
        <f t="array" ref="AK1831">_xlfn.IFS(HR_DATA[[#This Row],[Performance Category]] = "High Performer", 4,HR_DATA[[#This Row],[Performance Category]] = "Average Performer", 3, HR_DATA[[#This Row],[Performance Category]] = "Low Performer", 2, HR_DATA[[#This Row],[Performance Category]] = "At Risk", 1)</f>
        <v>3</v>
      </c>
    </row>
    <row r="1832" spans="1:37" x14ac:dyDescent="0.25">
      <c r="A1832">
        <v>2354</v>
      </c>
      <c r="B1832" s="2">
        <v>44568</v>
      </c>
      <c r="C1832" s="2">
        <f t="shared" ca="1" si="140"/>
        <v>46159</v>
      </c>
      <c r="D1832" t="s">
        <v>120</v>
      </c>
      <c r="E1832" t="s">
        <v>94</v>
      </c>
      <c r="F1832" t="s">
        <v>30</v>
      </c>
      <c r="G1832" t="s">
        <v>46</v>
      </c>
      <c r="H1832" t="s">
        <v>32</v>
      </c>
      <c r="I1832" t="s">
        <v>55</v>
      </c>
      <c r="J1832" t="s">
        <v>95</v>
      </c>
      <c r="K1832" t="s">
        <v>101</v>
      </c>
      <c r="L1832" s="2">
        <v>26178</v>
      </c>
      <c r="M1832" t="s">
        <v>36</v>
      </c>
      <c r="N1832" t="s">
        <v>37</v>
      </c>
      <c r="O1832" t="s">
        <v>38</v>
      </c>
      <c r="P1832" t="s">
        <v>77</v>
      </c>
      <c r="Q1832" t="s">
        <v>40</v>
      </c>
      <c r="R1832">
        <v>2</v>
      </c>
      <c r="S1832" s="2">
        <v>45087</v>
      </c>
      <c r="T1832">
        <v>5</v>
      </c>
      <c r="U1832">
        <v>1</v>
      </c>
      <c r="V1832">
        <v>1</v>
      </c>
      <c r="W1832" s="2">
        <v>45090</v>
      </c>
      <c r="X1832" t="s">
        <v>92</v>
      </c>
      <c r="Y1832" t="s">
        <v>51</v>
      </c>
      <c r="Z1832" t="s">
        <v>63</v>
      </c>
      <c r="AA1832">
        <v>5</v>
      </c>
      <c r="AB1832">
        <v>572.14</v>
      </c>
      <c r="AC1832">
        <v>51</v>
      </c>
      <c r="AD1832" t="str" cm="1">
        <f t="array" ref="AD1832">_xlfn.IFS($AC1832&lt;= 24,"17-24", $AC1832&lt;=34,"25-34", $AC1832&lt;=44,"35-44", $AC1832&lt;= 54,"45-54", $AC1832 &gt;= 55, "55+")</f>
        <v>45-54</v>
      </c>
      <c r="AE1832">
        <f t="shared" ca="1" si="141"/>
        <v>4</v>
      </c>
      <c r="AF1832" t="str">
        <f t="shared" si="142"/>
        <v>High</v>
      </c>
      <c r="AG1832" t="str">
        <f t="shared" si="143"/>
        <v>Not satisfied</v>
      </c>
      <c r="AH1832" t="str">
        <f t="shared" si="144"/>
        <v>Average Performer</v>
      </c>
      <c r="AI1832" t="str" cm="1">
        <f t="array" ref="AI1832">_xlfn.IFS($Z1832 = "Passed", "High", $Z1832="Completed", "Moderate", OR($Z1832 = "Incomplete", $Z1832="Failed"), "Low")</f>
        <v>Moderate</v>
      </c>
      <c r="AJ1832" t="str" cm="1">
        <f t="array" ref="AJ1832">_xlfn.IFS(OR(Z1832= "Passed", Z1832 = "Completed"), "Complete", OR(Z1832 ="Failed", Z1832 = "Incomplete"), "Incomplete")</f>
        <v>Complete</v>
      </c>
      <c r="AK1832" cm="1">
        <f t="array" ref="AK1832">_xlfn.IFS(HR_DATA[[#This Row],[Performance Category]] = "High Performer", 4,HR_DATA[[#This Row],[Performance Category]] = "Average Performer", 3, HR_DATA[[#This Row],[Performance Category]] = "Low Performer", 2, HR_DATA[[#This Row],[Performance Category]] = "At Risk", 1)</f>
        <v>3</v>
      </c>
    </row>
    <row r="1833" spans="1:37" x14ac:dyDescent="0.25">
      <c r="A1833">
        <v>2355</v>
      </c>
      <c r="B1833" s="2">
        <v>43549</v>
      </c>
      <c r="C1833" s="2">
        <f t="shared" ca="1" si="140"/>
        <v>46159</v>
      </c>
      <c r="D1833" t="s">
        <v>120</v>
      </c>
      <c r="E1833" t="s">
        <v>74</v>
      </c>
      <c r="F1833" t="s">
        <v>30</v>
      </c>
      <c r="G1833" t="s">
        <v>31</v>
      </c>
      <c r="H1833" t="s">
        <v>32</v>
      </c>
      <c r="I1833" t="s">
        <v>33</v>
      </c>
      <c r="J1833" t="s">
        <v>95</v>
      </c>
      <c r="K1833" t="s">
        <v>70</v>
      </c>
      <c r="L1833" s="2">
        <v>15723</v>
      </c>
      <c r="M1833" t="s">
        <v>36</v>
      </c>
      <c r="N1833" t="s">
        <v>48</v>
      </c>
      <c r="O1833" t="s">
        <v>84</v>
      </c>
      <c r="P1833" t="s">
        <v>61</v>
      </c>
      <c r="Q1833" t="s">
        <v>40</v>
      </c>
      <c r="R1833">
        <v>1</v>
      </c>
      <c r="S1833" s="2">
        <v>44880</v>
      </c>
      <c r="T1833">
        <v>1</v>
      </c>
      <c r="U1833">
        <v>1</v>
      </c>
      <c r="V1833">
        <v>4</v>
      </c>
      <c r="W1833" s="2">
        <v>45123</v>
      </c>
      <c r="X1833" t="s">
        <v>50</v>
      </c>
      <c r="Y1833" t="s">
        <v>51</v>
      </c>
      <c r="Z1833" t="s">
        <v>43</v>
      </c>
      <c r="AA1833">
        <v>3</v>
      </c>
      <c r="AB1833">
        <v>945.93</v>
      </c>
      <c r="AC1833">
        <v>76</v>
      </c>
      <c r="AD1833" t="str" cm="1">
        <f t="array" ref="AD1833">_xlfn.IFS($AC1833&lt;= 24,"17-24", $AC1833&lt;=34,"25-34", $AC1833&lt;=44,"35-44", $AC1833&lt;= 54,"45-54", $AC1833 &gt;= 55, "55+")</f>
        <v>55+</v>
      </c>
      <c r="AE1833">
        <f t="shared" ca="1" si="141"/>
        <v>7</v>
      </c>
      <c r="AF1833" t="str">
        <f t="shared" si="142"/>
        <v>Low</v>
      </c>
      <c r="AG1833" t="str">
        <f t="shared" si="143"/>
        <v>Not satisfied</v>
      </c>
      <c r="AH1833" t="str">
        <f t="shared" si="144"/>
        <v>Average Performer</v>
      </c>
      <c r="AI1833" t="str" cm="1">
        <f t="array" ref="AI1833">_xlfn.IFS($Z1833 = "Passed", "High", $Z1833="Completed", "Moderate", OR($Z1833 = "Incomplete", $Z1833="Failed"), "Low")</f>
        <v>Low</v>
      </c>
      <c r="AJ1833" t="str" cm="1">
        <f t="array" ref="AJ1833">_xlfn.IFS(OR(Z1833= "Passed", Z1833 = "Completed"), "Complete", OR(Z1833 ="Failed", Z1833 = "Incomplete"), "Incomplete")</f>
        <v>Incomplete</v>
      </c>
      <c r="AK1833" cm="1">
        <f t="array" ref="AK1833">_xlfn.IFS(HR_DATA[[#This Row],[Performance Category]] = "High Performer", 4,HR_DATA[[#This Row],[Performance Category]] = "Average Performer", 3, HR_DATA[[#This Row],[Performance Category]] = "Low Performer", 2, HR_DATA[[#This Row],[Performance Category]] = "At Risk", 1)</f>
        <v>3</v>
      </c>
    </row>
    <row r="1834" spans="1:37" x14ac:dyDescent="0.25">
      <c r="A1834">
        <v>2356</v>
      </c>
      <c r="B1834" s="2">
        <v>44518</v>
      </c>
      <c r="C1834" s="2">
        <f t="shared" ca="1" si="140"/>
        <v>46159</v>
      </c>
      <c r="D1834" t="s">
        <v>120</v>
      </c>
      <c r="E1834" t="s">
        <v>81</v>
      </c>
      <c r="F1834" t="s">
        <v>30</v>
      </c>
      <c r="G1834" t="s">
        <v>46</v>
      </c>
      <c r="H1834" t="s">
        <v>32</v>
      </c>
      <c r="I1834" t="s">
        <v>33</v>
      </c>
      <c r="J1834" t="s">
        <v>95</v>
      </c>
      <c r="K1834" t="s">
        <v>102</v>
      </c>
      <c r="L1834" s="2">
        <v>20284</v>
      </c>
      <c r="M1834" t="s">
        <v>36</v>
      </c>
      <c r="N1834" t="s">
        <v>48</v>
      </c>
      <c r="O1834" t="s">
        <v>72</v>
      </c>
      <c r="P1834" t="s">
        <v>61</v>
      </c>
      <c r="Q1834" t="s">
        <v>40</v>
      </c>
      <c r="R1834">
        <v>4</v>
      </c>
      <c r="S1834" s="2">
        <v>44992</v>
      </c>
      <c r="T1834">
        <v>4</v>
      </c>
      <c r="U1834">
        <v>1</v>
      </c>
      <c r="V1834">
        <v>1</v>
      </c>
      <c r="W1834" s="2">
        <v>45071</v>
      </c>
      <c r="X1834" t="s">
        <v>68</v>
      </c>
      <c r="Y1834" t="s">
        <v>51</v>
      </c>
      <c r="Z1834" t="s">
        <v>73</v>
      </c>
      <c r="AA1834">
        <v>4</v>
      </c>
      <c r="AB1834">
        <v>668.66</v>
      </c>
      <c r="AC1834">
        <v>66</v>
      </c>
      <c r="AD1834" t="str" cm="1">
        <f t="array" ref="AD1834">_xlfn.IFS($AC1834&lt;= 24,"17-24", $AC1834&lt;=34,"25-34", $AC1834&lt;=44,"35-44", $AC1834&lt;= 54,"45-54", $AC1834 &gt;= 55, "55+")</f>
        <v>55+</v>
      </c>
      <c r="AE1834">
        <f t="shared" ca="1" si="141"/>
        <v>4</v>
      </c>
      <c r="AF1834" t="str">
        <f t="shared" si="142"/>
        <v>High</v>
      </c>
      <c r="AG1834" t="str">
        <f t="shared" si="143"/>
        <v>Not satisfied</v>
      </c>
      <c r="AH1834" t="str">
        <f t="shared" si="144"/>
        <v>Average Performer</v>
      </c>
      <c r="AI1834" t="str" cm="1">
        <f t="array" ref="AI1834">_xlfn.IFS($Z1834 = "Passed", "High", $Z1834="Completed", "Moderate", OR($Z1834 = "Incomplete", $Z1834="Failed"), "Low")</f>
        <v>High</v>
      </c>
      <c r="AJ1834" t="str" cm="1">
        <f t="array" ref="AJ1834">_xlfn.IFS(OR(Z1834= "Passed", Z1834 = "Completed"), "Complete", OR(Z1834 ="Failed", Z1834 = "Incomplete"), "Incomplete")</f>
        <v>Complete</v>
      </c>
      <c r="AK1834" cm="1">
        <f t="array" ref="AK1834">_xlfn.IFS(HR_DATA[[#This Row],[Performance Category]] = "High Performer", 4,HR_DATA[[#This Row],[Performance Category]] = "Average Performer", 3, HR_DATA[[#This Row],[Performance Category]] = "Low Performer", 2, HR_DATA[[#This Row],[Performance Category]] = "At Risk", 1)</f>
        <v>3</v>
      </c>
    </row>
    <row r="1835" spans="1:37" x14ac:dyDescent="0.25">
      <c r="A1835">
        <v>2357</v>
      </c>
      <c r="B1835" s="2">
        <v>44926</v>
      </c>
      <c r="C1835" s="2">
        <f t="shared" ca="1" si="140"/>
        <v>46159</v>
      </c>
      <c r="D1835" t="s">
        <v>133</v>
      </c>
      <c r="E1835" t="s">
        <v>54</v>
      </c>
      <c r="F1835" t="s">
        <v>30</v>
      </c>
      <c r="G1835" t="s">
        <v>31</v>
      </c>
      <c r="H1835" t="s">
        <v>56</v>
      </c>
      <c r="I1835" t="s">
        <v>33</v>
      </c>
      <c r="J1835" t="s">
        <v>34</v>
      </c>
      <c r="K1835" t="s">
        <v>65</v>
      </c>
      <c r="L1835" s="2">
        <v>15964</v>
      </c>
      <c r="M1835" t="s">
        <v>36</v>
      </c>
      <c r="N1835" t="s">
        <v>37</v>
      </c>
      <c r="O1835" t="s">
        <v>72</v>
      </c>
      <c r="P1835" t="s">
        <v>67</v>
      </c>
      <c r="Q1835" t="s">
        <v>40</v>
      </c>
      <c r="R1835">
        <v>1</v>
      </c>
      <c r="S1835" s="2">
        <v>44877</v>
      </c>
      <c r="T1835">
        <v>1</v>
      </c>
      <c r="U1835">
        <v>2</v>
      </c>
      <c r="V1835">
        <v>3</v>
      </c>
      <c r="W1835" s="2">
        <v>45063</v>
      </c>
      <c r="X1835" t="s">
        <v>41</v>
      </c>
      <c r="Y1835" t="s">
        <v>42</v>
      </c>
      <c r="Z1835" t="s">
        <v>43</v>
      </c>
      <c r="AA1835">
        <v>3</v>
      </c>
      <c r="AB1835">
        <v>483.49</v>
      </c>
      <c r="AC1835">
        <v>79</v>
      </c>
      <c r="AD1835" t="str" cm="1">
        <f t="array" ref="AD1835">_xlfn.IFS($AC1835&lt;= 24,"17-24", $AC1835&lt;=34,"25-34", $AC1835&lt;=44,"35-44", $AC1835&lt;= 54,"45-54", $AC1835 &gt;= 55, "55+")</f>
        <v>55+</v>
      </c>
      <c r="AE1835">
        <f t="shared" ca="1" si="141"/>
        <v>3</v>
      </c>
      <c r="AF1835" t="str">
        <f t="shared" si="142"/>
        <v>Low</v>
      </c>
      <c r="AG1835" t="str">
        <f t="shared" si="143"/>
        <v>Not satisfied</v>
      </c>
      <c r="AH1835" t="str">
        <f t="shared" si="144"/>
        <v>Average Performer</v>
      </c>
      <c r="AI1835" t="str" cm="1">
        <f t="array" ref="AI1835">_xlfn.IFS($Z1835 = "Passed", "High", $Z1835="Completed", "Moderate", OR($Z1835 = "Incomplete", $Z1835="Failed"), "Low")</f>
        <v>Low</v>
      </c>
      <c r="AJ1835" t="str" cm="1">
        <f t="array" ref="AJ1835">_xlfn.IFS(OR(Z1835= "Passed", Z1835 = "Completed"), "Complete", OR(Z1835 ="Failed", Z1835 = "Incomplete"), "Incomplete")</f>
        <v>Incomplete</v>
      </c>
      <c r="AK1835" cm="1">
        <f t="array" ref="AK1835">_xlfn.IFS(HR_DATA[[#This Row],[Performance Category]] = "High Performer", 4,HR_DATA[[#This Row],[Performance Category]] = "Average Performer", 3, HR_DATA[[#This Row],[Performance Category]] = "Low Performer", 2, HR_DATA[[#This Row],[Performance Category]] = "At Risk", 1)</f>
        <v>3</v>
      </c>
    </row>
    <row r="1836" spans="1:37" x14ac:dyDescent="0.25">
      <c r="A1836">
        <v>2358</v>
      </c>
      <c r="B1836" s="2">
        <v>43965</v>
      </c>
      <c r="C1836" s="2">
        <f t="shared" ca="1" si="140"/>
        <v>46159</v>
      </c>
      <c r="D1836" t="s">
        <v>133</v>
      </c>
      <c r="E1836" t="s">
        <v>94</v>
      </c>
      <c r="F1836" t="s">
        <v>30</v>
      </c>
      <c r="G1836" t="s">
        <v>46</v>
      </c>
      <c r="H1836" t="s">
        <v>56</v>
      </c>
      <c r="I1836" t="s">
        <v>33</v>
      </c>
      <c r="J1836" t="s">
        <v>34</v>
      </c>
      <c r="K1836" t="s">
        <v>82</v>
      </c>
      <c r="L1836" s="2">
        <v>34048</v>
      </c>
      <c r="M1836" t="s">
        <v>36</v>
      </c>
      <c r="N1836" t="s">
        <v>48</v>
      </c>
      <c r="O1836" t="s">
        <v>72</v>
      </c>
      <c r="P1836" t="s">
        <v>67</v>
      </c>
      <c r="Q1836" t="s">
        <v>40</v>
      </c>
      <c r="R1836">
        <v>4</v>
      </c>
      <c r="S1836" s="2">
        <v>44811</v>
      </c>
      <c r="T1836">
        <v>5</v>
      </c>
      <c r="U1836">
        <v>3</v>
      </c>
      <c r="V1836">
        <v>3</v>
      </c>
      <c r="W1836" s="2">
        <v>45030</v>
      </c>
      <c r="X1836" t="s">
        <v>62</v>
      </c>
      <c r="Y1836" t="s">
        <v>51</v>
      </c>
      <c r="Z1836" t="s">
        <v>52</v>
      </c>
      <c r="AA1836">
        <v>3</v>
      </c>
      <c r="AB1836">
        <v>164.22</v>
      </c>
      <c r="AC1836">
        <v>27</v>
      </c>
      <c r="AD1836" t="str" cm="1">
        <f t="array" ref="AD1836">_xlfn.IFS($AC1836&lt;= 24,"17-24", $AC1836&lt;=34,"25-34", $AC1836&lt;=44,"35-44", $AC1836&lt;= 54,"45-54", $AC1836 &gt;= 55, "55+")</f>
        <v>25-34</v>
      </c>
      <c r="AE1836">
        <f t="shared" ca="1" si="141"/>
        <v>6</v>
      </c>
      <c r="AF1836" t="str">
        <f t="shared" si="142"/>
        <v>High</v>
      </c>
      <c r="AG1836" t="str">
        <f t="shared" si="143"/>
        <v>Neutral</v>
      </c>
      <c r="AH1836" t="str">
        <f t="shared" si="144"/>
        <v>Average Performer</v>
      </c>
      <c r="AI1836" t="str" cm="1">
        <f t="array" ref="AI1836">_xlfn.IFS($Z1836 = "Passed", "High", $Z1836="Completed", "Moderate", OR($Z1836 = "Incomplete", $Z1836="Failed"), "Low")</f>
        <v>Low</v>
      </c>
      <c r="AJ1836" t="str" cm="1">
        <f t="array" ref="AJ1836">_xlfn.IFS(OR(Z1836= "Passed", Z1836 = "Completed"), "Complete", OR(Z1836 ="Failed", Z1836 = "Incomplete"), "Incomplete")</f>
        <v>Incomplete</v>
      </c>
      <c r="AK1836" cm="1">
        <f t="array" ref="AK1836">_xlfn.IFS(HR_DATA[[#This Row],[Performance Category]] = "High Performer", 4,HR_DATA[[#This Row],[Performance Category]] = "Average Performer", 3, HR_DATA[[#This Row],[Performance Category]] = "Low Performer", 2, HR_DATA[[#This Row],[Performance Category]] = "At Risk", 1)</f>
        <v>3</v>
      </c>
    </row>
    <row r="1837" spans="1:37" x14ac:dyDescent="0.25">
      <c r="A1837">
        <v>2359</v>
      </c>
      <c r="B1837" s="2">
        <v>44178</v>
      </c>
      <c r="C1837" s="2">
        <f t="shared" ca="1" si="140"/>
        <v>46159</v>
      </c>
      <c r="D1837" t="s">
        <v>133</v>
      </c>
      <c r="E1837" t="s">
        <v>85</v>
      </c>
      <c r="F1837" t="s">
        <v>30</v>
      </c>
      <c r="G1837" t="s">
        <v>55</v>
      </c>
      <c r="H1837" t="s">
        <v>56</v>
      </c>
      <c r="I1837" t="s">
        <v>46</v>
      </c>
      <c r="J1837" t="s">
        <v>34</v>
      </c>
      <c r="K1837" t="s">
        <v>79</v>
      </c>
      <c r="L1837" s="2">
        <v>35247</v>
      </c>
      <c r="M1837" t="s">
        <v>36</v>
      </c>
      <c r="N1837" t="s">
        <v>37</v>
      </c>
      <c r="O1837" t="s">
        <v>60</v>
      </c>
      <c r="P1837" t="s">
        <v>67</v>
      </c>
      <c r="Q1837" t="s">
        <v>40</v>
      </c>
      <c r="R1837">
        <v>2</v>
      </c>
      <c r="S1837" s="2">
        <v>45115</v>
      </c>
      <c r="T1837">
        <v>4</v>
      </c>
      <c r="U1837">
        <v>4</v>
      </c>
      <c r="V1837">
        <v>3</v>
      </c>
      <c r="W1837" s="2">
        <v>45076</v>
      </c>
      <c r="X1837" t="s">
        <v>68</v>
      </c>
      <c r="Y1837" t="s">
        <v>51</v>
      </c>
      <c r="Z1837" t="s">
        <v>43</v>
      </c>
      <c r="AA1837">
        <v>3</v>
      </c>
      <c r="AB1837">
        <v>850.73</v>
      </c>
      <c r="AC1837">
        <v>24</v>
      </c>
      <c r="AD1837" t="str" cm="1">
        <f t="array" ref="AD1837">_xlfn.IFS($AC1837&lt;= 24,"17-24", $AC1837&lt;=34,"25-34", $AC1837&lt;=44,"35-44", $AC1837&lt;= 54,"45-54", $AC1837 &gt;= 55, "55+")</f>
        <v>17-24</v>
      </c>
      <c r="AE1837">
        <f t="shared" ca="1" si="141"/>
        <v>5</v>
      </c>
      <c r="AF1837" t="str">
        <f t="shared" si="142"/>
        <v>High</v>
      </c>
      <c r="AG1837" t="str">
        <f t="shared" si="143"/>
        <v>Satisfied</v>
      </c>
      <c r="AH1837" t="str">
        <f t="shared" si="144"/>
        <v>Average Performer</v>
      </c>
      <c r="AI1837" t="str" cm="1">
        <f t="array" ref="AI1837">_xlfn.IFS($Z1837 = "Passed", "High", $Z1837="Completed", "Moderate", OR($Z1837 = "Incomplete", $Z1837="Failed"), "Low")</f>
        <v>Low</v>
      </c>
      <c r="AJ1837" t="str" cm="1">
        <f t="array" ref="AJ1837">_xlfn.IFS(OR(Z1837= "Passed", Z1837 = "Completed"), "Complete", OR(Z1837 ="Failed", Z1837 = "Incomplete"), "Incomplete")</f>
        <v>Incomplete</v>
      </c>
      <c r="AK1837" cm="1">
        <f t="array" ref="AK1837">_xlfn.IFS(HR_DATA[[#This Row],[Performance Category]] = "High Performer", 4,HR_DATA[[#This Row],[Performance Category]] = "Average Performer", 3, HR_DATA[[#This Row],[Performance Category]] = "Low Performer", 2, HR_DATA[[#This Row],[Performance Category]] = "At Risk", 1)</f>
        <v>3</v>
      </c>
    </row>
    <row r="1838" spans="1:37" x14ac:dyDescent="0.25">
      <c r="A1838">
        <v>2360</v>
      </c>
      <c r="B1838" s="2">
        <v>44516</v>
      </c>
      <c r="C1838" s="2">
        <f t="shared" ca="1" si="140"/>
        <v>46159</v>
      </c>
      <c r="D1838" t="s">
        <v>133</v>
      </c>
      <c r="E1838" t="s">
        <v>64</v>
      </c>
      <c r="F1838" t="s">
        <v>108</v>
      </c>
      <c r="G1838" t="s">
        <v>46</v>
      </c>
      <c r="H1838" t="s">
        <v>56</v>
      </c>
      <c r="I1838" t="s">
        <v>46</v>
      </c>
      <c r="J1838" t="s">
        <v>34</v>
      </c>
      <c r="K1838" t="s">
        <v>97</v>
      </c>
      <c r="L1838" s="2">
        <v>33152</v>
      </c>
      <c r="M1838" t="s">
        <v>36</v>
      </c>
      <c r="N1838" t="s">
        <v>37</v>
      </c>
      <c r="O1838" t="s">
        <v>84</v>
      </c>
      <c r="P1838" t="s">
        <v>39</v>
      </c>
      <c r="Q1838" t="s">
        <v>40</v>
      </c>
      <c r="R1838">
        <v>1</v>
      </c>
      <c r="S1838" s="2">
        <v>44964</v>
      </c>
      <c r="T1838">
        <v>4</v>
      </c>
      <c r="U1838">
        <v>4</v>
      </c>
      <c r="V1838">
        <v>3</v>
      </c>
      <c r="W1838" s="2">
        <v>44847</v>
      </c>
      <c r="X1838" t="s">
        <v>62</v>
      </c>
      <c r="Y1838" t="s">
        <v>42</v>
      </c>
      <c r="Z1838" t="s">
        <v>73</v>
      </c>
      <c r="AA1838">
        <v>1</v>
      </c>
      <c r="AB1838">
        <v>400.62</v>
      </c>
      <c r="AC1838">
        <v>31</v>
      </c>
      <c r="AD1838" t="str" cm="1">
        <f t="array" ref="AD1838">_xlfn.IFS($AC1838&lt;= 24,"17-24", $AC1838&lt;=34,"25-34", $AC1838&lt;=44,"35-44", $AC1838&lt;= 54,"45-54", $AC1838 &gt;= 55, "55+")</f>
        <v>25-34</v>
      </c>
      <c r="AE1838">
        <f t="shared" ca="1" si="141"/>
        <v>4</v>
      </c>
      <c r="AF1838" t="str">
        <f t="shared" si="142"/>
        <v>High</v>
      </c>
      <c r="AG1838" t="str">
        <f t="shared" si="143"/>
        <v>Satisfied</v>
      </c>
      <c r="AH1838" t="str">
        <f t="shared" si="144"/>
        <v>Average Performer</v>
      </c>
      <c r="AI1838" t="str" cm="1">
        <f t="array" ref="AI1838">_xlfn.IFS($Z1838 = "Passed", "High", $Z1838="Completed", "Moderate", OR($Z1838 = "Incomplete", $Z1838="Failed"), "Low")</f>
        <v>High</v>
      </c>
      <c r="AJ1838" t="str" cm="1">
        <f t="array" ref="AJ1838">_xlfn.IFS(OR(Z1838= "Passed", Z1838 = "Completed"), "Complete", OR(Z1838 ="Failed", Z1838 = "Incomplete"), "Incomplete")</f>
        <v>Complete</v>
      </c>
      <c r="AK1838" cm="1">
        <f t="array" ref="AK1838">_xlfn.IFS(HR_DATA[[#This Row],[Performance Category]] = "High Performer", 4,HR_DATA[[#This Row],[Performance Category]] = "Average Performer", 3, HR_DATA[[#This Row],[Performance Category]] = "Low Performer", 2, HR_DATA[[#This Row],[Performance Category]] = "At Risk", 1)</f>
        <v>3</v>
      </c>
    </row>
    <row r="1839" spans="1:37" x14ac:dyDescent="0.25">
      <c r="A1839">
        <v>2361</v>
      </c>
      <c r="B1839" s="2">
        <v>44896</v>
      </c>
      <c r="C1839" s="2">
        <f t="shared" ca="1" si="140"/>
        <v>46159</v>
      </c>
      <c r="D1839" t="s">
        <v>133</v>
      </c>
      <c r="E1839" t="s">
        <v>74</v>
      </c>
      <c r="F1839" t="s">
        <v>108</v>
      </c>
      <c r="G1839" t="s">
        <v>55</v>
      </c>
      <c r="H1839" t="s">
        <v>32</v>
      </c>
      <c r="I1839" t="s">
        <v>55</v>
      </c>
      <c r="J1839" t="s">
        <v>34</v>
      </c>
      <c r="K1839" t="s">
        <v>96</v>
      </c>
      <c r="L1839" s="2">
        <v>35404</v>
      </c>
      <c r="M1839" t="s">
        <v>36</v>
      </c>
      <c r="N1839" t="s">
        <v>37</v>
      </c>
      <c r="O1839" t="s">
        <v>84</v>
      </c>
      <c r="P1839" t="s">
        <v>77</v>
      </c>
      <c r="Q1839" t="s">
        <v>40</v>
      </c>
      <c r="R1839">
        <v>2</v>
      </c>
      <c r="S1839" s="2">
        <v>44969</v>
      </c>
      <c r="T1839">
        <v>4</v>
      </c>
      <c r="U1839">
        <v>4</v>
      </c>
      <c r="V1839">
        <v>2</v>
      </c>
      <c r="W1839" s="2">
        <v>44812</v>
      </c>
      <c r="X1839" t="s">
        <v>50</v>
      </c>
      <c r="Y1839" t="s">
        <v>51</v>
      </c>
      <c r="Z1839" t="s">
        <v>43</v>
      </c>
      <c r="AA1839">
        <v>4</v>
      </c>
      <c r="AB1839">
        <v>148.29</v>
      </c>
      <c r="AC1839">
        <v>26</v>
      </c>
      <c r="AD1839" t="str" cm="1">
        <f t="array" ref="AD1839">_xlfn.IFS($AC1839&lt;= 24,"17-24", $AC1839&lt;=34,"25-34", $AC1839&lt;=44,"35-44", $AC1839&lt;= 54,"45-54", $AC1839 &gt;= 55, "55+")</f>
        <v>25-34</v>
      </c>
      <c r="AE1839">
        <f t="shared" ca="1" si="141"/>
        <v>3</v>
      </c>
      <c r="AF1839" t="str">
        <f t="shared" si="142"/>
        <v>High</v>
      </c>
      <c r="AG1839" t="str">
        <f t="shared" si="143"/>
        <v>Satisfied</v>
      </c>
      <c r="AH1839" t="str">
        <f t="shared" si="144"/>
        <v>Average Performer</v>
      </c>
      <c r="AI1839" t="str" cm="1">
        <f t="array" ref="AI1839">_xlfn.IFS($Z1839 = "Passed", "High", $Z1839="Completed", "Moderate", OR($Z1839 = "Incomplete", $Z1839="Failed"), "Low")</f>
        <v>Low</v>
      </c>
      <c r="AJ1839" t="str" cm="1">
        <f t="array" ref="AJ1839">_xlfn.IFS(OR(Z1839= "Passed", Z1839 = "Completed"), "Complete", OR(Z1839 ="Failed", Z1839 = "Incomplete"), "Incomplete")</f>
        <v>Incomplete</v>
      </c>
      <c r="AK1839" cm="1">
        <f t="array" ref="AK1839">_xlfn.IFS(HR_DATA[[#This Row],[Performance Category]] = "High Performer", 4,HR_DATA[[#This Row],[Performance Category]] = "Average Performer", 3, HR_DATA[[#This Row],[Performance Category]] = "Low Performer", 2, HR_DATA[[#This Row],[Performance Category]] = "At Risk", 1)</f>
        <v>3</v>
      </c>
    </row>
    <row r="1840" spans="1:37" x14ac:dyDescent="0.25">
      <c r="A1840">
        <v>2362</v>
      </c>
      <c r="B1840" s="2">
        <v>44134</v>
      </c>
      <c r="C1840" s="2">
        <f t="shared" ca="1" si="140"/>
        <v>46159</v>
      </c>
      <c r="D1840" t="s">
        <v>133</v>
      </c>
      <c r="E1840" t="s">
        <v>69</v>
      </c>
      <c r="F1840" t="s">
        <v>30</v>
      </c>
      <c r="G1840" t="s">
        <v>55</v>
      </c>
      <c r="H1840" t="s">
        <v>32</v>
      </c>
      <c r="I1840" t="s">
        <v>46</v>
      </c>
      <c r="J1840" t="s">
        <v>34</v>
      </c>
      <c r="K1840" t="s">
        <v>70</v>
      </c>
      <c r="L1840" s="2">
        <v>27155</v>
      </c>
      <c r="M1840" t="s">
        <v>36</v>
      </c>
      <c r="N1840" t="s">
        <v>37</v>
      </c>
      <c r="O1840" t="s">
        <v>84</v>
      </c>
      <c r="P1840" t="s">
        <v>67</v>
      </c>
      <c r="Q1840" t="s">
        <v>40</v>
      </c>
      <c r="R1840">
        <v>2</v>
      </c>
      <c r="S1840" s="2">
        <v>44947</v>
      </c>
      <c r="T1840">
        <v>5</v>
      </c>
      <c r="U1840">
        <v>4</v>
      </c>
      <c r="V1840">
        <v>5</v>
      </c>
      <c r="W1840" s="2">
        <v>44963</v>
      </c>
      <c r="X1840" t="s">
        <v>62</v>
      </c>
      <c r="Y1840" t="s">
        <v>42</v>
      </c>
      <c r="Z1840" t="s">
        <v>52</v>
      </c>
      <c r="AA1840">
        <v>3</v>
      </c>
      <c r="AB1840">
        <v>543.65</v>
      </c>
      <c r="AC1840">
        <v>46</v>
      </c>
      <c r="AD1840" t="str" cm="1">
        <f t="array" ref="AD1840">_xlfn.IFS($AC1840&lt;= 24,"17-24", $AC1840&lt;=34,"25-34", $AC1840&lt;=44,"35-44", $AC1840&lt;= 54,"45-54", $AC1840 &gt;= 55, "55+")</f>
        <v>45-54</v>
      </c>
      <c r="AE1840">
        <f t="shared" ca="1" si="141"/>
        <v>5</v>
      </c>
      <c r="AF1840" t="str">
        <f t="shared" si="142"/>
        <v>High</v>
      </c>
      <c r="AG1840" t="str">
        <f t="shared" si="143"/>
        <v>Satisfied</v>
      </c>
      <c r="AH1840" t="str">
        <f t="shared" si="144"/>
        <v>Average Performer</v>
      </c>
      <c r="AI1840" t="str" cm="1">
        <f t="array" ref="AI1840">_xlfn.IFS($Z1840 = "Passed", "High", $Z1840="Completed", "Moderate", OR($Z1840 = "Incomplete", $Z1840="Failed"), "Low")</f>
        <v>Low</v>
      </c>
      <c r="AJ1840" t="str" cm="1">
        <f t="array" ref="AJ1840">_xlfn.IFS(OR(Z1840= "Passed", Z1840 = "Completed"), "Complete", OR(Z1840 ="Failed", Z1840 = "Incomplete"), "Incomplete")</f>
        <v>Incomplete</v>
      </c>
      <c r="AK1840" cm="1">
        <f t="array" ref="AK1840">_xlfn.IFS(HR_DATA[[#This Row],[Performance Category]] = "High Performer", 4,HR_DATA[[#This Row],[Performance Category]] = "Average Performer", 3, HR_DATA[[#This Row],[Performance Category]] = "Low Performer", 2, HR_DATA[[#This Row],[Performance Category]] = "At Risk", 1)</f>
        <v>3</v>
      </c>
    </row>
    <row r="1841" spans="1:37" x14ac:dyDescent="0.25">
      <c r="A1841">
        <v>2363</v>
      </c>
      <c r="B1841" s="2">
        <v>44235</v>
      </c>
      <c r="C1841" s="2">
        <f t="shared" ca="1" si="140"/>
        <v>46159</v>
      </c>
      <c r="D1841" t="s">
        <v>133</v>
      </c>
      <c r="E1841" t="s">
        <v>29</v>
      </c>
      <c r="F1841" t="s">
        <v>30</v>
      </c>
      <c r="G1841" t="s">
        <v>55</v>
      </c>
      <c r="H1841" t="s">
        <v>32</v>
      </c>
      <c r="I1841" t="s">
        <v>33</v>
      </c>
      <c r="J1841" t="s">
        <v>34</v>
      </c>
      <c r="K1841" t="s">
        <v>101</v>
      </c>
      <c r="L1841" s="2">
        <v>30364</v>
      </c>
      <c r="M1841" t="s">
        <v>36</v>
      </c>
      <c r="N1841" t="s">
        <v>37</v>
      </c>
      <c r="O1841" t="s">
        <v>49</v>
      </c>
      <c r="P1841" t="s">
        <v>39</v>
      </c>
      <c r="Q1841" t="s">
        <v>40</v>
      </c>
      <c r="R1841">
        <v>2</v>
      </c>
      <c r="S1841" s="2">
        <v>45123</v>
      </c>
      <c r="T1841">
        <v>2</v>
      </c>
      <c r="U1841">
        <v>5</v>
      </c>
      <c r="V1841">
        <v>1</v>
      </c>
      <c r="W1841" s="2">
        <v>44961</v>
      </c>
      <c r="X1841" t="s">
        <v>92</v>
      </c>
      <c r="Y1841" t="s">
        <v>51</v>
      </c>
      <c r="Z1841" t="s">
        <v>52</v>
      </c>
      <c r="AA1841">
        <v>3</v>
      </c>
      <c r="AB1841">
        <v>282.26</v>
      </c>
      <c r="AC1841">
        <v>38</v>
      </c>
      <c r="AD1841" t="str" cm="1">
        <f t="array" ref="AD1841">_xlfn.IFS($AC1841&lt;= 24,"17-24", $AC1841&lt;=34,"25-34", $AC1841&lt;=44,"35-44", $AC1841&lt;= 54,"45-54", $AC1841 &gt;= 55, "55+")</f>
        <v>35-44</v>
      </c>
      <c r="AE1841">
        <f t="shared" ca="1" si="141"/>
        <v>5</v>
      </c>
      <c r="AF1841" t="str">
        <f t="shared" si="142"/>
        <v>Low</v>
      </c>
      <c r="AG1841" t="str">
        <f t="shared" si="143"/>
        <v>Satisfied</v>
      </c>
      <c r="AH1841" t="str">
        <f t="shared" si="144"/>
        <v>Average Performer</v>
      </c>
      <c r="AI1841" t="str" cm="1">
        <f t="array" ref="AI1841">_xlfn.IFS($Z1841 = "Passed", "High", $Z1841="Completed", "Moderate", OR($Z1841 = "Incomplete", $Z1841="Failed"), "Low")</f>
        <v>Low</v>
      </c>
      <c r="AJ1841" t="str" cm="1">
        <f t="array" ref="AJ1841">_xlfn.IFS(OR(Z1841= "Passed", Z1841 = "Completed"), "Complete", OR(Z1841 ="Failed", Z1841 = "Incomplete"), "Incomplete")</f>
        <v>Incomplete</v>
      </c>
      <c r="AK1841" cm="1">
        <f t="array" ref="AK1841">_xlfn.IFS(HR_DATA[[#This Row],[Performance Category]] = "High Performer", 4,HR_DATA[[#This Row],[Performance Category]] = "Average Performer", 3, HR_DATA[[#This Row],[Performance Category]] = "Low Performer", 2, HR_DATA[[#This Row],[Performance Category]] = "At Risk", 1)</f>
        <v>3</v>
      </c>
    </row>
    <row r="1842" spans="1:37" x14ac:dyDescent="0.25">
      <c r="A1842">
        <v>2364</v>
      </c>
      <c r="B1842" s="2">
        <v>43682</v>
      </c>
      <c r="C1842" s="2">
        <f t="shared" ca="1" si="140"/>
        <v>46159</v>
      </c>
      <c r="D1842" t="s">
        <v>133</v>
      </c>
      <c r="E1842" t="s">
        <v>44</v>
      </c>
      <c r="F1842" t="s">
        <v>30</v>
      </c>
      <c r="G1842" t="s">
        <v>55</v>
      </c>
      <c r="H1842" t="s">
        <v>45</v>
      </c>
      <c r="I1842" t="s">
        <v>33</v>
      </c>
      <c r="J1842" t="s">
        <v>34</v>
      </c>
      <c r="K1842" t="s">
        <v>70</v>
      </c>
      <c r="L1842" s="2">
        <v>22152</v>
      </c>
      <c r="M1842" t="s">
        <v>36</v>
      </c>
      <c r="N1842" t="s">
        <v>48</v>
      </c>
      <c r="O1842" t="s">
        <v>72</v>
      </c>
      <c r="P1842" t="s">
        <v>39</v>
      </c>
      <c r="Q1842" t="s">
        <v>40</v>
      </c>
      <c r="R1842">
        <v>5</v>
      </c>
      <c r="S1842" s="2">
        <v>44959</v>
      </c>
      <c r="T1842">
        <v>4</v>
      </c>
      <c r="U1842">
        <v>2</v>
      </c>
      <c r="V1842">
        <v>4</v>
      </c>
      <c r="W1842" s="2">
        <v>44899</v>
      </c>
      <c r="X1842" t="s">
        <v>62</v>
      </c>
      <c r="Y1842" t="s">
        <v>51</v>
      </c>
      <c r="Z1842" t="s">
        <v>63</v>
      </c>
      <c r="AA1842">
        <v>3</v>
      </c>
      <c r="AB1842">
        <v>123.81</v>
      </c>
      <c r="AC1842">
        <v>59</v>
      </c>
      <c r="AD1842" t="str" cm="1">
        <f t="array" ref="AD1842">_xlfn.IFS($AC1842&lt;= 24,"17-24", $AC1842&lt;=34,"25-34", $AC1842&lt;=44,"35-44", $AC1842&lt;= 54,"45-54", $AC1842 &gt;= 55, "55+")</f>
        <v>55+</v>
      </c>
      <c r="AE1842">
        <f t="shared" ca="1" si="141"/>
        <v>6</v>
      </c>
      <c r="AF1842" t="str">
        <f t="shared" si="142"/>
        <v>High</v>
      </c>
      <c r="AG1842" t="str">
        <f t="shared" si="143"/>
        <v>Not satisfied</v>
      </c>
      <c r="AH1842" t="str">
        <f t="shared" si="144"/>
        <v>Average Performer</v>
      </c>
      <c r="AI1842" t="str" cm="1">
        <f t="array" ref="AI1842">_xlfn.IFS($Z1842 = "Passed", "High", $Z1842="Completed", "Moderate", OR($Z1842 = "Incomplete", $Z1842="Failed"), "Low")</f>
        <v>Moderate</v>
      </c>
      <c r="AJ1842" t="str" cm="1">
        <f t="array" ref="AJ1842">_xlfn.IFS(OR(Z1842= "Passed", Z1842 = "Completed"), "Complete", OR(Z1842 ="Failed", Z1842 = "Incomplete"), "Incomplete")</f>
        <v>Complete</v>
      </c>
      <c r="AK1842" cm="1">
        <f t="array" ref="AK1842">_xlfn.IFS(HR_DATA[[#This Row],[Performance Category]] = "High Performer", 4,HR_DATA[[#This Row],[Performance Category]] = "Average Performer", 3, HR_DATA[[#This Row],[Performance Category]] = "Low Performer", 2, HR_DATA[[#This Row],[Performance Category]] = "At Risk", 1)</f>
        <v>3</v>
      </c>
    </row>
    <row r="1843" spans="1:37" x14ac:dyDescent="0.25">
      <c r="A1843">
        <v>2365</v>
      </c>
      <c r="B1843" s="2">
        <v>43433</v>
      </c>
      <c r="C1843" s="2">
        <f t="shared" ca="1" si="140"/>
        <v>46159</v>
      </c>
      <c r="D1843" t="s">
        <v>133</v>
      </c>
      <c r="E1843" t="s">
        <v>87</v>
      </c>
      <c r="F1843" t="s">
        <v>108</v>
      </c>
      <c r="G1843" t="s">
        <v>31</v>
      </c>
      <c r="H1843" t="s">
        <v>45</v>
      </c>
      <c r="I1843" t="s">
        <v>33</v>
      </c>
      <c r="J1843" t="s">
        <v>34</v>
      </c>
      <c r="K1843" t="s">
        <v>79</v>
      </c>
      <c r="L1843" s="2">
        <v>19596</v>
      </c>
      <c r="M1843" t="s">
        <v>36</v>
      </c>
      <c r="N1843" t="s">
        <v>37</v>
      </c>
      <c r="O1843" t="s">
        <v>72</v>
      </c>
      <c r="P1843" t="s">
        <v>67</v>
      </c>
      <c r="Q1843" t="s">
        <v>40</v>
      </c>
      <c r="R1843">
        <v>1</v>
      </c>
      <c r="S1843" s="2">
        <v>44811</v>
      </c>
      <c r="T1843">
        <v>1</v>
      </c>
      <c r="U1843">
        <v>1</v>
      </c>
      <c r="V1843">
        <v>1</v>
      </c>
      <c r="W1843" s="2">
        <v>44784</v>
      </c>
      <c r="X1843" t="s">
        <v>92</v>
      </c>
      <c r="Y1843" t="s">
        <v>51</v>
      </c>
      <c r="Z1843" t="s">
        <v>73</v>
      </c>
      <c r="AA1843">
        <v>5</v>
      </c>
      <c r="AB1843">
        <v>355.8</v>
      </c>
      <c r="AC1843">
        <v>65</v>
      </c>
      <c r="AD1843" t="str" cm="1">
        <f t="array" ref="AD1843">_xlfn.IFS($AC1843&lt;= 24,"17-24", $AC1843&lt;=34,"25-34", $AC1843&lt;=44,"35-44", $AC1843&lt;= 54,"45-54", $AC1843 &gt;= 55, "55+")</f>
        <v>55+</v>
      </c>
      <c r="AE1843">
        <f t="shared" ca="1" si="141"/>
        <v>7</v>
      </c>
      <c r="AF1843" t="str">
        <f t="shared" si="142"/>
        <v>Low</v>
      </c>
      <c r="AG1843" t="str">
        <f t="shared" si="143"/>
        <v>Not satisfied</v>
      </c>
      <c r="AH1843" t="str">
        <f t="shared" si="144"/>
        <v>Average Performer</v>
      </c>
      <c r="AI1843" t="str" cm="1">
        <f t="array" ref="AI1843">_xlfn.IFS($Z1843 = "Passed", "High", $Z1843="Completed", "Moderate", OR($Z1843 = "Incomplete", $Z1843="Failed"), "Low")</f>
        <v>High</v>
      </c>
      <c r="AJ1843" t="str" cm="1">
        <f t="array" ref="AJ1843">_xlfn.IFS(OR(Z1843= "Passed", Z1843 = "Completed"), "Complete", OR(Z1843 ="Failed", Z1843 = "Incomplete"), "Incomplete")</f>
        <v>Complete</v>
      </c>
      <c r="AK1843" cm="1">
        <f t="array" ref="AK1843">_xlfn.IFS(HR_DATA[[#This Row],[Performance Category]] = "High Performer", 4,HR_DATA[[#This Row],[Performance Category]] = "Average Performer", 3, HR_DATA[[#This Row],[Performance Category]] = "Low Performer", 2, HR_DATA[[#This Row],[Performance Category]] = "At Risk", 1)</f>
        <v>3</v>
      </c>
    </row>
    <row r="1844" spans="1:37" x14ac:dyDescent="0.25">
      <c r="A1844">
        <v>2366</v>
      </c>
      <c r="B1844" s="2">
        <v>43420</v>
      </c>
      <c r="C1844" s="2">
        <f t="shared" ca="1" si="140"/>
        <v>46159</v>
      </c>
      <c r="D1844" t="s">
        <v>133</v>
      </c>
      <c r="E1844" t="s">
        <v>81</v>
      </c>
      <c r="F1844" t="s">
        <v>108</v>
      </c>
      <c r="G1844" t="s">
        <v>55</v>
      </c>
      <c r="H1844" t="s">
        <v>56</v>
      </c>
      <c r="I1844" t="s">
        <v>46</v>
      </c>
      <c r="J1844" t="s">
        <v>34</v>
      </c>
      <c r="K1844" t="s">
        <v>97</v>
      </c>
      <c r="L1844" s="2">
        <v>16275</v>
      </c>
      <c r="M1844" t="s">
        <v>36</v>
      </c>
      <c r="N1844" t="s">
        <v>37</v>
      </c>
      <c r="O1844" t="s">
        <v>84</v>
      </c>
      <c r="P1844" t="s">
        <v>77</v>
      </c>
      <c r="Q1844" t="s">
        <v>40</v>
      </c>
      <c r="R1844">
        <v>2</v>
      </c>
      <c r="S1844" s="2">
        <v>45046</v>
      </c>
      <c r="T1844">
        <v>4</v>
      </c>
      <c r="U1844">
        <v>2</v>
      </c>
      <c r="V1844">
        <v>5</v>
      </c>
      <c r="W1844" s="2">
        <v>44789</v>
      </c>
      <c r="X1844" t="s">
        <v>62</v>
      </c>
      <c r="Y1844" t="s">
        <v>42</v>
      </c>
      <c r="Z1844" t="s">
        <v>52</v>
      </c>
      <c r="AA1844">
        <v>3</v>
      </c>
      <c r="AB1844">
        <v>184.59</v>
      </c>
      <c r="AC1844">
        <v>74</v>
      </c>
      <c r="AD1844" t="str" cm="1">
        <f t="array" ref="AD1844">_xlfn.IFS($AC1844&lt;= 24,"17-24", $AC1844&lt;=34,"25-34", $AC1844&lt;=44,"35-44", $AC1844&lt;= 54,"45-54", $AC1844 &gt;= 55, "55+")</f>
        <v>55+</v>
      </c>
      <c r="AE1844">
        <f t="shared" ca="1" si="141"/>
        <v>7</v>
      </c>
      <c r="AF1844" t="str">
        <f t="shared" si="142"/>
        <v>High</v>
      </c>
      <c r="AG1844" t="str">
        <f t="shared" si="143"/>
        <v>Not satisfied</v>
      </c>
      <c r="AH1844" t="str">
        <f t="shared" si="144"/>
        <v>Average Performer</v>
      </c>
      <c r="AI1844" t="str" cm="1">
        <f t="array" ref="AI1844">_xlfn.IFS($Z1844 = "Passed", "High", $Z1844="Completed", "Moderate", OR($Z1844 = "Incomplete", $Z1844="Failed"), "Low")</f>
        <v>Low</v>
      </c>
      <c r="AJ1844" t="str" cm="1">
        <f t="array" ref="AJ1844">_xlfn.IFS(OR(Z1844= "Passed", Z1844 = "Completed"), "Complete", OR(Z1844 ="Failed", Z1844 = "Incomplete"), "Incomplete")</f>
        <v>Incomplete</v>
      </c>
      <c r="AK1844" cm="1">
        <f t="array" ref="AK1844">_xlfn.IFS(HR_DATA[[#This Row],[Performance Category]] = "High Performer", 4,HR_DATA[[#This Row],[Performance Category]] = "Average Performer", 3, HR_DATA[[#This Row],[Performance Category]] = "Low Performer", 2, HR_DATA[[#This Row],[Performance Category]] = "At Risk", 1)</f>
        <v>3</v>
      </c>
    </row>
    <row r="1845" spans="1:37" x14ac:dyDescent="0.25">
      <c r="A1845">
        <v>2367</v>
      </c>
      <c r="B1845" s="2">
        <v>44066</v>
      </c>
      <c r="C1845" s="2">
        <f t="shared" ca="1" si="140"/>
        <v>46159</v>
      </c>
      <c r="D1845" t="s">
        <v>133</v>
      </c>
      <c r="E1845" t="s">
        <v>54</v>
      </c>
      <c r="F1845" t="s">
        <v>30</v>
      </c>
      <c r="G1845" t="s">
        <v>31</v>
      </c>
      <c r="H1845" t="s">
        <v>32</v>
      </c>
      <c r="I1845" t="s">
        <v>46</v>
      </c>
      <c r="J1845" t="s">
        <v>34</v>
      </c>
      <c r="K1845" t="s">
        <v>101</v>
      </c>
      <c r="L1845" s="2">
        <v>21760</v>
      </c>
      <c r="M1845" t="s">
        <v>36</v>
      </c>
      <c r="N1845" t="s">
        <v>37</v>
      </c>
      <c r="O1845" t="s">
        <v>49</v>
      </c>
      <c r="P1845" t="s">
        <v>39</v>
      </c>
      <c r="Q1845" t="s">
        <v>40</v>
      </c>
      <c r="R1845">
        <v>5</v>
      </c>
      <c r="S1845" s="2">
        <v>44860</v>
      </c>
      <c r="T1845">
        <v>3</v>
      </c>
      <c r="U1845">
        <v>2</v>
      </c>
      <c r="V1845">
        <v>5</v>
      </c>
      <c r="W1845" s="2">
        <v>45043</v>
      </c>
      <c r="X1845" t="s">
        <v>62</v>
      </c>
      <c r="Y1845" t="s">
        <v>42</v>
      </c>
      <c r="Z1845" t="s">
        <v>63</v>
      </c>
      <c r="AA1845">
        <v>3</v>
      </c>
      <c r="AB1845">
        <v>249.77</v>
      </c>
      <c r="AC1845">
        <v>61</v>
      </c>
      <c r="AD1845" t="str" cm="1">
        <f t="array" ref="AD1845">_xlfn.IFS($AC1845&lt;= 24,"17-24", $AC1845&lt;=34,"25-34", $AC1845&lt;=44,"35-44", $AC1845&lt;= 54,"45-54", $AC1845 &gt;= 55, "55+")</f>
        <v>55+</v>
      </c>
      <c r="AE1845">
        <f t="shared" ca="1" si="141"/>
        <v>5</v>
      </c>
      <c r="AF1845" t="str">
        <f t="shared" si="142"/>
        <v>Medium</v>
      </c>
      <c r="AG1845" t="str">
        <f t="shared" si="143"/>
        <v>Not satisfied</v>
      </c>
      <c r="AH1845" t="str">
        <f t="shared" si="144"/>
        <v>Average Performer</v>
      </c>
      <c r="AI1845" t="str" cm="1">
        <f t="array" ref="AI1845">_xlfn.IFS($Z1845 = "Passed", "High", $Z1845="Completed", "Moderate", OR($Z1845 = "Incomplete", $Z1845="Failed"), "Low")</f>
        <v>Moderate</v>
      </c>
      <c r="AJ1845" t="str" cm="1">
        <f t="array" ref="AJ1845">_xlfn.IFS(OR(Z1845= "Passed", Z1845 = "Completed"), "Complete", OR(Z1845 ="Failed", Z1845 = "Incomplete"), "Incomplete")</f>
        <v>Complete</v>
      </c>
      <c r="AK1845" cm="1">
        <f t="array" ref="AK1845">_xlfn.IFS(HR_DATA[[#This Row],[Performance Category]] = "High Performer", 4,HR_DATA[[#This Row],[Performance Category]] = "Average Performer", 3, HR_DATA[[#This Row],[Performance Category]] = "Low Performer", 2, HR_DATA[[#This Row],[Performance Category]] = "At Risk", 1)</f>
        <v>3</v>
      </c>
    </row>
    <row r="1846" spans="1:37" x14ac:dyDescent="0.25">
      <c r="A1846">
        <v>2368</v>
      </c>
      <c r="B1846" s="2">
        <v>44065</v>
      </c>
      <c r="C1846" s="2">
        <f t="shared" ca="1" si="140"/>
        <v>46159</v>
      </c>
      <c r="D1846" t="s">
        <v>136</v>
      </c>
      <c r="E1846" t="s">
        <v>94</v>
      </c>
      <c r="F1846" t="s">
        <v>30</v>
      </c>
      <c r="G1846" t="s">
        <v>55</v>
      </c>
      <c r="H1846" t="s">
        <v>56</v>
      </c>
      <c r="I1846" t="s">
        <v>33</v>
      </c>
      <c r="J1846" t="s">
        <v>34</v>
      </c>
      <c r="K1846" t="s">
        <v>101</v>
      </c>
      <c r="L1846" s="2">
        <v>18353</v>
      </c>
      <c r="M1846" t="s">
        <v>36</v>
      </c>
      <c r="N1846" t="s">
        <v>37</v>
      </c>
      <c r="O1846" t="s">
        <v>38</v>
      </c>
      <c r="P1846" t="s">
        <v>61</v>
      </c>
      <c r="Q1846" t="s">
        <v>40</v>
      </c>
      <c r="R1846">
        <v>1</v>
      </c>
      <c r="S1846" s="2">
        <v>44871</v>
      </c>
      <c r="T1846">
        <v>5</v>
      </c>
      <c r="U1846">
        <v>2</v>
      </c>
      <c r="V1846">
        <v>1</v>
      </c>
      <c r="W1846" s="2">
        <v>45015</v>
      </c>
      <c r="X1846" t="s">
        <v>68</v>
      </c>
      <c r="Y1846" t="s">
        <v>51</v>
      </c>
      <c r="Z1846" t="s">
        <v>63</v>
      </c>
      <c r="AA1846">
        <v>4</v>
      </c>
      <c r="AB1846">
        <v>285.54000000000002</v>
      </c>
      <c r="AC1846">
        <v>70</v>
      </c>
      <c r="AD1846" t="str" cm="1">
        <f t="array" ref="AD1846">_xlfn.IFS($AC1846&lt;= 24,"17-24", $AC1846&lt;=34,"25-34", $AC1846&lt;=44,"35-44", $AC1846&lt;= 54,"45-54", $AC1846 &gt;= 55, "55+")</f>
        <v>55+</v>
      </c>
      <c r="AE1846">
        <f t="shared" ca="1" si="141"/>
        <v>5</v>
      </c>
      <c r="AF1846" t="str">
        <f t="shared" si="142"/>
        <v>High</v>
      </c>
      <c r="AG1846" t="str">
        <f t="shared" si="143"/>
        <v>Not satisfied</v>
      </c>
      <c r="AH1846" t="str">
        <f t="shared" si="144"/>
        <v>Average Performer</v>
      </c>
      <c r="AI1846" t="str" cm="1">
        <f t="array" ref="AI1846">_xlfn.IFS($Z1846 = "Passed", "High", $Z1846="Completed", "Moderate", OR($Z1846 = "Incomplete", $Z1846="Failed"), "Low")</f>
        <v>Moderate</v>
      </c>
      <c r="AJ1846" t="str" cm="1">
        <f t="array" ref="AJ1846">_xlfn.IFS(OR(Z1846= "Passed", Z1846 = "Completed"), "Complete", OR(Z1846 ="Failed", Z1846 = "Incomplete"), "Incomplete")</f>
        <v>Complete</v>
      </c>
      <c r="AK1846" cm="1">
        <f t="array" ref="AK1846">_xlfn.IFS(HR_DATA[[#This Row],[Performance Category]] = "High Performer", 4,HR_DATA[[#This Row],[Performance Category]] = "Average Performer", 3, HR_DATA[[#This Row],[Performance Category]] = "Low Performer", 2, HR_DATA[[#This Row],[Performance Category]] = "At Risk", 1)</f>
        <v>3</v>
      </c>
    </row>
    <row r="1847" spans="1:37" x14ac:dyDescent="0.25">
      <c r="A1847">
        <v>2369</v>
      </c>
      <c r="B1847" s="2">
        <v>44488</v>
      </c>
      <c r="C1847" s="2">
        <f t="shared" ca="1" si="140"/>
        <v>46159</v>
      </c>
      <c r="D1847" t="s">
        <v>113</v>
      </c>
      <c r="E1847" t="s">
        <v>85</v>
      </c>
      <c r="F1847" t="s">
        <v>30</v>
      </c>
      <c r="G1847" t="s">
        <v>46</v>
      </c>
      <c r="H1847" t="s">
        <v>56</v>
      </c>
      <c r="I1847" t="s">
        <v>55</v>
      </c>
      <c r="J1847" t="s">
        <v>34</v>
      </c>
      <c r="K1847" t="s">
        <v>70</v>
      </c>
      <c r="L1847" s="2">
        <v>32036</v>
      </c>
      <c r="M1847" t="s">
        <v>36</v>
      </c>
      <c r="N1847" t="s">
        <v>48</v>
      </c>
      <c r="O1847" t="s">
        <v>60</v>
      </c>
      <c r="P1847" t="s">
        <v>77</v>
      </c>
      <c r="Q1847" t="s">
        <v>40</v>
      </c>
      <c r="R1847">
        <v>5</v>
      </c>
      <c r="S1847" s="2">
        <v>44975</v>
      </c>
      <c r="T1847">
        <v>5</v>
      </c>
      <c r="U1847">
        <v>2</v>
      </c>
      <c r="V1847">
        <v>4</v>
      </c>
      <c r="W1847" s="2">
        <v>45133</v>
      </c>
      <c r="X1847" t="s">
        <v>41</v>
      </c>
      <c r="Y1847" t="s">
        <v>51</v>
      </c>
      <c r="Z1847" t="s">
        <v>43</v>
      </c>
      <c r="AA1847">
        <v>5</v>
      </c>
      <c r="AB1847">
        <v>711.15</v>
      </c>
      <c r="AC1847">
        <v>34</v>
      </c>
      <c r="AD1847" t="str" cm="1">
        <f t="array" ref="AD1847">_xlfn.IFS($AC1847&lt;= 24,"17-24", $AC1847&lt;=34,"25-34", $AC1847&lt;=44,"35-44", $AC1847&lt;= 54,"45-54", $AC1847 &gt;= 55, "55+")</f>
        <v>25-34</v>
      </c>
      <c r="AE1847">
        <f t="shared" ca="1" si="141"/>
        <v>4</v>
      </c>
      <c r="AF1847" t="str">
        <f t="shared" si="142"/>
        <v>High</v>
      </c>
      <c r="AG1847" t="str">
        <f t="shared" si="143"/>
        <v>Not satisfied</v>
      </c>
      <c r="AH1847" t="str">
        <f t="shared" si="144"/>
        <v>Average Performer</v>
      </c>
      <c r="AI1847" t="str" cm="1">
        <f t="array" ref="AI1847">_xlfn.IFS($Z1847 = "Passed", "High", $Z1847="Completed", "Moderate", OR($Z1847 = "Incomplete", $Z1847="Failed"), "Low")</f>
        <v>Low</v>
      </c>
      <c r="AJ1847" t="str" cm="1">
        <f t="array" ref="AJ1847">_xlfn.IFS(OR(Z1847= "Passed", Z1847 = "Completed"), "Complete", OR(Z1847 ="Failed", Z1847 = "Incomplete"), "Incomplete")</f>
        <v>Incomplete</v>
      </c>
      <c r="AK1847" cm="1">
        <f t="array" ref="AK1847">_xlfn.IFS(HR_DATA[[#This Row],[Performance Category]] = "High Performer", 4,HR_DATA[[#This Row],[Performance Category]] = "Average Performer", 3, HR_DATA[[#This Row],[Performance Category]] = "Low Performer", 2, HR_DATA[[#This Row],[Performance Category]] = "At Risk", 1)</f>
        <v>3</v>
      </c>
    </row>
    <row r="1848" spans="1:37" x14ac:dyDescent="0.25">
      <c r="A1848">
        <v>2370</v>
      </c>
      <c r="B1848" s="2">
        <v>43882</v>
      </c>
      <c r="C1848" s="2">
        <f t="shared" ca="1" si="140"/>
        <v>46159</v>
      </c>
      <c r="D1848" t="s">
        <v>113</v>
      </c>
      <c r="E1848" t="s">
        <v>64</v>
      </c>
      <c r="F1848" t="s">
        <v>30</v>
      </c>
      <c r="G1848" t="s">
        <v>31</v>
      </c>
      <c r="H1848" t="s">
        <v>56</v>
      </c>
      <c r="I1848" t="s">
        <v>55</v>
      </c>
      <c r="J1848" t="s">
        <v>34</v>
      </c>
      <c r="K1848" t="s">
        <v>70</v>
      </c>
      <c r="L1848" s="2">
        <v>19024</v>
      </c>
      <c r="M1848" t="s">
        <v>36</v>
      </c>
      <c r="N1848" t="s">
        <v>48</v>
      </c>
      <c r="O1848" t="s">
        <v>60</v>
      </c>
      <c r="P1848" t="s">
        <v>39</v>
      </c>
      <c r="Q1848" t="s">
        <v>40</v>
      </c>
      <c r="R1848">
        <v>5</v>
      </c>
      <c r="S1848" s="2">
        <v>44837</v>
      </c>
      <c r="T1848">
        <v>1</v>
      </c>
      <c r="U1848">
        <v>2</v>
      </c>
      <c r="V1848">
        <v>4</v>
      </c>
      <c r="W1848" s="2">
        <v>45084</v>
      </c>
      <c r="X1848" t="s">
        <v>41</v>
      </c>
      <c r="Y1848" t="s">
        <v>51</v>
      </c>
      <c r="Z1848" t="s">
        <v>52</v>
      </c>
      <c r="AA1848">
        <v>3</v>
      </c>
      <c r="AB1848">
        <v>644.97</v>
      </c>
      <c r="AC1848">
        <v>68</v>
      </c>
      <c r="AD1848" t="str" cm="1">
        <f t="array" ref="AD1848">_xlfn.IFS($AC1848&lt;= 24,"17-24", $AC1848&lt;=34,"25-34", $AC1848&lt;=44,"35-44", $AC1848&lt;= 54,"45-54", $AC1848 &gt;= 55, "55+")</f>
        <v>55+</v>
      </c>
      <c r="AE1848">
        <f t="shared" ca="1" si="141"/>
        <v>6</v>
      </c>
      <c r="AF1848" t="str">
        <f t="shared" si="142"/>
        <v>Low</v>
      </c>
      <c r="AG1848" t="str">
        <f t="shared" si="143"/>
        <v>Not satisfied</v>
      </c>
      <c r="AH1848" t="str">
        <f t="shared" si="144"/>
        <v>Average Performer</v>
      </c>
      <c r="AI1848" t="str" cm="1">
        <f t="array" ref="AI1848">_xlfn.IFS($Z1848 = "Passed", "High", $Z1848="Completed", "Moderate", OR($Z1848 = "Incomplete", $Z1848="Failed"), "Low")</f>
        <v>Low</v>
      </c>
      <c r="AJ1848" t="str" cm="1">
        <f t="array" ref="AJ1848">_xlfn.IFS(OR(Z1848= "Passed", Z1848 = "Completed"), "Complete", OR(Z1848 ="Failed", Z1848 = "Incomplete"), "Incomplete")</f>
        <v>Incomplete</v>
      </c>
      <c r="AK1848" cm="1">
        <f t="array" ref="AK1848">_xlfn.IFS(HR_DATA[[#This Row],[Performance Category]] = "High Performer", 4,HR_DATA[[#This Row],[Performance Category]] = "Average Performer", 3, HR_DATA[[#This Row],[Performance Category]] = "Low Performer", 2, HR_DATA[[#This Row],[Performance Category]] = "At Risk", 1)</f>
        <v>3</v>
      </c>
    </row>
    <row r="1849" spans="1:37" x14ac:dyDescent="0.25">
      <c r="A1849">
        <v>2371</v>
      </c>
      <c r="B1849" s="2">
        <v>44886</v>
      </c>
      <c r="C1849" s="2">
        <f t="shared" ca="1" si="140"/>
        <v>46159</v>
      </c>
      <c r="D1849" t="s">
        <v>120</v>
      </c>
      <c r="E1849" t="s">
        <v>44</v>
      </c>
      <c r="F1849" t="s">
        <v>30</v>
      </c>
      <c r="G1849" t="s">
        <v>31</v>
      </c>
      <c r="H1849" t="s">
        <v>56</v>
      </c>
      <c r="I1849" t="s">
        <v>33</v>
      </c>
      <c r="J1849" t="s">
        <v>34</v>
      </c>
      <c r="K1849" t="s">
        <v>70</v>
      </c>
      <c r="L1849" s="2">
        <v>36676</v>
      </c>
      <c r="M1849" t="s">
        <v>36</v>
      </c>
      <c r="N1849" t="s">
        <v>48</v>
      </c>
      <c r="O1849" t="s">
        <v>38</v>
      </c>
      <c r="P1849" t="s">
        <v>67</v>
      </c>
      <c r="Q1849" t="s">
        <v>40</v>
      </c>
      <c r="R1849">
        <v>1</v>
      </c>
      <c r="S1849" s="2">
        <v>44936</v>
      </c>
      <c r="T1849">
        <v>2</v>
      </c>
      <c r="U1849">
        <v>1</v>
      </c>
      <c r="V1849">
        <v>5</v>
      </c>
      <c r="W1849" s="2">
        <v>45035</v>
      </c>
      <c r="X1849" t="s">
        <v>50</v>
      </c>
      <c r="Y1849" t="s">
        <v>42</v>
      </c>
      <c r="Z1849" t="s">
        <v>73</v>
      </c>
      <c r="AA1849">
        <v>4</v>
      </c>
      <c r="AB1849">
        <v>133.56</v>
      </c>
      <c r="AC1849">
        <v>22</v>
      </c>
      <c r="AD1849" t="str" cm="1">
        <f t="array" ref="AD1849">_xlfn.IFS($AC1849&lt;= 24,"17-24", $AC1849&lt;=34,"25-34", $AC1849&lt;=44,"35-44", $AC1849&lt;= 54,"45-54", $AC1849 &gt;= 55, "55+")</f>
        <v>17-24</v>
      </c>
      <c r="AE1849">
        <f t="shared" ca="1" si="141"/>
        <v>3</v>
      </c>
      <c r="AF1849" t="str">
        <f t="shared" si="142"/>
        <v>Low</v>
      </c>
      <c r="AG1849" t="str">
        <f t="shared" si="143"/>
        <v>Not satisfied</v>
      </c>
      <c r="AH1849" t="str">
        <f t="shared" si="144"/>
        <v>Average Performer</v>
      </c>
      <c r="AI1849" t="str" cm="1">
        <f t="array" ref="AI1849">_xlfn.IFS($Z1849 = "Passed", "High", $Z1849="Completed", "Moderate", OR($Z1849 = "Incomplete", $Z1849="Failed"), "Low")</f>
        <v>High</v>
      </c>
      <c r="AJ1849" t="str" cm="1">
        <f t="array" ref="AJ1849">_xlfn.IFS(OR(Z1849= "Passed", Z1849 = "Completed"), "Complete", OR(Z1849 ="Failed", Z1849 = "Incomplete"), "Incomplete")</f>
        <v>Complete</v>
      </c>
      <c r="AK1849" cm="1">
        <f t="array" ref="AK1849">_xlfn.IFS(HR_DATA[[#This Row],[Performance Category]] = "High Performer", 4,HR_DATA[[#This Row],[Performance Category]] = "Average Performer", 3, HR_DATA[[#This Row],[Performance Category]] = "Low Performer", 2, HR_DATA[[#This Row],[Performance Category]] = "At Risk", 1)</f>
        <v>3</v>
      </c>
    </row>
    <row r="1850" spans="1:37" x14ac:dyDescent="0.25">
      <c r="A1850">
        <v>2372</v>
      </c>
      <c r="B1850" s="2">
        <v>43682</v>
      </c>
      <c r="C1850" s="2">
        <f t="shared" ca="1" si="140"/>
        <v>46159</v>
      </c>
      <c r="D1850" t="s">
        <v>120</v>
      </c>
      <c r="E1850" t="s">
        <v>29</v>
      </c>
      <c r="F1850" t="s">
        <v>30</v>
      </c>
      <c r="G1850" t="s">
        <v>55</v>
      </c>
      <c r="H1850" t="s">
        <v>45</v>
      </c>
      <c r="I1850" t="s">
        <v>46</v>
      </c>
      <c r="J1850" t="s">
        <v>34</v>
      </c>
      <c r="K1850" t="s">
        <v>70</v>
      </c>
      <c r="L1850" s="2">
        <v>33673</v>
      </c>
      <c r="M1850" t="s">
        <v>36</v>
      </c>
      <c r="N1850" t="s">
        <v>37</v>
      </c>
      <c r="O1850" t="s">
        <v>49</v>
      </c>
      <c r="P1850" t="s">
        <v>61</v>
      </c>
      <c r="Q1850" t="s">
        <v>40</v>
      </c>
      <c r="R1850">
        <v>2</v>
      </c>
      <c r="S1850" s="2">
        <v>45140</v>
      </c>
      <c r="T1850">
        <v>3</v>
      </c>
      <c r="U1850">
        <v>4</v>
      </c>
      <c r="V1850">
        <v>5</v>
      </c>
      <c r="W1850" s="2">
        <v>44953</v>
      </c>
      <c r="X1850" t="s">
        <v>41</v>
      </c>
      <c r="Y1850" t="s">
        <v>42</v>
      </c>
      <c r="Z1850" t="s">
        <v>63</v>
      </c>
      <c r="AA1850">
        <v>2</v>
      </c>
      <c r="AB1850">
        <v>784.93</v>
      </c>
      <c r="AC1850">
        <v>27</v>
      </c>
      <c r="AD1850" t="str" cm="1">
        <f t="array" ref="AD1850">_xlfn.IFS($AC1850&lt;= 24,"17-24", $AC1850&lt;=34,"25-34", $AC1850&lt;=44,"35-44", $AC1850&lt;= 54,"45-54", $AC1850 &gt;= 55, "55+")</f>
        <v>25-34</v>
      </c>
      <c r="AE1850">
        <f t="shared" ca="1" si="141"/>
        <v>6</v>
      </c>
      <c r="AF1850" t="str">
        <f t="shared" si="142"/>
        <v>Medium</v>
      </c>
      <c r="AG1850" t="str">
        <f t="shared" si="143"/>
        <v>Satisfied</v>
      </c>
      <c r="AH1850" t="str">
        <f t="shared" si="144"/>
        <v>Average Performer</v>
      </c>
      <c r="AI1850" t="str" cm="1">
        <f t="array" ref="AI1850">_xlfn.IFS($Z1850 = "Passed", "High", $Z1850="Completed", "Moderate", OR($Z1850 = "Incomplete", $Z1850="Failed"), "Low")</f>
        <v>Moderate</v>
      </c>
      <c r="AJ1850" t="str" cm="1">
        <f t="array" ref="AJ1850">_xlfn.IFS(OR(Z1850= "Passed", Z1850 = "Completed"), "Complete", OR(Z1850 ="Failed", Z1850 = "Incomplete"), "Incomplete")</f>
        <v>Complete</v>
      </c>
      <c r="AK1850" cm="1">
        <f t="array" ref="AK1850">_xlfn.IFS(HR_DATA[[#This Row],[Performance Category]] = "High Performer", 4,HR_DATA[[#This Row],[Performance Category]] = "Average Performer", 3, HR_DATA[[#This Row],[Performance Category]] = "Low Performer", 2, HR_DATA[[#This Row],[Performance Category]] = "At Risk", 1)</f>
        <v>3</v>
      </c>
    </row>
    <row r="1851" spans="1:37" x14ac:dyDescent="0.25">
      <c r="A1851">
        <v>2373</v>
      </c>
      <c r="B1851" s="2">
        <v>44140</v>
      </c>
      <c r="C1851" s="2">
        <f t="shared" ca="1" si="140"/>
        <v>46159</v>
      </c>
      <c r="D1851" t="s">
        <v>122</v>
      </c>
      <c r="E1851" t="s">
        <v>69</v>
      </c>
      <c r="F1851" t="s">
        <v>30</v>
      </c>
      <c r="G1851" t="s">
        <v>55</v>
      </c>
      <c r="H1851" t="s">
        <v>45</v>
      </c>
      <c r="I1851" t="s">
        <v>55</v>
      </c>
      <c r="J1851" t="s">
        <v>95</v>
      </c>
      <c r="K1851" t="s">
        <v>102</v>
      </c>
      <c r="L1851" s="2">
        <v>30246</v>
      </c>
      <c r="M1851" t="s">
        <v>36</v>
      </c>
      <c r="N1851" t="s">
        <v>37</v>
      </c>
      <c r="O1851" t="s">
        <v>60</v>
      </c>
      <c r="P1851" t="s">
        <v>77</v>
      </c>
      <c r="Q1851" t="s">
        <v>40</v>
      </c>
      <c r="R1851">
        <v>2</v>
      </c>
      <c r="S1851" s="2">
        <v>45128</v>
      </c>
      <c r="T1851">
        <v>3</v>
      </c>
      <c r="U1851">
        <v>5</v>
      </c>
      <c r="V1851">
        <v>5</v>
      </c>
      <c r="W1851" s="2">
        <v>44973</v>
      </c>
      <c r="X1851" t="s">
        <v>62</v>
      </c>
      <c r="Y1851" t="s">
        <v>51</v>
      </c>
      <c r="Z1851" t="s">
        <v>63</v>
      </c>
      <c r="AA1851">
        <v>4</v>
      </c>
      <c r="AB1851">
        <v>801.63</v>
      </c>
      <c r="AC1851">
        <v>38</v>
      </c>
      <c r="AD1851" t="str" cm="1">
        <f t="array" ref="AD1851">_xlfn.IFS($AC1851&lt;= 24,"17-24", $AC1851&lt;=34,"25-34", $AC1851&lt;=44,"35-44", $AC1851&lt;= 54,"45-54", $AC1851 &gt;= 55, "55+")</f>
        <v>35-44</v>
      </c>
      <c r="AE1851">
        <f t="shared" ca="1" si="141"/>
        <v>5</v>
      </c>
      <c r="AF1851" t="str">
        <f t="shared" si="142"/>
        <v>Medium</v>
      </c>
      <c r="AG1851" t="str">
        <f t="shared" si="143"/>
        <v>Satisfied</v>
      </c>
      <c r="AH1851" t="str">
        <f t="shared" si="144"/>
        <v>Average Performer</v>
      </c>
      <c r="AI1851" t="str" cm="1">
        <f t="array" ref="AI1851">_xlfn.IFS($Z1851 = "Passed", "High", $Z1851="Completed", "Moderate", OR($Z1851 = "Incomplete", $Z1851="Failed"), "Low")</f>
        <v>Moderate</v>
      </c>
      <c r="AJ1851" t="str" cm="1">
        <f t="array" ref="AJ1851">_xlfn.IFS(OR(Z1851= "Passed", Z1851 = "Completed"), "Complete", OR(Z1851 ="Failed", Z1851 = "Incomplete"), "Incomplete")</f>
        <v>Complete</v>
      </c>
      <c r="AK1851" cm="1">
        <f t="array" ref="AK1851">_xlfn.IFS(HR_DATA[[#This Row],[Performance Category]] = "High Performer", 4,HR_DATA[[#This Row],[Performance Category]] = "Average Performer", 3, HR_DATA[[#This Row],[Performance Category]] = "Low Performer", 2, HR_DATA[[#This Row],[Performance Category]] = "At Risk", 1)</f>
        <v>3</v>
      </c>
    </row>
    <row r="1852" spans="1:37" x14ac:dyDescent="0.25">
      <c r="A1852">
        <v>2374</v>
      </c>
      <c r="B1852" s="2">
        <v>44359</v>
      </c>
      <c r="C1852" s="2">
        <f t="shared" ca="1" si="140"/>
        <v>46159</v>
      </c>
      <c r="D1852" t="s">
        <v>120</v>
      </c>
      <c r="E1852" t="s">
        <v>74</v>
      </c>
      <c r="F1852" t="s">
        <v>30</v>
      </c>
      <c r="G1852" t="s">
        <v>46</v>
      </c>
      <c r="H1852" t="s">
        <v>45</v>
      </c>
      <c r="I1852" t="s">
        <v>46</v>
      </c>
      <c r="J1852" t="s">
        <v>95</v>
      </c>
      <c r="K1852" t="s">
        <v>70</v>
      </c>
      <c r="L1852" s="2">
        <v>22867</v>
      </c>
      <c r="M1852" t="s">
        <v>36</v>
      </c>
      <c r="N1852" t="s">
        <v>37</v>
      </c>
      <c r="O1852" t="s">
        <v>84</v>
      </c>
      <c r="P1852" t="s">
        <v>77</v>
      </c>
      <c r="Q1852" t="s">
        <v>40</v>
      </c>
      <c r="R1852">
        <v>2</v>
      </c>
      <c r="S1852" s="2">
        <v>44942</v>
      </c>
      <c r="T1852">
        <v>1</v>
      </c>
      <c r="U1852">
        <v>2</v>
      </c>
      <c r="V1852">
        <v>1</v>
      </c>
      <c r="W1852" s="2">
        <v>45047</v>
      </c>
      <c r="X1852" t="s">
        <v>50</v>
      </c>
      <c r="Y1852" t="s">
        <v>51</v>
      </c>
      <c r="Z1852" t="s">
        <v>52</v>
      </c>
      <c r="AA1852">
        <v>2</v>
      </c>
      <c r="AB1852">
        <v>650.48</v>
      </c>
      <c r="AC1852">
        <v>59</v>
      </c>
      <c r="AD1852" t="str" cm="1">
        <f t="array" ref="AD1852">_xlfn.IFS($AC1852&lt;= 24,"17-24", $AC1852&lt;=34,"25-34", $AC1852&lt;=44,"35-44", $AC1852&lt;= 54,"45-54", $AC1852 &gt;= 55, "55+")</f>
        <v>55+</v>
      </c>
      <c r="AE1852">
        <f t="shared" ca="1" si="141"/>
        <v>4</v>
      </c>
      <c r="AF1852" t="str">
        <f t="shared" si="142"/>
        <v>Low</v>
      </c>
      <c r="AG1852" t="str">
        <f t="shared" si="143"/>
        <v>Not satisfied</v>
      </c>
      <c r="AH1852" t="str">
        <f t="shared" si="144"/>
        <v>Average Performer</v>
      </c>
      <c r="AI1852" t="str" cm="1">
        <f t="array" ref="AI1852">_xlfn.IFS($Z1852 = "Passed", "High", $Z1852="Completed", "Moderate", OR($Z1852 = "Incomplete", $Z1852="Failed"), "Low")</f>
        <v>Low</v>
      </c>
      <c r="AJ1852" t="str" cm="1">
        <f t="array" ref="AJ1852">_xlfn.IFS(OR(Z1852= "Passed", Z1852 = "Completed"), "Complete", OR(Z1852 ="Failed", Z1852 = "Incomplete"), "Incomplete")</f>
        <v>Incomplete</v>
      </c>
      <c r="AK1852" cm="1">
        <f t="array" ref="AK1852">_xlfn.IFS(HR_DATA[[#This Row],[Performance Category]] = "High Performer", 4,HR_DATA[[#This Row],[Performance Category]] = "Average Performer", 3, HR_DATA[[#This Row],[Performance Category]] = "Low Performer", 2, HR_DATA[[#This Row],[Performance Category]] = "At Risk", 1)</f>
        <v>3</v>
      </c>
    </row>
    <row r="1853" spans="1:37" x14ac:dyDescent="0.25">
      <c r="A1853">
        <v>2375</v>
      </c>
      <c r="B1853" s="2">
        <v>43356</v>
      </c>
      <c r="C1853" s="2">
        <f t="shared" ca="1" si="140"/>
        <v>46159</v>
      </c>
      <c r="D1853" t="s">
        <v>120</v>
      </c>
      <c r="E1853" t="s">
        <v>64</v>
      </c>
      <c r="F1853" t="s">
        <v>30</v>
      </c>
      <c r="G1853" t="s">
        <v>31</v>
      </c>
      <c r="H1853" t="s">
        <v>56</v>
      </c>
      <c r="I1853" t="s">
        <v>55</v>
      </c>
      <c r="J1853" t="s">
        <v>95</v>
      </c>
      <c r="K1853" t="s">
        <v>65</v>
      </c>
      <c r="L1853" s="2">
        <v>21491</v>
      </c>
      <c r="M1853" t="s">
        <v>36</v>
      </c>
      <c r="N1853" t="s">
        <v>48</v>
      </c>
      <c r="O1853" t="s">
        <v>72</v>
      </c>
      <c r="P1853" t="s">
        <v>61</v>
      </c>
      <c r="Q1853" t="s">
        <v>40</v>
      </c>
      <c r="R1853">
        <v>1</v>
      </c>
      <c r="S1853" s="2">
        <v>44787</v>
      </c>
      <c r="T1853">
        <v>2</v>
      </c>
      <c r="U1853">
        <v>4</v>
      </c>
      <c r="V1853">
        <v>2</v>
      </c>
      <c r="W1853" s="2">
        <v>44885</v>
      </c>
      <c r="X1853" t="s">
        <v>62</v>
      </c>
      <c r="Y1853" t="s">
        <v>51</v>
      </c>
      <c r="Z1853" t="s">
        <v>43</v>
      </c>
      <c r="AA1853">
        <v>5</v>
      </c>
      <c r="AB1853">
        <v>770.33</v>
      </c>
      <c r="AC1853">
        <v>60</v>
      </c>
      <c r="AD1853" t="str" cm="1">
        <f t="array" ref="AD1853">_xlfn.IFS($AC1853&lt;= 24,"17-24", $AC1853&lt;=34,"25-34", $AC1853&lt;=44,"35-44", $AC1853&lt;= 54,"45-54", $AC1853 &gt;= 55, "55+")</f>
        <v>55+</v>
      </c>
      <c r="AE1853">
        <f t="shared" ca="1" si="141"/>
        <v>7</v>
      </c>
      <c r="AF1853" t="str">
        <f t="shared" si="142"/>
        <v>Low</v>
      </c>
      <c r="AG1853" t="str">
        <f t="shared" si="143"/>
        <v>Satisfied</v>
      </c>
      <c r="AH1853" t="str">
        <f t="shared" si="144"/>
        <v>Average Performer</v>
      </c>
      <c r="AI1853" t="str" cm="1">
        <f t="array" ref="AI1853">_xlfn.IFS($Z1853 = "Passed", "High", $Z1853="Completed", "Moderate", OR($Z1853 = "Incomplete", $Z1853="Failed"), "Low")</f>
        <v>Low</v>
      </c>
      <c r="AJ1853" t="str" cm="1">
        <f t="array" ref="AJ1853">_xlfn.IFS(OR(Z1853= "Passed", Z1853 = "Completed"), "Complete", OR(Z1853 ="Failed", Z1853 = "Incomplete"), "Incomplete")</f>
        <v>Incomplete</v>
      </c>
      <c r="AK1853" cm="1">
        <f t="array" ref="AK1853">_xlfn.IFS(HR_DATA[[#This Row],[Performance Category]] = "High Performer", 4,HR_DATA[[#This Row],[Performance Category]] = "Average Performer", 3, HR_DATA[[#This Row],[Performance Category]] = "Low Performer", 2, HR_DATA[[#This Row],[Performance Category]] = "At Risk", 1)</f>
        <v>3</v>
      </c>
    </row>
    <row r="1854" spans="1:37" x14ac:dyDescent="0.25">
      <c r="A1854">
        <v>2376</v>
      </c>
      <c r="B1854" s="2">
        <v>45025</v>
      </c>
      <c r="C1854" s="2">
        <f t="shared" ca="1" si="140"/>
        <v>46159</v>
      </c>
      <c r="D1854" t="s">
        <v>133</v>
      </c>
      <c r="E1854" t="s">
        <v>29</v>
      </c>
      <c r="F1854" t="s">
        <v>30</v>
      </c>
      <c r="G1854" t="s">
        <v>55</v>
      </c>
      <c r="H1854" t="s">
        <v>45</v>
      </c>
      <c r="I1854" t="s">
        <v>33</v>
      </c>
      <c r="J1854" t="s">
        <v>34</v>
      </c>
      <c r="K1854" t="s">
        <v>70</v>
      </c>
      <c r="L1854" s="2">
        <v>30599</v>
      </c>
      <c r="M1854" t="s">
        <v>36</v>
      </c>
      <c r="N1854" t="s">
        <v>37</v>
      </c>
      <c r="O1854" t="s">
        <v>84</v>
      </c>
      <c r="P1854" t="s">
        <v>77</v>
      </c>
      <c r="Q1854" t="s">
        <v>40</v>
      </c>
      <c r="R1854">
        <v>4</v>
      </c>
      <c r="S1854" s="2">
        <v>44902</v>
      </c>
      <c r="T1854">
        <v>5</v>
      </c>
      <c r="U1854">
        <v>2</v>
      </c>
      <c r="V1854">
        <v>4</v>
      </c>
      <c r="W1854" s="2">
        <v>45042</v>
      </c>
      <c r="X1854" t="s">
        <v>92</v>
      </c>
      <c r="Y1854" t="s">
        <v>42</v>
      </c>
      <c r="Z1854" t="s">
        <v>63</v>
      </c>
      <c r="AA1854">
        <v>5</v>
      </c>
      <c r="AB1854">
        <v>755.69</v>
      </c>
      <c r="AC1854">
        <v>40</v>
      </c>
      <c r="AD1854" t="str" cm="1">
        <f t="array" ref="AD1854">_xlfn.IFS($AC1854&lt;= 24,"17-24", $AC1854&lt;=34,"25-34", $AC1854&lt;=44,"35-44", $AC1854&lt;= 54,"45-54", $AC1854 &gt;= 55, "55+")</f>
        <v>35-44</v>
      </c>
      <c r="AE1854">
        <f t="shared" ca="1" si="141"/>
        <v>3</v>
      </c>
      <c r="AF1854" t="str">
        <f t="shared" si="142"/>
        <v>High</v>
      </c>
      <c r="AG1854" t="str">
        <f t="shared" si="143"/>
        <v>Not satisfied</v>
      </c>
      <c r="AH1854" t="str">
        <f t="shared" si="144"/>
        <v>Average Performer</v>
      </c>
      <c r="AI1854" t="str" cm="1">
        <f t="array" ref="AI1854">_xlfn.IFS($Z1854 = "Passed", "High", $Z1854="Completed", "Moderate", OR($Z1854 = "Incomplete", $Z1854="Failed"), "Low")</f>
        <v>Moderate</v>
      </c>
      <c r="AJ1854" t="str" cm="1">
        <f t="array" ref="AJ1854">_xlfn.IFS(OR(Z1854= "Passed", Z1854 = "Completed"), "Complete", OR(Z1854 ="Failed", Z1854 = "Incomplete"), "Incomplete")</f>
        <v>Complete</v>
      </c>
      <c r="AK1854" cm="1">
        <f t="array" ref="AK1854">_xlfn.IFS(HR_DATA[[#This Row],[Performance Category]] = "High Performer", 4,HR_DATA[[#This Row],[Performance Category]] = "Average Performer", 3, HR_DATA[[#This Row],[Performance Category]] = "Low Performer", 2, HR_DATA[[#This Row],[Performance Category]] = "At Risk", 1)</f>
        <v>3</v>
      </c>
    </row>
    <row r="1855" spans="1:37" x14ac:dyDescent="0.25">
      <c r="A1855">
        <v>2377</v>
      </c>
      <c r="B1855" s="2">
        <v>44205</v>
      </c>
      <c r="C1855" s="2">
        <f t="shared" ca="1" si="140"/>
        <v>46159</v>
      </c>
      <c r="D1855" t="s">
        <v>133</v>
      </c>
      <c r="E1855" t="s">
        <v>85</v>
      </c>
      <c r="F1855" t="s">
        <v>30</v>
      </c>
      <c r="G1855" t="s">
        <v>31</v>
      </c>
      <c r="H1855" t="s">
        <v>56</v>
      </c>
      <c r="I1855" t="s">
        <v>46</v>
      </c>
      <c r="J1855" t="s">
        <v>34</v>
      </c>
      <c r="K1855" t="s">
        <v>82</v>
      </c>
      <c r="L1855" s="2">
        <v>22081</v>
      </c>
      <c r="M1855" t="s">
        <v>36</v>
      </c>
      <c r="N1855" t="s">
        <v>48</v>
      </c>
      <c r="O1855" t="s">
        <v>38</v>
      </c>
      <c r="P1855" t="s">
        <v>61</v>
      </c>
      <c r="Q1855" t="s">
        <v>40</v>
      </c>
      <c r="R1855">
        <v>4</v>
      </c>
      <c r="S1855" s="2">
        <v>44926</v>
      </c>
      <c r="T1855">
        <v>1</v>
      </c>
      <c r="U1855">
        <v>2</v>
      </c>
      <c r="V1855">
        <v>1</v>
      </c>
      <c r="W1855" s="2">
        <v>44920</v>
      </c>
      <c r="X1855" t="s">
        <v>41</v>
      </c>
      <c r="Y1855" t="s">
        <v>51</v>
      </c>
      <c r="Z1855" t="s">
        <v>43</v>
      </c>
      <c r="AA1855">
        <v>1</v>
      </c>
      <c r="AB1855">
        <v>921.26</v>
      </c>
      <c r="AC1855">
        <v>61</v>
      </c>
      <c r="AD1855" t="str" cm="1">
        <f t="array" ref="AD1855">_xlfn.IFS($AC1855&lt;= 24,"17-24", $AC1855&lt;=34,"25-34", $AC1855&lt;=44,"35-44", $AC1855&lt;= 54,"45-54", $AC1855 &gt;= 55, "55+")</f>
        <v>55+</v>
      </c>
      <c r="AE1855">
        <f t="shared" ca="1" si="141"/>
        <v>5</v>
      </c>
      <c r="AF1855" t="str">
        <f t="shared" si="142"/>
        <v>Low</v>
      </c>
      <c r="AG1855" t="str">
        <f t="shared" si="143"/>
        <v>Not satisfied</v>
      </c>
      <c r="AH1855" t="str">
        <f t="shared" si="144"/>
        <v>Average Performer</v>
      </c>
      <c r="AI1855" t="str" cm="1">
        <f t="array" ref="AI1855">_xlfn.IFS($Z1855 = "Passed", "High", $Z1855="Completed", "Moderate", OR($Z1855 = "Incomplete", $Z1855="Failed"), "Low")</f>
        <v>Low</v>
      </c>
      <c r="AJ1855" t="str" cm="1">
        <f t="array" ref="AJ1855">_xlfn.IFS(OR(Z1855= "Passed", Z1855 = "Completed"), "Complete", OR(Z1855 ="Failed", Z1855 = "Incomplete"), "Incomplete")</f>
        <v>Incomplete</v>
      </c>
      <c r="AK1855" cm="1">
        <f t="array" ref="AK1855">_xlfn.IFS(HR_DATA[[#This Row],[Performance Category]] = "High Performer", 4,HR_DATA[[#This Row],[Performance Category]] = "Average Performer", 3, HR_DATA[[#This Row],[Performance Category]] = "Low Performer", 2, HR_DATA[[#This Row],[Performance Category]] = "At Risk", 1)</f>
        <v>3</v>
      </c>
    </row>
    <row r="1856" spans="1:37" x14ac:dyDescent="0.25">
      <c r="A1856">
        <v>2378</v>
      </c>
      <c r="B1856" s="2">
        <v>43913</v>
      </c>
      <c r="C1856" s="2">
        <f t="shared" ca="1" si="140"/>
        <v>46159</v>
      </c>
      <c r="D1856" t="s">
        <v>133</v>
      </c>
      <c r="E1856" t="s">
        <v>44</v>
      </c>
      <c r="F1856" t="s">
        <v>30</v>
      </c>
      <c r="G1856" t="s">
        <v>46</v>
      </c>
      <c r="H1856" t="s">
        <v>45</v>
      </c>
      <c r="I1856" t="s">
        <v>55</v>
      </c>
      <c r="J1856" t="s">
        <v>34</v>
      </c>
      <c r="K1856" t="s">
        <v>99</v>
      </c>
      <c r="L1856" s="2">
        <v>16399</v>
      </c>
      <c r="M1856" t="s">
        <v>36</v>
      </c>
      <c r="N1856" t="s">
        <v>37</v>
      </c>
      <c r="O1856" t="s">
        <v>60</v>
      </c>
      <c r="P1856" t="s">
        <v>67</v>
      </c>
      <c r="Q1856" t="s">
        <v>40</v>
      </c>
      <c r="R1856">
        <v>2</v>
      </c>
      <c r="S1856" s="2">
        <v>45111</v>
      </c>
      <c r="T1856">
        <v>2</v>
      </c>
      <c r="U1856">
        <v>5</v>
      </c>
      <c r="V1856">
        <v>3</v>
      </c>
      <c r="W1856" s="2">
        <v>45023</v>
      </c>
      <c r="X1856" t="s">
        <v>41</v>
      </c>
      <c r="Y1856" t="s">
        <v>42</v>
      </c>
      <c r="Z1856" t="s">
        <v>73</v>
      </c>
      <c r="AA1856">
        <v>3</v>
      </c>
      <c r="AB1856">
        <v>751.79</v>
      </c>
      <c r="AC1856">
        <v>76</v>
      </c>
      <c r="AD1856" t="str" cm="1">
        <f t="array" ref="AD1856">_xlfn.IFS($AC1856&lt;= 24,"17-24", $AC1856&lt;=34,"25-34", $AC1856&lt;=44,"35-44", $AC1856&lt;= 54,"45-54", $AC1856 &gt;= 55, "55+")</f>
        <v>55+</v>
      </c>
      <c r="AE1856">
        <f t="shared" ca="1" si="141"/>
        <v>6</v>
      </c>
      <c r="AF1856" t="str">
        <f t="shared" si="142"/>
        <v>Low</v>
      </c>
      <c r="AG1856" t="str">
        <f t="shared" si="143"/>
        <v>Satisfied</v>
      </c>
      <c r="AH1856" t="str">
        <f t="shared" si="144"/>
        <v>Average Performer</v>
      </c>
      <c r="AI1856" t="str" cm="1">
        <f t="array" ref="AI1856">_xlfn.IFS($Z1856 = "Passed", "High", $Z1856="Completed", "Moderate", OR($Z1856 = "Incomplete", $Z1856="Failed"), "Low")</f>
        <v>High</v>
      </c>
      <c r="AJ1856" t="str" cm="1">
        <f t="array" ref="AJ1856">_xlfn.IFS(OR(Z1856= "Passed", Z1856 = "Completed"), "Complete", OR(Z1856 ="Failed", Z1856 = "Incomplete"), "Incomplete")</f>
        <v>Complete</v>
      </c>
      <c r="AK1856" cm="1">
        <f t="array" ref="AK1856">_xlfn.IFS(HR_DATA[[#This Row],[Performance Category]] = "High Performer", 4,HR_DATA[[#This Row],[Performance Category]] = "Average Performer", 3, HR_DATA[[#This Row],[Performance Category]] = "Low Performer", 2, HR_DATA[[#This Row],[Performance Category]] = "At Risk", 1)</f>
        <v>3</v>
      </c>
    </row>
    <row r="1857" spans="1:37" x14ac:dyDescent="0.25">
      <c r="A1857">
        <v>2379</v>
      </c>
      <c r="B1857" s="2">
        <v>43757</v>
      </c>
      <c r="C1857" s="2">
        <f t="shared" ca="1" si="140"/>
        <v>46159</v>
      </c>
      <c r="D1857" t="s">
        <v>133</v>
      </c>
      <c r="E1857" t="s">
        <v>87</v>
      </c>
      <c r="F1857" t="s">
        <v>108</v>
      </c>
      <c r="G1857" t="s">
        <v>55</v>
      </c>
      <c r="H1857" t="s">
        <v>32</v>
      </c>
      <c r="I1857" t="s">
        <v>46</v>
      </c>
      <c r="J1857" t="s">
        <v>34</v>
      </c>
      <c r="K1857" t="s">
        <v>97</v>
      </c>
      <c r="L1857" s="2">
        <v>33594</v>
      </c>
      <c r="M1857" t="s">
        <v>36</v>
      </c>
      <c r="N1857" t="s">
        <v>37</v>
      </c>
      <c r="O1857" t="s">
        <v>84</v>
      </c>
      <c r="P1857" t="s">
        <v>77</v>
      </c>
      <c r="Q1857" t="s">
        <v>40</v>
      </c>
      <c r="R1857">
        <v>2</v>
      </c>
      <c r="S1857" s="2">
        <v>45108</v>
      </c>
      <c r="T1857">
        <v>2</v>
      </c>
      <c r="U1857">
        <v>5</v>
      </c>
      <c r="V1857">
        <v>1</v>
      </c>
      <c r="W1857" s="2">
        <v>44797</v>
      </c>
      <c r="X1857" t="s">
        <v>92</v>
      </c>
      <c r="Y1857" t="s">
        <v>51</v>
      </c>
      <c r="Z1857" t="s">
        <v>63</v>
      </c>
      <c r="AA1857">
        <v>4</v>
      </c>
      <c r="AB1857">
        <v>146.18</v>
      </c>
      <c r="AC1857">
        <v>28</v>
      </c>
      <c r="AD1857" t="str" cm="1">
        <f t="array" ref="AD1857">_xlfn.IFS($AC1857&lt;= 24,"17-24", $AC1857&lt;=34,"25-34", $AC1857&lt;=44,"35-44", $AC1857&lt;= 54,"45-54", $AC1857 &gt;= 55, "55+")</f>
        <v>25-34</v>
      </c>
      <c r="AE1857">
        <f t="shared" ca="1" si="141"/>
        <v>6</v>
      </c>
      <c r="AF1857" t="str">
        <f t="shared" si="142"/>
        <v>Low</v>
      </c>
      <c r="AG1857" t="str">
        <f t="shared" si="143"/>
        <v>Satisfied</v>
      </c>
      <c r="AH1857" t="str">
        <f t="shared" si="144"/>
        <v>Average Performer</v>
      </c>
      <c r="AI1857" t="str" cm="1">
        <f t="array" ref="AI1857">_xlfn.IFS($Z1857 = "Passed", "High", $Z1857="Completed", "Moderate", OR($Z1857 = "Incomplete", $Z1857="Failed"), "Low")</f>
        <v>Moderate</v>
      </c>
      <c r="AJ1857" t="str" cm="1">
        <f t="array" ref="AJ1857">_xlfn.IFS(OR(Z1857= "Passed", Z1857 = "Completed"), "Complete", OR(Z1857 ="Failed", Z1857 = "Incomplete"), "Incomplete")</f>
        <v>Complete</v>
      </c>
      <c r="AK1857" cm="1">
        <f t="array" ref="AK1857">_xlfn.IFS(HR_DATA[[#This Row],[Performance Category]] = "High Performer", 4,HR_DATA[[#This Row],[Performance Category]] = "Average Performer", 3, HR_DATA[[#This Row],[Performance Category]] = "Low Performer", 2, HR_DATA[[#This Row],[Performance Category]] = "At Risk", 1)</f>
        <v>3</v>
      </c>
    </row>
    <row r="1858" spans="1:37" x14ac:dyDescent="0.25">
      <c r="A1858">
        <v>2380</v>
      </c>
      <c r="B1858" s="2">
        <v>45109</v>
      </c>
      <c r="C1858" s="2">
        <f t="shared" ca="1" si="140"/>
        <v>46159</v>
      </c>
      <c r="D1858" t="s">
        <v>133</v>
      </c>
      <c r="E1858" t="s">
        <v>64</v>
      </c>
      <c r="F1858" t="s">
        <v>30</v>
      </c>
      <c r="G1858" t="s">
        <v>55</v>
      </c>
      <c r="H1858" t="s">
        <v>45</v>
      </c>
      <c r="I1858" t="s">
        <v>33</v>
      </c>
      <c r="J1858" t="s">
        <v>34</v>
      </c>
      <c r="K1858" t="s">
        <v>65</v>
      </c>
      <c r="L1858" s="2">
        <v>20808</v>
      </c>
      <c r="M1858" t="s">
        <v>36</v>
      </c>
      <c r="N1858" t="s">
        <v>37</v>
      </c>
      <c r="O1858" t="s">
        <v>60</v>
      </c>
      <c r="P1858" t="s">
        <v>67</v>
      </c>
      <c r="Q1858" t="s">
        <v>40</v>
      </c>
      <c r="R1858">
        <v>2</v>
      </c>
      <c r="S1858" s="2">
        <v>44859</v>
      </c>
      <c r="T1858">
        <v>2</v>
      </c>
      <c r="U1858">
        <v>1</v>
      </c>
      <c r="V1858">
        <v>3</v>
      </c>
      <c r="W1858" s="2">
        <v>44868</v>
      </c>
      <c r="X1858" t="s">
        <v>50</v>
      </c>
      <c r="Y1858" t="s">
        <v>42</v>
      </c>
      <c r="Z1858" t="s">
        <v>63</v>
      </c>
      <c r="AA1858">
        <v>5</v>
      </c>
      <c r="AB1858">
        <v>910.96</v>
      </c>
      <c r="AC1858">
        <v>67</v>
      </c>
      <c r="AD1858" t="str" cm="1">
        <f t="array" ref="AD1858">_xlfn.IFS($AC1858&lt;= 24,"17-24", $AC1858&lt;=34,"25-34", $AC1858&lt;=44,"35-44", $AC1858&lt;= 54,"45-54", $AC1858 &gt;= 55, "55+")</f>
        <v>55+</v>
      </c>
      <c r="AE1858">
        <f t="shared" ca="1" si="141"/>
        <v>2</v>
      </c>
      <c r="AF1858" t="str">
        <f t="shared" si="142"/>
        <v>Low</v>
      </c>
      <c r="AG1858" t="str">
        <f t="shared" si="143"/>
        <v>Not satisfied</v>
      </c>
      <c r="AH1858" t="str">
        <f t="shared" si="144"/>
        <v>Average Performer</v>
      </c>
      <c r="AI1858" t="str" cm="1">
        <f t="array" ref="AI1858">_xlfn.IFS($Z1858 = "Passed", "High", $Z1858="Completed", "Moderate", OR($Z1858 = "Incomplete", $Z1858="Failed"), "Low")</f>
        <v>Moderate</v>
      </c>
      <c r="AJ1858" t="str" cm="1">
        <f t="array" ref="AJ1858">_xlfn.IFS(OR(Z1858= "Passed", Z1858 = "Completed"), "Complete", OR(Z1858 ="Failed", Z1858 = "Incomplete"), "Incomplete")</f>
        <v>Complete</v>
      </c>
      <c r="AK1858" cm="1">
        <f t="array" ref="AK1858">_xlfn.IFS(HR_DATA[[#This Row],[Performance Category]] = "High Performer", 4,HR_DATA[[#This Row],[Performance Category]] = "Average Performer", 3, HR_DATA[[#This Row],[Performance Category]] = "Low Performer", 2, HR_DATA[[#This Row],[Performance Category]] = "At Risk", 1)</f>
        <v>3</v>
      </c>
    </row>
    <row r="1859" spans="1:37" x14ac:dyDescent="0.25">
      <c r="A1859">
        <v>2381</v>
      </c>
      <c r="B1859" s="2">
        <v>43706</v>
      </c>
      <c r="C1859" s="2">
        <f t="shared" ref="C1859:C1922" ca="1" si="145">TODAY()</f>
        <v>46159</v>
      </c>
      <c r="D1859" t="s">
        <v>133</v>
      </c>
      <c r="E1859" t="s">
        <v>94</v>
      </c>
      <c r="F1859" t="s">
        <v>30</v>
      </c>
      <c r="G1859" t="s">
        <v>46</v>
      </c>
      <c r="H1859" t="s">
        <v>56</v>
      </c>
      <c r="I1859" t="s">
        <v>46</v>
      </c>
      <c r="J1859" t="s">
        <v>34</v>
      </c>
      <c r="K1859" t="s">
        <v>102</v>
      </c>
      <c r="L1859" s="2">
        <v>32241</v>
      </c>
      <c r="M1859" t="s">
        <v>36</v>
      </c>
      <c r="N1859" t="s">
        <v>37</v>
      </c>
      <c r="O1859" t="s">
        <v>60</v>
      </c>
      <c r="P1859" t="s">
        <v>77</v>
      </c>
      <c r="Q1859" t="s">
        <v>40</v>
      </c>
      <c r="R1859">
        <v>2</v>
      </c>
      <c r="S1859" s="2">
        <v>44972</v>
      </c>
      <c r="T1859">
        <v>2</v>
      </c>
      <c r="U1859">
        <v>3</v>
      </c>
      <c r="V1859">
        <v>3</v>
      </c>
      <c r="W1859" s="2">
        <v>44953</v>
      </c>
      <c r="X1859" t="s">
        <v>68</v>
      </c>
      <c r="Y1859" t="s">
        <v>51</v>
      </c>
      <c r="Z1859" t="s">
        <v>73</v>
      </c>
      <c r="AA1859">
        <v>1</v>
      </c>
      <c r="AB1859">
        <v>404.78</v>
      </c>
      <c r="AC1859">
        <v>31</v>
      </c>
      <c r="AD1859" t="str" cm="1">
        <f t="array" ref="AD1859">_xlfn.IFS($AC1859&lt;= 24,"17-24", $AC1859&lt;=34,"25-34", $AC1859&lt;=44,"35-44", $AC1859&lt;= 54,"45-54", $AC1859 &gt;= 55, "55+")</f>
        <v>25-34</v>
      </c>
      <c r="AE1859">
        <f t="shared" ref="AE1859:AE1922" ca="1" si="146">INT(YEARFRAC($B1859,$C1859,3))</f>
        <v>6</v>
      </c>
      <c r="AF1859" t="str">
        <f t="shared" ref="AF1859:AF1922" si="147">IF($T1859&lt;= 2, "Low", IF($T1859 =3, "Medium", "High"))</f>
        <v>Low</v>
      </c>
      <c r="AG1859" t="str">
        <f t="shared" ref="AG1859:AG1922" si="148">IF($U1859 &lt;=2, "Not satisfied", IF($U1859 =3, "Neutral", "Satisfied"))</f>
        <v>Neutral</v>
      </c>
      <c r="AH1859" t="str">
        <f t="shared" ref="AH1859:AH1922" si="149">IF($Q1859="Exceeds","High Performer",IF($Q1859="Fully Meets","Average Performer",IF($Q1859="Needs Improvement","Low Performer","At Risk")))</f>
        <v>Average Performer</v>
      </c>
      <c r="AI1859" t="str" cm="1">
        <f t="array" ref="AI1859">_xlfn.IFS($Z1859 = "Passed", "High", $Z1859="Completed", "Moderate", OR($Z1859 = "Incomplete", $Z1859="Failed"), "Low")</f>
        <v>High</v>
      </c>
      <c r="AJ1859" t="str" cm="1">
        <f t="array" ref="AJ1859">_xlfn.IFS(OR(Z1859= "Passed", Z1859 = "Completed"), "Complete", OR(Z1859 ="Failed", Z1859 = "Incomplete"), "Incomplete")</f>
        <v>Complete</v>
      </c>
      <c r="AK1859" cm="1">
        <f t="array" ref="AK1859">_xlfn.IFS(HR_DATA[[#This Row],[Performance Category]] = "High Performer", 4,HR_DATA[[#This Row],[Performance Category]] = "Average Performer", 3, HR_DATA[[#This Row],[Performance Category]] = "Low Performer", 2, HR_DATA[[#This Row],[Performance Category]] = "At Risk", 1)</f>
        <v>3</v>
      </c>
    </row>
    <row r="1860" spans="1:37" x14ac:dyDescent="0.25">
      <c r="A1860">
        <v>2382</v>
      </c>
      <c r="B1860" s="2">
        <v>45124</v>
      </c>
      <c r="C1860" s="2">
        <f t="shared" ca="1" si="145"/>
        <v>46159</v>
      </c>
      <c r="D1860" t="s">
        <v>133</v>
      </c>
      <c r="E1860" t="s">
        <v>74</v>
      </c>
      <c r="F1860" t="s">
        <v>30</v>
      </c>
      <c r="G1860" t="s">
        <v>46</v>
      </c>
      <c r="H1860" t="s">
        <v>32</v>
      </c>
      <c r="I1860" t="s">
        <v>33</v>
      </c>
      <c r="J1860" t="s">
        <v>34</v>
      </c>
      <c r="K1860" t="s">
        <v>102</v>
      </c>
      <c r="L1860" s="2">
        <v>16050</v>
      </c>
      <c r="M1860" t="s">
        <v>36</v>
      </c>
      <c r="N1860" t="s">
        <v>48</v>
      </c>
      <c r="O1860" t="s">
        <v>84</v>
      </c>
      <c r="P1860" t="s">
        <v>61</v>
      </c>
      <c r="Q1860" t="s">
        <v>40</v>
      </c>
      <c r="R1860">
        <v>1</v>
      </c>
      <c r="S1860" s="2">
        <v>44884</v>
      </c>
      <c r="T1860">
        <v>4</v>
      </c>
      <c r="U1860">
        <v>3</v>
      </c>
      <c r="V1860">
        <v>4</v>
      </c>
      <c r="W1860" s="2">
        <v>45139</v>
      </c>
      <c r="X1860" t="s">
        <v>62</v>
      </c>
      <c r="Y1860" t="s">
        <v>42</v>
      </c>
      <c r="Z1860" t="s">
        <v>63</v>
      </c>
      <c r="AA1860">
        <v>1</v>
      </c>
      <c r="AB1860">
        <v>751.78</v>
      </c>
      <c r="AC1860">
        <v>80</v>
      </c>
      <c r="AD1860" t="str" cm="1">
        <f t="array" ref="AD1860">_xlfn.IFS($AC1860&lt;= 24,"17-24", $AC1860&lt;=34,"25-34", $AC1860&lt;=44,"35-44", $AC1860&lt;= 54,"45-54", $AC1860 &gt;= 55, "55+")</f>
        <v>55+</v>
      </c>
      <c r="AE1860">
        <f t="shared" ca="1" si="146"/>
        <v>2</v>
      </c>
      <c r="AF1860" t="str">
        <f t="shared" si="147"/>
        <v>High</v>
      </c>
      <c r="AG1860" t="str">
        <f t="shared" si="148"/>
        <v>Neutral</v>
      </c>
      <c r="AH1860" t="str">
        <f t="shared" si="149"/>
        <v>Average Performer</v>
      </c>
      <c r="AI1860" t="str" cm="1">
        <f t="array" ref="AI1860">_xlfn.IFS($Z1860 = "Passed", "High", $Z1860="Completed", "Moderate", OR($Z1860 = "Incomplete", $Z1860="Failed"), "Low")</f>
        <v>Moderate</v>
      </c>
      <c r="AJ1860" t="str" cm="1">
        <f t="array" ref="AJ1860">_xlfn.IFS(OR(Z1860= "Passed", Z1860 = "Completed"), "Complete", OR(Z1860 ="Failed", Z1860 = "Incomplete"), "Incomplete")</f>
        <v>Complete</v>
      </c>
      <c r="AK1860" cm="1">
        <f t="array" ref="AK1860">_xlfn.IFS(HR_DATA[[#This Row],[Performance Category]] = "High Performer", 4,HR_DATA[[#This Row],[Performance Category]] = "Average Performer", 3, HR_DATA[[#This Row],[Performance Category]] = "Low Performer", 2, HR_DATA[[#This Row],[Performance Category]] = "At Risk", 1)</f>
        <v>3</v>
      </c>
    </row>
    <row r="1861" spans="1:37" x14ac:dyDescent="0.25">
      <c r="A1861">
        <v>2383</v>
      </c>
      <c r="B1861" s="2">
        <v>43863</v>
      </c>
      <c r="C1861" s="2">
        <f t="shared" ca="1" si="145"/>
        <v>46159</v>
      </c>
      <c r="D1861" t="s">
        <v>133</v>
      </c>
      <c r="E1861" t="s">
        <v>81</v>
      </c>
      <c r="F1861" t="s">
        <v>30</v>
      </c>
      <c r="G1861" t="s">
        <v>55</v>
      </c>
      <c r="H1861" t="s">
        <v>45</v>
      </c>
      <c r="I1861" t="s">
        <v>55</v>
      </c>
      <c r="J1861" t="s">
        <v>34</v>
      </c>
      <c r="K1861" t="s">
        <v>70</v>
      </c>
      <c r="L1861" s="2">
        <v>26762</v>
      </c>
      <c r="M1861" t="s">
        <v>36</v>
      </c>
      <c r="N1861" t="s">
        <v>48</v>
      </c>
      <c r="O1861" t="s">
        <v>84</v>
      </c>
      <c r="P1861" t="s">
        <v>39</v>
      </c>
      <c r="Q1861" t="s">
        <v>40</v>
      </c>
      <c r="R1861">
        <v>4</v>
      </c>
      <c r="S1861" s="2">
        <v>44886</v>
      </c>
      <c r="T1861">
        <v>5</v>
      </c>
      <c r="U1861">
        <v>3</v>
      </c>
      <c r="V1861">
        <v>5</v>
      </c>
      <c r="W1861" s="2">
        <v>44782</v>
      </c>
      <c r="X1861" t="s">
        <v>50</v>
      </c>
      <c r="Y1861" t="s">
        <v>51</v>
      </c>
      <c r="Z1861" t="s">
        <v>52</v>
      </c>
      <c r="AA1861">
        <v>1</v>
      </c>
      <c r="AB1861">
        <v>374.73</v>
      </c>
      <c r="AC1861">
        <v>47</v>
      </c>
      <c r="AD1861" t="str" cm="1">
        <f t="array" ref="AD1861">_xlfn.IFS($AC1861&lt;= 24,"17-24", $AC1861&lt;=34,"25-34", $AC1861&lt;=44,"35-44", $AC1861&lt;= 54,"45-54", $AC1861 &gt;= 55, "55+")</f>
        <v>45-54</v>
      </c>
      <c r="AE1861">
        <f t="shared" ca="1" si="146"/>
        <v>6</v>
      </c>
      <c r="AF1861" t="str">
        <f t="shared" si="147"/>
        <v>High</v>
      </c>
      <c r="AG1861" t="str">
        <f t="shared" si="148"/>
        <v>Neutral</v>
      </c>
      <c r="AH1861" t="str">
        <f t="shared" si="149"/>
        <v>Average Performer</v>
      </c>
      <c r="AI1861" t="str" cm="1">
        <f t="array" ref="AI1861">_xlfn.IFS($Z1861 = "Passed", "High", $Z1861="Completed", "Moderate", OR($Z1861 = "Incomplete", $Z1861="Failed"), "Low")</f>
        <v>Low</v>
      </c>
      <c r="AJ1861" t="str" cm="1">
        <f t="array" ref="AJ1861">_xlfn.IFS(OR(Z1861= "Passed", Z1861 = "Completed"), "Complete", OR(Z1861 ="Failed", Z1861 = "Incomplete"), "Incomplete")</f>
        <v>Incomplete</v>
      </c>
      <c r="AK1861" cm="1">
        <f t="array" ref="AK1861">_xlfn.IFS(HR_DATA[[#This Row],[Performance Category]] = "High Performer", 4,HR_DATA[[#This Row],[Performance Category]] = "Average Performer", 3, HR_DATA[[#This Row],[Performance Category]] = "Low Performer", 2, HR_DATA[[#This Row],[Performance Category]] = "At Risk", 1)</f>
        <v>3</v>
      </c>
    </row>
    <row r="1862" spans="1:37" x14ac:dyDescent="0.25">
      <c r="A1862">
        <v>2384</v>
      </c>
      <c r="B1862" s="2">
        <v>44483</v>
      </c>
      <c r="C1862" s="2">
        <f t="shared" ca="1" si="145"/>
        <v>46159</v>
      </c>
      <c r="D1862" t="s">
        <v>133</v>
      </c>
      <c r="E1862" t="s">
        <v>54</v>
      </c>
      <c r="F1862" t="s">
        <v>108</v>
      </c>
      <c r="G1862" t="s">
        <v>55</v>
      </c>
      <c r="H1862" t="s">
        <v>45</v>
      </c>
      <c r="I1862" t="s">
        <v>33</v>
      </c>
      <c r="J1862" t="s">
        <v>34</v>
      </c>
      <c r="K1862" t="s">
        <v>70</v>
      </c>
      <c r="L1862" s="2">
        <v>29109</v>
      </c>
      <c r="M1862" t="s">
        <v>36</v>
      </c>
      <c r="N1862" t="s">
        <v>37</v>
      </c>
      <c r="O1862" t="s">
        <v>49</v>
      </c>
      <c r="P1862" t="s">
        <v>67</v>
      </c>
      <c r="Q1862" t="s">
        <v>40</v>
      </c>
      <c r="R1862">
        <v>5</v>
      </c>
      <c r="S1862" s="2">
        <v>44807</v>
      </c>
      <c r="T1862">
        <v>2</v>
      </c>
      <c r="U1862">
        <v>2</v>
      </c>
      <c r="V1862">
        <v>2</v>
      </c>
      <c r="W1862" s="2">
        <v>44837</v>
      </c>
      <c r="X1862" t="s">
        <v>92</v>
      </c>
      <c r="Y1862" t="s">
        <v>42</v>
      </c>
      <c r="Z1862" t="s">
        <v>43</v>
      </c>
      <c r="AA1862">
        <v>3</v>
      </c>
      <c r="AB1862">
        <v>166.1</v>
      </c>
      <c r="AC1862">
        <v>42</v>
      </c>
      <c r="AD1862" t="str" cm="1">
        <f t="array" ref="AD1862">_xlfn.IFS($AC1862&lt;= 24,"17-24", $AC1862&lt;=34,"25-34", $AC1862&lt;=44,"35-44", $AC1862&lt;= 54,"45-54", $AC1862 &gt;= 55, "55+")</f>
        <v>35-44</v>
      </c>
      <c r="AE1862">
        <f t="shared" ca="1" si="146"/>
        <v>4</v>
      </c>
      <c r="AF1862" t="str">
        <f t="shared" si="147"/>
        <v>Low</v>
      </c>
      <c r="AG1862" t="str">
        <f t="shared" si="148"/>
        <v>Not satisfied</v>
      </c>
      <c r="AH1862" t="str">
        <f t="shared" si="149"/>
        <v>Average Performer</v>
      </c>
      <c r="AI1862" t="str" cm="1">
        <f t="array" ref="AI1862">_xlfn.IFS($Z1862 = "Passed", "High", $Z1862="Completed", "Moderate", OR($Z1862 = "Incomplete", $Z1862="Failed"), "Low")</f>
        <v>Low</v>
      </c>
      <c r="AJ1862" t="str" cm="1">
        <f t="array" ref="AJ1862">_xlfn.IFS(OR(Z1862= "Passed", Z1862 = "Completed"), "Complete", OR(Z1862 ="Failed", Z1862 = "Incomplete"), "Incomplete")</f>
        <v>Incomplete</v>
      </c>
      <c r="AK1862" cm="1">
        <f t="array" ref="AK1862">_xlfn.IFS(HR_DATA[[#This Row],[Performance Category]] = "High Performer", 4,HR_DATA[[#This Row],[Performance Category]] = "Average Performer", 3, HR_DATA[[#This Row],[Performance Category]] = "Low Performer", 2, HR_DATA[[#This Row],[Performance Category]] = "At Risk", 1)</f>
        <v>3</v>
      </c>
    </row>
    <row r="1863" spans="1:37" x14ac:dyDescent="0.25">
      <c r="A1863">
        <v>2385</v>
      </c>
      <c r="B1863" s="2">
        <v>43931</v>
      </c>
      <c r="C1863" s="2">
        <f t="shared" ca="1" si="145"/>
        <v>46159</v>
      </c>
      <c r="D1863" t="s">
        <v>133</v>
      </c>
      <c r="E1863" t="s">
        <v>69</v>
      </c>
      <c r="F1863" t="s">
        <v>30</v>
      </c>
      <c r="G1863" t="s">
        <v>31</v>
      </c>
      <c r="H1863" t="s">
        <v>45</v>
      </c>
      <c r="I1863" t="s">
        <v>46</v>
      </c>
      <c r="J1863" t="s">
        <v>34</v>
      </c>
      <c r="K1863" t="s">
        <v>105</v>
      </c>
      <c r="L1863" s="2">
        <v>19682</v>
      </c>
      <c r="M1863" t="s">
        <v>36</v>
      </c>
      <c r="N1863" t="s">
        <v>37</v>
      </c>
      <c r="O1863" t="s">
        <v>84</v>
      </c>
      <c r="P1863" t="s">
        <v>61</v>
      </c>
      <c r="Q1863" t="s">
        <v>40</v>
      </c>
      <c r="R1863">
        <v>2</v>
      </c>
      <c r="S1863" s="2">
        <v>44941</v>
      </c>
      <c r="T1863">
        <v>2</v>
      </c>
      <c r="U1863">
        <v>1</v>
      </c>
      <c r="V1863">
        <v>3</v>
      </c>
      <c r="W1863" s="2">
        <v>45016</v>
      </c>
      <c r="X1863" t="s">
        <v>68</v>
      </c>
      <c r="Y1863" t="s">
        <v>42</v>
      </c>
      <c r="Z1863" t="s">
        <v>52</v>
      </c>
      <c r="AA1863">
        <v>1</v>
      </c>
      <c r="AB1863">
        <v>574.91</v>
      </c>
      <c r="AC1863">
        <v>67</v>
      </c>
      <c r="AD1863" t="str" cm="1">
        <f t="array" ref="AD1863">_xlfn.IFS($AC1863&lt;= 24,"17-24", $AC1863&lt;=34,"25-34", $AC1863&lt;=44,"35-44", $AC1863&lt;= 54,"45-54", $AC1863 &gt;= 55, "55+")</f>
        <v>55+</v>
      </c>
      <c r="AE1863">
        <f t="shared" ca="1" si="146"/>
        <v>6</v>
      </c>
      <c r="AF1863" t="str">
        <f t="shared" si="147"/>
        <v>Low</v>
      </c>
      <c r="AG1863" t="str">
        <f t="shared" si="148"/>
        <v>Not satisfied</v>
      </c>
      <c r="AH1863" t="str">
        <f t="shared" si="149"/>
        <v>Average Performer</v>
      </c>
      <c r="AI1863" t="str" cm="1">
        <f t="array" ref="AI1863">_xlfn.IFS($Z1863 = "Passed", "High", $Z1863="Completed", "Moderate", OR($Z1863 = "Incomplete", $Z1863="Failed"), "Low")</f>
        <v>Low</v>
      </c>
      <c r="AJ1863" t="str" cm="1">
        <f t="array" ref="AJ1863">_xlfn.IFS(OR(Z1863= "Passed", Z1863 = "Completed"), "Complete", OR(Z1863 ="Failed", Z1863 = "Incomplete"), "Incomplete")</f>
        <v>Incomplete</v>
      </c>
      <c r="AK1863" cm="1">
        <f t="array" ref="AK1863">_xlfn.IFS(HR_DATA[[#This Row],[Performance Category]] = "High Performer", 4,HR_DATA[[#This Row],[Performance Category]] = "Average Performer", 3, HR_DATA[[#This Row],[Performance Category]] = "Low Performer", 2, HR_DATA[[#This Row],[Performance Category]] = "At Risk", 1)</f>
        <v>3</v>
      </c>
    </row>
    <row r="1864" spans="1:37" x14ac:dyDescent="0.25">
      <c r="A1864">
        <v>2386</v>
      </c>
      <c r="B1864" s="2">
        <v>43448</v>
      </c>
      <c r="C1864" s="2">
        <f t="shared" ca="1" si="145"/>
        <v>46159</v>
      </c>
      <c r="D1864" t="s">
        <v>133</v>
      </c>
      <c r="E1864" t="s">
        <v>29</v>
      </c>
      <c r="F1864" t="s">
        <v>30</v>
      </c>
      <c r="G1864" t="s">
        <v>46</v>
      </c>
      <c r="H1864" t="s">
        <v>56</v>
      </c>
      <c r="I1864" t="s">
        <v>46</v>
      </c>
      <c r="J1864" t="s">
        <v>34</v>
      </c>
      <c r="K1864" t="s">
        <v>35</v>
      </c>
      <c r="L1864" s="2">
        <v>27753</v>
      </c>
      <c r="M1864" t="s">
        <v>36</v>
      </c>
      <c r="N1864" t="s">
        <v>37</v>
      </c>
      <c r="O1864" t="s">
        <v>72</v>
      </c>
      <c r="P1864" t="s">
        <v>39</v>
      </c>
      <c r="Q1864" t="s">
        <v>40</v>
      </c>
      <c r="R1864">
        <v>1</v>
      </c>
      <c r="S1864" s="2">
        <v>44911</v>
      </c>
      <c r="T1864">
        <v>1</v>
      </c>
      <c r="U1864">
        <v>4</v>
      </c>
      <c r="V1864">
        <v>3</v>
      </c>
      <c r="W1864" s="2">
        <v>44832</v>
      </c>
      <c r="X1864" t="s">
        <v>50</v>
      </c>
      <c r="Y1864" t="s">
        <v>51</v>
      </c>
      <c r="Z1864" t="s">
        <v>43</v>
      </c>
      <c r="AA1864">
        <v>3</v>
      </c>
      <c r="AB1864">
        <v>390.96</v>
      </c>
      <c r="AC1864">
        <v>43</v>
      </c>
      <c r="AD1864" t="str" cm="1">
        <f t="array" ref="AD1864">_xlfn.IFS($AC1864&lt;= 24,"17-24", $AC1864&lt;=34,"25-34", $AC1864&lt;=44,"35-44", $AC1864&lt;= 54,"45-54", $AC1864 &gt;= 55, "55+")</f>
        <v>35-44</v>
      </c>
      <c r="AE1864">
        <f t="shared" ca="1" si="146"/>
        <v>7</v>
      </c>
      <c r="AF1864" t="str">
        <f t="shared" si="147"/>
        <v>Low</v>
      </c>
      <c r="AG1864" t="str">
        <f t="shared" si="148"/>
        <v>Satisfied</v>
      </c>
      <c r="AH1864" t="str">
        <f t="shared" si="149"/>
        <v>Average Performer</v>
      </c>
      <c r="AI1864" t="str" cm="1">
        <f t="array" ref="AI1864">_xlfn.IFS($Z1864 = "Passed", "High", $Z1864="Completed", "Moderate", OR($Z1864 = "Incomplete", $Z1864="Failed"), "Low")</f>
        <v>Low</v>
      </c>
      <c r="AJ1864" t="str" cm="1">
        <f t="array" ref="AJ1864">_xlfn.IFS(OR(Z1864= "Passed", Z1864 = "Completed"), "Complete", OR(Z1864 ="Failed", Z1864 = "Incomplete"), "Incomplete")</f>
        <v>Incomplete</v>
      </c>
      <c r="AK1864" cm="1">
        <f t="array" ref="AK1864">_xlfn.IFS(HR_DATA[[#This Row],[Performance Category]] = "High Performer", 4,HR_DATA[[#This Row],[Performance Category]] = "Average Performer", 3, HR_DATA[[#This Row],[Performance Category]] = "Low Performer", 2, HR_DATA[[#This Row],[Performance Category]] = "At Risk", 1)</f>
        <v>3</v>
      </c>
    </row>
    <row r="1865" spans="1:37" x14ac:dyDescent="0.25">
      <c r="A1865">
        <v>2387</v>
      </c>
      <c r="B1865" s="2">
        <v>44739</v>
      </c>
      <c r="C1865" s="2">
        <f t="shared" ca="1" si="145"/>
        <v>46159</v>
      </c>
      <c r="D1865" t="s">
        <v>136</v>
      </c>
      <c r="E1865" t="s">
        <v>85</v>
      </c>
      <c r="F1865" t="s">
        <v>30</v>
      </c>
      <c r="G1865" t="s">
        <v>31</v>
      </c>
      <c r="H1865" t="s">
        <v>32</v>
      </c>
      <c r="I1865" t="s">
        <v>33</v>
      </c>
      <c r="J1865" t="s">
        <v>34</v>
      </c>
      <c r="K1865" t="s">
        <v>135</v>
      </c>
      <c r="L1865" s="2">
        <v>34482</v>
      </c>
      <c r="M1865" t="s">
        <v>36</v>
      </c>
      <c r="N1865" t="s">
        <v>48</v>
      </c>
      <c r="O1865" t="s">
        <v>49</v>
      </c>
      <c r="P1865" t="s">
        <v>39</v>
      </c>
      <c r="Q1865" t="s">
        <v>40</v>
      </c>
      <c r="R1865">
        <v>1</v>
      </c>
      <c r="S1865" s="2">
        <v>44932</v>
      </c>
      <c r="T1865">
        <v>1</v>
      </c>
      <c r="U1865">
        <v>2</v>
      </c>
      <c r="V1865">
        <v>5</v>
      </c>
      <c r="W1865" s="2">
        <v>44990</v>
      </c>
      <c r="X1865" t="s">
        <v>92</v>
      </c>
      <c r="Y1865" t="s">
        <v>42</v>
      </c>
      <c r="Z1865" t="s">
        <v>43</v>
      </c>
      <c r="AA1865">
        <v>2</v>
      </c>
      <c r="AB1865">
        <v>459.27</v>
      </c>
      <c r="AC1865">
        <v>28</v>
      </c>
      <c r="AD1865" t="str" cm="1">
        <f t="array" ref="AD1865">_xlfn.IFS($AC1865&lt;= 24,"17-24", $AC1865&lt;=34,"25-34", $AC1865&lt;=44,"35-44", $AC1865&lt;= 54,"45-54", $AC1865 &gt;= 55, "55+")</f>
        <v>25-34</v>
      </c>
      <c r="AE1865">
        <f t="shared" ca="1" si="146"/>
        <v>3</v>
      </c>
      <c r="AF1865" t="str">
        <f t="shared" si="147"/>
        <v>Low</v>
      </c>
      <c r="AG1865" t="str">
        <f t="shared" si="148"/>
        <v>Not satisfied</v>
      </c>
      <c r="AH1865" t="str">
        <f t="shared" si="149"/>
        <v>Average Performer</v>
      </c>
      <c r="AI1865" t="str" cm="1">
        <f t="array" ref="AI1865">_xlfn.IFS($Z1865 = "Passed", "High", $Z1865="Completed", "Moderate", OR($Z1865 = "Incomplete", $Z1865="Failed"), "Low")</f>
        <v>Low</v>
      </c>
      <c r="AJ1865" t="str" cm="1">
        <f t="array" ref="AJ1865">_xlfn.IFS(OR(Z1865= "Passed", Z1865 = "Completed"), "Complete", OR(Z1865 ="Failed", Z1865 = "Incomplete"), "Incomplete")</f>
        <v>Incomplete</v>
      </c>
      <c r="AK1865" cm="1">
        <f t="array" ref="AK1865">_xlfn.IFS(HR_DATA[[#This Row],[Performance Category]] = "High Performer", 4,HR_DATA[[#This Row],[Performance Category]] = "Average Performer", 3, HR_DATA[[#This Row],[Performance Category]] = "Low Performer", 2, HR_DATA[[#This Row],[Performance Category]] = "At Risk", 1)</f>
        <v>3</v>
      </c>
    </row>
    <row r="1866" spans="1:37" x14ac:dyDescent="0.25">
      <c r="A1866">
        <v>2388</v>
      </c>
      <c r="B1866" s="2">
        <v>44081</v>
      </c>
      <c r="C1866" s="2">
        <f t="shared" ca="1" si="145"/>
        <v>46159</v>
      </c>
      <c r="D1866" t="s">
        <v>113</v>
      </c>
      <c r="E1866" t="s">
        <v>44</v>
      </c>
      <c r="F1866" t="s">
        <v>30</v>
      </c>
      <c r="G1866" t="s">
        <v>31</v>
      </c>
      <c r="H1866" t="s">
        <v>32</v>
      </c>
      <c r="I1866" t="s">
        <v>33</v>
      </c>
      <c r="J1866" t="s">
        <v>34</v>
      </c>
      <c r="K1866" t="s">
        <v>97</v>
      </c>
      <c r="L1866" s="2">
        <v>19494</v>
      </c>
      <c r="M1866" t="s">
        <v>36</v>
      </c>
      <c r="N1866" t="s">
        <v>48</v>
      </c>
      <c r="O1866" t="s">
        <v>60</v>
      </c>
      <c r="P1866" t="s">
        <v>61</v>
      </c>
      <c r="Q1866" t="s">
        <v>40</v>
      </c>
      <c r="R1866">
        <v>2</v>
      </c>
      <c r="S1866" s="2">
        <v>45083</v>
      </c>
      <c r="T1866">
        <v>5</v>
      </c>
      <c r="U1866">
        <v>2</v>
      </c>
      <c r="V1866">
        <v>4</v>
      </c>
      <c r="W1866" s="2">
        <v>45107</v>
      </c>
      <c r="X1866" t="s">
        <v>62</v>
      </c>
      <c r="Y1866" t="s">
        <v>42</v>
      </c>
      <c r="Z1866" t="s">
        <v>63</v>
      </c>
      <c r="AA1866">
        <v>4</v>
      </c>
      <c r="AB1866">
        <v>949.32</v>
      </c>
      <c r="AC1866">
        <v>67</v>
      </c>
      <c r="AD1866" t="str" cm="1">
        <f t="array" ref="AD1866">_xlfn.IFS($AC1866&lt;= 24,"17-24", $AC1866&lt;=34,"25-34", $AC1866&lt;=44,"35-44", $AC1866&lt;= 54,"45-54", $AC1866 &gt;= 55, "55+")</f>
        <v>55+</v>
      </c>
      <c r="AE1866">
        <f t="shared" ca="1" si="146"/>
        <v>5</v>
      </c>
      <c r="AF1866" t="str">
        <f t="shared" si="147"/>
        <v>High</v>
      </c>
      <c r="AG1866" t="str">
        <f t="shared" si="148"/>
        <v>Not satisfied</v>
      </c>
      <c r="AH1866" t="str">
        <f t="shared" si="149"/>
        <v>Average Performer</v>
      </c>
      <c r="AI1866" t="str" cm="1">
        <f t="array" ref="AI1866">_xlfn.IFS($Z1866 = "Passed", "High", $Z1866="Completed", "Moderate", OR($Z1866 = "Incomplete", $Z1866="Failed"), "Low")</f>
        <v>Moderate</v>
      </c>
      <c r="AJ1866" t="str" cm="1">
        <f t="array" ref="AJ1866">_xlfn.IFS(OR(Z1866= "Passed", Z1866 = "Completed"), "Complete", OR(Z1866 ="Failed", Z1866 = "Incomplete"), "Incomplete")</f>
        <v>Complete</v>
      </c>
      <c r="AK1866" cm="1">
        <f t="array" ref="AK1866">_xlfn.IFS(HR_DATA[[#This Row],[Performance Category]] = "High Performer", 4,HR_DATA[[#This Row],[Performance Category]] = "Average Performer", 3, HR_DATA[[#This Row],[Performance Category]] = "Low Performer", 2, HR_DATA[[#This Row],[Performance Category]] = "At Risk", 1)</f>
        <v>3</v>
      </c>
    </row>
    <row r="1867" spans="1:37" x14ac:dyDescent="0.25">
      <c r="A1867">
        <v>2389</v>
      </c>
      <c r="B1867" s="2">
        <v>43772</v>
      </c>
      <c r="C1867" s="2">
        <f t="shared" ca="1" si="145"/>
        <v>46159</v>
      </c>
      <c r="D1867" t="s">
        <v>120</v>
      </c>
      <c r="E1867" t="s">
        <v>44</v>
      </c>
      <c r="F1867" t="s">
        <v>30</v>
      </c>
      <c r="G1867" t="s">
        <v>31</v>
      </c>
      <c r="H1867" t="s">
        <v>32</v>
      </c>
      <c r="I1867" t="s">
        <v>46</v>
      </c>
      <c r="J1867" t="s">
        <v>34</v>
      </c>
      <c r="K1867" t="s">
        <v>75</v>
      </c>
      <c r="L1867" s="2">
        <v>27902</v>
      </c>
      <c r="M1867" t="s">
        <v>36</v>
      </c>
      <c r="N1867" t="s">
        <v>48</v>
      </c>
      <c r="O1867" t="s">
        <v>38</v>
      </c>
      <c r="P1867" t="s">
        <v>39</v>
      </c>
      <c r="Q1867" t="s">
        <v>40</v>
      </c>
      <c r="R1867">
        <v>2</v>
      </c>
      <c r="S1867" s="2">
        <v>45083</v>
      </c>
      <c r="T1867">
        <v>1</v>
      </c>
      <c r="U1867">
        <v>4</v>
      </c>
      <c r="V1867">
        <v>2</v>
      </c>
      <c r="W1867" s="2">
        <v>45135</v>
      </c>
      <c r="X1867" t="s">
        <v>68</v>
      </c>
      <c r="Y1867" t="s">
        <v>42</v>
      </c>
      <c r="Z1867" t="s">
        <v>63</v>
      </c>
      <c r="AA1867">
        <v>1</v>
      </c>
      <c r="AB1867">
        <v>718.39</v>
      </c>
      <c r="AC1867">
        <v>43</v>
      </c>
      <c r="AD1867" t="str" cm="1">
        <f t="array" ref="AD1867">_xlfn.IFS($AC1867&lt;= 24,"17-24", $AC1867&lt;=34,"25-34", $AC1867&lt;=44,"35-44", $AC1867&lt;= 54,"45-54", $AC1867 &gt;= 55, "55+")</f>
        <v>35-44</v>
      </c>
      <c r="AE1867">
        <f t="shared" ca="1" si="146"/>
        <v>6</v>
      </c>
      <c r="AF1867" t="str">
        <f t="shared" si="147"/>
        <v>Low</v>
      </c>
      <c r="AG1867" t="str">
        <f t="shared" si="148"/>
        <v>Satisfied</v>
      </c>
      <c r="AH1867" t="str">
        <f t="shared" si="149"/>
        <v>Average Performer</v>
      </c>
      <c r="AI1867" t="str" cm="1">
        <f t="array" ref="AI1867">_xlfn.IFS($Z1867 = "Passed", "High", $Z1867="Completed", "Moderate", OR($Z1867 = "Incomplete", $Z1867="Failed"), "Low")</f>
        <v>Moderate</v>
      </c>
      <c r="AJ1867" t="str" cm="1">
        <f t="array" ref="AJ1867">_xlfn.IFS(OR(Z1867= "Passed", Z1867 = "Completed"), "Complete", OR(Z1867 ="Failed", Z1867 = "Incomplete"), "Incomplete")</f>
        <v>Complete</v>
      </c>
      <c r="AK1867" cm="1">
        <f t="array" ref="AK1867">_xlfn.IFS(HR_DATA[[#This Row],[Performance Category]] = "High Performer", 4,HR_DATA[[#This Row],[Performance Category]] = "Average Performer", 3, HR_DATA[[#This Row],[Performance Category]] = "Low Performer", 2, HR_DATA[[#This Row],[Performance Category]] = "At Risk", 1)</f>
        <v>3</v>
      </c>
    </row>
    <row r="1868" spans="1:37" x14ac:dyDescent="0.25">
      <c r="A1868">
        <v>2390</v>
      </c>
      <c r="B1868" s="2">
        <v>43966</v>
      </c>
      <c r="C1868" s="2">
        <f t="shared" ca="1" si="145"/>
        <v>46159</v>
      </c>
      <c r="D1868" t="s">
        <v>120</v>
      </c>
      <c r="E1868" t="s">
        <v>87</v>
      </c>
      <c r="F1868" t="s">
        <v>30</v>
      </c>
      <c r="G1868" t="s">
        <v>46</v>
      </c>
      <c r="H1868" t="s">
        <v>32</v>
      </c>
      <c r="I1868" t="s">
        <v>46</v>
      </c>
      <c r="J1868" t="s">
        <v>34</v>
      </c>
      <c r="K1868" t="s">
        <v>79</v>
      </c>
      <c r="L1868" s="2">
        <v>15750</v>
      </c>
      <c r="M1868" t="s">
        <v>36</v>
      </c>
      <c r="N1868" t="s">
        <v>37</v>
      </c>
      <c r="O1868" t="s">
        <v>84</v>
      </c>
      <c r="P1868" t="s">
        <v>77</v>
      </c>
      <c r="Q1868" t="s">
        <v>40</v>
      </c>
      <c r="R1868">
        <v>1</v>
      </c>
      <c r="S1868" s="2">
        <v>44852</v>
      </c>
      <c r="T1868">
        <v>1</v>
      </c>
      <c r="U1868">
        <v>5</v>
      </c>
      <c r="V1868">
        <v>4</v>
      </c>
      <c r="W1868" s="2">
        <v>45126</v>
      </c>
      <c r="X1868" t="s">
        <v>50</v>
      </c>
      <c r="Y1868" t="s">
        <v>51</v>
      </c>
      <c r="Z1868" t="s">
        <v>63</v>
      </c>
      <c r="AA1868">
        <v>5</v>
      </c>
      <c r="AB1868">
        <v>923.06</v>
      </c>
      <c r="AC1868">
        <v>77</v>
      </c>
      <c r="AD1868" t="str" cm="1">
        <f t="array" ref="AD1868">_xlfn.IFS($AC1868&lt;= 24,"17-24", $AC1868&lt;=34,"25-34", $AC1868&lt;=44,"35-44", $AC1868&lt;= 54,"45-54", $AC1868 &gt;= 55, "55+")</f>
        <v>55+</v>
      </c>
      <c r="AE1868">
        <f t="shared" ca="1" si="146"/>
        <v>6</v>
      </c>
      <c r="AF1868" t="str">
        <f t="shared" si="147"/>
        <v>Low</v>
      </c>
      <c r="AG1868" t="str">
        <f t="shared" si="148"/>
        <v>Satisfied</v>
      </c>
      <c r="AH1868" t="str">
        <f t="shared" si="149"/>
        <v>Average Performer</v>
      </c>
      <c r="AI1868" t="str" cm="1">
        <f t="array" ref="AI1868">_xlfn.IFS($Z1868 = "Passed", "High", $Z1868="Completed", "Moderate", OR($Z1868 = "Incomplete", $Z1868="Failed"), "Low")</f>
        <v>Moderate</v>
      </c>
      <c r="AJ1868" t="str" cm="1">
        <f t="array" ref="AJ1868">_xlfn.IFS(OR(Z1868= "Passed", Z1868 = "Completed"), "Complete", OR(Z1868 ="Failed", Z1868 = "Incomplete"), "Incomplete")</f>
        <v>Complete</v>
      </c>
      <c r="AK1868" cm="1">
        <f t="array" ref="AK1868">_xlfn.IFS(HR_DATA[[#This Row],[Performance Category]] = "High Performer", 4,HR_DATA[[#This Row],[Performance Category]] = "Average Performer", 3, HR_DATA[[#This Row],[Performance Category]] = "Low Performer", 2, HR_DATA[[#This Row],[Performance Category]] = "At Risk", 1)</f>
        <v>3</v>
      </c>
    </row>
    <row r="1869" spans="1:37" x14ac:dyDescent="0.25">
      <c r="A1869">
        <v>2391</v>
      </c>
      <c r="B1869" s="2">
        <v>45044</v>
      </c>
      <c r="C1869" s="2">
        <f t="shared" ca="1" si="145"/>
        <v>46159</v>
      </c>
      <c r="D1869" t="s">
        <v>122</v>
      </c>
      <c r="E1869" t="s">
        <v>64</v>
      </c>
      <c r="F1869" t="s">
        <v>30</v>
      </c>
      <c r="G1869" t="s">
        <v>46</v>
      </c>
      <c r="H1869" t="s">
        <v>56</v>
      </c>
      <c r="I1869" t="s">
        <v>55</v>
      </c>
      <c r="J1869" t="s">
        <v>95</v>
      </c>
      <c r="K1869" t="s">
        <v>89</v>
      </c>
      <c r="L1869" s="2">
        <v>23418</v>
      </c>
      <c r="M1869" t="s">
        <v>36</v>
      </c>
      <c r="N1869" t="s">
        <v>37</v>
      </c>
      <c r="O1869" t="s">
        <v>84</v>
      </c>
      <c r="P1869" t="s">
        <v>39</v>
      </c>
      <c r="Q1869" t="s">
        <v>40</v>
      </c>
      <c r="R1869">
        <v>1</v>
      </c>
      <c r="S1869" s="2">
        <v>45099</v>
      </c>
      <c r="T1869">
        <v>3</v>
      </c>
      <c r="U1869">
        <v>3</v>
      </c>
      <c r="V1869">
        <v>3</v>
      </c>
      <c r="W1869" s="2">
        <v>44905</v>
      </c>
      <c r="X1869" t="s">
        <v>68</v>
      </c>
      <c r="Y1869" t="s">
        <v>51</v>
      </c>
      <c r="Z1869" t="s">
        <v>43</v>
      </c>
      <c r="AA1869">
        <v>3</v>
      </c>
      <c r="AB1869">
        <v>363.35</v>
      </c>
      <c r="AC1869">
        <v>59</v>
      </c>
      <c r="AD1869" t="str" cm="1">
        <f t="array" ref="AD1869">_xlfn.IFS($AC1869&lt;= 24,"17-24", $AC1869&lt;=34,"25-34", $AC1869&lt;=44,"35-44", $AC1869&lt;= 54,"45-54", $AC1869 &gt;= 55, "55+")</f>
        <v>55+</v>
      </c>
      <c r="AE1869">
        <f t="shared" ca="1" si="146"/>
        <v>3</v>
      </c>
      <c r="AF1869" t="str">
        <f t="shared" si="147"/>
        <v>Medium</v>
      </c>
      <c r="AG1869" t="str">
        <f t="shared" si="148"/>
        <v>Neutral</v>
      </c>
      <c r="AH1869" t="str">
        <f t="shared" si="149"/>
        <v>Average Performer</v>
      </c>
      <c r="AI1869" t="str" cm="1">
        <f t="array" ref="AI1869">_xlfn.IFS($Z1869 = "Passed", "High", $Z1869="Completed", "Moderate", OR($Z1869 = "Incomplete", $Z1869="Failed"), "Low")</f>
        <v>Low</v>
      </c>
      <c r="AJ1869" t="str" cm="1">
        <f t="array" ref="AJ1869">_xlfn.IFS(OR(Z1869= "Passed", Z1869 = "Completed"), "Complete", OR(Z1869 ="Failed", Z1869 = "Incomplete"), "Incomplete")</f>
        <v>Incomplete</v>
      </c>
      <c r="AK1869" cm="1">
        <f t="array" ref="AK1869">_xlfn.IFS(HR_DATA[[#This Row],[Performance Category]] = "High Performer", 4,HR_DATA[[#This Row],[Performance Category]] = "Average Performer", 3, HR_DATA[[#This Row],[Performance Category]] = "Low Performer", 2, HR_DATA[[#This Row],[Performance Category]] = "At Risk", 1)</f>
        <v>3</v>
      </c>
    </row>
    <row r="1870" spans="1:37" x14ac:dyDescent="0.25">
      <c r="A1870">
        <v>2392</v>
      </c>
      <c r="B1870" s="2">
        <v>43682</v>
      </c>
      <c r="C1870" s="2">
        <f t="shared" ca="1" si="145"/>
        <v>46159</v>
      </c>
      <c r="D1870" t="s">
        <v>120</v>
      </c>
      <c r="E1870" t="s">
        <v>69</v>
      </c>
      <c r="F1870" t="s">
        <v>30</v>
      </c>
      <c r="G1870" t="s">
        <v>55</v>
      </c>
      <c r="H1870" t="s">
        <v>45</v>
      </c>
      <c r="I1870" t="s">
        <v>55</v>
      </c>
      <c r="J1870" t="s">
        <v>95</v>
      </c>
      <c r="K1870" t="s">
        <v>104</v>
      </c>
      <c r="L1870" s="2">
        <v>16342</v>
      </c>
      <c r="M1870" t="s">
        <v>36</v>
      </c>
      <c r="N1870" t="s">
        <v>48</v>
      </c>
      <c r="O1870" t="s">
        <v>72</v>
      </c>
      <c r="P1870" t="s">
        <v>61</v>
      </c>
      <c r="Q1870" t="s">
        <v>40</v>
      </c>
      <c r="R1870">
        <v>1</v>
      </c>
      <c r="S1870" s="2">
        <v>45096</v>
      </c>
      <c r="T1870">
        <v>4</v>
      </c>
      <c r="U1870">
        <v>3</v>
      </c>
      <c r="V1870">
        <v>2</v>
      </c>
      <c r="W1870" s="2">
        <v>44912</v>
      </c>
      <c r="X1870" t="s">
        <v>50</v>
      </c>
      <c r="Y1870" t="s">
        <v>51</v>
      </c>
      <c r="Z1870" t="s">
        <v>43</v>
      </c>
      <c r="AA1870">
        <v>5</v>
      </c>
      <c r="AB1870">
        <v>652.9</v>
      </c>
      <c r="AC1870">
        <v>75</v>
      </c>
      <c r="AD1870" t="str" cm="1">
        <f t="array" ref="AD1870">_xlfn.IFS($AC1870&lt;= 24,"17-24", $AC1870&lt;=34,"25-34", $AC1870&lt;=44,"35-44", $AC1870&lt;= 54,"45-54", $AC1870 &gt;= 55, "55+")</f>
        <v>55+</v>
      </c>
      <c r="AE1870">
        <f t="shared" ca="1" si="146"/>
        <v>6</v>
      </c>
      <c r="AF1870" t="str">
        <f t="shared" si="147"/>
        <v>High</v>
      </c>
      <c r="AG1870" t="str">
        <f t="shared" si="148"/>
        <v>Neutral</v>
      </c>
      <c r="AH1870" t="str">
        <f t="shared" si="149"/>
        <v>Average Performer</v>
      </c>
      <c r="AI1870" t="str" cm="1">
        <f t="array" ref="AI1870">_xlfn.IFS($Z1870 = "Passed", "High", $Z1870="Completed", "Moderate", OR($Z1870 = "Incomplete", $Z1870="Failed"), "Low")</f>
        <v>Low</v>
      </c>
      <c r="AJ1870" t="str" cm="1">
        <f t="array" ref="AJ1870">_xlfn.IFS(OR(Z1870= "Passed", Z1870 = "Completed"), "Complete", OR(Z1870 ="Failed", Z1870 = "Incomplete"), "Incomplete")</f>
        <v>Incomplete</v>
      </c>
      <c r="AK1870" cm="1">
        <f t="array" ref="AK1870">_xlfn.IFS(HR_DATA[[#This Row],[Performance Category]] = "High Performer", 4,HR_DATA[[#This Row],[Performance Category]] = "Average Performer", 3, HR_DATA[[#This Row],[Performance Category]] = "Low Performer", 2, HR_DATA[[#This Row],[Performance Category]] = "At Risk", 1)</f>
        <v>3</v>
      </c>
    </row>
    <row r="1871" spans="1:37" x14ac:dyDescent="0.25">
      <c r="A1871">
        <v>2393</v>
      </c>
      <c r="B1871" s="2">
        <v>43439</v>
      </c>
      <c r="C1871" s="2">
        <f t="shared" ca="1" si="145"/>
        <v>46159</v>
      </c>
      <c r="D1871" t="s">
        <v>133</v>
      </c>
      <c r="E1871" t="s">
        <v>81</v>
      </c>
      <c r="F1871" t="s">
        <v>30</v>
      </c>
      <c r="G1871" t="s">
        <v>55</v>
      </c>
      <c r="H1871" t="s">
        <v>32</v>
      </c>
      <c r="I1871" t="s">
        <v>46</v>
      </c>
      <c r="J1871" t="s">
        <v>34</v>
      </c>
      <c r="K1871" t="s">
        <v>79</v>
      </c>
      <c r="L1871" s="2">
        <v>34216</v>
      </c>
      <c r="M1871" t="s">
        <v>36</v>
      </c>
      <c r="N1871" t="s">
        <v>37</v>
      </c>
      <c r="O1871" t="s">
        <v>60</v>
      </c>
      <c r="P1871" t="s">
        <v>39</v>
      </c>
      <c r="Q1871" t="s">
        <v>40</v>
      </c>
      <c r="R1871">
        <v>5</v>
      </c>
      <c r="S1871" s="2">
        <v>45058</v>
      </c>
      <c r="T1871">
        <v>3</v>
      </c>
      <c r="U1871">
        <v>2</v>
      </c>
      <c r="V1871">
        <v>2</v>
      </c>
      <c r="W1871" s="2">
        <v>44984</v>
      </c>
      <c r="X1871" t="s">
        <v>62</v>
      </c>
      <c r="Y1871" t="s">
        <v>51</v>
      </c>
      <c r="Z1871" t="s">
        <v>63</v>
      </c>
      <c r="AA1871">
        <v>5</v>
      </c>
      <c r="AB1871">
        <v>803.82</v>
      </c>
      <c r="AC1871">
        <v>25</v>
      </c>
      <c r="AD1871" t="str" cm="1">
        <f t="array" ref="AD1871">_xlfn.IFS($AC1871&lt;= 24,"17-24", $AC1871&lt;=34,"25-34", $AC1871&lt;=44,"35-44", $AC1871&lt;= 54,"45-54", $AC1871 &gt;= 55, "55+")</f>
        <v>25-34</v>
      </c>
      <c r="AE1871">
        <f t="shared" ca="1" si="146"/>
        <v>7</v>
      </c>
      <c r="AF1871" t="str">
        <f t="shared" si="147"/>
        <v>Medium</v>
      </c>
      <c r="AG1871" t="str">
        <f t="shared" si="148"/>
        <v>Not satisfied</v>
      </c>
      <c r="AH1871" t="str">
        <f t="shared" si="149"/>
        <v>Average Performer</v>
      </c>
      <c r="AI1871" t="str" cm="1">
        <f t="array" ref="AI1871">_xlfn.IFS($Z1871 = "Passed", "High", $Z1871="Completed", "Moderate", OR($Z1871 = "Incomplete", $Z1871="Failed"), "Low")</f>
        <v>Moderate</v>
      </c>
      <c r="AJ1871" t="str" cm="1">
        <f t="array" ref="AJ1871">_xlfn.IFS(OR(Z1871= "Passed", Z1871 = "Completed"), "Complete", OR(Z1871 ="Failed", Z1871 = "Incomplete"), "Incomplete")</f>
        <v>Complete</v>
      </c>
      <c r="AK1871" cm="1">
        <f t="array" ref="AK1871">_xlfn.IFS(HR_DATA[[#This Row],[Performance Category]] = "High Performer", 4,HR_DATA[[#This Row],[Performance Category]] = "Average Performer", 3, HR_DATA[[#This Row],[Performance Category]] = "Low Performer", 2, HR_DATA[[#This Row],[Performance Category]] = "At Risk", 1)</f>
        <v>3</v>
      </c>
    </row>
    <row r="1872" spans="1:37" x14ac:dyDescent="0.25">
      <c r="A1872">
        <v>2394</v>
      </c>
      <c r="B1872" s="2">
        <v>44676</v>
      </c>
      <c r="C1872" s="2">
        <f t="shared" ca="1" si="145"/>
        <v>46159</v>
      </c>
      <c r="D1872" t="s">
        <v>133</v>
      </c>
      <c r="E1872" t="s">
        <v>54</v>
      </c>
      <c r="F1872" t="s">
        <v>30</v>
      </c>
      <c r="G1872" t="s">
        <v>55</v>
      </c>
      <c r="H1872" t="s">
        <v>32</v>
      </c>
      <c r="I1872" t="s">
        <v>55</v>
      </c>
      <c r="J1872" t="s">
        <v>34</v>
      </c>
      <c r="K1872" t="s">
        <v>70</v>
      </c>
      <c r="L1872" s="2">
        <v>29481</v>
      </c>
      <c r="M1872" t="s">
        <v>36</v>
      </c>
      <c r="N1872" t="s">
        <v>48</v>
      </c>
      <c r="O1872" t="s">
        <v>38</v>
      </c>
      <c r="P1872" t="s">
        <v>61</v>
      </c>
      <c r="Q1872" t="s">
        <v>40</v>
      </c>
      <c r="R1872">
        <v>2</v>
      </c>
      <c r="S1872" s="2">
        <v>44883</v>
      </c>
      <c r="T1872">
        <v>4</v>
      </c>
      <c r="U1872">
        <v>1</v>
      </c>
      <c r="V1872">
        <v>1</v>
      </c>
      <c r="W1872" s="2">
        <v>44826</v>
      </c>
      <c r="X1872" t="s">
        <v>50</v>
      </c>
      <c r="Y1872" t="s">
        <v>42</v>
      </c>
      <c r="Z1872" t="s">
        <v>63</v>
      </c>
      <c r="AA1872">
        <v>1</v>
      </c>
      <c r="AB1872">
        <v>661.88</v>
      </c>
      <c r="AC1872">
        <v>42</v>
      </c>
      <c r="AD1872" t="str" cm="1">
        <f t="array" ref="AD1872">_xlfn.IFS($AC1872&lt;= 24,"17-24", $AC1872&lt;=34,"25-34", $AC1872&lt;=44,"35-44", $AC1872&lt;= 54,"45-54", $AC1872 &gt;= 55, "55+")</f>
        <v>35-44</v>
      </c>
      <c r="AE1872">
        <f t="shared" ca="1" si="146"/>
        <v>4</v>
      </c>
      <c r="AF1872" t="str">
        <f t="shared" si="147"/>
        <v>High</v>
      </c>
      <c r="AG1872" t="str">
        <f t="shared" si="148"/>
        <v>Not satisfied</v>
      </c>
      <c r="AH1872" t="str">
        <f t="shared" si="149"/>
        <v>Average Performer</v>
      </c>
      <c r="AI1872" t="str" cm="1">
        <f t="array" ref="AI1872">_xlfn.IFS($Z1872 = "Passed", "High", $Z1872="Completed", "Moderate", OR($Z1872 = "Incomplete", $Z1872="Failed"), "Low")</f>
        <v>Moderate</v>
      </c>
      <c r="AJ1872" t="str" cm="1">
        <f t="array" ref="AJ1872">_xlfn.IFS(OR(Z1872= "Passed", Z1872 = "Completed"), "Complete", OR(Z1872 ="Failed", Z1872 = "Incomplete"), "Incomplete")</f>
        <v>Complete</v>
      </c>
      <c r="AK1872" cm="1">
        <f t="array" ref="AK1872">_xlfn.IFS(HR_DATA[[#This Row],[Performance Category]] = "High Performer", 4,HR_DATA[[#This Row],[Performance Category]] = "Average Performer", 3, HR_DATA[[#This Row],[Performance Category]] = "Low Performer", 2, HR_DATA[[#This Row],[Performance Category]] = "At Risk", 1)</f>
        <v>3</v>
      </c>
    </row>
    <row r="1873" spans="1:37" x14ac:dyDescent="0.25">
      <c r="A1873">
        <v>2395</v>
      </c>
      <c r="B1873" s="2">
        <v>43809</v>
      </c>
      <c r="C1873" s="2">
        <f t="shared" ca="1" si="145"/>
        <v>46159</v>
      </c>
      <c r="D1873" t="s">
        <v>133</v>
      </c>
      <c r="E1873" t="s">
        <v>94</v>
      </c>
      <c r="F1873" t="s">
        <v>30</v>
      </c>
      <c r="G1873" t="s">
        <v>46</v>
      </c>
      <c r="H1873" t="s">
        <v>32</v>
      </c>
      <c r="I1873" t="s">
        <v>46</v>
      </c>
      <c r="J1873" t="s">
        <v>34</v>
      </c>
      <c r="K1873" t="s">
        <v>75</v>
      </c>
      <c r="L1873" s="2">
        <v>30491</v>
      </c>
      <c r="M1873" t="s">
        <v>36</v>
      </c>
      <c r="N1873" t="s">
        <v>48</v>
      </c>
      <c r="O1873" t="s">
        <v>72</v>
      </c>
      <c r="P1873" t="s">
        <v>77</v>
      </c>
      <c r="Q1873" t="s">
        <v>40</v>
      </c>
      <c r="R1873">
        <v>1</v>
      </c>
      <c r="S1873" s="2">
        <v>44980</v>
      </c>
      <c r="T1873">
        <v>1</v>
      </c>
      <c r="U1873">
        <v>1</v>
      </c>
      <c r="V1873">
        <v>4</v>
      </c>
      <c r="W1873" s="2">
        <v>45014</v>
      </c>
      <c r="X1873" t="s">
        <v>50</v>
      </c>
      <c r="Y1873" t="s">
        <v>51</v>
      </c>
      <c r="Z1873" t="s">
        <v>63</v>
      </c>
      <c r="AA1873">
        <v>5</v>
      </c>
      <c r="AB1873">
        <v>337.08</v>
      </c>
      <c r="AC1873">
        <v>36</v>
      </c>
      <c r="AD1873" t="str" cm="1">
        <f t="array" ref="AD1873">_xlfn.IFS($AC1873&lt;= 24,"17-24", $AC1873&lt;=34,"25-34", $AC1873&lt;=44,"35-44", $AC1873&lt;= 54,"45-54", $AC1873 &gt;= 55, "55+")</f>
        <v>35-44</v>
      </c>
      <c r="AE1873">
        <f t="shared" ca="1" si="146"/>
        <v>6</v>
      </c>
      <c r="AF1873" t="str">
        <f t="shared" si="147"/>
        <v>Low</v>
      </c>
      <c r="AG1873" t="str">
        <f t="shared" si="148"/>
        <v>Not satisfied</v>
      </c>
      <c r="AH1873" t="str">
        <f t="shared" si="149"/>
        <v>Average Performer</v>
      </c>
      <c r="AI1873" t="str" cm="1">
        <f t="array" ref="AI1873">_xlfn.IFS($Z1873 = "Passed", "High", $Z1873="Completed", "Moderate", OR($Z1873 = "Incomplete", $Z1873="Failed"), "Low")</f>
        <v>Moderate</v>
      </c>
      <c r="AJ1873" t="str" cm="1">
        <f t="array" ref="AJ1873">_xlfn.IFS(OR(Z1873= "Passed", Z1873 = "Completed"), "Complete", OR(Z1873 ="Failed", Z1873 = "Incomplete"), "Incomplete")</f>
        <v>Complete</v>
      </c>
      <c r="AK1873" cm="1">
        <f t="array" ref="AK1873">_xlfn.IFS(HR_DATA[[#This Row],[Performance Category]] = "High Performer", 4,HR_DATA[[#This Row],[Performance Category]] = "Average Performer", 3, HR_DATA[[#This Row],[Performance Category]] = "Low Performer", 2, HR_DATA[[#This Row],[Performance Category]] = "At Risk", 1)</f>
        <v>3</v>
      </c>
    </row>
    <row r="1874" spans="1:37" x14ac:dyDescent="0.25">
      <c r="A1874">
        <v>2396</v>
      </c>
      <c r="B1874" s="2">
        <v>44742</v>
      </c>
      <c r="C1874" s="2">
        <f t="shared" ca="1" si="145"/>
        <v>46159</v>
      </c>
      <c r="D1874" t="s">
        <v>133</v>
      </c>
      <c r="E1874" t="s">
        <v>85</v>
      </c>
      <c r="F1874" t="s">
        <v>108</v>
      </c>
      <c r="G1874" t="s">
        <v>31</v>
      </c>
      <c r="H1874" t="s">
        <v>32</v>
      </c>
      <c r="I1874" t="s">
        <v>46</v>
      </c>
      <c r="J1874" t="s">
        <v>34</v>
      </c>
      <c r="K1874" t="s">
        <v>75</v>
      </c>
      <c r="L1874" s="2">
        <v>22115</v>
      </c>
      <c r="M1874" t="s">
        <v>36</v>
      </c>
      <c r="N1874" t="s">
        <v>37</v>
      </c>
      <c r="O1874" t="s">
        <v>60</v>
      </c>
      <c r="P1874" t="s">
        <v>61</v>
      </c>
      <c r="Q1874" t="s">
        <v>40</v>
      </c>
      <c r="R1874">
        <v>1</v>
      </c>
      <c r="S1874" s="2">
        <v>44909</v>
      </c>
      <c r="T1874">
        <v>3</v>
      </c>
      <c r="U1874">
        <v>4</v>
      </c>
      <c r="V1874">
        <v>2</v>
      </c>
      <c r="W1874" s="2">
        <v>44887</v>
      </c>
      <c r="X1874" t="s">
        <v>62</v>
      </c>
      <c r="Y1874" t="s">
        <v>51</v>
      </c>
      <c r="Z1874" t="s">
        <v>63</v>
      </c>
      <c r="AA1874">
        <v>5</v>
      </c>
      <c r="AB1874">
        <v>887.46</v>
      </c>
      <c r="AC1874">
        <v>62</v>
      </c>
      <c r="AD1874" t="str" cm="1">
        <f t="array" ref="AD1874">_xlfn.IFS($AC1874&lt;= 24,"17-24", $AC1874&lt;=34,"25-34", $AC1874&lt;=44,"35-44", $AC1874&lt;= 54,"45-54", $AC1874 &gt;= 55, "55+")</f>
        <v>55+</v>
      </c>
      <c r="AE1874">
        <f t="shared" ca="1" si="146"/>
        <v>3</v>
      </c>
      <c r="AF1874" t="str">
        <f t="shared" si="147"/>
        <v>Medium</v>
      </c>
      <c r="AG1874" t="str">
        <f t="shared" si="148"/>
        <v>Satisfied</v>
      </c>
      <c r="AH1874" t="str">
        <f t="shared" si="149"/>
        <v>Average Performer</v>
      </c>
      <c r="AI1874" t="str" cm="1">
        <f t="array" ref="AI1874">_xlfn.IFS($Z1874 = "Passed", "High", $Z1874="Completed", "Moderate", OR($Z1874 = "Incomplete", $Z1874="Failed"), "Low")</f>
        <v>Moderate</v>
      </c>
      <c r="AJ1874" t="str" cm="1">
        <f t="array" ref="AJ1874">_xlfn.IFS(OR(Z1874= "Passed", Z1874 = "Completed"), "Complete", OR(Z1874 ="Failed", Z1874 = "Incomplete"), "Incomplete")</f>
        <v>Complete</v>
      </c>
      <c r="AK1874" cm="1">
        <f t="array" ref="AK1874">_xlfn.IFS(HR_DATA[[#This Row],[Performance Category]] = "High Performer", 4,HR_DATA[[#This Row],[Performance Category]] = "Average Performer", 3, HR_DATA[[#This Row],[Performance Category]] = "Low Performer", 2, HR_DATA[[#This Row],[Performance Category]] = "At Risk", 1)</f>
        <v>3</v>
      </c>
    </row>
    <row r="1875" spans="1:37" x14ac:dyDescent="0.25">
      <c r="A1875">
        <v>2397</v>
      </c>
      <c r="B1875" s="2">
        <v>43362</v>
      </c>
      <c r="C1875" s="2">
        <f t="shared" ca="1" si="145"/>
        <v>46159</v>
      </c>
      <c r="D1875" t="s">
        <v>133</v>
      </c>
      <c r="E1875" t="s">
        <v>64</v>
      </c>
      <c r="F1875" t="s">
        <v>30</v>
      </c>
      <c r="G1875" t="s">
        <v>46</v>
      </c>
      <c r="H1875" t="s">
        <v>56</v>
      </c>
      <c r="I1875" t="s">
        <v>55</v>
      </c>
      <c r="J1875" t="s">
        <v>34</v>
      </c>
      <c r="K1875" t="s">
        <v>70</v>
      </c>
      <c r="L1875" s="2">
        <v>33107</v>
      </c>
      <c r="M1875" t="s">
        <v>36</v>
      </c>
      <c r="N1875" t="s">
        <v>37</v>
      </c>
      <c r="O1875" t="s">
        <v>60</v>
      </c>
      <c r="P1875" t="s">
        <v>39</v>
      </c>
      <c r="Q1875" t="s">
        <v>40</v>
      </c>
      <c r="R1875">
        <v>2</v>
      </c>
      <c r="S1875" s="2">
        <v>44812</v>
      </c>
      <c r="T1875">
        <v>2</v>
      </c>
      <c r="U1875">
        <v>5</v>
      </c>
      <c r="V1875">
        <v>2</v>
      </c>
      <c r="W1875" s="2">
        <v>44875</v>
      </c>
      <c r="X1875" t="s">
        <v>62</v>
      </c>
      <c r="Y1875" t="s">
        <v>51</v>
      </c>
      <c r="Z1875" t="s">
        <v>63</v>
      </c>
      <c r="AA1875">
        <v>5</v>
      </c>
      <c r="AB1875">
        <v>514.94000000000005</v>
      </c>
      <c r="AC1875">
        <v>28</v>
      </c>
      <c r="AD1875" t="str" cm="1">
        <f t="array" ref="AD1875">_xlfn.IFS($AC1875&lt;= 24,"17-24", $AC1875&lt;=34,"25-34", $AC1875&lt;=44,"35-44", $AC1875&lt;= 54,"45-54", $AC1875 &gt;= 55, "55+")</f>
        <v>25-34</v>
      </c>
      <c r="AE1875">
        <f t="shared" ca="1" si="146"/>
        <v>7</v>
      </c>
      <c r="AF1875" t="str">
        <f t="shared" si="147"/>
        <v>Low</v>
      </c>
      <c r="AG1875" t="str">
        <f t="shared" si="148"/>
        <v>Satisfied</v>
      </c>
      <c r="AH1875" t="str">
        <f t="shared" si="149"/>
        <v>Average Performer</v>
      </c>
      <c r="AI1875" t="str" cm="1">
        <f t="array" ref="AI1875">_xlfn.IFS($Z1875 = "Passed", "High", $Z1875="Completed", "Moderate", OR($Z1875 = "Incomplete", $Z1875="Failed"), "Low")</f>
        <v>Moderate</v>
      </c>
      <c r="AJ1875" t="str" cm="1">
        <f t="array" ref="AJ1875">_xlfn.IFS(OR(Z1875= "Passed", Z1875 = "Completed"), "Complete", OR(Z1875 ="Failed", Z1875 = "Incomplete"), "Incomplete")</f>
        <v>Complete</v>
      </c>
      <c r="AK1875" cm="1">
        <f t="array" ref="AK1875">_xlfn.IFS(HR_DATA[[#This Row],[Performance Category]] = "High Performer", 4,HR_DATA[[#This Row],[Performance Category]] = "Average Performer", 3, HR_DATA[[#This Row],[Performance Category]] = "Low Performer", 2, HR_DATA[[#This Row],[Performance Category]] = "At Risk", 1)</f>
        <v>3</v>
      </c>
    </row>
    <row r="1876" spans="1:37" x14ac:dyDescent="0.25">
      <c r="A1876">
        <v>2398</v>
      </c>
      <c r="B1876" s="2">
        <v>43654</v>
      </c>
      <c r="C1876" s="2">
        <f t="shared" ca="1" si="145"/>
        <v>46159</v>
      </c>
      <c r="D1876" t="s">
        <v>133</v>
      </c>
      <c r="E1876" t="s">
        <v>74</v>
      </c>
      <c r="F1876" t="s">
        <v>30</v>
      </c>
      <c r="G1876" t="s">
        <v>31</v>
      </c>
      <c r="H1876" t="s">
        <v>32</v>
      </c>
      <c r="I1876" t="s">
        <v>33</v>
      </c>
      <c r="J1876" t="s">
        <v>34</v>
      </c>
      <c r="K1876" t="s">
        <v>65</v>
      </c>
      <c r="L1876" s="2">
        <v>21712</v>
      </c>
      <c r="M1876" t="s">
        <v>36</v>
      </c>
      <c r="N1876" t="s">
        <v>37</v>
      </c>
      <c r="O1876" t="s">
        <v>38</v>
      </c>
      <c r="P1876" t="s">
        <v>39</v>
      </c>
      <c r="Q1876" t="s">
        <v>40</v>
      </c>
      <c r="R1876">
        <v>5</v>
      </c>
      <c r="S1876" s="2">
        <v>44933</v>
      </c>
      <c r="T1876">
        <v>4</v>
      </c>
      <c r="U1876">
        <v>3</v>
      </c>
      <c r="V1876">
        <v>3</v>
      </c>
      <c r="W1876" s="2">
        <v>44908</v>
      </c>
      <c r="X1876" t="s">
        <v>68</v>
      </c>
      <c r="Y1876" t="s">
        <v>51</v>
      </c>
      <c r="Z1876" t="s">
        <v>52</v>
      </c>
      <c r="AA1876">
        <v>3</v>
      </c>
      <c r="AB1876">
        <v>304.35000000000002</v>
      </c>
      <c r="AC1876">
        <v>60</v>
      </c>
      <c r="AD1876" t="str" cm="1">
        <f t="array" ref="AD1876">_xlfn.IFS($AC1876&lt;= 24,"17-24", $AC1876&lt;=34,"25-34", $AC1876&lt;=44,"35-44", $AC1876&lt;= 54,"45-54", $AC1876 &gt;= 55, "55+")</f>
        <v>55+</v>
      </c>
      <c r="AE1876">
        <f t="shared" ca="1" si="146"/>
        <v>6</v>
      </c>
      <c r="AF1876" t="str">
        <f t="shared" si="147"/>
        <v>High</v>
      </c>
      <c r="AG1876" t="str">
        <f t="shared" si="148"/>
        <v>Neutral</v>
      </c>
      <c r="AH1876" t="str">
        <f t="shared" si="149"/>
        <v>Average Performer</v>
      </c>
      <c r="AI1876" t="str" cm="1">
        <f t="array" ref="AI1876">_xlfn.IFS($Z1876 = "Passed", "High", $Z1876="Completed", "Moderate", OR($Z1876 = "Incomplete", $Z1876="Failed"), "Low")</f>
        <v>Low</v>
      </c>
      <c r="AJ1876" t="str" cm="1">
        <f t="array" ref="AJ1876">_xlfn.IFS(OR(Z1876= "Passed", Z1876 = "Completed"), "Complete", OR(Z1876 ="Failed", Z1876 = "Incomplete"), "Incomplete")</f>
        <v>Incomplete</v>
      </c>
      <c r="AK1876" cm="1">
        <f t="array" ref="AK1876">_xlfn.IFS(HR_DATA[[#This Row],[Performance Category]] = "High Performer", 4,HR_DATA[[#This Row],[Performance Category]] = "Average Performer", 3, HR_DATA[[#This Row],[Performance Category]] = "Low Performer", 2, HR_DATA[[#This Row],[Performance Category]] = "At Risk", 1)</f>
        <v>3</v>
      </c>
    </row>
    <row r="1877" spans="1:37" x14ac:dyDescent="0.25">
      <c r="A1877">
        <v>2399</v>
      </c>
      <c r="B1877" s="2">
        <v>45071</v>
      </c>
      <c r="C1877" s="2">
        <f t="shared" ca="1" si="145"/>
        <v>46159</v>
      </c>
      <c r="D1877" t="s">
        <v>133</v>
      </c>
      <c r="E1877" t="s">
        <v>94</v>
      </c>
      <c r="F1877" t="s">
        <v>30</v>
      </c>
      <c r="G1877" t="s">
        <v>55</v>
      </c>
      <c r="H1877" t="s">
        <v>56</v>
      </c>
      <c r="I1877" t="s">
        <v>46</v>
      </c>
      <c r="J1877" t="s">
        <v>34</v>
      </c>
      <c r="K1877" t="s">
        <v>101</v>
      </c>
      <c r="L1877" s="2">
        <v>21349</v>
      </c>
      <c r="M1877" t="s">
        <v>36</v>
      </c>
      <c r="N1877" t="s">
        <v>48</v>
      </c>
      <c r="O1877" t="s">
        <v>38</v>
      </c>
      <c r="P1877" t="s">
        <v>67</v>
      </c>
      <c r="Q1877" t="s">
        <v>40</v>
      </c>
      <c r="R1877">
        <v>4</v>
      </c>
      <c r="S1877" s="2">
        <v>44894</v>
      </c>
      <c r="T1877">
        <v>1</v>
      </c>
      <c r="U1877">
        <v>4</v>
      </c>
      <c r="V1877">
        <v>2</v>
      </c>
      <c r="W1877" s="2">
        <v>45000</v>
      </c>
      <c r="X1877" t="s">
        <v>50</v>
      </c>
      <c r="Y1877" t="s">
        <v>51</v>
      </c>
      <c r="Z1877" t="s">
        <v>73</v>
      </c>
      <c r="AA1877">
        <v>1</v>
      </c>
      <c r="AB1877">
        <v>329.83</v>
      </c>
      <c r="AC1877">
        <v>65</v>
      </c>
      <c r="AD1877" t="str" cm="1">
        <f t="array" ref="AD1877">_xlfn.IFS($AC1877&lt;= 24,"17-24", $AC1877&lt;=34,"25-34", $AC1877&lt;=44,"35-44", $AC1877&lt;= 54,"45-54", $AC1877 &gt;= 55, "55+")</f>
        <v>55+</v>
      </c>
      <c r="AE1877">
        <f t="shared" ca="1" si="146"/>
        <v>2</v>
      </c>
      <c r="AF1877" t="str">
        <f t="shared" si="147"/>
        <v>Low</v>
      </c>
      <c r="AG1877" t="str">
        <f t="shared" si="148"/>
        <v>Satisfied</v>
      </c>
      <c r="AH1877" t="str">
        <f t="shared" si="149"/>
        <v>Average Performer</v>
      </c>
      <c r="AI1877" t="str" cm="1">
        <f t="array" ref="AI1877">_xlfn.IFS($Z1877 = "Passed", "High", $Z1877="Completed", "Moderate", OR($Z1877 = "Incomplete", $Z1877="Failed"), "Low")</f>
        <v>High</v>
      </c>
      <c r="AJ1877" t="str" cm="1">
        <f t="array" ref="AJ1877">_xlfn.IFS(OR(Z1877= "Passed", Z1877 = "Completed"), "Complete", OR(Z1877 ="Failed", Z1877 = "Incomplete"), "Incomplete")</f>
        <v>Complete</v>
      </c>
      <c r="AK1877" cm="1">
        <f t="array" ref="AK1877">_xlfn.IFS(HR_DATA[[#This Row],[Performance Category]] = "High Performer", 4,HR_DATA[[#This Row],[Performance Category]] = "Average Performer", 3, HR_DATA[[#This Row],[Performance Category]] = "Low Performer", 2, HR_DATA[[#This Row],[Performance Category]] = "At Risk", 1)</f>
        <v>3</v>
      </c>
    </row>
    <row r="1878" spans="1:37" x14ac:dyDescent="0.25">
      <c r="A1878">
        <v>2400</v>
      </c>
      <c r="B1878" s="2">
        <v>43407</v>
      </c>
      <c r="C1878" s="2">
        <f t="shared" ca="1" si="145"/>
        <v>46159</v>
      </c>
      <c r="D1878" t="s">
        <v>133</v>
      </c>
      <c r="E1878" t="s">
        <v>74</v>
      </c>
      <c r="F1878" t="s">
        <v>30</v>
      </c>
      <c r="G1878" t="s">
        <v>31</v>
      </c>
      <c r="H1878" t="s">
        <v>45</v>
      </c>
      <c r="I1878" t="s">
        <v>46</v>
      </c>
      <c r="J1878" t="s">
        <v>34</v>
      </c>
      <c r="K1878" t="s">
        <v>58</v>
      </c>
      <c r="L1878" s="2">
        <v>22444</v>
      </c>
      <c r="M1878" t="s">
        <v>36</v>
      </c>
      <c r="N1878" t="s">
        <v>48</v>
      </c>
      <c r="O1878" t="s">
        <v>72</v>
      </c>
      <c r="P1878" t="s">
        <v>67</v>
      </c>
      <c r="Q1878" t="s">
        <v>40</v>
      </c>
      <c r="R1878">
        <v>2</v>
      </c>
      <c r="S1878" s="2">
        <v>45013</v>
      </c>
      <c r="T1878">
        <v>4</v>
      </c>
      <c r="U1878">
        <v>4</v>
      </c>
      <c r="V1878">
        <v>3</v>
      </c>
      <c r="W1878" s="2">
        <v>45130</v>
      </c>
      <c r="X1878" t="s">
        <v>92</v>
      </c>
      <c r="Y1878" t="s">
        <v>51</v>
      </c>
      <c r="Z1878" t="s">
        <v>63</v>
      </c>
      <c r="AA1878">
        <v>4</v>
      </c>
      <c r="AB1878">
        <v>872.57</v>
      </c>
      <c r="AC1878">
        <v>57</v>
      </c>
      <c r="AD1878" t="str" cm="1">
        <f t="array" ref="AD1878">_xlfn.IFS($AC1878&lt;= 24,"17-24", $AC1878&lt;=34,"25-34", $AC1878&lt;=44,"35-44", $AC1878&lt;= 54,"45-54", $AC1878 &gt;= 55, "55+")</f>
        <v>55+</v>
      </c>
      <c r="AE1878">
        <f t="shared" ca="1" si="146"/>
        <v>7</v>
      </c>
      <c r="AF1878" t="str">
        <f t="shared" si="147"/>
        <v>High</v>
      </c>
      <c r="AG1878" t="str">
        <f t="shared" si="148"/>
        <v>Satisfied</v>
      </c>
      <c r="AH1878" t="str">
        <f t="shared" si="149"/>
        <v>Average Performer</v>
      </c>
      <c r="AI1878" t="str" cm="1">
        <f t="array" ref="AI1878">_xlfn.IFS($Z1878 = "Passed", "High", $Z1878="Completed", "Moderate", OR($Z1878 = "Incomplete", $Z1878="Failed"), "Low")</f>
        <v>Moderate</v>
      </c>
      <c r="AJ1878" t="str" cm="1">
        <f t="array" ref="AJ1878">_xlfn.IFS(OR(Z1878= "Passed", Z1878 = "Completed"), "Complete", OR(Z1878 ="Failed", Z1878 = "Incomplete"), "Incomplete")</f>
        <v>Complete</v>
      </c>
      <c r="AK1878" cm="1">
        <f t="array" ref="AK1878">_xlfn.IFS(HR_DATA[[#This Row],[Performance Category]] = "High Performer", 4,HR_DATA[[#This Row],[Performance Category]] = "Average Performer", 3, HR_DATA[[#This Row],[Performance Category]] = "Low Performer", 2, HR_DATA[[#This Row],[Performance Category]] = "At Risk", 1)</f>
        <v>3</v>
      </c>
    </row>
    <row r="1879" spans="1:37" x14ac:dyDescent="0.25">
      <c r="A1879">
        <v>2401</v>
      </c>
      <c r="B1879" s="2">
        <v>44874</v>
      </c>
      <c r="C1879" s="2">
        <f t="shared" ca="1" si="145"/>
        <v>46159</v>
      </c>
      <c r="D1879" t="s">
        <v>133</v>
      </c>
      <c r="E1879" t="s">
        <v>81</v>
      </c>
      <c r="F1879" t="s">
        <v>108</v>
      </c>
      <c r="G1879" t="s">
        <v>55</v>
      </c>
      <c r="H1879" t="s">
        <v>32</v>
      </c>
      <c r="I1879" t="s">
        <v>46</v>
      </c>
      <c r="J1879" t="s">
        <v>34</v>
      </c>
      <c r="K1879" t="s">
        <v>70</v>
      </c>
      <c r="L1879" s="2">
        <v>16703</v>
      </c>
      <c r="M1879" t="s">
        <v>36</v>
      </c>
      <c r="N1879" t="s">
        <v>37</v>
      </c>
      <c r="O1879" t="s">
        <v>84</v>
      </c>
      <c r="P1879" t="s">
        <v>77</v>
      </c>
      <c r="Q1879" t="s">
        <v>40</v>
      </c>
      <c r="R1879">
        <v>5</v>
      </c>
      <c r="S1879" s="2">
        <v>44918</v>
      </c>
      <c r="T1879">
        <v>1</v>
      </c>
      <c r="U1879">
        <v>1</v>
      </c>
      <c r="V1879">
        <v>3</v>
      </c>
      <c r="W1879" s="2">
        <v>44866</v>
      </c>
      <c r="X1879" t="s">
        <v>50</v>
      </c>
      <c r="Y1879" t="s">
        <v>42</v>
      </c>
      <c r="Z1879" t="s">
        <v>43</v>
      </c>
      <c r="AA1879">
        <v>4</v>
      </c>
      <c r="AB1879">
        <v>935.2</v>
      </c>
      <c r="AC1879">
        <v>77</v>
      </c>
      <c r="AD1879" t="str" cm="1">
        <f t="array" ref="AD1879">_xlfn.IFS($AC1879&lt;= 24,"17-24", $AC1879&lt;=34,"25-34", $AC1879&lt;=44,"35-44", $AC1879&lt;= 54,"45-54", $AC1879 &gt;= 55, "55+")</f>
        <v>55+</v>
      </c>
      <c r="AE1879">
        <f t="shared" ca="1" si="146"/>
        <v>3</v>
      </c>
      <c r="AF1879" t="str">
        <f t="shared" si="147"/>
        <v>Low</v>
      </c>
      <c r="AG1879" t="str">
        <f t="shared" si="148"/>
        <v>Not satisfied</v>
      </c>
      <c r="AH1879" t="str">
        <f t="shared" si="149"/>
        <v>Average Performer</v>
      </c>
      <c r="AI1879" t="str" cm="1">
        <f t="array" ref="AI1879">_xlfn.IFS($Z1879 = "Passed", "High", $Z1879="Completed", "Moderate", OR($Z1879 = "Incomplete", $Z1879="Failed"), "Low")</f>
        <v>Low</v>
      </c>
      <c r="AJ1879" t="str" cm="1">
        <f t="array" ref="AJ1879">_xlfn.IFS(OR(Z1879= "Passed", Z1879 = "Completed"), "Complete", OR(Z1879 ="Failed", Z1879 = "Incomplete"), "Incomplete")</f>
        <v>Incomplete</v>
      </c>
      <c r="AK1879" cm="1">
        <f t="array" ref="AK1879">_xlfn.IFS(HR_DATA[[#This Row],[Performance Category]] = "High Performer", 4,HR_DATA[[#This Row],[Performance Category]] = "Average Performer", 3, HR_DATA[[#This Row],[Performance Category]] = "Low Performer", 2, HR_DATA[[#This Row],[Performance Category]] = "At Risk", 1)</f>
        <v>3</v>
      </c>
    </row>
    <row r="1880" spans="1:37" x14ac:dyDescent="0.25">
      <c r="A1880">
        <v>2402</v>
      </c>
      <c r="B1880" s="2">
        <v>44665</v>
      </c>
      <c r="C1880" s="2">
        <f t="shared" ca="1" si="145"/>
        <v>46159</v>
      </c>
      <c r="D1880" t="s">
        <v>133</v>
      </c>
      <c r="E1880" t="s">
        <v>54</v>
      </c>
      <c r="F1880" t="s">
        <v>108</v>
      </c>
      <c r="G1880" t="s">
        <v>55</v>
      </c>
      <c r="H1880" t="s">
        <v>32</v>
      </c>
      <c r="I1880" t="s">
        <v>55</v>
      </c>
      <c r="J1880" t="s">
        <v>34</v>
      </c>
      <c r="K1880" t="s">
        <v>100</v>
      </c>
      <c r="L1880" s="2">
        <v>31309</v>
      </c>
      <c r="M1880" t="s">
        <v>36</v>
      </c>
      <c r="N1880" t="s">
        <v>37</v>
      </c>
      <c r="O1880" t="s">
        <v>72</v>
      </c>
      <c r="P1880" t="s">
        <v>39</v>
      </c>
      <c r="Q1880" t="s">
        <v>40</v>
      </c>
      <c r="R1880">
        <v>2</v>
      </c>
      <c r="S1880" s="2">
        <v>44863</v>
      </c>
      <c r="T1880">
        <v>3</v>
      </c>
      <c r="U1880">
        <v>2</v>
      </c>
      <c r="V1880">
        <v>2</v>
      </c>
      <c r="W1880" s="2">
        <v>44975</v>
      </c>
      <c r="X1880" t="s">
        <v>92</v>
      </c>
      <c r="Y1880" t="s">
        <v>51</v>
      </c>
      <c r="Z1880" t="s">
        <v>43</v>
      </c>
      <c r="AA1880">
        <v>1</v>
      </c>
      <c r="AB1880">
        <v>478.73</v>
      </c>
      <c r="AC1880">
        <v>37</v>
      </c>
      <c r="AD1880" t="str" cm="1">
        <f t="array" ref="AD1880">_xlfn.IFS($AC1880&lt;= 24,"17-24", $AC1880&lt;=34,"25-34", $AC1880&lt;=44,"35-44", $AC1880&lt;= 54,"45-54", $AC1880 &gt;= 55, "55+")</f>
        <v>35-44</v>
      </c>
      <c r="AE1880">
        <f t="shared" ca="1" si="146"/>
        <v>4</v>
      </c>
      <c r="AF1880" t="str">
        <f t="shared" si="147"/>
        <v>Medium</v>
      </c>
      <c r="AG1880" t="str">
        <f t="shared" si="148"/>
        <v>Not satisfied</v>
      </c>
      <c r="AH1880" t="str">
        <f t="shared" si="149"/>
        <v>Average Performer</v>
      </c>
      <c r="AI1880" t="str" cm="1">
        <f t="array" ref="AI1880">_xlfn.IFS($Z1880 = "Passed", "High", $Z1880="Completed", "Moderate", OR($Z1880 = "Incomplete", $Z1880="Failed"), "Low")</f>
        <v>Low</v>
      </c>
      <c r="AJ1880" t="str" cm="1">
        <f t="array" ref="AJ1880">_xlfn.IFS(OR(Z1880= "Passed", Z1880 = "Completed"), "Complete", OR(Z1880 ="Failed", Z1880 = "Incomplete"), "Incomplete")</f>
        <v>Incomplete</v>
      </c>
      <c r="AK1880" cm="1">
        <f t="array" ref="AK1880">_xlfn.IFS(HR_DATA[[#This Row],[Performance Category]] = "High Performer", 4,HR_DATA[[#This Row],[Performance Category]] = "Average Performer", 3, HR_DATA[[#This Row],[Performance Category]] = "Low Performer", 2, HR_DATA[[#This Row],[Performance Category]] = "At Risk", 1)</f>
        <v>3</v>
      </c>
    </row>
    <row r="1881" spans="1:37" x14ac:dyDescent="0.25">
      <c r="A1881">
        <v>2403</v>
      </c>
      <c r="B1881" s="2">
        <v>44049</v>
      </c>
      <c r="C1881" s="2">
        <f t="shared" ca="1" si="145"/>
        <v>46159</v>
      </c>
      <c r="D1881" t="s">
        <v>133</v>
      </c>
      <c r="E1881" t="s">
        <v>69</v>
      </c>
      <c r="F1881" t="s">
        <v>30</v>
      </c>
      <c r="G1881" t="s">
        <v>55</v>
      </c>
      <c r="H1881" t="s">
        <v>32</v>
      </c>
      <c r="I1881" t="s">
        <v>33</v>
      </c>
      <c r="J1881" t="s">
        <v>34</v>
      </c>
      <c r="K1881" t="s">
        <v>35</v>
      </c>
      <c r="L1881" s="2">
        <v>21266</v>
      </c>
      <c r="M1881" t="s">
        <v>36</v>
      </c>
      <c r="N1881" t="s">
        <v>37</v>
      </c>
      <c r="O1881" t="s">
        <v>49</v>
      </c>
      <c r="P1881" t="s">
        <v>67</v>
      </c>
      <c r="Q1881" t="s">
        <v>40</v>
      </c>
      <c r="R1881">
        <v>4</v>
      </c>
      <c r="S1881" s="2">
        <v>44872</v>
      </c>
      <c r="T1881">
        <v>3</v>
      </c>
      <c r="U1881">
        <v>3</v>
      </c>
      <c r="V1881">
        <v>3</v>
      </c>
      <c r="W1881" s="2">
        <v>44798</v>
      </c>
      <c r="X1881" t="s">
        <v>68</v>
      </c>
      <c r="Y1881" t="s">
        <v>51</v>
      </c>
      <c r="Z1881" t="s">
        <v>43</v>
      </c>
      <c r="AA1881">
        <v>5</v>
      </c>
      <c r="AB1881">
        <v>766.04</v>
      </c>
      <c r="AC1881">
        <v>62</v>
      </c>
      <c r="AD1881" t="str" cm="1">
        <f t="array" ref="AD1881">_xlfn.IFS($AC1881&lt;= 24,"17-24", $AC1881&lt;=34,"25-34", $AC1881&lt;=44,"35-44", $AC1881&lt;= 54,"45-54", $AC1881 &gt;= 55, "55+")</f>
        <v>55+</v>
      </c>
      <c r="AE1881">
        <f t="shared" ca="1" si="146"/>
        <v>5</v>
      </c>
      <c r="AF1881" t="str">
        <f t="shared" si="147"/>
        <v>Medium</v>
      </c>
      <c r="AG1881" t="str">
        <f t="shared" si="148"/>
        <v>Neutral</v>
      </c>
      <c r="AH1881" t="str">
        <f t="shared" si="149"/>
        <v>Average Performer</v>
      </c>
      <c r="AI1881" t="str" cm="1">
        <f t="array" ref="AI1881">_xlfn.IFS($Z1881 = "Passed", "High", $Z1881="Completed", "Moderate", OR($Z1881 = "Incomplete", $Z1881="Failed"), "Low")</f>
        <v>Low</v>
      </c>
      <c r="AJ1881" t="str" cm="1">
        <f t="array" ref="AJ1881">_xlfn.IFS(OR(Z1881= "Passed", Z1881 = "Completed"), "Complete", OR(Z1881 ="Failed", Z1881 = "Incomplete"), "Incomplete")</f>
        <v>Incomplete</v>
      </c>
      <c r="AK1881" cm="1">
        <f t="array" ref="AK1881">_xlfn.IFS(HR_DATA[[#This Row],[Performance Category]] = "High Performer", 4,HR_DATA[[#This Row],[Performance Category]] = "Average Performer", 3, HR_DATA[[#This Row],[Performance Category]] = "Low Performer", 2, HR_DATA[[#This Row],[Performance Category]] = "At Risk", 1)</f>
        <v>3</v>
      </c>
    </row>
    <row r="1882" spans="1:37" x14ac:dyDescent="0.25">
      <c r="A1882">
        <v>2404</v>
      </c>
      <c r="B1882" s="2">
        <v>43642</v>
      </c>
      <c r="C1882" s="2">
        <f t="shared" ca="1" si="145"/>
        <v>46159</v>
      </c>
      <c r="D1882" t="s">
        <v>133</v>
      </c>
      <c r="E1882" t="s">
        <v>29</v>
      </c>
      <c r="F1882" t="s">
        <v>30</v>
      </c>
      <c r="G1882" t="s">
        <v>31</v>
      </c>
      <c r="H1882" t="s">
        <v>32</v>
      </c>
      <c r="I1882" t="s">
        <v>33</v>
      </c>
      <c r="J1882" t="s">
        <v>34</v>
      </c>
      <c r="K1882" t="s">
        <v>65</v>
      </c>
      <c r="L1882" s="2">
        <v>18037</v>
      </c>
      <c r="M1882" t="s">
        <v>36</v>
      </c>
      <c r="N1882" t="s">
        <v>37</v>
      </c>
      <c r="O1882" t="s">
        <v>38</v>
      </c>
      <c r="P1882" t="s">
        <v>77</v>
      </c>
      <c r="Q1882" t="s">
        <v>40</v>
      </c>
      <c r="R1882">
        <v>2</v>
      </c>
      <c r="S1882" s="2">
        <v>45047</v>
      </c>
      <c r="T1882">
        <v>3</v>
      </c>
      <c r="U1882">
        <v>3</v>
      </c>
      <c r="V1882">
        <v>1</v>
      </c>
      <c r="W1882" s="2">
        <v>45037</v>
      </c>
      <c r="X1882" t="s">
        <v>62</v>
      </c>
      <c r="Y1882" t="s">
        <v>51</v>
      </c>
      <c r="Z1882" t="s">
        <v>43</v>
      </c>
      <c r="AA1882">
        <v>3</v>
      </c>
      <c r="AB1882">
        <v>561.63</v>
      </c>
      <c r="AC1882">
        <v>70</v>
      </c>
      <c r="AD1882" t="str" cm="1">
        <f t="array" ref="AD1882">_xlfn.IFS($AC1882&lt;= 24,"17-24", $AC1882&lt;=34,"25-34", $AC1882&lt;=44,"35-44", $AC1882&lt;= 54,"45-54", $AC1882 &gt;= 55, "55+")</f>
        <v>55+</v>
      </c>
      <c r="AE1882">
        <f t="shared" ca="1" si="146"/>
        <v>6</v>
      </c>
      <c r="AF1882" t="str">
        <f t="shared" si="147"/>
        <v>Medium</v>
      </c>
      <c r="AG1882" t="str">
        <f t="shared" si="148"/>
        <v>Neutral</v>
      </c>
      <c r="AH1882" t="str">
        <f t="shared" si="149"/>
        <v>Average Performer</v>
      </c>
      <c r="AI1882" t="str" cm="1">
        <f t="array" ref="AI1882">_xlfn.IFS($Z1882 = "Passed", "High", $Z1882="Completed", "Moderate", OR($Z1882 = "Incomplete", $Z1882="Failed"), "Low")</f>
        <v>Low</v>
      </c>
      <c r="AJ1882" t="str" cm="1">
        <f t="array" ref="AJ1882">_xlfn.IFS(OR(Z1882= "Passed", Z1882 = "Completed"), "Complete", OR(Z1882 ="Failed", Z1882 = "Incomplete"), "Incomplete")</f>
        <v>Incomplete</v>
      </c>
      <c r="AK1882" cm="1">
        <f t="array" ref="AK1882">_xlfn.IFS(HR_DATA[[#This Row],[Performance Category]] = "High Performer", 4,HR_DATA[[#This Row],[Performance Category]] = "Average Performer", 3, HR_DATA[[#This Row],[Performance Category]] = "Low Performer", 2, HR_DATA[[#This Row],[Performance Category]] = "At Risk", 1)</f>
        <v>3</v>
      </c>
    </row>
    <row r="1883" spans="1:37" x14ac:dyDescent="0.25">
      <c r="A1883">
        <v>2405</v>
      </c>
      <c r="B1883" s="2">
        <v>44087</v>
      </c>
      <c r="C1883" s="2">
        <f t="shared" ca="1" si="145"/>
        <v>46159</v>
      </c>
      <c r="D1883" t="s">
        <v>136</v>
      </c>
      <c r="E1883" t="s">
        <v>85</v>
      </c>
      <c r="F1883" t="s">
        <v>108</v>
      </c>
      <c r="G1883" t="s">
        <v>55</v>
      </c>
      <c r="H1883" t="s">
        <v>56</v>
      </c>
      <c r="I1883" t="s">
        <v>46</v>
      </c>
      <c r="J1883" t="s">
        <v>34</v>
      </c>
      <c r="K1883" t="s">
        <v>70</v>
      </c>
      <c r="L1883" s="2">
        <v>18359</v>
      </c>
      <c r="M1883" t="s">
        <v>36</v>
      </c>
      <c r="N1883" t="s">
        <v>48</v>
      </c>
      <c r="O1883" t="s">
        <v>38</v>
      </c>
      <c r="P1883" t="s">
        <v>77</v>
      </c>
      <c r="Q1883" t="s">
        <v>40</v>
      </c>
      <c r="R1883">
        <v>4</v>
      </c>
      <c r="S1883" s="2">
        <v>45132</v>
      </c>
      <c r="T1883">
        <v>4</v>
      </c>
      <c r="U1883">
        <v>1</v>
      </c>
      <c r="V1883">
        <v>2</v>
      </c>
      <c r="W1883" s="2">
        <v>45004</v>
      </c>
      <c r="X1883" t="s">
        <v>68</v>
      </c>
      <c r="Y1883" t="s">
        <v>51</v>
      </c>
      <c r="Z1883" t="s">
        <v>63</v>
      </c>
      <c r="AA1883">
        <v>1</v>
      </c>
      <c r="AB1883">
        <v>722.5</v>
      </c>
      <c r="AC1883">
        <v>70</v>
      </c>
      <c r="AD1883" t="str" cm="1">
        <f t="array" ref="AD1883">_xlfn.IFS($AC1883&lt;= 24,"17-24", $AC1883&lt;=34,"25-34", $AC1883&lt;=44,"35-44", $AC1883&lt;= 54,"45-54", $AC1883 &gt;= 55, "55+")</f>
        <v>55+</v>
      </c>
      <c r="AE1883">
        <f t="shared" ca="1" si="146"/>
        <v>5</v>
      </c>
      <c r="AF1883" t="str">
        <f t="shared" si="147"/>
        <v>High</v>
      </c>
      <c r="AG1883" t="str">
        <f t="shared" si="148"/>
        <v>Not satisfied</v>
      </c>
      <c r="AH1883" t="str">
        <f t="shared" si="149"/>
        <v>Average Performer</v>
      </c>
      <c r="AI1883" t="str" cm="1">
        <f t="array" ref="AI1883">_xlfn.IFS($Z1883 = "Passed", "High", $Z1883="Completed", "Moderate", OR($Z1883 = "Incomplete", $Z1883="Failed"), "Low")</f>
        <v>Moderate</v>
      </c>
      <c r="AJ1883" t="str" cm="1">
        <f t="array" ref="AJ1883">_xlfn.IFS(OR(Z1883= "Passed", Z1883 = "Completed"), "Complete", OR(Z1883 ="Failed", Z1883 = "Incomplete"), "Incomplete")</f>
        <v>Complete</v>
      </c>
      <c r="AK1883" cm="1">
        <f t="array" ref="AK1883">_xlfn.IFS(HR_DATA[[#This Row],[Performance Category]] = "High Performer", 4,HR_DATA[[#This Row],[Performance Category]] = "Average Performer", 3, HR_DATA[[#This Row],[Performance Category]] = "Low Performer", 2, HR_DATA[[#This Row],[Performance Category]] = "At Risk", 1)</f>
        <v>3</v>
      </c>
    </row>
    <row r="1884" spans="1:37" x14ac:dyDescent="0.25">
      <c r="A1884">
        <v>2406</v>
      </c>
      <c r="B1884" s="2">
        <v>43417</v>
      </c>
      <c r="C1884" s="2">
        <f t="shared" ca="1" si="145"/>
        <v>46159</v>
      </c>
      <c r="D1884" t="s">
        <v>113</v>
      </c>
      <c r="E1884" t="s">
        <v>44</v>
      </c>
      <c r="F1884" t="s">
        <v>30</v>
      </c>
      <c r="G1884" t="s">
        <v>46</v>
      </c>
      <c r="H1884" t="s">
        <v>56</v>
      </c>
      <c r="I1884" t="s">
        <v>46</v>
      </c>
      <c r="J1884" t="s">
        <v>34</v>
      </c>
      <c r="K1884" t="s">
        <v>79</v>
      </c>
      <c r="L1884" s="2">
        <v>26017</v>
      </c>
      <c r="M1884" t="s">
        <v>36</v>
      </c>
      <c r="N1884" t="s">
        <v>48</v>
      </c>
      <c r="O1884" t="s">
        <v>72</v>
      </c>
      <c r="P1884" t="s">
        <v>39</v>
      </c>
      <c r="Q1884" t="s">
        <v>40</v>
      </c>
      <c r="R1884">
        <v>1</v>
      </c>
      <c r="S1884" s="2">
        <v>44981</v>
      </c>
      <c r="T1884">
        <v>1</v>
      </c>
      <c r="U1884">
        <v>4</v>
      </c>
      <c r="V1884">
        <v>4</v>
      </c>
      <c r="W1884" s="2">
        <v>45065</v>
      </c>
      <c r="X1884" t="s">
        <v>92</v>
      </c>
      <c r="Y1884" t="s">
        <v>42</v>
      </c>
      <c r="Z1884" t="s">
        <v>43</v>
      </c>
      <c r="AA1884">
        <v>1</v>
      </c>
      <c r="AB1884">
        <v>100.04</v>
      </c>
      <c r="AC1884">
        <v>47</v>
      </c>
      <c r="AD1884" t="str" cm="1">
        <f t="array" ref="AD1884">_xlfn.IFS($AC1884&lt;= 24,"17-24", $AC1884&lt;=34,"25-34", $AC1884&lt;=44,"35-44", $AC1884&lt;= 54,"45-54", $AC1884 &gt;= 55, "55+")</f>
        <v>45-54</v>
      </c>
      <c r="AE1884">
        <f t="shared" ca="1" si="146"/>
        <v>7</v>
      </c>
      <c r="AF1884" t="str">
        <f t="shared" si="147"/>
        <v>Low</v>
      </c>
      <c r="AG1884" t="str">
        <f t="shared" si="148"/>
        <v>Satisfied</v>
      </c>
      <c r="AH1884" t="str">
        <f t="shared" si="149"/>
        <v>Average Performer</v>
      </c>
      <c r="AI1884" t="str" cm="1">
        <f t="array" ref="AI1884">_xlfn.IFS($Z1884 = "Passed", "High", $Z1884="Completed", "Moderate", OR($Z1884 = "Incomplete", $Z1884="Failed"), "Low")</f>
        <v>Low</v>
      </c>
      <c r="AJ1884" t="str" cm="1">
        <f t="array" ref="AJ1884">_xlfn.IFS(OR(Z1884= "Passed", Z1884 = "Completed"), "Complete", OR(Z1884 ="Failed", Z1884 = "Incomplete"), "Incomplete")</f>
        <v>Incomplete</v>
      </c>
      <c r="AK1884" cm="1">
        <f t="array" ref="AK1884">_xlfn.IFS(HR_DATA[[#This Row],[Performance Category]] = "High Performer", 4,HR_DATA[[#This Row],[Performance Category]] = "Average Performer", 3, HR_DATA[[#This Row],[Performance Category]] = "Low Performer", 2, HR_DATA[[#This Row],[Performance Category]] = "At Risk", 1)</f>
        <v>3</v>
      </c>
    </row>
    <row r="1885" spans="1:37" x14ac:dyDescent="0.25">
      <c r="A1885">
        <v>2407</v>
      </c>
      <c r="B1885" s="2">
        <v>43744</v>
      </c>
      <c r="C1885" s="2">
        <f t="shared" ca="1" si="145"/>
        <v>46159</v>
      </c>
      <c r="D1885" t="s">
        <v>120</v>
      </c>
      <c r="E1885" t="s">
        <v>44</v>
      </c>
      <c r="F1885" t="s">
        <v>30</v>
      </c>
      <c r="G1885" t="s">
        <v>55</v>
      </c>
      <c r="H1885" t="s">
        <v>32</v>
      </c>
      <c r="I1885" t="s">
        <v>33</v>
      </c>
      <c r="J1885" t="s">
        <v>34</v>
      </c>
      <c r="K1885" t="s">
        <v>35</v>
      </c>
      <c r="L1885" s="2">
        <v>19466</v>
      </c>
      <c r="M1885" t="s">
        <v>36</v>
      </c>
      <c r="N1885" t="s">
        <v>48</v>
      </c>
      <c r="O1885" t="s">
        <v>60</v>
      </c>
      <c r="P1885" t="s">
        <v>39</v>
      </c>
      <c r="Q1885" t="s">
        <v>40</v>
      </c>
      <c r="R1885">
        <v>4</v>
      </c>
      <c r="S1885" s="2">
        <v>44827</v>
      </c>
      <c r="T1885">
        <v>3</v>
      </c>
      <c r="U1885">
        <v>5</v>
      </c>
      <c r="V1885">
        <v>5</v>
      </c>
      <c r="W1885" s="2">
        <v>44880</v>
      </c>
      <c r="X1885" t="s">
        <v>62</v>
      </c>
      <c r="Y1885" t="s">
        <v>42</v>
      </c>
      <c r="Z1885" t="s">
        <v>63</v>
      </c>
      <c r="AA1885">
        <v>2</v>
      </c>
      <c r="AB1885">
        <v>545.35</v>
      </c>
      <c r="AC1885">
        <v>66</v>
      </c>
      <c r="AD1885" t="str" cm="1">
        <f t="array" ref="AD1885">_xlfn.IFS($AC1885&lt;= 24,"17-24", $AC1885&lt;=34,"25-34", $AC1885&lt;=44,"35-44", $AC1885&lt;= 54,"45-54", $AC1885 &gt;= 55, "55+")</f>
        <v>55+</v>
      </c>
      <c r="AE1885">
        <f t="shared" ca="1" si="146"/>
        <v>6</v>
      </c>
      <c r="AF1885" t="str">
        <f t="shared" si="147"/>
        <v>Medium</v>
      </c>
      <c r="AG1885" t="str">
        <f t="shared" si="148"/>
        <v>Satisfied</v>
      </c>
      <c r="AH1885" t="str">
        <f t="shared" si="149"/>
        <v>Average Performer</v>
      </c>
      <c r="AI1885" t="str" cm="1">
        <f t="array" ref="AI1885">_xlfn.IFS($Z1885 = "Passed", "High", $Z1885="Completed", "Moderate", OR($Z1885 = "Incomplete", $Z1885="Failed"), "Low")</f>
        <v>Moderate</v>
      </c>
      <c r="AJ1885" t="str" cm="1">
        <f t="array" ref="AJ1885">_xlfn.IFS(OR(Z1885= "Passed", Z1885 = "Completed"), "Complete", OR(Z1885 ="Failed", Z1885 = "Incomplete"), "Incomplete")</f>
        <v>Complete</v>
      </c>
      <c r="AK1885" cm="1">
        <f t="array" ref="AK1885">_xlfn.IFS(HR_DATA[[#This Row],[Performance Category]] = "High Performer", 4,HR_DATA[[#This Row],[Performance Category]] = "Average Performer", 3, HR_DATA[[#This Row],[Performance Category]] = "Low Performer", 2, HR_DATA[[#This Row],[Performance Category]] = "At Risk", 1)</f>
        <v>3</v>
      </c>
    </row>
    <row r="1886" spans="1:37" x14ac:dyDescent="0.25">
      <c r="A1886">
        <v>2408</v>
      </c>
      <c r="B1886" s="2">
        <v>44454</v>
      </c>
      <c r="C1886" s="2">
        <f t="shared" ca="1" si="145"/>
        <v>46159</v>
      </c>
      <c r="D1886" t="s">
        <v>120</v>
      </c>
      <c r="E1886" t="s">
        <v>87</v>
      </c>
      <c r="F1886" t="s">
        <v>30</v>
      </c>
      <c r="G1886" t="s">
        <v>55</v>
      </c>
      <c r="H1886" t="s">
        <v>56</v>
      </c>
      <c r="I1886" t="s">
        <v>46</v>
      </c>
      <c r="J1886" t="s">
        <v>95</v>
      </c>
      <c r="K1886" t="s">
        <v>70</v>
      </c>
      <c r="L1886" s="2">
        <v>22656</v>
      </c>
      <c r="M1886" t="s">
        <v>36</v>
      </c>
      <c r="N1886" t="s">
        <v>37</v>
      </c>
      <c r="O1886" t="s">
        <v>72</v>
      </c>
      <c r="P1886" t="s">
        <v>77</v>
      </c>
      <c r="Q1886" t="s">
        <v>40</v>
      </c>
      <c r="R1886">
        <v>5</v>
      </c>
      <c r="S1886" s="2">
        <v>44799</v>
      </c>
      <c r="T1886">
        <v>2</v>
      </c>
      <c r="U1886">
        <v>5</v>
      </c>
      <c r="V1886">
        <v>5</v>
      </c>
      <c r="W1886" s="2">
        <v>44808</v>
      </c>
      <c r="X1886" t="s">
        <v>62</v>
      </c>
      <c r="Y1886" t="s">
        <v>42</v>
      </c>
      <c r="Z1886" t="s">
        <v>43</v>
      </c>
      <c r="AA1886">
        <v>1</v>
      </c>
      <c r="AB1886">
        <v>968.87</v>
      </c>
      <c r="AC1886">
        <v>59</v>
      </c>
      <c r="AD1886" t="str" cm="1">
        <f t="array" ref="AD1886">_xlfn.IFS($AC1886&lt;= 24,"17-24", $AC1886&lt;=34,"25-34", $AC1886&lt;=44,"35-44", $AC1886&lt;= 54,"45-54", $AC1886 &gt;= 55, "55+")</f>
        <v>55+</v>
      </c>
      <c r="AE1886">
        <f t="shared" ca="1" si="146"/>
        <v>4</v>
      </c>
      <c r="AF1886" t="str">
        <f t="shared" si="147"/>
        <v>Low</v>
      </c>
      <c r="AG1886" t="str">
        <f t="shared" si="148"/>
        <v>Satisfied</v>
      </c>
      <c r="AH1886" t="str">
        <f t="shared" si="149"/>
        <v>Average Performer</v>
      </c>
      <c r="AI1886" t="str" cm="1">
        <f t="array" ref="AI1886">_xlfn.IFS($Z1886 = "Passed", "High", $Z1886="Completed", "Moderate", OR($Z1886 = "Incomplete", $Z1886="Failed"), "Low")</f>
        <v>Low</v>
      </c>
      <c r="AJ1886" t="str" cm="1">
        <f t="array" ref="AJ1886">_xlfn.IFS(OR(Z1886= "Passed", Z1886 = "Completed"), "Complete", OR(Z1886 ="Failed", Z1886 = "Incomplete"), "Incomplete")</f>
        <v>Incomplete</v>
      </c>
      <c r="AK1886" cm="1">
        <f t="array" ref="AK1886">_xlfn.IFS(HR_DATA[[#This Row],[Performance Category]] = "High Performer", 4,HR_DATA[[#This Row],[Performance Category]] = "Average Performer", 3, HR_DATA[[#This Row],[Performance Category]] = "Low Performer", 2, HR_DATA[[#This Row],[Performance Category]] = "At Risk", 1)</f>
        <v>3</v>
      </c>
    </row>
    <row r="1887" spans="1:37" x14ac:dyDescent="0.25">
      <c r="A1887">
        <v>2409</v>
      </c>
      <c r="B1887" s="2">
        <v>43867</v>
      </c>
      <c r="C1887" s="2">
        <f t="shared" ca="1" si="145"/>
        <v>46159</v>
      </c>
      <c r="D1887" t="s">
        <v>122</v>
      </c>
      <c r="E1887" t="s">
        <v>64</v>
      </c>
      <c r="F1887" t="s">
        <v>30</v>
      </c>
      <c r="G1887" t="s">
        <v>55</v>
      </c>
      <c r="H1887" t="s">
        <v>56</v>
      </c>
      <c r="I1887" t="s">
        <v>55</v>
      </c>
      <c r="J1887" t="s">
        <v>95</v>
      </c>
      <c r="K1887" t="s">
        <v>79</v>
      </c>
      <c r="L1887" s="2">
        <v>35368</v>
      </c>
      <c r="M1887" t="s">
        <v>36</v>
      </c>
      <c r="N1887" t="s">
        <v>37</v>
      </c>
      <c r="O1887" t="s">
        <v>38</v>
      </c>
      <c r="P1887" t="s">
        <v>61</v>
      </c>
      <c r="Q1887" t="s">
        <v>40</v>
      </c>
      <c r="R1887">
        <v>4</v>
      </c>
      <c r="S1887" s="2">
        <v>44937</v>
      </c>
      <c r="T1887">
        <v>3</v>
      </c>
      <c r="U1887">
        <v>3</v>
      </c>
      <c r="V1887">
        <v>3</v>
      </c>
      <c r="W1887" s="2">
        <v>45023</v>
      </c>
      <c r="X1887" t="s">
        <v>50</v>
      </c>
      <c r="Y1887" t="s">
        <v>51</v>
      </c>
      <c r="Z1887" t="s">
        <v>73</v>
      </c>
      <c r="AA1887">
        <v>1</v>
      </c>
      <c r="AB1887">
        <v>949.78</v>
      </c>
      <c r="AC1887">
        <v>24</v>
      </c>
      <c r="AD1887" t="str" cm="1">
        <f t="array" ref="AD1887">_xlfn.IFS($AC1887&lt;= 24,"17-24", $AC1887&lt;=34,"25-34", $AC1887&lt;=44,"35-44", $AC1887&lt;= 54,"45-54", $AC1887 &gt;= 55, "55+")</f>
        <v>17-24</v>
      </c>
      <c r="AE1887">
        <f t="shared" ca="1" si="146"/>
        <v>6</v>
      </c>
      <c r="AF1887" t="str">
        <f t="shared" si="147"/>
        <v>Medium</v>
      </c>
      <c r="AG1887" t="str">
        <f t="shared" si="148"/>
        <v>Neutral</v>
      </c>
      <c r="AH1887" t="str">
        <f t="shared" si="149"/>
        <v>Average Performer</v>
      </c>
      <c r="AI1887" t="str" cm="1">
        <f t="array" ref="AI1887">_xlfn.IFS($Z1887 = "Passed", "High", $Z1887="Completed", "Moderate", OR($Z1887 = "Incomplete", $Z1887="Failed"), "Low")</f>
        <v>High</v>
      </c>
      <c r="AJ1887" t="str" cm="1">
        <f t="array" ref="AJ1887">_xlfn.IFS(OR(Z1887= "Passed", Z1887 = "Completed"), "Complete", OR(Z1887 ="Failed", Z1887 = "Incomplete"), "Incomplete")</f>
        <v>Complete</v>
      </c>
      <c r="AK1887" cm="1">
        <f t="array" ref="AK1887">_xlfn.IFS(HR_DATA[[#This Row],[Performance Category]] = "High Performer", 4,HR_DATA[[#This Row],[Performance Category]] = "Average Performer", 3, HR_DATA[[#This Row],[Performance Category]] = "Low Performer", 2, HR_DATA[[#This Row],[Performance Category]] = "At Risk", 1)</f>
        <v>3</v>
      </c>
    </row>
    <row r="1888" spans="1:37" x14ac:dyDescent="0.25">
      <c r="A1888">
        <v>2410</v>
      </c>
      <c r="B1888" s="2">
        <v>44855</v>
      </c>
      <c r="C1888" s="2">
        <f t="shared" ca="1" si="145"/>
        <v>46159</v>
      </c>
      <c r="D1888" t="s">
        <v>120</v>
      </c>
      <c r="E1888" t="s">
        <v>94</v>
      </c>
      <c r="F1888" t="s">
        <v>30</v>
      </c>
      <c r="G1888" t="s">
        <v>55</v>
      </c>
      <c r="H1888" t="s">
        <v>56</v>
      </c>
      <c r="I1888" t="s">
        <v>46</v>
      </c>
      <c r="J1888" t="s">
        <v>95</v>
      </c>
      <c r="K1888" t="s">
        <v>79</v>
      </c>
      <c r="L1888" s="2">
        <v>21143</v>
      </c>
      <c r="M1888" t="s">
        <v>36</v>
      </c>
      <c r="N1888" t="s">
        <v>48</v>
      </c>
      <c r="O1888" t="s">
        <v>38</v>
      </c>
      <c r="P1888" t="s">
        <v>77</v>
      </c>
      <c r="Q1888" t="s">
        <v>40</v>
      </c>
      <c r="R1888">
        <v>2</v>
      </c>
      <c r="S1888" s="2">
        <v>45049</v>
      </c>
      <c r="T1888">
        <v>4</v>
      </c>
      <c r="U1888">
        <v>4</v>
      </c>
      <c r="V1888">
        <v>1</v>
      </c>
      <c r="W1888" s="2">
        <v>44828</v>
      </c>
      <c r="X1888" t="s">
        <v>68</v>
      </c>
      <c r="Y1888" t="s">
        <v>51</v>
      </c>
      <c r="Z1888" t="s">
        <v>43</v>
      </c>
      <c r="AA1888">
        <v>3</v>
      </c>
      <c r="AB1888">
        <v>341.65</v>
      </c>
      <c r="AC1888">
        <v>65</v>
      </c>
      <c r="AD1888" t="str" cm="1">
        <f t="array" ref="AD1888">_xlfn.IFS($AC1888&lt;= 24,"17-24", $AC1888&lt;=34,"25-34", $AC1888&lt;=44,"35-44", $AC1888&lt;= 54,"45-54", $AC1888 &gt;= 55, "55+")</f>
        <v>55+</v>
      </c>
      <c r="AE1888">
        <f t="shared" ca="1" si="146"/>
        <v>3</v>
      </c>
      <c r="AF1888" t="str">
        <f t="shared" si="147"/>
        <v>High</v>
      </c>
      <c r="AG1888" t="str">
        <f t="shared" si="148"/>
        <v>Satisfied</v>
      </c>
      <c r="AH1888" t="str">
        <f t="shared" si="149"/>
        <v>Average Performer</v>
      </c>
      <c r="AI1888" t="str" cm="1">
        <f t="array" ref="AI1888">_xlfn.IFS($Z1888 = "Passed", "High", $Z1888="Completed", "Moderate", OR($Z1888 = "Incomplete", $Z1888="Failed"), "Low")</f>
        <v>Low</v>
      </c>
      <c r="AJ1888" t="str" cm="1">
        <f t="array" ref="AJ1888">_xlfn.IFS(OR(Z1888= "Passed", Z1888 = "Completed"), "Complete", OR(Z1888 ="Failed", Z1888 = "Incomplete"), "Incomplete")</f>
        <v>Incomplete</v>
      </c>
      <c r="AK1888" cm="1">
        <f t="array" ref="AK1888">_xlfn.IFS(HR_DATA[[#This Row],[Performance Category]] = "High Performer", 4,HR_DATA[[#This Row],[Performance Category]] = "Average Performer", 3, HR_DATA[[#This Row],[Performance Category]] = "Low Performer", 2, HR_DATA[[#This Row],[Performance Category]] = "At Risk", 1)</f>
        <v>3</v>
      </c>
    </row>
    <row r="1889" spans="1:37" x14ac:dyDescent="0.25">
      <c r="A1889">
        <v>2411</v>
      </c>
      <c r="B1889" s="2">
        <v>44845</v>
      </c>
      <c r="C1889" s="2">
        <f t="shared" ca="1" si="145"/>
        <v>46159</v>
      </c>
      <c r="D1889" t="s">
        <v>133</v>
      </c>
      <c r="E1889" t="s">
        <v>81</v>
      </c>
      <c r="F1889" t="s">
        <v>30</v>
      </c>
      <c r="G1889" t="s">
        <v>46</v>
      </c>
      <c r="H1889" t="s">
        <v>56</v>
      </c>
      <c r="I1889" t="s">
        <v>33</v>
      </c>
      <c r="J1889" t="s">
        <v>34</v>
      </c>
      <c r="K1889" t="s">
        <v>65</v>
      </c>
      <c r="L1889" s="2">
        <v>34531</v>
      </c>
      <c r="M1889" t="s">
        <v>36</v>
      </c>
      <c r="N1889" t="s">
        <v>37</v>
      </c>
      <c r="O1889" t="s">
        <v>72</v>
      </c>
      <c r="P1889" t="s">
        <v>39</v>
      </c>
      <c r="Q1889" t="s">
        <v>40</v>
      </c>
      <c r="R1889">
        <v>2</v>
      </c>
      <c r="S1889" s="2">
        <v>44949</v>
      </c>
      <c r="T1889">
        <v>2</v>
      </c>
      <c r="U1889">
        <v>3</v>
      </c>
      <c r="V1889">
        <v>3</v>
      </c>
      <c r="W1889" s="2">
        <v>44984</v>
      </c>
      <c r="X1889" t="s">
        <v>62</v>
      </c>
      <c r="Y1889" t="s">
        <v>51</v>
      </c>
      <c r="Z1889" t="s">
        <v>43</v>
      </c>
      <c r="AA1889">
        <v>4</v>
      </c>
      <c r="AB1889">
        <v>798.7</v>
      </c>
      <c r="AC1889">
        <v>28</v>
      </c>
      <c r="AD1889" t="str" cm="1">
        <f t="array" ref="AD1889">_xlfn.IFS($AC1889&lt;= 24,"17-24", $AC1889&lt;=34,"25-34", $AC1889&lt;=44,"35-44", $AC1889&lt;= 54,"45-54", $AC1889 &gt;= 55, "55+")</f>
        <v>25-34</v>
      </c>
      <c r="AE1889">
        <f t="shared" ca="1" si="146"/>
        <v>3</v>
      </c>
      <c r="AF1889" t="str">
        <f t="shared" si="147"/>
        <v>Low</v>
      </c>
      <c r="AG1889" t="str">
        <f t="shared" si="148"/>
        <v>Neutral</v>
      </c>
      <c r="AH1889" t="str">
        <f t="shared" si="149"/>
        <v>Average Performer</v>
      </c>
      <c r="AI1889" t="str" cm="1">
        <f t="array" ref="AI1889">_xlfn.IFS($Z1889 = "Passed", "High", $Z1889="Completed", "Moderate", OR($Z1889 = "Incomplete", $Z1889="Failed"), "Low")</f>
        <v>Low</v>
      </c>
      <c r="AJ1889" t="str" cm="1">
        <f t="array" ref="AJ1889">_xlfn.IFS(OR(Z1889= "Passed", Z1889 = "Completed"), "Complete", OR(Z1889 ="Failed", Z1889 = "Incomplete"), "Incomplete")</f>
        <v>Incomplete</v>
      </c>
      <c r="AK1889" cm="1">
        <f t="array" ref="AK1889">_xlfn.IFS(HR_DATA[[#This Row],[Performance Category]] = "High Performer", 4,HR_DATA[[#This Row],[Performance Category]] = "Average Performer", 3, HR_DATA[[#This Row],[Performance Category]] = "Low Performer", 2, HR_DATA[[#This Row],[Performance Category]] = "At Risk", 1)</f>
        <v>3</v>
      </c>
    </row>
    <row r="1890" spans="1:37" x14ac:dyDescent="0.25">
      <c r="A1890">
        <v>2412</v>
      </c>
      <c r="B1890" s="2">
        <v>44591</v>
      </c>
      <c r="C1890" s="2">
        <f t="shared" ca="1" si="145"/>
        <v>46159</v>
      </c>
      <c r="D1890" t="s">
        <v>133</v>
      </c>
      <c r="E1890" t="s">
        <v>54</v>
      </c>
      <c r="F1890" t="s">
        <v>30</v>
      </c>
      <c r="G1890" t="s">
        <v>55</v>
      </c>
      <c r="H1890" t="s">
        <v>56</v>
      </c>
      <c r="I1890" t="s">
        <v>46</v>
      </c>
      <c r="J1890" t="s">
        <v>34</v>
      </c>
      <c r="K1890" t="s">
        <v>79</v>
      </c>
      <c r="L1890" s="2">
        <v>34620</v>
      </c>
      <c r="M1890" t="s">
        <v>36</v>
      </c>
      <c r="N1890" t="s">
        <v>48</v>
      </c>
      <c r="O1890" t="s">
        <v>38</v>
      </c>
      <c r="P1890" t="s">
        <v>39</v>
      </c>
      <c r="Q1890" t="s">
        <v>40</v>
      </c>
      <c r="R1890">
        <v>2</v>
      </c>
      <c r="S1890" s="2">
        <v>45026</v>
      </c>
      <c r="T1890">
        <v>5</v>
      </c>
      <c r="U1890">
        <v>4</v>
      </c>
      <c r="V1890">
        <v>5</v>
      </c>
      <c r="W1890" s="2">
        <v>44947</v>
      </c>
      <c r="X1890" t="s">
        <v>62</v>
      </c>
      <c r="Y1890" t="s">
        <v>42</v>
      </c>
      <c r="Z1890" t="s">
        <v>73</v>
      </c>
      <c r="AA1890">
        <v>5</v>
      </c>
      <c r="AB1890">
        <v>859</v>
      </c>
      <c r="AC1890">
        <v>28</v>
      </c>
      <c r="AD1890" t="str" cm="1">
        <f t="array" ref="AD1890">_xlfn.IFS($AC1890&lt;= 24,"17-24", $AC1890&lt;=34,"25-34", $AC1890&lt;=44,"35-44", $AC1890&lt;= 54,"45-54", $AC1890 &gt;= 55, "55+")</f>
        <v>25-34</v>
      </c>
      <c r="AE1890">
        <f t="shared" ca="1" si="146"/>
        <v>4</v>
      </c>
      <c r="AF1890" t="str">
        <f t="shared" si="147"/>
        <v>High</v>
      </c>
      <c r="AG1890" t="str">
        <f t="shared" si="148"/>
        <v>Satisfied</v>
      </c>
      <c r="AH1890" t="str">
        <f t="shared" si="149"/>
        <v>Average Performer</v>
      </c>
      <c r="AI1890" t="str" cm="1">
        <f t="array" ref="AI1890">_xlfn.IFS($Z1890 = "Passed", "High", $Z1890="Completed", "Moderate", OR($Z1890 = "Incomplete", $Z1890="Failed"), "Low")</f>
        <v>High</v>
      </c>
      <c r="AJ1890" t="str" cm="1">
        <f t="array" ref="AJ1890">_xlfn.IFS(OR(Z1890= "Passed", Z1890 = "Completed"), "Complete", OR(Z1890 ="Failed", Z1890 = "Incomplete"), "Incomplete")</f>
        <v>Complete</v>
      </c>
      <c r="AK1890" cm="1">
        <f t="array" ref="AK1890">_xlfn.IFS(HR_DATA[[#This Row],[Performance Category]] = "High Performer", 4,HR_DATA[[#This Row],[Performance Category]] = "Average Performer", 3, HR_DATA[[#This Row],[Performance Category]] = "Low Performer", 2, HR_DATA[[#This Row],[Performance Category]] = "At Risk", 1)</f>
        <v>3</v>
      </c>
    </row>
    <row r="1891" spans="1:37" x14ac:dyDescent="0.25">
      <c r="A1891">
        <v>2413</v>
      </c>
      <c r="B1891" s="2">
        <v>44769</v>
      </c>
      <c r="C1891" s="2">
        <f t="shared" ca="1" si="145"/>
        <v>46159</v>
      </c>
      <c r="D1891" t="s">
        <v>133</v>
      </c>
      <c r="E1891" t="s">
        <v>94</v>
      </c>
      <c r="F1891" t="s">
        <v>30</v>
      </c>
      <c r="G1891" t="s">
        <v>55</v>
      </c>
      <c r="H1891" t="s">
        <v>56</v>
      </c>
      <c r="I1891" t="s">
        <v>33</v>
      </c>
      <c r="J1891" t="s">
        <v>34</v>
      </c>
      <c r="K1891" t="s">
        <v>65</v>
      </c>
      <c r="L1891" s="2">
        <v>15441</v>
      </c>
      <c r="M1891" t="s">
        <v>36</v>
      </c>
      <c r="N1891" t="s">
        <v>37</v>
      </c>
      <c r="O1891" t="s">
        <v>38</v>
      </c>
      <c r="P1891" t="s">
        <v>61</v>
      </c>
      <c r="Q1891" t="s">
        <v>40</v>
      </c>
      <c r="R1891">
        <v>4</v>
      </c>
      <c r="S1891" s="2">
        <v>44873</v>
      </c>
      <c r="T1891">
        <v>4</v>
      </c>
      <c r="U1891">
        <v>2</v>
      </c>
      <c r="V1891">
        <v>2</v>
      </c>
      <c r="W1891" s="2">
        <v>44805</v>
      </c>
      <c r="X1891" t="s">
        <v>92</v>
      </c>
      <c r="Y1891" t="s">
        <v>51</v>
      </c>
      <c r="Z1891" t="s">
        <v>43</v>
      </c>
      <c r="AA1891">
        <v>1</v>
      </c>
      <c r="AB1891">
        <v>193.51</v>
      </c>
      <c r="AC1891">
        <v>80</v>
      </c>
      <c r="AD1891" t="str" cm="1">
        <f t="array" ref="AD1891">_xlfn.IFS($AC1891&lt;= 24,"17-24", $AC1891&lt;=34,"25-34", $AC1891&lt;=44,"35-44", $AC1891&lt;= 54,"45-54", $AC1891 &gt;= 55, "55+")</f>
        <v>55+</v>
      </c>
      <c r="AE1891">
        <f t="shared" ca="1" si="146"/>
        <v>3</v>
      </c>
      <c r="AF1891" t="str">
        <f t="shared" si="147"/>
        <v>High</v>
      </c>
      <c r="AG1891" t="str">
        <f t="shared" si="148"/>
        <v>Not satisfied</v>
      </c>
      <c r="AH1891" t="str">
        <f t="shared" si="149"/>
        <v>Average Performer</v>
      </c>
      <c r="AI1891" t="str" cm="1">
        <f t="array" ref="AI1891">_xlfn.IFS($Z1891 = "Passed", "High", $Z1891="Completed", "Moderate", OR($Z1891 = "Incomplete", $Z1891="Failed"), "Low")</f>
        <v>Low</v>
      </c>
      <c r="AJ1891" t="str" cm="1">
        <f t="array" ref="AJ1891">_xlfn.IFS(OR(Z1891= "Passed", Z1891 = "Completed"), "Complete", OR(Z1891 ="Failed", Z1891 = "Incomplete"), "Incomplete")</f>
        <v>Incomplete</v>
      </c>
      <c r="AK1891" cm="1">
        <f t="array" ref="AK1891">_xlfn.IFS(HR_DATA[[#This Row],[Performance Category]] = "High Performer", 4,HR_DATA[[#This Row],[Performance Category]] = "Average Performer", 3, HR_DATA[[#This Row],[Performance Category]] = "Low Performer", 2, HR_DATA[[#This Row],[Performance Category]] = "At Risk", 1)</f>
        <v>3</v>
      </c>
    </row>
    <row r="1892" spans="1:37" x14ac:dyDescent="0.25">
      <c r="A1892">
        <v>2414</v>
      </c>
      <c r="B1892" s="2">
        <v>44707</v>
      </c>
      <c r="C1892" s="2">
        <f t="shared" ca="1" si="145"/>
        <v>46159</v>
      </c>
      <c r="D1892" t="s">
        <v>133</v>
      </c>
      <c r="E1892" t="s">
        <v>85</v>
      </c>
      <c r="F1892" t="s">
        <v>30</v>
      </c>
      <c r="G1892" t="s">
        <v>46</v>
      </c>
      <c r="H1892" t="s">
        <v>56</v>
      </c>
      <c r="I1892" t="s">
        <v>46</v>
      </c>
      <c r="J1892" t="s">
        <v>34</v>
      </c>
      <c r="K1892" t="s">
        <v>65</v>
      </c>
      <c r="L1892" s="2">
        <v>19191</v>
      </c>
      <c r="M1892" t="s">
        <v>36</v>
      </c>
      <c r="N1892" t="s">
        <v>37</v>
      </c>
      <c r="O1892" t="s">
        <v>84</v>
      </c>
      <c r="P1892" t="s">
        <v>61</v>
      </c>
      <c r="Q1892" t="s">
        <v>40</v>
      </c>
      <c r="R1892">
        <v>2</v>
      </c>
      <c r="S1892" s="2">
        <v>44809</v>
      </c>
      <c r="T1892">
        <v>1</v>
      </c>
      <c r="U1892">
        <v>1</v>
      </c>
      <c r="V1892">
        <v>5</v>
      </c>
      <c r="W1892" s="2">
        <v>44805</v>
      </c>
      <c r="X1892" t="s">
        <v>68</v>
      </c>
      <c r="Y1892" t="s">
        <v>51</v>
      </c>
      <c r="Z1892" t="s">
        <v>43</v>
      </c>
      <c r="AA1892">
        <v>5</v>
      </c>
      <c r="AB1892">
        <v>506.08</v>
      </c>
      <c r="AC1892">
        <v>70</v>
      </c>
      <c r="AD1892" t="str" cm="1">
        <f t="array" ref="AD1892">_xlfn.IFS($AC1892&lt;= 24,"17-24", $AC1892&lt;=34,"25-34", $AC1892&lt;=44,"35-44", $AC1892&lt;= 54,"45-54", $AC1892 &gt;= 55, "55+")</f>
        <v>55+</v>
      </c>
      <c r="AE1892">
        <f t="shared" ca="1" si="146"/>
        <v>3</v>
      </c>
      <c r="AF1892" t="str">
        <f t="shared" si="147"/>
        <v>Low</v>
      </c>
      <c r="AG1892" t="str">
        <f t="shared" si="148"/>
        <v>Not satisfied</v>
      </c>
      <c r="AH1892" t="str">
        <f t="shared" si="149"/>
        <v>Average Performer</v>
      </c>
      <c r="AI1892" t="str" cm="1">
        <f t="array" ref="AI1892">_xlfn.IFS($Z1892 = "Passed", "High", $Z1892="Completed", "Moderate", OR($Z1892 = "Incomplete", $Z1892="Failed"), "Low")</f>
        <v>Low</v>
      </c>
      <c r="AJ1892" t="str" cm="1">
        <f t="array" ref="AJ1892">_xlfn.IFS(OR(Z1892= "Passed", Z1892 = "Completed"), "Complete", OR(Z1892 ="Failed", Z1892 = "Incomplete"), "Incomplete")</f>
        <v>Incomplete</v>
      </c>
      <c r="AK1892" cm="1">
        <f t="array" ref="AK1892">_xlfn.IFS(HR_DATA[[#This Row],[Performance Category]] = "High Performer", 4,HR_DATA[[#This Row],[Performance Category]] = "Average Performer", 3, HR_DATA[[#This Row],[Performance Category]] = "Low Performer", 2, HR_DATA[[#This Row],[Performance Category]] = "At Risk", 1)</f>
        <v>3</v>
      </c>
    </row>
    <row r="1893" spans="1:37" x14ac:dyDescent="0.25">
      <c r="A1893">
        <v>2415</v>
      </c>
      <c r="B1893" s="2">
        <v>44235</v>
      </c>
      <c r="C1893" s="2">
        <f t="shared" ca="1" si="145"/>
        <v>46159</v>
      </c>
      <c r="D1893" t="s">
        <v>133</v>
      </c>
      <c r="E1893" t="s">
        <v>64</v>
      </c>
      <c r="F1893" t="s">
        <v>30</v>
      </c>
      <c r="G1893" t="s">
        <v>55</v>
      </c>
      <c r="H1893" t="s">
        <v>56</v>
      </c>
      <c r="I1893" t="s">
        <v>55</v>
      </c>
      <c r="J1893" t="s">
        <v>34</v>
      </c>
      <c r="K1893" t="s">
        <v>70</v>
      </c>
      <c r="L1893" s="2">
        <v>19247</v>
      </c>
      <c r="M1893" t="s">
        <v>36</v>
      </c>
      <c r="N1893" t="s">
        <v>37</v>
      </c>
      <c r="O1893" t="s">
        <v>38</v>
      </c>
      <c r="P1893" t="s">
        <v>67</v>
      </c>
      <c r="Q1893" t="s">
        <v>40</v>
      </c>
      <c r="R1893">
        <v>4</v>
      </c>
      <c r="S1893" s="2">
        <v>44965</v>
      </c>
      <c r="T1893">
        <v>1</v>
      </c>
      <c r="U1893">
        <v>2</v>
      </c>
      <c r="V1893">
        <v>5</v>
      </c>
      <c r="W1893" s="2">
        <v>44791</v>
      </c>
      <c r="X1893" t="s">
        <v>50</v>
      </c>
      <c r="Y1893" t="s">
        <v>42</v>
      </c>
      <c r="Z1893" t="s">
        <v>43</v>
      </c>
      <c r="AA1893">
        <v>4</v>
      </c>
      <c r="AB1893">
        <v>938.18</v>
      </c>
      <c r="AC1893">
        <v>69</v>
      </c>
      <c r="AD1893" t="str" cm="1">
        <f t="array" ref="AD1893">_xlfn.IFS($AC1893&lt;= 24,"17-24", $AC1893&lt;=34,"25-34", $AC1893&lt;=44,"35-44", $AC1893&lt;= 54,"45-54", $AC1893 &gt;= 55, "55+")</f>
        <v>55+</v>
      </c>
      <c r="AE1893">
        <f t="shared" ca="1" si="146"/>
        <v>5</v>
      </c>
      <c r="AF1893" t="str">
        <f t="shared" si="147"/>
        <v>Low</v>
      </c>
      <c r="AG1893" t="str">
        <f t="shared" si="148"/>
        <v>Not satisfied</v>
      </c>
      <c r="AH1893" t="str">
        <f t="shared" si="149"/>
        <v>Average Performer</v>
      </c>
      <c r="AI1893" t="str" cm="1">
        <f t="array" ref="AI1893">_xlfn.IFS($Z1893 = "Passed", "High", $Z1893="Completed", "Moderate", OR($Z1893 = "Incomplete", $Z1893="Failed"), "Low")</f>
        <v>Low</v>
      </c>
      <c r="AJ1893" t="str" cm="1">
        <f t="array" ref="AJ1893">_xlfn.IFS(OR(Z1893= "Passed", Z1893 = "Completed"), "Complete", OR(Z1893 ="Failed", Z1893 = "Incomplete"), "Incomplete")</f>
        <v>Incomplete</v>
      </c>
      <c r="AK1893" cm="1">
        <f t="array" ref="AK1893">_xlfn.IFS(HR_DATA[[#This Row],[Performance Category]] = "High Performer", 4,HR_DATA[[#This Row],[Performance Category]] = "Average Performer", 3, HR_DATA[[#This Row],[Performance Category]] = "Low Performer", 2, HR_DATA[[#This Row],[Performance Category]] = "At Risk", 1)</f>
        <v>3</v>
      </c>
    </row>
    <row r="1894" spans="1:37" x14ac:dyDescent="0.25">
      <c r="A1894">
        <v>2416</v>
      </c>
      <c r="B1894" s="2">
        <v>44718</v>
      </c>
      <c r="C1894" s="2">
        <f t="shared" ca="1" si="145"/>
        <v>46159</v>
      </c>
      <c r="D1894" t="s">
        <v>133</v>
      </c>
      <c r="E1894" t="s">
        <v>74</v>
      </c>
      <c r="F1894" t="s">
        <v>30</v>
      </c>
      <c r="G1894" t="s">
        <v>31</v>
      </c>
      <c r="H1894" t="s">
        <v>32</v>
      </c>
      <c r="I1894" t="s">
        <v>55</v>
      </c>
      <c r="J1894" t="s">
        <v>34</v>
      </c>
      <c r="K1894" t="s">
        <v>65</v>
      </c>
      <c r="L1894" s="2">
        <v>34493</v>
      </c>
      <c r="M1894" t="s">
        <v>36</v>
      </c>
      <c r="N1894" t="s">
        <v>48</v>
      </c>
      <c r="O1894" t="s">
        <v>84</v>
      </c>
      <c r="P1894" t="s">
        <v>61</v>
      </c>
      <c r="Q1894" t="s">
        <v>40</v>
      </c>
      <c r="R1894">
        <v>2</v>
      </c>
      <c r="S1894" s="2">
        <v>44866</v>
      </c>
      <c r="T1894">
        <v>4</v>
      </c>
      <c r="U1894">
        <v>5</v>
      </c>
      <c r="V1894">
        <v>1</v>
      </c>
      <c r="W1894" s="2">
        <v>45052</v>
      </c>
      <c r="X1894" t="s">
        <v>92</v>
      </c>
      <c r="Y1894" t="s">
        <v>42</v>
      </c>
      <c r="Z1894" t="s">
        <v>43</v>
      </c>
      <c r="AA1894">
        <v>2</v>
      </c>
      <c r="AB1894">
        <v>344.8</v>
      </c>
      <c r="AC1894">
        <v>28</v>
      </c>
      <c r="AD1894" t="str" cm="1">
        <f t="array" ref="AD1894">_xlfn.IFS($AC1894&lt;= 24,"17-24", $AC1894&lt;=34,"25-34", $AC1894&lt;=44,"35-44", $AC1894&lt;= 54,"45-54", $AC1894 &gt;= 55, "55+")</f>
        <v>25-34</v>
      </c>
      <c r="AE1894">
        <f t="shared" ca="1" si="146"/>
        <v>3</v>
      </c>
      <c r="AF1894" t="str">
        <f t="shared" si="147"/>
        <v>High</v>
      </c>
      <c r="AG1894" t="str">
        <f t="shared" si="148"/>
        <v>Satisfied</v>
      </c>
      <c r="AH1894" t="str">
        <f t="shared" si="149"/>
        <v>Average Performer</v>
      </c>
      <c r="AI1894" t="str" cm="1">
        <f t="array" ref="AI1894">_xlfn.IFS($Z1894 = "Passed", "High", $Z1894="Completed", "Moderate", OR($Z1894 = "Incomplete", $Z1894="Failed"), "Low")</f>
        <v>Low</v>
      </c>
      <c r="AJ1894" t="str" cm="1">
        <f t="array" ref="AJ1894">_xlfn.IFS(OR(Z1894= "Passed", Z1894 = "Completed"), "Complete", OR(Z1894 ="Failed", Z1894 = "Incomplete"), "Incomplete")</f>
        <v>Incomplete</v>
      </c>
      <c r="AK1894" cm="1">
        <f t="array" ref="AK1894">_xlfn.IFS(HR_DATA[[#This Row],[Performance Category]] = "High Performer", 4,HR_DATA[[#This Row],[Performance Category]] = "Average Performer", 3, HR_DATA[[#This Row],[Performance Category]] = "Low Performer", 2, HR_DATA[[#This Row],[Performance Category]] = "At Risk", 1)</f>
        <v>3</v>
      </c>
    </row>
    <row r="1895" spans="1:37" x14ac:dyDescent="0.25">
      <c r="A1895">
        <v>2417</v>
      </c>
      <c r="B1895" s="2">
        <v>44254</v>
      </c>
      <c r="C1895" s="2">
        <f t="shared" ca="1" si="145"/>
        <v>46159</v>
      </c>
      <c r="D1895" t="s">
        <v>133</v>
      </c>
      <c r="E1895" t="s">
        <v>69</v>
      </c>
      <c r="F1895" t="s">
        <v>30</v>
      </c>
      <c r="G1895" t="s">
        <v>31</v>
      </c>
      <c r="H1895" t="s">
        <v>32</v>
      </c>
      <c r="I1895" t="s">
        <v>55</v>
      </c>
      <c r="J1895" t="s">
        <v>34</v>
      </c>
      <c r="K1895" t="s">
        <v>79</v>
      </c>
      <c r="L1895" s="2">
        <v>31726</v>
      </c>
      <c r="M1895" t="s">
        <v>36</v>
      </c>
      <c r="N1895" t="s">
        <v>48</v>
      </c>
      <c r="O1895" t="s">
        <v>38</v>
      </c>
      <c r="P1895" t="s">
        <v>61</v>
      </c>
      <c r="Q1895" t="s">
        <v>40</v>
      </c>
      <c r="R1895">
        <v>4</v>
      </c>
      <c r="S1895" s="2">
        <v>44821</v>
      </c>
      <c r="T1895">
        <v>2</v>
      </c>
      <c r="U1895">
        <v>3</v>
      </c>
      <c r="V1895">
        <v>4</v>
      </c>
      <c r="W1895" s="2">
        <v>44865</v>
      </c>
      <c r="X1895" t="s">
        <v>92</v>
      </c>
      <c r="Y1895" t="s">
        <v>51</v>
      </c>
      <c r="Z1895" t="s">
        <v>73</v>
      </c>
      <c r="AA1895">
        <v>4</v>
      </c>
      <c r="AB1895">
        <v>587.29</v>
      </c>
      <c r="AC1895">
        <v>35</v>
      </c>
      <c r="AD1895" t="str" cm="1">
        <f t="array" ref="AD1895">_xlfn.IFS($AC1895&lt;= 24,"17-24", $AC1895&lt;=34,"25-34", $AC1895&lt;=44,"35-44", $AC1895&lt;= 54,"45-54", $AC1895 &gt;= 55, "55+")</f>
        <v>35-44</v>
      </c>
      <c r="AE1895">
        <f t="shared" ca="1" si="146"/>
        <v>5</v>
      </c>
      <c r="AF1895" t="str">
        <f t="shared" si="147"/>
        <v>Low</v>
      </c>
      <c r="AG1895" t="str">
        <f t="shared" si="148"/>
        <v>Neutral</v>
      </c>
      <c r="AH1895" t="str">
        <f t="shared" si="149"/>
        <v>Average Performer</v>
      </c>
      <c r="AI1895" t="str" cm="1">
        <f t="array" ref="AI1895">_xlfn.IFS($Z1895 = "Passed", "High", $Z1895="Completed", "Moderate", OR($Z1895 = "Incomplete", $Z1895="Failed"), "Low")</f>
        <v>High</v>
      </c>
      <c r="AJ1895" t="str" cm="1">
        <f t="array" ref="AJ1895">_xlfn.IFS(OR(Z1895= "Passed", Z1895 = "Completed"), "Complete", OR(Z1895 ="Failed", Z1895 = "Incomplete"), "Incomplete")</f>
        <v>Complete</v>
      </c>
      <c r="AK1895" cm="1">
        <f t="array" ref="AK1895">_xlfn.IFS(HR_DATA[[#This Row],[Performance Category]] = "High Performer", 4,HR_DATA[[#This Row],[Performance Category]] = "Average Performer", 3, HR_DATA[[#This Row],[Performance Category]] = "Low Performer", 2, HR_DATA[[#This Row],[Performance Category]] = "At Risk", 1)</f>
        <v>3</v>
      </c>
    </row>
    <row r="1896" spans="1:37" x14ac:dyDescent="0.25">
      <c r="A1896">
        <v>2418</v>
      </c>
      <c r="B1896" s="2">
        <v>44587</v>
      </c>
      <c r="C1896" s="2">
        <f t="shared" ca="1" si="145"/>
        <v>46159</v>
      </c>
      <c r="D1896" t="s">
        <v>133</v>
      </c>
      <c r="E1896" t="s">
        <v>29</v>
      </c>
      <c r="F1896" t="s">
        <v>108</v>
      </c>
      <c r="G1896" t="s">
        <v>31</v>
      </c>
      <c r="H1896" t="s">
        <v>56</v>
      </c>
      <c r="I1896" t="s">
        <v>33</v>
      </c>
      <c r="J1896" t="s">
        <v>34</v>
      </c>
      <c r="K1896" t="s">
        <v>96</v>
      </c>
      <c r="L1896" s="2">
        <v>15512</v>
      </c>
      <c r="M1896" t="s">
        <v>36</v>
      </c>
      <c r="N1896" t="s">
        <v>48</v>
      </c>
      <c r="O1896" t="s">
        <v>72</v>
      </c>
      <c r="P1896" t="s">
        <v>67</v>
      </c>
      <c r="Q1896" t="s">
        <v>40</v>
      </c>
      <c r="R1896">
        <v>1</v>
      </c>
      <c r="S1896" s="2">
        <v>44993</v>
      </c>
      <c r="T1896">
        <v>3</v>
      </c>
      <c r="U1896">
        <v>2</v>
      </c>
      <c r="V1896">
        <v>5</v>
      </c>
      <c r="W1896" s="2">
        <v>44953</v>
      </c>
      <c r="X1896" t="s">
        <v>68</v>
      </c>
      <c r="Y1896" t="s">
        <v>51</v>
      </c>
      <c r="Z1896" t="s">
        <v>43</v>
      </c>
      <c r="AA1896">
        <v>5</v>
      </c>
      <c r="AB1896">
        <v>966.19</v>
      </c>
      <c r="AC1896">
        <v>80</v>
      </c>
      <c r="AD1896" t="str" cm="1">
        <f t="array" ref="AD1896">_xlfn.IFS($AC1896&lt;= 24,"17-24", $AC1896&lt;=34,"25-34", $AC1896&lt;=44,"35-44", $AC1896&lt;= 54,"45-54", $AC1896 &gt;= 55, "55+")</f>
        <v>55+</v>
      </c>
      <c r="AE1896">
        <f t="shared" ca="1" si="146"/>
        <v>4</v>
      </c>
      <c r="AF1896" t="str">
        <f t="shared" si="147"/>
        <v>Medium</v>
      </c>
      <c r="AG1896" t="str">
        <f t="shared" si="148"/>
        <v>Not satisfied</v>
      </c>
      <c r="AH1896" t="str">
        <f t="shared" si="149"/>
        <v>Average Performer</v>
      </c>
      <c r="AI1896" t="str" cm="1">
        <f t="array" ref="AI1896">_xlfn.IFS($Z1896 = "Passed", "High", $Z1896="Completed", "Moderate", OR($Z1896 = "Incomplete", $Z1896="Failed"), "Low")</f>
        <v>Low</v>
      </c>
      <c r="AJ1896" t="str" cm="1">
        <f t="array" ref="AJ1896">_xlfn.IFS(OR(Z1896= "Passed", Z1896 = "Completed"), "Complete", OR(Z1896 ="Failed", Z1896 = "Incomplete"), "Incomplete")</f>
        <v>Incomplete</v>
      </c>
      <c r="AK1896" cm="1">
        <f t="array" ref="AK1896">_xlfn.IFS(HR_DATA[[#This Row],[Performance Category]] = "High Performer", 4,HR_DATA[[#This Row],[Performance Category]] = "Average Performer", 3, HR_DATA[[#This Row],[Performance Category]] = "Low Performer", 2, HR_DATA[[#This Row],[Performance Category]] = "At Risk", 1)</f>
        <v>3</v>
      </c>
    </row>
    <row r="1897" spans="1:37" x14ac:dyDescent="0.25">
      <c r="A1897">
        <v>2419</v>
      </c>
      <c r="B1897" s="2">
        <v>43922</v>
      </c>
      <c r="C1897" s="2">
        <f t="shared" ca="1" si="145"/>
        <v>46159</v>
      </c>
      <c r="D1897" t="s">
        <v>133</v>
      </c>
      <c r="E1897" t="s">
        <v>44</v>
      </c>
      <c r="F1897" t="s">
        <v>30</v>
      </c>
      <c r="G1897" t="s">
        <v>46</v>
      </c>
      <c r="H1897" t="s">
        <v>45</v>
      </c>
      <c r="I1897" t="s">
        <v>33</v>
      </c>
      <c r="J1897" t="s">
        <v>34</v>
      </c>
      <c r="K1897" t="s">
        <v>101</v>
      </c>
      <c r="L1897" s="2">
        <v>36754</v>
      </c>
      <c r="M1897" t="s">
        <v>36</v>
      </c>
      <c r="N1897" t="s">
        <v>37</v>
      </c>
      <c r="O1897" t="s">
        <v>38</v>
      </c>
      <c r="P1897" t="s">
        <v>67</v>
      </c>
      <c r="Q1897" t="s">
        <v>40</v>
      </c>
      <c r="R1897">
        <v>2</v>
      </c>
      <c r="S1897" s="2">
        <v>44917</v>
      </c>
      <c r="T1897">
        <v>2</v>
      </c>
      <c r="U1897">
        <v>2</v>
      </c>
      <c r="V1897">
        <v>1</v>
      </c>
      <c r="W1897" s="2">
        <v>45112</v>
      </c>
      <c r="X1897" t="s">
        <v>62</v>
      </c>
      <c r="Y1897" t="s">
        <v>51</v>
      </c>
      <c r="Z1897" t="s">
        <v>63</v>
      </c>
      <c r="AA1897">
        <v>4</v>
      </c>
      <c r="AB1897">
        <v>433.85</v>
      </c>
      <c r="AC1897">
        <v>20</v>
      </c>
      <c r="AD1897" t="str" cm="1">
        <f t="array" ref="AD1897">_xlfn.IFS($AC1897&lt;= 24,"17-24", $AC1897&lt;=34,"25-34", $AC1897&lt;=44,"35-44", $AC1897&lt;= 54,"45-54", $AC1897 &gt;= 55, "55+")</f>
        <v>17-24</v>
      </c>
      <c r="AE1897">
        <f t="shared" ca="1" si="146"/>
        <v>6</v>
      </c>
      <c r="AF1897" t="str">
        <f t="shared" si="147"/>
        <v>Low</v>
      </c>
      <c r="AG1897" t="str">
        <f t="shared" si="148"/>
        <v>Not satisfied</v>
      </c>
      <c r="AH1897" t="str">
        <f t="shared" si="149"/>
        <v>Average Performer</v>
      </c>
      <c r="AI1897" t="str" cm="1">
        <f t="array" ref="AI1897">_xlfn.IFS($Z1897 = "Passed", "High", $Z1897="Completed", "Moderate", OR($Z1897 = "Incomplete", $Z1897="Failed"), "Low")</f>
        <v>Moderate</v>
      </c>
      <c r="AJ1897" t="str" cm="1">
        <f t="array" ref="AJ1897">_xlfn.IFS(OR(Z1897= "Passed", Z1897 = "Completed"), "Complete", OR(Z1897 ="Failed", Z1897 = "Incomplete"), "Incomplete")</f>
        <v>Complete</v>
      </c>
      <c r="AK1897" cm="1">
        <f t="array" ref="AK1897">_xlfn.IFS(HR_DATA[[#This Row],[Performance Category]] = "High Performer", 4,HR_DATA[[#This Row],[Performance Category]] = "Average Performer", 3, HR_DATA[[#This Row],[Performance Category]] = "Low Performer", 2, HR_DATA[[#This Row],[Performance Category]] = "At Risk", 1)</f>
        <v>3</v>
      </c>
    </row>
    <row r="1898" spans="1:37" x14ac:dyDescent="0.25">
      <c r="A1898">
        <v>2420</v>
      </c>
      <c r="B1898" s="2">
        <v>43985</v>
      </c>
      <c r="C1898" s="2">
        <f t="shared" ca="1" si="145"/>
        <v>46159</v>
      </c>
      <c r="D1898" t="s">
        <v>133</v>
      </c>
      <c r="E1898" t="s">
        <v>87</v>
      </c>
      <c r="F1898" t="s">
        <v>30</v>
      </c>
      <c r="G1898" t="s">
        <v>31</v>
      </c>
      <c r="H1898" t="s">
        <v>56</v>
      </c>
      <c r="I1898" t="s">
        <v>55</v>
      </c>
      <c r="J1898" t="s">
        <v>34</v>
      </c>
      <c r="K1898" t="s">
        <v>96</v>
      </c>
      <c r="L1898" s="2">
        <v>17989</v>
      </c>
      <c r="M1898" t="s">
        <v>36</v>
      </c>
      <c r="N1898" t="s">
        <v>37</v>
      </c>
      <c r="O1898" t="s">
        <v>38</v>
      </c>
      <c r="P1898" t="s">
        <v>61</v>
      </c>
      <c r="Q1898" t="s">
        <v>40</v>
      </c>
      <c r="R1898">
        <v>5</v>
      </c>
      <c r="S1898" s="2">
        <v>45053</v>
      </c>
      <c r="T1898">
        <v>4</v>
      </c>
      <c r="U1898">
        <v>3</v>
      </c>
      <c r="V1898">
        <v>1</v>
      </c>
      <c r="W1898" s="2">
        <v>44955</v>
      </c>
      <c r="X1898" t="s">
        <v>62</v>
      </c>
      <c r="Y1898" t="s">
        <v>42</v>
      </c>
      <c r="Z1898" t="s">
        <v>73</v>
      </c>
      <c r="AA1898">
        <v>3</v>
      </c>
      <c r="AB1898">
        <v>684.64</v>
      </c>
      <c r="AC1898">
        <v>71</v>
      </c>
      <c r="AD1898" t="str" cm="1">
        <f t="array" ref="AD1898">_xlfn.IFS($AC1898&lt;= 24,"17-24", $AC1898&lt;=34,"25-34", $AC1898&lt;=44,"35-44", $AC1898&lt;= 54,"45-54", $AC1898 &gt;= 55, "55+")</f>
        <v>55+</v>
      </c>
      <c r="AE1898">
        <f t="shared" ca="1" si="146"/>
        <v>5</v>
      </c>
      <c r="AF1898" t="str">
        <f t="shared" si="147"/>
        <v>High</v>
      </c>
      <c r="AG1898" t="str">
        <f t="shared" si="148"/>
        <v>Neutral</v>
      </c>
      <c r="AH1898" t="str">
        <f t="shared" si="149"/>
        <v>Average Performer</v>
      </c>
      <c r="AI1898" t="str" cm="1">
        <f t="array" ref="AI1898">_xlfn.IFS($Z1898 = "Passed", "High", $Z1898="Completed", "Moderate", OR($Z1898 = "Incomplete", $Z1898="Failed"), "Low")</f>
        <v>High</v>
      </c>
      <c r="AJ1898" t="str" cm="1">
        <f t="array" ref="AJ1898">_xlfn.IFS(OR(Z1898= "Passed", Z1898 = "Completed"), "Complete", OR(Z1898 ="Failed", Z1898 = "Incomplete"), "Incomplete")</f>
        <v>Complete</v>
      </c>
      <c r="AK1898" cm="1">
        <f t="array" ref="AK1898">_xlfn.IFS(HR_DATA[[#This Row],[Performance Category]] = "High Performer", 4,HR_DATA[[#This Row],[Performance Category]] = "Average Performer", 3, HR_DATA[[#This Row],[Performance Category]] = "Low Performer", 2, HR_DATA[[#This Row],[Performance Category]] = "At Risk", 1)</f>
        <v>3</v>
      </c>
    </row>
    <row r="1899" spans="1:37" x14ac:dyDescent="0.25">
      <c r="A1899">
        <v>2421</v>
      </c>
      <c r="B1899" s="2">
        <v>44520</v>
      </c>
      <c r="C1899" s="2">
        <f t="shared" ca="1" si="145"/>
        <v>46159</v>
      </c>
      <c r="D1899" t="s">
        <v>133</v>
      </c>
      <c r="E1899" t="s">
        <v>81</v>
      </c>
      <c r="F1899" t="s">
        <v>30</v>
      </c>
      <c r="G1899" t="s">
        <v>55</v>
      </c>
      <c r="H1899" t="s">
        <v>32</v>
      </c>
      <c r="I1899" t="s">
        <v>46</v>
      </c>
      <c r="J1899" t="s">
        <v>34</v>
      </c>
      <c r="K1899" t="s">
        <v>79</v>
      </c>
      <c r="L1899" s="2">
        <v>31658</v>
      </c>
      <c r="M1899" t="s">
        <v>36</v>
      </c>
      <c r="N1899" t="s">
        <v>37</v>
      </c>
      <c r="O1899" t="s">
        <v>84</v>
      </c>
      <c r="P1899" t="s">
        <v>67</v>
      </c>
      <c r="Q1899" t="s">
        <v>40</v>
      </c>
      <c r="R1899">
        <v>2</v>
      </c>
      <c r="S1899" s="2">
        <v>45019</v>
      </c>
      <c r="T1899">
        <v>1</v>
      </c>
      <c r="U1899">
        <v>3</v>
      </c>
      <c r="V1899">
        <v>5</v>
      </c>
      <c r="W1899" s="2">
        <v>45115</v>
      </c>
      <c r="X1899" t="s">
        <v>50</v>
      </c>
      <c r="Y1899" t="s">
        <v>42</v>
      </c>
      <c r="Z1899" t="s">
        <v>63</v>
      </c>
      <c r="AA1899">
        <v>3</v>
      </c>
      <c r="AB1899">
        <v>442.48</v>
      </c>
      <c r="AC1899">
        <v>35</v>
      </c>
      <c r="AD1899" t="str" cm="1">
        <f t="array" ref="AD1899">_xlfn.IFS($AC1899&lt;= 24,"17-24", $AC1899&lt;=34,"25-34", $AC1899&lt;=44,"35-44", $AC1899&lt;= 54,"45-54", $AC1899 &gt;= 55, "55+")</f>
        <v>35-44</v>
      </c>
      <c r="AE1899">
        <f t="shared" ca="1" si="146"/>
        <v>4</v>
      </c>
      <c r="AF1899" t="str">
        <f t="shared" si="147"/>
        <v>Low</v>
      </c>
      <c r="AG1899" t="str">
        <f t="shared" si="148"/>
        <v>Neutral</v>
      </c>
      <c r="AH1899" t="str">
        <f t="shared" si="149"/>
        <v>Average Performer</v>
      </c>
      <c r="AI1899" t="str" cm="1">
        <f t="array" ref="AI1899">_xlfn.IFS($Z1899 = "Passed", "High", $Z1899="Completed", "Moderate", OR($Z1899 = "Incomplete", $Z1899="Failed"), "Low")</f>
        <v>Moderate</v>
      </c>
      <c r="AJ1899" t="str" cm="1">
        <f t="array" ref="AJ1899">_xlfn.IFS(OR(Z1899= "Passed", Z1899 = "Completed"), "Complete", OR(Z1899 ="Failed", Z1899 = "Incomplete"), "Incomplete")</f>
        <v>Complete</v>
      </c>
      <c r="AK1899" cm="1">
        <f t="array" ref="AK1899">_xlfn.IFS(HR_DATA[[#This Row],[Performance Category]] = "High Performer", 4,HR_DATA[[#This Row],[Performance Category]] = "Average Performer", 3, HR_DATA[[#This Row],[Performance Category]] = "Low Performer", 2, HR_DATA[[#This Row],[Performance Category]] = "At Risk", 1)</f>
        <v>3</v>
      </c>
    </row>
    <row r="1900" spans="1:37" x14ac:dyDescent="0.25">
      <c r="A1900">
        <v>2422</v>
      </c>
      <c r="B1900" s="2">
        <v>44551</v>
      </c>
      <c r="C1900" s="2">
        <f t="shared" ca="1" si="145"/>
        <v>46159</v>
      </c>
      <c r="D1900" t="s">
        <v>133</v>
      </c>
      <c r="E1900" t="s">
        <v>54</v>
      </c>
      <c r="F1900" t="s">
        <v>108</v>
      </c>
      <c r="G1900" t="s">
        <v>46</v>
      </c>
      <c r="H1900" t="s">
        <v>45</v>
      </c>
      <c r="I1900" t="s">
        <v>33</v>
      </c>
      <c r="J1900" t="s">
        <v>34</v>
      </c>
      <c r="K1900" t="s">
        <v>65</v>
      </c>
      <c r="L1900" s="2">
        <v>17973</v>
      </c>
      <c r="M1900" t="s">
        <v>36</v>
      </c>
      <c r="N1900" t="s">
        <v>48</v>
      </c>
      <c r="O1900" t="s">
        <v>49</v>
      </c>
      <c r="P1900" t="s">
        <v>39</v>
      </c>
      <c r="Q1900" t="s">
        <v>40</v>
      </c>
      <c r="R1900">
        <v>2</v>
      </c>
      <c r="S1900" s="2">
        <v>44852</v>
      </c>
      <c r="T1900">
        <v>5</v>
      </c>
      <c r="U1900">
        <v>4</v>
      </c>
      <c r="V1900">
        <v>5</v>
      </c>
      <c r="W1900" s="2">
        <v>44802</v>
      </c>
      <c r="X1900" t="s">
        <v>41</v>
      </c>
      <c r="Y1900" t="s">
        <v>51</v>
      </c>
      <c r="Z1900" t="s">
        <v>43</v>
      </c>
      <c r="AA1900">
        <v>1</v>
      </c>
      <c r="AB1900">
        <v>400.73</v>
      </c>
      <c r="AC1900">
        <v>72</v>
      </c>
      <c r="AD1900" t="str" cm="1">
        <f t="array" ref="AD1900">_xlfn.IFS($AC1900&lt;= 24,"17-24", $AC1900&lt;=34,"25-34", $AC1900&lt;=44,"35-44", $AC1900&lt;= 54,"45-54", $AC1900 &gt;= 55, "55+")</f>
        <v>55+</v>
      </c>
      <c r="AE1900">
        <f t="shared" ca="1" si="146"/>
        <v>4</v>
      </c>
      <c r="AF1900" t="str">
        <f t="shared" si="147"/>
        <v>High</v>
      </c>
      <c r="AG1900" t="str">
        <f t="shared" si="148"/>
        <v>Satisfied</v>
      </c>
      <c r="AH1900" t="str">
        <f t="shared" si="149"/>
        <v>Average Performer</v>
      </c>
      <c r="AI1900" t="str" cm="1">
        <f t="array" ref="AI1900">_xlfn.IFS($Z1900 = "Passed", "High", $Z1900="Completed", "Moderate", OR($Z1900 = "Incomplete", $Z1900="Failed"), "Low")</f>
        <v>Low</v>
      </c>
      <c r="AJ1900" t="str" cm="1">
        <f t="array" ref="AJ1900">_xlfn.IFS(OR(Z1900= "Passed", Z1900 = "Completed"), "Complete", OR(Z1900 ="Failed", Z1900 = "Incomplete"), "Incomplete")</f>
        <v>Incomplete</v>
      </c>
      <c r="AK1900" cm="1">
        <f t="array" ref="AK1900">_xlfn.IFS(HR_DATA[[#This Row],[Performance Category]] = "High Performer", 4,HR_DATA[[#This Row],[Performance Category]] = "Average Performer", 3, HR_DATA[[#This Row],[Performance Category]] = "Low Performer", 2, HR_DATA[[#This Row],[Performance Category]] = "At Risk", 1)</f>
        <v>3</v>
      </c>
    </row>
    <row r="1901" spans="1:37" x14ac:dyDescent="0.25">
      <c r="A1901">
        <v>2423</v>
      </c>
      <c r="B1901" s="2">
        <v>43383</v>
      </c>
      <c r="C1901" s="2">
        <f t="shared" ca="1" si="145"/>
        <v>46159</v>
      </c>
      <c r="D1901" t="s">
        <v>136</v>
      </c>
      <c r="E1901" t="s">
        <v>94</v>
      </c>
      <c r="F1901" t="s">
        <v>30</v>
      </c>
      <c r="G1901" t="s">
        <v>31</v>
      </c>
      <c r="H1901" t="s">
        <v>45</v>
      </c>
      <c r="I1901" t="s">
        <v>55</v>
      </c>
      <c r="J1901" t="s">
        <v>34</v>
      </c>
      <c r="K1901" t="s">
        <v>65</v>
      </c>
      <c r="L1901" s="2">
        <v>28439</v>
      </c>
      <c r="M1901" t="s">
        <v>36</v>
      </c>
      <c r="N1901" t="s">
        <v>48</v>
      </c>
      <c r="O1901" t="s">
        <v>84</v>
      </c>
      <c r="P1901" t="s">
        <v>77</v>
      </c>
      <c r="Q1901" t="s">
        <v>40</v>
      </c>
      <c r="R1901">
        <v>1</v>
      </c>
      <c r="S1901" s="2">
        <v>45022</v>
      </c>
      <c r="T1901">
        <v>3</v>
      </c>
      <c r="U1901">
        <v>3</v>
      </c>
      <c r="V1901">
        <v>5</v>
      </c>
      <c r="W1901" s="2">
        <v>45092</v>
      </c>
      <c r="X1901" t="s">
        <v>68</v>
      </c>
      <c r="Y1901" t="s">
        <v>42</v>
      </c>
      <c r="Z1901" t="s">
        <v>43</v>
      </c>
      <c r="AA1901">
        <v>5</v>
      </c>
      <c r="AB1901">
        <v>523.75</v>
      </c>
      <c r="AC1901">
        <v>41</v>
      </c>
      <c r="AD1901" t="str" cm="1">
        <f t="array" ref="AD1901">_xlfn.IFS($AC1901&lt;= 24,"17-24", $AC1901&lt;=34,"25-34", $AC1901&lt;=44,"35-44", $AC1901&lt;= 54,"45-54", $AC1901 &gt;= 55, "55+")</f>
        <v>35-44</v>
      </c>
      <c r="AE1901">
        <f t="shared" ca="1" si="146"/>
        <v>7</v>
      </c>
      <c r="AF1901" t="str">
        <f t="shared" si="147"/>
        <v>Medium</v>
      </c>
      <c r="AG1901" t="str">
        <f t="shared" si="148"/>
        <v>Neutral</v>
      </c>
      <c r="AH1901" t="str">
        <f t="shared" si="149"/>
        <v>Average Performer</v>
      </c>
      <c r="AI1901" t="str" cm="1">
        <f t="array" ref="AI1901">_xlfn.IFS($Z1901 = "Passed", "High", $Z1901="Completed", "Moderate", OR($Z1901 = "Incomplete", $Z1901="Failed"), "Low")</f>
        <v>Low</v>
      </c>
      <c r="AJ1901" t="str" cm="1">
        <f t="array" ref="AJ1901">_xlfn.IFS(OR(Z1901= "Passed", Z1901 = "Completed"), "Complete", OR(Z1901 ="Failed", Z1901 = "Incomplete"), "Incomplete")</f>
        <v>Incomplete</v>
      </c>
      <c r="AK1901" cm="1">
        <f t="array" ref="AK1901">_xlfn.IFS(HR_DATA[[#This Row],[Performance Category]] = "High Performer", 4,HR_DATA[[#This Row],[Performance Category]] = "Average Performer", 3, HR_DATA[[#This Row],[Performance Category]] = "Low Performer", 2, HR_DATA[[#This Row],[Performance Category]] = "At Risk", 1)</f>
        <v>3</v>
      </c>
    </row>
    <row r="1902" spans="1:37" x14ac:dyDescent="0.25">
      <c r="A1902">
        <v>2424</v>
      </c>
      <c r="B1902" s="2">
        <v>43522</v>
      </c>
      <c r="C1902" s="2">
        <f t="shared" ca="1" si="145"/>
        <v>46159</v>
      </c>
      <c r="D1902" t="s">
        <v>113</v>
      </c>
      <c r="E1902" t="s">
        <v>85</v>
      </c>
      <c r="F1902" t="s">
        <v>30</v>
      </c>
      <c r="G1902" t="s">
        <v>55</v>
      </c>
      <c r="H1902" t="s">
        <v>32</v>
      </c>
      <c r="I1902" t="s">
        <v>55</v>
      </c>
      <c r="J1902" t="s">
        <v>115</v>
      </c>
      <c r="K1902" t="s">
        <v>79</v>
      </c>
      <c r="L1902" s="2">
        <v>27259</v>
      </c>
      <c r="M1902" t="s">
        <v>36</v>
      </c>
      <c r="N1902" t="s">
        <v>48</v>
      </c>
      <c r="O1902" t="s">
        <v>49</v>
      </c>
      <c r="P1902" t="s">
        <v>77</v>
      </c>
      <c r="Q1902" t="s">
        <v>40</v>
      </c>
      <c r="R1902">
        <v>2</v>
      </c>
      <c r="S1902" s="2">
        <v>44982</v>
      </c>
      <c r="T1902">
        <v>2</v>
      </c>
      <c r="U1902">
        <v>1</v>
      </c>
      <c r="V1902">
        <v>4</v>
      </c>
      <c r="W1902" s="2">
        <v>44852</v>
      </c>
      <c r="X1902" t="s">
        <v>50</v>
      </c>
      <c r="Y1902" t="s">
        <v>42</v>
      </c>
      <c r="Z1902" t="s">
        <v>43</v>
      </c>
      <c r="AA1902">
        <v>1</v>
      </c>
      <c r="AB1902">
        <v>292.85000000000002</v>
      </c>
      <c r="AC1902">
        <v>45</v>
      </c>
      <c r="AD1902" t="str" cm="1">
        <f t="array" ref="AD1902">_xlfn.IFS($AC1902&lt;= 24,"17-24", $AC1902&lt;=34,"25-34", $AC1902&lt;=44,"35-44", $AC1902&lt;= 54,"45-54", $AC1902 &gt;= 55, "55+")</f>
        <v>45-54</v>
      </c>
      <c r="AE1902">
        <f t="shared" ca="1" si="146"/>
        <v>7</v>
      </c>
      <c r="AF1902" t="str">
        <f t="shared" si="147"/>
        <v>Low</v>
      </c>
      <c r="AG1902" t="str">
        <f t="shared" si="148"/>
        <v>Not satisfied</v>
      </c>
      <c r="AH1902" t="str">
        <f t="shared" si="149"/>
        <v>Average Performer</v>
      </c>
      <c r="AI1902" t="str" cm="1">
        <f t="array" ref="AI1902">_xlfn.IFS($Z1902 = "Passed", "High", $Z1902="Completed", "Moderate", OR($Z1902 = "Incomplete", $Z1902="Failed"), "Low")</f>
        <v>Low</v>
      </c>
      <c r="AJ1902" t="str" cm="1">
        <f t="array" ref="AJ1902">_xlfn.IFS(OR(Z1902= "Passed", Z1902 = "Completed"), "Complete", OR(Z1902 ="Failed", Z1902 = "Incomplete"), "Incomplete")</f>
        <v>Incomplete</v>
      </c>
      <c r="AK1902" cm="1">
        <f t="array" ref="AK1902">_xlfn.IFS(HR_DATA[[#This Row],[Performance Category]] = "High Performer", 4,HR_DATA[[#This Row],[Performance Category]] = "Average Performer", 3, HR_DATA[[#This Row],[Performance Category]] = "Low Performer", 2, HR_DATA[[#This Row],[Performance Category]] = "At Risk", 1)</f>
        <v>3</v>
      </c>
    </row>
    <row r="1903" spans="1:37" x14ac:dyDescent="0.25">
      <c r="A1903">
        <v>2425</v>
      </c>
      <c r="B1903" s="2">
        <v>44731</v>
      </c>
      <c r="C1903" s="2">
        <f t="shared" ca="1" si="145"/>
        <v>46159</v>
      </c>
      <c r="D1903" t="s">
        <v>148</v>
      </c>
      <c r="E1903" t="s">
        <v>87</v>
      </c>
      <c r="F1903" t="s">
        <v>30</v>
      </c>
      <c r="G1903" t="s">
        <v>31</v>
      </c>
      <c r="H1903" t="s">
        <v>32</v>
      </c>
      <c r="I1903" t="s">
        <v>55</v>
      </c>
      <c r="J1903" t="s">
        <v>34</v>
      </c>
      <c r="K1903" t="s">
        <v>101</v>
      </c>
      <c r="L1903" s="2">
        <v>30117</v>
      </c>
      <c r="M1903" t="s">
        <v>36</v>
      </c>
      <c r="N1903" t="s">
        <v>48</v>
      </c>
      <c r="O1903" t="s">
        <v>84</v>
      </c>
      <c r="P1903" t="s">
        <v>77</v>
      </c>
      <c r="Q1903" t="s">
        <v>40</v>
      </c>
      <c r="R1903">
        <v>2</v>
      </c>
      <c r="S1903" s="2">
        <v>45013</v>
      </c>
      <c r="T1903">
        <v>2</v>
      </c>
      <c r="U1903">
        <v>2</v>
      </c>
      <c r="V1903">
        <v>2</v>
      </c>
      <c r="W1903" s="2">
        <v>45039</v>
      </c>
      <c r="X1903" t="s">
        <v>68</v>
      </c>
      <c r="Y1903" t="s">
        <v>51</v>
      </c>
      <c r="Z1903" t="s">
        <v>43</v>
      </c>
      <c r="AA1903">
        <v>3</v>
      </c>
      <c r="AB1903">
        <v>136.76</v>
      </c>
      <c r="AC1903">
        <v>40</v>
      </c>
      <c r="AD1903" t="str" cm="1">
        <f t="array" ref="AD1903">_xlfn.IFS($AC1903&lt;= 24,"17-24", $AC1903&lt;=34,"25-34", $AC1903&lt;=44,"35-44", $AC1903&lt;= 54,"45-54", $AC1903 &gt;= 55, "55+")</f>
        <v>35-44</v>
      </c>
      <c r="AE1903">
        <f t="shared" ca="1" si="146"/>
        <v>3</v>
      </c>
      <c r="AF1903" t="str">
        <f t="shared" si="147"/>
        <v>Low</v>
      </c>
      <c r="AG1903" t="str">
        <f t="shared" si="148"/>
        <v>Not satisfied</v>
      </c>
      <c r="AH1903" t="str">
        <f t="shared" si="149"/>
        <v>Average Performer</v>
      </c>
      <c r="AI1903" t="str" cm="1">
        <f t="array" ref="AI1903">_xlfn.IFS($Z1903 = "Passed", "High", $Z1903="Completed", "Moderate", OR($Z1903 = "Incomplete", $Z1903="Failed"), "Low")</f>
        <v>Low</v>
      </c>
      <c r="AJ1903" t="str" cm="1">
        <f t="array" ref="AJ1903">_xlfn.IFS(OR(Z1903= "Passed", Z1903 = "Completed"), "Complete", OR(Z1903 ="Failed", Z1903 = "Incomplete"), "Incomplete")</f>
        <v>Incomplete</v>
      </c>
      <c r="AK1903" cm="1">
        <f t="array" ref="AK1903">_xlfn.IFS(HR_DATA[[#This Row],[Performance Category]] = "High Performer", 4,HR_DATA[[#This Row],[Performance Category]] = "Average Performer", 3, HR_DATA[[#This Row],[Performance Category]] = "Low Performer", 2, HR_DATA[[#This Row],[Performance Category]] = "At Risk", 1)</f>
        <v>3</v>
      </c>
    </row>
    <row r="1904" spans="1:37" x14ac:dyDescent="0.25">
      <c r="A1904">
        <v>2426</v>
      </c>
      <c r="B1904" s="2">
        <v>44032</v>
      </c>
      <c r="C1904" s="2">
        <f t="shared" ca="1" si="145"/>
        <v>46159</v>
      </c>
      <c r="D1904" t="s">
        <v>120</v>
      </c>
      <c r="E1904" t="s">
        <v>44</v>
      </c>
      <c r="F1904" t="s">
        <v>30</v>
      </c>
      <c r="G1904" t="s">
        <v>55</v>
      </c>
      <c r="H1904" t="s">
        <v>32</v>
      </c>
      <c r="I1904" t="s">
        <v>46</v>
      </c>
      <c r="J1904" t="s">
        <v>34</v>
      </c>
      <c r="K1904" t="s">
        <v>65</v>
      </c>
      <c r="L1904" s="2">
        <v>21612</v>
      </c>
      <c r="M1904" t="s">
        <v>36</v>
      </c>
      <c r="N1904" t="s">
        <v>37</v>
      </c>
      <c r="O1904" t="s">
        <v>38</v>
      </c>
      <c r="P1904" t="s">
        <v>39</v>
      </c>
      <c r="Q1904" t="s">
        <v>40</v>
      </c>
      <c r="R1904">
        <v>2</v>
      </c>
      <c r="S1904" s="2">
        <v>44855</v>
      </c>
      <c r="T1904">
        <v>5</v>
      </c>
      <c r="U1904">
        <v>5</v>
      </c>
      <c r="V1904">
        <v>3</v>
      </c>
      <c r="W1904" s="2">
        <v>44886</v>
      </c>
      <c r="X1904" t="s">
        <v>41</v>
      </c>
      <c r="Y1904" t="s">
        <v>51</v>
      </c>
      <c r="Z1904" t="s">
        <v>52</v>
      </c>
      <c r="AA1904">
        <v>4</v>
      </c>
      <c r="AB1904">
        <v>107.48</v>
      </c>
      <c r="AC1904">
        <v>61</v>
      </c>
      <c r="AD1904" t="str" cm="1">
        <f t="array" ref="AD1904">_xlfn.IFS($AC1904&lt;= 24,"17-24", $AC1904&lt;=34,"25-34", $AC1904&lt;=44,"35-44", $AC1904&lt;= 54,"45-54", $AC1904 &gt;= 55, "55+")</f>
        <v>55+</v>
      </c>
      <c r="AE1904">
        <f t="shared" ca="1" si="146"/>
        <v>5</v>
      </c>
      <c r="AF1904" t="str">
        <f t="shared" si="147"/>
        <v>High</v>
      </c>
      <c r="AG1904" t="str">
        <f t="shared" si="148"/>
        <v>Satisfied</v>
      </c>
      <c r="AH1904" t="str">
        <f t="shared" si="149"/>
        <v>Average Performer</v>
      </c>
      <c r="AI1904" t="str" cm="1">
        <f t="array" ref="AI1904">_xlfn.IFS($Z1904 = "Passed", "High", $Z1904="Completed", "Moderate", OR($Z1904 = "Incomplete", $Z1904="Failed"), "Low")</f>
        <v>Low</v>
      </c>
      <c r="AJ1904" t="str" cm="1">
        <f t="array" ref="AJ1904">_xlfn.IFS(OR(Z1904= "Passed", Z1904 = "Completed"), "Complete", OR(Z1904 ="Failed", Z1904 = "Incomplete"), "Incomplete")</f>
        <v>Incomplete</v>
      </c>
      <c r="AK1904" cm="1">
        <f t="array" ref="AK1904">_xlfn.IFS(HR_DATA[[#This Row],[Performance Category]] = "High Performer", 4,HR_DATA[[#This Row],[Performance Category]] = "Average Performer", 3, HR_DATA[[#This Row],[Performance Category]] = "Low Performer", 2, HR_DATA[[#This Row],[Performance Category]] = "At Risk", 1)</f>
        <v>3</v>
      </c>
    </row>
    <row r="1905" spans="1:37" x14ac:dyDescent="0.25">
      <c r="A1905">
        <v>2427</v>
      </c>
      <c r="B1905" s="2">
        <v>43847</v>
      </c>
      <c r="C1905" s="2">
        <f t="shared" ca="1" si="145"/>
        <v>46159</v>
      </c>
      <c r="D1905" t="s">
        <v>120</v>
      </c>
      <c r="E1905" t="s">
        <v>29</v>
      </c>
      <c r="F1905" t="s">
        <v>30</v>
      </c>
      <c r="G1905" t="s">
        <v>46</v>
      </c>
      <c r="H1905" t="s">
        <v>32</v>
      </c>
      <c r="I1905" t="s">
        <v>55</v>
      </c>
      <c r="J1905" t="s">
        <v>95</v>
      </c>
      <c r="K1905" t="s">
        <v>70</v>
      </c>
      <c r="L1905" s="2">
        <v>20781</v>
      </c>
      <c r="M1905" t="s">
        <v>36</v>
      </c>
      <c r="N1905" t="s">
        <v>37</v>
      </c>
      <c r="O1905" t="s">
        <v>84</v>
      </c>
      <c r="P1905" t="s">
        <v>77</v>
      </c>
      <c r="Q1905" t="s">
        <v>40</v>
      </c>
      <c r="R1905">
        <v>5</v>
      </c>
      <c r="S1905" s="2">
        <v>45030</v>
      </c>
      <c r="T1905">
        <v>2</v>
      </c>
      <c r="U1905">
        <v>2</v>
      </c>
      <c r="V1905">
        <v>1</v>
      </c>
      <c r="W1905" s="2">
        <v>44953</v>
      </c>
      <c r="X1905" t="s">
        <v>92</v>
      </c>
      <c r="Y1905" t="s">
        <v>42</v>
      </c>
      <c r="Z1905" t="s">
        <v>73</v>
      </c>
      <c r="AA1905">
        <v>2</v>
      </c>
      <c r="AB1905">
        <v>528.76</v>
      </c>
      <c r="AC1905">
        <v>64</v>
      </c>
      <c r="AD1905" t="str" cm="1">
        <f t="array" ref="AD1905">_xlfn.IFS($AC1905&lt;= 24,"17-24", $AC1905&lt;=34,"25-34", $AC1905&lt;=44,"35-44", $AC1905&lt;= 54,"45-54", $AC1905 &gt;= 55, "55+")</f>
        <v>55+</v>
      </c>
      <c r="AE1905">
        <f t="shared" ca="1" si="146"/>
        <v>6</v>
      </c>
      <c r="AF1905" t="str">
        <f t="shared" si="147"/>
        <v>Low</v>
      </c>
      <c r="AG1905" t="str">
        <f t="shared" si="148"/>
        <v>Not satisfied</v>
      </c>
      <c r="AH1905" t="str">
        <f t="shared" si="149"/>
        <v>Average Performer</v>
      </c>
      <c r="AI1905" t="str" cm="1">
        <f t="array" ref="AI1905">_xlfn.IFS($Z1905 = "Passed", "High", $Z1905="Completed", "Moderate", OR($Z1905 = "Incomplete", $Z1905="Failed"), "Low")</f>
        <v>High</v>
      </c>
      <c r="AJ1905" t="str" cm="1">
        <f t="array" ref="AJ1905">_xlfn.IFS(OR(Z1905= "Passed", Z1905 = "Completed"), "Complete", OR(Z1905 ="Failed", Z1905 = "Incomplete"), "Incomplete")</f>
        <v>Complete</v>
      </c>
      <c r="AK1905" cm="1">
        <f t="array" ref="AK1905">_xlfn.IFS(HR_DATA[[#This Row],[Performance Category]] = "High Performer", 4,HR_DATA[[#This Row],[Performance Category]] = "Average Performer", 3, HR_DATA[[#This Row],[Performance Category]] = "Low Performer", 2, HR_DATA[[#This Row],[Performance Category]] = "At Risk", 1)</f>
        <v>3</v>
      </c>
    </row>
    <row r="1906" spans="1:37" x14ac:dyDescent="0.25">
      <c r="A1906">
        <v>2428</v>
      </c>
      <c r="B1906" s="2">
        <v>44351</v>
      </c>
      <c r="C1906" s="2">
        <f t="shared" ca="1" si="145"/>
        <v>46159</v>
      </c>
      <c r="D1906" t="s">
        <v>122</v>
      </c>
      <c r="E1906" t="s">
        <v>69</v>
      </c>
      <c r="F1906" t="s">
        <v>30</v>
      </c>
      <c r="G1906" t="s">
        <v>46</v>
      </c>
      <c r="H1906" t="s">
        <v>56</v>
      </c>
      <c r="I1906" t="s">
        <v>33</v>
      </c>
      <c r="J1906" t="s">
        <v>95</v>
      </c>
      <c r="K1906" t="s">
        <v>105</v>
      </c>
      <c r="L1906" s="2">
        <v>23033</v>
      </c>
      <c r="M1906" t="s">
        <v>36</v>
      </c>
      <c r="N1906" t="s">
        <v>37</v>
      </c>
      <c r="O1906" t="s">
        <v>38</v>
      </c>
      <c r="P1906" t="s">
        <v>77</v>
      </c>
      <c r="Q1906" t="s">
        <v>40</v>
      </c>
      <c r="R1906">
        <v>4</v>
      </c>
      <c r="S1906" s="2">
        <v>44895</v>
      </c>
      <c r="T1906">
        <v>2</v>
      </c>
      <c r="U1906">
        <v>5</v>
      </c>
      <c r="V1906">
        <v>5</v>
      </c>
      <c r="W1906" s="2">
        <v>45120</v>
      </c>
      <c r="X1906" t="s">
        <v>50</v>
      </c>
      <c r="Y1906" t="s">
        <v>51</v>
      </c>
      <c r="Z1906" t="s">
        <v>73</v>
      </c>
      <c r="AA1906">
        <v>4</v>
      </c>
      <c r="AB1906">
        <v>549.79999999999995</v>
      </c>
      <c r="AC1906">
        <v>58</v>
      </c>
      <c r="AD1906" t="str" cm="1">
        <f t="array" ref="AD1906">_xlfn.IFS($AC1906&lt;= 24,"17-24", $AC1906&lt;=34,"25-34", $AC1906&lt;=44,"35-44", $AC1906&lt;= 54,"45-54", $AC1906 &gt;= 55, "55+")</f>
        <v>55+</v>
      </c>
      <c r="AE1906">
        <f t="shared" ca="1" si="146"/>
        <v>4</v>
      </c>
      <c r="AF1906" t="str">
        <f t="shared" si="147"/>
        <v>Low</v>
      </c>
      <c r="AG1906" t="str">
        <f t="shared" si="148"/>
        <v>Satisfied</v>
      </c>
      <c r="AH1906" t="str">
        <f t="shared" si="149"/>
        <v>Average Performer</v>
      </c>
      <c r="AI1906" t="str" cm="1">
        <f t="array" ref="AI1906">_xlfn.IFS($Z1906 = "Passed", "High", $Z1906="Completed", "Moderate", OR($Z1906 = "Incomplete", $Z1906="Failed"), "Low")</f>
        <v>High</v>
      </c>
      <c r="AJ1906" t="str" cm="1">
        <f t="array" ref="AJ1906">_xlfn.IFS(OR(Z1906= "Passed", Z1906 = "Completed"), "Complete", OR(Z1906 ="Failed", Z1906 = "Incomplete"), "Incomplete")</f>
        <v>Complete</v>
      </c>
      <c r="AK1906" cm="1">
        <f t="array" ref="AK1906">_xlfn.IFS(HR_DATA[[#This Row],[Performance Category]] = "High Performer", 4,HR_DATA[[#This Row],[Performance Category]] = "Average Performer", 3, HR_DATA[[#This Row],[Performance Category]] = "Low Performer", 2, HR_DATA[[#This Row],[Performance Category]] = "At Risk", 1)</f>
        <v>3</v>
      </c>
    </row>
    <row r="1907" spans="1:37" x14ac:dyDescent="0.25">
      <c r="A1907">
        <v>2429</v>
      </c>
      <c r="B1907" s="2">
        <v>43574</v>
      </c>
      <c r="C1907" s="2">
        <f t="shared" ca="1" si="145"/>
        <v>46159</v>
      </c>
      <c r="D1907" t="s">
        <v>133</v>
      </c>
      <c r="E1907" t="s">
        <v>69</v>
      </c>
      <c r="F1907" t="s">
        <v>30</v>
      </c>
      <c r="G1907" t="s">
        <v>46</v>
      </c>
      <c r="H1907" t="s">
        <v>32</v>
      </c>
      <c r="I1907" t="s">
        <v>33</v>
      </c>
      <c r="J1907" t="s">
        <v>34</v>
      </c>
      <c r="K1907" t="s">
        <v>70</v>
      </c>
      <c r="L1907" s="2">
        <v>36281</v>
      </c>
      <c r="M1907" t="s">
        <v>36</v>
      </c>
      <c r="N1907" t="s">
        <v>48</v>
      </c>
      <c r="O1907" t="s">
        <v>72</v>
      </c>
      <c r="P1907" t="s">
        <v>39</v>
      </c>
      <c r="Q1907" t="s">
        <v>40</v>
      </c>
      <c r="R1907">
        <v>4</v>
      </c>
      <c r="S1907" s="2">
        <v>44871</v>
      </c>
      <c r="T1907">
        <v>3</v>
      </c>
      <c r="U1907">
        <v>4</v>
      </c>
      <c r="V1907">
        <v>2</v>
      </c>
      <c r="W1907" s="2">
        <v>44904</v>
      </c>
      <c r="X1907" t="s">
        <v>92</v>
      </c>
      <c r="Y1907" t="s">
        <v>51</v>
      </c>
      <c r="Z1907" t="s">
        <v>63</v>
      </c>
      <c r="AA1907">
        <v>5</v>
      </c>
      <c r="AB1907">
        <v>308.10000000000002</v>
      </c>
      <c r="AC1907">
        <v>20</v>
      </c>
      <c r="AD1907" t="str" cm="1">
        <f t="array" ref="AD1907">_xlfn.IFS($AC1907&lt;= 24,"17-24", $AC1907&lt;=34,"25-34", $AC1907&lt;=44,"35-44", $AC1907&lt;= 54,"45-54", $AC1907 &gt;= 55, "55+")</f>
        <v>17-24</v>
      </c>
      <c r="AE1907">
        <f t="shared" ca="1" si="146"/>
        <v>7</v>
      </c>
      <c r="AF1907" t="str">
        <f t="shared" si="147"/>
        <v>Medium</v>
      </c>
      <c r="AG1907" t="str">
        <f t="shared" si="148"/>
        <v>Satisfied</v>
      </c>
      <c r="AH1907" t="str">
        <f t="shared" si="149"/>
        <v>Average Performer</v>
      </c>
      <c r="AI1907" t="str" cm="1">
        <f t="array" ref="AI1907">_xlfn.IFS($Z1907 = "Passed", "High", $Z1907="Completed", "Moderate", OR($Z1907 = "Incomplete", $Z1907="Failed"), "Low")</f>
        <v>Moderate</v>
      </c>
      <c r="AJ1907" t="str" cm="1">
        <f t="array" ref="AJ1907">_xlfn.IFS(OR(Z1907= "Passed", Z1907 = "Completed"), "Complete", OR(Z1907 ="Failed", Z1907 = "Incomplete"), "Incomplete")</f>
        <v>Complete</v>
      </c>
      <c r="AK1907" cm="1">
        <f t="array" ref="AK1907">_xlfn.IFS(HR_DATA[[#This Row],[Performance Category]] = "High Performer", 4,HR_DATA[[#This Row],[Performance Category]] = "Average Performer", 3, HR_DATA[[#This Row],[Performance Category]] = "Low Performer", 2, HR_DATA[[#This Row],[Performance Category]] = "At Risk", 1)</f>
        <v>3</v>
      </c>
    </row>
    <row r="1908" spans="1:37" x14ac:dyDescent="0.25">
      <c r="A1908">
        <v>2430</v>
      </c>
      <c r="B1908" s="2">
        <v>43421</v>
      </c>
      <c r="C1908" s="2">
        <f t="shared" ca="1" si="145"/>
        <v>46159</v>
      </c>
      <c r="D1908" t="s">
        <v>133</v>
      </c>
      <c r="E1908" t="s">
        <v>29</v>
      </c>
      <c r="F1908" t="s">
        <v>30</v>
      </c>
      <c r="G1908" t="s">
        <v>55</v>
      </c>
      <c r="H1908" t="s">
        <v>56</v>
      </c>
      <c r="I1908" t="s">
        <v>46</v>
      </c>
      <c r="J1908" t="s">
        <v>34</v>
      </c>
      <c r="K1908" t="s">
        <v>65</v>
      </c>
      <c r="L1908" s="2">
        <v>17648</v>
      </c>
      <c r="M1908" t="s">
        <v>36</v>
      </c>
      <c r="N1908" t="s">
        <v>48</v>
      </c>
      <c r="O1908" t="s">
        <v>38</v>
      </c>
      <c r="P1908" t="s">
        <v>61</v>
      </c>
      <c r="Q1908" t="s">
        <v>40</v>
      </c>
      <c r="R1908">
        <v>2</v>
      </c>
      <c r="S1908" s="2">
        <v>44826</v>
      </c>
      <c r="T1908">
        <v>2</v>
      </c>
      <c r="U1908">
        <v>1</v>
      </c>
      <c r="V1908">
        <v>1</v>
      </c>
      <c r="W1908" s="2">
        <v>45072</v>
      </c>
      <c r="X1908" t="s">
        <v>68</v>
      </c>
      <c r="Y1908" t="s">
        <v>51</v>
      </c>
      <c r="Z1908" t="s">
        <v>73</v>
      </c>
      <c r="AA1908">
        <v>2</v>
      </c>
      <c r="AB1908">
        <v>622.08000000000004</v>
      </c>
      <c r="AC1908">
        <v>70</v>
      </c>
      <c r="AD1908" t="str" cm="1">
        <f t="array" ref="AD1908">_xlfn.IFS($AC1908&lt;= 24,"17-24", $AC1908&lt;=34,"25-34", $AC1908&lt;=44,"35-44", $AC1908&lt;= 54,"45-54", $AC1908 &gt;= 55, "55+")</f>
        <v>55+</v>
      </c>
      <c r="AE1908">
        <f t="shared" ca="1" si="146"/>
        <v>7</v>
      </c>
      <c r="AF1908" t="str">
        <f t="shared" si="147"/>
        <v>Low</v>
      </c>
      <c r="AG1908" t="str">
        <f t="shared" si="148"/>
        <v>Not satisfied</v>
      </c>
      <c r="AH1908" t="str">
        <f t="shared" si="149"/>
        <v>Average Performer</v>
      </c>
      <c r="AI1908" t="str" cm="1">
        <f t="array" ref="AI1908">_xlfn.IFS($Z1908 = "Passed", "High", $Z1908="Completed", "Moderate", OR($Z1908 = "Incomplete", $Z1908="Failed"), "Low")</f>
        <v>High</v>
      </c>
      <c r="AJ1908" t="str" cm="1">
        <f t="array" ref="AJ1908">_xlfn.IFS(OR(Z1908= "Passed", Z1908 = "Completed"), "Complete", OR(Z1908 ="Failed", Z1908 = "Incomplete"), "Incomplete")</f>
        <v>Complete</v>
      </c>
      <c r="AK1908" cm="1">
        <f t="array" ref="AK1908">_xlfn.IFS(HR_DATA[[#This Row],[Performance Category]] = "High Performer", 4,HR_DATA[[#This Row],[Performance Category]] = "Average Performer", 3, HR_DATA[[#This Row],[Performance Category]] = "Low Performer", 2, HR_DATA[[#This Row],[Performance Category]] = "At Risk", 1)</f>
        <v>3</v>
      </c>
    </row>
    <row r="1909" spans="1:37" x14ac:dyDescent="0.25">
      <c r="A1909">
        <v>2431</v>
      </c>
      <c r="B1909" s="2">
        <v>44791</v>
      </c>
      <c r="C1909" s="2">
        <f t="shared" ca="1" si="145"/>
        <v>46159</v>
      </c>
      <c r="D1909" t="s">
        <v>133</v>
      </c>
      <c r="E1909" t="s">
        <v>85</v>
      </c>
      <c r="F1909" t="s">
        <v>30</v>
      </c>
      <c r="G1909" t="s">
        <v>31</v>
      </c>
      <c r="H1909" t="s">
        <v>45</v>
      </c>
      <c r="I1909" t="s">
        <v>55</v>
      </c>
      <c r="J1909" t="s">
        <v>34</v>
      </c>
      <c r="K1909" t="s">
        <v>65</v>
      </c>
      <c r="L1909" s="2">
        <v>15412</v>
      </c>
      <c r="M1909" t="s">
        <v>36</v>
      </c>
      <c r="N1909" t="s">
        <v>37</v>
      </c>
      <c r="O1909" t="s">
        <v>84</v>
      </c>
      <c r="P1909" t="s">
        <v>39</v>
      </c>
      <c r="Q1909" t="s">
        <v>40</v>
      </c>
      <c r="R1909">
        <v>4</v>
      </c>
      <c r="S1909" s="2">
        <v>44865</v>
      </c>
      <c r="T1909">
        <v>4</v>
      </c>
      <c r="U1909">
        <v>2</v>
      </c>
      <c r="V1909">
        <v>5</v>
      </c>
      <c r="W1909" s="2">
        <v>45002</v>
      </c>
      <c r="X1909" t="s">
        <v>50</v>
      </c>
      <c r="Y1909" t="s">
        <v>51</v>
      </c>
      <c r="Z1909" t="s">
        <v>52</v>
      </c>
      <c r="AA1909">
        <v>3</v>
      </c>
      <c r="AB1909">
        <v>730.23</v>
      </c>
      <c r="AC1909">
        <v>80</v>
      </c>
      <c r="AD1909" t="str" cm="1">
        <f t="array" ref="AD1909">_xlfn.IFS($AC1909&lt;= 24,"17-24", $AC1909&lt;=34,"25-34", $AC1909&lt;=44,"35-44", $AC1909&lt;= 54,"45-54", $AC1909 &gt;= 55, "55+")</f>
        <v>55+</v>
      </c>
      <c r="AE1909">
        <f t="shared" ca="1" si="146"/>
        <v>3</v>
      </c>
      <c r="AF1909" t="str">
        <f t="shared" si="147"/>
        <v>High</v>
      </c>
      <c r="AG1909" t="str">
        <f t="shared" si="148"/>
        <v>Not satisfied</v>
      </c>
      <c r="AH1909" t="str">
        <f t="shared" si="149"/>
        <v>Average Performer</v>
      </c>
      <c r="AI1909" t="str" cm="1">
        <f t="array" ref="AI1909">_xlfn.IFS($Z1909 = "Passed", "High", $Z1909="Completed", "Moderate", OR($Z1909 = "Incomplete", $Z1909="Failed"), "Low")</f>
        <v>Low</v>
      </c>
      <c r="AJ1909" t="str" cm="1">
        <f t="array" ref="AJ1909">_xlfn.IFS(OR(Z1909= "Passed", Z1909 = "Completed"), "Complete", OR(Z1909 ="Failed", Z1909 = "Incomplete"), "Incomplete")</f>
        <v>Incomplete</v>
      </c>
      <c r="AK1909" cm="1">
        <f t="array" ref="AK1909">_xlfn.IFS(HR_DATA[[#This Row],[Performance Category]] = "High Performer", 4,HR_DATA[[#This Row],[Performance Category]] = "Average Performer", 3, HR_DATA[[#This Row],[Performance Category]] = "Low Performer", 2, HR_DATA[[#This Row],[Performance Category]] = "At Risk", 1)</f>
        <v>3</v>
      </c>
    </row>
    <row r="1910" spans="1:37" x14ac:dyDescent="0.25">
      <c r="A1910">
        <v>2432</v>
      </c>
      <c r="B1910" s="2">
        <v>44967</v>
      </c>
      <c r="C1910" s="2">
        <f t="shared" ca="1" si="145"/>
        <v>46159</v>
      </c>
      <c r="D1910" t="s">
        <v>133</v>
      </c>
      <c r="E1910" t="s">
        <v>44</v>
      </c>
      <c r="F1910" t="s">
        <v>108</v>
      </c>
      <c r="G1910" t="s">
        <v>31</v>
      </c>
      <c r="H1910" t="s">
        <v>32</v>
      </c>
      <c r="I1910" t="s">
        <v>55</v>
      </c>
      <c r="J1910" t="s">
        <v>34</v>
      </c>
      <c r="K1910" t="s">
        <v>105</v>
      </c>
      <c r="L1910" s="2">
        <v>23119</v>
      </c>
      <c r="M1910" t="s">
        <v>36</v>
      </c>
      <c r="N1910" t="s">
        <v>37</v>
      </c>
      <c r="O1910" t="s">
        <v>84</v>
      </c>
      <c r="P1910" t="s">
        <v>67</v>
      </c>
      <c r="Q1910" t="s">
        <v>40</v>
      </c>
      <c r="R1910">
        <v>2</v>
      </c>
      <c r="S1910" s="2">
        <v>45137</v>
      </c>
      <c r="T1910">
        <v>1</v>
      </c>
      <c r="U1910">
        <v>1</v>
      </c>
      <c r="V1910">
        <v>2</v>
      </c>
      <c r="W1910" s="2">
        <v>44790</v>
      </c>
      <c r="X1910" t="s">
        <v>50</v>
      </c>
      <c r="Y1910" t="s">
        <v>51</v>
      </c>
      <c r="Z1910" t="s">
        <v>43</v>
      </c>
      <c r="AA1910">
        <v>1</v>
      </c>
      <c r="AB1910">
        <v>353.71</v>
      </c>
      <c r="AC1910">
        <v>60</v>
      </c>
      <c r="AD1910" t="str" cm="1">
        <f t="array" ref="AD1910">_xlfn.IFS($AC1910&lt;= 24,"17-24", $AC1910&lt;=34,"25-34", $AC1910&lt;=44,"35-44", $AC1910&lt;= 54,"45-54", $AC1910 &gt;= 55, "55+")</f>
        <v>55+</v>
      </c>
      <c r="AE1910">
        <f t="shared" ca="1" si="146"/>
        <v>3</v>
      </c>
      <c r="AF1910" t="str">
        <f t="shared" si="147"/>
        <v>Low</v>
      </c>
      <c r="AG1910" t="str">
        <f t="shared" si="148"/>
        <v>Not satisfied</v>
      </c>
      <c r="AH1910" t="str">
        <f t="shared" si="149"/>
        <v>Average Performer</v>
      </c>
      <c r="AI1910" t="str" cm="1">
        <f t="array" ref="AI1910">_xlfn.IFS($Z1910 = "Passed", "High", $Z1910="Completed", "Moderate", OR($Z1910 = "Incomplete", $Z1910="Failed"), "Low")</f>
        <v>Low</v>
      </c>
      <c r="AJ1910" t="str" cm="1">
        <f t="array" ref="AJ1910">_xlfn.IFS(OR(Z1910= "Passed", Z1910 = "Completed"), "Complete", OR(Z1910 ="Failed", Z1910 = "Incomplete"), "Incomplete")</f>
        <v>Incomplete</v>
      </c>
      <c r="AK1910" cm="1">
        <f t="array" ref="AK1910">_xlfn.IFS(HR_DATA[[#This Row],[Performance Category]] = "High Performer", 4,HR_DATA[[#This Row],[Performance Category]] = "Average Performer", 3, HR_DATA[[#This Row],[Performance Category]] = "Low Performer", 2, HR_DATA[[#This Row],[Performance Category]] = "At Risk", 1)</f>
        <v>3</v>
      </c>
    </row>
    <row r="1911" spans="1:37" x14ac:dyDescent="0.25">
      <c r="A1911">
        <v>2433</v>
      </c>
      <c r="B1911" s="2">
        <v>43943</v>
      </c>
      <c r="C1911" s="2">
        <f t="shared" ca="1" si="145"/>
        <v>46159</v>
      </c>
      <c r="D1911" t="s">
        <v>133</v>
      </c>
      <c r="E1911" t="s">
        <v>87</v>
      </c>
      <c r="F1911" t="s">
        <v>30</v>
      </c>
      <c r="G1911" t="s">
        <v>31</v>
      </c>
      <c r="H1911" t="s">
        <v>32</v>
      </c>
      <c r="I1911" t="s">
        <v>33</v>
      </c>
      <c r="J1911" t="s">
        <v>34</v>
      </c>
      <c r="K1911" t="s">
        <v>79</v>
      </c>
      <c r="L1911" s="2">
        <v>28002</v>
      </c>
      <c r="M1911" t="s">
        <v>36</v>
      </c>
      <c r="N1911" t="s">
        <v>48</v>
      </c>
      <c r="O1911" t="s">
        <v>38</v>
      </c>
      <c r="P1911" t="s">
        <v>39</v>
      </c>
      <c r="Q1911" t="s">
        <v>40</v>
      </c>
      <c r="R1911">
        <v>1</v>
      </c>
      <c r="S1911" s="2">
        <v>44778</v>
      </c>
      <c r="T1911">
        <v>1</v>
      </c>
      <c r="U1911">
        <v>5</v>
      </c>
      <c r="V1911">
        <v>3</v>
      </c>
      <c r="W1911" s="2">
        <v>45036</v>
      </c>
      <c r="X1911" t="s">
        <v>68</v>
      </c>
      <c r="Y1911" t="s">
        <v>42</v>
      </c>
      <c r="Z1911" t="s">
        <v>63</v>
      </c>
      <c r="AA1911">
        <v>4</v>
      </c>
      <c r="AB1911">
        <v>580.82000000000005</v>
      </c>
      <c r="AC1911">
        <v>44</v>
      </c>
      <c r="AD1911" t="str" cm="1">
        <f t="array" ref="AD1911">_xlfn.IFS($AC1911&lt;= 24,"17-24", $AC1911&lt;=34,"25-34", $AC1911&lt;=44,"35-44", $AC1911&lt;= 54,"45-54", $AC1911 &gt;= 55, "55+")</f>
        <v>35-44</v>
      </c>
      <c r="AE1911">
        <f t="shared" ca="1" si="146"/>
        <v>6</v>
      </c>
      <c r="AF1911" t="str">
        <f t="shared" si="147"/>
        <v>Low</v>
      </c>
      <c r="AG1911" t="str">
        <f t="shared" si="148"/>
        <v>Satisfied</v>
      </c>
      <c r="AH1911" t="str">
        <f t="shared" si="149"/>
        <v>Average Performer</v>
      </c>
      <c r="AI1911" t="str" cm="1">
        <f t="array" ref="AI1911">_xlfn.IFS($Z1911 = "Passed", "High", $Z1911="Completed", "Moderate", OR($Z1911 = "Incomplete", $Z1911="Failed"), "Low")</f>
        <v>Moderate</v>
      </c>
      <c r="AJ1911" t="str" cm="1">
        <f t="array" ref="AJ1911">_xlfn.IFS(OR(Z1911= "Passed", Z1911 = "Completed"), "Complete", OR(Z1911 ="Failed", Z1911 = "Incomplete"), "Incomplete")</f>
        <v>Complete</v>
      </c>
      <c r="AK1911" cm="1">
        <f t="array" ref="AK1911">_xlfn.IFS(HR_DATA[[#This Row],[Performance Category]] = "High Performer", 4,HR_DATA[[#This Row],[Performance Category]] = "Average Performer", 3, HR_DATA[[#This Row],[Performance Category]] = "Low Performer", 2, HR_DATA[[#This Row],[Performance Category]] = "At Risk", 1)</f>
        <v>3</v>
      </c>
    </row>
    <row r="1912" spans="1:37" x14ac:dyDescent="0.25">
      <c r="A1912">
        <v>2434</v>
      </c>
      <c r="B1912" s="2">
        <v>44940</v>
      </c>
      <c r="C1912" s="2">
        <f t="shared" ca="1" si="145"/>
        <v>46159</v>
      </c>
      <c r="D1912" t="s">
        <v>133</v>
      </c>
      <c r="E1912" t="s">
        <v>64</v>
      </c>
      <c r="F1912" t="s">
        <v>30</v>
      </c>
      <c r="G1912" t="s">
        <v>46</v>
      </c>
      <c r="H1912" t="s">
        <v>45</v>
      </c>
      <c r="I1912" t="s">
        <v>55</v>
      </c>
      <c r="J1912" t="s">
        <v>34</v>
      </c>
      <c r="K1912" t="s">
        <v>65</v>
      </c>
      <c r="L1912" s="2">
        <v>33503</v>
      </c>
      <c r="M1912" t="s">
        <v>36</v>
      </c>
      <c r="N1912" t="s">
        <v>48</v>
      </c>
      <c r="O1912" t="s">
        <v>84</v>
      </c>
      <c r="P1912" t="s">
        <v>61</v>
      </c>
      <c r="Q1912" t="s">
        <v>40</v>
      </c>
      <c r="R1912">
        <v>5</v>
      </c>
      <c r="S1912" s="2">
        <v>44787</v>
      </c>
      <c r="T1912">
        <v>5</v>
      </c>
      <c r="U1912">
        <v>2</v>
      </c>
      <c r="V1912">
        <v>5</v>
      </c>
      <c r="W1912" s="2">
        <v>44810</v>
      </c>
      <c r="X1912" t="s">
        <v>41</v>
      </c>
      <c r="Y1912" t="s">
        <v>51</v>
      </c>
      <c r="Z1912" t="s">
        <v>43</v>
      </c>
      <c r="AA1912">
        <v>4</v>
      </c>
      <c r="AB1912">
        <v>810.59</v>
      </c>
      <c r="AC1912">
        <v>32</v>
      </c>
      <c r="AD1912" t="str" cm="1">
        <f t="array" ref="AD1912">_xlfn.IFS($AC1912&lt;= 24,"17-24", $AC1912&lt;=34,"25-34", $AC1912&lt;=44,"35-44", $AC1912&lt;= 54,"45-54", $AC1912 &gt;= 55, "55+")</f>
        <v>25-34</v>
      </c>
      <c r="AE1912">
        <f t="shared" ca="1" si="146"/>
        <v>3</v>
      </c>
      <c r="AF1912" t="str">
        <f t="shared" si="147"/>
        <v>High</v>
      </c>
      <c r="AG1912" t="str">
        <f t="shared" si="148"/>
        <v>Not satisfied</v>
      </c>
      <c r="AH1912" t="str">
        <f t="shared" si="149"/>
        <v>Average Performer</v>
      </c>
      <c r="AI1912" t="str" cm="1">
        <f t="array" ref="AI1912">_xlfn.IFS($Z1912 = "Passed", "High", $Z1912="Completed", "Moderate", OR($Z1912 = "Incomplete", $Z1912="Failed"), "Low")</f>
        <v>Low</v>
      </c>
      <c r="AJ1912" t="str" cm="1">
        <f t="array" ref="AJ1912">_xlfn.IFS(OR(Z1912= "Passed", Z1912 = "Completed"), "Complete", OR(Z1912 ="Failed", Z1912 = "Incomplete"), "Incomplete")</f>
        <v>Incomplete</v>
      </c>
      <c r="AK1912" cm="1">
        <f t="array" ref="AK1912">_xlfn.IFS(HR_DATA[[#This Row],[Performance Category]] = "High Performer", 4,HR_DATA[[#This Row],[Performance Category]] = "Average Performer", 3, HR_DATA[[#This Row],[Performance Category]] = "Low Performer", 2, HR_DATA[[#This Row],[Performance Category]] = "At Risk", 1)</f>
        <v>3</v>
      </c>
    </row>
    <row r="1913" spans="1:37" x14ac:dyDescent="0.25">
      <c r="A1913">
        <v>2435</v>
      </c>
      <c r="B1913" s="2">
        <v>44998</v>
      </c>
      <c r="C1913" s="2">
        <f t="shared" ca="1" si="145"/>
        <v>46159</v>
      </c>
      <c r="D1913" t="s">
        <v>133</v>
      </c>
      <c r="E1913" t="s">
        <v>94</v>
      </c>
      <c r="F1913" t="s">
        <v>108</v>
      </c>
      <c r="G1913" t="s">
        <v>55</v>
      </c>
      <c r="H1913" t="s">
        <v>32</v>
      </c>
      <c r="I1913" t="s">
        <v>46</v>
      </c>
      <c r="J1913" t="s">
        <v>34</v>
      </c>
      <c r="K1913" t="s">
        <v>79</v>
      </c>
      <c r="L1913" s="2">
        <v>30107</v>
      </c>
      <c r="M1913" t="s">
        <v>36</v>
      </c>
      <c r="N1913" t="s">
        <v>48</v>
      </c>
      <c r="O1913" t="s">
        <v>60</v>
      </c>
      <c r="P1913" t="s">
        <v>39</v>
      </c>
      <c r="Q1913" t="s">
        <v>40</v>
      </c>
      <c r="R1913">
        <v>2</v>
      </c>
      <c r="S1913" s="2">
        <v>44955</v>
      </c>
      <c r="T1913">
        <v>1</v>
      </c>
      <c r="U1913">
        <v>3</v>
      </c>
      <c r="V1913">
        <v>2</v>
      </c>
      <c r="W1913" s="2">
        <v>45011</v>
      </c>
      <c r="X1913" t="s">
        <v>92</v>
      </c>
      <c r="Y1913" t="s">
        <v>42</v>
      </c>
      <c r="Z1913" t="s">
        <v>52</v>
      </c>
      <c r="AA1913">
        <v>5</v>
      </c>
      <c r="AB1913">
        <v>150.58000000000001</v>
      </c>
      <c r="AC1913">
        <v>41</v>
      </c>
      <c r="AD1913" t="str" cm="1">
        <f t="array" ref="AD1913">_xlfn.IFS($AC1913&lt;= 24,"17-24", $AC1913&lt;=34,"25-34", $AC1913&lt;=44,"35-44", $AC1913&lt;= 54,"45-54", $AC1913 &gt;= 55, "55+")</f>
        <v>35-44</v>
      </c>
      <c r="AE1913">
        <f t="shared" ca="1" si="146"/>
        <v>3</v>
      </c>
      <c r="AF1913" t="str">
        <f t="shared" si="147"/>
        <v>Low</v>
      </c>
      <c r="AG1913" t="str">
        <f t="shared" si="148"/>
        <v>Neutral</v>
      </c>
      <c r="AH1913" t="str">
        <f t="shared" si="149"/>
        <v>Average Performer</v>
      </c>
      <c r="AI1913" t="str" cm="1">
        <f t="array" ref="AI1913">_xlfn.IFS($Z1913 = "Passed", "High", $Z1913="Completed", "Moderate", OR($Z1913 = "Incomplete", $Z1913="Failed"), "Low")</f>
        <v>Low</v>
      </c>
      <c r="AJ1913" t="str" cm="1">
        <f t="array" ref="AJ1913">_xlfn.IFS(OR(Z1913= "Passed", Z1913 = "Completed"), "Complete", OR(Z1913 ="Failed", Z1913 = "Incomplete"), "Incomplete")</f>
        <v>Incomplete</v>
      </c>
      <c r="AK1913" cm="1">
        <f t="array" ref="AK1913">_xlfn.IFS(HR_DATA[[#This Row],[Performance Category]] = "High Performer", 4,HR_DATA[[#This Row],[Performance Category]] = "Average Performer", 3, HR_DATA[[#This Row],[Performance Category]] = "Low Performer", 2, HR_DATA[[#This Row],[Performance Category]] = "At Risk", 1)</f>
        <v>3</v>
      </c>
    </row>
    <row r="1914" spans="1:37" x14ac:dyDescent="0.25">
      <c r="A1914">
        <v>2436</v>
      </c>
      <c r="B1914" s="2">
        <v>44925</v>
      </c>
      <c r="C1914" s="2">
        <f t="shared" ca="1" si="145"/>
        <v>46159</v>
      </c>
      <c r="D1914" t="s">
        <v>133</v>
      </c>
      <c r="E1914" t="s">
        <v>74</v>
      </c>
      <c r="F1914" t="s">
        <v>108</v>
      </c>
      <c r="G1914" t="s">
        <v>55</v>
      </c>
      <c r="H1914" t="s">
        <v>56</v>
      </c>
      <c r="I1914" t="s">
        <v>46</v>
      </c>
      <c r="J1914" t="s">
        <v>34</v>
      </c>
      <c r="K1914" t="s">
        <v>70</v>
      </c>
      <c r="L1914" s="2">
        <v>21298</v>
      </c>
      <c r="M1914" t="s">
        <v>36</v>
      </c>
      <c r="N1914" t="s">
        <v>48</v>
      </c>
      <c r="O1914" t="s">
        <v>84</v>
      </c>
      <c r="P1914" t="s">
        <v>39</v>
      </c>
      <c r="Q1914" t="s">
        <v>40</v>
      </c>
      <c r="R1914">
        <v>4</v>
      </c>
      <c r="S1914" s="2">
        <v>44869</v>
      </c>
      <c r="T1914">
        <v>1</v>
      </c>
      <c r="U1914">
        <v>3</v>
      </c>
      <c r="V1914">
        <v>3</v>
      </c>
      <c r="W1914" s="2">
        <v>45055</v>
      </c>
      <c r="X1914" t="s">
        <v>62</v>
      </c>
      <c r="Y1914" t="s">
        <v>51</v>
      </c>
      <c r="Z1914" t="s">
        <v>43</v>
      </c>
      <c r="AA1914">
        <v>5</v>
      </c>
      <c r="AB1914">
        <v>985.02</v>
      </c>
      <c r="AC1914">
        <v>64</v>
      </c>
      <c r="AD1914" t="str" cm="1">
        <f t="array" ref="AD1914">_xlfn.IFS($AC1914&lt;= 24,"17-24", $AC1914&lt;=34,"25-34", $AC1914&lt;=44,"35-44", $AC1914&lt;= 54,"45-54", $AC1914 &gt;= 55, "55+")</f>
        <v>55+</v>
      </c>
      <c r="AE1914">
        <f t="shared" ca="1" si="146"/>
        <v>3</v>
      </c>
      <c r="AF1914" t="str">
        <f t="shared" si="147"/>
        <v>Low</v>
      </c>
      <c r="AG1914" t="str">
        <f t="shared" si="148"/>
        <v>Neutral</v>
      </c>
      <c r="AH1914" t="str">
        <f t="shared" si="149"/>
        <v>Average Performer</v>
      </c>
      <c r="AI1914" t="str" cm="1">
        <f t="array" ref="AI1914">_xlfn.IFS($Z1914 = "Passed", "High", $Z1914="Completed", "Moderate", OR($Z1914 = "Incomplete", $Z1914="Failed"), "Low")</f>
        <v>Low</v>
      </c>
      <c r="AJ1914" t="str" cm="1">
        <f t="array" ref="AJ1914">_xlfn.IFS(OR(Z1914= "Passed", Z1914 = "Completed"), "Complete", OR(Z1914 ="Failed", Z1914 = "Incomplete"), "Incomplete")</f>
        <v>Incomplete</v>
      </c>
      <c r="AK1914" cm="1">
        <f t="array" ref="AK1914">_xlfn.IFS(HR_DATA[[#This Row],[Performance Category]] = "High Performer", 4,HR_DATA[[#This Row],[Performance Category]] = "Average Performer", 3, HR_DATA[[#This Row],[Performance Category]] = "Low Performer", 2, HR_DATA[[#This Row],[Performance Category]] = "At Risk", 1)</f>
        <v>3</v>
      </c>
    </row>
    <row r="1915" spans="1:37" x14ac:dyDescent="0.25">
      <c r="A1915">
        <v>2437</v>
      </c>
      <c r="B1915" s="2">
        <v>43986</v>
      </c>
      <c r="C1915" s="2">
        <f t="shared" ca="1" si="145"/>
        <v>46159</v>
      </c>
      <c r="D1915" t="s">
        <v>133</v>
      </c>
      <c r="E1915" t="s">
        <v>81</v>
      </c>
      <c r="F1915" t="s">
        <v>108</v>
      </c>
      <c r="G1915" t="s">
        <v>55</v>
      </c>
      <c r="H1915" t="s">
        <v>45</v>
      </c>
      <c r="I1915" t="s">
        <v>55</v>
      </c>
      <c r="J1915" t="s">
        <v>34</v>
      </c>
      <c r="K1915" t="s">
        <v>100</v>
      </c>
      <c r="L1915" s="2">
        <v>28275</v>
      </c>
      <c r="M1915" t="s">
        <v>36</v>
      </c>
      <c r="N1915" t="s">
        <v>37</v>
      </c>
      <c r="O1915" t="s">
        <v>60</v>
      </c>
      <c r="P1915" t="s">
        <v>61</v>
      </c>
      <c r="Q1915" t="s">
        <v>40</v>
      </c>
      <c r="R1915">
        <v>2</v>
      </c>
      <c r="S1915" s="2">
        <v>44851</v>
      </c>
      <c r="T1915">
        <v>3</v>
      </c>
      <c r="U1915">
        <v>5</v>
      </c>
      <c r="V1915">
        <v>2</v>
      </c>
      <c r="W1915" s="2">
        <v>45048</v>
      </c>
      <c r="X1915" t="s">
        <v>50</v>
      </c>
      <c r="Y1915" t="s">
        <v>51</v>
      </c>
      <c r="Z1915" t="s">
        <v>63</v>
      </c>
      <c r="AA1915">
        <v>2</v>
      </c>
      <c r="AB1915">
        <v>669.99</v>
      </c>
      <c r="AC1915">
        <v>43</v>
      </c>
      <c r="AD1915" t="str" cm="1">
        <f t="array" ref="AD1915">_xlfn.IFS($AC1915&lt;= 24,"17-24", $AC1915&lt;=34,"25-34", $AC1915&lt;=44,"35-44", $AC1915&lt;= 54,"45-54", $AC1915 &gt;= 55, "55+")</f>
        <v>35-44</v>
      </c>
      <c r="AE1915">
        <f t="shared" ca="1" si="146"/>
        <v>5</v>
      </c>
      <c r="AF1915" t="str">
        <f t="shared" si="147"/>
        <v>Medium</v>
      </c>
      <c r="AG1915" t="str">
        <f t="shared" si="148"/>
        <v>Satisfied</v>
      </c>
      <c r="AH1915" t="str">
        <f t="shared" si="149"/>
        <v>Average Performer</v>
      </c>
      <c r="AI1915" t="str" cm="1">
        <f t="array" ref="AI1915">_xlfn.IFS($Z1915 = "Passed", "High", $Z1915="Completed", "Moderate", OR($Z1915 = "Incomplete", $Z1915="Failed"), "Low")</f>
        <v>Moderate</v>
      </c>
      <c r="AJ1915" t="str" cm="1">
        <f t="array" ref="AJ1915">_xlfn.IFS(OR(Z1915= "Passed", Z1915 = "Completed"), "Complete", OR(Z1915 ="Failed", Z1915 = "Incomplete"), "Incomplete")</f>
        <v>Complete</v>
      </c>
      <c r="AK1915" cm="1">
        <f t="array" ref="AK1915">_xlfn.IFS(HR_DATA[[#This Row],[Performance Category]] = "High Performer", 4,HR_DATA[[#This Row],[Performance Category]] = "Average Performer", 3, HR_DATA[[#This Row],[Performance Category]] = "Low Performer", 2, HR_DATA[[#This Row],[Performance Category]] = "At Risk", 1)</f>
        <v>3</v>
      </c>
    </row>
    <row r="1916" spans="1:37" x14ac:dyDescent="0.25">
      <c r="A1916">
        <v>2438</v>
      </c>
      <c r="B1916" s="2">
        <v>44633</v>
      </c>
      <c r="C1916" s="2">
        <f t="shared" ca="1" si="145"/>
        <v>46159</v>
      </c>
      <c r="D1916" t="s">
        <v>133</v>
      </c>
      <c r="E1916" t="s">
        <v>54</v>
      </c>
      <c r="F1916" t="s">
        <v>30</v>
      </c>
      <c r="G1916" t="s">
        <v>31</v>
      </c>
      <c r="H1916" t="s">
        <v>45</v>
      </c>
      <c r="I1916" t="s">
        <v>55</v>
      </c>
      <c r="J1916" t="s">
        <v>34</v>
      </c>
      <c r="K1916" t="s">
        <v>103</v>
      </c>
      <c r="L1916" s="2">
        <v>23642</v>
      </c>
      <c r="M1916" t="s">
        <v>36</v>
      </c>
      <c r="N1916" t="s">
        <v>37</v>
      </c>
      <c r="O1916" t="s">
        <v>72</v>
      </c>
      <c r="P1916" t="s">
        <v>77</v>
      </c>
      <c r="Q1916" t="s">
        <v>40</v>
      </c>
      <c r="R1916">
        <v>5</v>
      </c>
      <c r="S1916" s="2">
        <v>44874</v>
      </c>
      <c r="T1916">
        <v>4</v>
      </c>
      <c r="U1916">
        <v>1</v>
      </c>
      <c r="V1916">
        <v>4</v>
      </c>
      <c r="W1916" s="2">
        <v>44879</v>
      </c>
      <c r="X1916" t="s">
        <v>50</v>
      </c>
      <c r="Y1916" t="s">
        <v>51</v>
      </c>
      <c r="Z1916" t="s">
        <v>43</v>
      </c>
      <c r="AA1916">
        <v>1</v>
      </c>
      <c r="AB1916">
        <v>101.26</v>
      </c>
      <c r="AC1916">
        <v>58</v>
      </c>
      <c r="AD1916" t="str" cm="1">
        <f t="array" ref="AD1916">_xlfn.IFS($AC1916&lt;= 24,"17-24", $AC1916&lt;=34,"25-34", $AC1916&lt;=44,"35-44", $AC1916&lt;= 54,"45-54", $AC1916 &gt;= 55, "55+")</f>
        <v>55+</v>
      </c>
      <c r="AE1916">
        <f t="shared" ca="1" si="146"/>
        <v>4</v>
      </c>
      <c r="AF1916" t="str">
        <f t="shared" si="147"/>
        <v>High</v>
      </c>
      <c r="AG1916" t="str">
        <f t="shared" si="148"/>
        <v>Not satisfied</v>
      </c>
      <c r="AH1916" t="str">
        <f t="shared" si="149"/>
        <v>Average Performer</v>
      </c>
      <c r="AI1916" t="str" cm="1">
        <f t="array" ref="AI1916">_xlfn.IFS($Z1916 = "Passed", "High", $Z1916="Completed", "Moderate", OR($Z1916 = "Incomplete", $Z1916="Failed"), "Low")</f>
        <v>Low</v>
      </c>
      <c r="AJ1916" t="str" cm="1">
        <f t="array" ref="AJ1916">_xlfn.IFS(OR(Z1916= "Passed", Z1916 = "Completed"), "Complete", OR(Z1916 ="Failed", Z1916 = "Incomplete"), "Incomplete")</f>
        <v>Incomplete</v>
      </c>
      <c r="AK1916" cm="1">
        <f t="array" ref="AK1916">_xlfn.IFS(HR_DATA[[#This Row],[Performance Category]] = "High Performer", 4,HR_DATA[[#This Row],[Performance Category]] = "Average Performer", 3, HR_DATA[[#This Row],[Performance Category]] = "Low Performer", 2, HR_DATA[[#This Row],[Performance Category]] = "At Risk", 1)</f>
        <v>3</v>
      </c>
    </row>
    <row r="1917" spans="1:37" x14ac:dyDescent="0.25">
      <c r="A1917">
        <v>2439</v>
      </c>
      <c r="B1917" s="2">
        <v>44429</v>
      </c>
      <c r="C1917" s="2">
        <f t="shared" ca="1" si="145"/>
        <v>46159</v>
      </c>
      <c r="D1917" t="s">
        <v>133</v>
      </c>
      <c r="E1917" t="s">
        <v>69</v>
      </c>
      <c r="F1917" t="s">
        <v>30</v>
      </c>
      <c r="G1917" t="s">
        <v>31</v>
      </c>
      <c r="H1917" t="s">
        <v>56</v>
      </c>
      <c r="I1917" t="s">
        <v>46</v>
      </c>
      <c r="J1917" t="s">
        <v>34</v>
      </c>
      <c r="K1917" t="s">
        <v>79</v>
      </c>
      <c r="L1917" s="2">
        <v>16202</v>
      </c>
      <c r="M1917" t="s">
        <v>36</v>
      </c>
      <c r="N1917" t="s">
        <v>37</v>
      </c>
      <c r="O1917" t="s">
        <v>38</v>
      </c>
      <c r="P1917" t="s">
        <v>61</v>
      </c>
      <c r="Q1917" t="s">
        <v>40</v>
      </c>
      <c r="R1917">
        <v>5</v>
      </c>
      <c r="S1917" s="2">
        <v>44788</v>
      </c>
      <c r="T1917">
        <v>4</v>
      </c>
      <c r="U1917">
        <v>3</v>
      </c>
      <c r="V1917">
        <v>5</v>
      </c>
      <c r="W1917" s="2">
        <v>44863</v>
      </c>
      <c r="X1917" t="s">
        <v>62</v>
      </c>
      <c r="Y1917" t="s">
        <v>51</v>
      </c>
      <c r="Z1917" t="s">
        <v>43</v>
      </c>
      <c r="AA1917">
        <v>4</v>
      </c>
      <c r="AB1917">
        <v>816.24</v>
      </c>
      <c r="AC1917">
        <v>77</v>
      </c>
      <c r="AD1917" t="str" cm="1">
        <f t="array" ref="AD1917">_xlfn.IFS($AC1917&lt;= 24,"17-24", $AC1917&lt;=34,"25-34", $AC1917&lt;=44,"35-44", $AC1917&lt;= 54,"45-54", $AC1917 &gt;= 55, "55+")</f>
        <v>55+</v>
      </c>
      <c r="AE1917">
        <f t="shared" ca="1" si="146"/>
        <v>4</v>
      </c>
      <c r="AF1917" t="str">
        <f t="shared" si="147"/>
        <v>High</v>
      </c>
      <c r="AG1917" t="str">
        <f t="shared" si="148"/>
        <v>Neutral</v>
      </c>
      <c r="AH1917" t="str">
        <f t="shared" si="149"/>
        <v>Average Performer</v>
      </c>
      <c r="AI1917" t="str" cm="1">
        <f t="array" ref="AI1917">_xlfn.IFS($Z1917 = "Passed", "High", $Z1917="Completed", "Moderate", OR($Z1917 = "Incomplete", $Z1917="Failed"), "Low")</f>
        <v>Low</v>
      </c>
      <c r="AJ1917" t="str" cm="1">
        <f t="array" ref="AJ1917">_xlfn.IFS(OR(Z1917= "Passed", Z1917 = "Completed"), "Complete", OR(Z1917 ="Failed", Z1917 = "Incomplete"), "Incomplete")</f>
        <v>Incomplete</v>
      </c>
      <c r="AK1917" cm="1">
        <f t="array" ref="AK1917">_xlfn.IFS(HR_DATA[[#This Row],[Performance Category]] = "High Performer", 4,HR_DATA[[#This Row],[Performance Category]] = "Average Performer", 3, HR_DATA[[#This Row],[Performance Category]] = "Low Performer", 2, HR_DATA[[#This Row],[Performance Category]] = "At Risk", 1)</f>
        <v>3</v>
      </c>
    </row>
    <row r="1918" spans="1:37" x14ac:dyDescent="0.25">
      <c r="A1918">
        <v>2440</v>
      </c>
      <c r="B1918" s="2">
        <v>44331</v>
      </c>
      <c r="C1918" s="2">
        <f t="shared" ca="1" si="145"/>
        <v>46159</v>
      </c>
      <c r="D1918" t="s">
        <v>133</v>
      </c>
      <c r="E1918" t="s">
        <v>29</v>
      </c>
      <c r="F1918" t="s">
        <v>30</v>
      </c>
      <c r="G1918" t="s">
        <v>31</v>
      </c>
      <c r="H1918" t="s">
        <v>56</v>
      </c>
      <c r="I1918" t="s">
        <v>33</v>
      </c>
      <c r="J1918" t="s">
        <v>34</v>
      </c>
      <c r="K1918" t="s">
        <v>65</v>
      </c>
      <c r="L1918" s="2">
        <v>22850</v>
      </c>
      <c r="M1918" t="s">
        <v>36</v>
      </c>
      <c r="N1918" t="s">
        <v>48</v>
      </c>
      <c r="O1918" t="s">
        <v>60</v>
      </c>
      <c r="P1918" t="s">
        <v>77</v>
      </c>
      <c r="Q1918" t="s">
        <v>40</v>
      </c>
      <c r="R1918">
        <v>1</v>
      </c>
      <c r="S1918" s="2">
        <v>44993</v>
      </c>
      <c r="T1918">
        <v>2</v>
      </c>
      <c r="U1918">
        <v>5</v>
      </c>
      <c r="V1918">
        <v>2</v>
      </c>
      <c r="W1918" s="2">
        <v>44889</v>
      </c>
      <c r="X1918" t="s">
        <v>92</v>
      </c>
      <c r="Y1918" t="s">
        <v>42</v>
      </c>
      <c r="Z1918" t="s">
        <v>43</v>
      </c>
      <c r="AA1918">
        <v>4</v>
      </c>
      <c r="AB1918">
        <v>809.02</v>
      </c>
      <c r="AC1918">
        <v>59</v>
      </c>
      <c r="AD1918" t="str" cm="1">
        <f t="array" ref="AD1918">_xlfn.IFS($AC1918&lt;= 24,"17-24", $AC1918&lt;=34,"25-34", $AC1918&lt;=44,"35-44", $AC1918&lt;= 54,"45-54", $AC1918 &gt;= 55, "55+")</f>
        <v>55+</v>
      </c>
      <c r="AE1918">
        <f t="shared" ca="1" si="146"/>
        <v>5</v>
      </c>
      <c r="AF1918" t="str">
        <f t="shared" si="147"/>
        <v>Low</v>
      </c>
      <c r="AG1918" t="str">
        <f t="shared" si="148"/>
        <v>Satisfied</v>
      </c>
      <c r="AH1918" t="str">
        <f t="shared" si="149"/>
        <v>Average Performer</v>
      </c>
      <c r="AI1918" t="str" cm="1">
        <f t="array" ref="AI1918">_xlfn.IFS($Z1918 = "Passed", "High", $Z1918="Completed", "Moderate", OR($Z1918 = "Incomplete", $Z1918="Failed"), "Low")</f>
        <v>Low</v>
      </c>
      <c r="AJ1918" t="str" cm="1">
        <f t="array" ref="AJ1918">_xlfn.IFS(OR(Z1918= "Passed", Z1918 = "Completed"), "Complete", OR(Z1918 ="Failed", Z1918 = "Incomplete"), "Incomplete")</f>
        <v>Incomplete</v>
      </c>
      <c r="AK1918" cm="1">
        <f t="array" ref="AK1918">_xlfn.IFS(HR_DATA[[#This Row],[Performance Category]] = "High Performer", 4,HR_DATA[[#This Row],[Performance Category]] = "Average Performer", 3, HR_DATA[[#This Row],[Performance Category]] = "Low Performer", 2, HR_DATA[[#This Row],[Performance Category]] = "At Risk", 1)</f>
        <v>3</v>
      </c>
    </row>
    <row r="1919" spans="1:37" x14ac:dyDescent="0.25">
      <c r="A1919">
        <v>2441</v>
      </c>
      <c r="B1919" s="2">
        <v>44391</v>
      </c>
      <c r="C1919" s="2">
        <f t="shared" ca="1" si="145"/>
        <v>46159</v>
      </c>
      <c r="D1919" t="s">
        <v>136</v>
      </c>
      <c r="E1919" t="s">
        <v>85</v>
      </c>
      <c r="F1919" t="s">
        <v>30</v>
      </c>
      <c r="G1919" t="s">
        <v>31</v>
      </c>
      <c r="H1919" t="s">
        <v>56</v>
      </c>
      <c r="I1919" t="s">
        <v>46</v>
      </c>
      <c r="J1919" t="s">
        <v>34</v>
      </c>
      <c r="K1919" t="s">
        <v>58</v>
      </c>
      <c r="L1919" s="2">
        <v>27017</v>
      </c>
      <c r="M1919" t="s">
        <v>36</v>
      </c>
      <c r="N1919" t="s">
        <v>48</v>
      </c>
      <c r="O1919" t="s">
        <v>49</v>
      </c>
      <c r="P1919" t="s">
        <v>67</v>
      </c>
      <c r="Q1919" t="s">
        <v>40</v>
      </c>
      <c r="R1919">
        <v>2</v>
      </c>
      <c r="S1919" s="2">
        <v>44851</v>
      </c>
      <c r="T1919">
        <v>2</v>
      </c>
      <c r="U1919">
        <v>4</v>
      </c>
      <c r="V1919">
        <v>2</v>
      </c>
      <c r="W1919" s="2">
        <v>44851</v>
      </c>
      <c r="X1919" t="s">
        <v>62</v>
      </c>
      <c r="Y1919" t="s">
        <v>51</v>
      </c>
      <c r="Z1919" t="s">
        <v>73</v>
      </c>
      <c r="AA1919">
        <v>5</v>
      </c>
      <c r="AB1919">
        <v>559.08000000000004</v>
      </c>
      <c r="AC1919">
        <v>48</v>
      </c>
      <c r="AD1919" t="str" cm="1">
        <f t="array" ref="AD1919">_xlfn.IFS($AC1919&lt;= 24,"17-24", $AC1919&lt;=34,"25-34", $AC1919&lt;=44,"35-44", $AC1919&lt;= 54,"45-54", $AC1919 &gt;= 55, "55+")</f>
        <v>45-54</v>
      </c>
      <c r="AE1919">
        <f t="shared" ca="1" si="146"/>
        <v>4</v>
      </c>
      <c r="AF1919" t="str">
        <f t="shared" si="147"/>
        <v>Low</v>
      </c>
      <c r="AG1919" t="str">
        <f t="shared" si="148"/>
        <v>Satisfied</v>
      </c>
      <c r="AH1919" t="str">
        <f t="shared" si="149"/>
        <v>Average Performer</v>
      </c>
      <c r="AI1919" t="str" cm="1">
        <f t="array" ref="AI1919">_xlfn.IFS($Z1919 = "Passed", "High", $Z1919="Completed", "Moderate", OR($Z1919 = "Incomplete", $Z1919="Failed"), "Low")</f>
        <v>High</v>
      </c>
      <c r="AJ1919" t="str" cm="1">
        <f t="array" ref="AJ1919">_xlfn.IFS(OR(Z1919= "Passed", Z1919 = "Completed"), "Complete", OR(Z1919 ="Failed", Z1919 = "Incomplete"), "Incomplete")</f>
        <v>Complete</v>
      </c>
      <c r="AK1919" cm="1">
        <f t="array" ref="AK1919">_xlfn.IFS(HR_DATA[[#This Row],[Performance Category]] = "High Performer", 4,HR_DATA[[#This Row],[Performance Category]] = "Average Performer", 3, HR_DATA[[#This Row],[Performance Category]] = "Low Performer", 2, HR_DATA[[#This Row],[Performance Category]] = "At Risk", 1)</f>
        <v>3</v>
      </c>
    </row>
    <row r="1920" spans="1:37" x14ac:dyDescent="0.25">
      <c r="A1920">
        <v>2442</v>
      </c>
      <c r="B1920" s="2">
        <v>44957</v>
      </c>
      <c r="C1920" s="2">
        <f t="shared" ca="1" si="145"/>
        <v>46159</v>
      </c>
      <c r="D1920" t="s">
        <v>148</v>
      </c>
      <c r="E1920" t="s">
        <v>85</v>
      </c>
      <c r="F1920" t="s">
        <v>30</v>
      </c>
      <c r="G1920" t="s">
        <v>31</v>
      </c>
      <c r="H1920" t="s">
        <v>32</v>
      </c>
      <c r="I1920" t="s">
        <v>55</v>
      </c>
      <c r="J1920" t="s">
        <v>34</v>
      </c>
      <c r="K1920" t="s">
        <v>82</v>
      </c>
      <c r="L1920" s="2">
        <v>26770</v>
      </c>
      <c r="M1920" t="s">
        <v>36</v>
      </c>
      <c r="N1920" t="s">
        <v>37</v>
      </c>
      <c r="O1920" t="s">
        <v>72</v>
      </c>
      <c r="P1920" t="s">
        <v>77</v>
      </c>
      <c r="Q1920" t="s">
        <v>40</v>
      </c>
      <c r="R1920">
        <v>1</v>
      </c>
      <c r="S1920" s="2">
        <v>44952</v>
      </c>
      <c r="T1920">
        <v>2</v>
      </c>
      <c r="U1920">
        <v>1</v>
      </c>
      <c r="V1920">
        <v>5</v>
      </c>
      <c r="W1920" s="2">
        <v>44944</v>
      </c>
      <c r="X1920" t="s">
        <v>92</v>
      </c>
      <c r="Y1920" t="s">
        <v>42</v>
      </c>
      <c r="Z1920" t="s">
        <v>43</v>
      </c>
      <c r="AA1920">
        <v>2</v>
      </c>
      <c r="AB1920">
        <v>688.8</v>
      </c>
      <c r="AC1920">
        <v>50</v>
      </c>
      <c r="AD1920" t="str" cm="1">
        <f t="array" ref="AD1920">_xlfn.IFS($AC1920&lt;= 24,"17-24", $AC1920&lt;=34,"25-34", $AC1920&lt;=44,"35-44", $AC1920&lt;= 54,"45-54", $AC1920 &gt;= 55, "55+")</f>
        <v>45-54</v>
      </c>
      <c r="AE1920">
        <f t="shared" ca="1" si="146"/>
        <v>3</v>
      </c>
      <c r="AF1920" t="str">
        <f t="shared" si="147"/>
        <v>Low</v>
      </c>
      <c r="AG1920" t="str">
        <f t="shared" si="148"/>
        <v>Not satisfied</v>
      </c>
      <c r="AH1920" t="str">
        <f t="shared" si="149"/>
        <v>Average Performer</v>
      </c>
      <c r="AI1920" t="str" cm="1">
        <f t="array" ref="AI1920">_xlfn.IFS($Z1920 = "Passed", "High", $Z1920="Completed", "Moderate", OR($Z1920 = "Incomplete", $Z1920="Failed"), "Low")</f>
        <v>Low</v>
      </c>
      <c r="AJ1920" t="str" cm="1">
        <f t="array" ref="AJ1920">_xlfn.IFS(OR(Z1920= "Passed", Z1920 = "Completed"), "Complete", OR(Z1920 ="Failed", Z1920 = "Incomplete"), "Incomplete")</f>
        <v>Incomplete</v>
      </c>
      <c r="AK1920" cm="1">
        <f t="array" ref="AK1920">_xlfn.IFS(HR_DATA[[#This Row],[Performance Category]] = "High Performer", 4,HR_DATA[[#This Row],[Performance Category]] = "Average Performer", 3, HR_DATA[[#This Row],[Performance Category]] = "Low Performer", 2, HR_DATA[[#This Row],[Performance Category]] = "At Risk", 1)</f>
        <v>3</v>
      </c>
    </row>
    <row r="1921" spans="1:37" x14ac:dyDescent="0.25">
      <c r="A1921">
        <v>2443</v>
      </c>
      <c r="B1921" s="2">
        <v>44039</v>
      </c>
      <c r="C1921" s="2">
        <f t="shared" ca="1" si="145"/>
        <v>46159</v>
      </c>
      <c r="D1921" t="s">
        <v>120</v>
      </c>
      <c r="E1921" t="s">
        <v>44</v>
      </c>
      <c r="F1921" t="s">
        <v>30</v>
      </c>
      <c r="G1921" t="s">
        <v>46</v>
      </c>
      <c r="H1921" t="s">
        <v>56</v>
      </c>
      <c r="I1921" t="s">
        <v>55</v>
      </c>
      <c r="J1921" t="s">
        <v>34</v>
      </c>
      <c r="K1921" t="s">
        <v>101</v>
      </c>
      <c r="L1921" s="2">
        <v>27847</v>
      </c>
      <c r="M1921" t="s">
        <v>36</v>
      </c>
      <c r="N1921" t="s">
        <v>37</v>
      </c>
      <c r="O1921" t="s">
        <v>38</v>
      </c>
      <c r="P1921" t="s">
        <v>39</v>
      </c>
      <c r="Q1921" t="s">
        <v>40</v>
      </c>
      <c r="R1921">
        <v>1</v>
      </c>
      <c r="S1921" s="2">
        <v>44790</v>
      </c>
      <c r="T1921">
        <v>4</v>
      </c>
      <c r="U1921">
        <v>3</v>
      </c>
      <c r="V1921">
        <v>5</v>
      </c>
      <c r="W1921" s="2">
        <v>44925</v>
      </c>
      <c r="X1921" t="s">
        <v>62</v>
      </c>
      <c r="Y1921" t="s">
        <v>51</v>
      </c>
      <c r="Z1921" t="s">
        <v>63</v>
      </c>
      <c r="AA1921">
        <v>5</v>
      </c>
      <c r="AB1921">
        <v>300.20999999999998</v>
      </c>
      <c r="AC1921">
        <v>44</v>
      </c>
      <c r="AD1921" t="str" cm="1">
        <f t="array" ref="AD1921">_xlfn.IFS($AC1921&lt;= 24,"17-24", $AC1921&lt;=34,"25-34", $AC1921&lt;=44,"35-44", $AC1921&lt;= 54,"45-54", $AC1921 &gt;= 55, "55+")</f>
        <v>35-44</v>
      </c>
      <c r="AE1921">
        <f t="shared" ca="1" si="146"/>
        <v>5</v>
      </c>
      <c r="AF1921" t="str">
        <f t="shared" si="147"/>
        <v>High</v>
      </c>
      <c r="AG1921" t="str">
        <f t="shared" si="148"/>
        <v>Neutral</v>
      </c>
      <c r="AH1921" t="str">
        <f t="shared" si="149"/>
        <v>Average Performer</v>
      </c>
      <c r="AI1921" t="str" cm="1">
        <f t="array" ref="AI1921">_xlfn.IFS($Z1921 = "Passed", "High", $Z1921="Completed", "Moderate", OR($Z1921 = "Incomplete", $Z1921="Failed"), "Low")</f>
        <v>Moderate</v>
      </c>
      <c r="AJ1921" t="str" cm="1">
        <f t="array" ref="AJ1921">_xlfn.IFS(OR(Z1921= "Passed", Z1921 = "Completed"), "Complete", OR(Z1921 ="Failed", Z1921 = "Incomplete"), "Incomplete")</f>
        <v>Complete</v>
      </c>
      <c r="AK1921" cm="1">
        <f t="array" ref="AK1921">_xlfn.IFS(HR_DATA[[#This Row],[Performance Category]] = "High Performer", 4,HR_DATA[[#This Row],[Performance Category]] = "Average Performer", 3, HR_DATA[[#This Row],[Performance Category]] = "Low Performer", 2, HR_DATA[[#This Row],[Performance Category]] = "At Risk", 1)</f>
        <v>3</v>
      </c>
    </row>
    <row r="1922" spans="1:37" x14ac:dyDescent="0.25">
      <c r="A1922">
        <v>2444</v>
      </c>
      <c r="B1922" s="2">
        <v>45032</v>
      </c>
      <c r="C1922" s="2">
        <f t="shared" ca="1" si="145"/>
        <v>46159</v>
      </c>
      <c r="D1922" t="s">
        <v>120</v>
      </c>
      <c r="E1922" t="s">
        <v>87</v>
      </c>
      <c r="F1922" t="s">
        <v>30</v>
      </c>
      <c r="G1922" t="s">
        <v>46</v>
      </c>
      <c r="H1922" t="s">
        <v>32</v>
      </c>
      <c r="I1922" t="s">
        <v>46</v>
      </c>
      <c r="J1922" t="s">
        <v>95</v>
      </c>
      <c r="K1922" t="s">
        <v>101</v>
      </c>
      <c r="L1922" s="2">
        <v>21070</v>
      </c>
      <c r="M1922" t="s">
        <v>36</v>
      </c>
      <c r="N1922" t="s">
        <v>37</v>
      </c>
      <c r="O1922" t="s">
        <v>72</v>
      </c>
      <c r="P1922" t="s">
        <v>61</v>
      </c>
      <c r="Q1922" t="s">
        <v>40</v>
      </c>
      <c r="R1922">
        <v>4</v>
      </c>
      <c r="S1922" s="2">
        <v>45143</v>
      </c>
      <c r="T1922">
        <v>1</v>
      </c>
      <c r="U1922">
        <v>1</v>
      </c>
      <c r="V1922">
        <v>5</v>
      </c>
      <c r="W1922" s="2">
        <v>44868</v>
      </c>
      <c r="X1922" t="s">
        <v>62</v>
      </c>
      <c r="Y1922" t="s">
        <v>51</v>
      </c>
      <c r="Z1922" t="s">
        <v>63</v>
      </c>
      <c r="AA1922">
        <v>1</v>
      </c>
      <c r="AB1922">
        <v>851.57</v>
      </c>
      <c r="AC1922">
        <v>66</v>
      </c>
      <c r="AD1922" t="str" cm="1">
        <f t="array" ref="AD1922">_xlfn.IFS($AC1922&lt;= 24,"17-24", $AC1922&lt;=34,"25-34", $AC1922&lt;=44,"35-44", $AC1922&lt;= 54,"45-54", $AC1922 &gt;= 55, "55+")</f>
        <v>55+</v>
      </c>
      <c r="AE1922">
        <f t="shared" ca="1" si="146"/>
        <v>3</v>
      </c>
      <c r="AF1922" t="str">
        <f t="shared" si="147"/>
        <v>Low</v>
      </c>
      <c r="AG1922" t="str">
        <f t="shared" si="148"/>
        <v>Not satisfied</v>
      </c>
      <c r="AH1922" t="str">
        <f t="shared" si="149"/>
        <v>Average Performer</v>
      </c>
      <c r="AI1922" t="str" cm="1">
        <f t="array" ref="AI1922">_xlfn.IFS($Z1922 = "Passed", "High", $Z1922="Completed", "Moderate", OR($Z1922 = "Incomplete", $Z1922="Failed"), "Low")</f>
        <v>Moderate</v>
      </c>
      <c r="AJ1922" t="str" cm="1">
        <f t="array" ref="AJ1922">_xlfn.IFS(OR(Z1922= "Passed", Z1922 = "Completed"), "Complete", OR(Z1922 ="Failed", Z1922 = "Incomplete"), "Incomplete")</f>
        <v>Complete</v>
      </c>
      <c r="AK1922" cm="1">
        <f t="array" ref="AK1922">_xlfn.IFS(HR_DATA[[#This Row],[Performance Category]] = "High Performer", 4,HR_DATA[[#This Row],[Performance Category]] = "Average Performer", 3, HR_DATA[[#This Row],[Performance Category]] = "Low Performer", 2, HR_DATA[[#This Row],[Performance Category]] = "At Risk", 1)</f>
        <v>3</v>
      </c>
    </row>
    <row r="1923" spans="1:37" x14ac:dyDescent="0.25">
      <c r="A1923">
        <v>2445</v>
      </c>
      <c r="B1923" s="2">
        <v>43829</v>
      </c>
      <c r="C1923" s="2">
        <f t="shared" ref="C1923:C1986" ca="1" si="150">TODAY()</f>
        <v>46159</v>
      </c>
      <c r="D1923" t="s">
        <v>133</v>
      </c>
      <c r="E1923" t="s">
        <v>87</v>
      </c>
      <c r="F1923" t="s">
        <v>30</v>
      </c>
      <c r="G1923" t="s">
        <v>31</v>
      </c>
      <c r="H1923" t="s">
        <v>56</v>
      </c>
      <c r="I1923" t="s">
        <v>33</v>
      </c>
      <c r="J1923" t="s">
        <v>34</v>
      </c>
      <c r="K1923" t="s">
        <v>65</v>
      </c>
      <c r="L1923" s="2">
        <v>25568</v>
      </c>
      <c r="M1923" t="s">
        <v>36</v>
      </c>
      <c r="N1923" t="s">
        <v>37</v>
      </c>
      <c r="O1923" t="s">
        <v>84</v>
      </c>
      <c r="P1923" t="s">
        <v>39</v>
      </c>
      <c r="Q1923" t="s">
        <v>40</v>
      </c>
      <c r="R1923">
        <v>2</v>
      </c>
      <c r="S1923" s="2">
        <v>44885</v>
      </c>
      <c r="T1923">
        <v>3</v>
      </c>
      <c r="U1923">
        <v>4</v>
      </c>
      <c r="V1923">
        <v>5</v>
      </c>
      <c r="W1923" s="2">
        <v>45057</v>
      </c>
      <c r="X1923" t="s">
        <v>41</v>
      </c>
      <c r="Y1923" t="s">
        <v>51</v>
      </c>
      <c r="Z1923" t="s">
        <v>43</v>
      </c>
      <c r="AA1923">
        <v>1</v>
      </c>
      <c r="AB1923">
        <v>833.89</v>
      </c>
      <c r="AC1923">
        <v>50</v>
      </c>
      <c r="AD1923" t="str" cm="1">
        <f t="array" ref="AD1923">_xlfn.IFS($AC1923&lt;= 24,"17-24", $AC1923&lt;=34,"25-34", $AC1923&lt;=44,"35-44", $AC1923&lt;= 54,"45-54", $AC1923 &gt;= 55, "55+")</f>
        <v>45-54</v>
      </c>
      <c r="AE1923">
        <f t="shared" ref="AE1923:AE1986" ca="1" si="151">INT(YEARFRAC($B1923,$C1923,3))</f>
        <v>6</v>
      </c>
      <c r="AF1923" t="str">
        <f t="shared" ref="AF1923:AF1986" si="152">IF($T1923&lt;= 2, "Low", IF($T1923 =3, "Medium", "High"))</f>
        <v>Medium</v>
      </c>
      <c r="AG1923" t="str">
        <f t="shared" ref="AG1923:AG1986" si="153">IF($U1923 &lt;=2, "Not satisfied", IF($U1923 =3, "Neutral", "Satisfied"))</f>
        <v>Satisfied</v>
      </c>
      <c r="AH1923" t="str">
        <f t="shared" ref="AH1923:AH1986" si="154">IF($Q1923="Exceeds","High Performer",IF($Q1923="Fully Meets","Average Performer",IF($Q1923="Needs Improvement","Low Performer","At Risk")))</f>
        <v>Average Performer</v>
      </c>
      <c r="AI1923" t="str" cm="1">
        <f t="array" ref="AI1923">_xlfn.IFS($Z1923 = "Passed", "High", $Z1923="Completed", "Moderate", OR($Z1923 = "Incomplete", $Z1923="Failed"), "Low")</f>
        <v>Low</v>
      </c>
      <c r="AJ1923" t="str" cm="1">
        <f t="array" ref="AJ1923">_xlfn.IFS(OR(Z1923= "Passed", Z1923 = "Completed"), "Complete", OR(Z1923 ="Failed", Z1923 = "Incomplete"), "Incomplete")</f>
        <v>Incomplete</v>
      </c>
      <c r="AK1923" cm="1">
        <f t="array" ref="AK1923">_xlfn.IFS(HR_DATA[[#This Row],[Performance Category]] = "High Performer", 4,HR_DATA[[#This Row],[Performance Category]] = "Average Performer", 3, HR_DATA[[#This Row],[Performance Category]] = "Low Performer", 2, HR_DATA[[#This Row],[Performance Category]] = "At Risk", 1)</f>
        <v>3</v>
      </c>
    </row>
    <row r="1924" spans="1:37" x14ac:dyDescent="0.25">
      <c r="A1924">
        <v>2446</v>
      </c>
      <c r="B1924" s="2">
        <v>44536</v>
      </c>
      <c r="C1924" s="2">
        <f t="shared" ca="1" si="150"/>
        <v>46159</v>
      </c>
      <c r="D1924" t="s">
        <v>133</v>
      </c>
      <c r="E1924" t="s">
        <v>81</v>
      </c>
      <c r="F1924" t="s">
        <v>30</v>
      </c>
      <c r="G1924" t="s">
        <v>31</v>
      </c>
      <c r="H1924" t="s">
        <v>32</v>
      </c>
      <c r="I1924" t="s">
        <v>55</v>
      </c>
      <c r="J1924" t="s">
        <v>34</v>
      </c>
      <c r="K1924" t="s">
        <v>82</v>
      </c>
      <c r="L1924" s="2">
        <v>17826</v>
      </c>
      <c r="M1924" t="s">
        <v>36</v>
      </c>
      <c r="N1924" t="s">
        <v>48</v>
      </c>
      <c r="O1924" t="s">
        <v>72</v>
      </c>
      <c r="P1924" t="s">
        <v>77</v>
      </c>
      <c r="Q1924" t="s">
        <v>40</v>
      </c>
      <c r="R1924">
        <v>5</v>
      </c>
      <c r="S1924" s="2">
        <v>45086</v>
      </c>
      <c r="T1924">
        <v>1</v>
      </c>
      <c r="U1924">
        <v>2</v>
      </c>
      <c r="V1924">
        <v>5</v>
      </c>
      <c r="W1924" s="2">
        <v>45096</v>
      </c>
      <c r="X1924" t="s">
        <v>92</v>
      </c>
      <c r="Y1924" t="s">
        <v>51</v>
      </c>
      <c r="Z1924" t="s">
        <v>73</v>
      </c>
      <c r="AA1924">
        <v>1</v>
      </c>
      <c r="AB1924">
        <v>129.32</v>
      </c>
      <c r="AC1924">
        <v>73</v>
      </c>
      <c r="AD1924" t="str" cm="1">
        <f t="array" ref="AD1924">_xlfn.IFS($AC1924&lt;= 24,"17-24", $AC1924&lt;=34,"25-34", $AC1924&lt;=44,"35-44", $AC1924&lt;= 54,"45-54", $AC1924 &gt;= 55, "55+")</f>
        <v>55+</v>
      </c>
      <c r="AE1924">
        <f t="shared" ca="1" si="151"/>
        <v>4</v>
      </c>
      <c r="AF1924" t="str">
        <f t="shared" si="152"/>
        <v>Low</v>
      </c>
      <c r="AG1924" t="str">
        <f t="shared" si="153"/>
        <v>Not satisfied</v>
      </c>
      <c r="AH1924" t="str">
        <f t="shared" si="154"/>
        <v>Average Performer</v>
      </c>
      <c r="AI1924" t="str" cm="1">
        <f t="array" ref="AI1924">_xlfn.IFS($Z1924 = "Passed", "High", $Z1924="Completed", "Moderate", OR($Z1924 = "Incomplete", $Z1924="Failed"), "Low")</f>
        <v>High</v>
      </c>
      <c r="AJ1924" t="str" cm="1">
        <f t="array" ref="AJ1924">_xlfn.IFS(OR(Z1924= "Passed", Z1924 = "Completed"), "Complete", OR(Z1924 ="Failed", Z1924 = "Incomplete"), "Incomplete")</f>
        <v>Complete</v>
      </c>
      <c r="AK1924" cm="1">
        <f t="array" ref="AK1924">_xlfn.IFS(HR_DATA[[#This Row],[Performance Category]] = "High Performer", 4,HR_DATA[[#This Row],[Performance Category]] = "Average Performer", 3, HR_DATA[[#This Row],[Performance Category]] = "Low Performer", 2, HR_DATA[[#This Row],[Performance Category]] = "At Risk", 1)</f>
        <v>3</v>
      </c>
    </row>
    <row r="1925" spans="1:37" x14ac:dyDescent="0.25">
      <c r="A1925">
        <v>2447</v>
      </c>
      <c r="B1925" s="2">
        <v>43863</v>
      </c>
      <c r="C1925" s="2">
        <f t="shared" ca="1" si="150"/>
        <v>46159</v>
      </c>
      <c r="D1925" t="s">
        <v>133</v>
      </c>
      <c r="E1925" t="s">
        <v>54</v>
      </c>
      <c r="F1925" t="s">
        <v>30</v>
      </c>
      <c r="G1925" t="s">
        <v>55</v>
      </c>
      <c r="H1925" t="s">
        <v>45</v>
      </c>
      <c r="I1925" t="s">
        <v>55</v>
      </c>
      <c r="J1925" t="s">
        <v>34</v>
      </c>
      <c r="K1925" t="s">
        <v>79</v>
      </c>
      <c r="L1925" s="2">
        <v>33707</v>
      </c>
      <c r="M1925" t="s">
        <v>36</v>
      </c>
      <c r="N1925" t="s">
        <v>37</v>
      </c>
      <c r="O1925" t="s">
        <v>38</v>
      </c>
      <c r="P1925" t="s">
        <v>39</v>
      </c>
      <c r="Q1925" t="s">
        <v>40</v>
      </c>
      <c r="R1925">
        <v>4</v>
      </c>
      <c r="S1925" s="2">
        <v>44958</v>
      </c>
      <c r="T1925">
        <v>5</v>
      </c>
      <c r="U1925">
        <v>3</v>
      </c>
      <c r="V1925">
        <v>4</v>
      </c>
      <c r="W1925" s="2">
        <v>44794</v>
      </c>
      <c r="X1925" t="s">
        <v>68</v>
      </c>
      <c r="Y1925" t="s">
        <v>42</v>
      </c>
      <c r="Z1925" t="s">
        <v>63</v>
      </c>
      <c r="AA1925">
        <v>1</v>
      </c>
      <c r="AB1925">
        <v>505.6</v>
      </c>
      <c r="AC1925">
        <v>28</v>
      </c>
      <c r="AD1925" t="str" cm="1">
        <f t="array" ref="AD1925">_xlfn.IFS($AC1925&lt;= 24,"17-24", $AC1925&lt;=34,"25-34", $AC1925&lt;=44,"35-44", $AC1925&lt;= 54,"45-54", $AC1925 &gt;= 55, "55+")</f>
        <v>25-34</v>
      </c>
      <c r="AE1925">
        <f t="shared" ca="1" si="151"/>
        <v>6</v>
      </c>
      <c r="AF1925" t="str">
        <f t="shared" si="152"/>
        <v>High</v>
      </c>
      <c r="AG1925" t="str">
        <f t="shared" si="153"/>
        <v>Neutral</v>
      </c>
      <c r="AH1925" t="str">
        <f t="shared" si="154"/>
        <v>Average Performer</v>
      </c>
      <c r="AI1925" t="str" cm="1">
        <f t="array" ref="AI1925">_xlfn.IFS($Z1925 = "Passed", "High", $Z1925="Completed", "Moderate", OR($Z1925 = "Incomplete", $Z1925="Failed"), "Low")</f>
        <v>Moderate</v>
      </c>
      <c r="AJ1925" t="str" cm="1">
        <f t="array" ref="AJ1925">_xlfn.IFS(OR(Z1925= "Passed", Z1925 = "Completed"), "Complete", OR(Z1925 ="Failed", Z1925 = "Incomplete"), "Incomplete")</f>
        <v>Complete</v>
      </c>
      <c r="AK1925" cm="1">
        <f t="array" ref="AK1925">_xlfn.IFS(HR_DATA[[#This Row],[Performance Category]] = "High Performer", 4,HR_DATA[[#This Row],[Performance Category]] = "Average Performer", 3, HR_DATA[[#This Row],[Performance Category]] = "Low Performer", 2, HR_DATA[[#This Row],[Performance Category]] = "At Risk", 1)</f>
        <v>3</v>
      </c>
    </row>
    <row r="1926" spans="1:37" x14ac:dyDescent="0.25">
      <c r="A1926">
        <v>2448</v>
      </c>
      <c r="B1926" s="2">
        <v>44127</v>
      </c>
      <c r="C1926" s="2">
        <f t="shared" ca="1" si="150"/>
        <v>46159</v>
      </c>
      <c r="D1926" t="s">
        <v>133</v>
      </c>
      <c r="E1926" t="s">
        <v>94</v>
      </c>
      <c r="F1926" t="s">
        <v>108</v>
      </c>
      <c r="G1926" t="s">
        <v>55</v>
      </c>
      <c r="H1926" t="s">
        <v>32</v>
      </c>
      <c r="I1926" t="s">
        <v>46</v>
      </c>
      <c r="J1926" t="s">
        <v>34</v>
      </c>
      <c r="K1926" t="s">
        <v>75</v>
      </c>
      <c r="L1926" s="2">
        <v>32525</v>
      </c>
      <c r="M1926" t="s">
        <v>36</v>
      </c>
      <c r="N1926" t="s">
        <v>37</v>
      </c>
      <c r="O1926" t="s">
        <v>84</v>
      </c>
      <c r="P1926" t="s">
        <v>61</v>
      </c>
      <c r="Q1926" t="s">
        <v>40</v>
      </c>
      <c r="R1926">
        <v>4</v>
      </c>
      <c r="S1926" s="2">
        <v>45030</v>
      </c>
      <c r="T1926">
        <v>2</v>
      </c>
      <c r="U1926">
        <v>2</v>
      </c>
      <c r="V1926">
        <v>5</v>
      </c>
      <c r="W1926" s="2">
        <v>44833</v>
      </c>
      <c r="X1926" t="s">
        <v>50</v>
      </c>
      <c r="Y1926" t="s">
        <v>42</v>
      </c>
      <c r="Z1926" t="s">
        <v>73</v>
      </c>
      <c r="AA1926">
        <v>5</v>
      </c>
      <c r="AB1926">
        <v>633.54</v>
      </c>
      <c r="AC1926">
        <v>31</v>
      </c>
      <c r="AD1926" t="str" cm="1">
        <f t="array" ref="AD1926">_xlfn.IFS($AC1926&lt;= 24,"17-24", $AC1926&lt;=34,"25-34", $AC1926&lt;=44,"35-44", $AC1926&lt;= 54,"45-54", $AC1926 &gt;= 55, "55+")</f>
        <v>25-34</v>
      </c>
      <c r="AE1926">
        <f t="shared" ca="1" si="151"/>
        <v>5</v>
      </c>
      <c r="AF1926" t="str">
        <f t="shared" si="152"/>
        <v>Low</v>
      </c>
      <c r="AG1926" t="str">
        <f t="shared" si="153"/>
        <v>Not satisfied</v>
      </c>
      <c r="AH1926" t="str">
        <f t="shared" si="154"/>
        <v>Average Performer</v>
      </c>
      <c r="AI1926" t="str" cm="1">
        <f t="array" ref="AI1926">_xlfn.IFS($Z1926 = "Passed", "High", $Z1926="Completed", "Moderate", OR($Z1926 = "Incomplete", $Z1926="Failed"), "Low")</f>
        <v>High</v>
      </c>
      <c r="AJ1926" t="str" cm="1">
        <f t="array" ref="AJ1926">_xlfn.IFS(OR(Z1926= "Passed", Z1926 = "Completed"), "Complete", OR(Z1926 ="Failed", Z1926 = "Incomplete"), "Incomplete")</f>
        <v>Complete</v>
      </c>
      <c r="AK1926" cm="1">
        <f t="array" ref="AK1926">_xlfn.IFS(HR_DATA[[#This Row],[Performance Category]] = "High Performer", 4,HR_DATA[[#This Row],[Performance Category]] = "Average Performer", 3, HR_DATA[[#This Row],[Performance Category]] = "Low Performer", 2, HR_DATA[[#This Row],[Performance Category]] = "At Risk", 1)</f>
        <v>3</v>
      </c>
    </row>
    <row r="1927" spans="1:37" x14ac:dyDescent="0.25">
      <c r="A1927">
        <v>2449</v>
      </c>
      <c r="B1927" s="2">
        <v>43950</v>
      </c>
      <c r="C1927" s="2">
        <f t="shared" ca="1" si="150"/>
        <v>46159</v>
      </c>
      <c r="D1927" t="s">
        <v>133</v>
      </c>
      <c r="E1927" t="s">
        <v>85</v>
      </c>
      <c r="F1927" t="s">
        <v>108</v>
      </c>
      <c r="G1927" t="s">
        <v>46</v>
      </c>
      <c r="H1927" t="s">
        <v>56</v>
      </c>
      <c r="I1927" t="s">
        <v>33</v>
      </c>
      <c r="J1927" t="s">
        <v>34</v>
      </c>
      <c r="K1927" t="s">
        <v>47</v>
      </c>
      <c r="L1927" s="2">
        <v>31453</v>
      </c>
      <c r="M1927" t="s">
        <v>36</v>
      </c>
      <c r="N1927" t="s">
        <v>37</v>
      </c>
      <c r="O1927" t="s">
        <v>49</v>
      </c>
      <c r="P1927" t="s">
        <v>61</v>
      </c>
      <c r="Q1927" t="s">
        <v>40</v>
      </c>
      <c r="R1927">
        <v>4</v>
      </c>
      <c r="S1927" s="2">
        <v>44954</v>
      </c>
      <c r="T1927">
        <v>4</v>
      </c>
      <c r="U1927">
        <v>5</v>
      </c>
      <c r="V1927">
        <v>3</v>
      </c>
      <c r="W1927" s="2">
        <v>44944</v>
      </c>
      <c r="X1927" t="s">
        <v>62</v>
      </c>
      <c r="Y1927" t="s">
        <v>51</v>
      </c>
      <c r="Z1927" t="s">
        <v>73</v>
      </c>
      <c r="AA1927">
        <v>4</v>
      </c>
      <c r="AB1927">
        <v>485.29</v>
      </c>
      <c r="AC1927">
        <v>34</v>
      </c>
      <c r="AD1927" t="str" cm="1">
        <f t="array" ref="AD1927">_xlfn.IFS($AC1927&lt;= 24,"17-24", $AC1927&lt;=34,"25-34", $AC1927&lt;=44,"35-44", $AC1927&lt;= 54,"45-54", $AC1927 &gt;= 55, "55+")</f>
        <v>25-34</v>
      </c>
      <c r="AE1927">
        <f t="shared" ca="1" si="151"/>
        <v>6</v>
      </c>
      <c r="AF1927" t="str">
        <f t="shared" si="152"/>
        <v>High</v>
      </c>
      <c r="AG1927" t="str">
        <f t="shared" si="153"/>
        <v>Satisfied</v>
      </c>
      <c r="AH1927" t="str">
        <f t="shared" si="154"/>
        <v>Average Performer</v>
      </c>
      <c r="AI1927" t="str" cm="1">
        <f t="array" ref="AI1927">_xlfn.IFS($Z1927 = "Passed", "High", $Z1927="Completed", "Moderate", OR($Z1927 = "Incomplete", $Z1927="Failed"), "Low")</f>
        <v>High</v>
      </c>
      <c r="AJ1927" t="str" cm="1">
        <f t="array" ref="AJ1927">_xlfn.IFS(OR(Z1927= "Passed", Z1927 = "Completed"), "Complete", OR(Z1927 ="Failed", Z1927 = "Incomplete"), "Incomplete")</f>
        <v>Complete</v>
      </c>
      <c r="AK1927" cm="1">
        <f t="array" ref="AK1927">_xlfn.IFS(HR_DATA[[#This Row],[Performance Category]] = "High Performer", 4,HR_DATA[[#This Row],[Performance Category]] = "Average Performer", 3, HR_DATA[[#This Row],[Performance Category]] = "Low Performer", 2, HR_DATA[[#This Row],[Performance Category]] = "At Risk", 1)</f>
        <v>3</v>
      </c>
    </row>
    <row r="1928" spans="1:37" x14ac:dyDescent="0.25">
      <c r="A1928">
        <v>2450</v>
      </c>
      <c r="B1928" s="2">
        <v>44791</v>
      </c>
      <c r="C1928" s="2">
        <f t="shared" ca="1" si="150"/>
        <v>46159</v>
      </c>
      <c r="D1928" t="s">
        <v>133</v>
      </c>
      <c r="E1928" t="s">
        <v>64</v>
      </c>
      <c r="F1928" t="s">
        <v>30</v>
      </c>
      <c r="G1928" t="s">
        <v>55</v>
      </c>
      <c r="H1928" t="s">
        <v>45</v>
      </c>
      <c r="I1928" t="s">
        <v>46</v>
      </c>
      <c r="J1928" t="s">
        <v>34</v>
      </c>
      <c r="K1928" t="s">
        <v>47</v>
      </c>
      <c r="L1928" s="2">
        <v>35353</v>
      </c>
      <c r="M1928" t="s">
        <v>36</v>
      </c>
      <c r="N1928" t="s">
        <v>48</v>
      </c>
      <c r="O1928" t="s">
        <v>84</v>
      </c>
      <c r="P1928" t="s">
        <v>61</v>
      </c>
      <c r="Q1928" t="s">
        <v>40</v>
      </c>
      <c r="R1928">
        <v>1</v>
      </c>
      <c r="S1928" s="2">
        <v>44947</v>
      </c>
      <c r="T1928">
        <v>5</v>
      </c>
      <c r="U1928">
        <v>3</v>
      </c>
      <c r="V1928">
        <v>2</v>
      </c>
      <c r="W1928" s="2">
        <v>44944</v>
      </c>
      <c r="X1928" t="s">
        <v>62</v>
      </c>
      <c r="Y1928" t="s">
        <v>42</v>
      </c>
      <c r="Z1928" t="s">
        <v>63</v>
      </c>
      <c r="AA1928">
        <v>5</v>
      </c>
      <c r="AB1928">
        <v>302.62</v>
      </c>
      <c r="AC1928">
        <v>26</v>
      </c>
      <c r="AD1928" t="str" cm="1">
        <f t="array" ref="AD1928">_xlfn.IFS($AC1928&lt;= 24,"17-24", $AC1928&lt;=34,"25-34", $AC1928&lt;=44,"35-44", $AC1928&lt;= 54,"45-54", $AC1928 &gt;= 55, "55+")</f>
        <v>25-34</v>
      </c>
      <c r="AE1928">
        <f t="shared" ca="1" si="151"/>
        <v>3</v>
      </c>
      <c r="AF1928" t="str">
        <f t="shared" si="152"/>
        <v>High</v>
      </c>
      <c r="AG1928" t="str">
        <f t="shared" si="153"/>
        <v>Neutral</v>
      </c>
      <c r="AH1928" t="str">
        <f t="shared" si="154"/>
        <v>Average Performer</v>
      </c>
      <c r="AI1928" t="str" cm="1">
        <f t="array" ref="AI1928">_xlfn.IFS($Z1928 = "Passed", "High", $Z1928="Completed", "Moderate", OR($Z1928 = "Incomplete", $Z1928="Failed"), "Low")</f>
        <v>Moderate</v>
      </c>
      <c r="AJ1928" t="str" cm="1">
        <f t="array" ref="AJ1928">_xlfn.IFS(OR(Z1928= "Passed", Z1928 = "Completed"), "Complete", OR(Z1928 ="Failed", Z1928 = "Incomplete"), "Incomplete")</f>
        <v>Complete</v>
      </c>
      <c r="AK1928" cm="1">
        <f t="array" ref="AK1928">_xlfn.IFS(HR_DATA[[#This Row],[Performance Category]] = "High Performer", 4,HR_DATA[[#This Row],[Performance Category]] = "Average Performer", 3, HR_DATA[[#This Row],[Performance Category]] = "Low Performer", 2, HR_DATA[[#This Row],[Performance Category]] = "At Risk", 1)</f>
        <v>3</v>
      </c>
    </row>
    <row r="1929" spans="1:37" x14ac:dyDescent="0.25">
      <c r="A1929">
        <v>2451</v>
      </c>
      <c r="B1929" s="2">
        <v>44082</v>
      </c>
      <c r="C1929" s="2">
        <f t="shared" ca="1" si="150"/>
        <v>46159</v>
      </c>
      <c r="D1929" t="s">
        <v>133</v>
      </c>
      <c r="E1929" t="s">
        <v>74</v>
      </c>
      <c r="F1929" t="s">
        <v>30</v>
      </c>
      <c r="G1929" t="s">
        <v>31</v>
      </c>
      <c r="H1929" t="s">
        <v>45</v>
      </c>
      <c r="I1929" t="s">
        <v>33</v>
      </c>
      <c r="J1929" t="s">
        <v>34</v>
      </c>
      <c r="K1929" t="s">
        <v>89</v>
      </c>
      <c r="L1929" s="2">
        <v>16024</v>
      </c>
      <c r="M1929" t="s">
        <v>36</v>
      </c>
      <c r="N1929" t="s">
        <v>48</v>
      </c>
      <c r="O1929" t="s">
        <v>72</v>
      </c>
      <c r="P1929" t="s">
        <v>67</v>
      </c>
      <c r="Q1929" t="s">
        <v>40</v>
      </c>
      <c r="R1929">
        <v>5</v>
      </c>
      <c r="S1929" s="2">
        <v>45002</v>
      </c>
      <c r="T1929">
        <v>5</v>
      </c>
      <c r="U1929">
        <v>3</v>
      </c>
      <c r="V1929">
        <v>1</v>
      </c>
      <c r="W1929" s="2">
        <v>45138</v>
      </c>
      <c r="X1929" t="s">
        <v>92</v>
      </c>
      <c r="Y1929" t="s">
        <v>51</v>
      </c>
      <c r="Z1929" t="s">
        <v>52</v>
      </c>
      <c r="AA1929">
        <v>1</v>
      </c>
      <c r="AB1929">
        <v>510.72</v>
      </c>
      <c r="AC1929">
        <v>77</v>
      </c>
      <c r="AD1929" t="str" cm="1">
        <f t="array" ref="AD1929">_xlfn.IFS($AC1929&lt;= 24,"17-24", $AC1929&lt;=34,"25-34", $AC1929&lt;=44,"35-44", $AC1929&lt;= 54,"45-54", $AC1929 &gt;= 55, "55+")</f>
        <v>55+</v>
      </c>
      <c r="AE1929">
        <f t="shared" ca="1" si="151"/>
        <v>5</v>
      </c>
      <c r="AF1929" t="str">
        <f t="shared" si="152"/>
        <v>High</v>
      </c>
      <c r="AG1929" t="str">
        <f t="shared" si="153"/>
        <v>Neutral</v>
      </c>
      <c r="AH1929" t="str">
        <f t="shared" si="154"/>
        <v>Average Performer</v>
      </c>
      <c r="AI1929" t="str" cm="1">
        <f t="array" ref="AI1929">_xlfn.IFS($Z1929 = "Passed", "High", $Z1929="Completed", "Moderate", OR($Z1929 = "Incomplete", $Z1929="Failed"), "Low")</f>
        <v>Low</v>
      </c>
      <c r="AJ1929" t="str" cm="1">
        <f t="array" ref="AJ1929">_xlfn.IFS(OR(Z1929= "Passed", Z1929 = "Completed"), "Complete", OR(Z1929 ="Failed", Z1929 = "Incomplete"), "Incomplete")</f>
        <v>Incomplete</v>
      </c>
      <c r="AK1929" cm="1">
        <f t="array" ref="AK1929">_xlfn.IFS(HR_DATA[[#This Row],[Performance Category]] = "High Performer", 4,HR_DATA[[#This Row],[Performance Category]] = "Average Performer", 3, HR_DATA[[#This Row],[Performance Category]] = "Low Performer", 2, HR_DATA[[#This Row],[Performance Category]] = "At Risk", 1)</f>
        <v>3</v>
      </c>
    </row>
    <row r="1930" spans="1:37" x14ac:dyDescent="0.25">
      <c r="A1930">
        <v>2452</v>
      </c>
      <c r="B1930" s="2">
        <v>44848</v>
      </c>
      <c r="C1930" s="2">
        <f t="shared" ca="1" si="150"/>
        <v>46159</v>
      </c>
      <c r="D1930" t="s">
        <v>133</v>
      </c>
      <c r="E1930" t="s">
        <v>69</v>
      </c>
      <c r="F1930" t="s">
        <v>30</v>
      </c>
      <c r="G1930" t="s">
        <v>55</v>
      </c>
      <c r="H1930" t="s">
        <v>32</v>
      </c>
      <c r="I1930" t="s">
        <v>46</v>
      </c>
      <c r="J1930" t="s">
        <v>34</v>
      </c>
      <c r="K1930" t="s">
        <v>96</v>
      </c>
      <c r="L1930" s="2">
        <v>26595</v>
      </c>
      <c r="M1930" t="s">
        <v>36</v>
      </c>
      <c r="N1930" t="s">
        <v>48</v>
      </c>
      <c r="O1930" t="s">
        <v>84</v>
      </c>
      <c r="P1930" t="s">
        <v>67</v>
      </c>
      <c r="Q1930" t="s">
        <v>40</v>
      </c>
      <c r="R1930">
        <v>2</v>
      </c>
      <c r="S1930" s="2">
        <v>44806</v>
      </c>
      <c r="T1930">
        <v>3</v>
      </c>
      <c r="U1930">
        <v>3</v>
      </c>
      <c r="V1930">
        <v>1</v>
      </c>
      <c r="W1930" s="2">
        <v>45106</v>
      </c>
      <c r="X1930" t="s">
        <v>92</v>
      </c>
      <c r="Y1930" t="s">
        <v>42</v>
      </c>
      <c r="Z1930" t="s">
        <v>52</v>
      </c>
      <c r="AA1930">
        <v>3</v>
      </c>
      <c r="AB1930">
        <v>241.25</v>
      </c>
      <c r="AC1930">
        <v>50</v>
      </c>
      <c r="AD1930" t="str" cm="1">
        <f t="array" ref="AD1930">_xlfn.IFS($AC1930&lt;= 24,"17-24", $AC1930&lt;=34,"25-34", $AC1930&lt;=44,"35-44", $AC1930&lt;= 54,"45-54", $AC1930 &gt;= 55, "55+")</f>
        <v>45-54</v>
      </c>
      <c r="AE1930">
        <f t="shared" ca="1" si="151"/>
        <v>3</v>
      </c>
      <c r="AF1930" t="str">
        <f t="shared" si="152"/>
        <v>Medium</v>
      </c>
      <c r="AG1930" t="str">
        <f t="shared" si="153"/>
        <v>Neutral</v>
      </c>
      <c r="AH1930" t="str">
        <f t="shared" si="154"/>
        <v>Average Performer</v>
      </c>
      <c r="AI1930" t="str" cm="1">
        <f t="array" ref="AI1930">_xlfn.IFS($Z1930 = "Passed", "High", $Z1930="Completed", "Moderate", OR($Z1930 = "Incomplete", $Z1930="Failed"), "Low")</f>
        <v>Low</v>
      </c>
      <c r="AJ1930" t="str" cm="1">
        <f t="array" ref="AJ1930">_xlfn.IFS(OR(Z1930= "Passed", Z1930 = "Completed"), "Complete", OR(Z1930 ="Failed", Z1930 = "Incomplete"), "Incomplete")</f>
        <v>Incomplete</v>
      </c>
      <c r="AK1930" cm="1">
        <f t="array" ref="AK1930">_xlfn.IFS(HR_DATA[[#This Row],[Performance Category]] = "High Performer", 4,HR_DATA[[#This Row],[Performance Category]] = "Average Performer", 3, HR_DATA[[#This Row],[Performance Category]] = "Low Performer", 2, HR_DATA[[#This Row],[Performance Category]] = "At Risk", 1)</f>
        <v>3</v>
      </c>
    </row>
    <row r="1931" spans="1:37" x14ac:dyDescent="0.25">
      <c r="A1931">
        <v>2453</v>
      </c>
      <c r="B1931" s="2">
        <v>45059</v>
      </c>
      <c r="C1931" s="2">
        <f t="shared" ca="1" si="150"/>
        <v>46159</v>
      </c>
      <c r="D1931" t="s">
        <v>133</v>
      </c>
      <c r="E1931" t="s">
        <v>29</v>
      </c>
      <c r="F1931" t="s">
        <v>30</v>
      </c>
      <c r="G1931" t="s">
        <v>55</v>
      </c>
      <c r="H1931" t="s">
        <v>32</v>
      </c>
      <c r="I1931" t="s">
        <v>55</v>
      </c>
      <c r="J1931" t="s">
        <v>34</v>
      </c>
      <c r="K1931" t="s">
        <v>111</v>
      </c>
      <c r="L1931" s="2">
        <v>32408</v>
      </c>
      <c r="M1931" t="s">
        <v>36</v>
      </c>
      <c r="N1931" t="s">
        <v>48</v>
      </c>
      <c r="O1931" t="s">
        <v>60</v>
      </c>
      <c r="P1931" t="s">
        <v>39</v>
      </c>
      <c r="Q1931" t="s">
        <v>40</v>
      </c>
      <c r="R1931">
        <v>1</v>
      </c>
      <c r="S1931" s="2">
        <v>44918</v>
      </c>
      <c r="T1931">
        <v>3</v>
      </c>
      <c r="U1931">
        <v>3</v>
      </c>
      <c r="V1931">
        <v>3</v>
      </c>
      <c r="W1931" s="2">
        <v>44893</v>
      </c>
      <c r="X1931" t="s">
        <v>68</v>
      </c>
      <c r="Y1931" t="s">
        <v>51</v>
      </c>
      <c r="Z1931" t="s">
        <v>52</v>
      </c>
      <c r="AA1931">
        <v>3</v>
      </c>
      <c r="AB1931">
        <v>285.55</v>
      </c>
      <c r="AC1931">
        <v>35</v>
      </c>
      <c r="AD1931" t="str" cm="1">
        <f t="array" ref="AD1931">_xlfn.IFS($AC1931&lt;= 24,"17-24", $AC1931&lt;=34,"25-34", $AC1931&lt;=44,"35-44", $AC1931&lt;= 54,"45-54", $AC1931 &gt;= 55, "55+")</f>
        <v>35-44</v>
      </c>
      <c r="AE1931">
        <f t="shared" ca="1" si="151"/>
        <v>3</v>
      </c>
      <c r="AF1931" t="str">
        <f t="shared" si="152"/>
        <v>Medium</v>
      </c>
      <c r="AG1931" t="str">
        <f t="shared" si="153"/>
        <v>Neutral</v>
      </c>
      <c r="AH1931" t="str">
        <f t="shared" si="154"/>
        <v>Average Performer</v>
      </c>
      <c r="AI1931" t="str" cm="1">
        <f t="array" ref="AI1931">_xlfn.IFS($Z1931 = "Passed", "High", $Z1931="Completed", "Moderate", OR($Z1931 = "Incomplete", $Z1931="Failed"), "Low")</f>
        <v>Low</v>
      </c>
      <c r="AJ1931" t="str" cm="1">
        <f t="array" ref="AJ1931">_xlfn.IFS(OR(Z1931= "Passed", Z1931 = "Completed"), "Complete", OR(Z1931 ="Failed", Z1931 = "Incomplete"), "Incomplete")</f>
        <v>Incomplete</v>
      </c>
      <c r="AK1931" cm="1">
        <f t="array" ref="AK1931">_xlfn.IFS(HR_DATA[[#This Row],[Performance Category]] = "High Performer", 4,HR_DATA[[#This Row],[Performance Category]] = "Average Performer", 3, HR_DATA[[#This Row],[Performance Category]] = "Low Performer", 2, HR_DATA[[#This Row],[Performance Category]] = "At Risk", 1)</f>
        <v>3</v>
      </c>
    </row>
    <row r="1932" spans="1:37" x14ac:dyDescent="0.25">
      <c r="A1932">
        <v>2454</v>
      </c>
      <c r="B1932" s="2">
        <v>44255</v>
      </c>
      <c r="C1932" s="2">
        <f t="shared" ca="1" si="150"/>
        <v>46159</v>
      </c>
      <c r="D1932" t="s">
        <v>133</v>
      </c>
      <c r="E1932" t="s">
        <v>44</v>
      </c>
      <c r="F1932" t="s">
        <v>30</v>
      </c>
      <c r="G1932" t="s">
        <v>55</v>
      </c>
      <c r="H1932" t="s">
        <v>45</v>
      </c>
      <c r="I1932" t="s">
        <v>46</v>
      </c>
      <c r="J1932" t="s">
        <v>34</v>
      </c>
      <c r="K1932" t="s">
        <v>97</v>
      </c>
      <c r="L1932" s="2">
        <v>32579</v>
      </c>
      <c r="M1932" t="s">
        <v>36</v>
      </c>
      <c r="N1932" t="s">
        <v>37</v>
      </c>
      <c r="O1932" t="s">
        <v>84</v>
      </c>
      <c r="P1932" t="s">
        <v>67</v>
      </c>
      <c r="Q1932" t="s">
        <v>40</v>
      </c>
      <c r="R1932">
        <v>5</v>
      </c>
      <c r="S1932" s="2">
        <v>44828</v>
      </c>
      <c r="T1932">
        <v>1</v>
      </c>
      <c r="U1932">
        <v>4</v>
      </c>
      <c r="V1932">
        <v>3</v>
      </c>
      <c r="W1932" s="2">
        <v>44840</v>
      </c>
      <c r="X1932" t="s">
        <v>41</v>
      </c>
      <c r="Y1932" t="s">
        <v>42</v>
      </c>
      <c r="Z1932" t="s">
        <v>63</v>
      </c>
      <c r="AA1932">
        <v>1</v>
      </c>
      <c r="AB1932">
        <v>524.51</v>
      </c>
      <c r="AC1932">
        <v>32</v>
      </c>
      <c r="AD1932" t="str" cm="1">
        <f t="array" ref="AD1932">_xlfn.IFS($AC1932&lt;= 24,"17-24", $AC1932&lt;=34,"25-34", $AC1932&lt;=44,"35-44", $AC1932&lt;= 54,"45-54", $AC1932 &gt;= 55, "55+")</f>
        <v>25-34</v>
      </c>
      <c r="AE1932">
        <f t="shared" ca="1" si="151"/>
        <v>5</v>
      </c>
      <c r="AF1932" t="str">
        <f t="shared" si="152"/>
        <v>Low</v>
      </c>
      <c r="AG1932" t="str">
        <f t="shared" si="153"/>
        <v>Satisfied</v>
      </c>
      <c r="AH1932" t="str">
        <f t="shared" si="154"/>
        <v>Average Performer</v>
      </c>
      <c r="AI1932" t="str" cm="1">
        <f t="array" ref="AI1932">_xlfn.IFS($Z1932 = "Passed", "High", $Z1932="Completed", "Moderate", OR($Z1932 = "Incomplete", $Z1932="Failed"), "Low")</f>
        <v>Moderate</v>
      </c>
      <c r="AJ1932" t="str" cm="1">
        <f t="array" ref="AJ1932">_xlfn.IFS(OR(Z1932= "Passed", Z1932 = "Completed"), "Complete", OR(Z1932 ="Failed", Z1932 = "Incomplete"), "Incomplete")</f>
        <v>Complete</v>
      </c>
      <c r="AK1932" cm="1">
        <f t="array" ref="AK1932">_xlfn.IFS(HR_DATA[[#This Row],[Performance Category]] = "High Performer", 4,HR_DATA[[#This Row],[Performance Category]] = "Average Performer", 3, HR_DATA[[#This Row],[Performance Category]] = "Low Performer", 2, HR_DATA[[#This Row],[Performance Category]] = "At Risk", 1)</f>
        <v>3</v>
      </c>
    </row>
    <row r="1933" spans="1:37" x14ac:dyDescent="0.25">
      <c r="A1933">
        <v>2455</v>
      </c>
      <c r="B1933" s="2">
        <v>43893</v>
      </c>
      <c r="C1933" s="2">
        <f t="shared" ca="1" si="150"/>
        <v>46159</v>
      </c>
      <c r="D1933" t="s">
        <v>133</v>
      </c>
      <c r="E1933" t="s">
        <v>87</v>
      </c>
      <c r="F1933" t="s">
        <v>30</v>
      </c>
      <c r="G1933" t="s">
        <v>55</v>
      </c>
      <c r="H1933" t="s">
        <v>56</v>
      </c>
      <c r="I1933" t="s">
        <v>55</v>
      </c>
      <c r="J1933" t="s">
        <v>34</v>
      </c>
      <c r="K1933" t="s">
        <v>65</v>
      </c>
      <c r="L1933" s="2">
        <v>33578</v>
      </c>
      <c r="M1933" t="s">
        <v>36</v>
      </c>
      <c r="N1933" t="s">
        <v>37</v>
      </c>
      <c r="O1933" t="s">
        <v>49</v>
      </c>
      <c r="P1933" t="s">
        <v>61</v>
      </c>
      <c r="Q1933" t="s">
        <v>40</v>
      </c>
      <c r="R1933">
        <v>2</v>
      </c>
      <c r="S1933" s="2">
        <v>45088</v>
      </c>
      <c r="T1933">
        <v>3</v>
      </c>
      <c r="U1933">
        <v>3</v>
      </c>
      <c r="V1933">
        <v>1</v>
      </c>
      <c r="W1933" s="2">
        <v>45085</v>
      </c>
      <c r="X1933" t="s">
        <v>50</v>
      </c>
      <c r="Y1933" t="s">
        <v>51</v>
      </c>
      <c r="Z1933" t="s">
        <v>63</v>
      </c>
      <c r="AA1933">
        <v>4</v>
      </c>
      <c r="AB1933">
        <v>218.61</v>
      </c>
      <c r="AC1933">
        <v>29</v>
      </c>
      <c r="AD1933" t="str" cm="1">
        <f t="array" ref="AD1933">_xlfn.IFS($AC1933&lt;= 24,"17-24", $AC1933&lt;=34,"25-34", $AC1933&lt;=44,"35-44", $AC1933&lt;= 54,"45-54", $AC1933 &gt;= 55, "55+")</f>
        <v>25-34</v>
      </c>
      <c r="AE1933">
        <f t="shared" ca="1" si="151"/>
        <v>6</v>
      </c>
      <c r="AF1933" t="str">
        <f t="shared" si="152"/>
        <v>Medium</v>
      </c>
      <c r="AG1933" t="str">
        <f t="shared" si="153"/>
        <v>Neutral</v>
      </c>
      <c r="AH1933" t="str">
        <f t="shared" si="154"/>
        <v>Average Performer</v>
      </c>
      <c r="AI1933" t="str" cm="1">
        <f t="array" ref="AI1933">_xlfn.IFS($Z1933 = "Passed", "High", $Z1933="Completed", "Moderate", OR($Z1933 = "Incomplete", $Z1933="Failed"), "Low")</f>
        <v>Moderate</v>
      </c>
      <c r="AJ1933" t="str" cm="1">
        <f t="array" ref="AJ1933">_xlfn.IFS(OR(Z1933= "Passed", Z1933 = "Completed"), "Complete", OR(Z1933 ="Failed", Z1933 = "Incomplete"), "Incomplete")</f>
        <v>Complete</v>
      </c>
      <c r="AK1933" cm="1">
        <f t="array" ref="AK1933">_xlfn.IFS(HR_DATA[[#This Row],[Performance Category]] = "High Performer", 4,HR_DATA[[#This Row],[Performance Category]] = "Average Performer", 3, HR_DATA[[#This Row],[Performance Category]] = "Low Performer", 2, HR_DATA[[#This Row],[Performance Category]] = "At Risk", 1)</f>
        <v>3</v>
      </c>
    </row>
    <row r="1934" spans="1:37" x14ac:dyDescent="0.25">
      <c r="A1934">
        <v>2456</v>
      </c>
      <c r="B1934" s="2">
        <v>44529</v>
      </c>
      <c r="C1934" s="2">
        <f t="shared" ca="1" si="150"/>
        <v>46159</v>
      </c>
      <c r="D1934" t="s">
        <v>133</v>
      </c>
      <c r="E1934" t="s">
        <v>81</v>
      </c>
      <c r="F1934" t="s">
        <v>30</v>
      </c>
      <c r="G1934" t="s">
        <v>55</v>
      </c>
      <c r="H1934" t="s">
        <v>45</v>
      </c>
      <c r="I1934" t="s">
        <v>55</v>
      </c>
      <c r="J1934" t="s">
        <v>34</v>
      </c>
      <c r="K1934" t="s">
        <v>101</v>
      </c>
      <c r="L1934" s="2">
        <v>25807</v>
      </c>
      <c r="M1934" t="s">
        <v>36</v>
      </c>
      <c r="N1934" t="s">
        <v>48</v>
      </c>
      <c r="O1934" t="s">
        <v>84</v>
      </c>
      <c r="P1934" t="s">
        <v>61</v>
      </c>
      <c r="Q1934" t="s">
        <v>40</v>
      </c>
      <c r="R1934">
        <v>5</v>
      </c>
      <c r="S1934" s="2">
        <v>44826</v>
      </c>
      <c r="T1934">
        <v>4</v>
      </c>
      <c r="U1934">
        <v>5</v>
      </c>
      <c r="V1934">
        <v>3</v>
      </c>
      <c r="W1934" s="2">
        <v>44795</v>
      </c>
      <c r="X1934" t="s">
        <v>50</v>
      </c>
      <c r="Y1934" t="s">
        <v>51</v>
      </c>
      <c r="Z1934" t="s">
        <v>43</v>
      </c>
      <c r="AA1934">
        <v>2</v>
      </c>
      <c r="AB1934">
        <v>263.3</v>
      </c>
      <c r="AC1934">
        <v>51</v>
      </c>
      <c r="AD1934" t="str" cm="1">
        <f t="array" ref="AD1934">_xlfn.IFS($AC1934&lt;= 24,"17-24", $AC1934&lt;=34,"25-34", $AC1934&lt;=44,"35-44", $AC1934&lt;= 54,"45-54", $AC1934 &gt;= 55, "55+")</f>
        <v>45-54</v>
      </c>
      <c r="AE1934">
        <f t="shared" ca="1" si="151"/>
        <v>4</v>
      </c>
      <c r="AF1934" t="str">
        <f t="shared" si="152"/>
        <v>High</v>
      </c>
      <c r="AG1934" t="str">
        <f t="shared" si="153"/>
        <v>Satisfied</v>
      </c>
      <c r="AH1934" t="str">
        <f t="shared" si="154"/>
        <v>Average Performer</v>
      </c>
      <c r="AI1934" t="str" cm="1">
        <f t="array" ref="AI1934">_xlfn.IFS($Z1934 = "Passed", "High", $Z1934="Completed", "Moderate", OR($Z1934 = "Incomplete", $Z1934="Failed"), "Low")</f>
        <v>Low</v>
      </c>
      <c r="AJ1934" t="str" cm="1">
        <f t="array" ref="AJ1934">_xlfn.IFS(OR(Z1934= "Passed", Z1934 = "Completed"), "Complete", OR(Z1934 ="Failed", Z1934 = "Incomplete"), "Incomplete")</f>
        <v>Incomplete</v>
      </c>
      <c r="AK1934" cm="1">
        <f t="array" ref="AK1934">_xlfn.IFS(HR_DATA[[#This Row],[Performance Category]] = "High Performer", 4,HR_DATA[[#This Row],[Performance Category]] = "Average Performer", 3, HR_DATA[[#This Row],[Performance Category]] = "Low Performer", 2, HR_DATA[[#This Row],[Performance Category]] = "At Risk", 1)</f>
        <v>3</v>
      </c>
    </row>
    <row r="1935" spans="1:37" x14ac:dyDescent="0.25">
      <c r="A1935">
        <v>2457</v>
      </c>
      <c r="B1935" s="2">
        <v>43336</v>
      </c>
      <c r="C1935" s="2">
        <f t="shared" ca="1" si="150"/>
        <v>46159</v>
      </c>
      <c r="D1935" t="s">
        <v>133</v>
      </c>
      <c r="E1935" t="s">
        <v>54</v>
      </c>
      <c r="F1935" t="s">
        <v>30</v>
      </c>
      <c r="G1935" t="s">
        <v>46</v>
      </c>
      <c r="H1935" t="s">
        <v>45</v>
      </c>
      <c r="I1935" t="s">
        <v>46</v>
      </c>
      <c r="J1935" t="s">
        <v>34</v>
      </c>
      <c r="K1935" t="s">
        <v>70</v>
      </c>
      <c r="L1935" s="2">
        <v>22385</v>
      </c>
      <c r="M1935" t="s">
        <v>36</v>
      </c>
      <c r="N1935" t="s">
        <v>48</v>
      </c>
      <c r="O1935" t="s">
        <v>49</v>
      </c>
      <c r="P1935" t="s">
        <v>61</v>
      </c>
      <c r="Q1935" t="s">
        <v>40</v>
      </c>
      <c r="R1935">
        <v>2</v>
      </c>
      <c r="S1935" s="2">
        <v>45043</v>
      </c>
      <c r="T1935">
        <v>3</v>
      </c>
      <c r="U1935">
        <v>2</v>
      </c>
      <c r="V1935">
        <v>3</v>
      </c>
      <c r="W1935" s="2">
        <v>45065</v>
      </c>
      <c r="X1935" t="s">
        <v>68</v>
      </c>
      <c r="Y1935" t="s">
        <v>42</v>
      </c>
      <c r="Z1935" t="s">
        <v>52</v>
      </c>
      <c r="AA1935">
        <v>5</v>
      </c>
      <c r="AB1935">
        <v>423.81</v>
      </c>
      <c r="AC1935">
        <v>57</v>
      </c>
      <c r="AD1935" t="str" cm="1">
        <f t="array" ref="AD1935">_xlfn.IFS($AC1935&lt;= 24,"17-24", $AC1935&lt;=34,"25-34", $AC1935&lt;=44,"35-44", $AC1935&lt;= 54,"45-54", $AC1935 &gt;= 55, "55+")</f>
        <v>55+</v>
      </c>
      <c r="AE1935">
        <f t="shared" ca="1" si="151"/>
        <v>7</v>
      </c>
      <c r="AF1935" t="str">
        <f t="shared" si="152"/>
        <v>Medium</v>
      </c>
      <c r="AG1935" t="str">
        <f t="shared" si="153"/>
        <v>Not satisfied</v>
      </c>
      <c r="AH1935" t="str">
        <f t="shared" si="154"/>
        <v>Average Performer</v>
      </c>
      <c r="AI1935" t="str" cm="1">
        <f t="array" ref="AI1935">_xlfn.IFS($Z1935 = "Passed", "High", $Z1935="Completed", "Moderate", OR($Z1935 = "Incomplete", $Z1935="Failed"), "Low")</f>
        <v>Low</v>
      </c>
      <c r="AJ1935" t="str" cm="1">
        <f t="array" ref="AJ1935">_xlfn.IFS(OR(Z1935= "Passed", Z1935 = "Completed"), "Complete", OR(Z1935 ="Failed", Z1935 = "Incomplete"), "Incomplete")</f>
        <v>Incomplete</v>
      </c>
      <c r="AK1935" cm="1">
        <f t="array" ref="AK1935">_xlfn.IFS(HR_DATA[[#This Row],[Performance Category]] = "High Performer", 4,HR_DATA[[#This Row],[Performance Category]] = "Average Performer", 3, HR_DATA[[#This Row],[Performance Category]] = "Low Performer", 2, HR_DATA[[#This Row],[Performance Category]] = "At Risk", 1)</f>
        <v>3</v>
      </c>
    </row>
    <row r="1936" spans="1:37" x14ac:dyDescent="0.25">
      <c r="A1936">
        <v>2458</v>
      </c>
      <c r="B1936" s="2">
        <v>44125</v>
      </c>
      <c r="C1936" s="2">
        <f t="shared" ca="1" si="150"/>
        <v>46159</v>
      </c>
      <c r="D1936" t="s">
        <v>136</v>
      </c>
      <c r="E1936" t="s">
        <v>94</v>
      </c>
      <c r="F1936" t="s">
        <v>30</v>
      </c>
      <c r="G1936" t="s">
        <v>46</v>
      </c>
      <c r="H1936" t="s">
        <v>56</v>
      </c>
      <c r="I1936" t="s">
        <v>33</v>
      </c>
      <c r="J1936" t="s">
        <v>34</v>
      </c>
      <c r="K1936" t="s">
        <v>100</v>
      </c>
      <c r="L1936" s="2">
        <v>28924</v>
      </c>
      <c r="M1936" t="s">
        <v>36</v>
      </c>
      <c r="N1936" t="s">
        <v>48</v>
      </c>
      <c r="O1936" t="s">
        <v>60</v>
      </c>
      <c r="P1936" t="s">
        <v>39</v>
      </c>
      <c r="Q1936" t="s">
        <v>40</v>
      </c>
      <c r="R1936">
        <v>2</v>
      </c>
      <c r="S1936" s="2">
        <v>44823</v>
      </c>
      <c r="T1936">
        <v>5</v>
      </c>
      <c r="U1936">
        <v>3</v>
      </c>
      <c r="V1936">
        <v>1</v>
      </c>
      <c r="W1936" s="2">
        <v>45066</v>
      </c>
      <c r="X1936" t="s">
        <v>50</v>
      </c>
      <c r="Y1936" t="s">
        <v>42</v>
      </c>
      <c r="Z1936" t="s">
        <v>43</v>
      </c>
      <c r="AA1936">
        <v>5</v>
      </c>
      <c r="AB1936">
        <v>912.62</v>
      </c>
      <c r="AC1936">
        <v>41</v>
      </c>
      <c r="AD1936" t="str" cm="1">
        <f t="array" ref="AD1936">_xlfn.IFS($AC1936&lt;= 24,"17-24", $AC1936&lt;=34,"25-34", $AC1936&lt;=44,"35-44", $AC1936&lt;= 54,"45-54", $AC1936 &gt;= 55, "55+")</f>
        <v>35-44</v>
      </c>
      <c r="AE1936">
        <f t="shared" ca="1" si="151"/>
        <v>5</v>
      </c>
      <c r="AF1936" t="str">
        <f t="shared" si="152"/>
        <v>High</v>
      </c>
      <c r="AG1936" t="str">
        <f t="shared" si="153"/>
        <v>Neutral</v>
      </c>
      <c r="AH1936" t="str">
        <f t="shared" si="154"/>
        <v>Average Performer</v>
      </c>
      <c r="AI1936" t="str" cm="1">
        <f t="array" ref="AI1936">_xlfn.IFS($Z1936 = "Passed", "High", $Z1936="Completed", "Moderate", OR($Z1936 = "Incomplete", $Z1936="Failed"), "Low")</f>
        <v>Low</v>
      </c>
      <c r="AJ1936" t="str" cm="1">
        <f t="array" ref="AJ1936">_xlfn.IFS(OR(Z1936= "Passed", Z1936 = "Completed"), "Complete", OR(Z1936 ="Failed", Z1936 = "Incomplete"), "Incomplete")</f>
        <v>Incomplete</v>
      </c>
      <c r="AK1936" cm="1">
        <f t="array" ref="AK1936">_xlfn.IFS(HR_DATA[[#This Row],[Performance Category]] = "High Performer", 4,HR_DATA[[#This Row],[Performance Category]] = "Average Performer", 3, HR_DATA[[#This Row],[Performance Category]] = "Low Performer", 2, HR_DATA[[#This Row],[Performance Category]] = "At Risk", 1)</f>
        <v>3</v>
      </c>
    </row>
    <row r="1937" spans="1:37" x14ac:dyDescent="0.25">
      <c r="A1937">
        <v>2459</v>
      </c>
      <c r="B1937" s="2">
        <v>44180</v>
      </c>
      <c r="C1937" s="2">
        <f t="shared" ca="1" si="150"/>
        <v>46159</v>
      </c>
      <c r="D1937" t="s">
        <v>148</v>
      </c>
      <c r="E1937" t="s">
        <v>85</v>
      </c>
      <c r="F1937" t="s">
        <v>30</v>
      </c>
      <c r="G1937" t="s">
        <v>55</v>
      </c>
      <c r="H1937" t="s">
        <v>45</v>
      </c>
      <c r="I1937" t="s">
        <v>33</v>
      </c>
      <c r="J1937" t="s">
        <v>34</v>
      </c>
      <c r="K1937" t="s">
        <v>70</v>
      </c>
      <c r="L1937" s="2">
        <v>34890</v>
      </c>
      <c r="M1937" t="s">
        <v>147</v>
      </c>
      <c r="N1937" t="s">
        <v>37</v>
      </c>
      <c r="O1937" t="s">
        <v>84</v>
      </c>
      <c r="P1937" t="s">
        <v>67</v>
      </c>
      <c r="Q1937" t="s">
        <v>40</v>
      </c>
      <c r="R1937">
        <v>4</v>
      </c>
      <c r="S1937" s="2">
        <v>44848</v>
      </c>
      <c r="T1937">
        <v>5</v>
      </c>
      <c r="U1937">
        <v>5</v>
      </c>
      <c r="V1937">
        <v>5</v>
      </c>
      <c r="W1937" s="2">
        <v>44892</v>
      </c>
      <c r="X1937" t="s">
        <v>62</v>
      </c>
      <c r="Y1937" t="s">
        <v>51</v>
      </c>
      <c r="Z1937" t="s">
        <v>43</v>
      </c>
      <c r="AA1937">
        <v>4</v>
      </c>
      <c r="AB1937">
        <v>973.11</v>
      </c>
      <c r="AC1937">
        <v>25</v>
      </c>
      <c r="AD1937" t="str" cm="1">
        <f t="array" ref="AD1937">_xlfn.IFS($AC1937&lt;= 24,"17-24", $AC1937&lt;=34,"25-34", $AC1937&lt;=44,"35-44", $AC1937&lt;= 54,"45-54", $AC1937 &gt;= 55, "55+")</f>
        <v>25-34</v>
      </c>
      <c r="AE1937">
        <f t="shared" ca="1" si="151"/>
        <v>5</v>
      </c>
      <c r="AF1937" t="str">
        <f t="shared" si="152"/>
        <v>High</v>
      </c>
      <c r="AG1937" t="str">
        <f t="shared" si="153"/>
        <v>Satisfied</v>
      </c>
      <c r="AH1937" t="str">
        <f t="shared" si="154"/>
        <v>Average Performer</v>
      </c>
      <c r="AI1937" t="str" cm="1">
        <f t="array" ref="AI1937">_xlfn.IFS($Z1937 = "Passed", "High", $Z1937="Completed", "Moderate", OR($Z1937 = "Incomplete", $Z1937="Failed"), "Low")</f>
        <v>Low</v>
      </c>
      <c r="AJ1937" t="str" cm="1">
        <f t="array" ref="AJ1937">_xlfn.IFS(OR(Z1937= "Passed", Z1937 = "Completed"), "Complete", OR(Z1937 ="Failed", Z1937 = "Incomplete"), "Incomplete")</f>
        <v>Incomplete</v>
      </c>
      <c r="AK1937" cm="1">
        <f t="array" ref="AK1937">_xlfn.IFS(HR_DATA[[#This Row],[Performance Category]] = "High Performer", 4,HR_DATA[[#This Row],[Performance Category]] = "Average Performer", 3, HR_DATA[[#This Row],[Performance Category]] = "Low Performer", 2, HR_DATA[[#This Row],[Performance Category]] = "At Risk", 1)</f>
        <v>3</v>
      </c>
    </row>
    <row r="1938" spans="1:37" x14ac:dyDescent="0.25">
      <c r="A1938">
        <v>2460</v>
      </c>
      <c r="B1938" s="2">
        <v>43348</v>
      </c>
      <c r="C1938" s="2">
        <f t="shared" ca="1" si="150"/>
        <v>46159</v>
      </c>
      <c r="D1938" t="s">
        <v>120</v>
      </c>
      <c r="E1938" t="s">
        <v>44</v>
      </c>
      <c r="F1938" t="s">
        <v>30</v>
      </c>
      <c r="G1938" t="s">
        <v>31</v>
      </c>
      <c r="H1938" t="s">
        <v>32</v>
      </c>
      <c r="I1938" t="s">
        <v>55</v>
      </c>
      <c r="J1938" t="s">
        <v>95</v>
      </c>
      <c r="K1938" t="s">
        <v>35</v>
      </c>
      <c r="L1938" s="2">
        <v>21844</v>
      </c>
      <c r="M1938" t="s">
        <v>36</v>
      </c>
      <c r="N1938" t="s">
        <v>37</v>
      </c>
      <c r="O1938" t="s">
        <v>38</v>
      </c>
      <c r="P1938" t="s">
        <v>39</v>
      </c>
      <c r="Q1938" t="s">
        <v>40</v>
      </c>
      <c r="R1938">
        <v>2</v>
      </c>
      <c r="S1938" s="2">
        <v>45009</v>
      </c>
      <c r="T1938">
        <v>3</v>
      </c>
      <c r="U1938">
        <v>4</v>
      </c>
      <c r="V1938">
        <v>2</v>
      </c>
      <c r="W1938" s="2">
        <v>44890</v>
      </c>
      <c r="X1938" t="s">
        <v>92</v>
      </c>
      <c r="Y1938" t="s">
        <v>51</v>
      </c>
      <c r="Z1938" t="s">
        <v>73</v>
      </c>
      <c r="AA1938">
        <v>5</v>
      </c>
      <c r="AB1938">
        <v>637.58000000000004</v>
      </c>
      <c r="AC1938">
        <v>59</v>
      </c>
      <c r="AD1938" t="str" cm="1">
        <f t="array" ref="AD1938">_xlfn.IFS($AC1938&lt;= 24,"17-24", $AC1938&lt;=34,"25-34", $AC1938&lt;=44,"35-44", $AC1938&lt;= 54,"45-54", $AC1938 &gt;= 55, "55+")</f>
        <v>55+</v>
      </c>
      <c r="AE1938">
        <f t="shared" ca="1" si="151"/>
        <v>7</v>
      </c>
      <c r="AF1938" t="str">
        <f t="shared" si="152"/>
        <v>Medium</v>
      </c>
      <c r="AG1938" t="str">
        <f t="shared" si="153"/>
        <v>Satisfied</v>
      </c>
      <c r="AH1938" t="str">
        <f t="shared" si="154"/>
        <v>Average Performer</v>
      </c>
      <c r="AI1938" t="str" cm="1">
        <f t="array" ref="AI1938">_xlfn.IFS($Z1938 = "Passed", "High", $Z1938="Completed", "Moderate", OR($Z1938 = "Incomplete", $Z1938="Failed"), "Low")</f>
        <v>High</v>
      </c>
      <c r="AJ1938" t="str" cm="1">
        <f t="array" ref="AJ1938">_xlfn.IFS(OR(Z1938= "Passed", Z1938 = "Completed"), "Complete", OR(Z1938 ="Failed", Z1938 = "Incomplete"), "Incomplete")</f>
        <v>Complete</v>
      </c>
      <c r="AK1938" cm="1">
        <f t="array" ref="AK1938">_xlfn.IFS(HR_DATA[[#This Row],[Performance Category]] = "High Performer", 4,HR_DATA[[#This Row],[Performance Category]] = "Average Performer", 3, HR_DATA[[#This Row],[Performance Category]] = "Low Performer", 2, HR_DATA[[#This Row],[Performance Category]] = "At Risk", 1)</f>
        <v>3</v>
      </c>
    </row>
    <row r="1939" spans="1:37" x14ac:dyDescent="0.25">
      <c r="A1939">
        <v>2461</v>
      </c>
      <c r="B1939" s="2">
        <v>44466</v>
      </c>
      <c r="C1939" s="2">
        <f t="shared" ca="1" si="150"/>
        <v>46159</v>
      </c>
      <c r="D1939" t="s">
        <v>130</v>
      </c>
      <c r="E1939" t="s">
        <v>44</v>
      </c>
      <c r="F1939" t="s">
        <v>30</v>
      </c>
      <c r="G1939" t="s">
        <v>46</v>
      </c>
      <c r="H1939" t="s">
        <v>45</v>
      </c>
      <c r="I1939" t="s">
        <v>55</v>
      </c>
      <c r="J1939" t="s">
        <v>132</v>
      </c>
      <c r="K1939" t="s">
        <v>89</v>
      </c>
      <c r="L1939" s="2">
        <v>29011</v>
      </c>
      <c r="M1939" t="s">
        <v>36</v>
      </c>
      <c r="N1939" t="s">
        <v>48</v>
      </c>
      <c r="O1939" t="s">
        <v>72</v>
      </c>
      <c r="P1939" t="s">
        <v>77</v>
      </c>
      <c r="Q1939" t="s">
        <v>40</v>
      </c>
      <c r="R1939">
        <v>5</v>
      </c>
      <c r="S1939" s="2">
        <v>44898</v>
      </c>
      <c r="T1939">
        <v>3</v>
      </c>
      <c r="U1939">
        <v>2</v>
      </c>
      <c r="V1939">
        <v>4</v>
      </c>
      <c r="W1939" s="2">
        <v>45120</v>
      </c>
      <c r="X1939" t="s">
        <v>92</v>
      </c>
      <c r="Y1939" t="s">
        <v>51</v>
      </c>
      <c r="Z1939" t="s">
        <v>63</v>
      </c>
      <c r="AA1939">
        <v>2</v>
      </c>
      <c r="AB1939">
        <v>103.04</v>
      </c>
      <c r="AC1939">
        <v>42</v>
      </c>
      <c r="AD1939" t="str" cm="1">
        <f t="array" ref="AD1939">_xlfn.IFS($AC1939&lt;= 24,"17-24", $AC1939&lt;=34,"25-34", $AC1939&lt;=44,"35-44", $AC1939&lt;= 54,"45-54", $AC1939 &gt;= 55, "55+")</f>
        <v>35-44</v>
      </c>
      <c r="AE1939">
        <f t="shared" ca="1" si="151"/>
        <v>4</v>
      </c>
      <c r="AF1939" t="str">
        <f t="shared" si="152"/>
        <v>Medium</v>
      </c>
      <c r="AG1939" t="str">
        <f t="shared" si="153"/>
        <v>Not satisfied</v>
      </c>
      <c r="AH1939" t="str">
        <f t="shared" si="154"/>
        <v>Average Performer</v>
      </c>
      <c r="AI1939" t="str" cm="1">
        <f t="array" ref="AI1939">_xlfn.IFS($Z1939 = "Passed", "High", $Z1939="Completed", "Moderate", OR($Z1939 = "Incomplete", $Z1939="Failed"), "Low")</f>
        <v>Moderate</v>
      </c>
      <c r="AJ1939" t="str" cm="1">
        <f t="array" ref="AJ1939">_xlfn.IFS(OR(Z1939= "Passed", Z1939 = "Completed"), "Complete", OR(Z1939 ="Failed", Z1939 = "Incomplete"), "Incomplete")</f>
        <v>Complete</v>
      </c>
      <c r="AK1939" cm="1">
        <f t="array" ref="AK1939">_xlfn.IFS(HR_DATA[[#This Row],[Performance Category]] = "High Performer", 4,HR_DATA[[#This Row],[Performance Category]] = "Average Performer", 3, HR_DATA[[#This Row],[Performance Category]] = "Low Performer", 2, HR_DATA[[#This Row],[Performance Category]] = "At Risk", 1)</f>
        <v>3</v>
      </c>
    </row>
    <row r="1940" spans="1:37" x14ac:dyDescent="0.25">
      <c r="A1940">
        <v>2462</v>
      </c>
      <c r="B1940" s="2">
        <v>43839</v>
      </c>
      <c r="C1940" s="2">
        <f t="shared" ca="1" si="150"/>
        <v>46159</v>
      </c>
      <c r="D1940" t="s">
        <v>133</v>
      </c>
      <c r="E1940" t="s">
        <v>81</v>
      </c>
      <c r="F1940" t="s">
        <v>30</v>
      </c>
      <c r="G1940" t="s">
        <v>46</v>
      </c>
      <c r="H1940" t="s">
        <v>32</v>
      </c>
      <c r="I1940" t="s">
        <v>55</v>
      </c>
      <c r="J1940" t="s">
        <v>34</v>
      </c>
      <c r="K1940" t="s">
        <v>65</v>
      </c>
      <c r="L1940" s="2">
        <v>17840</v>
      </c>
      <c r="M1940" t="s">
        <v>36</v>
      </c>
      <c r="N1940" t="s">
        <v>37</v>
      </c>
      <c r="O1940" t="s">
        <v>38</v>
      </c>
      <c r="P1940" t="s">
        <v>67</v>
      </c>
      <c r="Q1940" t="s">
        <v>40</v>
      </c>
      <c r="R1940">
        <v>2</v>
      </c>
      <c r="S1940" s="2">
        <v>45055</v>
      </c>
      <c r="T1940">
        <v>4</v>
      </c>
      <c r="U1940">
        <v>1</v>
      </c>
      <c r="V1940">
        <v>2</v>
      </c>
      <c r="W1940" s="2">
        <v>44962</v>
      </c>
      <c r="X1940" t="s">
        <v>50</v>
      </c>
      <c r="Y1940" t="s">
        <v>51</v>
      </c>
      <c r="Z1940" t="s">
        <v>63</v>
      </c>
      <c r="AA1940">
        <v>3</v>
      </c>
      <c r="AB1940">
        <v>758.62</v>
      </c>
      <c r="AC1940">
        <v>72</v>
      </c>
      <c r="AD1940" t="str" cm="1">
        <f t="array" ref="AD1940">_xlfn.IFS($AC1940&lt;= 24,"17-24", $AC1940&lt;=34,"25-34", $AC1940&lt;=44,"35-44", $AC1940&lt;= 54,"45-54", $AC1940 &gt;= 55, "55+")</f>
        <v>55+</v>
      </c>
      <c r="AE1940">
        <f t="shared" ca="1" si="151"/>
        <v>6</v>
      </c>
      <c r="AF1940" t="str">
        <f t="shared" si="152"/>
        <v>High</v>
      </c>
      <c r="AG1940" t="str">
        <f t="shared" si="153"/>
        <v>Not satisfied</v>
      </c>
      <c r="AH1940" t="str">
        <f t="shared" si="154"/>
        <v>Average Performer</v>
      </c>
      <c r="AI1940" t="str" cm="1">
        <f t="array" ref="AI1940">_xlfn.IFS($Z1940 = "Passed", "High", $Z1940="Completed", "Moderate", OR($Z1940 = "Incomplete", $Z1940="Failed"), "Low")</f>
        <v>Moderate</v>
      </c>
      <c r="AJ1940" t="str" cm="1">
        <f t="array" ref="AJ1940">_xlfn.IFS(OR(Z1940= "Passed", Z1940 = "Completed"), "Complete", OR(Z1940 ="Failed", Z1940 = "Incomplete"), "Incomplete")</f>
        <v>Complete</v>
      </c>
      <c r="AK1940" cm="1">
        <f t="array" ref="AK1940">_xlfn.IFS(HR_DATA[[#This Row],[Performance Category]] = "High Performer", 4,HR_DATA[[#This Row],[Performance Category]] = "Average Performer", 3, HR_DATA[[#This Row],[Performance Category]] = "Low Performer", 2, HR_DATA[[#This Row],[Performance Category]] = "At Risk", 1)</f>
        <v>3</v>
      </c>
    </row>
    <row r="1941" spans="1:37" x14ac:dyDescent="0.25">
      <c r="A1941">
        <v>2463</v>
      </c>
      <c r="B1941" s="2">
        <v>43440</v>
      </c>
      <c r="C1941" s="2">
        <f t="shared" ca="1" si="150"/>
        <v>46159</v>
      </c>
      <c r="D1941" t="s">
        <v>133</v>
      </c>
      <c r="E1941" t="s">
        <v>54</v>
      </c>
      <c r="F1941" t="s">
        <v>30</v>
      </c>
      <c r="G1941" t="s">
        <v>46</v>
      </c>
      <c r="H1941" t="s">
        <v>45</v>
      </c>
      <c r="I1941" t="s">
        <v>46</v>
      </c>
      <c r="J1941" t="s">
        <v>34</v>
      </c>
      <c r="K1941" t="s">
        <v>97</v>
      </c>
      <c r="L1941" s="2">
        <v>31505</v>
      </c>
      <c r="M1941" t="s">
        <v>36</v>
      </c>
      <c r="N1941" t="s">
        <v>37</v>
      </c>
      <c r="O1941" t="s">
        <v>49</v>
      </c>
      <c r="P1941" t="s">
        <v>39</v>
      </c>
      <c r="Q1941" t="s">
        <v>40</v>
      </c>
      <c r="R1941">
        <v>4</v>
      </c>
      <c r="S1941" s="2">
        <v>44899</v>
      </c>
      <c r="T1941">
        <v>3</v>
      </c>
      <c r="U1941">
        <v>5</v>
      </c>
      <c r="V1941">
        <v>5</v>
      </c>
      <c r="W1941" s="2">
        <v>45079</v>
      </c>
      <c r="X1941" t="s">
        <v>41</v>
      </c>
      <c r="Y1941" t="s">
        <v>42</v>
      </c>
      <c r="Z1941" t="s">
        <v>73</v>
      </c>
      <c r="AA1941">
        <v>3</v>
      </c>
      <c r="AB1941">
        <v>792.67</v>
      </c>
      <c r="AC1941">
        <v>32</v>
      </c>
      <c r="AD1941" t="str" cm="1">
        <f t="array" ref="AD1941">_xlfn.IFS($AC1941&lt;= 24,"17-24", $AC1941&lt;=34,"25-34", $AC1941&lt;=44,"35-44", $AC1941&lt;= 54,"45-54", $AC1941 &gt;= 55, "55+")</f>
        <v>25-34</v>
      </c>
      <c r="AE1941">
        <f t="shared" ca="1" si="151"/>
        <v>7</v>
      </c>
      <c r="AF1941" t="str">
        <f t="shared" si="152"/>
        <v>Medium</v>
      </c>
      <c r="AG1941" t="str">
        <f t="shared" si="153"/>
        <v>Satisfied</v>
      </c>
      <c r="AH1941" t="str">
        <f t="shared" si="154"/>
        <v>Average Performer</v>
      </c>
      <c r="AI1941" t="str" cm="1">
        <f t="array" ref="AI1941">_xlfn.IFS($Z1941 = "Passed", "High", $Z1941="Completed", "Moderate", OR($Z1941 = "Incomplete", $Z1941="Failed"), "Low")</f>
        <v>High</v>
      </c>
      <c r="AJ1941" t="str" cm="1">
        <f t="array" ref="AJ1941">_xlfn.IFS(OR(Z1941= "Passed", Z1941 = "Completed"), "Complete", OR(Z1941 ="Failed", Z1941 = "Incomplete"), "Incomplete")</f>
        <v>Complete</v>
      </c>
      <c r="AK1941" cm="1">
        <f t="array" ref="AK1941">_xlfn.IFS(HR_DATA[[#This Row],[Performance Category]] = "High Performer", 4,HR_DATA[[#This Row],[Performance Category]] = "Average Performer", 3, HR_DATA[[#This Row],[Performance Category]] = "Low Performer", 2, HR_DATA[[#This Row],[Performance Category]] = "At Risk", 1)</f>
        <v>3</v>
      </c>
    </row>
    <row r="1942" spans="1:37" x14ac:dyDescent="0.25">
      <c r="A1942">
        <v>2464</v>
      </c>
      <c r="B1942" s="2">
        <v>44784</v>
      </c>
      <c r="C1942" s="2">
        <f t="shared" ca="1" si="150"/>
        <v>46159</v>
      </c>
      <c r="D1942" t="s">
        <v>133</v>
      </c>
      <c r="E1942" t="s">
        <v>69</v>
      </c>
      <c r="F1942" t="s">
        <v>30</v>
      </c>
      <c r="G1942" t="s">
        <v>55</v>
      </c>
      <c r="H1942" t="s">
        <v>56</v>
      </c>
      <c r="I1942" t="s">
        <v>33</v>
      </c>
      <c r="J1942" t="s">
        <v>34</v>
      </c>
      <c r="K1942" t="s">
        <v>70</v>
      </c>
      <c r="L1942" s="2">
        <v>20233</v>
      </c>
      <c r="M1942" t="s">
        <v>36</v>
      </c>
      <c r="N1942" t="s">
        <v>48</v>
      </c>
      <c r="O1942" t="s">
        <v>38</v>
      </c>
      <c r="P1942" t="s">
        <v>39</v>
      </c>
      <c r="Q1942" t="s">
        <v>40</v>
      </c>
      <c r="R1942">
        <v>2</v>
      </c>
      <c r="S1942" s="2">
        <v>44975</v>
      </c>
      <c r="T1942">
        <v>2</v>
      </c>
      <c r="U1942">
        <v>3</v>
      </c>
      <c r="V1942">
        <v>2</v>
      </c>
      <c r="W1942" s="2">
        <v>45121</v>
      </c>
      <c r="X1942" t="s">
        <v>41</v>
      </c>
      <c r="Y1942" t="s">
        <v>51</v>
      </c>
      <c r="Z1942" t="s">
        <v>73</v>
      </c>
      <c r="AA1942">
        <v>1</v>
      </c>
      <c r="AB1942">
        <v>795.5</v>
      </c>
      <c r="AC1942">
        <v>67</v>
      </c>
      <c r="AD1942" t="str" cm="1">
        <f t="array" ref="AD1942">_xlfn.IFS($AC1942&lt;= 24,"17-24", $AC1942&lt;=34,"25-34", $AC1942&lt;=44,"35-44", $AC1942&lt;= 54,"45-54", $AC1942 &gt;= 55, "55+")</f>
        <v>55+</v>
      </c>
      <c r="AE1942">
        <f t="shared" ca="1" si="151"/>
        <v>3</v>
      </c>
      <c r="AF1942" t="str">
        <f t="shared" si="152"/>
        <v>Low</v>
      </c>
      <c r="AG1942" t="str">
        <f t="shared" si="153"/>
        <v>Neutral</v>
      </c>
      <c r="AH1942" t="str">
        <f t="shared" si="154"/>
        <v>Average Performer</v>
      </c>
      <c r="AI1942" t="str" cm="1">
        <f t="array" ref="AI1942">_xlfn.IFS($Z1942 = "Passed", "High", $Z1942="Completed", "Moderate", OR($Z1942 = "Incomplete", $Z1942="Failed"), "Low")</f>
        <v>High</v>
      </c>
      <c r="AJ1942" t="str" cm="1">
        <f t="array" ref="AJ1942">_xlfn.IFS(OR(Z1942= "Passed", Z1942 = "Completed"), "Complete", OR(Z1942 ="Failed", Z1942 = "Incomplete"), "Incomplete")</f>
        <v>Complete</v>
      </c>
      <c r="AK1942" cm="1">
        <f t="array" ref="AK1942">_xlfn.IFS(HR_DATA[[#This Row],[Performance Category]] = "High Performer", 4,HR_DATA[[#This Row],[Performance Category]] = "Average Performer", 3, HR_DATA[[#This Row],[Performance Category]] = "Low Performer", 2, HR_DATA[[#This Row],[Performance Category]] = "At Risk", 1)</f>
        <v>3</v>
      </c>
    </row>
    <row r="1943" spans="1:37" x14ac:dyDescent="0.25">
      <c r="A1943">
        <v>2465</v>
      </c>
      <c r="B1943" s="2">
        <v>43934</v>
      </c>
      <c r="C1943" s="2">
        <f t="shared" ca="1" si="150"/>
        <v>46159</v>
      </c>
      <c r="D1943" t="s">
        <v>133</v>
      </c>
      <c r="E1943" t="s">
        <v>29</v>
      </c>
      <c r="F1943" t="s">
        <v>30</v>
      </c>
      <c r="G1943" t="s">
        <v>31</v>
      </c>
      <c r="H1943" t="s">
        <v>45</v>
      </c>
      <c r="I1943" t="s">
        <v>55</v>
      </c>
      <c r="J1943" t="s">
        <v>34</v>
      </c>
      <c r="K1943" t="s">
        <v>70</v>
      </c>
      <c r="L1943" s="2">
        <v>22594</v>
      </c>
      <c r="M1943" t="s">
        <v>36</v>
      </c>
      <c r="N1943" t="s">
        <v>37</v>
      </c>
      <c r="O1943" t="s">
        <v>38</v>
      </c>
      <c r="P1943" t="s">
        <v>61</v>
      </c>
      <c r="Q1943" t="s">
        <v>40</v>
      </c>
      <c r="R1943">
        <v>2</v>
      </c>
      <c r="S1943" s="2">
        <v>44932</v>
      </c>
      <c r="T1943">
        <v>3</v>
      </c>
      <c r="U1943">
        <v>3</v>
      </c>
      <c r="V1943">
        <v>1</v>
      </c>
      <c r="W1943" s="2">
        <v>45129</v>
      </c>
      <c r="X1943" t="s">
        <v>62</v>
      </c>
      <c r="Y1943" t="s">
        <v>42</v>
      </c>
      <c r="Z1943" t="s">
        <v>52</v>
      </c>
      <c r="AA1943">
        <v>3</v>
      </c>
      <c r="AB1943">
        <v>475.26</v>
      </c>
      <c r="AC1943">
        <v>59</v>
      </c>
      <c r="AD1943" t="str" cm="1">
        <f t="array" ref="AD1943">_xlfn.IFS($AC1943&lt;= 24,"17-24", $AC1943&lt;=34,"25-34", $AC1943&lt;=44,"35-44", $AC1943&lt;= 54,"45-54", $AC1943 &gt;= 55, "55+")</f>
        <v>55+</v>
      </c>
      <c r="AE1943">
        <f t="shared" ca="1" si="151"/>
        <v>6</v>
      </c>
      <c r="AF1943" t="str">
        <f t="shared" si="152"/>
        <v>Medium</v>
      </c>
      <c r="AG1943" t="str">
        <f t="shared" si="153"/>
        <v>Neutral</v>
      </c>
      <c r="AH1943" t="str">
        <f t="shared" si="154"/>
        <v>Average Performer</v>
      </c>
      <c r="AI1943" t="str" cm="1">
        <f t="array" ref="AI1943">_xlfn.IFS($Z1943 = "Passed", "High", $Z1943="Completed", "Moderate", OR($Z1943 = "Incomplete", $Z1943="Failed"), "Low")</f>
        <v>Low</v>
      </c>
      <c r="AJ1943" t="str" cm="1">
        <f t="array" ref="AJ1943">_xlfn.IFS(OR(Z1943= "Passed", Z1943 = "Completed"), "Complete", OR(Z1943 ="Failed", Z1943 = "Incomplete"), "Incomplete")</f>
        <v>Incomplete</v>
      </c>
      <c r="AK1943" cm="1">
        <f t="array" ref="AK1943">_xlfn.IFS(HR_DATA[[#This Row],[Performance Category]] = "High Performer", 4,HR_DATA[[#This Row],[Performance Category]] = "Average Performer", 3, HR_DATA[[#This Row],[Performance Category]] = "Low Performer", 2, HR_DATA[[#This Row],[Performance Category]] = "At Risk", 1)</f>
        <v>3</v>
      </c>
    </row>
    <row r="1944" spans="1:37" x14ac:dyDescent="0.25">
      <c r="A1944">
        <v>2466</v>
      </c>
      <c r="B1944" s="2">
        <v>44514</v>
      </c>
      <c r="C1944" s="2">
        <f t="shared" ca="1" si="150"/>
        <v>46159</v>
      </c>
      <c r="D1944" t="s">
        <v>133</v>
      </c>
      <c r="E1944" t="s">
        <v>85</v>
      </c>
      <c r="F1944" t="s">
        <v>108</v>
      </c>
      <c r="G1944" t="s">
        <v>31</v>
      </c>
      <c r="H1944" t="s">
        <v>45</v>
      </c>
      <c r="I1944" t="s">
        <v>55</v>
      </c>
      <c r="J1944" t="s">
        <v>34</v>
      </c>
      <c r="K1944" t="s">
        <v>97</v>
      </c>
      <c r="L1944" s="2">
        <v>24728</v>
      </c>
      <c r="M1944" t="s">
        <v>36</v>
      </c>
      <c r="N1944" t="s">
        <v>37</v>
      </c>
      <c r="O1944" t="s">
        <v>38</v>
      </c>
      <c r="P1944" t="s">
        <v>39</v>
      </c>
      <c r="Q1944" t="s">
        <v>40</v>
      </c>
      <c r="R1944">
        <v>2</v>
      </c>
      <c r="S1944" s="2">
        <v>44818</v>
      </c>
      <c r="T1944">
        <v>2</v>
      </c>
      <c r="U1944">
        <v>4</v>
      </c>
      <c r="V1944">
        <v>1</v>
      </c>
      <c r="W1944" s="2">
        <v>44869</v>
      </c>
      <c r="X1944" t="s">
        <v>50</v>
      </c>
      <c r="Y1944" t="s">
        <v>51</v>
      </c>
      <c r="Z1944" t="s">
        <v>43</v>
      </c>
      <c r="AA1944">
        <v>3</v>
      </c>
      <c r="AB1944">
        <v>652.89</v>
      </c>
      <c r="AC1944">
        <v>54</v>
      </c>
      <c r="AD1944" t="str" cm="1">
        <f t="array" ref="AD1944">_xlfn.IFS($AC1944&lt;= 24,"17-24", $AC1944&lt;=34,"25-34", $AC1944&lt;=44,"35-44", $AC1944&lt;= 54,"45-54", $AC1944 &gt;= 55, "55+")</f>
        <v>45-54</v>
      </c>
      <c r="AE1944">
        <f t="shared" ca="1" si="151"/>
        <v>4</v>
      </c>
      <c r="AF1944" t="str">
        <f t="shared" si="152"/>
        <v>Low</v>
      </c>
      <c r="AG1944" t="str">
        <f t="shared" si="153"/>
        <v>Satisfied</v>
      </c>
      <c r="AH1944" t="str">
        <f t="shared" si="154"/>
        <v>Average Performer</v>
      </c>
      <c r="AI1944" t="str" cm="1">
        <f t="array" ref="AI1944">_xlfn.IFS($Z1944 = "Passed", "High", $Z1944="Completed", "Moderate", OR($Z1944 = "Incomplete", $Z1944="Failed"), "Low")</f>
        <v>Low</v>
      </c>
      <c r="AJ1944" t="str" cm="1">
        <f t="array" ref="AJ1944">_xlfn.IFS(OR(Z1944= "Passed", Z1944 = "Completed"), "Complete", OR(Z1944 ="Failed", Z1944 = "Incomplete"), "Incomplete")</f>
        <v>Incomplete</v>
      </c>
      <c r="AK1944" cm="1">
        <f t="array" ref="AK1944">_xlfn.IFS(HR_DATA[[#This Row],[Performance Category]] = "High Performer", 4,HR_DATA[[#This Row],[Performance Category]] = "Average Performer", 3, HR_DATA[[#This Row],[Performance Category]] = "Low Performer", 2, HR_DATA[[#This Row],[Performance Category]] = "At Risk", 1)</f>
        <v>3</v>
      </c>
    </row>
    <row r="1945" spans="1:37" x14ac:dyDescent="0.25">
      <c r="A1945">
        <v>2467</v>
      </c>
      <c r="B1945" s="2">
        <v>44637</v>
      </c>
      <c r="C1945" s="2">
        <f t="shared" ca="1" si="150"/>
        <v>46159</v>
      </c>
      <c r="D1945" t="s">
        <v>133</v>
      </c>
      <c r="E1945" t="s">
        <v>44</v>
      </c>
      <c r="F1945" t="s">
        <v>108</v>
      </c>
      <c r="G1945" t="s">
        <v>55</v>
      </c>
      <c r="H1945" t="s">
        <v>56</v>
      </c>
      <c r="I1945" t="s">
        <v>55</v>
      </c>
      <c r="J1945" t="s">
        <v>34</v>
      </c>
      <c r="K1945" t="s">
        <v>79</v>
      </c>
      <c r="L1945" s="2">
        <v>28857</v>
      </c>
      <c r="M1945" t="s">
        <v>36</v>
      </c>
      <c r="N1945" t="s">
        <v>37</v>
      </c>
      <c r="O1945" t="s">
        <v>60</v>
      </c>
      <c r="P1945" t="s">
        <v>67</v>
      </c>
      <c r="Q1945" t="s">
        <v>40</v>
      </c>
      <c r="R1945">
        <v>5</v>
      </c>
      <c r="S1945" s="2">
        <v>44787</v>
      </c>
      <c r="T1945">
        <v>1</v>
      </c>
      <c r="U1945">
        <v>1</v>
      </c>
      <c r="V1945">
        <v>4</v>
      </c>
      <c r="W1945" s="2">
        <v>44993</v>
      </c>
      <c r="X1945" t="s">
        <v>50</v>
      </c>
      <c r="Y1945" t="s">
        <v>51</v>
      </c>
      <c r="Z1945" t="s">
        <v>73</v>
      </c>
      <c r="AA1945">
        <v>1</v>
      </c>
      <c r="AB1945">
        <v>832.16</v>
      </c>
      <c r="AC1945">
        <v>43</v>
      </c>
      <c r="AD1945" t="str" cm="1">
        <f t="array" ref="AD1945">_xlfn.IFS($AC1945&lt;= 24,"17-24", $AC1945&lt;=34,"25-34", $AC1945&lt;=44,"35-44", $AC1945&lt;= 54,"45-54", $AC1945 &gt;= 55, "55+")</f>
        <v>35-44</v>
      </c>
      <c r="AE1945">
        <f t="shared" ca="1" si="151"/>
        <v>4</v>
      </c>
      <c r="AF1945" t="str">
        <f t="shared" si="152"/>
        <v>Low</v>
      </c>
      <c r="AG1945" t="str">
        <f t="shared" si="153"/>
        <v>Not satisfied</v>
      </c>
      <c r="AH1945" t="str">
        <f t="shared" si="154"/>
        <v>Average Performer</v>
      </c>
      <c r="AI1945" t="str" cm="1">
        <f t="array" ref="AI1945">_xlfn.IFS($Z1945 = "Passed", "High", $Z1945="Completed", "Moderate", OR($Z1945 = "Incomplete", $Z1945="Failed"), "Low")</f>
        <v>High</v>
      </c>
      <c r="AJ1945" t="str" cm="1">
        <f t="array" ref="AJ1945">_xlfn.IFS(OR(Z1945= "Passed", Z1945 = "Completed"), "Complete", OR(Z1945 ="Failed", Z1945 = "Incomplete"), "Incomplete")</f>
        <v>Complete</v>
      </c>
      <c r="AK1945" cm="1">
        <f t="array" ref="AK1945">_xlfn.IFS(HR_DATA[[#This Row],[Performance Category]] = "High Performer", 4,HR_DATA[[#This Row],[Performance Category]] = "Average Performer", 3, HR_DATA[[#This Row],[Performance Category]] = "Low Performer", 2, HR_DATA[[#This Row],[Performance Category]] = "At Risk", 1)</f>
        <v>3</v>
      </c>
    </row>
    <row r="1946" spans="1:37" x14ac:dyDescent="0.25">
      <c r="A1946">
        <v>2468</v>
      </c>
      <c r="B1946" s="2">
        <v>43591</v>
      </c>
      <c r="C1946" s="2">
        <f t="shared" ca="1" si="150"/>
        <v>46159</v>
      </c>
      <c r="D1946" t="s">
        <v>133</v>
      </c>
      <c r="E1946" t="s">
        <v>87</v>
      </c>
      <c r="F1946" t="s">
        <v>30</v>
      </c>
      <c r="G1946" t="s">
        <v>46</v>
      </c>
      <c r="H1946" t="s">
        <v>45</v>
      </c>
      <c r="I1946" t="s">
        <v>46</v>
      </c>
      <c r="J1946" t="s">
        <v>34</v>
      </c>
      <c r="K1946" t="s">
        <v>65</v>
      </c>
      <c r="L1946" s="2">
        <v>21139</v>
      </c>
      <c r="M1946" t="s">
        <v>36</v>
      </c>
      <c r="N1946" t="s">
        <v>48</v>
      </c>
      <c r="O1946" t="s">
        <v>49</v>
      </c>
      <c r="P1946" t="s">
        <v>67</v>
      </c>
      <c r="Q1946" t="s">
        <v>40</v>
      </c>
      <c r="R1946">
        <v>5</v>
      </c>
      <c r="S1946" s="2">
        <v>45008</v>
      </c>
      <c r="T1946">
        <v>5</v>
      </c>
      <c r="U1946">
        <v>4</v>
      </c>
      <c r="V1946">
        <v>3</v>
      </c>
      <c r="W1946" s="2">
        <v>44981</v>
      </c>
      <c r="X1946" t="s">
        <v>92</v>
      </c>
      <c r="Y1946" t="s">
        <v>42</v>
      </c>
      <c r="Z1946" t="s">
        <v>73</v>
      </c>
      <c r="AA1946">
        <v>3</v>
      </c>
      <c r="AB1946">
        <v>629.25</v>
      </c>
      <c r="AC1946">
        <v>62</v>
      </c>
      <c r="AD1946" t="str" cm="1">
        <f t="array" ref="AD1946">_xlfn.IFS($AC1946&lt;= 24,"17-24", $AC1946&lt;=34,"25-34", $AC1946&lt;=44,"35-44", $AC1946&lt;= 54,"45-54", $AC1946 &gt;= 55, "55+")</f>
        <v>55+</v>
      </c>
      <c r="AE1946">
        <f t="shared" ca="1" si="151"/>
        <v>7</v>
      </c>
      <c r="AF1946" t="str">
        <f t="shared" si="152"/>
        <v>High</v>
      </c>
      <c r="AG1946" t="str">
        <f t="shared" si="153"/>
        <v>Satisfied</v>
      </c>
      <c r="AH1946" t="str">
        <f t="shared" si="154"/>
        <v>Average Performer</v>
      </c>
      <c r="AI1946" t="str" cm="1">
        <f t="array" ref="AI1946">_xlfn.IFS($Z1946 = "Passed", "High", $Z1946="Completed", "Moderate", OR($Z1946 = "Incomplete", $Z1946="Failed"), "Low")</f>
        <v>High</v>
      </c>
      <c r="AJ1946" t="str" cm="1">
        <f t="array" ref="AJ1946">_xlfn.IFS(OR(Z1946= "Passed", Z1946 = "Completed"), "Complete", OR(Z1946 ="Failed", Z1946 = "Incomplete"), "Incomplete")</f>
        <v>Complete</v>
      </c>
      <c r="AK1946" cm="1">
        <f t="array" ref="AK1946">_xlfn.IFS(HR_DATA[[#This Row],[Performance Category]] = "High Performer", 4,HR_DATA[[#This Row],[Performance Category]] = "Average Performer", 3, HR_DATA[[#This Row],[Performance Category]] = "Low Performer", 2, HR_DATA[[#This Row],[Performance Category]] = "At Risk", 1)</f>
        <v>3</v>
      </c>
    </row>
    <row r="1947" spans="1:37" x14ac:dyDescent="0.25">
      <c r="A1947">
        <v>2469</v>
      </c>
      <c r="B1947" s="2">
        <v>44527</v>
      </c>
      <c r="C1947" s="2">
        <f t="shared" ca="1" si="150"/>
        <v>46159</v>
      </c>
      <c r="D1947" t="s">
        <v>133</v>
      </c>
      <c r="E1947" t="s">
        <v>64</v>
      </c>
      <c r="F1947" t="s">
        <v>30</v>
      </c>
      <c r="G1947" t="s">
        <v>46</v>
      </c>
      <c r="H1947" t="s">
        <v>32</v>
      </c>
      <c r="I1947" t="s">
        <v>46</v>
      </c>
      <c r="J1947" t="s">
        <v>34</v>
      </c>
      <c r="K1947" t="s">
        <v>70</v>
      </c>
      <c r="L1947" s="2">
        <v>36926</v>
      </c>
      <c r="M1947" t="s">
        <v>36</v>
      </c>
      <c r="N1947" t="s">
        <v>48</v>
      </c>
      <c r="O1947" t="s">
        <v>49</v>
      </c>
      <c r="P1947" t="s">
        <v>77</v>
      </c>
      <c r="Q1947" t="s">
        <v>40</v>
      </c>
      <c r="R1947">
        <v>4</v>
      </c>
      <c r="S1947" s="2">
        <v>45029</v>
      </c>
      <c r="T1947">
        <v>2</v>
      </c>
      <c r="U1947">
        <v>1</v>
      </c>
      <c r="V1947">
        <v>5</v>
      </c>
      <c r="W1947" s="2">
        <v>44819</v>
      </c>
      <c r="X1947" t="s">
        <v>62</v>
      </c>
      <c r="Y1947" t="s">
        <v>51</v>
      </c>
      <c r="Z1947" t="s">
        <v>63</v>
      </c>
      <c r="AA1947">
        <v>5</v>
      </c>
      <c r="AB1947">
        <v>780.71</v>
      </c>
      <c r="AC1947">
        <v>20</v>
      </c>
      <c r="AD1947" t="str" cm="1">
        <f t="array" ref="AD1947">_xlfn.IFS($AC1947&lt;= 24,"17-24", $AC1947&lt;=34,"25-34", $AC1947&lt;=44,"35-44", $AC1947&lt;= 54,"45-54", $AC1947 &gt;= 55, "55+")</f>
        <v>17-24</v>
      </c>
      <c r="AE1947">
        <f t="shared" ca="1" si="151"/>
        <v>4</v>
      </c>
      <c r="AF1947" t="str">
        <f t="shared" si="152"/>
        <v>Low</v>
      </c>
      <c r="AG1947" t="str">
        <f t="shared" si="153"/>
        <v>Not satisfied</v>
      </c>
      <c r="AH1947" t="str">
        <f t="shared" si="154"/>
        <v>Average Performer</v>
      </c>
      <c r="AI1947" t="str" cm="1">
        <f t="array" ref="AI1947">_xlfn.IFS($Z1947 = "Passed", "High", $Z1947="Completed", "Moderate", OR($Z1947 = "Incomplete", $Z1947="Failed"), "Low")</f>
        <v>Moderate</v>
      </c>
      <c r="AJ1947" t="str" cm="1">
        <f t="array" ref="AJ1947">_xlfn.IFS(OR(Z1947= "Passed", Z1947 = "Completed"), "Complete", OR(Z1947 ="Failed", Z1947 = "Incomplete"), "Incomplete")</f>
        <v>Complete</v>
      </c>
      <c r="AK1947" cm="1">
        <f t="array" ref="AK1947">_xlfn.IFS(HR_DATA[[#This Row],[Performance Category]] = "High Performer", 4,HR_DATA[[#This Row],[Performance Category]] = "Average Performer", 3, HR_DATA[[#This Row],[Performance Category]] = "Low Performer", 2, HR_DATA[[#This Row],[Performance Category]] = "At Risk", 1)</f>
        <v>3</v>
      </c>
    </row>
    <row r="1948" spans="1:37" x14ac:dyDescent="0.25">
      <c r="A1948">
        <v>2470</v>
      </c>
      <c r="B1948" s="2">
        <v>44236</v>
      </c>
      <c r="C1948" s="2">
        <f t="shared" ca="1" si="150"/>
        <v>46159</v>
      </c>
      <c r="D1948" t="s">
        <v>133</v>
      </c>
      <c r="E1948" t="s">
        <v>69</v>
      </c>
      <c r="F1948" t="s">
        <v>30</v>
      </c>
      <c r="G1948" t="s">
        <v>55</v>
      </c>
      <c r="H1948" t="s">
        <v>32</v>
      </c>
      <c r="I1948" t="s">
        <v>33</v>
      </c>
      <c r="J1948" t="s">
        <v>34</v>
      </c>
      <c r="K1948" t="s">
        <v>65</v>
      </c>
      <c r="L1948" s="2">
        <v>32440</v>
      </c>
      <c r="M1948" t="s">
        <v>36</v>
      </c>
      <c r="N1948" t="s">
        <v>48</v>
      </c>
      <c r="O1948" t="s">
        <v>84</v>
      </c>
      <c r="P1948" t="s">
        <v>61</v>
      </c>
      <c r="Q1948" t="s">
        <v>40</v>
      </c>
      <c r="R1948">
        <v>5</v>
      </c>
      <c r="S1948" s="2">
        <v>44855</v>
      </c>
      <c r="T1948">
        <v>5</v>
      </c>
      <c r="U1948">
        <v>5</v>
      </c>
      <c r="V1948">
        <v>2</v>
      </c>
      <c r="W1948" s="2">
        <v>45021</v>
      </c>
      <c r="X1948" t="s">
        <v>92</v>
      </c>
      <c r="Y1948" t="s">
        <v>42</v>
      </c>
      <c r="Z1948" t="s">
        <v>63</v>
      </c>
      <c r="AA1948">
        <v>2</v>
      </c>
      <c r="AB1948">
        <v>999</v>
      </c>
      <c r="AC1948">
        <v>33</v>
      </c>
      <c r="AD1948" t="str" cm="1">
        <f t="array" ref="AD1948">_xlfn.IFS($AC1948&lt;= 24,"17-24", $AC1948&lt;=34,"25-34", $AC1948&lt;=44,"35-44", $AC1948&lt;= 54,"45-54", $AC1948 &gt;= 55, "55+")</f>
        <v>25-34</v>
      </c>
      <c r="AE1948">
        <f t="shared" ca="1" si="151"/>
        <v>5</v>
      </c>
      <c r="AF1948" t="str">
        <f t="shared" si="152"/>
        <v>High</v>
      </c>
      <c r="AG1948" t="str">
        <f t="shared" si="153"/>
        <v>Satisfied</v>
      </c>
      <c r="AH1948" t="str">
        <f t="shared" si="154"/>
        <v>Average Performer</v>
      </c>
      <c r="AI1948" t="str" cm="1">
        <f t="array" ref="AI1948">_xlfn.IFS($Z1948 = "Passed", "High", $Z1948="Completed", "Moderate", OR($Z1948 = "Incomplete", $Z1948="Failed"), "Low")</f>
        <v>Moderate</v>
      </c>
      <c r="AJ1948" t="str" cm="1">
        <f t="array" ref="AJ1948">_xlfn.IFS(OR(Z1948= "Passed", Z1948 = "Completed"), "Complete", OR(Z1948 ="Failed", Z1948 = "Incomplete"), "Incomplete")</f>
        <v>Complete</v>
      </c>
      <c r="AK1948" cm="1">
        <f t="array" ref="AK1948">_xlfn.IFS(HR_DATA[[#This Row],[Performance Category]] = "High Performer", 4,HR_DATA[[#This Row],[Performance Category]] = "Average Performer", 3, HR_DATA[[#This Row],[Performance Category]] = "Low Performer", 2, HR_DATA[[#This Row],[Performance Category]] = "At Risk", 1)</f>
        <v>3</v>
      </c>
    </row>
    <row r="1949" spans="1:37" x14ac:dyDescent="0.25">
      <c r="A1949">
        <v>2471</v>
      </c>
      <c r="B1949" s="2">
        <v>44567</v>
      </c>
      <c r="C1949" s="2">
        <f t="shared" ca="1" si="150"/>
        <v>46159</v>
      </c>
      <c r="D1949" t="s">
        <v>133</v>
      </c>
      <c r="E1949" t="s">
        <v>29</v>
      </c>
      <c r="F1949" t="s">
        <v>30</v>
      </c>
      <c r="G1949" t="s">
        <v>46</v>
      </c>
      <c r="H1949" t="s">
        <v>32</v>
      </c>
      <c r="I1949" t="s">
        <v>46</v>
      </c>
      <c r="J1949" t="s">
        <v>34</v>
      </c>
      <c r="K1949" t="s">
        <v>97</v>
      </c>
      <c r="L1949" s="2">
        <v>21756</v>
      </c>
      <c r="M1949" t="s">
        <v>36</v>
      </c>
      <c r="N1949" t="s">
        <v>48</v>
      </c>
      <c r="O1949" t="s">
        <v>60</v>
      </c>
      <c r="P1949" t="s">
        <v>77</v>
      </c>
      <c r="Q1949" t="s">
        <v>40</v>
      </c>
      <c r="R1949">
        <v>2</v>
      </c>
      <c r="S1949" s="2">
        <v>44949</v>
      </c>
      <c r="T1949">
        <v>5</v>
      </c>
      <c r="U1949">
        <v>5</v>
      </c>
      <c r="V1949">
        <v>3</v>
      </c>
      <c r="W1949" s="2">
        <v>44779</v>
      </c>
      <c r="X1949" t="s">
        <v>41</v>
      </c>
      <c r="Y1949" t="s">
        <v>51</v>
      </c>
      <c r="Z1949" t="s">
        <v>73</v>
      </c>
      <c r="AA1949">
        <v>3</v>
      </c>
      <c r="AB1949">
        <v>489.29</v>
      </c>
      <c r="AC1949">
        <v>63</v>
      </c>
      <c r="AD1949" t="str" cm="1">
        <f t="array" ref="AD1949">_xlfn.IFS($AC1949&lt;= 24,"17-24", $AC1949&lt;=34,"25-34", $AC1949&lt;=44,"35-44", $AC1949&lt;= 54,"45-54", $AC1949 &gt;= 55, "55+")</f>
        <v>55+</v>
      </c>
      <c r="AE1949">
        <f t="shared" ca="1" si="151"/>
        <v>4</v>
      </c>
      <c r="AF1949" t="str">
        <f t="shared" si="152"/>
        <v>High</v>
      </c>
      <c r="AG1949" t="str">
        <f t="shared" si="153"/>
        <v>Satisfied</v>
      </c>
      <c r="AH1949" t="str">
        <f t="shared" si="154"/>
        <v>Average Performer</v>
      </c>
      <c r="AI1949" t="str" cm="1">
        <f t="array" ref="AI1949">_xlfn.IFS($Z1949 = "Passed", "High", $Z1949="Completed", "Moderate", OR($Z1949 = "Incomplete", $Z1949="Failed"), "Low")</f>
        <v>High</v>
      </c>
      <c r="AJ1949" t="str" cm="1">
        <f t="array" ref="AJ1949">_xlfn.IFS(OR(Z1949= "Passed", Z1949 = "Completed"), "Complete", OR(Z1949 ="Failed", Z1949 = "Incomplete"), "Incomplete")</f>
        <v>Complete</v>
      </c>
      <c r="AK1949" cm="1">
        <f t="array" ref="AK1949">_xlfn.IFS(HR_DATA[[#This Row],[Performance Category]] = "High Performer", 4,HR_DATA[[#This Row],[Performance Category]] = "Average Performer", 3, HR_DATA[[#This Row],[Performance Category]] = "Low Performer", 2, HR_DATA[[#This Row],[Performance Category]] = "At Risk", 1)</f>
        <v>3</v>
      </c>
    </row>
    <row r="1950" spans="1:37" x14ac:dyDescent="0.25">
      <c r="A1950">
        <v>2472</v>
      </c>
      <c r="B1950" s="2">
        <v>45135</v>
      </c>
      <c r="C1950" s="2">
        <f t="shared" ca="1" si="150"/>
        <v>46159</v>
      </c>
      <c r="D1950" t="s">
        <v>133</v>
      </c>
      <c r="E1950" t="s">
        <v>44</v>
      </c>
      <c r="F1950" t="s">
        <v>30</v>
      </c>
      <c r="G1950" t="s">
        <v>55</v>
      </c>
      <c r="H1950" t="s">
        <v>56</v>
      </c>
      <c r="I1950" t="s">
        <v>33</v>
      </c>
      <c r="J1950" t="s">
        <v>34</v>
      </c>
      <c r="K1950" t="s">
        <v>47</v>
      </c>
      <c r="L1950" s="2">
        <v>27693</v>
      </c>
      <c r="M1950" t="s">
        <v>36</v>
      </c>
      <c r="N1950" t="s">
        <v>37</v>
      </c>
      <c r="O1950" t="s">
        <v>84</v>
      </c>
      <c r="P1950" t="s">
        <v>67</v>
      </c>
      <c r="Q1950" t="s">
        <v>40</v>
      </c>
      <c r="R1950">
        <v>2</v>
      </c>
      <c r="S1950" s="2">
        <v>45099</v>
      </c>
      <c r="T1950">
        <v>5</v>
      </c>
      <c r="U1950">
        <v>2</v>
      </c>
      <c r="V1950">
        <v>3</v>
      </c>
      <c r="W1950" s="2">
        <v>45044</v>
      </c>
      <c r="X1950" t="s">
        <v>62</v>
      </c>
      <c r="Y1950" t="s">
        <v>51</v>
      </c>
      <c r="Z1950" t="s">
        <v>43</v>
      </c>
      <c r="AA1950">
        <v>1</v>
      </c>
      <c r="AB1950">
        <v>942.75</v>
      </c>
      <c r="AC1950">
        <v>48</v>
      </c>
      <c r="AD1950" t="str" cm="1">
        <f t="array" ref="AD1950">_xlfn.IFS($AC1950&lt;= 24,"17-24", $AC1950&lt;=34,"25-34", $AC1950&lt;=44,"35-44", $AC1950&lt;= 54,"45-54", $AC1950 &gt;= 55, "55+")</f>
        <v>45-54</v>
      </c>
      <c r="AE1950">
        <f t="shared" ca="1" si="151"/>
        <v>2</v>
      </c>
      <c r="AF1950" t="str">
        <f t="shared" si="152"/>
        <v>High</v>
      </c>
      <c r="AG1950" t="str">
        <f t="shared" si="153"/>
        <v>Not satisfied</v>
      </c>
      <c r="AH1950" t="str">
        <f t="shared" si="154"/>
        <v>Average Performer</v>
      </c>
      <c r="AI1950" t="str" cm="1">
        <f t="array" ref="AI1950">_xlfn.IFS($Z1950 = "Passed", "High", $Z1950="Completed", "Moderate", OR($Z1950 = "Incomplete", $Z1950="Failed"), "Low")</f>
        <v>Low</v>
      </c>
      <c r="AJ1950" t="str" cm="1">
        <f t="array" ref="AJ1950">_xlfn.IFS(OR(Z1950= "Passed", Z1950 = "Completed"), "Complete", OR(Z1950 ="Failed", Z1950 = "Incomplete"), "Incomplete")</f>
        <v>Incomplete</v>
      </c>
      <c r="AK1950" cm="1">
        <f t="array" ref="AK1950">_xlfn.IFS(HR_DATA[[#This Row],[Performance Category]] = "High Performer", 4,HR_DATA[[#This Row],[Performance Category]] = "Average Performer", 3, HR_DATA[[#This Row],[Performance Category]] = "Low Performer", 2, HR_DATA[[#This Row],[Performance Category]] = "At Risk", 1)</f>
        <v>3</v>
      </c>
    </row>
    <row r="1951" spans="1:37" x14ac:dyDescent="0.25">
      <c r="A1951">
        <v>2473</v>
      </c>
      <c r="B1951" s="2">
        <v>44282</v>
      </c>
      <c r="C1951" s="2">
        <f t="shared" ca="1" si="150"/>
        <v>46159</v>
      </c>
      <c r="D1951" t="s">
        <v>133</v>
      </c>
      <c r="E1951" t="s">
        <v>87</v>
      </c>
      <c r="F1951" t="s">
        <v>30</v>
      </c>
      <c r="G1951" t="s">
        <v>31</v>
      </c>
      <c r="H1951" t="s">
        <v>56</v>
      </c>
      <c r="I1951" t="s">
        <v>55</v>
      </c>
      <c r="J1951" t="s">
        <v>34</v>
      </c>
      <c r="K1951" t="s">
        <v>149</v>
      </c>
      <c r="L1951" s="2">
        <v>30147</v>
      </c>
      <c r="M1951" t="s">
        <v>36</v>
      </c>
      <c r="N1951" t="s">
        <v>48</v>
      </c>
      <c r="O1951" t="s">
        <v>49</v>
      </c>
      <c r="P1951" t="s">
        <v>61</v>
      </c>
      <c r="Q1951" t="s">
        <v>40</v>
      </c>
      <c r="R1951">
        <v>4</v>
      </c>
      <c r="S1951" s="2">
        <v>44820</v>
      </c>
      <c r="T1951">
        <v>4</v>
      </c>
      <c r="U1951">
        <v>4</v>
      </c>
      <c r="V1951">
        <v>3</v>
      </c>
      <c r="W1951" s="2">
        <v>44867</v>
      </c>
      <c r="X1951" t="s">
        <v>41</v>
      </c>
      <c r="Y1951" t="s">
        <v>42</v>
      </c>
      <c r="Z1951" t="s">
        <v>63</v>
      </c>
      <c r="AA1951">
        <v>5</v>
      </c>
      <c r="AB1951">
        <v>938.63</v>
      </c>
      <c r="AC1951">
        <v>39</v>
      </c>
      <c r="AD1951" t="str" cm="1">
        <f t="array" ref="AD1951">_xlfn.IFS($AC1951&lt;= 24,"17-24", $AC1951&lt;=34,"25-34", $AC1951&lt;=44,"35-44", $AC1951&lt;= 54,"45-54", $AC1951 &gt;= 55, "55+")</f>
        <v>35-44</v>
      </c>
      <c r="AE1951">
        <f t="shared" ca="1" si="151"/>
        <v>5</v>
      </c>
      <c r="AF1951" t="str">
        <f t="shared" si="152"/>
        <v>High</v>
      </c>
      <c r="AG1951" t="str">
        <f t="shared" si="153"/>
        <v>Satisfied</v>
      </c>
      <c r="AH1951" t="str">
        <f t="shared" si="154"/>
        <v>Average Performer</v>
      </c>
      <c r="AI1951" t="str" cm="1">
        <f t="array" ref="AI1951">_xlfn.IFS($Z1951 = "Passed", "High", $Z1951="Completed", "Moderate", OR($Z1951 = "Incomplete", $Z1951="Failed"), "Low")</f>
        <v>Moderate</v>
      </c>
      <c r="AJ1951" t="str" cm="1">
        <f t="array" ref="AJ1951">_xlfn.IFS(OR(Z1951= "Passed", Z1951 = "Completed"), "Complete", OR(Z1951 ="Failed", Z1951 = "Incomplete"), "Incomplete")</f>
        <v>Complete</v>
      </c>
      <c r="AK1951" cm="1">
        <f t="array" ref="AK1951">_xlfn.IFS(HR_DATA[[#This Row],[Performance Category]] = "High Performer", 4,HR_DATA[[#This Row],[Performance Category]] = "Average Performer", 3, HR_DATA[[#This Row],[Performance Category]] = "Low Performer", 2, HR_DATA[[#This Row],[Performance Category]] = "At Risk", 1)</f>
        <v>3</v>
      </c>
    </row>
    <row r="1952" spans="1:37" x14ac:dyDescent="0.25">
      <c r="A1952">
        <v>2474</v>
      </c>
      <c r="B1952" s="2">
        <v>44997</v>
      </c>
      <c r="C1952" s="2">
        <f t="shared" ca="1" si="150"/>
        <v>46159</v>
      </c>
      <c r="D1952" t="s">
        <v>133</v>
      </c>
      <c r="E1952" t="s">
        <v>81</v>
      </c>
      <c r="F1952" t="s">
        <v>30</v>
      </c>
      <c r="G1952" t="s">
        <v>31</v>
      </c>
      <c r="H1952" t="s">
        <v>45</v>
      </c>
      <c r="I1952" t="s">
        <v>33</v>
      </c>
      <c r="J1952" t="s">
        <v>34</v>
      </c>
      <c r="K1952" t="s">
        <v>70</v>
      </c>
      <c r="L1952" s="2">
        <v>21563</v>
      </c>
      <c r="M1952" t="s">
        <v>36</v>
      </c>
      <c r="N1952" t="s">
        <v>48</v>
      </c>
      <c r="O1952" t="s">
        <v>72</v>
      </c>
      <c r="P1952" t="s">
        <v>67</v>
      </c>
      <c r="Q1952" t="s">
        <v>40</v>
      </c>
      <c r="R1952">
        <v>4</v>
      </c>
      <c r="S1952" s="2">
        <v>45089</v>
      </c>
      <c r="T1952">
        <v>4</v>
      </c>
      <c r="U1952">
        <v>5</v>
      </c>
      <c r="V1952">
        <v>2</v>
      </c>
      <c r="W1952" s="2">
        <v>44883</v>
      </c>
      <c r="X1952" t="s">
        <v>62</v>
      </c>
      <c r="Y1952" t="s">
        <v>42</v>
      </c>
      <c r="Z1952" t="s">
        <v>63</v>
      </c>
      <c r="AA1952">
        <v>5</v>
      </c>
      <c r="AB1952">
        <v>543.64</v>
      </c>
      <c r="AC1952">
        <v>64</v>
      </c>
      <c r="AD1952" t="str" cm="1">
        <f t="array" ref="AD1952">_xlfn.IFS($AC1952&lt;= 24,"17-24", $AC1952&lt;=34,"25-34", $AC1952&lt;=44,"35-44", $AC1952&lt;= 54,"45-54", $AC1952 &gt;= 55, "55+")</f>
        <v>55+</v>
      </c>
      <c r="AE1952">
        <f t="shared" ca="1" si="151"/>
        <v>3</v>
      </c>
      <c r="AF1952" t="str">
        <f t="shared" si="152"/>
        <v>High</v>
      </c>
      <c r="AG1952" t="str">
        <f t="shared" si="153"/>
        <v>Satisfied</v>
      </c>
      <c r="AH1952" t="str">
        <f t="shared" si="154"/>
        <v>Average Performer</v>
      </c>
      <c r="AI1952" t="str" cm="1">
        <f t="array" ref="AI1952">_xlfn.IFS($Z1952 = "Passed", "High", $Z1952="Completed", "Moderate", OR($Z1952 = "Incomplete", $Z1952="Failed"), "Low")</f>
        <v>Moderate</v>
      </c>
      <c r="AJ1952" t="str" cm="1">
        <f t="array" ref="AJ1952">_xlfn.IFS(OR(Z1952= "Passed", Z1952 = "Completed"), "Complete", OR(Z1952 ="Failed", Z1952 = "Incomplete"), "Incomplete")</f>
        <v>Complete</v>
      </c>
      <c r="AK1952" cm="1">
        <f t="array" ref="AK1952">_xlfn.IFS(HR_DATA[[#This Row],[Performance Category]] = "High Performer", 4,HR_DATA[[#This Row],[Performance Category]] = "Average Performer", 3, HR_DATA[[#This Row],[Performance Category]] = "Low Performer", 2, HR_DATA[[#This Row],[Performance Category]] = "At Risk", 1)</f>
        <v>3</v>
      </c>
    </row>
    <row r="1953" spans="1:37" x14ac:dyDescent="0.25">
      <c r="A1953">
        <v>2475</v>
      </c>
      <c r="B1953" s="2">
        <v>44839</v>
      </c>
      <c r="C1953" s="2">
        <f t="shared" ca="1" si="150"/>
        <v>46159</v>
      </c>
      <c r="D1953" t="s">
        <v>133</v>
      </c>
      <c r="E1953" t="s">
        <v>54</v>
      </c>
      <c r="F1953" t="s">
        <v>108</v>
      </c>
      <c r="G1953" t="s">
        <v>46</v>
      </c>
      <c r="H1953" t="s">
        <v>32</v>
      </c>
      <c r="I1953" t="s">
        <v>33</v>
      </c>
      <c r="J1953" t="s">
        <v>34</v>
      </c>
      <c r="K1953" t="s">
        <v>65</v>
      </c>
      <c r="L1953" s="2">
        <v>15398</v>
      </c>
      <c r="M1953" t="s">
        <v>36</v>
      </c>
      <c r="N1953" t="s">
        <v>48</v>
      </c>
      <c r="O1953" t="s">
        <v>38</v>
      </c>
      <c r="P1953" t="s">
        <v>61</v>
      </c>
      <c r="Q1953" t="s">
        <v>40</v>
      </c>
      <c r="R1953">
        <v>4</v>
      </c>
      <c r="S1953" s="2">
        <v>45064</v>
      </c>
      <c r="T1953">
        <v>1</v>
      </c>
      <c r="U1953">
        <v>4</v>
      </c>
      <c r="V1953">
        <v>1</v>
      </c>
      <c r="W1953" s="2">
        <v>44895</v>
      </c>
      <c r="X1953" t="s">
        <v>41</v>
      </c>
      <c r="Y1953" t="s">
        <v>42</v>
      </c>
      <c r="Z1953" t="s">
        <v>43</v>
      </c>
      <c r="AA1953">
        <v>2</v>
      </c>
      <c r="AB1953">
        <v>117.83</v>
      </c>
      <c r="AC1953">
        <v>80</v>
      </c>
      <c r="AD1953" t="str" cm="1">
        <f t="array" ref="AD1953">_xlfn.IFS($AC1953&lt;= 24,"17-24", $AC1953&lt;=34,"25-34", $AC1953&lt;=44,"35-44", $AC1953&lt;= 54,"45-54", $AC1953 &gt;= 55, "55+")</f>
        <v>55+</v>
      </c>
      <c r="AE1953">
        <f t="shared" ca="1" si="151"/>
        <v>3</v>
      </c>
      <c r="AF1953" t="str">
        <f t="shared" si="152"/>
        <v>Low</v>
      </c>
      <c r="AG1953" t="str">
        <f t="shared" si="153"/>
        <v>Satisfied</v>
      </c>
      <c r="AH1953" t="str">
        <f t="shared" si="154"/>
        <v>Average Performer</v>
      </c>
      <c r="AI1953" t="str" cm="1">
        <f t="array" ref="AI1953">_xlfn.IFS($Z1953 = "Passed", "High", $Z1953="Completed", "Moderate", OR($Z1953 = "Incomplete", $Z1953="Failed"), "Low")</f>
        <v>Low</v>
      </c>
      <c r="AJ1953" t="str" cm="1">
        <f t="array" ref="AJ1953">_xlfn.IFS(OR(Z1953= "Passed", Z1953 = "Completed"), "Complete", OR(Z1953 ="Failed", Z1953 = "Incomplete"), "Incomplete")</f>
        <v>Incomplete</v>
      </c>
      <c r="AK1953" cm="1">
        <f t="array" ref="AK1953">_xlfn.IFS(HR_DATA[[#This Row],[Performance Category]] = "High Performer", 4,HR_DATA[[#This Row],[Performance Category]] = "Average Performer", 3, HR_DATA[[#This Row],[Performance Category]] = "Low Performer", 2, HR_DATA[[#This Row],[Performance Category]] = "At Risk", 1)</f>
        <v>3</v>
      </c>
    </row>
    <row r="1954" spans="1:37" x14ac:dyDescent="0.25">
      <c r="A1954">
        <v>2476</v>
      </c>
      <c r="B1954" s="2">
        <v>44470</v>
      </c>
      <c r="C1954" s="2">
        <f t="shared" ca="1" si="150"/>
        <v>46159</v>
      </c>
      <c r="D1954" t="s">
        <v>136</v>
      </c>
      <c r="E1954" t="s">
        <v>94</v>
      </c>
      <c r="F1954" t="s">
        <v>30</v>
      </c>
      <c r="G1954" t="s">
        <v>46</v>
      </c>
      <c r="H1954" t="s">
        <v>56</v>
      </c>
      <c r="I1954" t="s">
        <v>55</v>
      </c>
      <c r="J1954" t="s">
        <v>115</v>
      </c>
      <c r="K1954" t="s">
        <v>105</v>
      </c>
      <c r="L1954" s="2">
        <v>24664</v>
      </c>
      <c r="M1954" t="s">
        <v>36</v>
      </c>
      <c r="N1954" t="s">
        <v>48</v>
      </c>
      <c r="O1954" t="s">
        <v>60</v>
      </c>
      <c r="P1954" t="s">
        <v>61</v>
      </c>
      <c r="Q1954" t="s">
        <v>40</v>
      </c>
      <c r="R1954">
        <v>2</v>
      </c>
      <c r="S1954" s="2">
        <v>45003</v>
      </c>
      <c r="T1954">
        <v>3</v>
      </c>
      <c r="U1954">
        <v>5</v>
      </c>
      <c r="V1954">
        <v>5</v>
      </c>
      <c r="W1954" s="2">
        <v>45106</v>
      </c>
      <c r="X1954" t="s">
        <v>68</v>
      </c>
      <c r="Y1954" t="s">
        <v>51</v>
      </c>
      <c r="Z1954" t="s">
        <v>63</v>
      </c>
      <c r="AA1954">
        <v>3</v>
      </c>
      <c r="AB1954">
        <v>350.21</v>
      </c>
      <c r="AC1954">
        <v>54</v>
      </c>
      <c r="AD1954" t="str" cm="1">
        <f t="array" ref="AD1954">_xlfn.IFS($AC1954&lt;= 24,"17-24", $AC1954&lt;=34,"25-34", $AC1954&lt;=44,"35-44", $AC1954&lt;= 54,"45-54", $AC1954 &gt;= 55, "55+")</f>
        <v>45-54</v>
      </c>
      <c r="AE1954">
        <f t="shared" ca="1" si="151"/>
        <v>4</v>
      </c>
      <c r="AF1954" t="str">
        <f t="shared" si="152"/>
        <v>Medium</v>
      </c>
      <c r="AG1954" t="str">
        <f t="shared" si="153"/>
        <v>Satisfied</v>
      </c>
      <c r="AH1954" t="str">
        <f t="shared" si="154"/>
        <v>Average Performer</v>
      </c>
      <c r="AI1954" t="str" cm="1">
        <f t="array" ref="AI1954">_xlfn.IFS($Z1954 = "Passed", "High", $Z1954="Completed", "Moderate", OR($Z1954 = "Incomplete", $Z1954="Failed"), "Low")</f>
        <v>Moderate</v>
      </c>
      <c r="AJ1954" t="str" cm="1">
        <f t="array" ref="AJ1954">_xlfn.IFS(OR(Z1954= "Passed", Z1954 = "Completed"), "Complete", OR(Z1954 ="Failed", Z1954 = "Incomplete"), "Incomplete")</f>
        <v>Complete</v>
      </c>
      <c r="AK1954" cm="1">
        <f t="array" ref="AK1954">_xlfn.IFS(HR_DATA[[#This Row],[Performance Category]] = "High Performer", 4,HR_DATA[[#This Row],[Performance Category]] = "Average Performer", 3, HR_DATA[[#This Row],[Performance Category]] = "Low Performer", 2, HR_DATA[[#This Row],[Performance Category]] = "At Risk", 1)</f>
        <v>3</v>
      </c>
    </row>
    <row r="1955" spans="1:37" x14ac:dyDescent="0.25">
      <c r="A1955">
        <v>2477</v>
      </c>
      <c r="B1955" s="2">
        <v>44592</v>
      </c>
      <c r="C1955" s="2">
        <f t="shared" ca="1" si="150"/>
        <v>46159</v>
      </c>
      <c r="D1955" t="s">
        <v>146</v>
      </c>
      <c r="E1955" t="s">
        <v>54</v>
      </c>
      <c r="F1955" t="s">
        <v>30</v>
      </c>
      <c r="G1955" t="s">
        <v>31</v>
      </c>
      <c r="H1955" t="s">
        <v>45</v>
      </c>
      <c r="I1955" t="s">
        <v>55</v>
      </c>
      <c r="J1955" t="s">
        <v>57</v>
      </c>
      <c r="K1955" t="s">
        <v>70</v>
      </c>
      <c r="L1955" s="2">
        <v>30208</v>
      </c>
      <c r="M1955" t="s">
        <v>147</v>
      </c>
      <c r="N1955" t="s">
        <v>37</v>
      </c>
      <c r="O1955" t="s">
        <v>84</v>
      </c>
      <c r="P1955" t="s">
        <v>77</v>
      </c>
      <c r="Q1955" t="s">
        <v>40</v>
      </c>
      <c r="R1955">
        <v>2</v>
      </c>
      <c r="S1955" s="2">
        <v>44935</v>
      </c>
      <c r="T1955">
        <v>4</v>
      </c>
      <c r="U1955">
        <v>4</v>
      </c>
      <c r="V1955">
        <v>3</v>
      </c>
      <c r="W1955" s="2">
        <v>44860</v>
      </c>
      <c r="X1955" t="s">
        <v>41</v>
      </c>
      <c r="Y1955" t="s">
        <v>42</v>
      </c>
      <c r="Z1955" t="s">
        <v>73</v>
      </c>
      <c r="AA1955">
        <v>4</v>
      </c>
      <c r="AB1955">
        <v>961.47</v>
      </c>
      <c r="AC1955">
        <v>40</v>
      </c>
      <c r="AD1955" t="str" cm="1">
        <f t="array" ref="AD1955">_xlfn.IFS($AC1955&lt;= 24,"17-24", $AC1955&lt;=34,"25-34", $AC1955&lt;=44,"35-44", $AC1955&lt;= 54,"45-54", $AC1955 &gt;= 55, "55+")</f>
        <v>35-44</v>
      </c>
      <c r="AE1955">
        <f t="shared" ca="1" si="151"/>
        <v>4</v>
      </c>
      <c r="AF1955" t="str">
        <f t="shared" si="152"/>
        <v>High</v>
      </c>
      <c r="AG1955" t="str">
        <f t="shared" si="153"/>
        <v>Satisfied</v>
      </c>
      <c r="AH1955" t="str">
        <f t="shared" si="154"/>
        <v>Average Performer</v>
      </c>
      <c r="AI1955" t="str" cm="1">
        <f t="array" ref="AI1955">_xlfn.IFS($Z1955 = "Passed", "High", $Z1955="Completed", "Moderate", OR($Z1955 = "Incomplete", $Z1955="Failed"), "Low")</f>
        <v>High</v>
      </c>
      <c r="AJ1955" t="str" cm="1">
        <f t="array" ref="AJ1955">_xlfn.IFS(OR(Z1955= "Passed", Z1955 = "Completed"), "Complete", OR(Z1955 ="Failed", Z1955 = "Incomplete"), "Incomplete")</f>
        <v>Complete</v>
      </c>
      <c r="AK1955" cm="1">
        <f t="array" ref="AK1955">_xlfn.IFS(HR_DATA[[#This Row],[Performance Category]] = "High Performer", 4,HR_DATA[[#This Row],[Performance Category]] = "Average Performer", 3, HR_DATA[[#This Row],[Performance Category]] = "Low Performer", 2, HR_DATA[[#This Row],[Performance Category]] = "At Risk", 1)</f>
        <v>3</v>
      </c>
    </row>
    <row r="1956" spans="1:37" x14ac:dyDescent="0.25">
      <c r="A1956">
        <v>2478</v>
      </c>
      <c r="B1956" s="2">
        <v>43983</v>
      </c>
      <c r="C1956" s="2">
        <f t="shared" ca="1" si="150"/>
        <v>46159</v>
      </c>
      <c r="D1956" t="s">
        <v>148</v>
      </c>
      <c r="E1956" t="s">
        <v>94</v>
      </c>
      <c r="F1956" t="s">
        <v>30</v>
      </c>
      <c r="G1956" t="s">
        <v>55</v>
      </c>
      <c r="H1956" t="s">
        <v>45</v>
      </c>
      <c r="I1956" t="s">
        <v>33</v>
      </c>
      <c r="J1956" t="s">
        <v>34</v>
      </c>
      <c r="K1956" t="s">
        <v>65</v>
      </c>
      <c r="L1956" s="2">
        <v>34541</v>
      </c>
      <c r="M1956" t="s">
        <v>147</v>
      </c>
      <c r="N1956" t="s">
        <v>37</v>
      </c>
      <c r="O1956" t="s">
        <v>38</v>
      </c>
      <c r="P1956" t="s">
        <v>61</v>
      </c>
      <c r="Q1956" t="s">
        <v>40</v>
      </c>
      <c r="R1956">
        <v>5</v>
      </c>
      <c r="S1956" s="2">
        <v>44956</v>
      </c>
      <c r="T1956">
        <v>4</v>
      </c>
      <c r="U1956">
        <v>4</v>
      </c>
      <c r="V1956">
        <v>1</v>
      </c>
      <c r="W1956" s="2">
        <v>44830</v>
      </c>
      <c r="X1956" t="s">
        <v>50</v>
      </c>
      <c r="Y1956" t="s">
        <v>42</v>
      </c>
      <c r="Z1956" t="s">
        <v>73</v>
      </c>
      <c r="AA1956">
        <v>4</v>
      </c>
      <c r="AB1956">
        <v>548.17999999999995</v>
      </c>
      <c r="AC1956">
        <v>26</v>
      </c>
      <c r="AD1956" t="str" cm="1">
        <f t="array" ref="AD1956">_xlfn.IFS($AC1956&lt;= 24,"17-24", $AC1956&lt;=34,"25-34", $AC1956&lt;=44,"35-44", $AC1956&lt;= 54,"45-54", $AC1956 &gt;= 55, "55+")</f>
        <v>25-34</v>
      </c>
      <c r="AE1956">
        <f t="shared" ca="1" si="151"/>
        <v>5</v>
      </c>
      <c r="AF1956" t="str">
        <f t="shared" si="152"/>
        <v>High</v>
      </c>
      <c r="AG1956" t="str">
        <f t="shared" si="153"/>
        <v>Satisfied</v>
      </c>
      <c r="AH1956" t="str">
        <f t="shared" si="154"/>
        <v>Average Performer</v>
      </c>
      <c r="AI1956" t="str" cm="1">
        <f t="array" ref="AI1956">_xlfn.IFS($Z1956 = "Passed", "High", $Z1956="Completed", "Moderate", OR($Z1956 = "Incomplete", $Z1956="Failed"), "Low")</f>
        <v>High</v>
      </c>
      <c r="AJ1956" t="str" cm="1">
        <f t="array" ref="AJ1956">_xlfn.IFS(OR(Z1956= "Passed", Z1956 = "Completed"), "Complete", OR(Z1956 ="Failed", Z1956 = "Incomplete"), "Incomplete")</f>
        <v>Complete</v>
      </c>
      <c r="AK1956" cm="1">
        <f t="array" ref="AK1956">_xlfn.IFS(HR_DATA[[#This Row],[Performance Category]] = "High Performer", 4,HR_DATA[[#This Row],[Performance Category]] = "Average Performer", 3, HR_DATA[[#This Row],[Performance Category]] = "Low Performer", 2, HR_DATA[[#This Row],[Performance Category]] = "At Risk", 1)</f>
        <v>3</v>
      </c>
    </row>
    <row r="1957" spans="1:37" x14ac:dyDescent="0.25">
      <c r="A1957">
        <v>2479</v>
      </c>
      <c r="B1957" s="2">
        <v>45034</v>
      </c>
      <c r="C1957" s="2">
        <f t="shared" ca="1" si="150"/>
        <v>46159</v>
      </c>
      <c r="D1957" t="s">
        <v>120</v>
      </c>
      <c r="E1957" t="s">
        <v>85</v>
      </c>
      <c r="F1957" t="s">
        <v>30</v>
      </c>
      <c r="G1957" t="s">
        <v>31</v>
      </c>
      <c r="H1957" t="s">
        <v>32</v>
      </c>
      <c r="I1957" t="s">
        <v>46</v>
      </c>
      <c r="J1957" t="s">
        <v>95</v>
      </c>
      <c r="K1957" t="s">
        <v>65</v>
      </c>
      <c r="L1957" s="2">
        <v>17153</v>
      </c>
      <c r="M1957" t="s">
        <v>36</v>
      </c>
      <c r="N1957" t="s">
        <v>37</v>
      </c>
      <c r="O1957" t="s">
        <v>49</v>
      </c>
      <c r="P1957" t="s">
        <v>77</v>
      </c>
      <c r="Q1957" t="s">
        <v>40</v>
      </c>
      <c r="R1957">
        <v>4</v>
      </c>
      <c r="S1957" s="2">
        <v>44865</v>
      </c>
      <c r="T1957">
        <v>2</v>
      </c>
      <c r="U1957">
        <v>1</v>
      </c>
      <c r="V1957">
        <v>2</v>
      </c>
      <c r="W1957" s="2">
        <v>45095</v>
      </c>
      <c r="X1957" t="s">
        <v>68</v>
      </c>
      <c r="Y1957" t="s">
        <v>42</v>
      </c>
      <c r="Z1957" t="s">
        <v>73</v>
      </c>
      <c r="AA1957">
        <v>2</v>
      </c>
      <c r="AB1957">
        <v>439.17</v>
      </c>
      <c r="AC1957">
        <v>77</v>
      </c>
      <c r="AD1957" t="str" cm="1">
        <f t="array" ref="AD1957">_xlfn.IFS($AC1957&lt;= 24,"17-24", $AC1957&lt;=34,"25-34", $AC1957&lt;=44,"35-44", $AC1957&lt;= 54,"45-54", $AC1957 &gt;= 55, "55+")</f>
        <v>55+</v>
      </c>
      <c r="AE1957">
        <f t="shared" ca="1" si="151"/>
        <v>3</v>
      </c>
      <c r="AF1957" t="str">
        <f t="shared" si="152"/>
        <v>Low</v>
      </c>
      <c r="AG1957" t="str">
        <f t="shared" si="153"/>
        <v>Not satisfied</v>
      </c>
      <c r="AH1957" t="str">
        <f t="shared" si="154"/>
        <v>Average Performer</v>
      </c>
      <c r="AI1957" t="str" cm="1">
        <f t="array" ref="AI1957">_xlfn.IFS($Z1957 = "Passed", "High", $Z1957="Completed", "Moderate", OR($Z1957 = "Incomplete", $Z1957="Failed"), "Low")</f>
        <v>High</v>
      </c>
      <c r="AJ1957" t="str" cm="1">
        <f t="array" ref="AJ1957">_xlfn.IFS(OR(Z1957= "Passed", Z1957 = "Completed"), "Complete", OR(Z1957 ="Failed", Z1957 = "Incomplete"), "Incomplete")</f>
        <v>Complete</v>
      </c>
      <c r="AK1957" cm="1">
        <f t="array" ref="AK1957">_xlfn.IFS(HR_DATA[[#This Row],[Performance Category]] = "High Performer", 4,HR_DATA[[#This Row],[Performance Category]] = "Average Performer", 3, HR_DATA[[#This Row],[Performance Category]] = "Low Performer", 2, HR_DATA[[#This Row],[Performance Category]] = "At Risk", 1)</f>
        <v>3</v>
      </c>
    </row>
    <row r="1958" spans="1:37" x14ac:dyDescent="0.25">
      <c r="A1958">
        <v>2480</v>
      </c>
      <c r="B1958" s="2">
        <v>44037</v>
      </c>
      <c r="C1958" s="2">
        <f t="shared" ca="1" si="150"/>
        <v>46159</v>
      </c>
      <c r="D1958" t="s">
        <v>150</v>
      </c>
      <c r="E1958" t="s">
        <v>29</v>
      </c>
      <c r="F1958" t="s">
        <v>30</v>
      </c>
      <c r="G1958" t="s">
        <v>46</v>
      </c>
      <c r="H1958" t="s">
        <v>32</v>
      </c>
      <c r="I1958" t="s">
        <v>46</v>
      </c>
      <c r="J1958" t="s">
        <v>95</v>
      </c>
      <c r="K1958" t="s">
        <v>89</v>
      </c>
      <c r="L1958" s="2">
        <v>28210</v>
      </c>
      <c r="M1958" t="s">
        <v>36</v>
      </c>
      <c r="N1958" t="s">
        <v>48</v>
      </c>
      <c r="O1958" t="s">
        <v>38</v>
      </c>
      <c r="P1958" t="s">
        <v>39</v>
      </c>
      <c r="Q1958" t="s">
        <v>40</v>
      </c>
      <c r="R1958">
        <v>2</v>
      </c>
      <c r="S1958" s="2">
        <v>44969</v>
      </c>
      <c r="T1958">
        <v>3</v>
      </c>
      <c r="U1958">
        <v>2</v>
      </c>
      <c r="V1958">
        <v>3</v>
      </c>
      <c r="W1958" s="2">
        <v>44937</v>
      </c>
      <c r="X1958" t="s">
        <v>50</v>
      </c>
      <c r="Y1958" t="s">
        <v>51</v>
      </c>
      <c r="Z1958" t="s">
        <v>73</v>
      </c>
      <c r="AA1958">
        <v>1</v>
      </c>
      <c r="AB1958">
        <v>610.88</v>
      </c>
      <c r="AC1958">
        <v>43</v>
      </c>
      <c r="AD1958" t="str" cm="1">
        <f t="array" ref="AD1958">_xlfn.IFS($AC1958&lt;= 24,"17-24", $AC1958&lt;=34,"25-34", $AC1958&lt;=44,"35-44", $AC1958&lt;= 54,"45-54", $AC1958 &gt;= 55, "55+")</f>
        <v>35-44</v>
      </c>
      <c r="AE1958">
        <f t="shared" ca="1" si="151"/>
        <v>5</v>
      </c>
      <c r="AF1958" t="str">
        <f t="shared" si="152"/>
        <v>Medium</v>
      </c>
      <c r="AG1958" t="str">
        <f t="shared" si="153"/>
        <v>Not satisfied</v>
      </c>
      <c r="AH1958" t="str">
        <f t="shared" si="154"/>
        <v>Average Performer</v>
      </c>
      <c r="AI1958" t="str" cm="1">
        <f t="array" ref="AI1958">_xlfn.IFS($Z1958 = "Passed", "High", $Z1958="Completed", "Moderate", OR($Z1958 = "Incomplete", $Z1958="Failed"), "Low")</f>
        <v>High</v>
      </c>
      <c r="AJ1958" t="str" cm="1">
        <f t="array" ref="AJ1958">_xlfn.IFS(OR(Z1958= "Passed", Z1958 = "Completed"), "Complete", OR(Z1958 ="Failed", Z1958 = "Incomplete"), "Incomplete")</f>
        <v>Complete</v>
      </c>
      <c r="AK1958" cm="1">
        <f t="array" ref="AK1958">_xlfn.IFS(HR_DATA[[#This Row],[Performance Category]] = "High Performer", 4,HR_DATA[[#This Row],[Performance Category]] = "Average Performer", 3, HR_DATA[[#This Row],[Performance Category]] = "Low Performer", 2, HR_DATA[[#This Row],[Performance Category]] = "At Risk", 1)</f>
        <v>3</v>
      </c>
    </row>
    <row r="1959" spans="1:37" x14ac:dyDescent="0.25">
      <c r="A1959">
        <v>2481</v>
      </c>
      <c r="B1959" s="2">
        <v>43446</v>
      </c>
      <c r="C1959" s="2">
        <f t="shared" ca="1" si="150"/>
        <v>46159</v>
      </c>
      <c r="D1959" t="s">
        <v>145</v>
      </c>
      <c r="E1959" t="s">
        <v>54</v>
      </c>
      <c r="F1959" t="s">
        <v>30</v>
      </c>
      <c r="G1959" t="s">
        <v>55</v>
      </c>
      <c r="H1959" t="s">
        <v>45</v>
      </c>
      <c r="I1959" t="s">
        <v>46</v>
      </c>
      <c r="J1959" t="s">
        <v>95</v>
      </c>
      <c r="K1959" t="s">
        <v>47</v>
      </c>
      <c r="L1959" s="2">
        <v>35614</v>
      </c>
      <c r="M1959" t="s">
        <v>36</v>
      </c>
      <c r="N1959" t="s">
        <v>48</v>
      </c>
      <c r="O1959" t="s">
        <v>72</v>
      </c>
      <c r="P1959" t="s">
        <v>77</v>
      </c>
      <c r="Q1959" t="s">
        <v>40</v>
      </c>
      <c r="R1959">
        <v>1</v>
      </c>
      <c r="S1959" s="2">
        <v>44780</v>
      </c>
      <c r="T1959">
        <v>2</v>
      </c>
      <c r="U1959">
        <v>5</v>
      </c>
      <c r="V1959">
        <v>1</v>
      </c>
      <c r="W1959" s="2">
        <v>44876</v>
      </c>
      <c r="X1959" t="s">
        <v>68</v>
      </c>
      <c r="Y1959" t="s">
        <v>51</v>
      </c>
      <c r="Z1959" t="s">
        <v>52</v>
      </c>
      <c r="AA1959">
        <v>4</v>
      </c>
      <c r="AB1959">
        <v>994.03</v>
      </c>
      <c r="AC1959">
        <v>21</v>
      </c>
      <c r="AD1959" t="str" cm="1">
        <f t="array" ref="AD1959">_xlfn.IFS($AC1959&lt;= 24,"17-24", $AC1959&lt;=34,"25-34", $AC1959&lt;=44,"35-44", $AC1959&lt;= 54,"45-54", $AC1959 &gt;= 55, "55+")</f>
        <v>17-24</v>
      </c>
      <c r="AE1959">
        <f t="shared" ca="1" si="151"/>
        <v>7</v>
      </c>
      <c r="AF1959" t="str">
        <f t="shared" si="152"/>
        <v>Low</v>
      </c>
      <c r="AG1959" t="str">
        <f t="shared" si="153"/>
        <v>Satisfied</v>
      </c>
      <c r="AH1959" t="str">
        <f t="shared" si="154"/>
        <v>Average Performer</v>
      </c>
      <c r="AI1959" t="str" cm="1">
        <f t="array" ref="AI1959">_xlfn.IFS($Z1959 = "Passed", "High", $Z1959="Completed", "Moderate", OR($Z1959 = "Incomplete", $Z1959="Failed"), "Low")</f>
        <v>Low</v>
      </c>
      <c r="AJ1959" t="str" cm="1">
        <f t="array" ref="AJ1959">_xlfn.IFS(OR(Z1959= "Passed", Z1959 = "Completed"), "Complete", OR(Z1959 ="Failed", Z1959 = "Incomplete"), "Incomplete")</f>
        <v>Incomplete</v>
      </c>
      <c r="AK1959" cm="1">
        <f t="array" ref="AK1959">_xlfn.IFS(HR_DATA[[#This Row],[Performance Category]] = "High Performer", 4,HR_DATA[[#This Row],[Performance Category]] = "Average Performer", 3, HR_DATA[[#This Row],[Performance Category]] = "Low Performer", 2, HR_DATA[[#This Row],[Performance Category]] = "At Risk", 1)</f>
        <v>3</v>
      </c>
    </row>
    <row r="1960" spans="1:37" x14ac:dyDescent="0.25">
      <c r="A1960">
        <v>2482</v>
      </c>
      <c r="B1960" s="2">
        <v>43344</v>
      </c>
      <c r="C1960" s="2">
        <f t="shared" ca="1" si="150"/>
        <v>46159</v>
      </c>
      <c r="D1960" t="s">
        <v>143</v>
      </c>
      <c r="E1960" t="s">
        <v>94</v>
      </c>
      <c r="F1960" t="s">
        <v>30</v>
      </c>
      <c r="G1960" t="s">
        <v>31</v>
      </c>
      <c r="H1960" t="s">
        <v>32</v>
      </c>
      <c r="I1960" t="s">
        <v>55</v>
      </c>
      <c r="J1960" t="s">
        <v>95</v>
      </c>
      <c r="K1960" t="s">
        <v>134</v>
      </c>
      <c r="L1960" s="2">
        <v>18370</v>
      </c>
      <c r="M1960" t="s">
        <v>36</v>
      </c>
      <c r="N1960" t="s">
        <v>48</v>
      </c>
      <c r="O1960" t="s">
        <v>72</v>
      </c>
      <c r="P1960" t="s">
        <v>67</v>
      </c>
      <c r="Q1960" t="s">
        <v>40</v>
      </c>
      <c r="R1960">
        <v>4</v>
      </c>
      <c r="S1960" s="2">
        <v>44945</v>
      </c>
      <c r="T1960">
        <v>4</v>
      </c>
      <c r="U1960">
        <v>2</v>
      </c>
      <c r="V1960">
        <v>5</v>
      </c>
      <c r="W1960" s="2">
        <v>45069</v>
      </c>
      <c r="X1960" t="s">
        <v>50</v>
      </c>
      <c r="Y1960" t="s">
        <v>51</v>
      </c>
      <c r="Z1960" t="s">
        <v>52</v>
      </c>
      <c r="AA1960">
        <v>4</v>
      </c>
      <c r="AB1960">
        <v>688.55</v>
      </c>
      <c r="AC1960">
        <v>68</v>
      </c>
      <c r="AD1960" t="str" cm="1">
        <f t="array" ref="AD1960">_xlfn.IFS($AC1960&lt;= 24,"17-24", $AC1960&lt;=34,"25-34", $AC1960&lt;=44,"35-44", $AC1960&lt;= 54,"45-54", $AC1960 &gt;= 55, "55+")</f>
        <v>55+</v>
      </c>
      <c r="AE1960">
        <f t="shared" ca="1" si="151"/>
        <v>7</v>
      </c>
      <c r="AF1960" t="str">
        <f t="shared" si="152"/>
        <v>High</v>
      </c>
      <c r="AG1960" t="str">
        <f t="shared" si="153"/>
        <v>Not satisfied</v>
      </c>
      <c r="AH1960" t="str">
        <f t="shared" si="154"/>
        <v>Average Performer</v>
      </c>
      <c r="AI1960" t="str" cm="1">
        <f t="array" ref="AI1960">_xlfn.IFS($Z1960 = "Passed", "High", $Z1960="Completed", "Moderate", OR($Z1960 = "Incomplete", $Z1960="Failed"), "Low")</f>
        <v>Low</v>
      </c>
      <c r="AJ1960" t="str" cm="1">
        <f t="array" ref="AJ1960">_xlfn.IFS(OR(Z1960= "Passed", Z1960 = "Completed"), "Complete", OR(Z1960 ="Failed", Z1960 = "Incomplete"), "Incomplete")</f>
        <v>Incomplete</v>
      </c>
      <c r="AK1960" cm="1">
        <f t="array" ref="AK1960">_xlfn.IFS(HR_DATA[[#This Row],[Performance Category]] = "High Performer", 4,HR_DATA[[#This Row],[Performance Category]] = "Average Performer", 3, HR_DATA[[#This Row],[Performance Category]] = "Low Performer", 2, HR_DATA[[#This Row],[Performance Category]] = "At Risk", 1)</f>
        <v>3</v>
      </c>
    </row>
    <row r="1961" spans="1:37" x14ac:dyDescent="0.25">
      <c r="A1961">
        <v>2483</v>
      </c>
      <c r="B1961" s="2">
        <v>43793</v>
      </c>
      <c r="C1961" s="2">
        <f t="shared" ca="1" si="150"/>
        <v>46159</v>
      </c>
      <c r="D1961" t="s">
        <v>144</v>
      </c>
      <c r="E1961" t="s">
        <v>74</v>
      </c>
      <c r="F1961" t="s">
        <v>30</v>
      </c>
      <c r="G1961" t="s">
        <v>46</v>
      </c>
      <c r="H1961" t="s">
        <v>45</v>
      </c>
      <c r="I1961" t="s">
        <v>33</v>
      </c>
      <c r="J1961" t="s">
        <v>95</v>
      </c>
      <c r="K1961" t="s">
        <v>97</v>
      </c>
      <c r="L1961" s="2">
        <v>16214</v>
      </c>
      <c r="M1961" t="s">
        <v>36</v>
      </c>
      <c r="N1961" t="s">
        <v>48</v>
      </c>
      <c r="O1961" t="s">
        <v>72</v>
      </c>
      <c r="P1961" t="s">
        <v>77</v>
      </c>
      <c r="Q1961" t="s">
        <v>40</v>
      </c>
      <c r="R1961">
        <v>2</v>
      </c>
      <c r="S1961" s="2">
        <v>44993</v>
      </c>
      <c r="T1961">
        <v>5</v>
      </c>
      <c r="U1961">
        <v>1</v>
      </c>
      <c r="V1961">
        <v>3</v>
      </c>
      <c r="W1961" s="2">
        <v>44856</v>
      </c>
      <c r="X1961" t="s">
        <v>92</v>
      </c>
      <c r="Y1961" t="s">
        <v>42</v>
      </c>
      <c r="Z1961" t="s">
        <v>43</v>
      </c>
      <c r="AA1961">
        <v>4</v>
      </c>
      <c r="AB1961">
        <v>889.91</v>
      </c>
      <c r="AC1961">
        <v>75</v>
      </c>
      <c r="AD1961" t="str" cm="1">
        <f t="array" ref="AD1961">_xlfn.IFS($AC1961&lt;= 24,"17-24", $AC1961&lt;=34,"25-34", $AC1961&lt;=44,"35-44", $AC1961&lt;= 54,"45-54", $AC1961 &gt;= 55, "55+")</f>
        <v>55+</v>
      </c>
      <c r="AE1961">
        <f t="shared" ca="1" si="151"/>
        <v>6</v>
      </c>
      <c r="AF1961" t="str">
        <f t="shared" si="152"/>
        <v>High</v>
      </c>
      <c r="AG1961" t="str">
        <f t="shared" si="153"/>
        <v>Not satisfied</v>
      </c>
      <c r="AH1961" t="str">
        <f t="shared" si="154"/>
        <v>Average Performer</v>
      </c>
      <c r="AI1961" t="str" cm="1">
        <f t="array" ref="AI1961">_xlfn.IFS($Z1961 = "Passed", "High", $Z1961="Completed", "Moderate", OR($Z1961 = "Incomplete", $Z1961="Failed"), "Low")</f>
        <v>Low</v>
      </c>
      <c r="AJ1961" t="str" cm="1">
        <f t="array" ref="AJ1961">_xlfn.IFS(OR(Z1961= "Passed", Z1961 = "Completed"), "Complete", OR(Z1961 ="Failed", Z1961 = "Incomplete"), "Incomplete")</f>
        <v>Incomplete</v>
      </c>
      <c r="AK1961" cm="1">
        <f t="array" ref="AK1961">_xlfn.IFS(HR_DATA[[#This Row],[Performance Category]] = "High Performer", 4,HR_DATA[[#This Row],[Performance Category]] = "Average Performer", 3, HR_DATA[[#This Row],[Performance Category]] = "Low Performer", 2, HR_DATA[[#This Row],[Performance Category]] = "At Risk", 1)</f>
        <v>3</v>
      </c>
    </row>
    <row r="1962" spans="1:37" x14ac:dyDescent="0.25">
      <c r="A1962">
        <v>2484</v>
      </c>
      <c r="B1962" s="2">
        <v>44556</v>
      </c>
      <c r="C1962" s="2">
        <f t="shared" ca="1" si="150"/>
        <v>46159</v>
      </c>
      <c r="D1962" t="s">
        <v>125</v>
      </c>
      <c r="E1962" t="s">
        <v>85</v>
      </c>
      <c r="F1962" t="s">
        <v>30</v>
      </c>
      <c r="G1962" t="s">
        <v>46</v>
      </c>
      <c r="H1962" t="s">
        <v>45</v>
      </c>
      <c r="I1962" t="s">
        <v>46</v>
      </c>
      <c r="J1962" t="s">
        <v>95</v>
      </c>
      <c r="K1962" t="s">
        <v>70</v>
      </c>
      <c r="L1962" s="2">
        <v>17498</v>
      </c>
      <c r="M1962" t="s">
        <v>36</v>
      </c>
      <c r="N1962" t="s">
        <v>48</v>
      </c>
      <c r="O1962" t="s">
        <v>72</v>
      </c>
      <c r="P1962" t="s">
        <v>61</v>
      </c>
      <c r="Q1962" t="s">
        <v>40</v>
      </c>
      <c r="R1962">
        <v>4</v>
      </c>
      <c r="S1962" s="2">
        <v>45078</v>
      </c>
      <c r="T1962">
        <v>1</v>
      </c>
      <c r="U1962">
        <v>2</v>
      </c>
      <c r="V1962">
        <v>2</v>
      </c>
      <c r="W1962" s="2">
        <v>45019</v>
      </c>
      <c r="X1962" t="s">
        <v>92</v>
      </c>
      <c r="Y1962" t="s">
        <v>51</v>
      </c>
      <c r="Z1962" t="s">
        <v>43</v>
      </c>
      <c r="AA1962">
        <v>3</v>
      </c>
      <c r="AB1962">
        <v>163.61000000000001</v>
      </c>
      <c r="AC1962">
        <v>74</v>
      </c>
      <c r="AD1962" t="str" cm="1">
        <f t="array" ref="AD1962">_xlfn.IFS($AC1962&lt;= 24,"17-24", $AC1962&lt;=34,"25-34", $AC1962&lt;=44,"35-44", $AC1962&lt;= 54,"45-54", $AC1962 &gt;= 55, "55+")</f>
        <v>55+</v>
      </c>
      <c r="AE1962">
        <f t="shared" ca="1" si="151"/>
        <v>4</v>
      </c>
      <c r="AF1962" t="str">
        <f t="shared" si="152"/>
        <v>Low</v>
      </c>
      <c r="AG1962" t="str">
        <f t="shared" si="153"/>
        <v>Not satisfied</v>
      </c>
      <c r="AH1962" t="str">
        <f t="shared" si="154"/>
        <v>Average Performer</v>
      </c>
      <c r="AI1962" t="str" cm="1">
        <f t="array" ref="AI1962">_xlfn.IFS($Z1962 = "Passed", "High", $Z1962="Completed", "Moderate", OR($Z1962 = "Incomplete", $Z1962="Failed"), "Low")</f>
        <v>Low</v>
      </c>
      <c r="AJ1962" t="str" cm="1">
        <f t="array" ref="AJ1962">_xlfn.IFS(OR(Z1962= "Passed", Z1962 = "Completed"), "Complete", OR(Z1962 ="Failed", Z1962 = "Incomplete"), "Incomplete")</f>
        <v>Incomplete</v>
      </c>
      <c r="AK1962" cm="1">
        <f t="array" ref="AK1962">_xlfn.IFS(HR_DATA[[#This Row],[Performance Category]] = "High Performer", 4,HR_DATA[[#This Row],[Performance Category]] = "Average Performer", 3, HR_DATA[[#This Row],[Performance Category]] = "Low Performer", 2, HR_DATA[[#This Row],[Performance Category]] = "At Risk", 1)</f>
        <v>3</v>
      </c>
    </row>
    <row r="1963" spans="1:37" x14ac:dyDescent="0.25">
      <c r="A1963">
        <v>2485</v>
      </c>
      <c r="B1963" s="2">
        <v>43894</v>
      </c>
      <c r="C1963" s="2">
        <f t="shared" ca="1" si="150"/>
        <v>46159</v>
      </c>
      <c r="D1963" t="s">
        <v>127</v>
      </c>
      <c r="E1963" t="s">
        <v>81</v>
      </c>
      <c r="F1963" t="s">
        <v>30</v>
      </c>
      <c r="G1963" t="s">
        <v>46</v>
      </c>
      <c r="H1963" t="s">
        <v>56</v>
      </c>
      <c r="I1963" t="s">
        <v>46</v>
      </c>
      <c r="J1963" t="s">
        <v>129</v>
      </c>
      <c r="K1963" t="s">
        <v>103</v>
      </c>
      <c r="L1963" s="2">
        <v>16735</v>
      </c>
      <c r="M1963" t="s">
        <v>36</v>
      </c>
      <c r="N1963" t="s">
        <v>48</v>
      </c>
      <c r="O1963" t="s">
        <v>38</v>
      </c>
      <c r="P1963" t="s">
        <v>39</v>
      </c>
      <c r="Q1963" t="s">
        <v>40</v>
      </c>
      <c r="R1963">
        <v>4</v>
      </c>
      <c r="S1963" s="2">
        <v>45060</v>
      </c>
      <c r="T1963">
        <v>3</v>
      </c>
      <c r="U1963">
        <v>5</v>
      </c>
      <c r="V1963">
        <v>5</v>
      </c>
      <c r="W1963" s="2">
        <v>44803</v>
      </c>
      <c r="X1963" t="s">
        <v>92</v>
      </c>
      <c r="Y1963" t="s">
        <v>42</v>
      </c>
      <c r="Z1963" t="s">
        <v>63</v>
      </c>
      <c r="AA1963">
        <v>2</v>
      </c>
      <c r="AB1963">
        <v>642.67999999999995</v>
      </c>
      <c r="AC1963">
        <v>75</v>
      </c>
      <c r="AD1963" t="str" cm="1">
        <f t="array" ref="AD1963">_xlfn.IFS($AC1963&lt;= 24,"17-24", $AC1963&lt;=34,"25-34", $AC1963&lt;=44,"35-44", $AC1963&lt;= 54,"45-54", $AC1963 &gt;= 55, "55+")</f>
        <v>55+</v>
      </c>
      <c r="AE1963">
        <f t="shared" ca="1" si="151"/>
        <v>6</v>
      </c>
      <c r="AF1963" t="str">
        <f t="shared" si="152"/>
        <v>Medium</v>
      </c>
      <c r="AG1963" t="str">
        <f t="shared" si="153"/>
        <v>Satisfied</v>
      </c>
      <c r="AH1963" t="str">
        <f t="shared" si="154"/>
        <v>Average Performer</v>
      </c>
      <c r="AI1963" t="str" cm="1">
        <f t="array" ref="AI1963">_xlfn.IFS($Z1963 = "Passed", "High", $Z1963="Completed", "Moderate", OR($Z1963 = "Incomplete", $Z1963="Failed"), "Low")</f>
        <v>Moderate</v>
      </c>
      <c r="AJ1963" t="str" cm="1">
        <f t="array" ref="AJ1963">_xlfn.IFS(OR(Z1963= "Passed", Z1963 = "Completed"), "Complete", OR(Z1963 ="Failed", Z1963 = "Incomplete"), "Incomplete")</f>
        <v>Complete</v>
      </c>
      <c r="AK1963" cm="1">
        <f t="array" ref="AK1963">_xlfn.IFS(HR_DATA[[#This Row],[Performance Category]] = "High Performer", 4,HR_DATA[[#This Row],[Performance Category]] = "Average Performer", 3, HR_DATA[[#This Row],[Performance Category]] = "Low Performer", 2, HR_DATA[[#This Row],[Performance Category]] = "At Risk", 1)</f>
        <v>3</v>
      </c>
    </row>
    <row r="1964" spans="1:37" x14ac:dyDescent="0.25">
      <c r="A1964">
        <v>2486</v>
      </c>
      <c r="B1964" s="2">
        <v>43954</v>
      </c>
      <c r="C1964" s="2">
        <f t="shared" ca="1" si="150"/>
        <v>46159</v>
      </c>
      <c r="D1964" t="s">
        <v>145</v>
      </c>
      <c r="E1964" t="s">
        <v>64</v>
      </c>
      <c r="F1964" t="s">
        <v>30</v>
      </c>
      <c r="G1964" t="s">
        <v>46</v>
      </c>
      <c r="H1964" t="s">
        <v>45</v>
      </c>
      <c r="I1964" t="s">
        <v>33</v>
      </c>
      <c r="J1964" t="s">
        <v>95</v>
      </c>
      <c r="K1964" t="s">
        <v>65</v>
      </c>
      <c r="L1964" s="2">
        <v>31283</v>
      </c>
      <c r="M1964" t="s">
        <v>36</v>
      </c>
      <c r="N1964" t="s">
        <v>48</v>
      </c>
      <c r="O1964" t="s">
        <v>72</v>
      </c>
      <c r="P1964" t="s">
        <v>67</v>
      </c>
      <c r="Q1964" t="s">
        <v>40</v>
      </c>
      <c r="R1964">
        <v>5</v>
      </c>
      <c r="S1964" s="2">
        <v>44926</v>
      </c>
      <c r="T1964">
        <v>1</v>
      </c>
      <c r="U1964">
        <v>1</v>
      </c>
      <c r="V1964">
        <v>5</v>
      </c>
      <c r="W1964" s="2">
        <v>45057</v>
      </c>
      <c r="X1964" t="s">
        <v>68</v>
      </c>
      <c r="Y1964" t="s">
        <v>42</v>
      </c>
      <c r="Z1964" t="s">
        <v>73</v>
      </c>
      <c r="AA1964">
        <v>4</v>
      </c>
      <c r="AB1964">
        <v>703.29</v>
      </c>
      <c r="AC1964">
        <v>35</v>
      </c>
      <c r="AD1964" t="str" cm="1">
        <f t="array" ref="AD1964">_xlfn.IFS($AC1964&lt;= 24,"17-24", $AC1964&lt;=34,"25-34", $AC1964&lt;=44,"35-44", $AC1964&lt;= 54,"45-54", $AC1964 &gt;= 55, "55+")</f>
        <v>35-44</v>
      </c>
      <c r="AE1964">
        <f t="shared" ca="1" si="151"/>
        <v>6</v>
      </c>
      <c r="AF1964" t="str">
        <f t="shared" si="152"/>
        <v>Low</v>
      </c>
      <c r="AG1964" t="str">
        <f t="shared" si="153"/>
        <v>Not satisfied</v>
      </c>
      <c r="AH1964" t="str">
        <f t="shared" si="154"/>
        <v>Average Performer</v>
      </c>
      <c r="AI1964" t="str" cm="1">
        <f t="array" ref="AI1964">_xlfn.IFS($Z1964 = "Passed", "High", $Z1964="Completed", "Moderate", OR($Z1964 = "Incomplete", $Z1964="Failed"), "Low")</f>
        <v>High</v>
      </c>
      <c r="AJ1964" t="str" cm="1">
        <f t="array" ref="AJ1964">_xlfn.IFS(OR(Z1964= "Passed", Z1964 = "Completed"), "Complete", OR(Z1964 ="Failed", Z1964 = "Incomplete"), "Incomplete")</f>
        <v>Complete</v>
      </c>
      <c r="AK1964" cm="1">
        <f t="array" ref="AK1964">_xlfn.IFS(HR_DATA[[#This Row],[Performance Category]] = "High Performer", 4,HR_DATA[[#This Row],[Performance Category]] = "Average Performer", 3, HR_DATA[[#This Row],[Performance Category]] = "Low Performer", 2, HR_DATA[[#This Row],[Performance Category]] = "At Risk", 1)</f>
        <v>3</v>
      </c>
    </row>
    <row r="1965" spans="1:37" x14ac:dyDescent="0.25">
      <c r="A1965">
        <v>2487</v>
      </c>
      <c r="B1965" s="2">
        <v>43666</v>
      </c>
      <c r="C1965" s="2">
        <f t="shared" ca="1" si="150"/>
        <v>46159</v>
      </c>
      <c r="D1965" t="s">
        <v>145</v>
      </c>
      <c r="E1965" t="s">
        <v>94</v>
      </c>
      <c r="F1965" t="s">
        <v>30</v>
      </c>
      <c r="G1965" t="s">
        <v>46</v>
      </c>
      <c r="H1965" t="s">
        <v>45</v>
      </c>
      <c r="I1965" t="s">
        <v>33</v>
      </c>
      <c r="J1965" t="s">
        <v>95</v>
      </c>
      <c r="K1965" t="s">
        <v>89</v>
      </c>
      <c r="L1965" s="2">
        <v>28833</v>
      </c>
      <c r="M1965" t="s">
        <v>36</v>
      </c>
      <c r="N1965" t="s">
        <v>48</v>
      </c>
      <c r="O1965" t="s">
        <v>38</v>
      </c>
      <c r="P1965" t="s">
        <v>61</v>
      </c>
      <c r="Q1965" t="s">
        <v>40</v>
      </c>
      <c r="R1965">
        <v>4</v>
      </c>
      <c r="S1965" s="2">
        <v>45052</v>
      </c>
      <c r="T1965">
        <v>1</v>
      </c>
      <c r="U1965">
        <v>1</v>
      </c>
      <c r="V1965">
        <v>4</v>
      </c>
      <c r="W1965" s="2">
        <v>44891</v>
      </c>
      <c r="X1965" t="s">
        <v>68</v>
      </c>
      <c r="Y1965" t="s">
        <v>42</v>
      </c>
      <c r="Z1965" t="s">
        <v>43</v>
      </c>
      <c r="AA1965">
        <v>4</v>
      </c>
      <c r="AB1965">
        <v>102.96</v>
      </c>
      <c r="AC1965">
        <v>41</v>
      </c>
      <c r="AD1965" t="str" cm="1">
        <f t="array" ref="AD1965">_xlfn.IFS($AC1965&lt;= 24,"17-24", $AC1965&lt;=34,"25-34", $AC1965&lt;=44,"35-44", $AC1965&lt;= 54,"45-54", $AC1965 &gt;= 55, "55+")</f>
        <v>35-44</v>
      </c>
      <c r="AE1965">
        <f t="shared" ca="1" si="151"/>
        <v>6</v>
      </c>
      <c r="AF1965" t="str">
        <f t="shared" si="152"/>
        <v>Low</v>
      </c>
      <c r="AG1965" t="str">
        <f t="shared" si="153"/>
        <v>Not satisfied</v>
      </c>
      <c r="AH1965" t="str">
        <f t="shared" si="154"/>
        <v>Average Performer</v>
      </c>
      <c r="AI1965" t="str" cm="1">
        <f t="array" ref="AI1965">_xlfn.IFS($Z1965 = "Passed", "High", $Z1965="Completed", "Moderate", OR($Z1965 = "Incomplete", $Z1965="Failed"), "Low")</f>
        <v>Low</v>
      </c>
      <c r="AJ1965" t="str" cm="1">
        <f t="array" ref="AJ1965">_xlfn.IFS(OR(Z1965= "Passed", Z1965 = "Completed"), "Complete", OR(Z1965 ="Failed", Z1965 = "Incomplete"), "Incomplete")</f>
        <v>Incomplete</v>
      </c>
      <c r="AK1965" cm="1">
        <f t="array" ref="AK1965">_xlfn.IFS(HR_DATA[[#This Row],[Performance Category]] = "High Performer", 4,HR_DATA[[#This Row],[Performance Category]] = "Average Performer", 3, HR_DATA[[#This Row],[Performance Category]] = "Low Performer", 2, HR_DATA[[#This Row],[Performance Category]] = "At Risk", 1)</f>
        <v>3</v>
      </c>
    </row>
    <row r="1966" spans="1:37" x14ac:dyDescent="0.25">
      <c r="A1966">
        <v>2488</v>
      </c>
      <c r="B1966" s="2">
        <v>44707</v>
      </c>
      <c r="C1966" s="2">
        <f t="shared" ca="1" si="150"/>
        <v>46159</v>
      </c>
      <c r="D1966" t="s">
        <v>150</v>
      </c>
      <c r="E1966" t="s">
        <v>54</v>
      </c>
      <c r="F1966" t="s">
        <v>30</v>
      </c>
      <c r="G1966" t="s">
        <v>31</v>
      </c>
      <c r="H1966" t="s">
        <v>45</v>
      </c>
      <c r="I1966" t="s">
        <v>55</v>
      </c>
      <c r="J1966" t="s">
        <v>95</v>
      </c>
      <c r="K1966" t="s">
        <v>70</v>
      </c>
      <c r="L1966" s="2">
        <v>32539</v>
      </c>
      <c r="M1966" t="s">
        <v>36</v>
      </c>
      <c r="N1966" t="s">
        <v>48</v>
      </c>
      <c r="O1966" t="s">
        <v>60</v>
      </c>
      <c r="P1966" t="s">
        <v>67</v>
      </c>
      <c r="Q1966" t="s">
        <v>40</v>
      </c>
      <c r="R1966">
        <v>1</v>
      </c>
      <c r="S1966" s="2">
        <v>44936</v>
      </c>
      <c r="T1966">
        <v>2</v>
      </c>
      <c r="U1966">
        <v>4</v>
      </c>
      <c r="V1966">
        <v>5</v>
      </c>
      <c r="W1966" s="2">
        <v>44898</v>
      </c>
      <c r="X1966" t="s">
        <v>50</v>
      </c>
      <c r="Y1966" t="s">
        <v>51</v>
      </c>
      <c r="Z1966" t="s">
        <v>63</v>
      </c>
      <c r="AA1966">
        <v>5</v>
      </c>
      <c r="AB1966">
        <v>278.95999999999998</v>
      </c>
      <c r="AC1966">
        <v>33</v>
      </c>
      <c r="AD1966" t="str" cm="1">
        <f t="array" ref="AD1966">_xlfn.IFS($AC1966&lt;= 24,"17-24", $AC1966&lt;=34,"25-34", $AC1966&lt;=44,"35-44", $AC1966&lt;= 54,"45-54", $AC1966 &gt;= 55, "55+")</f>
        <v>25-34</v>
      </c>
      <c r="AE1966">
        <f t="shared" ca="1" si="151"/>
        <v>3</v>
      </c>
      <c r="AF1966" t="str">
        <f t="shared" si="152"/>
        <v>Low</v>
      </c>
      <c r="AG1966" t="str">
        <f t="shared" si="153"/>
        <v>Satisfied</v>
      </c>
      <c r="AH1966" t="str">
        <f t="shared" si="154"/>
        <v>Average Performer</v>
      </c>
      <c r="AI1966" t="str" cm="1">
        <f t="array" ref="AI1966">_xlfn.IFS($Z1966 = "Passed", "High", $Z1966="Completed", "Moderate", OR($Z1966 = "Incomplete", $Z1966="Failed"), "Low")</f>
        <v>Moderate</v>
      </c>
      <c r="AJ1966" t="str" cm="1">
        <f t="array" ref="AJ1966">_xlfn.IFS(OR(Z1966= "Passed", Z1966 = "Completed"), "Complete", OR(Z1966 ="Failed", Z1966 = "Incomplete"), "Incomplete")</f>
        <v>Complete</v>
      </c>
      <c r="AK1966" cm="1">
        <f t="array" ref="AK1966">_xlfn.IFS(HR_DATA[[#This Row],[Performance Category]] = "High Performer", 4,HR_DATA[[#This Row],[Performance Category]] = "Average Performer", 3, HR_DATA[[#This Row],[Performance Category]] = "Low Performer", 2, HR_DATA[[#This Row],[Performance Category]] = "At Risk", 1)</f>
        <v>3</v>
      </c>
    </row>
    <row r="1967" spans="1:37" x14ac:dyDescent="0.25">
      <c r="A1967">
        <v>2489</v>
      </c>
      <c r="B1967" s="2">
        <v>44401</v>
      </c>
      <c r="C1967" s="2">
        <f t="shared" ca="1" si="150"/>
        <v>46159</v>
      </c>
      <c r="D1967" t="s">
        <v>146</v>
      </c>
      <c r="E1967" t="s">
        <v>81</v>
      </c>
      <c r="F1967" t="s">
        <v>30</v>
      </c>
      <c r="G1967" t="s">
        <v>31</v>
      </c>
      <c r="H1967" t="s">
        <v>45</v>
      </c>
      <c r="I1967" t="s">
        <v>46</v>
      </c>
      <c r="J1967" t="s">
        <v>95</v>
      </c>
      <c r="K1967" t="s">
        <v>70</v>
      </c>
      <c r="L1967" s="2">
        <v>19928</v>
      </c>
      <c r="M1967" t="s">
        <v>36</v>
      </c>
      <c r="N1967" t="s">
        <v>48</v>
      </c>
      <c r="O1967" t="s">
        <v>49</v>
      </c>
      <c r="P1967" t="s">
        <v>61</v>
      </c>
      <c r="Q1967" t="s">
        <v>40</v>
      </c>
      <c r="R1967">
        <v>5</v>
      </c>
      <c r="S1967" s="2">
        <v>44826</v>
      </c>
      <c r="T1967">
        <v>1</v>
      </c>
      <c r="U1967">
        <v>3</v>
      </c>
      <c r="V1967">
        <v>2</v>
      </c>
      <c r="W1967" s="2">
        <v>45015</v>
      </c>
      <c r="X1967" t="s">
        <v>92</v>
      </c>
      <c r="Y1967" t="s">
        <v>42</v>
      </c>
      <c r="Z1967" t="s">
        <v>52</v>
      </c>
      <c r="AA1967">
        <v>4</v>
      </c>
      <c r="AB1967">
        <v>168.1</v>
      </c>
      <c r="AC1967">
        <v>67</v>
      </c>
      <c r="AD1967" t="str" cm="1">
        <f t="array" ref="AD1967">_xlfn.IFS($AC1967&lt;= 24,"17-24", $AC1967&lt;=34,"25-34", $AC1967&lt;=44,"35-44", $AC1967&lt;= 54,"45-54", $AC1967 &gt;= 55, "55+")</f>
        <v>55+</v>
      </c>
      <c r="AE1967">
        <f t="shared" ca="1" si="151"/>
        <v>4</v>
      </c>
      <c r="AF1967" t="str">
        <f t="shared" si="152"/>
        <v>Low</v>
      </c>
      <c r="AG1967" t="str">
        <f t="shared" si="153"/>
        <v>Neutral</v>
      </c>
      <c r="AH1967" t="str">
        <f t="shared" si="154"/>
        <v>Average Performer</v>
      </c>
      <c r="AI1967" t="str" cm="1">
        <f t="array" ref="AI1967">_xlfn.IFS($Z1967 = "Passed", "High", $Z1967="Completed", "Moderate", OR($Z1967 = "Incomplete", $Z1967="Failed"), "Low")</f>
        <v>Low</v>
      </c>
      <c r="AJ1967" t="str" cm="1">
        <f t="array" ref="AJ1967">_xlfn.IFS(OR(Z1967= "Passed", Z1967 = "Completed"), "Complete", OR(Z1967 ="Failed", Z1967 = "Incomplete"), "Incomplete")</f>
        <v>Incomplete</v>
      </c>
      <c r="AK1967" cm="1">
        <f t="array" ref="AK1967">_xlfn.IFS(HR_DATA[[#This Row],[Performance Category]] = "High Performer", 4,HR_DATA[[#This Row],[Performance Category]] = "Average Performer", 3, HR_DATA[[#This Row],[Performance Category]] = "Low Performer", 2, HR_DATA[[#This Row],[Performance Category]] = "At Risk", 1)</f>
        <v>3</v>
      </c>
    </row>
    <row r="1968" spans="1:37" x14ac:dyDescent="0.25">
      <c r="A1968">
        <v>2490</v>
      </c>
      <c r="B1968" s="2">
        <v>44466</v>
      </c>
      <c r="C1968" s="2">
        <f t="shared" ca="1" si="150"/>
        <v>46159</v>
      </c>
      <c r="D1968" t="s">
        <v>148</v>
      </c>
      <c r="E1968" t="s">
        <v>87</v>
      </c>
      <c r="F1968" t="s">
        <v>30</v>
      </c>
      <c r="G1968" t="s">
        <v>31</v>
      </c>
      <c r="H1968" t="s">
        <v>45</v>
      </c>
      <c r="I1968" t="s">
        <v>46</v>
      </c>
      <c r="J1968" t="s">
        <v>95</v>
      </c>
      <c r="K1968" t="s">
        <v>65</v>
      </c>
      <c r="L1968" s="2">
        <v>19926</v>
      </c>
      <c r="M1968" t="s">
        <v>36</v>
      </c>
      <c r="N1968" t="s">
        <v>48</v>
      </c>
      <c r="O1968" t="s">
        <v>60</v>
      </c>
      <c r="P1968" t="s">
        <v>39</v>
      </c>
      <c r="Q1968" t="s">
        <v>40</v>
      </c>
      <c r="R1968">
        <v>4</v>
      </c>
      <c r="S1968" s="2">
        <v>44951</v>
      </c>
      <c r="T1968">
        <v>2</v>
      </c>
      <c r="U1968">
        <v>2</v>
      </c>
      <c r="V1968">
        <v>4</v>
      </c>
      <c r="W1968" s="2">
        <v>45081</v>
      </c>
      <c r="X1968" t="s">
        <v>41</v>
      </c>
      <c r="Y1968" t="s">
        <v>42</v>
      </c>
      <c r="Z1968" t="s">
        <v>52</v>
      </c>
      <c r="AA1968">
        <v>1</v>
      </c>
      <c r="AB1968">
        <v>886.63</v>
      </c>
      <c r="AC1968">
        <v>67</v>
      </c>
      <c r="AD1968" t="str" cm="1">
        <f t="array" ref="AD1968">_xlfn.IFS($AC1968&lt;= 24,"17-24", $AC1968&lt;=34,"25-34", $AC1968&lt;=44,"35-44", $AC1968&lt;= 54,"45-54", $AC1968 &gt;= 55, "55+")</f>
        <v>55+</v>
      </c>
      <c r="AE1968">
        <f t="shared" ca="1" si="151"/>
        <v>4</v>
      </c>
      <c r="AF1968" t="str">
        <f t="shared" si="152"/>
        <v>Low</v>
      </c>
      <c r="AG1968" t="str">
        <f t="shared" si="153"/>
        <v>Not satisfied</v>
      </c>
      <c r="AH1968" t="str">
        <f t="shared" si="154"/>
        <v>Average Performer</v>
      </c>
      <c r="AI1968" t="str" cm="1">
        <f t="array" ref="AI1968">_xlfn.IFS($Z1968 = "Passed", "High", $Z1968="Completed", "Moderate", OR($Z1968 = "Incomplete", $Z1968="Failed"), "Low")</f>
        <v>Low</v>
      </c>
      <c r="AJ1968" t="str" cm="1">
        <f t="array" ref="AJ1968">_xlfn.IFS(OR(Z1968= "Passed", Z1968 = "Completed"), "Complete", OR(Z1968 ="Failed", Z1968 = "Incomplete"), "Incomplete")</f>
        <v>Incomplete</v>
      </c>
      <c r="AK1968" cm="1">
        <f t="array" ref="AK1968">_xlfn.IFS(HR_DATA[[#This Row],[Performance Category]] = "High Performer", 4,HR_DATA[[#This Row],[Performance Category]] = "Average Performer", 3, HR_DATA[[#This Row],[Performance Category]] = "Low Performer", 2, HR_DATA[[#This Row],[Performance Category]] = "At Risk", 1)</f>
        <v>3</v>
      </c>
    </row>
    <row r="1969" spans="1:37" x14ac:dyDescent="0.25">
      <c r="A1969">
        <v>2491</v>
      </c>
      <c r="B1969" s="2">
        <v>43562</v>
      </c>
      <c r="C1969" s="2">
        <f t="shared" ca="1" si="150"/>
        <v>46159</v>
      </c>
      <c r="D1969" t="s">
        <v>128</v>
      </c>
      <c r="E1969" t="s">
        <v>69</v>
      </c>
      <c r="F1969" t="s">
        <v>30</v>
      </c>
      <c r="G1969" t="s">
        <v>31</v>
      </c>
      <c r="H1969" t="s">
        <v>45</v>
      </c>
      <c r="I1969" t="s">
        <v>55</v>
      </c>
      <c r="J1969" t="s">
        <v>129</v>
      </c>
      <c r="K1969" t="s">
        <v>65</v>
      </c>
      <c r="L1969" s="2">
        <v>16220</v>
      </c>
      <c r="M1969" t="s">
        <v>36</v>
      </c>
      <c r="N1969" t="s">
        <v>48</v>
      </c>
      <c r="O1969" t="s">
        <v>72</v>
      </c>
      <c r="P1969" t="s">
        <v>61</v>
      </c>
      <c r="Q1969" t="s">
        <v>40</v>
      </c>
      <c r="R1969">
        <v>1</v>
      </c>
      <c r="S1969" s="2">
        <v>44980</v>
      </c>
      <c r="T1969">
        <v>4</v>
      </c>
      <c r="U1969">
        <v>5</v>
      </c>
      <c r="V1969">
        <v>2</v>
      </c>
      <c r="W1969" s="2">
        <v>45104</v>
      </c>
      <c r="X1969" t="s">
        <v>50</v>
      </c>
      <c r="Y1969" t="s">
        <v>51</v>
      </c>
      <c r="Z1969" t="s">
        <v>52</v>
      </c>
      <c r="AA1969">
        <v>5</v>
      </c>
      <c r="AB1969">
        <v>721.79</v>
      </c>
      <c r="AC1969">
        <v>75</v>
      </c>
      <c r="AD1969" t="str" cm="1">
        <f t="array" ref="AD1969">_xlfn.IFS($AC1969&lt;= 24,"17-24", $AC1969&lt;=34,"25-34", $AC1969&lt;=44,"35-44", $AC1969&lt;= 54,"45-54", $AC1969 &gt;= 55, "55+")</f>
        <v>55+</v>
      </c>
      <c r="AE1969">
        <f t="shared" ca="1" si="151"/>
        <v>7</v>
      </c>
      <c r="AF1969" t="str">
        <f t="shared" si="152"/>
        <v>High</v>
      </c>
      <c r="AG1969" t="str">
        <f t="shared" si="153"/>
        <v>Satisfied</v>
      </c>
      <c r="AH1969" t="str">
        <f t="shared" si="154"/>
        <v>Average Performer</v>
      </c>
      <c r="AI1969" t="str" cm="1">
        <f t="array" ref="AI1969">_xlfn.IFS($Z1969 = "Passed", "High", $Z1969="Completed", "Moderate", OR($Z1969 = "Incomplete", $Z1969="Failed"), "Low")</f>
        <v>Low</v>
      </c>
      <c r="AJ1969" t="str" cm="1">
        <f t="array" ref="AJ1969">_xlfn.IFS(OR(Z1969= "Passed", Z1969 = "Completed"), "Complete", OR(Z1969 ="Failed", Z1969 = "Incomplete"), "Incomplete")</f>
        <v>Incomplete</v>
      </c>
      <c r="AK1969" cm="1">
        <f t="array" ref="AK1969">_xlfn.IFS(HR_DATA[[#This Row],[Performance Category]] = "High Performer", 4,HR_DATA[[#This Row],[Performance Category]] = "Average Performer", 3, HR_DATA[[#This Row],[Performance Category]] = "Low Performer", 2, HR_DATA[[#This Row],[Performance Category]] = "At Risk", 1)</f>
        <v>3</v>
      </c>
    </row>
    <row r="1970" spans="1:37" x14ac:dyDescent="0.25">
      <c r="A1970">
        <v>2492</v>
      </c>
      <c r="B1970" s="2">
        <v>43666</v>
      </c>
      <c r="C1970" s="2">
        <f t="shared" ca="1" si="150"/>
        <v>46159</v>
      </c>
      <c r="D1970" t="s">
        <v>128</v>
      </c>
      <c r="E1970" t="s">
        <v>29</v>
      </c>
      <c r="F1970" t="s">
        <v>30</v>
      </c>
      <c r="G1970" t="s">
        <v>55</v>
      </c>
      <c r="H1970" t="s">
        <v>32</v>
      </c>
      <c r="I1970" t="s">
        <v>33</v>
      </c>
      <c r="J1970" t="s">
        <v>129</v>
      </c>
      <c r="K1970" t="s">
        <v>65</v>
      </c>
      <c r="L1970" s="2">
        <v>21158</v>
      </c>
      <c r="M1970" t="s">
        <v>36</v>
      </c>
      <c r="N1970" t="s">
        <v>48</v>
      </c>
      <c r="O1970" t="s">
        <v>38</v>
      </c>
      <c r="P1970" t="s">
        <v>67</v>
      </c>
      <c r="Q1970" t="s">
        <v>40</v>
      </c>
      <c r="R1970">
        <v>2</v>
      </c>
      <c r="S1970" s="2">
        <v>44928</v>
      </c>
      <c r="T1970">
        <v>3</v>
      </c>
      <c r="U1970">
        <v>2</v>
      </c>
      <c r="V1970">
        <v>5</v>
      </c>
      <c r="W1970" s="2">
        <v>44879</v>
      </c>
      <c r="X1970" t="s">
        <v>41</v>
      </c>
      <c r="Y1970" t="s">
        <v>51</v>
      </c>
      <c r="Z1970" t="s">
        <v>63</v>
      </c>
      <c r="AA1970">
        <v>4</v>
      </c>
      <c r="AB1970">
        <v>765.32</v>
      </c>
      <c r="AC1970">
        <v>62</v>
      </c>
      <c r="AD1970" t="str" cm="1">
        <f t="array" ref="AD1970">_xlfn.IFS($AC1970&lt;= 24,"17-24", $AC1970&lt;=34,"25-34", $AC1970&lt;=44,"35-44", $AC1970&lt;= 54,"45-54", $AC1970 &gt;= 55, "55+")</f>
        <v>55+</v>
      </c>
      <c r="AE1970">
        <f t="shared" ca="1" si="151"/>
        <v>6</v>
      </c>
      <c r="AF1970" t="str">
        <f t="shared" si="152"/>
        <v>Medium</v>
      </c>
      <c r="AG1970" t="str">
        <f t="shared" si="153"/>
        <v>Not satisfied</v>
      </c>
      <c r="AH1970" t="str">
        <f t="shared" si="154"/>
        <v>Average Performer</v>
      </c>
      <c r="AI1970" t="str" cm="1">
        <f t="array" ref="AI1970">_xlfn.IFS($Z1970 = "Passed", "High", $Z1970="Completed", "Moderate", OR($Z1970 = "Incomplete", $Z1970="Failed"), "Low")</f>
        <v>Moderate</v>
      </c>
      <c r="AJ1970" t="str" cm="1">
        <f t="array" ref="AJ1970">_xlfn.IFS(OR(Z1970= "Passed", Z1970 = "Completed"), "Complete", OR(Z1970 ="Failed", Z1970 = "Incomplete"), "Incomplete")</f>
        <v>Complete</v>
      </c>
      <c r="AK1970" cm="1">
        <f t="array" ref="AK1970">_xlfn.IFS(HR_DATA[[#This Row],[Performance Category]] = "High Performer", 4,HR_DATA[[#This Row],[Performance Category]] = "Average Performer", 3, HR_DATA[[#This Row],[Performance Category]] = "Low Performer", 2, HR_DATA[[#This Row],[Performance Category]] = "At Risk", 1)</f>
        <v>3</v>
      </c>
    </row>
    <row r="1971" spans="1:37" x14ac:dyDescent="0.25">
      <c r="A1971">
        <v>2493</v>
      </c>
      <c r="B1971" s="2">
        <v>44898</v>
      </c>
      <c r="C1971" s="2">
        <f t="shared" ca="1" si="150"/>
        <v>46159</v>
      </c>
      <c r="D1971" t="s">
        <v>128</v>
      </c>
      <c r="E1971" t="s">
        <v>85</v>
      </c>
      <c r="F1971" t="s">
        <v>30</v>
      </c>
      <c r="G1971" t="s">
        <v>31</v>
      </c>
      <c r="H1971" t="s">
        <v>32</v>
      </c>
      <c r="I1971" t="s">
        <v>55</v>
      </c>
      <c r="J1971" t="s">
        <v>129</v>
      </c>
      <c r="K1971" t="s">
        <v>70</v>
      </c>
      <c r="L1971" s="2">
        <v>29722</v>
      </c>
      <c r="M1971" t="s">
        <v>36</v>
      </c>
      <c r="N1971" t="s">
        <v>48</v>
      </c>
      <c r="O1971" t="s">
        <v>72</v>
      </c>
      <c r="P1971" t="s">
        <v>77</v>
      </c>
      <c r="Q1971" t="s">
        <v>40</v>
      </c>
      <c r="R1971">
        <v>4</v>
      </c>
      <c r="S1971" s="2">
        <v>44949</v>
      </c>
      <c r="T1971">
        <v>1</v>
      </c>
      <c r="U1971">
        <v>3</v>
      </c>
      <c r="V1971">
        <v>1</v>
      </c>
      <c r="W1971" s="2">
        <v>44933</v>
      </c>
      <c r="X1971" t="s">
        <v>92</v>
      </c>
      <c r="Y1971" t="s">
        <v>42</v>
      </c>
      <c r="Z1971" t="s">
        <v>63</v>
      </c>
      <c r="AA1971">
        <v>2</v>
      </c>
      <c r="AB1971">
        <v>443.46</v>
      </c>
      <c r="AC1971">
        <v>41</v>
      </c>
      <c r="AD1971" t="str" cm="1">
        <f t="array" ref="AD1971">_xlfn.IFS($AC1971&lt;= 24,"17-24", $AC1971&lt;=34,"25-34", $AC1971&lt;=44,"35-44", $AC1971&lt;= 54,"45-54", $AC1971 &gt;= 55, "55+")</f>
        <v>35-44</v>
      </c>
      <c r="AE1971">
        <f t="shared" ca="1" si="151"/>
        <v>3</v>
      </c>
      <c r="AF1971" t="str">
        <f t="shared" si="152"/>
        <v>Low</v>
      </c>
      <c r="AG1971" t="str">
        <f t="shared" si="153"/>
        <v>Neutral</v>
      </c>
      <c r="AH1971" t="str">
        <f t="shared" si="154"/>
        <v>Average Performer</v>
      </c>
      <c r="AI1971" t="str" cm="1">
        <f t="array" ref="AI1971">_xlfn.IFS($Z1971 = "Passed", "High", $Z1971="Completed", "Moderate", OR($Z1971 = "Incomplete", $Z1971="Failed"), "Low")</f>
        <v>Moderate</v>
      </c>
      <c r="AJ1971" t="str" cm="1">
        <f t="array" ref="AJ1971">_xlfn.IFS(OR(Z1971= "Passed", Z1971 = "Completed"), "Complete", OR(Z1971 ="Failed", Z1971 = "Incomplete"), "Incomplete")</f>
        <v>Complete</v>
      </c>
      <c r="AK1971" cm="1">
        <f t="array" ref="AK1971">_xlfn.IFS(HR_DATA[[#This Row],[Performance Category]] = "High Performer", 4,HR_DATA[[#This Row],[Performance Category]] = "Average Performer", 3, HR_DATA[[#This Row],[Performance Category]] = "Low Performer", 2, HR_DATA[[#This Row],[Performance Category]] = "At Risk", 1)</f>
        <v>3</v>
      </c>
    </row>
    <row r="1972" spans="1:37" x14ac:dyDescent="0.25">
      <c r="A1972">
        <v>2494</v>
      </c>
      <c r="B1972" s="2">
        <v>43925</v>
      </c>
      <c r="C1972" s="2">
        <f t="shared" ca="1" si="150"/>
        <v>46159</v>
      </c>
      <c r="D1972" t="s">
        <v>145</v>
      </c>
      <c r="E1972" t="s">
        <v>87</v>
      </c>
      <c r="F1972" t="s">
        <v>30</v>
      </c>
      <c r="G1972" t="s">
        <v>31</v>
      </c>
      <c r="H1972" t="s">
        <v>45</v>
      </c>
      <c r="I1972" t="s">
        <v>33</v>
      </c>
      <c r="J1972" t="s">
        <v>95</v>
      </c>
      <c r="K1972" t="s">
        <v>70</v>
      </c>
      <c r="L1972" s="2">
        <v>28706</v>
      </c>
      <c r="M1972" t="s">
        <v>36</v>
      </c>
      <c r="N1972" t="s">
        <v>48</v>
      </c>
      <c r="O1972" t="s">
        <v>84</v>
      </c>
      <c r="P1972" t="s">
        <v>67</v>
      </c>
      <c r="Q1972" t="s">
        <v>40</v>
      </c>
      <c r="R1972">
        <v>4</v>
      </c>
      <c r="S1972" s="2">
        <v>44871</v>
      </c>
      <c r="T1972">
        <v>1</v>
      </c>
      <c r="U1972">
        <v>1</v>
      </c>
      <c r="V1972">
        <v>1</v>
      </c>
      <c r="W1972" s="2">
        <v>44871</v>
      </c>
      <c r="X1972" t="s">
        <v>50</v>
      </c>
      <c r="Y1972" t="s">
        <v>42</v>
      </c>
      <c r="Z1972" t="s">
        <v>52</v>
      </c>
      <c r="AA1972">
        <v>2</v>
      </c>
      <c r="AB1972">
        <v>203.97</v>
      </c>
      <c r="AC1972">
        <v>42</v>
      </c>
      <c r="AD1972" t="str" cm="1">
        <f t="array" ref="AD1972">_xlfn.IFS($AC1972&lt;= 24,"17-24", $AC1972&lt;=34,"25-34", $AC1972&lt;=44,"35-44", $AC1972&lt;= 54,"45-54", $AC1972 &gt;= 55, "55+")</f>
        <v>35-44</v>
      </c>
      <c r="AE1972">
        <f t="shared" ca="1" si="151"/>
        <v>6</v>
      </c>
      <c r="AF1972" t="str">
        <f t="shared" si="152"/>
        <v>Low</v>
      </c>
      <c r="AG1972" t="str">
        <f t="shared" si="153"/>
        <v>Not satisfied</v>
      </c>
      <c r="AH1972" t="str">
        <f t="shared" si="154"/>
        <v>Average Performer</v>
      </c>
      <c r="AI1972" t="str" cm="1">
        <f t="array" ref="AI1972">_xlfn.IFS($Z1972 = "Passed", "High", $Z1972="Completed", "Moderate", OR($Z1972 = "Incomplete", $Z1972="Failed"), "Low")</f>
        <v>Low</v>
      </c>
      <c r="AJ1972" t="str" cm="1">
        <f t="array" ref="AJ1972">_xlfn.IFS(OR(Z1972= "Passed", Z1972 = "Completed"), "Complete", OR(Z1972 ="Failed", Z1972 = "Incomplete"), "Incomplete")</f>
        <v>Incomplete</v>
      </c>
      <c r="AK1972" cm="1">
        <f t="array" ref="AK1972">_xlfn.IFS(HR_DATA[[#This Row],[Performance Category]] = "High Performer", 4,HR_DATA[[#This Row],[Performance Category]] = "Average Performer", 3, HR_DATA[[#This Row],[Performance Category]] = "Low Performer", 2, HR_DATA[[#This Row],[Performance Category]] = "At Risk", 1)</f>
        <v>3</v>
      </c>
    </row>
    <row r="1973" spans="1:37" x14ac:dyDescent="0.25">
      <c r="A1973">
        <v>2495</v>
      </c>
      <c r="B1973" s="2">
        <v>43898</v>
      </c>
      <c r="C1973" s="2">
        <f t="shared" ca="1" si="150"/>
        <v>46159</v>
      </c>
      <c r="D1973" t="s">
        <v>150</v>
      </c>
      <c r="E1973" t="s">
        <v>81</v>
      </c>
      <c r="F1973" t="s">
        <v>30</v>
      </c>
      <c r="G1973" t="s">
        <v>31</v>
      </c>
      <c r="H1973" t="s">
        <v>56</v>
      </c>
      <c r="I1973" t="s">
        <v>46</v>
      </c>
      <c r="J1973" t="s">
        <v>95</v>
      </c>
      <c r="K1973" t="s">
        <v>97</v>
      </c>
      <c r="L1973" s="2">
        <v>25594</v>
      </c>
      <c r="M1973" t="s">
        <v>36</v>
      </c>
      <c r="N1973" t="s">
        <v>48</v>
      </c>
      <c r="O1973" t="s">
        <v>72</v>
      </c>
      <c r="P1973" t="s">
        <v>67</v>
      </c>
      <c r="Q1973" t="s">
        <v>40</v>
      </c>
      <c r="R1973">
        <v>1</v>
      </c>
      <c r="S1973" s="2">
        <v>44936</v>
      </c>
      <c r="T1973">
        <v>5</v>
      </c>
      <c r="U1973">
        <v>1</v>
      </c>
      <c r="V1973">
        <v>2</v>
      </c>
      <c r="W1973" s="2">
        <v>44800</v>
      </c>
      <c r="X1973" t="s">
        <v>62</v>
      </c>
      <c r="Y1973" t="s">
        <v>42</v>
      </c>
      <c r="Z1973" t="s">
        <v>52</v>
      </c>
      <c r="AA1973">
        <v>3</v>
      </c>
      <c r="AB1973">
        <v>180.44</v>
      </c>
      <c r="AC1973">
        <v>50</v>
      </c>
      <c r="AD1973" t="str" cm="1">
        <f t="array" ref="AD1973">_xlfn.IFS($AC1973&lt;= 24,"17-24", $AC1973&lt;=34,"25-34", $AC1973&lt;=44,"35-44", $AC1973&lt;= 54,"45-54", $AC1973 &gt;= 55, "55+")</f>
        <v>45-54</v>
      </c>
      <c r="AE1973">
        <f t="shared" ca="1" si="151"/>
        <v>6</v>
      </c>
      <c r="AF1973" t="str">
        <f t="shared" si="152"/>
        <v>High</v>
      </c>
      <c r="AG1973" t="str">
        <f t="shared" si="153"/>
        <v>Not satisfied</v>
      </c>
      <c r="AH1973" t="str">
        <f t="shared" si="154"/>
        <v>Average Performer</v>
      </c>
      <c r="AI1973" t="str" cm="1">
        <f t="array" ref="AI1973">_xlfn.IFS($Z1973 = "Passed", "High", $Z1973="Completed", "Moderate", OR($Z1973 = "Incomplete", $Z1973="Failed"), "Low")</f>
        <v>Low</v>
      </c>
      <c r="AJ1973" t="str" cm="1">
        <f t="array" ref="AJ1973">_xlfn.IFS(OR(Z1973= "Passed", Z1973 = "Completed"), "Complete", OR(Z1973 ="Failed", Z1973 = "Incomplete"), "Incomplete")</f>
        <v>Incomplete</v>
      </c>
      <c r="AK1973" cm="1">
        <f t="array" ref="AK1973">_xlfn.IFS(HR_DATA[[#This Row],[Performance Category]] = "High Performer", 4,HR_DATA[[#This Row],[Performance Category]] = "Average Performer", 3, HR_DATA[[#This Row],[Performance Category]] = "Low Performer", 2, HR_DATA[[#This Row],[Performance Category]] = "At Risk", 1)</f>
        <v>3</v>
      </c>
    </row>
    <row r="1974" spans="1:37" x14ac:dyDescent="0.25">
      <c r="A1974">
        <v>2496</v>
      </c>
      <c r="B1974" s="2">
        <v>44102</v>
      </c>
      <c r="C1974" s="2">
        <f t="shared" ca="1" si="150"/>
        <v>46159</v>
      </c>
      <c r="D1974" t="s">
        <v>146</v>
      </c>
      <c r="E1974" t="s">
        <v>54</v>
      </c>
      <c r="F1974" t="s">
        <v>30</v>
      </c>
      <c r="G1974" t="s">
        <v>46</v>
      </c>
      <c r="H1974" t="s">
        <v>56</v>
      </c>
      <c r="I1974" t="s">
        <v>33</v>
      </c>
      <c r="J1974" t="s">
        <v>95</v>
      </c>
      <c r="K1974" t="s">
        <v>111</v>
      </c>
      <c r="L1974" s="2">
        <v>22358</v>
      </c>
      <c r="M1974" t="s">
        <v>36</v>
      </c>
      <c r="N1974" t="s">
        <v>48</v>
      </c>
      <c r="O1974" t="s">
        <v>60</v>
      </c>
      <c r="P1974" t="s">
        <v>61</v>
      </c>
      <c r="Q1974" t="s">
        <v>40</v>
      </c>
      <c r="R1974">
        <v>2</v>
      </c>
      <c r="S1974" s="2">
        <v>44910</v>
      </c>
      <c r="T1974">
        <v>2</v>
      </c>
      <c r="U1974">
        <v>3</v>
      </c>
      <c r="V1974">
        <v>3</v>
      </c>
      <c r="W1974" s="2">
        <v>44969</v>
      </c>
      <c r="X1974" t="s">
        <v>68</v>
      </c>
      <c r="Y1974" t="s">
        <v>42</v>
      </c>
      <c r="Z1974" t="s">
        <v>73</v>
      </c>
      <c r="AA1974">
        <v>3</v>
      </c>
      <c r="AB1974">
        <v>647.25</v>
      </c>
      <c r="AC1974">
        <v>59</v>
      </c>
      <c r="AD1974" t="str" cm="1">
        <f t="array" ref="AD1974">_xlfn.IFS($AC1974&lt;= 24,"17-24", $AC1974&lt;=34,"25-34", $AC1974&lt;=44,"35-44", $AC1974&lt;= 54,"45-54", $AC1974 &gt;= 55, "55+")</f>
        <v>55+</v>
      </c>
      <c r="AE1974">
        <f t="shared" ca="1" si="151"/>
        <v>5</v>
      </c>
      <c r="AF1974" t="str">
        <f t="shared" si="152"/>
        <v>Low</v>
      </c>
      <c r="AG1974" t="str">
        <f t="shared" si="153"/>
        <v>Neutral</v>
      </c>
      <c r="AH1974" t="str">
        <f t="shared" si="154"/>
        <v>Average Performer</v>
      </c>
      <c r="AI1974" t="str" cm="1">
        <f t="array" ref="AI1974">_xlfn.IFS($Z1974 = "Passed", "High", $Z1974="Completed", "Moderate", OR($Z1974 = "Incomplete", $Z1974="Failed"), "Low")</f>
        <v>High</v>
      </c>
      <c r="AJ1974" t="str" cm="1">
        <f t="array" ref="AJ1974">_xlfn.IFS(OR(Z1974= "Passed", Z1974 = "Completed"), "Complete", OR(Z1974 ="Failed", Z1974 = "Incomplete"), "Incomplete")</f>
        <v>Complete</v>
      </c>
      <c r="AK1974" cm="1">
        <f t="array" ref="AK1974">_xlfn.IFS(HR_DATA[[#This Row],[Performance Category]] = "High Performer", 4,HR_DATA[[#This Row],[Performance Category]] = "Average Performer", 3, HR_DATA[[#This Row],[Performance Category]] = "Low Performer", 2, HR_DATA[[#This Row],[Performance Category]] = "At Risk", 1)</f>
        <v>3</v>
      </c>
    </row>
    <row r="1975" spans="1:37" x14ac:dyDescent="0.25">
      <c r="A1975">
        <v>2497</v>
      </c>
      <c r="B1975" s="2">
        <v>44391</v>
      </c>
      <c r="C1975" s="2">
        <f t="shared" ca="1" si="150"/>
        <v>46159</v>
      </c>
      <c r="D1975" t="s">
        <v>148</v>
      </c>
      <c r="E1975" t="s">
        <v>94</v>
      </c>
      <c r="F1975" t="s">
        <v>30</v>
      </c>
      <c r="G1975" t="s">
        <v>55</v>
      </c>
      <c r="H1975" t="s">
        <v>32</v>
      </c>
      <c r="I1975" t="s">
        <v>33</v>
      </c>
      <c r="J1975" t="s">
        <v>95</v>
      </c>
      <c r="K1975" t="s">
        <v>70</v>
      </c>
      <c r="L1975" s="2">
        <v>20337</v>
      </c>
      <c r="M1975" t="s">
        <v>36</v>
      </c>
      <c r="N1975" t="s">
        <v>48</v>
      </c>
      <c r="O1975" t="s">
        <v>38</v>
      </c>
      <c r="P1975" t="s">
        <v>61</v>
      </c>
      <c r="Q1975" t="s">
        <v>40</v>
      </c>
      <c r="R1975">
        <v>4</v>
      </c>
      <c r="S1975" s="2">
        <v>44861</v>
      </c>
      <c r="T1975">
        <v>5</v>
      </c>
      <c r="U1975">
        <v>2</v>
      </c>
      <c r="V1975">
        <v>5</v>
      </c>
      <c r="W1975" s="2">
        <v>44811</v>
      </c>
      <c r="X1975" t="s">
        <v>50</v>
      </c>
      <c r="Y1975" t="s">
        <v>42</v>
      </c>
      <c r="Z1975" t="s">
        <v>73</v>
      </c>
      <c r="AA1975">
        <v>4</v>
      </c>
      <c r="AB1975">
        <v>833.99</v>
      </c>
      <c r="AC1975">
        <v>66</v>
      </c>
      <c r="AD1975" t="str" cm="1">
        <f t="array" ref="AD1975">_xlfn.IFS($AC1975&lt;= 24,"17-24", $AC1975&lt;=34,"25-34", $AC1975&lt;=44,"35-44", $AC1975&lt;= 54,"45-54", $AC1975 &gt;= 55, "55+")</f>
        <v>55+</v>
      </c>
      <c r="AE1975">
        <f t="shared" ca="1" si="151"/>
        <v>4</v>
      </c>
      <c r="AF1975" t="str">
        <f t="shared" si="152"/>
        <v>High</v>
      </c>
      <c r="AG1975" t="str">
        <f t="shared" si="153"/>
        <v>Not satisfied</v>
      </c>
      <c r="AH1975" t="str">
        <f t="shared" si="154"/>
        <v>Average Performer</v>
      </c>
      <c r="AI1975" t="str" cm="1">
        <f t="array" ref="AI1975">_xlfn.IFS($Z1975 = "Passed", "High", $Z1975="Completed", "Moderate", OR($Z1975 = "Incomplete", $Z1975="Failed"), "Low")</f>
        <v>High</v>
      </c>
      <c r="AJ1975" t="str" cm="1">
        <f t="array" ref="AJ1975">_xlfn.IFS(OR(Z1975= "Passed", Z1975 = "Completed"), "Complete", OR(Z1975 ="Failed", Z1975 = "Incomplete"), "Incomplete")</f>
        <v>Complete</v>
      </c>
      <c r="AK1975" cm="1">
        <f t="array" ref="AK1975">_xlfn.IFS(HR_DATA[[#This Row],[Performance Category]] = "High Performer", 4,HR_DATA[[#This Row],[Performance Category]] = "Average Performer", 3, HR_DATA[[#This Row],[Performance Category]] = "Low Performer", 2, HR_DATA[[#This Row],[Performance Category]] = "At Risk", 1)</f>
        <v>3</v>
      </c>
    </row>
    <row r="1976" spans="1:37" x14ac:dyDescent="0.25">
      <c r="A1976">
        <v>2498</v>
      </c>
      <c r="B1976" s="2">
        <v>43755</v>
      </c>
      <c r="C1976" s="2">
        <f t="shared" ca="1" si="150"/>
        <v>46159</v>
      </c>
      <c r="D1976" t="s">
        <v>139</v>
      </c>
      <c r="E1976" t="s">
        <v>94</v>
      </c>
      <c r="F1976" t="s">
        <v>108</v>
      </c>
      <c r="G1976" t="s">
        <v>55</v>
      </c>
      <c r="H1976" t="s">
        <v>45</v>
      </c>
      <c r="I1976" t="s">
        <v>33</v>
      </c>
      <c r="J1976" t="s">
        <v>95</v>
      </c>
      <c r="K1976" t="s">
        <v>70</v>
      </c>
      <c r="L1976" s="2">
        <v>36411</v>
      </c>
      <c r="M1976" t="s">
        <v>36</v>
      </c>
      <c r="N1976" t="s">
        <v>37</v>
      </c>
      <c r="O1976" t="s">
        <v>84</v>
      </c>
      <c r="P1976" t="s">
        <v>77</v>
      </c>
      <c r="Q1976" t="s">
        <v>40</v>
      </c>
      <c r="R1976">
        <v>4</v>
      </c>
      <c r="S1976" s="2">
        <v>45112</v>
      </c>
      <c r="T1976">
        <v>5</v>
      </c>
      <c r="U1976">
        <v>3</v>
      </c>
      <c r="V1976">
        <v>5</v>
      </c>
      <c r="W1976" s="2">
        <v>44895</v>
      </c>
      <c r="X1976" t="s">
        <v>62</v>
      </c>
      <c r="Y1976" t="s">
        <v>42</v>
      </c>
      <c r="Z1976" t="s">
        <v>52</v>
      </c>
      <c r="AA1976">
        <v>4</v>
      </c>
      <c r="AB1976">
        <v>825.58</v>
      </c>
      <c r="AC1976">
        <v>20</v>
      </c>
      <c r="AD1976" t="str" cm="1">
        <f t="array" ref="AD1976">_xlfn.IFS($AC1976&lt;= 24,"17-24", $AC1976&lt;=34,"25-34", $AC1976&lt;=44,"35-44", $AC1976&lt;= 54,"45-54", $AC1976 &gt;= 55, "55+")</f>
        <v>17-24</v>
      </c>
      <c r="AE1976">
        <f t="shared" ca="1" si="151"/>
        <v>6</v>
      </c>
      <c r="AF1976" t="str">
        <f t="shared" si="152"/>
        <v>High</v>
      </c>
      <c r="AG1976" t="str">
        <f t="shared" si="153"/>
        <v>Neutral</v>
      </c>
      <c r="AH1976" t="str">
        <f t="shared" si="154"/>
        <v>Average Performer</v>
      </c>
      <c r="AI1976" t="str" cm="1">
        <f t="array" ref="AI1976">_xlfn.IFS($Z1976 = "Passed", "High", $Z1976="Completed", "Moderate", OR($Z1976 = "Incomplete", $Z1976="Failed"), "Low")</f>
        <v>Low</v>
      </c>
      <c r="AJ1976" t="str" cm="1">
        <f t="array" ref="AJ1976">_xlfn.IFS(OR(Z1976= "Passed", Z1976 = "Completed"), "Complete", OR(Z1976 ="Failed", Z1976 = "Incomplete"), "Incomplete")</f>
        <v>Incomplete</v>
      </c>
      <c r="AK1976" cm="1">
        <f t="array" ref="AK1976">_xlfn.IFS(HR_DATA[[#This Row],[Performance Category]] = "High Performer", 4,HR_DATA[[#This Row],[Performance Category]] = "Average Performer", 3, HR_DATA[[#This Row],[Performance Category]] = "Low Performer", 2, HR_DATA[[#This Row],[Performance Category]] = "At Risk", 1)</f>
        <v>3</v>
      </c>
    </row>
    <row r="1977" spans="1:37" x14ac:dyDescent="0.25">
      <c r="A1977">
        <v>2499</v>
      </c>
      <c r="B1977" s="2">
        <v>45024</v>
      </c>
      <c r="C1977" s="2">
        <f t="shared" ca="1" si="150"/>
        <v>46159</v>
      </c>
      <c r="D1977" t="s">
        <v>128</v>
      </c>
      <c r="E1977" t="s">
        <v>54</v>
      </c>
      <c r="F1977" t="s">
        <v>30</v>
      </c>
      <c r="G1977" t="s">
        <v>31</v>
      </c>
      <c r="H1977" t="s">
        <v>56</v>
      </c>
      <c r="I1977" t="s">
        <v>55</v>
      </c>
      <c r="J1977" t="s">
        <v>129</v>
      </c>
      <c r="K1977" t="s">
        <v>96</v>
      </c>
      <c r="L1977" s="2">
        <v>32755</v>
      </c>
      <c r="M1977" t="s">
        <v>36</v>
      </c>
      <c r="N1977" t="s">
        <v>48</v>
      </c>
      <c r="O1977" t="s">
        <v>84</v>
      </c>
      <c r="P1977" t="s">
        <v>67</v>
      </c>
      <c r="Q1977" t="s">
        <v>40</v>
      </c>
      <c r="R1977">
        <v>4</v>
      </c>
      <c r="S1977" s="2">
        <v>45047</v>
      </c>
      <c r="T1977">
        <v>5</v>
      </c>
      <c r="U1977">
        <v>5</v>
      </c>
      <c r="V1977">
        <v>3</v>
      </c>
      <c r="W1977" s="2">
        <v>44846</v>
      </c>
      <c r="X1977" t="s">
        <v>62</v>
      </c>
      <c r="Y1977" t="s">
        <v>42</v>
      </c>
      <c r="Z1977" t="s">
        <v>43</v>
      </c>
      <c r="AA1977">
        <v>2</v>
      </c>
      <c r="AB1977">
        <v>190.49</v>
      </c>
      <c r="AC1977">
        <v>34</v>
      </c>
      <c r="AD1977" t="str" cm="1">
        <f t="array" ref="AD1977">_xlfn.IFS($AC1977&lt;= 24,"17-24", $AC1977&lt;=34,"25-34", $AC1977&lt;=44,"35-44", $AC1977&lt;= 54,"45-54", $AC1977 &gt;= 55, "55+")</f>
        <v>25-34</v>
      </c>
      <c r="AE1977">
        <f t="shared" ca="1" si="151"/>
        <v>3</v>
      </c>
      <c r="AF1977" t="str">
        <f t="shared" si="152"/>
        <v>High</v>
      </c>
      <c r="AG1977" t="str">
        <f t="shared" si="153"/>
        <v>Satisfied</v>
      </c>
      <c r="AH1977" t="str">
        <f t="shared" si="154"/>
        <v>Average Performer</v>
      </c>
      <c r="AI1977" t="str" cm="1">
        <f t="array" ref="AI1977">_xlfn.IFS($Z1977 = "Passed", "High", $Z1977="Completed", "Moderate", OR($Z1977 = "Incomplete", $Z1977="Failed"), "Low")</f>
        <v>Low</v>
      </c>
      <c r="AJ1977" t="str" cm="1">
        <f t="array" ref="AJ1977">_xlfn.IFS(OR(Z1977= "Passed", Z1977 = "Completed"), "Complete", OR(Z1977 ="Failed", Z1977 = "Incomplete"), "Incomplete")</f>
        <v>Incomplete</v>
      </c>
      <c r="AK1977" cm="1">
        <f t="array" ref="AK1977">_xlfn.IFS(HR_DATA[[#This Row],[Performance Category]] = "High Performer", 4,HR_DATA[[#This Row],[Performance Category]] = "Average Performer", 3, HR_DATA[[#This Row],[Performance Category]] = "Low Performer", 2, HR_DATA[[#This Row],[Performance Category]] = "At Risk", 1)</f>
        <v>3</v>
      </c>
    </row>
    <row r="1978" spans="1:37" x14ac:dyDescent="0.25">
      <c r="A1978">
        <v>2500</v>
      </c>
      <c r="B1978" s="2">
        <v>43671</v>
      </c>
      <c r="C1978" s="2">
        <f t="shared" ca="1" si="150"/>
        <v>46159</v>
      </c>
      <c r="D1978" t="s">
        <v>128</v>
      </c>
      <c r="E1978" t="s">
        <v>69</v>
      </c>
      <c r="F1978" t="s">
        <v>30</v>
      </c>
      <c r="G1978" t="s">
        <v>55</v>
      </c>
      <c r="H1978" t="s">
        <v>32</v>
      </c>
      <c r="I1978" t="s">
        <v>46</v>
      </c>
      <c r="J1978" t="s">
        <v>129</v>
      </c>
      <c r="K1978" t="s">
        <v>70</v>
      </c>
      <c r="L1978" s="2">
        <v>17701</v>
      </c>
      <c r="M1978" t="s">
        <v>36</v>
      </c>
      <c r="N1978" t="s">
        <v>48</v>
      </c>
      <c r="O1978" t="s">
        <v>49</v>
      </c>
      <c r="P1978" t="s">
        <v>67</v>
      </c>
      <c r="Q1978" t="s">
        <v>40</v>
      </c>
      <c r="R1978">
        <v>2</v>
      </c>
      <c r="S1978" s="2">
        <v>45108</v>
      </c>
      <c r="T1978">
        <v>1</v>
      </c>
      <c r="U1978">
        <v>3</v>
      </c>
      <c r="V1978">
        <v>5</v>
      </c>
      <c r="W1978" s="2">
        <v>45115</v>
      </c>
      <c r="X1978" t="s">
        <v>62</v>
      </c>
      <c r="Y1978" t="s">
        <v>42</v>
      </c>
      <c r="Z1978" t="s">
        <v>63</v>
      </c>
      <c r="AA1978">
        <v>3</v>
      </c>
      <c r="AB1978">
        <v>961.33</v>
      </c>
      <c r="AC1978">
        <v>71</v>
      </c>
      <c r="AD1978" t="str" cm="1">
        <f t="array" ref="AD1978">_xlfn.IFS($AC1978&lt;= 24,"17-24", $AC1978&lt;=34,"25-34", $AC1978&lt;=44,"35-44", $AC1978&lt;= 54,"45-54", $AC1978 &gt;= 55, "55+")</f>
        <v>55+</v>
      </c>
      <c r="AE1978">
        <f t="shared" ca="1" si="151"/>
        <v>6</v>
      </c>
      <c r="AF1978" t="str">
        <f t="shared" si="152"/>
        <v>Low</v>
      </c>
      <c r="AG1978" t="str">
        <f t="shared" si="153"/>
        <v>Neutral</v>
      </c>
      <c r="AH1978" t="str">
        <f t="shared" si="154"/>
        <v>Average Performer</v>
      </c>
      <c r="AI1978" t="str" cm="1">
        <f t="array" ref="AI1978">_xlfn.IFS($Z1978 = "Passed", "High", $Z1978="Completed", "Moderate", OR($Z1978 = "Incomplete", $Z1978="Failed"), "Low")</f>
        <v>Moderate</v>
      </c>
      <c r="AJ1978" t="str" cm="1">
        <f t="array" ref="AJ1978">_xlfn.IFS(OR(Z1978= "Passed", Z1978 = "Completed"), "Complete", OR(Z1978 ="Failed", Z1978 = "Incomplete"), "Incomplete")</f>
        <v>Complete</v>
      </c>
      <c r="AK1978" cm="1">
        <f t="array" ref="AK1978">_xlfn.IFS(HR_DATA[[#This Row],[Performance Category]] = "High Performer", 4,HR_DATA[[#This Row],[Performance Category]] = "Average Performer", 3, HR_DATA[[#This Row],[Performance Category]] = "Low Performer", 2, HR_DATA[[#This Row],[Performance Category]] = "At Risk", 1)</f>
        <v>3</v>
      </c>
    </row>
    <row r="1979" spans="1:37" x14ac:dyDescent="0.25">
      <c r="A1979">
        <v>2501</v>
      </c>
      <c r="B1979" s="2">
        <v>44920</v>
      </c>
      <c r="C1979" s="2">
        <f t="shared" ca="1" si="150"/>
        <v>46159</v>
      </c>
      <c r="D1979" t="s">
        <v>128</v>
      </c>
      <c r="E1979" t="s">
        <v>29</v>
      </c>
      <c r="F1979" t="s">
        <v>30</v>
      </c>
      <c r="G1979" t="s">
        <v>55</v>
      </c>
      <c r="H1979" t="s">
        <v>45</v>
      </c>
      <c r="I1979" t="s">
        <v>33</v>
      </c>
      <c r="J1979" t="s">
        <v>129</v>
      </c>
      <c r="K1979" t="s">
        <v>35</v>
      </c>
      <c r="L1979" s="2">
        <v>19279</v>
      </c>
      <c r="M1979" t="s">
        <v>36</v>
      </c>
      <c r="N1979" t="s">
        <v>48</v>
      </c>
      <c r="O1979" t="s">
        <v>72</v>
      </c>
      <c r="P1979" t="s">
        <v>77</v>
      </c>
      <c r="Q1979" t="s">
        <v>40</v>
      </c>
      <c r="R1979">
        <v>2</v>
      </c>
      <c r="S1979" s="2">
        <v>44947</v>
      </c>
      <c r="T1979">
        <v>1</v>
      </c>
      <c r="U1979">
        <v>5</v>
      </c>
      <c r="V1979">
        <v>3</v>
      </c>
      <c r="W1979" s="2">
        <v>44824</v>
      </c>
      <c r="X1979" t="s">
        <v>92</v>
      </c>
      <c r="Y1979" t="s">
        <v>42</v>
      </c>
      <c r="Z1979" t="s">
        <v>63</v>
      </c>
      <c r="AA1979">
        <v>2</v>
      </c>
      <c r="AB1979">
        <v>608.46</v>
      </c>
      <c r="AC1979">
        <v>70</v>
      </c>
      <c r="AD1979" t="str" cm="1">
        <f t="array" ref="AD1979">_xlfn.IFS($AC1979&lt;= 24,"17-24", $AC1979&lt;=34,"25-34", $AC1979&lt;=44,"35-44", $AC1979&lt;= 54,"45-54", $AC1979 &gt;= 55, "55+")</f>
        <v>55+</v>
      </c>
      <c r="AE1979">
        <f t="shared" ca="1" si="151"/>
        <v>3</v>
      </c>
      <c r="AF1979" t="str">
        <f t="shared" si="152"/>
        <v>Low</v>
      </c>
      <c r="AG1979" t="str">
        <f t="shared" si="153"/>
        <v>Satisfied</v>
      </c>
      <c r="AH1979" t="str">
        <f t="shared" si="154"/>
        <v>Average Performer</v>
      </c>
      <c r="AI1979" t="str" cm="1">
        <f t="array" ref="AI1979">_xlfn.IFS($Z1979 = "Passed", "High", $Z1979="Completed", "Moderate", OR($Z1979 = "Incomplete", $Z1979="Failed"), "Low")</f>
        <v>Moderate</v>
      </c>
      <c r="AJ1979" t="str" cm="1">
        <f t="array" ref="AJ1979">_xlfn.IFS(OR(Z1979= "Passed", Z1979 = "Completed"), "Complete", OR(Z1979 ="Failed", Z1979 = "Incomplete"), "Incomplete")</f>
        <v>Complete</v>
      </c>
      <c r="AK1979" cm="1">
        <f t="array" ref="AK1979">_xlfn.IFS(HR_DATA[[#This Row],[Performance Category]] = "High Performer", 4,HR_DATA[[#This Row],[Performance Category]] = "Average Performer", 3, HR_DATA[[#This Row],[Performance Category]] = "Low Performer", 2, HR_DATA[[#This Row],[Performance Category]] = "At Risk", 1)</f>
        <v>3</v>
      </c>
    </row>
    <row r="1980" spans="1:37" x14ac:dyDescent="0.25">
      <c r="A1980">
        <v>2502</v>
      </c>
      <c r="B1980" s="2">
        <v>43492</v>
      </c>
      <c r="C1980" s="2">
        <f t="shared" ca="1" si="150"/>
        <v>46159</v>
      </c>
      <c r="D1980" t="s">
        <v>128</v>
      </c>
      <c r="E1980" t="s">
        <v>85</v>
      </c>
      <c r="F1980" t="s">
        <v>30</v>
      </c>
      <c r="G1980" t="s">
        <v>46</v>
      </c>
      <c r="H1980" t="s">
        <v>32</v>
      </c>
      <c r="I1980" t="s">
        <v>33</v>
      </c>
      <c r="J1980" t="s">
        <v>129</v>
      </c>
      <c r="K1980" t="s">
        <v>101</v>
      </c>
      <c r="L1980" s="2">
        <v>36317</v>
      </c>
      <c r="M1980" t="s">
        <v>36</v>
      </c>
      <c r="N1980" t="s">
        <v>48</v>
      </c>
      <c r="O1980" t="s">
        <v>38</v>
      </c>
      <c r="P1980" t="s">
        <v>77</v>
      </c>
      <c r="Q1980" t="s">
        <v>40</v>
      </c>
      <c r="R1980">
        <v>2</v>
      </c>
      <c r="S1980" s="2">
        <v>45128</v>
      </c>
      <c r="T1980">
        <v>3</v>
      </c>
      <c r="U1980">
        <v>3</v>
      </c>
      <c r="V1980">
        <v>5</v>
      </c>
      <c r="W1980" s="2">
        <v>44781</v>
      </c>
      <c r="X1980" t="s">
        <v>68</v>
      </c>
      <c r="Y1980" t="s">
        <v>42</v>
      </c>
      <c r="Z1980" t="s">
        <v>73</v>
      </c>
      <c r="AA1980">
        <v>3</v>
      </c>
      <c r="AB1980">
        <v>971.57</v>
      </c>
      <c r="AC1980">
        <v>20</v>
      </c>
      <c r="AD1980" t="str" cm="1">
        <f t="array" ref="AD1980">_xlfn.IFS($AC1980&lt;= 24,"17-24", $AC1980&lt;=34,"25-34", $AC1980&lt;=44,"35-44", $AC1980&lt;= 54,"45-54", $AC1980 &gt;= 55, "55+")</f>
        <v>17-24</v>
      </c>
      <c r="AE1980">
        <f t="shared" ca="1" si="151"/>
        <v>7</v>
      </c>
      <c r="AF1980" t="str">
        <f t="shared" si="152"/>
        <v>Medium</v>
      </c>
      <c r="AG1980" t="str">
        <f t="shared" si="153"/>
        <v>Neutral</v>
      </c>
      <c r="AH1980" t="str">
        <f t="shared" si="154"/>
        <v>Average Performer</v>
      </c>
      <c r="AI1980" t="str" cm="1">
        <f t="array" ref="AI1980">_xlfn.IFS($Z1980 = "Passed", "High", $Z1980="Completed", "Moderate", OR($Z1980 = "Incomplete", $Z1980="Failed"), "Low")</f>
        <v>High</v>
      </c>
      <c r="AJ1980" t="str" cm="1">
        <f t="array" ref="AJ1980">_xlfn.IFS(OR(Z1980= "Passed", Z1980 = "Completed"), "Complete", OR(Z1980 ="Failed", Z1980 = "Incomplete"), "Incomplete")</f>
        <v>Complete</v>
      </c>
      <c r="AK1980" cm="1">
        <f t="array" ref="AK1980">_xlfn.IFS(HR_DATA[[#This Row],[Performance Category]] = "High Performer", 4,HR_DATA[[#This Row],[Performance Category]] = "Average Performer", 3, HR_DATA[[#This Row],[Performance Category]] = "Low Performer", 2, HR_DATA[[#This Row],[Performance Category]] = "At Risk", 1)</f>
        <v>3</v>
      </c>
    </row>
    <row r="1981" spans="1:37" x14ac:dyDescent="0.25">
      <c r="A1981">
        <v>2503</v>
      </c>
      <c r="B1981" s="2">
        <v>44556</v>
      </c>
      <c r="C1981" s="2">
        <f t="shared" ca="1" si="150"/>
        <v>46159</v>
      </c>
      <c r="D1981" t="s">
        <v>145</v>
      </c>
      <c r="E1981" t="s">
        <v>54</v>
      </c>
      <c r="F1981" t="s">
        <v>30</v>
      </c>
      <c r="G1981" t="s">
        <v>31</v>
      </c>
      <c r="H1981" t="s">
        <v>32</v>
      </c>
      <c r="I1981" t="s">
        <v>33</v>
      </c>
      <c r="J1981" t="s">
        <v>95</v>
      </c>
      <c r="K1981" t="s">
        <v>65</v>
      </c>
      <c r="L1981" s="2">
        <v>18255</v>
      </c>
      <c r="M1981" t="s">
        <v>36</v>
      </c>
      <c r="N1981" t="s">
        <v>48</v>
      </c>
      <c r="O1981" t="s">
        <v>38</v>
      </c>
      <c r="P1981" t="s">
        <v>67</v>
      </c>
      <c r="Q1981" t="s">
        <v>40</v>
      </c>
      <c r="R1981">
        <v>5</v>
      </c>
      <c r="S1981" s="2">
        <v>44901</v>
      </c>
      <c r="T1981">
        <v>1</v>
      </c>
      <c r="U1981">
        <v>1</v>
      </c>
      <c r="V1981">
        <v>1</v>
      </c>
      <c r="W1981" s="2">
        <v>45060</v>
      </c>
      <c r="X1981" t="s">
        <v>68</v>
      </c>
      <c r="Y1981" t="s">
        <v>51</v>
      </c>
      <c r="Z1981" t="s">
        <v>52</v>
      </c>
      <c r="AA1981">
        <v>3</v>
      </c>
      <c r="AB1981">
        <v>354.28</v>
      </c>
      <c r="AC1981">
        <v>72</v>
      </c>
      <c r="AD1981" t="str" cm="1">
        <f t="array" ref="AD1981">_xlfn.IFS($AC1981&lt;= 24,"17-24", $AC1981&lt;=34,"25-34", $AC1981&lt;=44,"35-44", $AC1981&lt;= 54,"45-54", $AC1981 &gt;= 55, "55+")</f>
        <v>55+</v>
      </c>
      <c r="AE1981">
        <f t="shared" ca="1" si="151"/>
        <v>4</v>
      </c>
      <c r="AF1981" t="str">
        <f t="shared" si="152"/>
        <v>Low</v>
      </c>
      <c r="AG1981" t="str">
        <f t="shared" si="153"/>
        <v>Not satisfied</v>
      </c>
      <c r="AH1981" t="str">
        <f t="shared" si="154"/>
        <v>Average Performer</v>
      </c>
      <c r="AI1981" t="str" cm="1">
        <f t="array" ref="AI1981">_xlfn.IFS($Z1981 = "Passed", "High", $Z1981="Completed", "Moderate", OR($Z1981 = "Incomplete", $Z1981="Failed"), "Low")</f>
        <v>Low</v>
      </c>
      <c r="AJ1981" t="str" cm="1">
        <f t="array" ref="AJ1981">_xlfn.IFS(OR(Z1981= "Passed", Z1981 = "Completed"), "Complete", OR(Z1981 ="Failed", Z1981 = "Incomplete"), "Incomplete")</f>
        <v>Incomplete</v>
      </c>
      <c r="AK1981" cm="1">
        <f t="array" ref="AK1981">_xlfn.IFS(HR_DATA[[#This Row],[Performance Category]] = "High Performer", 4,HR_DATA[[#This Row],[Performance Category]] = "Average Performer", 3, HR_DATA[[#This Row],[Performance Category]] = "Low Performer", 2, HR_DATA[[#This Row],[Performance Category]] = "At Risk", 1)</f>
        <v>3</v>
      </c>
    </row>
    <row r="1982" spans="1:37" x14ac:dyDescent="0.25">
      <c r="A1982">
        <v>2504</v>
      </c>
      <c r="B1982" s="2">
        <v>44938</v>
      </c>
      <c r="C1982" s="2">
        <f t="shared" ca="1" si="150"/>
        <v>46159</v>
      </c>
      <c r="D1982" t="s">
        <v>150</v>
      </c>
      <c r="E1982" t="s">
        <v>69</v>
      </c>
      <c r="F1982" t="s">
        <v>30</v>
      </c>
      <c r="G1982" t="s">
        <v>55</v>
      </c>
      <c r="H1982" t="s">
        <v>45</v>
      </c>
      <c r="I1982" t="s">
        <v>46</v>
      </c>
      <c r="J1982" t="s">
        <v>95</v>
      </c>
      <c r="K1982" t="s">
        <v>79</v>
      </c>
      <c r="L1982" s="2">
        <v>27806</v>
      </c>
      <c r="M1982" t="s">
        <v>36</v>
      </c>
      <c r="N1982" t="s">
        <v>48</v>
      </c>
      <c r="O1982" t="s">
        <v>72</v>
      </c>
      <c r="P1982" t="s">
        <v>61</v>
      </c>
      <c r="Q1982" t="s">
        <v>40</v>
      </c>
      <c r="R1982">
        <v>4</v>
      </c>
      <c r="S1982" s="2">
        <v>44856</v>
      </c>
      <c r="T1982">
        <v>1</v>
      </c>
      <c r="U1982">
        <v>5</v>
      </c>
      <c r="V1982">
        <v>3</v>
      </c>
      <c r="W1982" s="2">
        <v>44806</v>
      </c>
      <c r="X1982" t="s">
        <v>92</v>
      </c>
      <c r="Y1982" t="s">
        <v>42</v>
      </c>
      <c r="Z1982" t="s">
        <v>43</v>
      </c>
      <c r="AA1982">
        <v>5</v>
      </c>
      <c r="AB1982">
        <v>108.02</v>
      </c>
      <c r="AC1982">
        <v>47</v>
      </c>
      <c r="AD1982" t="str" cm="1">
        <f t="array" ref="AD1982">_xlfn.IFS($AC1982&lt;= 24,"17-24", $AC1982&lt;=34,"25-34", $AC1982&lt;=44,"35-44", $AC1982&lt;= 54,"45-54", $AC1982 &gt;= 55, "55+")</f>
        <v>45-54</v>
      </c>
      <c r="AE1982">
        <f t="shared" ca="1" si="151"/>
        <v>3</v>
      </c>
      <c r="AF1982" t="str">
        <f t="shared" si="152"/>
        <v>Low</v>
      </c>
      <c r="AG1982" t="str">
        <f t="shared" si="153"/>
        <v>Satisfied</v>
      </c>
      <c r="AH1982" t="str">
        <f t="shared" si="154"/>
        <v>Average Performer</v>
      </c>
      <c r="AI1982" t="str" cm="1">
        <f t="array" ref="AI1982">_xlfn.IFS($Z1982 = "Passed", "High", $Z1982="Completed", "Moderate", OR($Z1982 = "Incomplete", $Z1982="Failed"), "Low")</f>
        <v>Low</v>
      </c>
      <c r="AJ1982" t="str" cm="1">
        <f t="array" ref="AJ1982">_xlfn.IFS(OR(Z1982= "Passed", Z1982 = "Completed"), "Complete", OR(Z1982 ="Failed", Z1982 = "Incomplete"), "Incomplete")</f>
        <v>Incomplete</v>
      </c>
      <c r="AK1982" cm="1">
        <f t="array" ref="AK1982">_xlfn.IFS(HR_DATA[[#This Row],[Performance Category]] = "High Performer", 4,HR_DATA[[#This Row],[Performance Category]] = "Average Performer", 3, HR_DATA[[#This Row],[Performance Category]] = "Low Performer", 2, HR_DATA[[#This Row],[Performance Category]] = "At Risk", 1)</f>
        <v>3</v>
      </c>
    </row>
    <row r="1983" spans="1:37" x14ac:dyDescent="0.25">
      <c r="A1983">
        <v>2505</v>
      </c>
      <c r="B1983" s="2">
        <v>43648</v>
      </c>
      <c r="C1983" s="2">
        <f t="shared" ca="1" si="150"/>
        <v>46159</v>
      </c>
      <c r="D1983" t="s">
        <v>146</v>
      </c>
      <c r="E1983" t="s">
        <v>29</v>
      </c>
      <c r="F1983" t="s">
        <v>30</v>
      </c>
      <c r="G1983" t="s">
        <v>31</v>
      </c>
      <c r="H1983" t="s">
        <v>56</v>
      </c>
      <c r="I1983" t="s">
        <v>33</v>
      </c>
      <c r="J1983" t="s">
        <v>95</v>
      </c>
      <c r="K1983" t="s">
        <v>89</v>
      </c>
      <c r="L1983" s="2">
        <v>32264</v>
      </c>
      <c r="M1983" t="s">
        <v>36</v>
      </c>
      <c r="N1983" t="s">
        <v>48</v>
      </c>
      <c r="O1983" t="s">
        <v>84</v>
      </c>
      <c r="P1983" t="s">
        <v>61</v>
      </c>
      <c r="Q1983" t="s">
        <v>40</v>
      </c>
      <c r="R1983">
        <v>1</v>
      </c>
      <c r="S1983" s="2">
        <v>44864</v>
      </c>
      <c r="T1983">
        <v>3</v>
      </c>
      <c r="U1983">
        <v>2</v>
      </c>
      <c r="V1983">
        <v>3</v>
      </c>
      <c r="W1983" s="2">
        <v>44888</v>
      </c>
      <c r="X1983" t="s">
        <v>92</v>
      </c>
      <c r="Y1983" t="s">
        <v>51</v>
      </c>
      <c r="Z1983" t="s">
        <v>63</v>
      </c>
      <c r="AA1983">
        <v>5</v>
      </c>
      <c r="AB1983">
        <v>508.85</v>
      </c>
      <c r="AC1983">
        <v>31</v>
      </c>
      <c r="AD1983" t="str" cm="1">
        <f t="array" ref="AD1983">_xlfn.IFS($AC1983&lt;= 24,"17-24", $AC1983&lt;=34,"25-34", $AC1983&lt;=44,"35-44", $AC1983&lt;= 54,"45-54", $AC1983 &gt;= 55, "55+")</f>
        <v>25-34</v>
      </c>
      <c r="AE1983">
        <f t="shared" ca="1" si="151"/>
        <v>6</v>
      </c>
      <c r="AF1983" t="str">
        <f t="shared" si="152"/>
        <v>Medium</v>
      </c>
      <c r="AG1983" t="str">
        <f t="shared" si="153"/>
        <v>Not satisfied</v>
      </c>
      <c r="AH1983" t="str">
        <f t="shared" si="154"/>
        <v>Average Performer</v>
      </c>
      <c r="AI1983" t="str" cm="1">
        <f t="array" ref="AI1983">_xlfn.IFS($Z1983 = "Passed", "High", $Z1983="Completed", "Moderate", OR($Z1983 = "Incomplete", $Z1983="Failed"), "Low")</f>
        <v>Moderate</v>
      </c>
      <c r="AJ1983" t="str" cm="1">
        <f t="array" ref="AJ1983">_xlfn.IFS(OR(Z1983= "Passed", Z1983 = "Completed"), "Complete", OR(Z1983 ="Failed", Z1983 = "Incomplete"), "Incomplete")</f>
        <v>Complete</v>
      </c>
      <c r="AK1983" cm="1">
        <f t="array" ref="AK1983">_xlfn.IFS(HR_DATA[[#This Row],[Performance Category]] = "High Performer", 4,HR_DATA[[#This Row],[Performance Category]] = "Average Performer", 3, HR_DATA[[#This Row],[Performance Category]] = "Low Performer", 2, HR_DATA[[#This Row],[Performance Category]] = "At Risk", 1)</f>
        <v>3</v>
      </c>
    </row>
    <row r="1984" spans="1:37" x14ac:dyDescent="0.25">
      <c r="A1984">
        <v>2506</v>
      </c>
      <c r="B1984" s="2">
        <v>44742</v>
      </c>
      <c r="C1984" s="2">
        <f t="shared" ca="1" si="150"/>
        <v>46159</v>
      </c>
      <c r="D1984" t="s">
        <v>148</v>
      </c>
      <c r="E1984" t="s">
        <v>85</v>
      </c>
      <c r="F1984" t="s">
        <v>30</v>
      </c>
      <c r="G1984" t="s">
        <v>55</v>
      </c>
      <c r="H1984" t="s">
        <v>32</v>
      </c>
      <c r="I1984" t="s">
        <v>55</v>
      </c>
      <c r="J1984" t="s">
        <v>95</v>
      </c>
      <c r="K1984" t="s">
        <v>70</v>
      </c>
      <c r="L1984" s="2">
        <v>17360</v>
      </c>
      <c r="M1984" t="s">
        <v>36</v>
      </c>
      <c r="N1984" t="s">
        <v>48</v>
      </c>
      <c r="O1984" t="s">
        <v>38</v>
      </c>
      <c r="P1984" t="s">
        <v>61</v>
      </c>
      <c r="Q1984" t="s">
        <v>40</v>
      </c>
      <c r="R1984">
        <v>5</v>
      </c>
      <c r="S1984" s="2">
        <v>44808</v>
      </c>
      <c r="T1984">
        <v>3</v>
      </c>
      <c r="U1984">
        <v>3</v>
      </c>
      <c r="V1984">
        <v>2</v>
      </c>
      <c r="W1984" s="2">
        <v>44970</v>
      </c>
      <c r="X1984" t="s">
        <v>92</v>
      </c>
      <c r="Y1984" t="s">
        <v>42</v>
      </c>
      <c r="Z1984" t="s">
        <v>73</v>
      </c>
      <c r="AA1984">
        <v>3</v>
      </c>
      <c r="AB1984">
        <v>811.4</v>
      </c>
      <c r="AC1984">
        <v>75</v>
      </c>
      <c r="AD1984" t="str" cm="1">
        <f t="array" ref="AD1984">_xlfn.IFS($AC1984&lt;= 24,"17-24", $AC1984&lt;=34,"25-34", $AC1984&lt;=44,"35-44", $AC1984&lt;= 54,"45-54", $AC1984 &gt;= 55, "55+")</f>
        <v>55+</v>
      </c>
      <c r="AE1984">
        <f t="shared" ca="1" si="151"/>
        <v>3</v>
      </c>
      <c r="AF1984" t="str">
        <f t="shared" si="152"/>
        <v>Medium</v>
      </c>
      <c r="AG1984" t="str">
        <f t="shared" si="153"/>
        <v>Neutral</v>
      </c>
      <c r="AH1984" t="str">
        <f t="shared" si="154"/>
        <v>Average Performer</v>
      </c>
      <c r="AI1984" t="str" cm="1">
        <f t="array" ref="AI1984">_xlfn.IFS($Z1984 = "Passed", "High", $Z1984="Completed", "Moderate", OR($Z1984 = "Incomplete", $Z1984="Failed"), "Low")</f>
        <v>High</v>
      </c>
      <c r="AJ1984" t="str" cm="1">
        <f t="array" ref="AJ1984">_xlfn.IFS(OR(Z1984= "Passed", Z1984 = "Completed"), "Complete", OR(Z1984 ="Failed", Z1984 = "Incomplete"), "Incomplete")</f>
        <v>Complete</v>
      </c>
      <c r="AK1984" cm="1">
        <f t="array" ref="AK1984">_xlfn.IFS(HR_DATA[[#This Row],[Performance Category]] = "High Performer", 4,HR_DATA[[#This Row],[Performance Category]] = "Average Performer", 3, HR_DATA[[#This Row],[Performance Category]] = "Low Performer", 2, HR_DATA[[#This Row],[Performance Category]] = "At Risk", 1)</f>
        <v>3</v>
      </c>
    </row>
    <row r="1985" spans="1:37" x14ac:dyDescent="0.25">
      <c r="A1985">
        <v>2507</v>
      </c>
      <c r="B1985" s="2">
        <v>44931</v>
      </c>
      <c r="C1985" s="2">
        <f t="shared" ca="1" si="150"/>
        <v>46159</v>
      </c>
      <c r="D1985" t="s">
        <v>139</v>
      </c>
      <c r="E1985" t="s">
        <v>29</v>
      </c>
      <c r="F1985" t="s">
        <v>108</v>
      </c>
      <c r="G1985" t="s">
        <v>46</v>
      </c>
      <c r="H1985" t="s">
        <v>56</v>
      </c>
      <c r="I1985" t="s">
        <v>33</v>
      </c>
      <c r="J1985" t="s">
        <v>95</v>
      </c>
      <c r="K1985" t="s">
        <v>47</v>
      </c>
      <c r="L1985" s="2">
        <v>31296</v>
      </c>
      <c r="M1985" t="s">
        <v>36</v>
      </c>
      <c r="N1985" t="s">
        <v>37</v>
      </c>
      <c r="O1985" t="s">
        <v>38</v>
      </c>
      <c r="P1985" t="s">
        <v>61</v>
      </c>
      <c r="Q1985" t="s">
        <v>40</v>
      </c>
      <c r="R1985">
        <v>5</v>
      </c>
      <c r="S1985" s="2">
        <v>45138</v>
      </c>
      <c r="T1985">
        <v>2</v>
      </c>
      <c r="U1985">
        <v>3</v>
      </c>
      <c r="V1985">
        <v>4</v>
      </c>
      <c r="W1985" s="2">
        <v>44901</v>
      </c>
      <c r="X1985" t="s">
        <v>68</v>
      </c>
      <c r="Y1985" t="s">
        <v>51</v>
      </c>
      <c r="Z1985" t="s">
        <v>52</v>
      </c>
      <c r="AA1985">
        <v>2</v>
      </c>
      <c r="AB1985">
        <v>680.09</v>
      </c>
      <c r="AC1985">
        <v>38</v>
      </c>
      <c r="AD1985" t="str" cm="1">
        <f t="array" ref="AD1985">_xlfn.IFS($AC1985&lt;= 24,"17-24", $AC1985&lt;=34,"25-34", $AC1985&lt;=44,"35-44", $AC1985&lt;= 54,"45-54", $AC1985 &gt;= 55, "55+")</f>
        <v>35-44</v>
      </c>
      <c r="AE1985">
        <f t="shared" ca="1" si="151"/>
        <v>3</v>
      </c>
      <c r="AF1985" t="str">
        <f t="shared" si="152"/>
        <v>Low</v>
      </c>
      <c r="AG1985" t="str">
        <f t="shared" si="153"/>
        <v>Neutral</v>
      </c>
      <c r="AH1985" t="str">
        <f t="shared" si="154"/>
        <v>Average Performer</v>
      </c>
      <c r="AI1985" t="str" cm="1">
        <f t="array" ref="AI1985">_xlfn.IFS($Z1985 = "Passed", "High", $Z1985="Completed", "Moderate", OR($Z1985 = "Incomplete", $Z1985="Failed"), "Low")</f>
        <v>Low</v>
      </c>
      <c r="AJ1985" t="str" cm="1">
        <f t="array" ref="AJ1985">_xlfn.IFS(OR(Z1985= "Passed", Z1985 = "Completed"), "Complete", OR(Z1985 ="Failed", Z1985 = "Incomplete"), "Incomplete")</f>
        <v>Incomplete</v>
      </c>
      <c r="AK1985" cm="1">
        <f t="array" ref="AK1985">_xlfn.IFS(HR_DATA[[#This Row],[Performance Category]] = "High Performer", 4,HR_DATA[[#This Row],[Performance Category]] = "Average Performer", 3, HR_DATA[[#This Row],[Performance Category]] = "Low Performer", 2, HR_DATA[[#This Row],[Performance Category]] = "At Risk", 1)</f>
        <v>3</v>
      </c>
    </row>
    <row r="1986" spans="1:37" x14ac:dyDescent="0.25">
      <c r="A1986">
        <v>2508</v>
      </c>
      <c r="B1986" s="2">
        <v>43422</v>
      </c>
      <c r="C1986" s="2">
        <f t="shared" ca="1" si="150"/>
        <v>46159</v>
      </c>
      <c r="D1986" t="s">
        <v>139</v>
      </c>
      <c r="E1986" t="s">
        <v>85</v>
      </c>
      <c r="F1986" t="s">
        <v>30</v>
      </c>
      <c r="G1986" t="s">
        <v>55</v>
      </c>
      <c r="H1986" t="s">
        <v>45</v>
      </c>
      <c r="I1986" t="s">
        <v>46</v>
      </c>
      <c r="J1986" t="s">
        <v>95</v>
      </c>
      <c r="K1986" t="s">
        <v>70</v>
      </c>
      <c r="L1986" s="2">
        <v>26470</v>
      </c>
      <c r="M1986" t="s">
        <v>36</v>
      </c>
      <c r="N1986" t="s">
        <v>48</v>
      </c>
      <c r="O1986" t="s">
        <v>60</v>
      </c>
      <c r="P1986" t="s">
        <v>61</v>
      </c>
      <c r="Q1986" t="s">
        <v>40</v>
      </c>
      <c r="R1986">
        <v>5</v>
      </c>
      <c r="S1986" s="2">
        <v>45108</v>
      </c>
      <c r="T1986">
        <v>1</v>
      </c>
      <c r="U1986">
        <v>4</v>
      </c>
      <c r="V1986">
        <v>1</v>
      </c>
      <c r="W1986" s="2">
        <v>45041</v>
      </c>
      <c r="X1986" t="s">
        <v>68</v>
      </c>
      <c r="Y1986" t="s">
        <v>51</v>
      </c>
      <c r="Z1986" t="s">
        <v>63</v>
      </c>
      <c r="AA1986">
        <v>3</v>
      </c>
      <c r="AB1986">
        <v>133.88</v>
      </c>
      <c r="AC1986">
        <v>46</v>
      </c>
      <c r="AD1986" t="str" cm="1">
        <f t="array" ref="AD1986">_xlfn.IFS($AC1986&lt;= 24,"17-24", $AC1986&lt;=34,"25-34", $AC1986&lt;=44,"35-44", $AC1986&lt;= 54,"45-54", $AC1986 &gt;= 55, "55+")</f>
        <v>45-54</v>
      </c>
      <c r="AE1986">
        <f t="shared" ca="1" si="151"/>
        <v>7</v>
      </c>
      <c r="AF1986" t="str">
        <f t="shared" si="152"/>
        <v>Low</v>
      </c>
      <c r="AG1986" t="str">
        <f t="shared" si="153"/>
        <v>Satisfied</v>
      </c>
      <c r="AH1986" t="str">
        <f t="shared" si="154"/>
        <v>Average Performer</v>
      </c>
      <c r="AI1986" t="str" cm="1">
        <f t="array" ref="AI1986">_xlfn.IFS($Z1986 = "Passed", "High", $Z1986="Completed", "Moderate", OR($Z1986 = "Incomplete", $Z1986="Failed"), "Low")</f>
        <v>Moderate</v>
      </c>
      <c r="AJ1986" t="str" cm="1">
        <f t="array" ref="AJ1986">_xlfn.IFS(OR(Z1986= "Passed", Z1986 = "Completed"), "Complete", OR(Z1986 ="Failed", Z1986 = "Incomplete"), "Incomplete")</f>
        <v>Complete</v>
      </c>
      <c r="AK1986" cm="1">
        <f t="array" ref="AK1986">_xlfn.IFS(HR_DATA[[#This Row],[Performance Category]] = "High Performer", 4,HR_DATA[[#This Row],[Performance Category]] = "Average Performer", 3, HR_DATA[[#This Row],[Performance Category]] = "Low Performer", 2, HR_DATA[[#This Row],[Performance Category]] = "At Risk", 1)</f>
        <v>3</v>
      </c>
    </row>
    <row r="1987" spans="1:37" x14ac:dyDescent="0.25">
      <c r="A1987">
        <v>2509</v>
      </c>
      <c r="B1987" s="2">
        <v>44095</v>
      </c>
      <c r="C1987" s="2">
        <f t="shared" ref="C1987:C2050" ca="1" si="155">TODAY()</f>
        <v>46159</v>
      </c>
      <c r="D1987" t="s">
        <v>128</v>
      </c>
      <c r="E1987" t="s">
        <v>44</v>
      </c>
      <c r="F1987" t="s">
        <v>30</v>
      </c>
      <c r="G1987" t="s">
        <v>46</v>
      </c>
      <c r="H1987" t="s">
        <v>32</v>
      </c>
      <c r="I1987" t="s">
        <v>55</v>
      </c>
      <c r="J1987" t="s">
        <v>129</v>
      </c>
      <c r="K1987" t="s">
        <v>109</v>
      </c>
      <c r="L1987" s="2">
        <v>35873</v>
      </c>
      <c r="M1987" t="s">
        <v>36</v>
      </c>
      <c r="N1987" t="s">
        <v>37</v>
      </c>
      <c r="O1987" t="s">
        <v>49</v>
      </c>
      <c r="P1987" t="s">
        <v>67</v>
      </c>
      <c r="Q1987" t="s">
        <v>40</v>
      </c>
      <c r="R1987">
        <v>2</v>
      </c>
      <c r="S1987" s="2">
        <v>44995</v>
      </c>
      <c r="T1987">
        <v>1</v>
      </c>
      <c r="U1987">
        <v>2</v>
      </c>
      <c r="V1987">
        <v>3</v>
      </c>
      <c r="W1987" s="2">
        <v>44965</v>
      </c>
      <c r="X1987" t="s">
        <v>92</v>
      </c>
      <c r="Y1987" t="s">
        <v>42</v>
      </c>
      <c r="Z1987" t="s">
        <v>63</v>
      </c>
      <c r="AA1987">
        <v>1</v>
      </c>
      <c r="AB1987">
        <v>433.69</v>
      </c>
      <c r="AC1987">
        <v>22</v>
      </c>
      <c r="AD1987" t="str" cm="1">
        <f t="array" ref="AD1987">_xlfn.IFS($AC1987&lt;= 24,"17-24", $AC1987&lt;=34,"25-34", $AC1987&lt;=44,"35-44", $AC1987&lt;= 54,"45-54", $AC1987 &gt;= 55, "55+")</f>
        <v>17-24</v>
      </c>
      <c r="AE1987">
        <f t="shared" ref="AE1987:AE2050" ca="1" si="156">INT(YEARFRAC($B1987,$C1987,3))</f>
        <v>5</v>
      </c>
      <c r="AF1987" t="str">
        <f t="shared" ref="AF1987:AF2050" si="157">IF($T1987&lt;= 2, "Low", IF($T1987 =3, "Medium", "High"))</f>
        <v>Low</v>
      </c>
      <c r="AG1987" t="str">
        <f t="shared" ref="AG1987:AG2050" si="158">IF($U1987 &lt;=2, "Not satisfied", IF($U1987 =3, "Neutral", "Satisfied"))</f>
        <v>Not satisfied</v>
      </c>
      <c r="AH1987" t="str">
        <f t="shared" ref="AH1987:AH2050" si="159">IF($Q1987="Exceeds","High Performer",IF($Q1987="Fully Meets","Average Performer",IF($Q1987="Needs Improvement","Low Performer","At Risk")))</f>
        <v>Average Performer</v>
      </c>
      <c r="AI1987" t="str" cm="1">
        <f t="array" ref="AI1987">_xlfn.IFS($Z1987 = "Passed", "High", $Z1987="Completed", "Moderate", OR($Z1987 = "Incomplete", $Z1987="Failed"), "Low")</f>
        <v>Moderate</v>
      </c>
      <c r="AJ1987" t="str" cm="1">
        <f t="array" ref="AJ1987">_xlfn.IFS(OR(Z1987= "Passed", Z1987 = "Completed"), "Complete", OR(Z1987 ="Failed", Z1987 = "Incomplete"), "Incomplete")</f>
        <v>Complete</v>
      </c>
      <c r="AK1987" cm="1">
        <f t="array" ref="AK1987">_xlfn.IFS(HR_DATA[[#This Row],[Performance Category]] = "High Performer", 4,HR_DATA[[#This Row],[Performance Category]] = "Average Performer", 3, HR_DATA[[#This Row],[Performance Category]] = "Low Performer", 2, HR_DATA[[#This Row],[Performance Category]] = "At Risk", 1)</f>
        <v>3</v>
      </c>
    </row>
    <row r="1988" spans="1:37" x14ac:dyDescent="0.25">
      <c r="A1988">
        <v>2510</v>
      </c>
      <c r="B1988" s="2">
        <v>43794</v>
      </c>
      <c r="C1988" s="2">
        <f t="shared" ca="1" si="155"/>
        <v>46159</v>
      </c>
      <c r="D1988" t="s">
        <v>128</v>
      </c>
      <c r="E1988" t="s">
        <v>87</v>
      </c>
      <c r="F1988" t="s">
        <v>30</v>
      </c>
      <c r="G1988" t="s">
        <v>31</v>
      </c>
      <c r="H1988" t="s">
        <v>32</v>
      </c>
      <c r="I1988" t="s">
        <v>33</v>
      </c>
      <c r="J1988" t="s">
        <v>129</v>
      </c>
      <c r="K1988" t="s">
        <v>47</v>
      </c>
      <c r="L1988" s="2">
        <v>32226</v>
      </c>
      <c r="M1988" t="s">
        <v>36</v>
      </c>
      <c r="N1988" t="s">
        <v>48</v>
      </c>
      <c r="O1988" t="s">
        <v>84</v>
      </c>
      <c r="P1988" t="s">
        <v>61</v>
      </c>
      <c r="Q1988" t="s">
        <v>40</v>
      </c>
      <c r="R1988">
        <v>1</v>
      </c>
      <c r="S1988" s="2">
        <v>44814</v>
      </c>
      <c r="T1988">
        <v>2</v>
      </c>
      <c r="U1988">
        <v>2</v>
      </c>
      <c r="V1988">
        <v>2</v>
      </c>
      <c r="W1988" s="2">
        <v>44795</v>
      </c>
      <c r="X1988" t="s">
        <v>50</v>
      </c>
      <c r="Y1988" t="s">
        <v>42</v>
      </c>
      <c r="Z1988" t="s">
        <v>63</v>
      </c>
      <c r="AA1988">
        <v>2</v>
      </c>
      <c r="AB1988">
        <v>580.84</v>
      </c>
      <c r="AC1988">
        <v>31</v>
      </c>
      <c r="AD1988" t="str" cm="1">
        <f t="array" ref="AD1988">_xlfn.IFS($AC1988&lt;= 24,"17-24", $AC1988&lt;=34,"25-34", $AC1988&lt;=44,"35-44", $AC1988&lt;= 54,"45-54", $AC1988 &gt;= 55, "55+")</f>
        <v>25-34</v>
      </c>
      <c r="AE1988">
        <f t="shared" ca="1" si="156"/>
        <v>6</v>
      </c>
      <c r="AF1988" t="str">
        <f t="shared" si="157"/>
        <v>Low</v>
      </c>
      <c r="AG1988" t="str">
        <f t="shared" si="158"/>
        <v>Not satisfied</v>
      </c>
      <c r="AH1988" t="str">
        <f t="shared" si="159"/>
        <v>Average Performer</v>
      </c>
      <c r="AI1988" t="str" cm="1">
        <f t="array" ref="AI1988">_xlfn.IFS($Z1988 = "Passed", "High", $Z1988="Completed", "Moderate", OR($Z1988 = "Incomplete", $Z1988="Failed"), "Low")</f>
        <v>Moderate</v>
      </c>
      <c r="AJ1988" t="str" cm="1">
        <f t="array" ref="AJ1988">_xlfn.IFS(OR(Z1988= "Passed", Z1988 = "Completed"), "Complete", OR(Z1988 ="Failed", Z1988 = "Incomplete"), "Incomplete")</f>
        <v>Complete</v>
      </c>
      <c r="AK1988" cm="1">
        <f t="array" ref="AK1988">_xlfn.IFS(HR_DATA[[#This Row],[Performance Category]] = "High Performer", 4,HR_DATA[[#This Row],[Performance Category]] = "Average Performer", 3, HR_DATA[[#This Row],[Performance Category]] = "Low Performer", 2, HR_DATA[[#This Row],[Performance Category]] = "At Risk", 1)</f>
        <v>3</v>
      </c>
    </row>
    <row r="1989" spans="1:37" x14ac:dyDescent="0.25">
      <c r="A1989">
        <v>2511</v>
      </c>
      <c r="B1989" s="2">
        <v>44232</v>
      </c>
      <c r="C1989" s="2">
        <f t="shared" ca="1" si="155"/>
        <v>46159</v>
      </c>
      <c r="D1989" t="s">
        <v>128</v>
      </c>
      <c r="E1989" t="s">
        <v>81</v>
      </c>
      <c r="F1989" t="s">
        <v>30</v>
      </c>
      <c r="G1989" t="s">
        <v>55</v>
      </c>
      <c r="H1989" t="s">
        <v>32</v>
      </c>
      <c r="I1989" t="s">
        <v>46</v>
      </c>
      <c r="J1989" t="s">
        <v>129</v>
      </c>
      <c r="K1989" t="s">
        <v>79</v>
      </c>
      <c r="L1989" s="2">
        <v>17163</v>
      </c>
      <c r="M1989" t="s">
        <v>36</v>
      </c>
      <c r="N1989" t="s">
        <v>48</v>
      </c>
      <c r="O1989" t="s">
        <v>84</v>
      </c>
      <c r="P1989" t="s">
        <v>61</v>
      </c>
      <c r="Q1989" t="s">
        <v>40</v>
      </c>
      <c r="R1989">
        <v>4</v>
      </c>
      <c r="S1989" s="2">
        <v>45101</v>
      </c>
      <c r="T1989">
        <v>4</v>
      </c>
      <c r="U1989">
        <v>3</v>
      </c>
      <c r="V1989">
        <v>1</v>
      </c>
      <c r="W1989" s="2">
        <v>45036</v>
      </c>
      <c r="X1989" t="s">
        <v>68</v>
      </c>
      <c r="Y1989" t="s">
        <v>51</v>
      </c>
      <c r="Z1989" t="s">
        <v>52</v>
      </c>
      <c r="AA1989">
        <v>4</v>
      </c>
      <c r="AB1989">
        <v>830.45</v>
      </c>
      <c r="AC1989">
        <v>75</v>
      </c>
      <c r="AD1989" t="str" cm="1">
        <f t="array" ref="AD1989">_xlfn.IFS($AC1989&lt;= 24,"17-24", $AC1989&lt;=34,"25-34", $AC1989&lt;=44,"35-44", $AC1989&lt;= 54,"45-54", $AC1989 &gt;= 55, "55+")</f>
        <v>55+</v>
      </c>
      <c r="AE1989">
        <f t="shared" ca="1" si="156"/>
        <v>5</v>
      </c>
      <c r="AF1989" t="str">
        <f t="shared" si="157"/>
        <v>High</v>
      </c>
      <c r="AG1989" t="str">
        <f t="shared" si="158"/>
        <v>Neutral</v>
      </c>
      <c r="AH1989" t="str">
        <f t="shared" si="159"/>
        <v>Average Performer</v>
      </c>
      <c r="AI1989" t="str" cm="1">
        <f t="array" ref="AI1989">_xlfn.IFS($Z1989 = "Passed", "High", $Z1989="Completed", "Moderate", OR($Z1989 = "Incomplete", $Z1989="Failed"), "Low")</f>
        <v>Low</v>
      </c>
      <c r="AJ1989" t="str" cm="1">
        <f t="array" ref="AJ1989">_xlfn.IFS(OR(Z1989= "Passed", Z1989 = "Completed"), "Complete", OR(Z1989 ="Failed", Z1989 = "Incomplete"), "Incomplete")</f>
        <v>Incomplete</v>
      </c>
      <c r="AK1989" cm="1">
        <f t="array" ref="AK1989">_xlfn.IFS(HR_DATA[[#This Row],[Performance Category]] = "High Performer", 4,HR_DATA[[#This Row],[Performance Category]] = "Average Performer", 3, HR_DATA[[#This Row],[Performance Category]] = "Low Performer", 2, HR_DATA[[#This Row],[Performance Category]] = "At Risk", 1)</f>
        <v>3</v>
      </c>
    </row>
    <row r="1990" spans="1:37" x14ac:dyDescent="0.25">
      <c r="A1990">
        <v>2512</v>
      </c>
      <c r="B1990" s="2">
        <v>45032</v>
      </c>
      <c r="C1990" s="2">
        <f t="shared" ca="1" si="155"/>
        <v>46159</v>
      </c>
      <c r="D1990" t="s">
        <v>128</v>
      </c>
      <c r="E1990" t="s">
        <v>54</v>
      </c>
      <c r="F1990" t="s">
        <v>30</v>
      </c>
      <c r="G1990" t="s">
        <v>46</v>
      </c>
      <c r="H1990" t="s">
        <v>56</v>
      </c>
      <c r="I1990" t="s">
        <v>33</v>
      </c>
      <c r="J1990" t="s">
        <v>129</v>
      </c>
      <c r="K1990" t="s">
        <v>70</v>
      </c>
      <c r="L1990" s="2">
        <v>24537</v>
      </c>
      <c r="M1990" t="s">
        <v>36</v>
      </c>
      <c r="N1990" t="s">
        <v>48</v>
      </c>
      <c r="O1990" t="s">
        <v>49</v>
      </c>
      <c r="P1990" t="s">
        <v>39</v>
      </c>
      <c r="Q1990" t="s">
        <v>40</v>
      </c>
      <c r="R1990">
        <v>4</v>
      </c>
      <c r="S1990" s="2">
        <v>44806</v>
      </c>
      <c r="T1990">
        <v>1</v>
      </c>
      <c r="U1990">
        <v>4</v>
      </c>
      <c r="V1990">
        <v>2</v>
      </c>
      <c r="W1990" s="2">
        <v>44976</v>
      </c>
      <c r="X1990" t="s">
        <v>92</v>
      </c>
      <c r="Y1990" t="s">
        <v>51</v>
      </c>
      <c r="Z1990" t="s">
        <v>43</v>
      </c>
      <c r="AA1990">
        <v>5</v>
      </c>
      <c r="AB1990">
        <v>802.2</v>
      </c>
      <c r="AC1990">
        <v>56</v>
      </c>
      <c r="AD1990" t="str" cm="1">
        <f t="array" ref="AD1990">_xlfn.IFS($AC1990&lt;= 24,"17-24", $AC1990&lt;=34,"25-34", $AC1990&lt;=44,"35-44", $AC1990&lt;= 54,"45-54", $AC1990 &gt;= 55, "55+")</f>
        <v>55+</v>
      </c>
      <c r="AE1990">
        <f t="shared" ca="1" si="156"/>
        <v>3</v>
      </c>
      <c r="AF1990" t="str">
        <f t="shared" si="157"/>
        <v>Low</v>
      </c>
      <c r="AG1990" t="str">
        <f t="shared" si="158"/>
        <v>Satisfied</v>
      </c>
      <c r="AH1990" t="str">
        <f t="shared" si="159"/>
        <v>Average Performer</v>
      </c>
      <c r="AI1990" t="str" cm="1">
        <f t="array" ref="AI1990">_xlfn.IFS($Z1990 = "Passed", "High", $Z1990="Completed", "Moderate", OR($Z1990 = "Incomplete", $Z1990="Failed"), "Low")</f>
        <v>Low</v>
      </c>
      <c r="AJ1990" t="str" cm="1">
        <f t="array" ref="AJ1990">_xlfn.IFS(OR(Z1990= "Passed", Z1990 = "Completed"), "Complete", OR(Z1990 ="Failed", Z1990 = "Incomplete"), "Incomplete")</f>
        <v>Incomplete</v>
      </c>
      <c r="AK1990" cm="1">
        <f t="array" ref="AK1990">_xlfn.IFS(HR_DATA[[#This Row],[Performance Category]] = "High Performer", 4,HR_DATA[[#This Row],[Performance Category]] = "Average Performer", 3, HR_DATA[[#This Row],[Performance Category]] = "Low Performer", 2, HR_DATA[[#This Row],[Performance Category]] = "At Risk", 1)</f>
        <v>3</v>
      </c>
    </row>
    <row r="1991" spans="1:37" x14ac:dyDescent="0.25">
      <c r="A1991">
        <v>2513</v>
      </c>
      <c r="B1991" s="2">
        <v>44427</v>
      </c>
      <c r="C1991" s="2">
        <f t="shared" ca="1" si="155"/>
        <v>46159</v>
      </c>
      <c r="D1991" t="s">
        <v>145</v>
      </c>
      <c r="E1991" t="s">
        <v>94</v>
      </c>
      <c r="F1991" t="s">
        <v>30</v>
      </c>
      <c r="G1991" t="s">
        <v>55</v>
      </c>
      <c r="H1991" t="s">
        <v>45</v>
      </c>
      <c r="I1991" t="s">
        <v>55</v>
      </c>
      <c r="J1991" t="s">
        <v>95</v>
      </c>
      <c r="K1991" t="s">
        <v>75</v>
      </c>
      <c r="L1991" s="2">
        <v>15267</v>
      </c>
      <c r="M1991" t="s">
        <v>36</v>
      </c>
      <c r="N1991" t="s">
        <v>48</v>
      </c>
      <c r="O1991" t="s">
        <v>84</v>
      </c>
      <c r="P1991" t="s">
        <v>77</v>
      </c>
      <c r="Q1991" t="s">
        <v>40</v>
      </c>
      <c r="R1991">
        <v>2</v>
      </c>
      <c r="S1991" s="2">
        <v>45013</v>
      </c>
      <c r="T1991">
        <v>5</v>
      </c>
      <c r="U1991">
        <v>2</v>
      </c>
      <c r="V1991">
        <v>4</v>
      </c>
      <c r="W1991" s="2">
        <v>44900</v>
      </c>
      <c r="X1991" t="s">
        <v>92</v>
      </c>
      <c r="Y1991" t="s">
        <v>42</v>
      </c>
      <c r="Z1991" t="s">
        <v>43</v>
      </c>
      <c r="AA1991">
        <v>4</v>
      </c>
      <c r="AB1991">
        <v>337.06</v>
      </c>
      <c r="AC1991">
        <v>80</v>
      </c>
      <c r="AD1991" t="str" cm="1">
        <f t="array" ref="AD1991">_xlfn.IFS($AC1991&lt;= 24,"17-24", $AC1991&lt;=34,"25-34", $AC1991&lt;=44,"35-44", $AC1991&lt;= 54,"45-54", $AC1991 &gt;= 55, "55+")</f>
        <v>55+</v>
      </c>
      <c r="AE1991">
        <f t="shared" ca="1" si="156"/>
        <v>4</v>
      </c>
      <c r="AF1991" t="str">
        <f t="shared" si="157"/>
        <v>High</v>
      </c>
      <c r="AG1991" t="str">
        <f t="shared" si="158"/>
        <v>Not satisfied</v>
      </c>
      <c r="AH1991" t="str">
        <f t="shared" si="159"/>
        <v>Average Performer</v>
      </c>
      <c r="AI1991" t="str" cm="1">
        <f t="array" ref="AI1991">_xlfn.IFS($Z1991 = "Passed", "High", $Z1991="Completed", "Moderate", OR($Z1991 = "Incomplete", $Z1991="Failed"), "Low")</f>
        <v>Low</v>
      </c>
      <c r="AJ1991" t="str" cm="1">
        <f t="array" ref="AJ1991">_xlfn.IFS(OR(Z1991= "Passed", Z1991 = "Completed"), "Complete", OR(Z1991 ="Failed", Z1991 = "Incomplete"), "Incomplete")</f>
        <v>Incomplete</v>
      </c>
      <c r="AK1991" cm="1">
        <f t="array" ref="AK1991">_xlfn.IFS(HR_DATA[[#This Row],[Performance Category]] = "High Performer", 4,HR_DATA[[#This Row],[Performance Category]] = "Average Performer", 3, HR_DATA[[#This Row],[Performance Category]] = "Low Performer", 2, HR_DATA[[#This Row],[Performance Category]] = "At Risk", 1)</f>
        <v>3</v>
      </c>
    </row>
    <row r="1992" spans="1:37" x14ac:dyDescent="0.25">
      <c r="A1992">
        <v>2514</v>
      </c>
      <c r="B1992" s="2">
        <v>44575</v>
      </c>
      <c r="C1992" s="2">
        <f t="shared" ca="1" si="155"/>
        <v>46159</v>
      </c>
      <c r="D1992" t="s">
        <v>150</v>
      </c>
      <c r="E1992" t="s">
        <v>54</v>
      </c>
      <c r="F1992" t="s">
        <v>30</v>
      </c>
      <c r="G1992" t="s">
        <v>46</v>
      </c>
      <c r="H1992" t="s">
        <v>45</v>
      </c>
      <c r="I1992" t="s">
        <v>55</v>
      </c>
      <c r="J1992" t="s">
        <v>95</v>
      </c>
      <c r="K1992" t="s">
        <v>79</v>
      </c>
      <c r="L1992" s="2">
        <v>21072</v>
      </c>
      <c r="M1992" t="s">
        <v>36</v>
      </c>
      <c r="N1992" t="s">
        <v>48</v>
      </c>
      <c r="O1992" t="s">
        <v>38</v>
      </c>
      <c r="P1992" t="s">
        <v>61</v>
      </c>
      <c r="Q1992" t="s">
        <v>40</v>
      </c>
      <c r="R1992">
        <v>1</v>
      </c>
      <c r="S1992" s="2">
        <v>45087</v>
      </c>
      <c r="T1992">
        <v>5</v>
      </c>
      <c r="U1992">
        <v>2</v>
      </c>
      <c r="V1992">
        <v>2</v>
      </c>
      <c r="W1992" s="2">
        <v>45091</v>
      </c>
      <c r="X1992" t="s">
        <v>68</v>
      </c>
      <c r="Y1992" t="s">
        <v>42</v>
      </c>
      <c r="Z1992" t="s">
        <v>52</v>
      </c>
      <c r="AA1992">
        <v>3</v>
      </c>
      <c r="AB1992">
        <v>538.16</v>
      </c>
      <c r="AC1992">
        <v>65</v>
      </c>
      <c r="AD1992" t="str" cm="1">
        <f t="array" ref="AD1992">_xlfn.IFS($AC1992&lt;= 24,"17-24", $AC1992&lt;=34,"25-34", $AC1992&lt;=44,"35-44", $AC1992&lt;= 54,"45-54", $AC1992 &gt;= 55, "55+")</f>
        <v>55+</v>
      </c>
      <c r="AE1992">
        <f t="shared" ca="1" si="156"/>
        <v>4</v>
      </c>
      <c r="AF1992" t="str">
        <f t="shared" si="157"/>
        <v>High</v>
      </c>
      <c r="AG1992" t="str">
        <f t="shared" si="158"/>
        <v>Not satisfied</v>
      </c>
      <c r="AH1992" t="str">
        <f t="shared" si="159"/>
        <v>Average Performer</v>
      </c>
      <c r="AI1992" t="str" cm="1">
        <f t="array" ref="AI1992">_xlfn.IFS($Z1992 = "Passed", "High", $Z1992="Completed", "Moderate", OR($Z1992 = "Incomplete", $Z1992="Failed"), "Low")</f>
        <v>Low</v>
      </c>
      <c r="AJ1992" t="str" cm="1">
        <f t="array" ref="AJ1992">_xlfn.IFS(OR(Z1992= "Passed", Z1992 = "Completed"), "Complete", OR(Z1992 ="Failed", Z1992 = "Incomplete"), "Incomplete")</f>
        <v>Incomplete</v>
      </c>
      <c r="AK1992" cm="1">
        <f t="array" ref="AK1992">_xlfn.IFS(HR_DATA[[#This Row],[Performance Category]] = "High Performer", 4,HR_DATA[[#This Row],[Performance Category]] = "Average Performer", 3, HR_DATA[[#This Row],[Performance Category]] = "Low Performer", 2, HR_DATA[[#This Row],[Performance Category]] = "At Risk", 1)</f>
        <v>3</v>
      </c>
    </row>
    <row r="1993" spans="1:37" x14ac:dyDescent="0.25">
      <c r="A1993">
        <v>2515</v>
      </c>
      <c r="B1993" s="2">
        <v>43354</v>
      </c>
      <c r="C1993" s="2">
        <f t="shared" ca="1" si="155"/>
        <v>46159</v>
      </c>
      <c r="D1993" t="s">
        <v>146</v>
      </c>
      <c r="E1993" t="s">
        <v>81</v>
      </c>
      <c r="F1993" t="s">
        <v>30</v>
      </c>
      <c r="G1993" t="s">
        <v>31</v>
      </c>
      <c r="H1993" t="s">
        <v>45</v>
      </c>
      <c r="I1993" t="s">
        <v>55</v>
      </c>
      <c r="J1993" t="s">
        <v>95</v>
      </c>
      <c r="K1993" t="s">
        <v>58</v>
      </c>
      <c r="L1993" s="2">
        <v>35226</v>
      </c>
      <c r="M1993" t="s">
        <v>36</v>
      </c>
      <c r="N1993" t="s">
        <v>48</v>
      </c>
      <c r="O1993" t="s">
        <v>49</v>
      </c>
      <c r="P1993" t="s">
        <v>61</v>
      </c>
      <c r="Q1993" t="s">
        <v>40</v>
      </c>
      <c r="R1993">
        <v>4</v>
      </c>
      <c r="S1993" s="2">
        <v>45013</v>
      </c>
      <c r="T1993">
        <v>1</v>
      </c>
      <c r="U1993">
        <v>1</v>
      </c>
      <c r="V1993">
        <v>1</v>
      </c>
      <c r="W1993" s="2">
        <v>45126</v>
      </c>
      <c r="X1993" t="s">
        <v>68</v>
      </c>
      <c r="Y1993" t="s">
        <v>42</v>
      </c>
      <c r="Z1993" t="s">
        <v>73</v>
      </c>
      <c r="AA1993">
        <v>1</v>
      </c>
      <c r="AB1993">
        <v>190.1</v>
      </c>
      <c r="AC1993">
        <v>22</v>
      </c>
      <c r="AD1993" t="str" cm="1">
        <f t="array" ref="AD1993">_xlfn.IFS($AC1993&lt;= 24,"17-24", $AC1993&lt;=34,"25-34", $AC1993&lt;=44,"35-44", $AC1993&lt;= 54,"45-54", $AC1993 &gt;= 55, "55+")</f>
        <v>17-24</v>
      </c>
      <c r="AE1993">
        <f t="shared" ca="1" si="156"/>
        <v>7</v>
      </c>
      <c r="AF1993" t="str">
        <f t="shared" si="157"/>
        <v>Low</v>
      </c>
      <c r="AG1993" t="str">
        <f t="shared" si="158"/>
        <v>Not satisfied</v>
      </c>
      <c r="AH1993" t="str">
        <f t="shared" si="159"/>
        <v>Average Performer</v>
      </c>
      <c r="AI1993" t="str" cm="1">
        <f t="array" ref="AI1993">_xlfn.IFS($Z1993 = "Passed", "High", $Z1993="Completed", "Moderate", OR($Z1993 = "Incomplete", $Z1993="Failed"), "Low")</f>
        <v>High</v>
      </c>
      <c r="AJ1993" t="str" cm="1">
        <f t="array" ref="AJ1993">_xlfn.IFS(OR(Z1993= "Passed", Z1993 = "Completed"), "Complete", OR(Z1993 ="Failed", Z1993 = "Incomplete"), "Incomplete")</f>
        <v>Complete</v>
      </c>
      <c r="AK1993" cm="1">
        <f t="array" ref="AK1993">_xlfn.IFS(HR_DATA[[#This Row],[Performance Category]] = "High Performer", 4,HR_DATA[[#This Row],[Performance Category]] = "Average Performer", 3, HR_DATA[[#This Row],[Performance Category]] = "Low Performer", 2, HR_DATA[[#This Row],[Performance Category]] = "At Risk", 1)</f>
        <v>3</v>
      </c>
    </row>
    <row r="1994" spans="1:37" x14ac:dyDescent="0.25">
      <c r="A1994">
        <v>2516</v>
      </c>
      <c r="B1994" s="2">
        <v>44610</v>
      </c>
      <c r="C1994" s="2">
        <f t="shared" ca="1" si="155"/>
        <v>46159</v>
      </c>
      <c r="D1994" t="s">
        <v>148</v>
      </c>
      <c r="E1994" t="s">
        <v>87</v>
      </c>
      <c r="F1994" t="s">
        <v>30</v>
      </c>
      <c r="G1994" t="s">
        <v>55</v>
      </c>
      <c r="H1994" t="s">
        <v>32</v>
      </c>
      <c r="I1994" t="s">
        <v>33</v>
      </c>
      <c r="J1994" t="s">
        <v>95</v>
      </c>
      <c r="K1994" t="s">
        <v>70</v>
      </c>
      <c r="L1994" s="2">
        <v>32714</v>
      </c>
      <c r="M1994" t="s">
        <v>36</v>
      </c>
      <c r="N1994" t="s">
        <v>48</v>
      </c>
      <c r="O1994" t="s">
        <v>49</v>
      </c>
      <c r="P1994" t="s">
        <v>39</v>
      </c>
      <c r="Q1994" t="s">
        <v>40</v>
      </c>
      <c r="R1994">
        <v>5</v>
      </c>
      <c r="S1994" s="2">
        <v>45061</v>
      </c>
      <c r="T1994">
        <v>5</v>
      </c>
      <c r="U1994">
        <v>1</v>
      </c>
      <c r="V1994">
        <v>5</v>
      </c>
      <c r="W1994" s="2">
        <v>44957</v>
      </c>
      <c r="X1994" t="s">
        <v>50</v>
      </c>
      <c r="Y1994" t="s">
        <v>42</v>
      </c>
      <c r="Z1994" t="s">
        <v>63</v>
      </c>
      <c r="AA1994">
        <v>1</v>
      </c>
      <c r="AB1994">
        <v>397.27</v>
      </c>
      <c r="AC1994">
        <v>33</v>
      </c>
      <c r="AD1994" t="str" cm="1">
        <f t="array" ref="AD1994">_xlfn.IFS($AC1994&lt;= 24,"17-24", $AC1994&lt;=34,"25-34", $AC1994&lt;=44,"35-44", $AC1994&lt;= 54,"45-54", $AC1994 &gt;= 55, "55+")</f>
        <v>25-34</v>
      </c>
      <c r="AE1994">
        <f t="shared" ca="1" si="156"/>
        <v>4</v>
      </c>
      <c r="AF1994" t="str">
        <f t="shared" si="157"/>
        <v>High</v>
      </c>
      <c r="AG1994" t="str">
        <f t="shared" si="158"/>
        <v>Not satisfied</v>
      </c>
      <c r="AH1994" t="str">
        <f t="shared" si="159"/>
        <v>Average Performer</v>
      </c>
      <c r="AI1994" t="str" cm="1">
        <f t="array" ref="AI1994">_xlfn.IFS($Z1994 = "Passed", "High", $Z1994="Completed", "Moderate", OR($Z1994 = "Incomplete", $Z1994="Failed"), "Low")</f>
        <v>Moderate</v>
      </c>
      <c r="AJ1994" t="str" cm="1">
        <f t="array" ref="AJ1994">_xlfn.IFS(OR(Z1994= "Passed", Z1994 = "Completed"), "Complete", OR(Z1994 ="Failed", Z1994 = "Incomplete"), "Incomplete")</f>
        <v>Complete</v>
      </c>
      <c r="AK1994" cm="1">
        <f t="array" ref="AK1994">_xlfn.IFS(HR_DATA[[#This Row],[Performance Category]] = "High Performer", 4,HR_DATA[[#This Row],[Performance Category]] = "Average Performer", 3, HR_DATA[[#This Row],[Performance Category]] = "Low Performer", 2, HR_DATA[[#This Row],[Performance Category]] = "At Risk", 1)</f>
        <v>3</v>
      </c>
    </row>
    <row r="1995" spans="1:37" x14ac:dyDescent="0.25">
      <c r="A1995">
        <v>2517</v>
      </c>
      <c r="B1995" s="2">
        <v>43800</v>
      </c>
      <c r="C1995" s="2">
        <f t="shared" ca="1" si="155"/>
        <v>46159</v>
      </c>
      <c r="D1995" t="s">
        <v>139</v>
      </c>
      <c r="E1995" t="s">
        <v>29</v>
      </c>
      <c r="F1995" t="s">
        <v>30</v>
      </c>
      <c r="G1995" t="s">
        <v>55</v>
      </c>
      <c r="H1995" t="s">
        <v>45</v>
      </c>
      <c r="I1995" t="s">
        <v>55</v>
      </c>
      <c r="J1995" t="s">
        <v>95</v>
      </c>
      <c r="K1995" t="s">
        <v>47</v>
      </c>
      <c r="L1995" s="2">
        <v>23052</v>
      </c>
      <c r="M1995" t="s">
        <v>36</v>
      </c>
      <c r="N1995" t="s">
        <v>48</v>
      </c>
      <c r="O1995" t="s">
        <v>84</v>
      </c>
      <c r="P1995" t="s">
        <v>61</v>
      </c>
      <c r="Q1995" t="s">
        <v>40</v>
      </c>
      <c r="R1995">
        <v>2</v>
      </c>
      <c r="S1995" s="2">
        <v>45112</v>
      </c>
      <c r="T1995">
        <v>5</v>
      </c>
      <c r="U1995">
        <v>5</v>
      </c>
      <c r="V1995">
        <v>1</v>
      </c>
      <c r="W1995" s="2">
        <v>45017</v>
      </c>
      <c r="X1995" t="s">
        <v>68</v>
      </c>
      <c r="Y1995" t="s">
        <v>42</v>
      </c>
      <c r="Z1995" t="s">
        <v>52</v>
      </c>
      <c r="AA1995">
        <v>5</v>
      </c>
      <c r="AB1995">
        <v>826.65</v>
      </c>
      <c r="AC1995">
        <v>56</v>
      </c>
      <c r="AD1995" t="str" cm="1">
        <f t="array" ref="AD1995">_xlfn.IFS($AC1995&lt;= 24,"17-24", $AC1995&lt;=34,"25-34", $AC1995&lt;=44,"35-44", $AC1995&lt;= 54,"45-54", $AC1995 &gt;= 55, "55+")</f>
        <v>55+</v>
      </c>
      <c r="AE1995">
        <f t="shared" ca="1" si="156"/>
        <v>6</v>
      </c>
      <c r="AF1995" t="str">
        <f t="shared" si="157"/>
        <v>High</v>
      </c>
      <c r="AG1995" t="str">
        <f t="shared" si="158"/>
        <v>Satisfied</v>
      </c>
      <c r="AH1995" t="str">
        <f t="shared" si="159"/>
        <v>Average Performer</v>
      </c>
      <c r="AI1995" t="str" cm="1">
        <f t="array" ref="AI1995">_xlfn.IFS($Z1995 = "Passed", "High", $Z1995="Completed", "Moderate", OR($Z1995 = "Incomplete", $Z1995="Failed"), "Low")</f>
        <v>Low</v>
      </c>
      <c r="AJ1995" t="str" cm="1">
        <f t="array" ref="AJ1995">_xlfn.IFS(OR(Z1995= "Passed", Z1995 = "Completed"), "Complete", OR(Z1995 ="Failed", Z1995 = "Incomplete"), "Incomplete")</f>
        <v>Incomplete</v>
      </c>
      <c r="AK1995" cm="1">
        <f t="array" ref="AK1995">_xlfn.IFS(HR_DATA[[#This Row],[Performance Category]] = "High Performer", 4,HR_DATA[[#This Row],[Performance Category]] = "Average Performer", 3, HR_DATA[[#This Row],[Performance Category]] = "Low Performer", 2, HR_DATA[[#This Row],[Performance Category]] = "At Risk", 1)</f>
        <v>3</v>
      </c>
    </row>
    <row r="1996" spans="1:37" x14ac:dyDescent="0.25">
      <c r="A1996">
        <v>2518</v>
      </c>
      <c r="B1996" s="2">
        <v>44255</v>
      </c>
      <c r="C1996" s="2">
        <f t="shared" ca="1" si="155"/>
        <v>46159</v>
      </c>
      <c r="D1996" t="s">
        <v>139</v>
      </c>
      <c r="E1996" t="s">
        <v>85</v>
      </c>
      <c r="F1996" t="s">
        <v>30</v>
      </c>
      <c r="G1996" t="s">
        <v>55</v>
      </c>
      <c r="H1996" t="s">
        <v>45</v>
      </c>
      <c r="I1996" t="s">
        <v>55</v>
      </c>
      <c r="J1996" t="s">
        <v>95</v>
      </c>
      <c r="K1996" t="s">
        <v>101</v>
      </c>
      <c r="L1996" s="2">
        <v>23371</v>
      </c>
      <c r="M1996" t="s">
        <v>36</v>
      </c>
      <c r="N1996" t="s">
        <v>48</v>
      </c>
      <c r="O1996" t="s">
        <v>38</v>
      </c>
      <c r="P1996" t="s">
        <v>39</v>
      </c>
      <c r="Q1996" t="s">
        <v>40</v>
      </c>
      <c r="R1996">
        <v>4</v>
      </c>
      <c r="S1996" s="2">
        <v>44923</v>
      </c>
      <c r="T1996">
        <v>4</v>
      </c>
      <c r="U1996">
        <v>2</v>
      </c>
      <c r="V1996">
        <v>1</v>
      </c>
      <c r="W1996" s="2">
        <v>44863</v>
      </c>
      <c r="X1996" t="s">
        <v>50</v>
      </c>
      <c r="Y1996" t="s">
        <v>42</v>
      </c>
      <c r="Z1996" t="s">
        <v>63</v>
      </c>
      <c r="AA1996">
        <v>4</v>
      </c>
      <c r="AB1996">
        <v>732.18</v>
      </c>
      <c r="AC1996">
        <v>58</v>
      </c>
      <c r="AD1996" t="str" cm="1">
        <f t="array" ref="AD1996">_xlfn.IFS($AC1996&lt;= 24,"17-24", $AC1996&lt;=34,"25-34", $AC1996&lt;=44,"35-44", $AC1996&lt;= 54,"45-54", $AC1996 &gt;= 55, "55+")</f>
        <v>55+</v>
      </c>
      <c r="AE1996">
        <f t="shared" ca="1" si="156"/>
        <v>5</v>
      </c>
      <c r="AF1996" t="str">
        <f t="shared" si="157"/>
        <v>High</v>
      </c>
      <c r="AG1996" t="str">
        <f t="shared" si="158"/>
        <v>Not satisfied</v>
      </c>
      <c r="AH1996" t="str">
        <f t="shared" si="159"/>
        <v>Average Performer</v>
      </c>
      <c r="AI1996" t="str" cm="1">
        <f t="array" ref="AI1996">_xlfn.IFS($Z1996 = "Passed", "High", $Z1996="Completed", "Moderate", OR($Z1996 = "Incomplete", $Z1996="Failed"), "Low")</f>
        <v>Moderate</v>
      </c>
      <c r="AJ1996" t="str" cm="1">
        <f t="array" ref="AJ1996">_xlfn.IFS(OR(Z1996= "Passed", Z1996 = "Completed"), "Complete", OR(Z1996 ="Failed", Z1996 = "Incomplete"), "Incomplete")</f>
        <v>Complete</v>
      </c>
      <c r="AK1996" cm="1">
        <f t="array" ref="AK1996">_xlfn.IFS(HR_DATA[[#This Row],[Performance Category]] = "High Performer", 4,HR_DATA[[#This Row],[Performance Category]] = "Average Performer", 3, HR_DATA[[#This Row],[Performance Category]] = "Low Performer", 2, HR_DATA[[#This Row],[Performance Category]] = "At Risk", 1)</f>
        <v>3</v>
      </c>
    </row>
    <row r="1997" spans="1:37" x14ac:dyDescent="0.25">
      <c r="A1997">
        <v>2519</v>
      </c>
      <c r="B1997" s="2">
        <v>44513</v>
      </c>
      <c r="C1997" s="2">
        <f t="shared" ca="1" si="155"/>
        <v>46159</v>
      </c>
      <c r="D1997" t="s">
        <v>128</v>
      </c>
      <c r="E1997" t="s">
        <v>81</v>
      </c>
      <c r="F1997" t="s">
        <v>30</v>
      </c>
      <c r="G1997" t="s">
        <v>46</v>
      </c>
      <c r="H1997" t="s">
        <v>45</v>
      </c>
      <c r="I1997" t="s">
        <v>46</v>
      </c>
      <c r="J1997" t="s">
        <v>129</v>
      </c>
      <c r="K1997" t="s">
        <v>89</v>
      </c>
      <c r="L1997" s="2">
        <v>23145</v>
      </c>
      <c r="M1997" t="s">
        <v>36</v>
      </c>
      <c r="N1997" t="s">
        <v>37</v>
      </c>
      <c r="O1997" t="s">
        <v>38</v>
      </c>
      <c r="P1997" t="s">
        <v>67</v>
      </c>
      <c r="Q1997" t="s">
        <v>40</v>
      </c>
      <c r="R1997">
        <v>4</v>
      </c>
      <c r="S1997" s="2">
        <v>44807</v>
      </c>
      <c r="T1997">
        <v>3</v>
      </c>
      <c r="U1997">
        <v>5</v>
      </c>
      <c r="V1997">
        <v>5</v>
      </c>
      <c r="W1997" s="2">
        <v>44965</v>
      </c>
      <c r="X1997" t="s">
        <v>68</v>
      </c>
      <c r="Y1997" t="s">
        <v>51</v>
      </c>
      <c r="Z1997" t="s">
        <v>43</v>
      </c>
      <c r="AA1997">
        <v>2</v>
      </c>
      <c r="AB1997">
        <v>564.38</v>
      </c>
      <c r="AC1997">
        <v>58</v>
      </c>
      <c r="AD1997" t="str" cm="1">
        <f t="array" ref="AD1997">_xlfn.IFS($AC1997&lt;= 24,"17-24", $AC1997&lt;=34,"25-34", $AC1997&lt;=44,"35-44", $AC1997&lt;= 54,"45-54", $AC1997 &gt;= 55, "55+")</f>
        <v>55+</v>
      </c>
      <c r="AE1997">
        <f t="shared" ca="1" si="156"/>
        <v>4</v>
      </c>
      <c r="AF1997" t="str">
        <f t="shared" si="157"/>
        <v>Medium</v>
      </c>
      <c r="AG1997" t="str">
        <f t="shared" si="158"/>
        <v>Satisfied</v>
      </c>
      <c r="AH1997" t="str">
        <f t="shared" si="159"/>
        <v>Average Performer</v>
      </c>
      <c r="AI1997" t="str" cm="1">
        <f t="array" ref="AI1997">_xlfn.IFS($Z1997 = "Passed", "High", $Z1997="Completed", "Moderate", OR($Z1997 = "Incomplete", $Z1997="Failed"), "Low")</f>
        <v>Low</v>
      </c>
      <c r="AJ1997" t="str" cm="1">
        <f t="array" ref="AJ1997">_xlfn.IFS(OR(Z1997= "Passed", Z1997 = "Completed"), "Complete", OR(Z1997 ="Failed", Z1997 = "Incomplete"), "Incomplete")</f>
        <v>Incomplete</v>
      </c>
      <c r="AK1997" cm="1">
        <f t="array" ref="AK1997">_xlfn.IFS(HR_DATA[[#This Row],[Performance Category]] = "High Performer", 4,HR_DATA[[#This Row],[Performance Category]] = "Average Performer", 3, HR_DATA[[#This Row],[Performance Category]] = "Low Performer", 2, HR_DATA[[#This Row],[Performance Category]] = "At Risk", 1)</f>
        <v>3</v>
      </c>
    </row>
    <row r="1998" spans="1:37" x14ac:dyDescent="0.25">
      <c r="A1998">
        <v>2520</v>
      </c>
      <c r="B1998" s="2">
        <v>44101</v>
      </c>
      <c r="C1998" s="2">
        <f t="shared" ca="1" si="155"/>
        <v>46159</v>
      </c>
      <c r="D1998" t="s">
        <v>128</v>
      </c>
      <c r="E1998" t="s">
        <v>54</v>
      </c>
      <c r="F1998" t="s">
        <v>30</v>
      </c>
      <c r="G1998" t="s">
        <v>46</v>
      </c>
      <c r="H1998" t="s">
        <v>32</v>
      </c>
      <c r="I1998" t="s">
        <v>46</v>
      </c>
      <c r="J1998" t="s">
        <v>129</v>
      </c>
      <c r="K1998" t="s">
        <v>96</v>
      </c>
      <c r="L1998" s="2">
        <v>17701</v>
      </c>
      <c r="M1998" t="s">
        <v>36</v>
      </c>
      <c r="N1998" t="s">
        <v>48</v>
      </c>
      <c r="O1998" t="s">
        <v>84</v>
      </c>
      <c r="P1998" t="s">
        <v>77</v>
      </c>
      <c r="Q1998" t="s">
        <v>40</v>
      </c>
      <c r="R1998">
        <v>1</v>
      </c>
      <c r="S1998" s="2">
        <v>44963</v>
      </c>
      <c r="T1998">
        <v>2</v>
      </c>
      <c r="U1998">
        <v>1</v>
      </c>
      <c r="V1998">
        <v>1</v>
      </c>
      <c r="W1998" s="2">
        <v>44964</v>
      </c>
      <c r="X1998" t="s">
        <v>50</v>
      </c>
      <c r="Y1998" t="s">
        <v>42</v>
      </c>
      <c r="Z1998" t="s">
        <v>52</v>
      </c>
      <c r="AA1998">
        <v>2</v>
      </c>
      <c r="AB1998">
        <v>512.02</v>
      </c>
      <c r="AC1998">
        <v>72</v>
      </c>
      <c r="AD1998" t="str" cm="1">
        <f t="array" ref="AD1998">_xlfn.IFS($AC1998&lt;= 24,"17-24", $AC1998&lt;=34,"25-34", $AC1998&lt;=44,"35-44", $AC1998&lt;= 54,"45-54", $AC1998 &gt;= 55, "55+")</f>
        <v>55+</v>
      </c>
      <c r="AE1998">
        <f t="shared" ca="1" si="156"/>
        <v>5</v>
      </c>
      <c r="AF1998" t="str">
        <f t="shared" si="157"/>
        <v>Low</v>
      </c>
      <c r="AG1998" t="str">
        <f t="shared" si="158"/>
        <v>Not satisfied</v>
      </c>
      <c r="AH1998" t="str">
        <f t="shared" si="159"/>
        <v>Average Performer</v>
      </c>
      <c r="AI1998" t="str" cm="1">
        <f t="array" ref="AI1998">_xlfn.IFS($Z1998 = "Passed", "High", $Z1998="Completed", "Moderate", OR($Z1998 = "Incomplete", $Z1998="Failed"), "Low")</f>
        <v>Low</v>
      </c>
      <c r="AJ1998" t="str" cm="1">
        <f t="array" ref="AJ1998">_xlfn.IFS(OR(Z1998= "Passed", Z1998 = "Completed"), "Complete", OR(Z1998 ="Failed", Z1998 = "Incomplete"), "Incomplete")</f>
        <v>Incomplete</v>
      </c>
      <c r="AK1998" cm="1">
        <f t="array" ref="AK1998">_xlfn.IFS(HR_DATA[[#This Row],[Performance Category]] = "High Performer", 4,HR_DATA[[#This Row],[Performance Category]] = "Average Performer", 3, HR_DATA[[#This Row],[Performance Category]] = "Low Performer", 2, HR_DATA[[#This Row],[Performance Category]] = "At Risk", 1)</f>
        <v>3</v>
      </c>
    </row>
    <row r="1999" spans="1:37" x14ac:dyDescent="0.25">
      <c r="A1999">
        <v>2521</v>
      </c>
      <c r="B1999" s="2">
        <v>44807</v>
      </c>
      <c r="C1999" s="2">
        <f t="shared" ca="1" si="155"/>
        <v>46159</v>
      </c>
      <c r="D1999" t="s">
        <v>128</v>
      </c>
      <c r="E1999" t="s">
        <v>69</v>
      </c>
      <c r="F1999" t="s">
        <v>30</v>
      </c>
      <c r="G1999" t="s">
        <v>31</v>
      </c>
      <c r="H1999" t="s">
        <v>32</v>
      </c>
      <c r="I1999" t="s">
        <v>33</v>
      </c>
      <c r="J1999" t="s">
        <v>129</v>
      </c>
      <c r="K1999" t="s">
        <v>79</v>
      </c>
      <c r="L1999" s="2">
        <v>19960</v>
      </c>
      <c r="M1999" t="s">
        <v>36</v>
      </c>
      <c r="N1999" t="s">
        <v>48</v>
      </c>
      <c r="O1999" t="s">
        <v>38</v>
      </c>
      <c r="P1999" t="s">
        <v>77</v>
      </c>
      <c r="Q1999" t="s">
        <v>40</v>
      </c>
      <c r="R1999">
        <v>1</v>
      </c>
      <c r="S1999" s="2">
        <v>45084</v>
      </c>
      <c r="T1999">
        <v>4</v>
      </c>
      <c r="U1999">
        <v>4</v>
      </c>
      <c r="V1999">
        <v>4</v>
      </c>
      <c r="W1999" s="2">
        <v>44883</v>
      </c>
      <c r="X1999" t="s">
        <v>62</v>
      </c>
      <c r="Y1999" t="s">
        <v>42</v>
      </c>
      <c r="Z1999" t="s">
        <v>63</v>
      </c>
      <c r="AA1999">
        <v>1</v>
      </c>
      <c r="AB1999">
        <v>599.41</v>
      </c>
      <c r="AC1999">
        <v>68</v>
      </c>
      <c r="AD1999" t="str" cm="1">
        <f t="array" ref="AD1999">_xlfn.IFS($AC1999&lt;= 24,"17-24", $AC1999&lt;=34,"25-34", $AC1999&lt;=44,"35-44", $AC1999&lt;= 54,"45-54", $AC1999 &gt;= 55, "55+")</f>
        <v>55+</v>
      </c>
      <c r="AE1999">
        <f t="shared" ca="1" si="156"/>
        <v>3</v>
      </c>
      <c r="AF1999" t="str">
        <f t="shared" si="157"/>
        <v>High</v>
      </c>
      <c r="AG1999" t="str">
        <f t="shared" si="158"/>
        <v>Satisfied</v>
      </c>
      <c r="AH1999" t="str">
        <f t="shared" si="159"/>
        <v>Average Performer</v>
      </c>
      <c r="AI1999" t="str" cm="1">
        <f t="array" ref="AI1999">_xlfn.IFS($Z1999 = "Passed", "High", $Z1999="Completed", "Moderate", OR($Z1999 = "Incomplete", $Z1999="Failed"), "Low")</f>
        <v>Moderate</v>
      </c>
      <c r="AJ1999" t="str" cm="1">
        <f t="array" ref="AJ1999">_xlfn.IFS(OR(Z1999= "Passed", Z1999 = "Completed"), "Complete", OR(Z1999 ="Failed", Z1999 = "Incomplete"), "Incomplete")</f>
        <v>Complete</v>
      </c>
      <c r="AK1999" cm="1">
        <f t="array" ref="AK1999">_xlfn.IFS(HR_DATA[[#This Row],[Performance Category]] = "High Performer", 4,HR_DATA[[#This Row],[Performance Category]] = "Average Performer", 3, HR_DATA[[#This Row],[Performance Category]] = "Low Performer", 2, HR_DATA[[#This Row],[Performance Category]] = "At Risk", 1)</f>
        <v>3</v>
      </c>
    </row>
    <row r="2000" spans="1:37" x14ac:dyDescent="0.25">
      <c r="A2000">
        <v>2522</v>
      </c>
      <c r="B2000" s="2">
        <v>44113</v>
      </c>
      <c r="C2000" s="2">
        <f t="shared" ca="1" si="155"/>
        <v>46159</v>
      </c>
      <c r="D2000" t="s">
        <v>145</v>
      </c>
      <c r="E2000" t="s">
        <v>54</v>
      </c>
      <c r="F2000" t="s">
        <v>30</v>
      </c>
      <c r="G2000" t="s">
        <v>55</v>
      </c>
      <c r="H2000" t="s">
        <v>32</v>
      </c>
      <c r="I2000" t="s">
        <v>33</v>
      </c>
      <c r="J2000" t="s">
        <v>95</v>
      </c>
      <c r="K2000" t="s">
        <v>70</v>
      </c>
      <c r="L2000" s="2">
        <v>17919</v>
      </c>
      <c r="M2000" t="s">
        <v>36</v>
      </c>
      <c r="N2000" t="s">
        <v>48</v>
      </c>
      <c r="O2000" t="s">
        <v>60</v>
      </c>
      <c r="P2000" t="s">
        <v>67</v>
      </c>
      <c r="Q2000" t="s">
        <v>40</v>
      </c>
      <c r="R2000">
        <v>4</v>
      </c>
      <c r="S2000" s="2">
        <v>44786</v>
      </c>
      <c r="T2000">
        <v>3</v>
      </c>
      <c r="U2000">
        <v>3</v>
      </c>
      <c r="V2000">
        <v>2</v>
      </c>
      <c r="W2000" s="2">
        <v>45107</v>
      </c>
      <c r="X2000" t="s">
        <v>92</v>
      </c>
      <c r="Y2000" t="s">
        <v>42</v>
      </c>
      <c r="Z2000" t="s">
        <v>73</v>
      </c>
      <c r="AA2000">
        <v>4</v>
      </c>
      <c r="AB2000">
        <v>839.04</v>
      </c>
      <c r="AC2000">
        <v>71</v>
      </c>
      <c r="AD2000" t="str" cm="1">
        <f t="array" ref="AD2000">_xlfn.IFS($AC2000&lt;= 24,"17-24", $AC2000&lt;=34,"25-34", $AC2000&lt;=44,"35-44", $AC2000&lt;= 54,"45-54", $AC2000 &gt;= 55, "55+")</f>
        <v>55+</v>
      </c>
      <c r="AE2000">
        <f t="shared" ca="1" si="156"/>
        <v>5</v>
      </c>
      <c r="AF2000" t="str">
        <f t="shared" si="157"/>
        <v>Medium</v>
      </c>
      <c r="AG2000" t="str">
        <f t="shared" si="158"/>
        <v>Neutral</v>
      </c>
      <c r="AH2000" t="str">
        <f t="shared" si="159"/>
        <v>Average Performer</v>
      </c>
      <c r="AI2000" t="str" cm="1">
        <f t="array" ref="AI2000">_xlfn.IFS($Z2000 = "Passed", "High", $Z2000="Completed", "Moderate", OR($Z2000 = "Incomplete", $Z2000="Failed"), "Low")</f>
        <v>High</v>
      </c>
      <c r="AJ2000" t="str" cm="1">
        <f t="array" ref="AJ2000">_xlfn.IFS(OR(Z2000= "Passed", Z2000 = "Completed"), "Complete", OR(Z2000 ="Failed", Z2000 = "Incomplete"), "Incomplete")</f>
        <v>Complete</v>
      </c>
      <c r="AK2000" cm="1">
        <f t="array" ref="AK2000">_xlfn.IFS(HR_DATA[[#This Row],[Performance Category]] = "High Performer", 4,HR_DATA[[#This Row],[Performance Category]] = "Average Performer", 3, HR_DATA[[#This Row],[Performance Category]] = "Low Performer", 2, HR_DATA[[#This Row],[Performance Category]] = "At Risk", 1)</f>
        <v>3</v>
      </c>
    </row>
    <row r="2001" spans="1:37" x14ac:dyDescent="0.25">
      <c r="A2001">
        <v>2523</v>
      </c>
      <c r="B2001" s="2">
        <v>44506</v>
      </c>
      <c r="C2001" s="2">
        <f t="shared" ca="1" si="155"/>
        <v>46159</v>
      </c>
      <c r="D2001" t="s">
        <v>150</v>
      </c>
      <c r="E2001" t="s">
        <v>69</v>
      </c>
      <c r="F2001" t="s">
        <v>30</v>
      </c>
      <c r="G2001" t="s">
        <v>55</v>
      </c>
      <c r="H2001" t="s">
        <v>45</v>
      </c>
      <c r="I2001" t="s">
        <v>33</v>
      </c>
      <c r="J2001" t="s">
        <v>95</v>
      </c>
      <c r="K2001" t="s">
        <v>65</v>
      </c>
      <c r="L2001" s="2">
        <v>25819</v>
      </c>
      <c r="M2001" t="s">
        <v>36</v>
      </c>
      <c r="N2001" t="s">
        <v>48</v>
      </c>
      <c r="O2001" t="s">
        <v>49</v>
      </c>
      <c r="P2001" t="s">
        <v>61</v>
      </c>
      <c r="Q2001" t="s">
        <v>40</v>
      </c>
      <c r="R2001">
        <v>5</v>
      </c>
      <c r="S2001" s="2">
        <v>44974</v>
      </c>
      <c r="T2001">
        <v>1</v>
      </c>
      <c r="U2001">
        <v>1</v>
      </c>
      <c r="V2001">
        <v>3</v>
      </c>
      <c r="W2001" s="2">
        <v>45105</v>
      </c>
      <c r="X2001" t="s">
        <v>50</v>
      </c>
      <c r="Y2001" t="s">
        <v>51</v>
      </c>
      <c r="Z2001" t="s">
        <v>52</v>
      </c>
      <c r="AA2001">
        <v>4</v>
      </c>
      <c r="AB2001">
        <v>391.4</v>
      </c>
      <c r="AC2001">
        <v>51</v>
      </c>
      <c r="AD2001" t="str" cm="1">
        <f t="array" ref="AD2001">_xlfn.IFS($AC2001&lt;= 24,"17-24", $AC2001&lt;=34,"25-34", $AC2001&lt;=44,"35-44", $AC2001&lt;= 54,"45-54", $AC2001 &gt;= 55, "55+")</f>
        <v>45-54</v>
      </c>
      <c r="AE2001">
        <f t="shared" ca="1" si="156"/>
        <v>4</v>
      </c>
      <c r="AF2001" t="str">
        <f t="shared" si="157"/>
        <v>Low</v>
      </c>
      <c r="AG2001" t="str">
        <f t="shared" si="158"/>
        <v>Not satisfied</v>
      </c>
      <c r="AH2001" t="str">
        <f t="shared" si="159"/>
        <v>Average Performer</v>
      </c>
      <c r="AI2001" t="str" cm="1">
        <f t="array" ref="AI2001">_xlfn.IFS($Z2001 = "Passed", "High", $Z2001="Completed", "Moderate", OR($Z2001 = "Incomplete", $Z2001="Failed"), "Low")</f>
        <v>Low</v>
      </c>
      <c r="AJ2001" t="str" cm="1">
        <f t="array" ref="AJ2001">_xlfn.IFS(OR(Z2001= "Passed", Z2001 = "Completed"), "Complete", OR(Z2001 ="Failed", Z2001 = "Incomplete"), "Incomplete")</f>
        <v>Incomplete</v>
      </c>
      <c r="AK2001" cm="1">
        <f t="array" ref="AK2001">_xlfn.IFS(HR_DATA[[#This Row],[Performance Category]] = "High Performer", 4,HR_DATA[[#This Row],[Performance Category]] = "Average Performer", 3, HR_DATA[[#This Row],[Performance Category]] = "Low Performer", 2, HR_DATA[[#This Row],[Performance Category]] = "At Risk", 1)</f>
        <v>3</v>
      </c>
    </row>
    <row r="2002" spans="1:37" x14ac:dyDescent="0.25">
      <c r="A2002">
        <v>2524</v>
      </c>
      <c r="B2002" s="2">
        <v>45101</v>
      </c>
      <c r="C2002" s="2">
        <f t="shared" ca="1" si="155"/>
        <v>46159</v>
      </c>
      <c r="D2002" t="s">
        <v>146</v>
      </c>
      <c r="E2002" t="s">
        <v>29</v>
      </c>
      <c r="F2002" t="s">
        <v>30</v>
      </c>
      <c r="G2002" t="s">
        <v>31</v>
      </c>
      <c r="H2002" t="s">
        <v>45</v>
      </c>
      <c r="I2002" t="s">
        <v>46</v>
      </c>
      <c r="J2002" t="s">
        <v>95</v>
      </c>
      <c r="K2002" t="s">
        <v>35</v>
      </c>
      <c r="L2002" s="2">
        <v>25279</v>
      </c>
      <c r="M2002" t="s">
        <v>36</v>
      </c>
      <c r="N2002" t="s">
        <v>48</v>
      </c>
      <c r="O2002" t="s">
        <v>72</v>
      </c>
      <c r="P2002" t="s">
        <v>67</v>
      </c>
      <c r="Q2002" t="s">
        <v>40</v>
      </c>
      <c r="R2002">
        <v>1</v>
      </c>
      <c r="S2002" s="2">
        <v>45117</v>
      </c>
      <c r="T2002">
        <v>3</v>
      </c>
      <c r="U2002">
        <v>3</v>
      </c>
      <c r="V2002">
        <v>4</v>
      </c>
      <c r="W2002" s="2">
        <v>44849</v>
      </c>
      <c r="X2002" t="s">
        <v>41</v>
      </c>
      <c r="Y2002" t="s">
        <v>42</v>
      </c>
      <c r="Z2002" t="s">
        <v>52</v>
      </c>
      <c r="AA2002">
        <v>1</v>
      </c>
      <c r="AB2002">
        <v>569.5</v>
      </c>
      <c r="AC2002">
        <v>54</v>
      </c>
      <c r="AD2002" t="str" cm="1">
        <f t="array" ref="AD2002">_xlfn.IFS($AC2002&lt;= 24,"17-24", $AC2002&lt;=34,"25-34", $AC2002&lt;=44,"35-44", $AC2002&lt;= 54,"45-54", $AC2002 &gt;= 55, "55+")</f>
        <v>45-54</v>
      </c>
      <c r="AE2002">
        <f t="shared" ca="1" si="156"/>
        <v>2</v>
      </c>
      <c r="AF2002" t="str">
        <f t="shared" si="157"/>
        <v>Medium</v>
      </c>
      <c r="AG2002" t="str">
        <f t="shared" si="158"/>
        <v>Neutral</v>
      </c>
      <c r="AH2002" t="str">
        <f t="shared" si="159"/>
        <v>Average Performer</v>
      </c>
      <c r="AI2002" t="str" cm="1">
        <f t="array" ref="AI2002">_xlfn.IFS($Z2002 = "Passed", "High", $Z2002="Completed", "Moderate", OR($Z2002 = "Incomplete", $Z2002="Failed"), "Low")</f>
        <v>Low</v>
      </c>
      <c r="AJ2002" t="str" cm="1">
        <f t="array" ref="AJ2002">_xlfn.IFS(OR(Z2002= "Passed", Z2002 = "Completed"), "Complete", OR(Z2002 ="Failed", Z2002 = "Incomplete"), "Incomplete")</f>
        <v>Incomplete</v>
      </c>
      <c r="AK2002" cm="1">
        <f t="array" ref="AK2002">_xlfn.IFS(HR_DATA[[#This Row],[Performance Category]] = "High Performer", 4,HR_DATA[[#This Row],[Performance Category]] = "Average Performer", 3, HR_DATA[[#This Row],[Performance Category]] = "Low Performer", 2, HR_DATA[[#This Row],[Performance Category]] = "At Risk", 1)</f>
        <v>3</v>
      </c>
    </row>
    <row r="2003" spans="1:37" x14ac:dyDescent="0.25">
      <c r="A2003">
        <v>2525</v>
      </c>
      <c r="B2003" s="2">
        <v>44454</v>
      </c>
      <c r="C2003" s="2">
        <f t="shared" ca="1" si="155"/>
        <v>46159</v>
      </c>
      <c r="D2003" t="s">
        <v>148</v>
      </c>
      <c r="E2003" t="s">
        <v>85</v>
      </c>
      <c r="F2003" t="s">
        <v>30</v>
      </c>
      <c r="G2003" t="s">
        <v>55</v>
      </c>
      <c r="H2003" t="s">
        <v>56</v>
      </c>
      <c r="I2003" t="s">
        <v>55</v>
      </c>
      <c r="J2003" t="s">
        <v>57</v>
      </c>
      <c r="K2003" t="s">
        <v>65</v>
      </c>
      <c r="L2003" s="2">
        <v>19031</v>
      </c>
      <c r="M2003" t="s">
        <v>36</v>
      </c>
      <c r="N2003" t="s">
        <v>48</v>
      </c>
      <c r="O2003" t="s">
        <v>60</v>
      </c>
      <c r="P2003" t="s">
        <v>67</v>
      </c>
      <c r="Q2003" t="s">
        <v>40</v>
      </c>
      <c r="R2003">
        <v>2</v>
      </c>
      <c r="S2003" s="2">
        <v>45130</v>
      </c>
      <c r="T2003">
        <v>2</v>
      </c>
      <c r="U2003">
        <v>5</v>
      </c>
      <c r="V2003">
        <v>1</v>
      </c>
      <c r="W2003" s="2">
        <v>45040</v>
      </c>
      <c r="X2003" t="s">
        <v>41</v>
      </c>
      <c r="Y2003" t="s">
        <v>51</v>
      </c>
      <c r="Z2003" t="s">
        <v>52</v>
      </c>
      <c r="AA2003">
        <v>3</v>
      </c>
      <c r="AB2003">
        <v>450.81</v>
      </c>
      <c r="AC2003">
        <v>69</v>
      </c>
      <c r="AD2003" t="str" cm="1">
        <f t="array" ref="AD2003">_xlfn.IFS($AC2003&lt;= 24,"17-24", $AC2003&lt;=34,"25-34", $AC2003&lt;=44,"35-44", $AC2003&lt;= 54,"45-54", $AC2003 &gt;= 55, "55+")</f>
        <v>55+</v>
      </c>
      <c r="AE2003">
        <f t="shared" ca="1" si="156"/>
        <v>4</v>
      </c>
      <c r="AF2003" t="str">
        <f t="shared" si="157"/>
        <v>Low</v>
      </c>
      <c r="AG2003" t="str">
        <f t="shared" si="158"/>
        <v>Satisfied</v>
      </c>
      <c r="AH2003" t="str">
        <f t="shared" si="159"/>
        <v>Average Performer</v>
      </c>
      <c r="AI2003" t="str" cm="1">
        <f t="array" ref="AI2003">_xlfn.IFS($Z2003 = "Passed", "High", $Z2003="Completed", "Moderate", OR($Z2003 = "Incomplete", $Z2003="Failed"), "Low")</f>
        <v>Low</v>
      </c>
      <c r="AJ2003" t="str" cm="1">
        <f t="array" ref="AJ2003">_xlfn.IFS(OR(Z2003= "Passed", Z2003 = "Completed"), "Complete", OR(Z2003 ="Failed", Z2003 = "Incomplete"), "Incomplete")</f>
        <v>Incomplete</v>
      </c>
      <c r="AK2003" cm="1">
        <f t="array" ref="AK2003">_xlfn.IFS(HR_DATA[[#This Row],[Performance Category]] = "High Performer", 4,HR_DATA[[#This Row],[Performance Category]] = "Average Performer", 3, HR_DATA[[#This Row],[Performance Category]] = "Low Performer", 2, HR_DATA[[#This Row],[Performance Category]] = "At Risk", 1)</f>
        <v>3</v>
      </c>
    </row>
    <row r="2004" spans="1:37" x14ac:dyDescent="0.25">
      <c r="A2004">
        <v>2526</v>
      </c>
      <c r="B2004" s="2">
        <v>44848</v>
      </c>
      <c r="C2004" s="2">
        <f t="shared" ca="1" si="155"/>
        <v>46159</v>
      </c>
      <c r="D2004" t="s">
        <v>139</v>
      </c>
      <c r="E2004" t="s">
        <v>81</v>
      </c>
      <c r="F2004" t="s">
        <v>30</v>
      </c>
      <c r="G2004" t="s">
        <v>31</v>
      </c>
      <c r="H2004" t="s">
        <v>32</v>
      </c>
      <c r="I2004" t="s">
        <v>46</v>
      </c>
      <c r="J2004" t="s">
        <v>95</v>
      </c>
      <c r="K2004" t="s">
        <v>79</v>
      </c>
      <c r="L2004" s="2">
        <v>23464</v>
      </c>
      <c r="M2004" t="s">
        <v>36</v>
      </c>
      <c r="N2004" t="s">
        <v>37</v>
      </c>
      <c r="O2004" t="s">
        <v>60</v>
      </c>
      <c r="P2004" t="s">
        <v>61</v>
      </c>
      <c r="Q2004" t="s">
        <v>40</v>
      </c>
      <c r="R2004">
        <v>1</v>
      </c>
      <c r="S2004" s="2">
        <v>44856</v>
      </c>
      <c r="T2004">
        <v>1</v>
      </c>
      <c r="U2004">
        <v>1</v>
      </c>
      <c r="V2004">
        <v>1</v>
      </c>
      <c r="W2004" s="2">
        <v>45100</v>
      </c>
      <c r="X2004" t="s">
        <v>68</v>
      </c>
      <c r="Y2004" t="s">
        <v>42</v>
      </c>
      <c r="Z2004" t="s">
        <v>73</v>
      </c>
      <c r="AA2004">
        <v>2</v>
      </c>
      <c r="AB2004">
        <v>265.45999999999998</v>
      </c>
      <c r="AC2004">
        <v>58</v>
      </c>
      <c r="AD2004" t="str" cm="1">
        <f t="array" ref="AD2004">_xlfn.IFS($AC2004&lt;= 24,"17-24", $AC2004&lt;=34,"25-34", $AC2004&lt;=44,"35-44", $AC2004&lt;= 54,"45-54", $AC2004 &gt;= 55, "55+")</f>
        <v>55+</v>
      </c>
      <c r="AE2004">
        <f t="shared" ca="1" si="156"/>
        <v>3</v>
      </c>
      <c r="AF2004" t="str">
        <f t="shared" si="157"/>
        <v>Low</v>
      </c>
      <c r="AG2004" t="str">
        <f t="shared" si="158"/>
        <v>Not satisfied</v>
      </c>
      <c r="AH2004" t="str">
        <f t="shared" si="159"/>
        <v>Average Performer</v>
      </c>
      <c r="AI2004" t="str" cm="1">
        <f t="array" ref="AI2004">_xlfn.IFS($Z2004 = "Passed", "High", $Z2004="Completed", "Moderate", OR($Z2004 = "Incomplete", $Z2004="Failed"), "Low")</f>
        <v>High</v>
      </c>
      <c r="AJ2004" t="str" cm="1">
        <f t="array" ref="AJ2004">_xlfn.IFS(OR(Z2004= "Passed", Z2004 = "Completed"), "Complete", OR(Z2004 ="Failed", Z2004 = "Incomplete"), "Incomplete")</f>
        <v>Complete</v>
      </c>
      <c r="AK2004" cm="1">
        <f t="array" ref="AK2004">_xlfn.IFS(HR_DATA[[#This Row],[Performance Category]] = "High Performer", 4,HR_DATA[[#This Row],[Performance Category]] = "Average Performer", 3, HR_DATA[[#This Row],[Performance Category]] = "Low Performer", 2, HR_DATA[[#This Row],[Performance Category]] = "At Risk", 1)</f>
        <v>3</v>
      </c>
    </row>
    <row r="2005" spans="1:37" x14ac:dyDescent="0.25">
      <c r="A2005">
        <v>2527</v>
      </c>
      <c r="B2005" s="2">
        <v>43668</v>
      </c>
      <c r="C2005" s="2">
        <f t="shared" ca="1" si="155"/>
        <v>46159</v>
      </c>
      <c r="D2005" t="s">
        <v>139</v>
      </c>
      <c r="E2005" t="s">
        <v>54</v>
      </c>
      <c r="F2005" t="s">
        <v>30</v>
      </c>
      <c r="G2005" t="s">
        <v>55</v>
      </c>
      <c r="H2005" t="s">
        <v>45</v>
      </c>
      <c r="I2005" t="s">
        <v>33</v>
      </c>
      <c r="J2005" t="s">
        <v>95</v>
      </c>
      <c r="K2005" t="s">
        <v>79</v>
      </c>
      <c r="L2005" s="2">
        <v>33403</v>
      </c>
      <c r="M2005" t="s">
        <v>36</v>
      </c>
      <c r="N2005" t="s">
        <v>48</v>
      </c>
      <c r="O2005" t="s">
        <v>84</v>
      </c>
      <c r="P2005" t="s">
        <v>67</v>
      </c>
      <c r="Q2005" t="s">
        <v>40</v>
      </c>
      <c r="R2005">
        <v>2</v>
      </c>
      <c r="S2005" s="2">
        <v>44862</v>
      </c>
      <c r="T2005">
        <v>3</v>
      </c>
      <c r="U2005">
        <v>4</v>
      </c>
      <c r="V2005">
        <v>5</v>
      </c>
      <c r="W2005" s="2">
        <v>44889</v>
      </c>
      <c r="X2005" t="s">
        <v>68</v>
      </c>
      <c r="Y2005" t="s">
        <v>42</v>
      </c>
      <c r="Z2005" t="s">
        <v>73</v>
      </c>
      <c r="AA2005">
        <v>2</v>
      </c>
      <c r="AB2005">
        <v>462.98</v>
      </c>
      <c r="AC2005">
        <v>28</v>
      </c>
      <c r="AD2005" t="str" cm="1">
        <f t="array" ref="AD2005">_xlfn.IFS($AC2005&lt;= 24,"17-24", $AC2005&lt;=34,"25-34", $AC2005&lt;=44,"35-44", $AC2005&lt;= 54,"45-54", $AC2005 &gt;= 55, "55+")</f>
        <v>25-34</v>
      </c>
      <c r="AE2005">
        <f t="shared" ca="1" si="156"/>
        <v>6</v>
      </c>
      <c r="AF2005" t="str">
        <f t="shared" si="157"/>
        <v>Medium</v>
      </c>
      <c r="AG2005" t="str">
        <f t="shared" si="158"/>
        <v>Satisfied</v>
      </c>
      <c r="AH2005" t="str">
        <f t="shared" si="159"/>
        <v>Average Performer</v>
      </c>
      <c r="AI2005" t="str" cm="1">
        <f t="array" ref="AI2005">_xlfn.IFS($Z2005 = "Passed", "High", $Z2005="Completed", "Moderate", OR($Z2005 = "Incomplete", $Z2005="Failed"), "Low")</f>
        <v>High</v>
      </c>
      <c r="AJ2005" t="str" cm="1">
        <f t="array" ref="AJ2005">_xlfn.IFS(OR(Z2005= "Passed", Z2005 = "Completed"), "Complete", OR(Z2005 ="Failed", Z2005 = "Incomplete"), "Incomplete")</f>
        <v>Complete</v>
      </c>
      <c r="AK2005" cm="1">
        <f t="array" ref="AK2005">_xlfn.IFS(HR_DATA[[#This Row],[Performance Category]] = "High Performer", 4,HR_DATA[[#This Row],[Performance Category]] = "Average Performer", 3, HR_DATA[[#This Row],[Performance Category]] = "Low Performer", 2, HR_DATA[[#This Row],[Performance Category]] = "At Risk", 1)</f>
        <v>3</v>
      </c>
    </row>
    <row r="2006" spans="1:37" x14ac:dyDescent="0.25">
      <c r="A2006">
        <v>2528</v>
      </c>
      <c r="B2006" s="2">
        <v>45005</v>
      </c>
      <c r="C2006" s="2">
        <f t="shared" ca="1" si="155"/>
        <v>46159</v>
      </c>
      <c r="D2006" t="s">
        <v>139</v>
      </c>
      <c r="E2006" t="s">
        <v>94</v>
      </c>
      <c r="F2006" t="s">
        <v>30</v>
      </c>
      <c r="G2006" t="s">
        <v>46</v>
      </c>
      <c r="H2006" t="s">
        <v>32</v>
      </c>
      <c r="I2006" t="s">
        <v>46</v>
      </c>
      <c r="J2006" t="s">
        <v>95</v>
      </c>
      <c r="K2006" t="s">
        <v>96</v>
      </c>
      <c r="L2006" s="2">
        <v>31207</v>
      </c>
      <c r="M2006" t="s">
        <v>36</v>
      </c>
      <c r="N2006" t="s">
        <v>48</v>
      </c>
      <c r="O2006" t="s">
        <v>38</v>
      </c>
      <c r="P2006" t="s">
        <v>67</v>
      </c>
      <c r="Q2006" t="s">
        <v>40</v>
      </c>
      <c r="R2006">
        <v>1</v>
      </c>
      <c r="S2006" s="2">
        <v>45117</v>
      </c>
      <c r="T2006">
        <v>2</v>
      </c>
      <c r="U2006">
        <v>4</v>
      </c>
      <c r="V2006">
        <v>2</v>
      </c>
      <c r="W2006" s="2">
        <v>45132</v>
      </c>
      <c r="X2006" t="s">
        <v>92</v>
      </c>
      <c r="Y2006" t="s">
        <v>42</v>
      </c>
      <c r="Z2006" t="s">
        <v>73</v>
      </c>
      <c r="AA2006">
        <v>3</v>
      </c>
      <c r="AB2006">
        <v>760.34</v>
      </c>
      <c r="AC2006">
        <v>38</v>
      </c>
      <c r="AD2006" t="str" cm="1">
        <f t="array" ref="AD2006">_xlfn.IFS($AC2006&lt;= 24,"17-24", $AC2006&lt;=34,"25-34", $AC2006&lt;=44,"35-44", $AC2006&lt;= 54,"45-54", $AC2006 &gt;= 55, "55+")</f>
        <v>35-44</v>
      </c>
      <c r="AE2006">
        <f t="shared" ca="1" si="156"/>
        <v>3</v>
      </c>
      <c r="AF2006" t="str">
        <f t="shared" si="157"/>
        <v>Low</v>
      </c>
      <c r="AG2006" t="str">
        <f t="shared" si="158"/>
        <v>Satisfied</v>
      </c>
      <c r="AH2006" t="str">
        <f t="shared" si="159"/>
        <v>Average Performer</v>
      </c>
      <c r="AI2006" t="str" cm="1">
        <f t="array" ref="AI2006">_xlfn.IFS($Z2006 = "Passed", "High", $Z2006="Completed", "Moderate", OR($Z2006 = "Incomplete", $Z2006="Failed"), "Low")</f>
        <v>High</v>
      </c>
      <c r="AJ2006" t="str" cm="1">
        <f t="array" ref="AJ2006">_xlfn.IFS(OR(Z2006= "Passed", Z2006 = "Completed"), "Complete", OR(Z2006 ="Failed", Z2006 = "Incomplete"), "Incomplete")</f>
        <v>Complete</v>
      </c>
      <c r="AK2006" cm="1">
        <f t="array" ref="AK2006">_xlfn.IFS(HR_DATA[[#This Row],[Performance Category]] = "High Performer", 4,HR_DATA[[#This Row],[Performance Category]] = "Average Performer", 3, HR_DATA[[#This Row],[Performance Category]] = "Low Performer", 2, HR_DATA[[#This Row],[Performance Category]] = "At Risk", 1)</f>
        <v>3</v>
      </c>
    </row>
    <row r="2007" spans="1:37" x14ac:dyDescent="0.25">
      <c r="A2007">
        <v>2529</v>
      </c>
      <c r="B2007" s="2">
        <v>44683</v>
      </c>
      <c r="C2007" s="2">
        <f t="shared" ca="1" si="155"/>
        <v>46159</v>
      </c>
      <c r="D2007" t="s">
        <v>128</v>
      </c>
      <c r="E2007" t="s">
        <v>81</v>
      </c>
      <c r="F2007" t="s">
        <v>30</v>
      </c>
      <c r="G2007" t="s">
        <v>55</v>
      </c>
      <c r="H2007" t="s">
        <v>56</v>
      </c>
      <c r="I2007" t="s">
        <v>46</v>
      </c>
      <c r="J2007" t="s">
        <v>129</v>
      </c>
      <c r="K2007" t="s">
        <v>111</v>
      </c>
      <c r="L2007" s="2">
        <v>19496</v>
      </c>
      <c r="M2007" t="s">
        <v>36</v>
      </c>
      <c r="N2007" t="s">
        <v>37</v>
      </c>
      <c r="O2007" t="s">
        <v>60</v>
      </c>
      <c r="P2007" t="s">
        <v>61</v>
      </c>
      <c r="Q2007" t="s">
        <v>40</v>
      </c>
      <c r="R2007">
        <v>2</v>
      </c>
      <c r="S2007" s="2">
        <v>44903</v>
      </c>
      <c r="T2007">
        <v>4</v>
      </c>
      <c r="U2007">
        <v>5</v>
      </c>
      <c r="V2007">
        <v>1</v>
      </c>
      <c r="W2007" s="2">
        <v>44850</v>
      </c>
      <c r="X2007" t="s">
        <v>92</v>
      </c>
      <c r="Y2007" t="s">
        <v>51</v>
      </c>
      <c r="Z2007" t="s">
        <v>43</v>
      </c>
      <c r="AA2007">
        <v>1</v>
      </c>
      <c r="AB2007">
        <v>383.84</v>
      </c>
      <c r="AC2007">
        <v>69</v>
      </c>
      <c r="AD2007" t="str" cm="1">
        <f t="array" ref="AD2007">_xlfn.IFS($AC2007&lt;= 24,"17-24", $AC2007&lt;=34,"25-34", $AC2007&lt;=44,"35-44", $AC2007&lt;= 54,"45-54", $AC2007 &gt;= 55, "55+")</f>
        <v>55+</v>
      </c>
      <c r="AE2007">
        <f t="shared" ca="1" si="156"/>
        <v>4</v>
      </c>
      <c r="AF2007" t="str">
        <f t="shared" si="157"/>
        <v>High</v>
      </c>
      <c r="AG2007" t="str">
        <f t="shared" si="158"/>
        <v>Satisfied</v>
      </c>
      <c r="AH2007" t="str">
        <f t="shared" si="159"/>
        <v>Average Performer</v>
      </c>
      <c r="AI2007" t="str" cm="1">
        <f t="array" ref="AI2007">_xlfn.IFS($Z2007 = "Passed", "High", $Z2007="Completed", "Moderate", OR($Z2007 = "Incomplete", $Z2007="Failed"), "Low")</f>
        <v>Low</v>
      </c>
      <c r="AJ2007" t="str" cm="1">
        <f t="array" ref="AJ2007">_xlfn.IFS(OR(Z2007= "Passed", Z2007 = "Completed"), "Complete", OR(Z2007 ="Failed", Z2007 = "Incomplete"), "Incomplete")</f>
        <v>Incomplete</v>
      </c>
      <c r="AK2007" cm="1">
        <f t="array" ref="AK2007">_xlfn.IFS(HR_DATA[[#This Row],[Performance Category]] = "High Performer", 4,HR_DATA[[#This Row],[Performance Category]] = "Average Performer", 3, HR_DATA[[#This Row],[Performance Category]] = "Low Performer", 2, HR_DATA[[#This Row],[Performance Category]] = "At Risk", 1)</f>
        <v>3</v>
      </c>
    </row>
    <row r="2008" spans="1:37" x14ac:dyDescent="0.25">
      <c r="A2008">
        <v>2530</v>
      </c>
      <c r="B2008" s="2">
        <v>44854</v>
      </c>
      <c r="C2008" s="2">
        <f t="shared" ca="1" si="155"/>
        <v>46159</v>
      </c>
      <c r="D2008" t="s">
        <v>128</v>
      </c>
      <c r="E2008" t="s">
        <v>54</v>
      </c>
      <c r="F2008" t="s">
        <v>30</v>
      </c>
      <c r="G2008" t="s">
        <v>46</v>
      </c>
      <c r="H2008" t="s">
        <v>32</v>
      </c>
      <c r="I2008" t="s">
        <v>33</v>
      </c>
      <c r="J2008" t="s">
        <v>129</v>
      </c>
      <c r="K2008" t="s">
        <v>105</v>
      </c>
      <c r="L2008" s="2">
        <v>29322</v>
      </c>
      <c r="M2008" t="s">
        <v>36</v>
      </c>
      <c r="N2008" t="s">
        <v>48</v>
      </c>
      <c r="O2008" t="s">
        <v>38</v>
      </c>
      <c r="P2008" t="s">
        <v>77</v>
      </c>
      <c r="Q2008" t="s">
        <v>40</v>
      </c>
      <c r="R2008">
        <v>2</v>
      </c>
      <c r="S2008" s="2">
        <v>45125</v>
      </c>
      <c r="T2008">
        <v>4</v>
      </c>
      <c r="U2008">
        <v>1</v>
      </c>
      <c r="V2008">
        <v>1</v>
      </c>
      <c r="W2008" s="2">
        <v>44906</v>
      </c>
      <c r="X2008" t="s">
        <v>68</v>
      </c>
      <c r="Y2008" t="s">
        <v>51</v>
      </c>
      <c r="Z2008" t="s">
        <v>43</v>
      </c>
      <c r="AA2008">
        <v>4</v>
      </c>
      <c r="AB2008">
        <v>723.57</v>
      </c>
      <c r="AC2008">
        <v>42</v>
      </c>
      <c r="AD2008" t="str" cm="1">
        <f t="array" ref="AD2008">_xlfn.IFS($AC2008&lt;= 24,"17-24", $AC2008&lt;=34,"25-34", $AC2008&lt;=44,"35-44", $AC2008&lt;= 54,"45-54", $AC2008 &gt;= 55, "55+")</f>
        <v>35-44</v>
      </c>
      <c r="AE2008">
        <f t="shared" ca="1" si="156"/>
        <v>3</v>
      </c>
      <c r="AF2008" t="str">
        <f t="shared" si="157"/>
        <v>High</v>
      </c>
      <c r="AG2008" t="str">
        <f t="shared" si="158"/>
        <v>Not satisfied</v>
      </c>
      <c r="AH2008" t="str">
        <f t="shared" si="159"/>
        <v>Average Performer</v>
      </c>
      <c r="AI2008" t="str" cm="1">
        <f t="array" ref="AI2008">_xlfn.IFS($Z2008 = "Passed", "High", $Z2008="Completed", "Moderate", OR($Z2008 = "Incomplete", $Z2008="Failed"), "Low")</f>
        <v>Low</v>
      </c>
      <c r="AJ2008" t="str" cm="1">
        <f t="array" ref="AJ2008">_xlfn.IFS(OR(Z2008= "Passed", Z2008 = "Completed"), "Complete", OR(Z2008 ="Failed", Z2008 = "Incomplete"), "Incomplete")</f>
        <v>Incomplete</v>
      </c>
      <c r="AK2008" cm="1">
        <f t="array" ref="AK2008">_xlfn.IFS(HR_DATA[[#This Row],[Performance Category]] = "High Performer", 4,HR_DATA[[#This Row],[Performance Category]] = "Average Performer", 3, HR_DATA[[#This Row],[Performance Category]] = "Low Performer", 2, HR_DATA[[#This Row],[Performance Category]] = "At Risk", 1)</f>
        <v>3</v>
      </c>
    </row>
    <row r="2009" spans="1:37" x14ac:dyDescent="0.25">
      <c r="A2009">
        <v>2531</v>
      </c>
      <c r="B2009" s="2">
        <v>45131</v>
      </c>
      <c r="C2009" s="2">
        <f t="shared" ca="1" si="155"/>
        <v>46159</v>
      </c>
      <c r="D2009" t="s">
        <v>128</v>
      </c>
      <c r="E2009" t="s">
        <v>69</v>
      </c>
      <c r="F2009" t="s">
        <v>30</v>
      </c>
      <c r="G2009" t="s">
        <v>46</v>
      </c>
      <c r="H2009" t="s">
        <v>56</v>
      </c>
      <c r="I2009" t="s">
        <v>55</v>
      </c>
      <c r="J2009" t="s">
        <v>129</v>
      </c>
      <c r="K2009" t="s">
        <v>82</v>
      </c>
      <c r="L2009" s="2">
        <v>18769</v>
      </c>
      <c r="M2009" t="s">
        <v>36</v>
      </c>
      <c r="N2009" t="s">
        <v>48</v>
      </c>
      <c r="O2009" t="s">
        <v>72</v>
      </c>
      <c r="P2009" t="s">
        <v>39</v>
      </c>
      <c r="Q2009" t="s">
        <v>40</v>
      </c>
      <c r="R2009">
        <v>2</v>
      </c>
      <c r="S2009" s="2">
        <v>44801</v>
      </c>
      <c r="T2009">
        <v>2</v>
      </c>
      <c r="U2009">
        <v>5</v>
      </c>
      <c r="V2009">
        <v>4</v>
      </c>
      <c r="W2009" s="2">
        <v>44866</v>
      </c>
      <c r="X2009" t="s">
        <v>92</v>
      </c>
      <c r="Y2009" t="s">
        <v>42</v>
      </c>
      <c r="Z2009" t="s">
        <v>52</v>
      </c>
      <c r="AA2009">
        <v>1</v>
      </c>
      <c r="AB2009">
        <v>725.34</v>
      </c>
      <c r="AC2009">
        <v>72</v>
      </c>
      <c r="AD2009" t="str" cm="1">
        <f t="array" ref="AD2009">_xlfn.IFS($AC2009&lt;= 24,"17-24", $AC2009&lt;=34,"25-34", $AC2009&lt;=44,"35-44", $AC2009&lt;= 54,"45-54", $AC2009 &gt;= 55, "55+")</f>
        <v>55+</v>
      </c>
      <c r="AE2009">
        <f t="shared" ca="1" si="156"/>
        <v>2</v>
      </c>
      <c r="AF2009" t="str">
        <f t="shared" si="157"/>
        <v>Low</v>
      </c>
      <c r="AG2009" t="str">
        <f t="shared" si="158"/>
        <v>Satisfied</v>
      </c>
      <c r="AH2009" t="str">
        <f t="shared" si="159"/>
        <v>Average Performer</v>
      </c>
      <c r="AI2009" t="str" cm="1">
        <f t="array" ref="AI2009">_xlfn.IFS($Z2009 = "Passed", "High", $Z2009="Completed", "Moderate", OR($Z2009 = "Incomplete", $Z2009="Failed"), "Low")</f>
        <v>Low</v>
      </c>
      <c r="AJ2009" t="str" cm="1">
        <f t="array" ref="AJ2009">_xlfn.IFS(OR(Z2009= "Passed", Z2009 = "Completed"), "Complete", OR(Z2009 ="Failed", Z2009 = "Incomplete"), "Incomplete")</f>
        <v>Incomplete</v>
      </c>
      <c r="AK2009" cm="1">
        <f t="array" ref="AK2009">_xlfn.IFS(HR_DATA[[#This Row],[Performance Category]] = "High Performer", 4,HR_DATA[[#This Row],[Performance Category]] = "Average Performer", 3, HR_DATA[[#This Row],[Performance Category]] = "Low Performer", 2, HR_DATA[[#This Row],[Performance Category]] = "At Risk", 1)</f>
        <v>3</v>
      </c>
    </row>
    <row r="2010" spans="1:37" x14ac:dyDescent="0.25">
      <c r="A2010">
        <v>2532</v>
      </c>
      <c r="B2010" s="2">
        <v>44030</v>
      </c>
      <c r="C2010" s="2">
        <f t="shared" ca="1" si="155"/>
        <v>46159</v>
      </c>
      <c r="D2010" t="s">
        <v>145</v>
      </c>
      <c r="E2010" t="s">
        <v>81</v>
      </c>
      <c r="F2010" t="s">
        <v>30</v>
      </c>
      <c r="G2010" t="s">
        <v>31</v>
      </c>
      <c r="H2010" t="s">
        <v>45</v>
      </c>
      <c r="I2010" t="s">
        <v>46</v>
      </c>
      <c r="J2010" t="s">
        <v>95</v>
      </c>
      <c r="K2010" t="s">
        <v>65</v>
      </c>
      <c r="L2010" s="2">
        <v>26546</v>
      </c>
      <c r="M2010" t="s">
        <v>36</v>
      </c>
      <c r="N2010" t="s">
        <v>48</v>
      </c>
      <c r="O2010" t="s">
        <v>60</v>
      </c>
      <c r="P2010" t="s">
        <v>39</v>
      </c>
      <c r="Q2010" t="s">
        <v>40</v>
      </c>
      <c r="R2010">
        <v>4</v>
      </c>
      <c r="S2010" s="2">
        <v>45011</v>
      </c>
      <c r="T2010">
        <v>1</v>
      </c>
      <c r="U2010">
        <v>1</v>
      </c>
      <c r="V2010">
        <v>4</v>
      </c>
      <c r="W2010" s="2">
        <v>45064</v>
      </c>
      <c r="X2010" t="s">
        <v>41</v>
      </c>
      <c r="Y2010" t="s">
        <v>42</v>
      </c>
      <c r="Z2010" t="s">
        <v>52</v>
      </c>
      <c r="AA2010">
        <v>2</v>
      </c>
      <c r="AB2010">
        <v>119.48</v>
      </c>
      <c r="AC2010">
        <v>48</v>
      </c>
      <c r="AD2010" t="str" cm="1">
        <f t="array" ref="AD2010">_xlfn.IFS($AC2010&lt;= 24,"17-24", $AC2010&lt;=34,"25-34", $AC2010&lt;=44,"35-44", $AC2010&lt;= 54,"45-54", $AC2010 &gt;= 55, "55+")</f>
        <v>45-54</v>
      </c>
      <c r="AE2010">
        <f t="shared" ca="1" si="156"/>
        <v>5</v>
      </c>
      <c r="AF2010" t="str">
        <f t="shared" si="157"/>
        <v>Low</v>
      </c>
      <c r="AG2010" t="str">
        <f t="shared" si="158"/>
        <v>Not satisfied</v>
      </c>
      <c r="AH2010" t="str">
        <f t="shared" si="159"/>
        <v>Average Performer</v>
      </c>
      <c r="AI2010" t="str" cm="1">
        <f t="array" ref="AI2010">_xlfn.IFS($Z2010 = "Passed", "High", $Z2010="Completed", "Moderate", OR($Z2010 = "Incomplete", $Z2010="Failed"), "Low")</f>
        <v>Low</v>
      </c>
      <c r="AJ2010" t="str" cm="1">
        <f t="array" ref="AJ2010">_xlfn.IFS(OR(Z2010= "Passed", Z2010 = "Completed"), "Complete", OR(Z2010 ="Failed", Z2010 = "Incomplete"), "Incomplete")</f>
        <v>Incomplete</v>
      </c>
      <c r="AK2010" cm="1">
        <f t="array" ref="AK2010">_xlfn.IFS(HR_DATA[[#This Row],[Performance Category]] = "High Performer", 4,HR_DATA[[#This Row],[Performance Category]] = "Average Performer", 3, HR_DATA[[#This Row],[Performance Category]] = "Low Performer", 2, HR_DATA[[#This Row],[Performance Category]] = "At Risk", 1)</f>
        <v>3</v>
      </c>
    </row>
    <row r="2011" spans="1:37" x14ac:dyDescent="0.25">
      <c r="A2011">
        <v>2533</v>
      </c>
      <c r="B2011" s="2">
        <v>44321</v>
      </c>
      <c r="C2011" s="2">
        <f t="shared" ca="1" si="155"/>
        <v>46159</v>
      </c>
      <c r="D2011" t="s">
        <v>145</v>
      </c>
      <c r="E2011" t="s">
        <v>54</v>
      </c>
      <c r="F2011" t="s">
        <v>30</v>
      </c>
      <c r="G2011" t="s">
        <v>55</v>
      </c>
      <c r="H2011" t="s">
        <v>45</v>
      </c>
      <c r="I2011" t="s">
        <v>33</v>
      </c>
      <c r="J2011" t="s">
        <v>95</v>
      </c>
      <c r="K2011" t="s">
        <v>70</v>
      </c>
      <c r="L2011" s="2">
        <v>24271</v>
      </c>
      <c r="M2011" t="s">
        <v>36</v>
      </c>
      <c r="N2011" t="s">
        <v>48</v>
      </c>
      <c r="O2011" t="s">
        <v>38</v>
      </c>
      <c r="P2011" t="s">
        <v>77</v>
      </c>
      <c r="Q2011" t="s">
        <v>40</v>
      </c>
      <c r="R2011">
        <v>1</v>
      </c>
      <c r="S2011" s="2">
        <v>44793</v>
      </c>
      <c r="T2011">
        <v>1</v>
      </c>
      <c r="U2011">
        <v>1</v>
      </c>
      <c r="V2011">
        <v>3</v>
      </c>
      <c r="W2011" s="2">
        <v>45129</v>
      </c>
      <c r="X2011" t="s">
        <v>92</v>
      </c>
      <c r="Y2011" t="s">
        <v>51</v>
      </c>
      <c r="Z2011" t="s">
        <v>63</v>
      </c>
      <c r="AA2011">
        <v>1</v>
      </c>
      <c r="AB2011">
        <v>226.93</v>
      </c>
      <c r="AC2011">
        <v>55</v>
      </c>
      <c r="AD2011" t="str" cm="1">
        <f t="array" ref="AD2011">_xlfn.IFS($AC2011&lt;= 24,"17-24", $AC2011&lt;=34,"25-34", $AC2011&lt;=44,"35-44", $AC2011&lt;= 54,"45-54", $AC2011 &gt;= 55, "55+")</f>
        <v>55+</v>
      </c>
      <c r="AE2011">
        <f t="shared" ca="1" si="156"/>
        <v>5</v>
      </c>
      <c r="AF2011" t="str">
        <f t="shared" si="157"/>
        <v>Low</v>
      </c>
      <c r="AG2011" t="str">
        <f t="shared" si="158"/>
        <v>Not satisfied</v>
      </c>
      <c r="AH2011" t="str">
        <f t="shared" si="159"/>
        <v>Average Performer</v>
      </c>
      <c r="AI2011" t="str" cm="1">
        <f t="array" ref="AI2011">_xlfn.IFS($Z2011 = "Passed", "High", $Z2011="Completed", "Moderate", OR($Z2011 = "Incomplete", $Z2011="Failed"), "Low")</f>
        <v>Moderate</v>
      </c>
      <c r="AJ2011" t="str" cm="1">
        <f t="array" ref="AJ2011">_xlfn.IFS(OR(Z2011= "Passed", Z2011 = "Completed"), "Complete", OR(Z2011 ="Failed", Z2011 = "Incomplete"), "Incomplete")</f>
        <v>Complete</v>
      </c>
      <c r="AK2011" cm="1">
        <f t="array" ref="AK2011">_xlfn.IFS(HR_DATA[[#This Row],[Performance Category]] = "High Performer", 4,HR_DATA[[#This Row],[Performance Category]] = "Average Performer", 3, HR_DATA[[#This Row],[Performance Category]] = "Low Performer", 2, HR_DATA[[#This Row],[Performance Category]] = "At Risk", 1)</f>
        <v>3</v>
      </c>
    </row>
    <row r="2012" spans="1:37" x14ac:dyDescent="0.25">
      <c r="A2012">
        <v>2534</v>
      </c>
      <c r="B2012" s="2">
        <v>43570</v>
      </c>
      <c r="C2012" s="2">
        <f t="shared" ca="1" si="155"/>
        <v>46159</v>
      </c>
      <c r="D2012" t="s">
        <v>150</v>
      </c>
      <c r="E2012" t="s">
        <v>69</v>
      </c>
      <c r="F2012" t="s">
        <v>30</v>
      </c>
      <c r="G2012" t="s">
        <v>46</v>
      </c>
      <c r="H2012" t="s">
        <v>56</v>
      </c>
      <c r="I2012" t="s">
        <v>33</v>
      </c>
      <c r="J2012" t="s">
        <v>95</v>
      </c>
      <c r="K2012" t="s">
        <v>96</v>
      </c>
      <c r="L2012" s="2">
        <v>22102</v>
      </c>
      <c r="M2012" t="s">
        <v>36</v>
      </c>
      <c r="N2012" t="s">
        <v>48</v>
      </c>
      <c r="O2012" t="s">
        <v>60</v>
      </c>
      <c r="P2012" t="s">
        <v>77</v>
      </c>
      <c r="Q2012" t="s">
        <v>40</v>
      </c>
      <c r="R2012">
        <v>1</v>
      </c>
      <c r="S2012" s="2">
        <v>44849</v>
      </c>
      <c r="T2012">
        <v>2</v>
      </c>
      <c r="U2012">
        <v>2</v>
      </c>
      <c r="V2012">
        <v>5</v>
      </c>
      <c r="W2012" s="2">
        <v>44795</v>
      </c>
      <c r="X2012" t="s">
        <v>41</v>
      </c>
      <c r="Y2012" t="s">
        <v>42</v>
      </c>
      <c r="Z2012" t="s">
        <v>73</v>
      </c>
      <c r="AA2012">
        <v>3</v>
      </c>
      <c r="AB2012">
        <v>739.85</v>
      </c>
      <c r="AC2012">
        <v>59</v>
      </c>
      <c r="AD2012" t="str" cm="1">
        <f t="array" ref="AD2012">_xlfn.IFS($AC2012&lt;= 24,"17-24", $AC2012&lt;=34,"25-34", $AC2012&lt;=44,"35-44", $AC2012&lt;= 54,"45-54", $AC2012 &gt;= 55, "55+")</f>
        <v>55+</v>
      </c>
      <c r="AE2012">
        <f t="shared" ca="1" si="156"/>
        <v>7</v>
      </c>
      <c r="AF2012" t="str">
        <f t="shared" si="157"/>
        <v>Low</v>
      </c>
      <c r="AG2012" t="str">
        <f t="shared" si="158"/>
        <v>Not satisfied</v>
      </c>
      <c r="AH2012" t="str">
        <f t="shared" si="159"/>
        <v>Average Performer</v>
      </c>
      <c r="AI2012" t="str" cm="1">
        <f t="array" ref="AI2012">_xlfn.IFS($Z2012 = "Passed", "High", $Z2012="Completed", "Moderate", OR($Z2012 = "Incomplete", $Z2012="Failed"), "Low")</f>
        <v>High</v>
      </c>
      <c r="AJ2012" t="str" cm="1">
        <f t="array" ref="AJ2012">_xlfn.IFS(OR(Z2012= "Passed", Z2012 = "Completed"), "Complete", OR(Z2012 ="Failed", Z2012 = "Incomplete"), "Incomplete")</f>
        <v>Complete</v>
      </c>
      <c r="AK2012" cm="1">
        <f t="array" ref="AK2012">_xlfn.IFS(HR_DATA[[#This Row],[Performance Category]] = "High Performer", 4,HR_DATA[[#This Row],[Performance Category]] = "Average Performer", 3, HR_DATA[[#This Row],[Performance Category]] = "Low Performer", 2, HR_DATA[[#This Row],[Performance Category]] = "At Risk", 1)</f>
        <v>3</v>
      </c>
    </row>
    <row r="2013" spans="1:37" x14ac:dyDescent="0.25">
      <c r="A2013">
        <v>2535</v>
      </c>
      <c r="B2013" s="2">
        <v>44067</v>
      </c>
      <c r="C2013" s="2">
        <f t="shared" ca="1" si="155"/>
        <v>46159</v>
      </c>
      <c r="D2013" t="s">
        <v>146</v>
      </c>
      <c r="E2013" t="s">
        <v>29</v>
      </c>
      <c r="F2013" t="s">
        <v>30</v>
      </c>
      <c r="G2013" t="s">
        <v>31</v>
      </c>
      <c r="H2013" t="s">
        <v>56</v>
      </c>
      <c r="I2013" t="s">
        <v>46</v>
      </c>
      <c r="J2013" t="s">
        <v>57</v>
      </c>
      <c r="K2013" t="s">
        <v>70</v>
      </c>
      <c r="L2013" s="2">
        <v>28755</v>
      </c>
      <c r="M2013" t="s">
        <v>36</v>
      </c>
      <c r="N2013" t="s">
        <v>48</v>
      </c>
      <c r="O2013" t="s">
        <v>60</v>
      </c>
      <c r="P2013" t="s">
        <v>61</v>
      </c>
      <c r="Q2013" t="s">
        <v>40</v>
      </c>
      <c r="R2013">
        <v>2</v>
      </c>
      <c r="S2013" s="2">
        <v>44779</v>
      </c>
      <c r="T2013">
        <v>2</v>
      </c>
      <c r="U2013">
        <v>5</v>
      </c>
      <c r="V2013">
        <v>2</v>
      </c>
      <c r="W2013" s="2">
        <v>44836</v>
      </c>
      <c r="X2013" t="s">
        <v>62</v>
      </c>
      <c r="Y2013" t="s">
        <v>42</v>
      </c>
      <c r="Z2013" t="s">
        <v>52</v>
      </c>
      <c r="AA2013">
        <v>2</v>
      </c>
      <c r="AB2013">
        <v>369.68</v>
      </c>
      <c r="AC2013">
        <v>42</v>
      </c>
      <c r="AD2013" t="str" cm="1">
        <f t="array" ref="AD2013">_xlfn.IFS($AC2013&lt;= 24,"17-24", $AC2013&lt;=34,"25-34", $AC2013&lt;=44,"35-44", $AC2013&lt;= 54,"45-54", $AC2013 &gt;= 55, "55+")</f>
        <v>35-44</v>
      </c>
      <c r="AE2013">
        <f t="shared" ca="1" si="156"/>
        <v>5</v>
      </c>
      <c r="AF2013" t="str">
        <f t="shared" si="157"/>
        <v>Low</v>
      </c>
      <c r="AG2013" t="str">
        <f t="shared" si="158"/>
        <v>Satisfied</v>
      </c>
      <c r="AH2013" t="str">
        <f t="shared" si="159"/>
        <v>Average Performer</v>
      </c>
      <c r="AI2013" t="str" cm="1">
        <f t="array" ref="AI2013">_xlfn.IFS($Z2013 = "Passed", "High", $Z2013="Completed", "Moderate", OR($Z2013 = "Incomplete", $Z2013="Failed"), "Low")</f>
        <v>Low</v>
      </c>
      <c r="AJ2013" t="str" cm="1">
        <f t="array" ref="AJ2013">_xlfn.IFS(OR(Z2013= "Passed", Z2013 = "Completed"), "Complete", OR(Z2013 ="Failed", Z2013 = "Incomplete"), "Incomplete")</f>
        <v>Incomplete</v>
      </c>
      <c r="AK2013" cm="1">
        <f t="array" ref="AK2013">_xlfn.IFS(HR_DATA[[#This Row],[Performance Category]] = "High Performer", 4,HR_DATA[[#This Row],[Performance Category]] = "Average Performer", 3, HR_DATA[[#This Row],[Performance Category]] = "Low Performer", 2, HR_DATA[[#This Row],[Performance Category]] = "At Risk", 1)</f>
        <v>3</v>
      </c>
    </row>
    <row r="2014" spans="1:37" x14ac:dyDescent="0.25">
      <c r="A2014">
        <v>2536</v>
      </c>
      <c r="B2014" s="2">
        <v>44926</v>
      </c>
      <c r="C2014" s="2">
        <f t="shared" ca="1" si="155"/>
        <v>46159</v>
      </c>
      <c r="D2014" t="s">
        <v>148</v>
      </c>
      <c r="E2014" t="s">
        <v>85</v>
      </c>
      <c r="F2014" t="s">
        <v>30</v>
      </c>
      <c r="G2014" t="s">
        <v>31</v>
      </c>
      <c r="H2014" t="s">
        <v>32</v>
      </c>
      <c r="I2014" t="s">
        <v>33</v>
      </c>
      <c r="J2014" t="s">
        <v>57</v>
      </c>
      <c r="K2014" t="s">
        <v>70</v>
      </c>
      <c r="L2014" s="2">
        <v>18662</v>
      </c>
      <c r="M2014" t="s">
        <v>36</v>
      </c>
      <c r="N2014" t="s">
        <v>48</v>
      </c>
      <c r="O2014" t="s">
        <v>49</v>
      </c>
      <c r="P2014" t="s">
        <v>67</v>
      </c>
      <c r="Q2014" t="s">
        <v>40</v>
      </c>
      <c r="R2014">
        <v>2</v>
      </c>
      <c r="S2014" s="2">
        <v>44911</v>
      </c>
      <c r="T2014">
        <v>2</v>
      </c>
      <c r="U2014">
        <v>1</v>
      </c>
      <c r="V2014">
        <v>2</v>
      </c>
      <c r="W2014" s="2">
        <v>44799</v>
      </c>
      <c r="X2014" t="s">
        <v>41</v>
      </c>
      <c r="Y2014" t="s">
        <v>51</v>
      </c>
      <c r="Z2014" t="s">
        <v>63</v>
      </c>
      <c r="AA2014">
        <v>1</v>
      </c>
      <c r="AB2014">
        <v>243.63</v>
      </c>
      <c r="AC2014">
        <v>71</v>
      </c>
      <c r="AD2014" t="str" cm="1">
        <f t="array" ref="AD2014">_xlfn.IFS($AC2014&lt;= 24,"17-24", $AC2014&lt;=34,"25-34", $AC2014&lt;=44,"35-44", $AC2014&lt;= 54,"45-54", $AC2014 &gt;= 55, "55+")</f>
        <v>55+</v>
      </c>
      <c r="AE2014">
        <f t="shared" ca="1" si="156"/>
        <v>3</v>
      </c>
      <c r="AF2014" t="str">
        <f t="shared" si="157"/>
        <v>Low</v>
      </c>
      <c r="AG2014" t="str">
        <f t="shared" si="158"/>
        <v>Not satisfied</v>
      </c>
      <c r="AH2014" t="str">
        <f t="shared" si="159"/>
        <v>Average Performer</v>
      </c>
      <c r="AI2014" t="str" cm="1">
        <f t="array" ref="AI2014">_xlfn.IFS($Z2014 = "Passed", "High", $Z2014="Completed", "Moderate", OR($Z2014 = "Incomplete", $Z2014="Failed"), "Low")</f>
        <v>Moderate</v>
      </c>
      <c r="AJ2014" t="str" cm="1">
        <f t="array" ref="AJ2014">_xlfn.IFS(OR(Z2014= "Passed", Z2014 = "Completed"), "Complete", OR(Z2014 ="Failed", Z2014 = "Incomplete"), "Incomplete")</f>
        <v>Complete</v>
      </c>
      <c r="AK2014" cm="1">
        <f t="array" ref="AK2014">_xlfn.IFS(HR_DATA[[#This Row],[Performance Category]] = "High Performer", 4,HR_DATA[[#This Row],[Performance Category]] = "Average Performer", 3, HR_DATA[[#This Row],[Performance Category]] = "Low Performer", 2, HR_DATA[[#This Row],[Performance Category]] = "At Risk", 1)</f>
        <v>3</v>
      </c>
    </row>
    <row r="2015" spans="1:37" x14ac:dyDescent="0.25">
      <c r="A2015">
        <v>2537</v>
      </c>
      <c r="B2015" s="2">
        <v>44822</v>
      </c>
      <c r="C2015" s="2">
        <f t="shared" ca="1" si="155"/>
        <v>46159</v>
      </c>
      <c r="D2015" t="s">
        <v>139</v>
      </c>
      <c r="E2015" t="s">
        <v>54</v>
      </c>
      <c r="F2015" t="s">
        <v>30</v>
      </c>
      <c r="G2015" t="s">
        <v>55</v>
      </c>
      <c r="H2015" t="s">
        <v>45</v>
      </c>
      <c r="I2015" t="s">
        <v>55</v>
      </c>
      <c r="J2015" t="s">
        <v>95</v>
      </c>
      <c r="K2015" t="s">
        <v>70</v>
      </c>
      <c r="L2015" s="2">
        <v>18833</v>
      </c>
      <c r="M2015" t="s">
        <v>36</v>
      </c>
      <c r="N2015" t="s">
        <v>37</v>
      </c>
      <c r="O2015" t="s">
        <v>38</v>
      </c>
      <c r="P2015" t="s">
        <v>61</v>
      </c>
      <c r="Q2015" t="s">
        <v>40</v>
      </c>
      <c r="R2015">
        <v>2</v>
      </c>
      <c r="S2015" s="2">
        <v>45133</v>
      </c>
      <c r="T2015">
        <v>4</v>
      </c>
      <c r="U2015">
        <v>5</v>
      </c>
      <c r="V2015">
        <v>4</v>
      </c>
      <c r="W2015" s="2">
        <v>45004</v>
      </c>
      <c r="X2015" t="s">
        <v>62</v>
      </c>
      <c r="Y2015" t="s">
        <v>51</v>
      </c>
      <c r="Z2015" t="s">
        <v>43</v>
      </c>
      <c r="AA2015">
        <v>5</v>
      </c>
      <c r="AB2015">
        <v>475.8</v>
      </c>
      <c r="AC2015">
        <v>71</v>
      </c>
      <c r="AD2015" t="str" cm="1">
        <f t="array" ref="AD2015">_xlfn.IFS($AC2015&lt;= 24,"17-24", $AC2015&lt;=34,"25-34", $AC2015&lt;=44,"35-44", $AC2015&lt;= 54,"45-54", $AC2015 &gt;= 55, "55+")</f>
        <v>55+</v>
      </c>
      <c r="AE2015">
        <f t="shared" ca="1" si="156"/>
        <v>3</v>
      </c>
      <c r="AF2015" t="str">
        <f t="shared" si="157"/>
        <v>High</v>
      </c>
      <c r="AG2015" t="str">
        <f t="shared" si="158"/>
        <v>Satisfied</v>
      </c>
      <c r="AH2015" t="str">
        <f t="shared" si="159"/>
        <v>Average Performer</v>
      </c>
      <c r="AI2015" t="str" cm="1">
        <f t="array" ref="AI2015">_xlfn.IFS($Z2015 = "Passed", "High", $Z2015="Completed", "Moderate", OR($Z2015 = "Incomplete", $Z2015="Failed"), "Low")</f>
        <v>Low</v>
      </c>
      <c r="AJ2015" t="str" cm="1">
        <f t="array" ref="AJ2015">_xlfn.IFS(OR(Z2015= "Passed", Z2015 = "Completed"), "Complete", OR(Z2015 ="Failed", Z2015 = "Incomplete"), "Incomplete")</f>
        <v>Incomplete</v>
      </c>
      <c r="AK2015" cm="1">
        <f t="array" ref="AK2015">_xlfn.IFS(HR_DATA[[#This Row],[Performance Category]] = "High Performer", 4,HR_DATA[[#This Row],[Performance Category]] = "Average Performer", 3, HR_DATA[[#This Row],[Performance Category]] = "Low Performer", 2, HR_DATA[[#This Row],[Performance Category]] = "At Risk", 1)</f>
        <v>3</v>
      </c>
    </row>
    <row r="2016" spans="1:37" x14ac:dyDescent="0.25">
      <c r="A2016">
        <v>2538</v>
      </c>
      <c r="B2016" s="2">
        <v>43722</v>
      </c>
      <c r="C2016" s="2">
        <f t="shared" ca="1" si="155"/>
        <v>46159</v>
      </c>
      <c r="D2016" t="s">
        <v>139</v>
      </c>
      <c r="E2016" t="s">
        <v>69</v>
      </c>
      <c r="F2016" t="s">
        <v>30</v>
      </c>
      <c r="G2016" t="s">
        <v>55</v>
      </c>
      <c r="H2016" t="s">
        <v>32</v>
      </c>
      <c r="I2016" t="s">
        <v>46</v>
      </c>
      <c r="J2016" t="s">
        <v>95</v>
      </c>
      <c r="K2016" t="s">
        <v>101</v>
      </c>
      <c r="L2016" s="2">
        <v>31462</v>
      </c>
      <c r="M2016" t="s">
        <v>36</v>
      </c>
      <c r="N2016" t="s">
        <v>37</v>
      </c>
      <c r="O2016" t="s">
        <v>49</v>
      </c>
      <c r="P2016" t="s">
        <v>61</v>
      </c>
      <c r="Q2016" t="s">
        <v>40</v>
      </c>
      <c r="R2016">
        <v>5</v>
      </c>
      <c r="S2016" s="2">
        <v>44836</v>
      </c>
      <c r="T2016">
        <v>5</v>
      </c>
      <c r="U2016">
        <v>4</v>
      </c>
      <c r="V2016">
        <v>5</v>
      </c>
      <c r="W2016" s="2">
        <v>45022</v>
      </c>
      <c r="X2016" t="s">
        <v>41</v>
      </c>
      <c r="Y2016" t="s">
        <v>51</v>
      </c>
      <c r="Z2016" t="s">
        <v>73</v>
      </c>
      <c r="AA2016">
        <v>3</v>
      </c>
      <c r="AB2016">
        <v>418.25</v>
      </c>
      <c r="AC2016">
        <v>33</v>
      </c>
      <c r="AD2016" t="str" cm="1">
        <f t="array" ref="AD2016">_xlfn.IFS($AC2016&lt;= 24,"17-24", $AC2016&lt;=34,"25-34", $AC2016&lt;=44,"35-44", $AC2016&lt;= 54,"45-54", $AC2016 &gt;= 55, "55+")</f>
        <v>25-34</v>
      </c>
      <c r="AE2016">
        <f t="shared" ca="1" si="156"/>
        <v>6</v>
      </c>
      <c r="AF2016" t="str">
        <f t="shared" si="157"/>
        <v>High</v>
      </c>
      <c r="AG2016" t="str">
        <f t="shared" si="158"/>
        <v>Satisfied</v>
      </c>
      <c r="AH2016" t="str">
        <f t="shared" si="159"/>
        <v>Average Performer</v>
      </c>
      <c r="AI2016" t="str" cm="1">
        <f t="array" ref="AI2016">_xlfn.IFS($Z2016 = "Passed", "High", $Z2016="Completed", "Moderate", OR($Z2016 = "Incomplete", $Z2016="Failed"), "Low")</f>
        <v>High</v>
      </c>
      <c r="AJ2016" t="str" cm="1">
        <f t="array" ref="AJ2016">_xlfn.IFS(OR(Z2016= "Passed", Z2016 = "Completed"), "Complete", OR(Z2016 ="Failed", Z2016 = "Incomplete"), "Incomplete")</f>
        <v>Complete</v>
      </c>
      <c r="AK2016" cm="1">
        <f t="array" ref="AK2016">_xlfn.IFS(HR_DATA[[#This Row],[Performance Category]] = "High Performer", 4,HR_DATA[[#This Row],[Performance Category]] = "Average Performer", 3, HR_DATA[[#This Row],[Performance Category]] = "Low Performer", 2, HR_DATA[[#This Row],[Performance Category]] = "At Risk", 1)</f>
        <v>3</v>
      </c>
    </row>
    <row r="2017" spans="1:37" x14ac:dyDescent="0.25">
      <c r="A2017">
        <v>2539</v>
      </c>
      <c r="B2017" s="2">
        <v>43543</v>
      </c>
      <c r="C2017" s="2">
        <f t="shared" ca="1" si="155"/>
        <v>46159</v>
      </c>
      <c r="D2017" t="s">
        <v>139</v>
      </c>
      <c r="E2017" t="s">
        <v>29</v>
      </c>
      <c r="F2017" t="s">
        <v>30</v>
      </c>
      <c r="G2017" t="s">
        <v>46</v>
      </c>
      <c r="H2017" t="s">
        <v>56</v>
      </c>
      <c r="I2017" t="s">
        <v>33</v>
      </c>
      <c r="J2017" t="s">
        <v>95</v>
      </c>
      <c r="K2017" t="s">
        <v>101</v>
      </c>
      <c r="L2017" s="2">
        <v>19636</v>
      </c>
      <c r="M2017" t="s">
        <v>36</v>
      </c>
      <c r="N2017" t="s">
        <v>48</v>
      </c>
      <c r="O2017" t="s">
        <v>72</v>
      </c>
      <c r="P2017" t="s">
        <v>67</v>
      </c>
      <c r="Q2017" t="s">
        <v>40</v>
      </c>
      <c r="R2017">
        <v>2</v>
      </c>
      <c r="S2017" s="2">
        <v>44903</v>
      </c>
      <c r="T2017">
        <v>4</v>
      </c>
      <c r="U2017">
        <v>2</v>
      </c>
      <c r="V2017">
        <v>3</v>
      </c>
      <c r="W2017" s="2">
        <v>44875</v>
      </c>
      <c r="X2017" t="s">
        <v>92</v>
      </c>
      <c r="Y2017" t="s">
        <v>42</v>
      </c>
      <c r="Z2017" t="s">
        <v>73</v>
      </c>
      <c r="AA2017">
        <v>4</v>
      </c>
      <c r="AB2017">
        <v>703.84</v>
      </c>
      <c r="AC2017">
        <v>66</v>
      </c>
      <c r="AD2017" t="str" cm="1">
        <f t="array" ref="AD2017">_xlfn.IFS($AC2017&lt;= 24,"17-24", $AC2017&lt;=34,"25-34", $AC2017&lt;=44,"35-44", $AC2017&lt;= 54,"45-54", $AC2017 &gt;= 55, "55+")</f>
        <v>55+</v>
      </c>
      <c r="AE2017">
        <f t="shared" ca="1" si="156"/>
        <v>7</v>
      </c>
      <c r="AF2017" t="str">
        <f t="shared" si="157"/>
        <v>High</v>
      </c>
      <c r="AG2017" t="str">
        <f t="shared" si="158"/>
        <v>Not satisfied</v>
      </c>
      <c r="AH2017" t="str">
        <f t="shared" si="159"/>
        <v>Average Performer</v>
      </c>
      <c r="AI2017" t="str" cm="1">
        <f t="array" ref="AI2017">_xlfn.IFS($Z2017 = "Passed", "High", $Z2017="Completed", "Moderate", OR($Z2017 = "Incomplete", $Z2017="Failed"), "Low")</f>
        <v>High</v>
      </c>
      <c r="AJ2017" t="str" cm="1">
        <f t="array" ref="AJ2017">_xlfn.IFS(OR(Z2017= "Passed", Z2017 = "Completed"), "Complete", OR(Z2017 ="Failed", Z2017 = "Incomplete"), "Incomplete")</f>
        <v>Complete</v>
      </c>
      <c r="AK2017" cm="1">
        <f t="array" ref="AK2017">_xlfn.IFS(HR_DATA[[#This Row],[Performance Category]] = "High Performer", 4,HR_DATA[[#This Row],[Performance Category]] = "Average Performer", 3, HR_DATA[[#This Row],[Performance Category]] = "Low Performer", 2, HR_DATA[[#This Row],[Performance Category]] = "At Risk", 1)</f>
        <v>3</v>
      </c>
    </row>
    <row r="2018" spans="1:37" x14ac:dyDescent="0.25">
      <c r="A2018">
        <v>2540</v>
      </c>
      <c r="B2018" s="2">
        <v>44852</v>
      </c>
      <c r="C2018" s="2">
        <f t="shared" ca="1" si="155"/>
        <v>46159</v>
      </c>
      <c r="D2018" t="s">
        <v>127</v>
      </c>
      <c r="E2018" t="s">
        <v>29</v>
      </c>
      <c r="F2018" t="s">
        <v>30</v>
      </c>
      <c r="G2018" t="s">
        <v>31</v>
      </c>
      <c r="H2018" t="s">
        <v>56</v>
      </c>
      <c r="I2018" t="s">
        <v>46</v>
      </c>
      <c r="J2018" t="s">
        <v>129</v>
      </c>
      <c r="K2018" t="s">
        <v>35</v>
      </c>
      <c r="L2018" s="2">
        <v>34572</v>
      </c>
      <c r="M2018" t="s">
        <v>36</v>
      </c>
      <c r="N2018" t="s">
        <v>37</v>
      </c>
      <c r="O2018" t="s">
        <v>72</v>
      </c>
      <c r="P2018" t="s">
        <v>77</v>
      </c>
      <c r="Q2018" t="s">
        <v>40</v>
      </c>
      <c r="R2018">
        <v>4</v>
      </c>
      <c r="S2018" s="2">
        <v>45032</v>
      </c>
      <c r="T2018">
        <v>3</v>
      </c>
      <c r="U2018">
        <v>4</v>
      </c>
      <c r="V2018">
        <v>4</v>
      </c>
      <c r="W2018" s="2">
        <v>44846</v>
      </c>
      <c r="X2018" t="s">
        <v>62</v>
      </c>
      <c r="Y2018" t="s">
        <v>42</v>
      </c>
      <c r="Z2018" t="s">
        <v>43</v>
      </c>
      <c r="AA2018">
        <v>2</v>
      </c>
      <c r="AB2018">
        <v>602.26</v>
      </c>
      <c r="AC2018">
        <v>28</v>
      </c>
      <c r="AD2018" t="str" cm="1">
        <f t="array" ref="AD2018">_xlfn.IFS($AC2018&lt;= 24,"17-24", $AC2018&lt;=34,"25-34", $AC2018&lt;=44,"35-44", $AC2018&lt;= 54,"45-54", $AC2018 &gt;= 55, "55+")</f>
        <v>25-34</v>
      </c>
      <c r="AE2018">
        <f t="shared" ca="1" si="156"/>
        <v>3</v>
      </c>
      <c r="AF2018" t="str">
        <f t="shared" si="157"/>
        <v>Medium</v>
      </c>
      <c r="AG2018" t="str">
        <f t="shared" si="158"/>
        <v>Satisfied</v>
      </c>
      <c r="AH2018" t="str">
        <f t="shared" si="159"/>
        <v>Average Performer</v>
      </c>
      <c r="AI2018" t="str" cm="1">
        <f t="array" ref="AI2018">_xlfn.IFS($Z2018 = "Passed", "High", $Z2018="Completed", "Moderate", OR($Z2018 = "Incomplete", $Z2018="Failed"), "Low")</f>
        <v>Low</v>
      </c>
      <c r="AJ2018" t="str" cm="1">
        <f t="array" ref="AJ2018">_xlfn.IFS(OR(Z2018= "Passed", Z2018 = "Completed"), "Complete", OR(Z2018 ="Failed", Z2018 = "Incomplete"), "Incomplete")</f>
        <v>Incomplete</v>
      </c>
      <c r="AK2018" cm="1">
        <f t="array" ref="AK2018">_xlfn.IFS(HR_DATA[[#This Row],[Performance Category]] = "High Performer", 4,HR_DATA[[#This Row],[Performance Category]] = "Average Performer", 3, HR_DATA[[#This Row],[Performance Category]] = "Low Performer", 2, HR_DATA[[#This Row],[Performance Category]] = "At Risk", 1)</f>
        <v>3</v>
      </c>
    </row>
    <row r="2019" spans="1:37" x14ac:dyDescent="0.25">
      <c r="A2019">
        <v>2541</v>
      </c>
      <c r="B2019" s="2">
        <v>44773</v>
      </c>
      <c r="C2019" s="2">
        <f t="shared" ca="1" si="155"/>
        <v>46159</v>
      </c>
      <c r="D2019" t="s">
        <v>128</v>
      </c>
      <c r="E2019" t="s">
        <v>44</v>
      </c>
      <c r="F2019" t="s">
        <v>30</v>
      </c>
      <c r="G2019" t="s">
        <v>55</v>
      </c>
      <c r="H2019" t="s">
        <v>56</v>
      </c>
      <c r="I2019" t="s">
        <v>33</v>
      </c>
      <c r="J2019" t="s">
        <v>129</v>
      </c>
      <c r="K2019" t="s">
        <v>79</v>
      </c>
      <c r="L2019" s="2">
        <v>26673</v>
      </c>
      <c r="M2019" t="s">
        <v>36</v>
      </c>
      <c r="N2019" t="s">
        <v>37</v>
      </c>
      <c r="O2019" t="s">
        <v>60</v>
      </c>
      <c r="P2019" t="s">
        <v>67</v>
      </c>
      <c r="Q2019" t="s">
        <v>40</v>
      </c>
      <c r="R2019">
        <v>1</v>
      </c>
      <c r="S2019" s="2">
        <v>45129</v>
      </c>
      <c r="T2019">
        <v>3</v>
      </c>
      <c r="U2019">
        <v>4</v>
      </c>
      <c r="V2019">
        <v>3</v>
      </c>
      <c r="W2019" s="2">
        <v>44784</v>
      </c>
      <c r="X2019" t="s">
        <v>92</v>
      </c>
      <c r="Y2019" t="s">
        <v>42</v>
      </c>
      <c r="Z2019" t="s">
        <v>73</v>
      </c>
      <c r="AA2019">
        <v>2</v>
      </c>
      <c r="AB2019">
        <v>517.83000000000004</v>
      </c>
      <c r="AC2019">
        <v>49</v>
      </c>
      <c r="AD2019" t="str" cm="1">
        <f t="array" ref="AD2019">_xlfn.IFS($AC2019&lt;= 24,"17-24", $AC2019&lt;=34,"25-34", $AC2019&lt;=44,"35-44", $AC2019&lt;= 54,"45-54", $AC2019 &gt;= 55, "55+")</f>
        <v>45-54</v>
      </c>
      <c r="AE2019">
        <f t="shared" ca="1" si="156"/>
        <v>3</v>
      </c>
      <c r="AF2019" t="str">
        <f t="shared" si="157"/>
        <v>Medium</v>
      </c>
      <c r="AG2019" t="str">
        <f t="shared" si="158"/>
        <v>Satisfied</v>
      </c>
      <c r="AH2019" t="str">
        <f t="shared" si="159"/>
        <v>Average Performer</v>
      </c>
      <c r="AI2019" t="str" cm="1">
        <f t="array" ref="AI2019">_xlfn.IFS($Z2019 = "Passed", "High", $Z2019="Completed", "Moderate", OR($Z2019 = "Incomplete", $Z2019="Failed"), "Low")</f>
        <v>High</v>
      </c>
      <c r="AJ2019" t="str" cm="1">
        <f t="array" ref="AJ2019">_xlfn.IFS(OR(Z2019= "Passed", Z2019 = "Completed"), "Complete", OR(Z2019 ="Failed", Z2019 = "Incomplete"), "Incomplete")</f>
        <v>Complete</v>
      </c>
      <c r="AK2019" cm="1">
        <f t="array" ref="AK2019">_xlfn.IFS(HR_DATA[[#This Row],[Performance Category]] = "High Performer", 4,HR_DATA[[#This Row],[Performance Category]] = "Average Performer", 3, HR_DATA[[#This Row],[Performance Category]] = "Low Performer", 2, HR_DATA[[#This Row],[Performance Category]] = "At Risk", 1)</f>
        <v>3</v>
      </c>
    </row>
    <row r="2020" spans="1:37" x14ac:dyDescent="0.25">
      <c r="A2020">
        <v>2542</v>
      </c>
      <c r="B2020" s="2">
        <v>44991</v>
      </c>
      <c r="C2020" s="2">
        <f t="shared" ca="1" si="155"/>
        <v>46159</v>
      </c>
      <c r="D2020" t="s">
        <v>128</v>
      </c>
      <c r="E2020" t="s">
        <v>87</v>
      </c>
      <c r="F2020" t="s">
        <v>30</v>
      </c>
      <c r="G2020" t="s">
        <v>46</v>
      </c>
      <c r="H2020" t="s">
        <v>45</v>
      </c>
      <c r="I2020" t="s">
        <v>46</v>
      </c>
      <c r="J2020" t="s">
        <v>129</v>
      </c>
      <c r="K2020" t="s">
        <v>79</v>
      </c>
      <c r="L2020" s="2">
        <v>21794</v>
      </c>
      <c r="M2020" t="s">
        <v>36</v>
      </c>
      <c r="N2020" t="s">
        <v>48</v>
      </c>
      <c r="O2020" t="s">
        <v>72</v>
      </c>
      <c r="P2020" t="s">
        <v>61</v>
      </c>
      <c r="Q2020" t="s">
        <v>40</v>
      </c>
      <c r="R2020">
        <v>4</v>
      </c>
      <c r="S2020" s="2">
        <v>44825</v>
      </c>
      <c r="T2020">
        <v>2</v>
      </c>
      <c r="U2020">
        <v>1</v>
      </c>
      <c r="V2020">
        <v>3</v>
      </c>
      <c r="W2020" s="2">
        <v>44794</v>
      </c>
      <c r="X2020" t="s">
        <v>92</v>
      </c>
      <c r="Y2020" t="s">
        <v>51</v>
      </c>
      <c r="Z2020" t="s">
        <v>63</v>
      </c>
      <c r="AA2020">
        <v>5</v>
      </c>
      <c r="AB2020">
        <v>605.99</v>
      </c>
      <c r="AC2020">
        <v>64</v>
      </c>
      <c r="AD2020" t="str" cm="1">
        <f t="array" ref="AD2020">_xlfn.IFS($AC2020&lt;= 24,"17-24", $AC2020&lt;=34,"25-34", $AC2020&lt;=44,"35-44", $AC2020&lt;= 54,"45-54", $AC2020 &gt;= 55, "55+")</f>
        <v>55+</v>
      </c>
      <c r="AE2020">
        <f t="shared" ca="1" si="156"/>
        <v>3</v>
      </c>
      <c r="AF2020" t="str">
        <f t="shared" si="157"/>
        <v>Low</v>
      </c>
      <c r="AG2020" t="str">
        <f t="shared" si="158"/>
        <v>Not satisfied</v>
      </c>
      <c r="AH2020" t="str">
        <f t="shared" si="159"/>
        <v>Average Performer</v>
      </c>
      <c r="AI2020" t="str" cm="1">
        <f t="array" ref="AI2020">_xlfn.IFS($Z2020 = "Passed", "High", $Z2020="Completed", "Moderate", OR($Z2020 = "Incomplete", $Z2020="Failed"), "Low")</f>
        <v>Moderate</v>
      </c>
      <c r="AJ2020" t="str" cm="1">
        <f t="array" ref="AJ2020">_xlfn.IFS(OR(Z2020= "Passed", Z2020 = "Completed"), "Complete", OR(Z2020 ="Failed", Z2020 = "Incomplete"), "Incomplete")</f>
        <v>Complete</v>
      </c>
      <c r="AK2020" cm="1">
        <f t="array" ref="AK2020">_xlfn.IFS(HR_DATA[[#This Row],[Performance Category]] = "High Performer", 4,HR_DATA[[#This Row],[Performance Category]] = "Average Performer", 3, HR_DATA[[#This Row],[Performance Category]] = "Low Performer", 2, HR_DATA[[#This Row],[Performance Category]] = "At Risk", 1)</f>
        <v>3</v>
      </c>
    </row>
    <row r="2021" spans="1:37" x14ac:dyDescent="0.25">
      <c r="A2021">
        <v>2543</v>
      </c>
      <c r="B2021" s="2">
        <v>43495</v>
      </c>
      <c r="C2021" s="2">
        <f t="shared" ca="1" si="155"/>
        <v>46159</v>
      </c>
      <c r="D2021" t="s">
        <v>128</v>
      </c>
      <c r="E2021" t="s">
        <v>81</v>
      </c>
      <c r="F2021" t="s">
        <v>108</v>
      </c>
      <c r="G2021" t="s">
        <v>55</v>
      </c>
      <c r="H2021" t="s">
        <v>45</v>
      </c>
      <c r="I2021" t="s">
        <v>55</v>
      </c>
      <c r="J2021" t="s">
        <v>129</v>
      </c>
      <c r="K2021" t="s">
        <v>65</v>
      </c>
      <c r="L2021" s="2">
        <v>33597</v>
      </c>
      <c r="M2021" t="s">
        <v>36</v>
      </c>
      <c r="N2021" t="s">
        <v>48</v>
      </c>
      <c r="O2021" t="s">
        <v>38</v>
      </c>
      <c r="P2021" t="s">
        <v>77</v>
      </c>
      <c r="Q2021" t="s">
        <v>40</v>
      </c>
      <c r="R2021">
        <v>2</v>
      </c>
      <c r="S2021" s="2">
        <v>45113</v>
      </c>
      <c r="T2021">
        <v>3</v>
      </c>
      <c r="U2021">
        <v>4</v>
      </c>
      <c r="V2021">
        <v>3</v>
      </c>
      <c r="W2021" s="2">
        <v>44808</v>
      </c>
      <c r="X2021" t="s">
        <v>92</v>
      </c>
      <c r="Y2021" t="s">
        <v>42</v>
      </c>
      <c r="Z2021" t="s">
        <v>73</v>
      </c>
      <c r="AA2021">
        <v>1</v>
      </c>
      <c r="AB2021">
        <v>100.45</v>
      </c>
      <c r="AC2021">
        <v>28</v>
      </c>
      <c r="AD2021" t="str" cm="1">
        <f t="array" ref="AD2021">_xlfn.IFS($AC2021&lt;= 24,"17-24", $AC2021&lt;=34,"25-34", $AC2021&lt;=44,"35-44", $AC2021&lt;= 54,"45-54", $AC2021 &gt;= 55, "55+")</f>
        <v>25-34</v>
      </c>
      <c r="AE2021">
        <f t="shared" ca="1" si="156"/>
        <v>7</v>
      </c>
      <c r="AF2021" t="str">
        <f t="shared" si="157"/>
        <v>Medium</v>
      </c>
      <c r="AG2021" t="str">
        <f t="shared" si="158"/>
        <v>Satisfied</v>
      </c>
      <c r="AH2021" t="str">
        <f t="shared" si="159"/>
        <v>Average Performer</v>
      </c>
      <c r="AI2021" t="str" cm="1">
        <f t="array" ref="AI2021">_xlfn.IFS($Z2021 = "Passed", "High", $Z2021="Completed", "Moderate", OR($Z2021 = "Incomplete", $Z2021="Failed"), "Low")</f>
        <v>High</v>
      </c>
      <c r="AJ2021" t="str" cm="1">
        <f t="array" ref="AJ2021">_xlfn.IFS(OR(Z2021= "Passed", Z2021 = "Completed"), "Complete", OR(Z2021 ="Failed", Z2021 = "Incomplete"), "Incomplete")</f>
        <v>Complete</v>
      </c>
      <c r="AK2021" cm="1">
        <f t="array" ref="AK2021">_xlfn.IFS(HR_DATA[[#This Row],[Performance Category]] = "High Performer", 4,HR_DATA[[#This Row],[Performance Category]] = "Average Performer", 3, HR_DATA[[#This Row],[Performance Category]] = "Low Performer", 2, HR_DATA[[#This Row],[Performance Category]] = "At Risk", 1)</f>
        <v>3</v>
      </c>
    </row>
    <row r="2022" spans="1:37" x14ac:dyDescent="0.25">
      <c r="A2022">
        <v>2544</v>
      </c>
      <c r="B2022" s="2">
        <v>45068</v>
      </c>
      <c r="C2022" s="2">
        <f t="shared" ca="1" si="155"/>
        <v>46159</v>
      </c>
      <c r="D2022" t="s">
        <v>145</v>
      </c>
      <c r="E2022" t="s">
        <v>85</v>
      </c>
      <c r="F2022" t="s">
        <v>30</v>
      </c>
      <c r="G2022" t="s">
        <v>55</v>
      </c>
      <c r="H2022" t="s">
        <v>32</v>
      </c>
      <c r="I2022" t="s">
        <v>33</v>
      </c>
      <c r="J2022" t="s">
        <v>95</v>
      </c>
      <c r="K2022" t="s">
        <v>89</v>
      </c>
      <c r="L2022" s="2">
        <v>16906</v>
      </c>
      <c r="M2022" t="s">
        <v>36</v>
      </c>
      <c r="N2022" t="s">
        <v>48</v>
      </c>
      <c r="O2022" t="s">
        <v>38</v>
      </c>
      <c r="P2022" t="s">
        <v>67</v>
      </c>
      <c r="Q2022" t="s">
        <v>40</v>
      </c>
      <c r="R2022">
        <v>1</v>
      </c>
      <c r="S2022" s="2">
        <v>45114</v>
      </c>
      <c r="T2022">
        <v>2</v>
      </c>
      <c r="U2022">
        <v>3</v>
      </c>
      <c r="V2022">
        <v>2</v>
      </c>
      <c r="W2022" s="2">
        <v>44953</v>
      </c>
      <c r="X2022" t="s">
        <v>92</v>
      </c>
      <c r="Y2022" t="s">
        <v>42</v>
      </c>
      <c r="Z2022" t="s">
        <v>63</v>
      </c>
      <c r="AA2022">
        <v>2</v>
      </c>
      <c r="AB2022">
        <v>767.56</v>
      </c>
      <c r="AC2022">
        <v>77</v>
      </c>
      <c r="AD2022" t="str" cm="1">
        <f t="array" ref="AD2022">_xlfn.IFS($AC2022&lt;= 24,"17-24", $AC2022&lt;=34,"25-34", $AC2022&lt;=44,"35-44", $AC2022&lt;= 54,"45-54", $AC2022 &gt;= 55, "55+")</f>
        <v>55+</v>
      </c>
      <c r="AE2022">
        <f t="shared" ca="1" si="156"/>
        <v>2</v>
      </c>
      <c r="AF2022" t="str">
        <f t="shared" si="157"/>
        <v>Low</v>
      </c>
      <c r="AG2022" t="str">
        <f t="shared" si="158"/>
        <v>Neutral</v>
      </c>
      <c r="AH2022" t="str">
        <f t="shared" si="159"/>
        <v>Average Performer</v>
      </c>
      <c r="AI2022" t="str" cm="1">
        <f t="array" ref="AI2022">_xlfn.IFS($Z2022 = "Passed", "High", $Z2022="Completed", "Moderate", OR($Z2022 = "Incomplete", $Z2022="Failed"), "Low")</f>
        <v>Moderate</v>
      </c>
      <c r="AJ2022" t="str" cm="1">
        <f t="array" ref="AJ2022">_xlfn.IFS(OR(Z2022= "Passed", Z2022 = "Completed"), "Complete", OR(Z2022 ="Failed", Z2022 = "Incomplete"), "Incomplete")</f>
        <v>Complete</v>
      </c>
      <c r="AK2022" cm="1">
        <f t="array" ref="AK2022">_xlfn.IFS(HR_DATA[[#This Row],[Performance Category]] = "High Performer", 4,HR_DATA[[#This Row],[Performance Category]] = "Average Performer", 3, HR_DATA[[#This Row],[Performance Category]] = "Low Performer", 2, HR_DATA[[#This Row],[Performance Category]] = "At Risk", 1)</f>
        <v>3</v>
      </c>
    </row>
    <row r="2023" spans="1:37" x14ac:dyDescent="0.25">
      <c r="A2023">
        <v>2545</v>
      </c>
      <c r="B2023" s="2">
        <v>43456</v>
      </c>
      <c r="C2023" s="2">
        <f t="shared" ca="1" si="155"/>
        <v>46159</v>
      </c>
      <c r="D2023" t="s">
        <v>145</v>
      </c>
      <c r="E2023" t="s">
        <v>94</v>
      </c>
      <c r="F2023" t="s">
        <v>30</v>
      </c>
      <c r="G2023" t="s">
        <v>31</v>
      </c>
      <c r="H2023" t="s">
        <v>56</v>
      </c>
      <c r="I2023" t="s">
        <v>55</v>
      </c>
      <c r="J2023" t="s">
        <v>95</v>
      </c>
      <c r="K2023" t="s">
        <v>96</v>
      </c>
      <c r="L2023" s="2">
        <v>18909</v>
      </c>
      <c r="M2023" t="s">
        <v>36</v>
      </c>
      <c r="N2023" t="s">
        <v>48</v>
      </c>
      <c r="O2023" t="s">
        <v>49</v>
      </c>
      <c r="P2023" t="s">
        <v>39</v>
      </c>
      <c r="Q2023" t="s">
        <v>40</v>
      </c>
      <c r="R2023">
        <v>4</v>
      </c>
      <c r="S2023" s="2">
        <v>44969</v>
      </c>
      <c r="T2023">
        <v>3</v>
      </c>
      <c r="U2023">
        <v>2</v>
      </c>
      <c r="V2023">
        <v>3</v>
      </c>
      <c r="W2023" s="2">
        <v>45104</v>
      </c>
      <c r="X2023" t="s">
        <v>41</v>
      </c>
      <c r="Y2023" t="s">
        <v>42</v>
      </c>
      <c r="Z2023" t="s">
        <v>63</v>
      </c>
      <c r="AA2023">
        <v>1</v>
      </c>
      <c r="AB2023">
        <v>352.45</v>
      </c>
      <c r="AC2023">
        <v>67</v>
      </c>
      <c r="AD2023" t="str" cm="1">
        <f t="array" ref="AD2023">_xlfn.IFS($AC2023&lt;= 24,"17-24", $AC2023&lt;=34,"25-34", $AC2023&lt;=44,"35-44", $AC2023&lt;= 54,"45-54", $AC2023 &gt;= 55, "55+")</f>
        <v>55+</v>
      </c>
      <c r="AE2023">
        <f t="shared" ca="1" si="156"/>
        <v>7</v>
      </c>
      <c r="AF2023" t="str">
        <f t="shared" si="157"/>
        <v>Medium</v>
      </c>
      <c r="AG2023" t="str">
        <f t="shared" si="158"/>
        <v>Not satisfied</v>
      </c>
      <c r="AH2023" t="str">
        <f t="shared" si="159"/>
        <v>Average Performer</v>
      </c>
      <c r="AI2023" t="str" cm="1">
        <f t="array" ref="AI2023">_xlfn.IFS($Z2023 = "Passed", "High", $Z2023="Completed", "Moderate", OR($Z2023 = "Incomplete", $Z2023="Failed"), "Low")</f>
        <v>Moderate</v>
      </c>
      <c r="AJ2023" t="str" cm="1">
        <f t="array" ref="AJ2023">_xlfn.IFS(OR(Z2023= "Passed", Z2023 = "Completed"), "Complete", OR(Z2023 ="Failed", Z2023 = "Incomplete"), "Incomplete")</f>
        <v>Complete</v>
      </c>
      <c r="AK2023" cm="1">
        <f t="array" ref="AK2023">_xlfn.IFS(HR_DATA[[#This Row],[Performance Category]] = "High Performer", 4,HR_DATA[[#This Row],[Performance Category]] = "Average Performer", 3, HR_DATA[[#This Row],[Performance Category]] = "Low Performer", 2, HR_DATA[[#This Row],[Performance Category]] = "At Risk", 1)</f>
        <v>3</v>
      </c>
    </row>
    <row r="2024" spans="1:37" x14ac:dyDescent="0.25">
      <c r="A2024">
        <v>2546</v>
      </c>
      <c r="B2024" s="2">
        <v>44873</v>
      </c>
      <c r="C2024" s="2">
        <f t="shared" ca="1" si="155"/>
        <v>46159</v>
      </c>
      <c r="D2024" t="s">
        <v>150</v>
      </c>
      <c r="E2024" t="s">
        <v>54</v>
      </c>
      <c r="F2024" t="s">
        <v>30</v>
      </c>
      <c r="G2024" t="s">
        <v>46</v>
      </c>
      <c r="H2024" t="s">
        <v>45</v>
      </c>
      <c r="I2024" t="s">
        <v>46</v>
      </c>
      <c r="J2024" t="s">
        <v>95</v>
      </c>
      <c r="K2024" t="s">
        <v>35</v>
      </c>
      <c r="L2024" s="2">
        <v>32918</v>
      </c>
      <c r="M2024" t="s">
        <v>36</v>
      </c>
      <c r="N2024" t="s">
        <v>48</v>
      </c>
      <c r="O2024" t="s">
        <v>60</v>
      </c>
      <c r="P2024" t="s">
        <v>67</v>
      </c>
      <c r="Q2024" t="s">
        <v>40</v>
      </c>
      <c r="R2024">
        <v>4</v>
      </c>
      <c r="S2024" s="2">
        <v>44871</v>
      </c>
      <c r="T2024">
        <v>4</v>
      </c>
      <c r="U2024">
        <v>4</v>
      </c>
      <c r="V2024">
        <v>5</v>
      </c>
      <c r="W2024" s="2">
        <v>45068</v>
      </c>
      <c r="X2024" t="s">
        <v>50</v>
      </c>
      <c r="Y2024" t="s">
        <v>42</v>
      </c>
      <c r="Z2024" t="s">
        <v>63</v>
      </c>
      <c r="AA2024">
        <v>3</v>
      </c>
      <c r="AB2024">
        <v>463.57</v>
      </c>
      <c r="AC2024">
        <v>32</v>
      </c>
      <c r="AD2024" t="str" cm="1">
        <f t="array" ref="AD2024">_xlfn.IFS($AC2024&lt;= 24,"17-24", $AC2024&lt;=34,"25-34", $AC2024&lt;=44,"35-44", $AC2024&lt;= 54,"45-54", $AC2024 &gt;= 55, "55+")</f>
        <v>25-34</v>
      </c>
      <c r="AE2024">
        <f t="shared" ca="1" si="156"/>
        <v>3</v>
      </c>
      <c r="AF2024" t="str">
        <f t="shared" si="157"/>
        <v>High</v>
      </c>
      <c r="AG2024" t="str">
        <f t="shared" si="158"/>
        <v>Satisfied</v>
      </c>
      <c r="AH2024" t="str">
        <f t="shared" si="159"/>
        <v>Average Performer</v>
      </c>
      <c r="AI2024" t="str" cm="1">
        <f t="array" ref="AI2024">_xlfn.IFS($Z2024 = "Passed", "High", $Z2024="Completed", "Moderate", OR($Z2024 = "Incomplete", $Z2024="Failed"), "Low")</f>
        <v>Moderate</v>
      </c>
      <c r="AJ2024" t="str" cm="1">
        <f t="array" ref="AJ2024">_xlfn.IFS(OR(Z2024= "Passed", Z2024 = "Completed"), "Complete", OR(Z2024 ="Failed", Z2024 = "Incomplete"), "Incomplete")</f>
        <v>Complete</v>
      </c>
      <c r="AK2024" cm="1">
        <f t="array" ref="AK2024">_xlfn.IFS(HR_DATA[[#This Row],[Performance Category]] = "High Performer", 4,HR_DATA[[#This Row],[Performance Category]] = "Average Performer", 3, HR_DATA[[#This Row],[Performance Category]] = "Low Performer", 2, HR_DATA[[#This Row],[Performance Category]] = "At Risk", 1)</f>
        <v>3</v>
      </c>
    </row>
    <row r="2025" spans="1:37" x14ac:dyDescent="0.25">
      <c r="A2025">
        <v>2547</v>
      </c>
      <c r="B2025" s="2">
        <v>44380</v>
      </c>
      <c r="C2025" s="2">
        <f t="shared" ca="1" si="155"/>
        <v>46159</v>
      </c>
      <c r="D2025" t="s">
        <v>146</v>
      </c>
      <c r="E2025" t="s">
        <v>81</v>
      </c>
      <c r="F2025" t="s">
        <v>30</v>
      </c>
      <c r="G2025" t="s">
        <v>55</v>
      </c>
      <c r="H2025" t="s">
        <v>45</v>
      </c>
      <c r="I2025" t="s">
        <v>33</v>
      </c>
      <c r="J2025" t="s">
        <v>57</v>
      </c>
      <c r="K2025" t="s">
        <v>65</v>
      </c>
      <c r="L2025" s="2">
        <v>25764</v>
      </c>
      <c r="M2025" t="s">
        <v>36</v>
      </c>
      <c r="N2025" t="s">
        <v>48</v>
      </c>
      <c r="O2025" t="s">
        <v>49</v>
      </c>
      <c r="P2025" t="s">
        <v>39</v>
      </c>
      <c r="Q2025" t="s">
        <v>40</v>
      </c>
      <c r="R2025">
        <v>4</v>
      </c>
      <c r="S2025" s="2">
        <v>45072</v>
      </c>
      <c r="T2025">
        <v>2</v>
      </c>
      <c r="U2025">
        <v>5</v>
      </c>
      <c r="V2025">
        <v>1</v>
      </c>
      <c r="W2025" s="2">
        <v>44811</v>
      </c>
      <c r="X2025" t="s">
        <v>41</v>
      </c>
      <c r="Y2025" t="s">
        <v>42</v>
      </c>
      <c r="Z2025" t="s">
        <v>63</v>
      </c>
      <c r="AA2025">
        <v>4</v>
      </c>
      <c r="AB2025">
        <v>372.08</v>
      </c>
      <c r="AC2025">
        <v>51</v>
      </c>
      <c r="AD2025" t="str" cm="1">
        <f t="array" ref="AD2025">_xlfn.IFS($AC2025&lt;= 24,"17-24", $AC2025&lt;=34,"25-34", $AC2025&lt;=44,"35-44", $AC2025&lt;= 54,"45-54", $AC2025 &gt;= 55, "55+")</f>
        <v>45-54</v>
      </c>
      <c r="AE2025">
        <f t="shared" ca="1" si="156"/>
        <v>4</v>
      </c>
      <c r="AF2025" t="str">
        <f t="shared" si="157"/>
        <v>Low</v>
      </c>
      <c r="AG2025" t="str">
        <f t="shared" si="158"/>
        <v>Satisfied</v>
      </c>
      <c r="AH2025" t="str">
        <f t="shared" si="159"/>
        <v>Average Performer</v>
      </c>
      <c r="AI2025" t="str" cm="1">
        <f t="array" ref="AI2025">_xlfn.IFS($Z2025 = "Passed", "High", $Z2025="Completed", "Moderate", OR($Z2025 = "Incomplete", $Z2025="Failed"), "Low")</f>
        <v>Moderate</v>
      </c>
      <c r="AJ2025" t="str" cm="1">
        <f t="array" ref="AJ2025">_xlfn.IFS(OR(Z2025= "Passed", Z2025 = "Completed"), "Complete", OR(Z2025 ="Failed", Z2025 = "Incomplete"), "Incomplete")</f>
        <v>Complete</v>
      </c>
      <c r="AK2025" cm="1">
        <f t="array" ref="AK2025">_xlfn.IFS(HR_DATA[[#This Row],[Performance Category]] = "High Performer", 4,HR_DATA[[#This Row],[Performance Category]] = "Average Performer", 3, HR_DATA[[#This Row],[Performance Category]] = "Low Performer", 2, HR_DATA[[#This Row],[Performance Category]] = "At Risk", 1)</f>
        <v>3</v>
      </c>
    </row>
    <row r="2026" spans="1:37" x14ac:dyDescent="0.25">
      <c r="A2026">
        <v>2548</v>
      </c>
      <c r="B2026" s="2">
        <v>43418</v>
      </c>
      <c r="C2026" s="2">
        <f t="shared" ca="1" si="155"/>
        <v>46159</v>
      </c>
      <c r="D2026" t="s">
        <v>139</v>
      </c>
      <c r="E2026" t="s">
        <v>94</v>
      </c>
      <c r="F2026" t="s">
        <v>30</v>
      </c>
      <c r="G2026" t="s">
        <v>31</v>
      </c>
      <c r="H2026" t="s">
        <v>45</v>
      </c>
      <c r="I2026" t="s">
        <v>33</v>
      </c>
      <c r="J2026" t="s">
        <v>95</v>
      </c>
      <c r="K2026" t="s">
        <v>58</v>
      </c>
      <c r="L2026" s="2">
        <v>19771</v>
      </c>
      <c r="M2026" t="s">
        <v>36</v>
      </c>
      <c r="N2026" t="s">
        <v>37</v>
      </c>
      <c r="O2026" t="s">
        <v>60</v>
      </c>
      <c r="P2026" t="s">
        <v>77</v>
      </c>
      <c r="Q2026" t="s">
        <v>40</v>
      </c>
      <c r="R2026">
        <v>1</v>
      </c>
      <c r="S2026" s="2">
        <v>44780</v>
      </c>
      <c r="T2026">
        <v>2</v>
      </c>
      <c r="U2026">
        <v>5</v>
      </c>
      <c r="V2026">
        <v>3</v>
      </c>
      <c r="W2026" s="2">
        <v>44940</v>
      </c>
      <c r="X2026" t="s">
        <v>62</v>
      </c>
      <c r="Y2026" t="s">
        <v>51</v>
      </c>
      <c r="Z2026" t="s">
        <v>43</v>
      </c>
      <c r="AA2026">
        <v>3</v>
      </c>
      <c r="AB2026">
        <v>670.58</v>
      </c>
      <c r="AC2026">
        <v>64</v>
      </c>
      <c r="AD2026" t="str" cm="1">
        <f t="array" ref="AD2026">_xlfn.IFS($AC2026&lt;= 24,"17-24", $AC2026&lt;=34,"25-34", $AC2026&lt;=44,"35-44", $AC2026&lt;= 54,"45-54", $AC2026 &gt;= 55, "55+")</f>
        <v>55+</v>
      </c>
      <c r="AE2026">
        <f t="shared" ca="1" si="156"/>
        <v>7</v>
      </c>
      <c r="AF2026" t="str">
        <f t="shared" si="157"/>
        <v>Low</v>
      </c>
      <c r="AG2026" t="str">
        <f t="shared" si="158"/>
        <v>Satisfied</v>
      </c>
      <c r="AH2026" t="str">
        <f t="shared" si="159"/>
        <v>Average Performer</v>
      </c>
      <c r="AI2026" t="str" cm="1">
        <f t="array" ref="AI2026">_xlfn.IFS($Z2026 = "Passed", "High", $Z2026="Completed", "Moderate", OR($Z2026 = "Incomplete", $Z2026="Failed"), "Low")</f>
        <v>Low</v>
      </c>
      <c r="AJ2026" t="str" cm="1">
        <f t="array" ref="AJ2026">_xlfn.IFS(OR(Z2026= "Passed", Z2026 = "Completed"), "Complete", OR(Z2026 ="Failed", Z2026 = "Incomplete"), "Incomplete")</f>
        <v>Incomplete</v>
      </c>
      <c r="AK2026" cm="1">
        <f t="array" ref="AK2026">_xlfn.IFS(HR_DATA[[#This Row],[Performance Category]] = "High Performer", 4,HR_DATA[[#This Row],[Performance Category]] = "Average Performer", 3, HR_DATA[[#This Row],[Performance Category]] = "Low Performer", 2, HR_DATA[[#This Row],[Performance Category]] = "At Risk", 1)</f>
        <v>3</v>
      </c>
    </row>
    <row r="2027" spans="1:37" x14ac:dyDescent="0.25">
      <c r="A2027">
        <v>2549</v>
      </c>
      <c r="B2027" s="2">
        <v>44457</v>
      </c>
      <c r="C2027" s="2">
        <f t="shared" ca="1" si="155"/>
        <v>46159</v>
      </c>
      <c r="D2027" t="s">
        <v>139</v>
      </c>
      <c r="E2027" t="s">
        <v>54</v>
      </c>
      <c r="F2027" t="s">
        <v>30</v>
      </c>
      <c r="G2027" t="s">
        <v>31</v>
      </c>
      <c r="H2027" t="s">
        <v>45</v>
      </c>
      <c r="I2027" t="s">
        <v>46</v>
      </c>
      <c r="J2027" t="s">
        <v>95</v>
      </c>
      <c r="K2027" t="s">
        <v>70</v>
      </c>
      <c r="L2027" s="2">
        <v>23196</v>
      </c>
      <c r="M2027" t="s">
        <v>36</v>
      </c>
      <c r="N2027" t="s">
        <v>37</v>
      </c>
      <c r="O2027" t="s">
        <v>38</v>
      </c>
      <c r="P2027" t="s">
        <v>77</v>
      </c>
      <c r="Q2027" t="s">
        <v>40</v>
      </c>
      <c r="R2027">
        <v>5</v>
      </c>
      <c r="S2027" s="2">
        <v>44944</v>
      </c>
      <c r="T2027">
        <v>4</v>
      </c>
      <c r="U2027">
        <v>3</v>
      </c>
      <c r="V2027">
        <v>5</v>
      </c>
      <c r="W2027" s="2">
        <v>44913</v>
      </c>
      <c r="X2027" t="s">
        <v>62</v>
      </c>
      <c r="Y2027" t="s">
        <v>42</v>
      </c>
      <c r="Z2027" t="s">
        <v>73</v>
      </c>
      <c r="AA2027">
        <v>2</v>
      </c>
      <c r="AB2027">
        <v>399.97</v>
      </c>
      <c r="AC2027">
        <v>58</v>
      </c>
      <c r="AD2027" t="str" cm="1">
        <f t="array" ref="AD2027">_xlfn.IFS($AC2027&lt;= 24,"17-24", $AC2027&lt;=34,"25-34", $AC2027&lt;=44,"35-44", $AC2027&lt;= 54,"45-54", $AC2027 &gt;= 55, "55+")</f>
        <v>55+</v>
      </c>
      <c r="AE2027">
        <f t="shared" ca="1" si="156"/>
        <v>4</v>
      </c>
      <c r="AF2027" t="str">
        <f t="shared" si="157"/>
        <v>High</v>
      </c>
      <c r="AG2027" t="str">
        <f t="shared" si="158"/>
        <v>Neutral</v>
      </c>
      <c r="AH2027" t="str">
        <f t="shared" si="159"/>
        <v>Average Performer</v>
      </c>
      <c r="AI2027" t="str" cm="1">
        <f t="array" ref="AI2027">_xlfn.IFS($Z2027 = "Passed", "High", $Z2027="Completed", "Moderate", OR($Z2027 = "Incomplete", $Z2027="Failed"), "Low")</f>
        <v>High</v>
      </c>
      <c r="AJ2027" t="str" cm="1">
        <f t="array" ref="AJ2027">_xlfn.IFS(OR(Z2027= "Passed", Z2027 = "Completed"), "Complete", OR(Z2027 ="Failed", Z2027 = "Incomplete"), "Incomplete")</f>
        <v>Complete</v>
      </c>
      <c r="AK2027" cm="1">
        <f t="array" ref="AK2027">_xlfn.IFS(HR_DATA[[#This Row],[Performance Category]] = "High Performer", 4,HR_DATA[[#This Row],[Performance Category]] = "Average Performer", 3, HR_DATA[[#This Row],[Performance Category]] = "Low Performer", 2, HR_DATA[[#This Row],[Performance Category]] = "At Risk", 1)</f>
        <v>3</v>
      </c>
    </row>
    <row r="2028" spans="1:37" x14ac:dyDescent="0.25">
      <c r="A2028">
        <v>2550</v>
      </c>
      <c r="B2028" s="2">
        <v>44154</v>
      </c>
      <c r="C2028" s="2">
        <f t="shared" ca="1" si="155"/>
        <v>46159</v>
      </c>
      <c r="D2028" t="s">
        <v>127</v>
      </c>
      <c r="E2028" t="s">
        <v>74</v>
      </c>
      <c r="F2028" t="s">
        <v>30</v>
      </c>
      <c r="G2028" t="s">
        <v>31</v>
      </c>
      <c r="H2028" t="s">
        <v>45</v>
      </c>
      <c r="I2028" t="s">
        <v>46</v>
      </c>
      <c r="J2028" t="s">
        <v>129</v>
      </c>
      <c r="K2028" t="s">
        <v>65</v>
      </c>
      <c r="L2028" s="2">
        <v>19109</v>
      </c>
      <c r="M2028" t="s">
        <v>36</v>
      </c>
      <c r="N2028" t="s">
        <v>37</v>
      </c>
      <c r="O2028" t="s">
        <v>38</v>
      </c>
      <c r="P2028" t="s">
        <v>39</v>
      </c>
      <c r="Q2028" t="s">
        <v>40</v>
      </c>
      <c r="R2028">
        <v>5</v>
      </c>
      <c r="S2028" s="2">
        <v>44927</v>
      </c>
      <c r="T2028">
        <v>3</v>
      </c>
      <c r="U2028">
        <v>1</v>
      </c>
      <c r="V2028">
        <v>1</v>
      </c>
      <c r="W2028" s="2">
        <v>44843</v>
      </c>
      <c r="X2028" t="s">
        <v>62</v>
      </c>
      <c r="Y2028" t="s">
        <v>42</v>
      </c>
      <c r="Z2028" t="s">
        <v>52</v>
      </c>
      <c r="AA2028">
        <v>5</v>
      </c>
      <c r="AB2028">
        <v>997.89</v>
      </c>
      <c r="AC2028">
        <v>68</v>
      </c>
      <c r="AD2028" t="str" cm="1">
        <f t="array" ref="AD2028">_xlfn.IFS($AC2028&lt;= 24,"17-24", $AC2028&lt;=34,"25-34", $AC2028&lt;=44,"35-44", $AC2028&lt;= 54,"45-54", $AC2028 &gt;= 55, "55+")</f>
        <v>55+</v>
      </c>
      <c r="AE2028">
        <f t="shared" ca="1" si="156"/>
        <v>5</v>
      </c>
      <c r="AF2028" t="str">
        <f t="shared" si="157"/>
        <v>Medium</v>
      </c>
      <c r="AG2028" t="str">
        <f t="shared" si="158"/>
        <v>Not satisfied</v>
      </c>
      <c r="AH2028" t="str">
        <f t="shared" si="159"/>
        <v>Average Performer</v>
      </c>
      <c r="AI2028" t="str" cm="1">
        <f t="array" ref="AI2028">_xlfn.IFS($Z2028 = "Passed", "High", $Z2028="Completed", "Moderate", OR($Z2028 = "Incomplete", $Z2028="Failed"), "Low")</f>
        <v>Low</v>
      </c>
      <c r="AJ2028" t="str" cm="1">
        <f t="array" ref="AJ2028">_xlfn.IFS(OR(Z2028= "Passed", Z2028 = "Completed"), "Complete", OR(Z2028 ="Failed", Z2028 = "Incomplete"), "Incomplete")</f>
        <v>Incomplete</v>
      </c>
      <c r="AK2028" cm="1">
        <f t="array" ref="AK2028">_xlfn.IFS(HR_DATA[[#This Row],[Performance Category]] = "High Performer", 4,HR_DATA[[#This Row],[Performance Category]] = "Average Performer", 3, HR_DATA[[#This Row],[Performance Category]] = "Low Performer", 2, HR_DATA[[#This Row],[Performance Category]] = "At Risk", 1)</f>
        <v>3</v>
      </c>
    </row>
    <row r="2029" spans="1:37" x14ac:dyDescent="0.25">
      <c r="A2029">
        <v>2551</v>
      </c>
      <c r="B2029" s="2">
        <v>45050</v>
      </c>
      <c r="C2029" s="2">
        <f t="shared" ca="1" si="155"/>
        <v>46159</v>
      </c>
      <c r="D2029" t="s">
        <v>128</v>
      </c>
      <c r="E2029" t="s">
        <v>81</v>
      </c>
      <c r="F2029" t="s">
        <v>30</v>
      </c>
      <c r="G2029" t="s">
        <v>55</v>
      </c>
      <c r="H2029" t="s">
        <v>56</v>
      </c>
      <c r="I2029" t="s">
        <v>33</v>
      </c>
      <c r="J2029" t="s">
        <v>129</v>
      </c>
      <c r="K2029" t="s">
        <v>65</v>
      </c>
      <c r="L2029" s="2">
        <v>32275</v>
      </c>
      <c r="M2029" t="s">
        <v>36</v>
      </c>
      <c r="N2029" t="s">
        <v>37</v>
      </c>
      <c r="O2029" t="s">
        <v>60</v>
      </c>
      <c r="P2029" t="s">
        <v>39</v>
      </c>
      <c r="Q2029" t="s">
        <v>40</v>
      </c>
      <c r="R2029">
        <v>1</v>
      </c>
      <c r="S2029" s="2">
        <v>44807</v>
      </c>
      <c r="T2029">
        <v>4</v>
      </c>
      <c r="U2029">
        <v>2</v>
      </c>
      <c r="V2029">
        <v>2</v>
      </c>
      <c r="W2029" s="2">
        <v>45140</v>
      </c>
      <c r="X2029" t="s">
        <v>92</v>
      </c>
      <c r="Y2029" t="s">
        <v>42</v>
      </c>
      <c r="Z2029" t="s">
        <v>63</v>
      </c>
      <c r="AA2029">
        <v>2</v>
      </c>
      <c r="AB2029">
        <v>985</v>
      </c>
      <c r="AC2029">
        <v>35</v>
      </c>
      <c r="AD2029" t="str" cm="1">
        <f t="array" ref="AD2029">_xlfn.IFS($AC2029&lt;= 24,"17-24", $AC2029&lt;=34,"25-34", $AC2029&lt;=44,"35-44", $AC2029&lt;= 54,"45-54", $AC2029 &gt;= 55, "55+")</f>
        <v>35-44</v>
      </c>
      <c r="AE2029">
        <f t="shared" ca="1" si="156"/>
        <v>3</v>
      </c>
      <c r="AF2029" t="str">
        <f t="shared" si="157"/>
        <v>High</v>
      </c>
      <c r="AG2029" t="str">
        <f t="shared" si="158"/>
        <v>Not satisfied</v>
      </c>
      <c r="AH2029" t="str">
        <f t="shared" si="159"/>
        <v>Average Performer</v>
      </c>
      <c r="AI2029" t="str" cm="1">
        <f t="array" ref="AI2029">_xlfn.IFS($Z2029 = "Passed", "High", $Z2029="Completed", "Moderate", OR($Z2029 = "Incomplete", $Z2029="Failed"), "Low")</f>
        <v>Moderate</v>
      </c>
      <c r="AJ2029" t="str" cm="1">
        <f t="array" ref="AJ2029">_xlfn.IFS(OR(Z2029= "Passed", Z2029 = "Completed"), "Complete", OR(Z2029 ="Failed", Z2029 = "Incomplete"), "Incomplete")</f>
        <v>Complete</v>
      </c>
      <c r="AK2029" cm="1">
        <f t="array" ref="AK2029">_xlfn.IFS(HR_DATA[[#This Row],[Performance Category]] = "High Performer", 4,HR_DATA[[#This Row],[Performance Category]] = "Average Performer", 3, HR_DATA[[#This Row],[Performance Category]] = "Low Performer", 2, HR_DATA[[#This Row],[Performance Category]] = "At Risk", 1)</f>
        <v>3</v>
      </c>
    </row>
    <row r="2030" spans="1:37" x14ac:dyDescent="0.25">
      <c r="A2030">
        <v>2552</v>
      </c>
      <c r="B2030" s="2">
        <v>44947</v>
      </c>
      <c r="C2030" s="2">
        <f t="shared" ca="1" si="155"/>
        <v>46159</v>
      </c>
      <c r="D2030" t="s">
        <v>128</v>
      </c>
      <c r="E2030" t="s">
        <v>54</v>
      </c>
      <c r="F2030" t="s">
        <v>30</v>
      </c>
      <c r="G2030" t="s">
        <v>55</v>
      </c>
      <c r="H2030" t="s">
        <v>56</v>
      </c>
      <c r="I2030" t="s">
        <v>33</v>
      </c>
      <c r="J2030" t="s">
        <v>129</v>
      </c>
      <c r="K2030" t="s">
        <v>96</v>
      </c>
      <c r="L2030" s="2">
        <v>20031</v>
      </c>
      <c r="M2030" t="s">
        <v>36</v>
      </c>
      <c r="N2030" t="s">
        <v>48</v>
      </c>
      <c r="O2030" t="s">
        <v>38</v>
      </c>
      <c r="P2030" t="s">
        <v>61</v>
      </c>
      <c r="Q2030" t="s">
        <v>40</v>
      </c>
      <c r="R2030">
        <v>5</v>
      </c>
      <c r="S2030" s="2">
        <v>44853</v>
      </c>
      <c r="T2030">
        <v>3</v>
      </c>
      <c r="U2030">
        <v>2</v>
      </c>
      <c r="V2030">
        <v>3</v>
      </c>
      <c r="W2030" s="2">
        <v>44825</v>
      </c>
      <c r="X2030" t="s">
        <v>50</v>
      </c>
      <c r="Y2030" t="s">
        <v>42</v>
      </c>
      <c r="Z2030" t="s">
        <v>63</v>
      </c>
      <c r="AA2030">
        <v>5</v>
      </c>
      <c r="AB2030">
        <v>573.47</v>
      </c>
      <c r="AC2030">
        <v>69</v>
      </c>
      <c r="AD2030" t="str" cm="1">
        <f t="array" ref="AD2030">_xlfn.IFS($AC2030&lt;= 24,"17-24", $AC2030&lt;=34,"25-34", $AC2030&lt;=44,"35-44", $AC2030&lt;= 54,"45-54", $AC2030 &gt;= 55, "55+")</f>
        <v>55+</v>
      </c>
      <c r="AE2030">
        <f t="shared" ca="1" si="156"/>
        <v>3</v>
      </c>
      <c r="AF2030" t="str">
        <f t="shared" si="157"/>
        <v>Medium</v>
      </c>
      <c r="AG2030" t="str">
        <f t="shared" si="158"/>
        <v>Not satisfied</v>
      </c>
      <c r="AH2030" t="str">
        <f t="shared" si="159"/>
        <v>Average Performer</v>
      </c>
      <c r="AI2030" t="str" cm="1">
        <f t="array" ref="AI2030">_xlfn.IFS($Z2030 = "Passed", "High", $Z2030="Completed", "Moderate", OR($Z2030 = "Incomplete", $Z2030="Failed"), "Low")</f>
        <v>Moderate</v>
      </c>
      <c r="AJ2030" t="str" cm="1">
        <f t="array" ref="AJ2030">_xlfn.IFS(OR(Z2030= "Passed", Z2030 = "Completed"), "Complete", OR(Z2030 ="Failed", Z2030 = "Incomplete"), "Incomplete")</f>
        <v>Complete</v>
      </c>
      <c r="AK2030" cm="1">
        <f t="array" ref="AK2030">_xlfn.IFS(HR_DATA[[#This Row],[Performance Category]] = "High Performer", 4,HR_DATA[[#This Row],[Performance Category]] = "Average Performer", 3, HR_DATA[[#This Row],[Performance Category]] = "Low Performer", 2, HR_DATA[[#This Row],[Performance Category]] = "At Risk", 1)</f>
        <v>3</v>
      </c>
    </row>
    <row r="2031" spans="1:37" x14ac:dyDescent="0.25">
      <c r="A2031">
        <v>2553</v>
      </c>
      <c r="B2031" s="2">
        <v>44792</v>
      </c>
      <c r="C2031" s="2">
        <f t="shared" ca="1" si="155"/>
        <v>46159</v>
      </c>
      <c r="D2031" t="s">
        <v>145</v>
      </c>
      <c r="E2031" t="s">
        <v>81</v>
      </c>
      <c r="F2031" t="s">
        <v>30</v>
      </c>
      <c r="G2031" t="s">
        <v>31</v>
      </c>
      <c r="H2031" t="s">
        <v>56</v>
      </c>
      <c r="I2031" t="s">
        <v>46</v>
      </c>
      <c r="J2031" t="s">
        <v>95</v>
      </c>
      <c r="K2031" t="s">
        <v>47</v>
      </c>
      <c r="L2031" s="2">
        <v>26946</v>
      </c>
      <c r="M2031" t="s">
        <v>36</v>
      </c>
      <c r="N2031" t="s">
        <v>48</v>
      </c>
      <c r="O2031" t="s">
        <v>60</v>
      </c>
      <c r="P2031" t="s">
        <v>77</v>
      </c>
      <c r="Q2031" t="s">
        <v>40</v>
      </c>
      <c r="R2031">
        <v>2</v>
      </c>
      <c r="S2031" s="2">
        <v>44850</v>
      </c>
      <c r="T2031">
        <v>2</v>
      </c>
      <c r="U2031">
        <v>2</v>
      </c>
      <c r="V2031">
        <v>2</v>
      </c>
      <c r="W2031" s="2">
        <v>44837</v>
      </c>
      <c r="X2031" t="s">
        <v>62</v>
      </c>
      <c r="Y2031" t="s">
        <v>51</v>
      </c>
      <c r="Z2031" t="s">
        <v>43</v>
      </c>
      <c r="AA2031">
        <v>2</v>
      </c>
      <c r="AB2031">
        <v>414.08</v>
      </c>
      <c r="AC2031">
        <v>49</v>
      </c>
      <c r="AD2031" t="str" cm="1">
        <f t="array" ref="AD2031">_xlfn.IFS($AC2031&lt;= 24,"17-24", $AC2031&lt;=34,"25-34", $AC2031&lt;=44,"35-44", $AC2031&lt;= 54,"45-54", $AC2031 &gt;= 55, "55+")</f>
        <v>45-54</v>
      </c>
      <c r="AE2031">
        <f t="shared" ca="1" si="156"/>
        <v>3</v>
      </c>
      <c r="AF2031" t="str">
        <f t="shared" si="157"/>
        <v>Low</v>
      </c>
      <c r="AG2031" t="str">
        <f t="shared" si="158"/>
        <v>Not satisfied</v>
      </c>
      <c r="AH2031" t="str">
        <f t="shared" si="159"/>
        <v>Average Performer</v>
      </c>
      <c r="AI2031" t="str" cm="1">
        <f t="array" ref="AI2031">_xlfn.IFS($Z2031 = "Passed", "High", $Z2031="Completed", "Moderate", OR($Z2031 = "Incomplete", $Z2031="Failed"), "Low")</f>
        <v>Low</v>
      </c>
      <c r="AJ2031" t="str" cm="1">
        <f t="array" ref="AJ2031">_xlfn.IFS(OR(Z2031= "Passed", Z2031 = "Completed"), "Complete", OR(Z2031 ="Failed", Z2031 = "Incomplete"), "Incomplete")</f>
        <v>Incomplete</v>
      </c>
      <c r="AK2031" cm="1">
        <f t="array" ref="AK2031">_xlfn.IFS(HR_DATA[[#This Row],[Performance Category]] = "High Performer", 4,HR_DATA[[#This Row],[Performance Category]] = "Average Performer", 3, HR_DATA[[#This Row],[Performance Category]] = "Low Performer", 2, HR_DATA[[#This Row],[Performance Category]] = "At Risk", 1)</f>
        <v>3</v>
      </c>
    </row>
    <row r="2032" spans="1:37" x14ac:dyDescent="0.25">
      <c r="A2032">
        <v>2554</v>
      </c>
      <c r="B2032" s="2">
        <v>44760</v>
      </c>
      <c r="C2032" s="2">
        <f t="shared" ca="1" si="155"/>
        <v>46159</v>
      </c>
      <c r="D2032" t="s">
        <v>145</v>
      </c>
      <c r="E2032" t="s">
        <v>54</v>
      </c>
      <c r="F2032" t="s">
        <v>30</v>
      </c>
      <c r="G2032" t="s">
        <v>46</v>
      </c>
      <c r="H2032" t="s">
        <v>45</v>
      </c>
      <c r="I2032" t="s">
        <v>55</v>
      </c>
      <c r="J2032" t="s">
        <v>95</v>
      </c>
      <c r="K2032" t="s">
        <v>75</v>
      </c>
      <c r="L2032" s="2">
        <v>33514</v>
      </c>
      <c r="M2032" t="s">
        <v>36</v>
      </c>
      <c r="N2032" t="s">
        <v>48</v>
      </c>
      <c r="O2032" t="s">
        <v>49</v>
      </c>
      <c r="P2032" t="s">
        <v>39</v>
      </c>
      <c r="Q2032" t="s">
        <v>40</v>
      </c>
      <c r="R2032">
        <v>1</v>
      </c>
      <c r="S2032" s="2">
        <v>44924</v>
      </c>
      <c r="T2032">
        <v>5</v>
      </c>
      <c r="U2032">
        <v>1</v>
      </c>
      <c r="V2032">
        <v>4</v>
      </c>
      <c r="W2032" s="2">
        <v>45136</v>
      </c>
      <c r="X2032" t="s">
        <v>92</v>
      </c>
      <c r="Y2032" t="s">
        <v>51</v>
      </c>
      <c r="Z2032" t="s">
        <v>63</v>
      </c>
      <c r="AA2032">
        <v>5</v>
      </c>
      <c r="AB2032">
        <v>889.09</v>
      </c>
      <c r="AC2032">
        <v>31</v>
      </c>
      <c r="AD2032" t="str" cm="1">
        <f t="array" ref="AD2032">_xlfn.IFS($AC2032&lt;= 24,"17-24", $AC2032&lt;=34,"25-34", $AC2032&lt;=44,"35-44", $AC2032&lt;= 54,"45-54", $AC2032 &gt;= 55, "55+")</f>
        <v>25-34</v>
      </c>
      <c r="AE2032">
        <f t="shared" ca="1" si="156"/>
        <v>3</v>
      </c>
      <c r="AF2032" t="str">
        <f t="shared" si="157"/>
        <v>High</v>
      </c>
      <c r="AG2032" t="str">
        <f t="shared" si="158"/>
        <v>Not satisfied</v>
      </c>
      <c r="AH2032" t="str">
        <f t="shared" si="159"/>
        <v>Average Performer</v>
      </c>
      <c r="AI2032" t="str" cm="1">
        <f t="array" ref="AI2032">_xlfn.IFS($Z2032 = "Passed", "High", $Z2032="Completed", "Moderate", OR($Z2032 = "Incomplete", $Z2032="Failed"), "Low")</f>
        <v>Moderate</v>
      </c>
      <c r="AJ2032" t="str" cm="1">
        <f t="array" ref="AJ2032">_xlfn.IFS(OR(Z2032= "Passed", Z2032 = "Completed"), "Complete", OR(Z2032 ="Failed", Z2032 = "Incomplete"), "Incomplete")</f>
        <v>Complete</v>
      </c>
      <c r="AK2032" cm="1">
        <f t="array" ref="AK2032">_xlfn.IFS(HR_DATA[[#This Row],[Performance Category]] = "High Performer", 4,HR_DATA[[#This Row],[Performance Category]] = "Average Performer", 3, HR_DATA[[#This Row],[Performance Category]] = "Low Performer", 2, HR_DATA[[#This Row],[Performance Category]] = "At Risk", 1)</f>
        <v>3</v>
      </c>
    </row>
    <row r="2033" spans="1:37" x14ac:dyDescent="0.25">
      <c r="A2033">
        <v>2555</v>
      </c>
      <c r="B2033" s="2">
        <v>43691</v>
      </c>
      <c r="C2033" s="2">
        <f t="shared" ca="1" si="155"/>
        <v>46159</v>
      </c>
      <c r="D2033" t="s">
        <v>150</v>
      </c>
      <c r="E2033" t="s">
        <v>69</v>
      </c>
      <c r="F2033" t="s">
        <v>30</v>
      </c>
      <c r="G2033" t="s">
        <v>55</v>
      </c>
      <c r="H2033" t="s">
        <v>45</v>
      </c>
      <c r="I2033" t="s">
        <v>33</v>
      </c>
      <c r="J2033" t="s">
        <v>95</v>
      </c>
      <c r="K2033" t="s">
        <v>103</v>
      </c>
      <c r="L2033" s="2">
        <v>20754</v>
      </c>
      <c r="M2033" t="s">
        <v>36</v>
      </c>
      <c r="N2033" t="s">
        <v>48</v>
      </c>
      <c r="O2033" t="s">
        <v>60</v>
      </c>
      <c r="P2033" t="s">
        <v>39</v>
      </c>
      <c r="Q2033" t="s">
        <v>40</v>
      </c>
      <c r="R2033">
        <v>2</v>
      </c>
      <c r="S2033" s="2">
        <v>45060</v>
      </c>
      <c r="T2033">
        <v>5</v>
      </c>
      <c r="U2033">
        <v>1</v>
      </c>
      <c r="V2033">
        <v>4</v>
      </c>
      <c r="W2033" s="2">
        <v>44944</v>
      </c>
      <c r="X2033" t="s">
        <v>68</v>
      </c>
      <c r="Y2033" t="s">
        <v>42</v>
      </c>
      <c r="Z2033" t="s">
        <v>73</v>
      </c>
      <c r="AA2033">
        <v>3</v>
      </c>
      <c r="AB2033">
        <v>650.08000000000004</v>
      </c>
      <c r="AC2033">
        <v>63</v>
      </c>
      <c r="AD2033" t="str" cm="1">
        <f t="array" ref="AD2033">_xlfn.IFS($AC2033&lt;= 24,"17-24", $AC2033&lt;=34,"25-34", $AC2033&lt;=44,"35-44", $AC2033&lt;= 54,"45-54", $AC2033 &gt;= 55, "55+")</f>
        <v>55+</v>
      </c>
      <c r="AE2033">
        <f t="shared" ca="1" si="156"/>
        <v>6</v>
      </c>
      <c r="AF2033" t="str">
        <f t="shared" si="157"/>
        <v>High</v>
      </c>
      <c r="AG2033" t="str">
        <f t="shared" si="158"/>
        <v>Not satisfied</v>
      </c>
      <c r="AH2033" t="str">
        <f t="shared" si="159"/>
        <v>Average Performer</v>
      </c>
      <c r="AI2033" t="str" cm="1">
        <f t="array" ref="AI2033">_xlfn.IFS($Z2033 = "Passed", "High", $Z2033="Completed", "Moderate", OR($Z2033 = "Incomplete", $Z2033="Failed"), "Low")</f>
        <v>High</v>
      </c>
      <c r="AJ2033" t="str" cm="1">
        <f t="array" ref="AJ2033">_xlfn.IFS(OR(Z2033= "Passed", Z2033 = "Completed"), "Complete", OR(Z2033 ="Failed", Z2033 = "Incomplete"), "Incomplete")</f>
        <v>Complete</v>
      </c>
      <c r="AK2033" cm="1">
        <f t="array" ref="AK2033">_xlfn.IFS(HR_DATA[[#This Row],[Performance Category]] = "High Performer", 4,HR_DATA[[#This Row],[Performance Category]] = "Average Performer", 3, HR_DATA[[#This Row],[Performance Category]] = "Low Performer", 2, HR_DATA[[#This Row],[Performance Category]] = "At Risk", 1)</f>
        <v>3</v>
      </c>
    </row>
    <row r="2034" spans="1:37" x14ac:dyDescent="0.25">
      <c r="A2034">
        <v>2556</v>
      </c>
      <c r="B2034" s="2">
        <v>44175</v>
      </c>
      <c r="C2034" s="2">
        <f t="shared" ca="1" si="155"/>
        <v>46159</v>
      </c>
      <c r="D2034" t="s">
        <v>146</v>
      </c>
      <c r="E2034" t="s">
        <v>29</v>
      </c>
      <c r="F2034" t="s">
        <v>30</v>
      </c>
      <c r="G2034" t="s">
        <v>46</v>
      </c>
      <c r="H2034" t="s">
        <v>45</v>
      </c>
      <c r="I2034" t="s">
        <v>55</v>
      </c>
      <c r="J2034" t="s">
        <v>57</v>
      </c>
      <c r="K2034" t="s">
        <v>99</v>
      </c>
      <c r="L2034" s="2">
        <v>35180</v>
      </c>
      <c r="M2034" t="s">
        <v>36</v>
      </c>
      <c r="N2034" t="s">
        <v>48</v>
      </c>
      <c r="O2034" t="s">
        <v>38</v>
      </c>
      <c r="P2034" t="s">
        <v>67</v>
      </c>
      <c r="Q2034" t="s">
        <v>40</v>
      </c>
      <c r="R2034">
        <v>2</v>
      </c>
      <c r="S2034" s="2">
        <v>44958</v>
      </c>
      <c r="T2034">
        <v>4</v>
      </c>
      <c r="U2034">
        <v>1</v>
      </c>
      <c r="V2034">
        <v>3</v>
      </c>
      <c r="W2034" s="2">
        <v>44792</v>
      </c>
      <c r="X2034" t="s">
        <v>50</v>
      </c>
      <c r="Y2034" t="s">
        <v>42</v>
      </c>
      <c r="Z2034" t="s">
        <v>73</v>
      </c>
      <c r="AA2034">
        <v>5</v>
      </c>
      <c r="AB2034">
        <v>283.57</v>
      </c>
      <c r="AC2034">
        <v>24</v>
      </c>
      <c r="AD2034" t="str" cm="1">
        <f t="array" ref="AD2034">_xlfn.IFS($AC2034&lt;= 24,"17-24", $AC2034&lt;=34,"25-34", $AC2034&lt;=44,"35-44", $AC2034&lt;= 54,"45-54", $AC2034 &gt;= 55, "55+")</f>
        <v>17-24</v>
      </c>
      <c r="AE2034">
        <f t="shared" ca="1" si="156"/>
        <v>5</v>
      </c>
      <c r="AF2034" t="str">
        <f t="shared" si="157"/>
        <v>High</v>
      </c>
      <c r="AG2034" t="str">
        <f t="shared" si="158"/>
        <v>Not satisfied</v>
      </c>
      <c r="AH2034" t="str">
        <f t="shared" si="159"/>
        <v>Average Performer</v>
      </c>
      <c r="AI2034" t="str" cm="1">
        <f t="array" ref="AI2034">_xlfn.IFS($Z2034 = "Passed", "High", $Z2034="Completed", "Moderate", OR($Z2034 = "Incomplete", $Z2034="Failed"), "Low")</f>
        <v>High</v>
      </c>
      <c r="AJ2034" t="str" cm="1">
        <f t="array" ref="AJ2034">_xlfn.IFS(OR(Z2034= "Passed", Z2034 = "Completed"), "Complete", OR(Z2034 ="Failed", Z2034 = "Incomplete"), "Incomplete")</f>
        <v>Complete</v>
      </c>
      <c r="AK2034" cm="1">
        <f t="array" ref="AK2034">_xlfn.IFS(HR_DATA[[#This Row],[Performance Category]] = "High Performer", 4,HR_DATA[[#This Row],[Performance Category]] = "Average Performer", 3, HR_DATA[[#This Row],[Performance Category]] = "Low Performer", 2, HR_DATA[[#This Row],[Performance Category]] = "At Risk", 1)</f>
        <v>3</v>
      </c>
    </row>
    <row r="2035" spans="1:37" x14ac:dyDescent="0.25">
      <c r="A2035">
        <v>2557</v>
      </c>
      <c r="B2035" s="2">
        <v>43728</v>
      </c>
      <c r="C2035" s="2">
        <f t="shared" ca="1" si="155"/>
        <v>46159</v>
      </c>
      <c r="D2035" t="s">
        <v>139</v>
      </c>
      <c r="E2035" t="s">
        <v>87</v>
      </c>
      <c r="F2035" t="s">
        <v>30</v>
      </c>
      <c r="G2035" t="s">
        <v>55</v>
      </c>
      <c r="H2035" t="s">
        <v>56</v>
      </c>
      <c r="I2035" t="s">
        <v>33</v>
      </c>
      <c r="J2035" t="s">
        <v>95</v>
      </c>
      <c r="K2035" t="s">
        <v>79</v>
      </c>
      <c r="L2035" s="2">
        <v>23545</v>
      </c>
      <c r="M2035" t="s">
        <v>36</v>
      </c>
      <c r="N2035" t="s">
        <v>37</v>
      </c>
      <c r="O2035" t="s">
        <v>72</v>
      </c>
      <c r="P2035" t="s">
        <v>67</v>
      </c>
      <c r="Q2035" t="s">
        <v>40</v>
      </c>
      <c r="R2035">
        <v>2</v>
      </c>
      <c r="S2035" s="2">
        <v>44808</v>
      </c>
      <c r="T2035">
        <v>1</v>
      </c>
      <c r="U2035">
        <v>3</v>
      </c>
      <c r="V2035">
        <v>1</v>
      </c>
      <c r="W2035" s="2">
        <v>44793</v>
      </c>
      <c r="X2035" t="s">
        <v>68</v>
      </c>
      <c r="Y2035" t="s">
        <v>42</v>
      </c>
      <c r="Z2035" t="s">
        <v>63</v>
      </c>
      <c r="AA2035">
        <v>1</v>
      </c>
      <c r="AB2035">
        <v>908.5</v>
      </c>
      <c r="AC2035">
        <v>55</v>
      </c>
      <c r="AD2035" t="str" cm="1">
        <f t="array" ref="AD2035">_xlfn.IFS($AC2035&lt;= 24,"17-24", $AC2035&lt;=34,"25-34", $AC2035&lt;=44,"35-44", $AC2035&lt;= 54,"45-54", $AC2035 &gt;= 55, "55+")</f>
        <v>55+</v>
      </c>
      <c r="AE2035">
        <f t="shared" ca="1" si="156"/>
        <v>6</v>
      </c>
      <c r="AF2035" t="str">
        <f t="shared" si="157"/>
        <v>Low</v>
      </c>
      <c r="AG2035" t="str">
        <f t="shared" si="158"/>
        <v>Neutral</v>
      </c>
      <c r="AH2035" t="str">
        <f t="shared" si="159"/>
        <v>Average Performer</v>
      </c>
      <c r="AI2035" t="str" cm="1">
        <f t="array" ref="AI2035">_xlfn.IFS($Z2035 = "Passed", "High", $Z2035="Completed", "Moderate", OR($Z2035 = "Incomplete", $Z2035="Failed"), "Low")</f>
        <v>Moderate</v>
      </c>
      <c r="AJ2035" t="str" cm="1">
        <f t="array" ref="AJ2035">_xlfn.IFS(OR(Z2035= "Passed", Z2035 = "Completed"), "Complete", OR(Z2035 ="Failed", Z2035 = "Incomplete"), "Incomplete")</f>
        <v>Complete</v>
      </c>
      <c r="AK2035" cm="1">
        <f t="array" ref="AK2035">_xlfn.IFS(HR_DATA[[#This Row],[Performance Category]] = "High Performer", 4,HR_DATA[[#This Row],[Performance Category]] = "Average Performer", 3, HR_DATA[[#This Row],[Performance Category]] = "Low Performer", 2, HR_DATA[[#This Row],[Performance Category]] = "At Risk", 1)</f>
        <v>3</v>
      </c>
    </row>
    <row r="2036" spans="1:37" x14ac:dyDescent="0.25">
      <c r="A2036">
        <v>2558</v>
      </c>
      <c r="B2036" s="2">
        <v>44519</v>
      </c>
      <c r="C2036" s="2">
        <f t="shared" ca="1" si="155"/>
        <v>46159</v>
      </c>
      <c r="D2036" t="s">
        <v>127</v>
      </c>
      <c r="E2036" t="s">
        <v>74</v>
      </c>
      <c r="F2036" t="s">
        <v>30</v>
      </c>
      <c r="G2036" t="s">
        <v>55</v>
      </c>
      <c r="H2036" t="s">
        <v>56</v>
      </c>
      <c r="I2036" t="s">
        <v>55</v>
      </c>
      <c r="J2036" t="s">
        <v>129</v>
      </c>
      <c r="K2036" t="s">
        <v>70</v>
      </c>
      <c r="L2036" s="2">
        <v>24071</v>
      </c>
      <c r="M2036" t="s">
        <v>36</v>
      </c>
      <c r="N2036" t="s">
        <v>37</v>
      </c>
      <c r="O2036" t="s">
        <v>84</v>
      </c>
      <c r="P2036" t="s">
        <v>39</v>
      </c>
      <c r="Q2036" t="s">
        <v>40</v>
      </c>
      <c r="R2036">
        <v>4</v>
      </c>
      <c r="S2036" s="2">
        <v>44910</v>
      </c>
      <c r="T2036">
        <v>2</v>
      </c>
      <c r="U2036">
        <v>4</v>
      </c>
      <c r="V2036">
        <v>5</v>
      </c>
      <c r="W2036" s="2">
        <v>44872</v>
      </c>
      <c r="X2036" t="s">
        <v>68</v>
      </c>
      <c r="Y2036" t="s">
        <v>42</v>
      </c>
      <c r="Z2036" t="s">
        <v>43</v>
      </c>
      <c r="AA2036">
        <v>2</v>
      </c>
      <c r="AB2036">
        <v>900.85</v>
      </c>
      <c r="AC2036">
        <v>56</v>
      </c>
      <c r="AD2036" t="str" cm="1">
        <f t="array" ref="AD2036">_xlfn.IFS($AC2036&lt;= 24,"17-24", $AC2036&lt;=34,"25-34", $AC2036&lt;=44,"35-44", $AC2036&lt;= 54,"45-54", $AC2036 &gt;= 55, "55+")</f>
        <v>55+</v>
      </c>
      <c r="AE2036">
        <f t="shared" ca="1" si="156"/>
        <v>4</v>
      </c>
      <c r="AF2036" t="str">
        <f t="shared" si="157"/>
        <v>Low</v>
      </c>
      <c r="AG2036" t="str">
        <f t="shared" si="158"/>
        <v>Satisfied</v>
      </c>
      <c r="AH2036" t="str">
        <f t="shared" si="159"/>
        <v>Average Performer</v>
      </c>
      <c r="AI2036" t="str" cm="1">
        <f t="array" ref="AI2036">_xlfn.IFS($Z2036 = "Passed", "High", $Z2036="Completed", "Moderate", OR($Z2036 = "Incomplete", $Z2036="Failed"), "Low")</f>
        <v>Low</v>
      </c>
      <c r="AJ2036" t="str" cm="1">
        <f t="array" ref="AJ2036">_xlfn.IFS(OR(Z2036= "Passed", Z2036 = "Completed"), "Complete", OR(Z2036 ="Failed", Z2036 = "Incomplete"), "Incomplete")</f>
        <v>Incomplete</v>
      </c>
      <c r="AK2036" cm="1">
        <f t="array" ref="AK2036">_xlfn.IFS(HR_DATA[[#This Row],[Performance Category]] = "High Performer", 4,HR_DATA[[#This Row],[Performance Category]] = "Average Performer", 3, HR_DATA[[#This Row],[Performance Category]] = "Low Performer", 2, HR_DATA[[#This Row],[Performance Category]] = "At Risk", 1)</f>
        <v>3</v>
      </c>
    </row>
    <row r="2037" spans="1:37" x14ac:dyDescent="0.25">
      <c r="A2037">
        <v>2559</v>
      </c>
      <c r="B2037" s="2">
        <v>44680</v>
      </c>
      <c r="C2037" s="2">
        <f t="shared" ca="1" si="155"/>
        <v>46159</v>
      </c>
      <c r="D2037" t="s">
        <v>128</v>
      </c>
      <c r="E2037" t="s">
        <v>81</v>
      </c>
      <c r="F2037" t="s">
        <v>30</v>
      </c>
      <c r="G2037" t="s">
        <v>46</v>
      </c>
      <c r="H2037" t="s">
        <v>56</v>
      </c>
      <c r="I2037" t="s">
        <v>55</v>
      </c>
      <c r="J2037" t="s">
        <v>129</v>
      </c>
      <c r="K2037" t="s">
        <v>70</v>
      </c>
      <c r="L2037" s="2">
        <v>21147</v>
      </c>
      <c r="M2037" t="s">
        <v>36</v>
      </c>
      <c r="N2037" t="s">
        <v>48</v>
      </c>
      <c r="O2037" t="s">
        <v>38</v>
      </c>
      <c r="P2037" t="s">
        <v>39</v>
      </c>
      <c r="Q2037" t="s">
        <v>40</v>
      </c>
      <c r="R2037">
        <v>1</v>
      </c>
      <c r="S2037" s="2">
        <v>45117</v>
      </c>
      <c r="T2037">
        <v>3</v>
      </c>
      <c r="U2037">
        <v>5</v>
      </c>
      <c r="V2037">
        <v>3</v>
      </c>
      <c r="W2037" s="2">
        <v>44823</v>
      </c>
      <c r="X2037" t="s">
        <v>92</v>
      </c>
      <c r="Y2037" t="s">
        <v>51</v>
      </c>
      <c r="Z2037" t="s">
        <v>73</v>
      </c>
      <c r="AA2037">
        <v>3</v>
      </c>
      <c r="AB2037">
        <v>449.84</v>
      </c>
      <c r="AC2037">
        <v>65</v>
      </c>
      <c r="AD2037" t="str" cm="1">
        <f t="array" ref="AD2037">_xlfn.IFS($AC2037&lt;= 24,"17-24", $AC2037&lt;=34,"25-34", $AC2037&lt;=44,"35-44", $AC2037&lt;= 54,"45-54", $AC2037 &gt;= 55, "55+")</f>
        <v>55+</v>
      </c>
      <c r="AE2037">
        <f t="shared" ca="1" si="156"/>
        <v>4</v>
      </c>
      <c r="AF2037" t="str">
        <f t="shared" si="157"/>
        <v>Medium</v>
      </c>
      <c r="AG2037" t="str">
        <f t="shared" si="158"/>
        <v>Satisfied</v>
      </c>
      <c r="AH2037" t="str">
        <f t="shared" si="159"/>
        <v>Average Performer</v>
      </c>
      <c r="AI2037" t="str" cm="1">
        <f t="array" ref="AI2037">_xlfn.IFS($Z2037 = "Passed", "High", $Z2037="Completed", "Moderate", OR($Z2037 = "Incomplete", $Z2037="Failed"), "Low")</f>
        <v>High</v>
      </c>
      <c r="AJ2037" t="str" cm="1">
        <f t="array" ref="AJ2037">_xlfn.IFS(OR(Z2037= "Passed", Z2037 = "Completed"), "Complete", OR(Z2037 ="Failed", Z2037 = "Incomplete"), "Incomplete")</f>
        <v>Complete</v>
      </c>
      <c r="AK2037" cm="1">
        <f t="array" ref="AK2037">_xlfn.IFS(HR_DATA[[#This Row],[Performance Category]] = "High Performer", 4,HR_DATA[[#This Row],[Performance Category]] = "Average Performer", 3, HR_DATA[[#This Row],[Performance Category]] = "Low Performer", 2, HR_DATA[[#This Row],[Performance Category]] = "At Risk", 1)</f>
        <v>3</v>
      </c>
    </row>
    <row r="2038" spans="1:37" x14ac:dyDescent="0.25">
      <c r="A2038">
        <v>2560</v>
      </c>
      <c r="B2038" s="2">
        <v>44377</v>
      </c>
      <c r="C2038" s="2">
        <f t="shared" ca="1" si="155"/>
        <v>46159</v>
      </c>
      <c r="D2038" t="s">
        <v>144</v>
      </c>
      <c r="E2038" t="s">
        <v>74</v>
      </c>
      <c r="F2038" t="s">
        <v>30</v>
      </c>
      <c r="G2038" t="s">
        <v>46</v>
      </c>
      <c r="H2038" t="s">
        <v>45</v>
      </c>
      <c r="I2038" t="s">
        <v>46</v>
      </c>
      <c r="J2038" t="s">
        <v>95</v>
      </c>
      <c r="K2038" t="s">
        <v>70</v>
      </c>
      <c r="L2038" s="2">
        <v>28130</v>
      </c>
      <c r="M2038" t="s">
        <v>36</v>
      </c>
      <c r="N2038" t="s">
        <v>48</v>
      </c>
      <c r="O2038" t="s">
        <v>72</v>
      </c>
      <c r="P2038" t="s">
        <v>39</v>
      </c>
      <c r="Q2038" t="s">
        <v>40</v>
      </c>
      <c r="R2038">
        <v>4</v>
      </c>
      <c r="S2038" s="2">
        <v>44853</v>
      </c>
      <c r="T2038">
        <v>5</v>
      </c>
      <c r="U2038">
        <v>1</v>
      </c>
      <c r="V2038">
        <v>5</v>
      </c>
      <c r="W2038" s="2">
        <v>45141</v>
      </c>
      <c r="X2038" t="s">
        <v>92</v>
      </c>
      <c r="Y2038" t="s">
        <v>51</v>
      </c>
      <c r="Z2038" t="s">
        <v>43</v>
      </c>
      <c r="AA2038">
        <v>5</v>
      </c>
      <c r="AB2038">
        <v>981.9</v>
      </c>
      <c r="AC2038">
        <v>44</v>
      </c>
      <c r="AD2038" t="str" cm="1">
        <f t="array" ref="AD2038">_xlfn.IFS($AC2038&lt;= 24,"17-24", $AC2038&lt;=34,"25-34", $AC2038&lt;=44,"35-44", $AC2038&lt;= 54,"45-54", $AC2038 &gt;= 55, "55+")</f>
        <v>35-44</v>
      </c>
      <c r="AE2038">
        <f t="shared" ca="1" si="156"/>
        <v>4</v>
      </c>
      <c r="AF2038" t="str">
        <f t="shared" si="157"/>
        <v>High</v>
      </c>
      <c r="AG2038" t="str">
        <f t="shared" si="158"/>
        <v>Not satisfied</v>
      </c>
      <c r="AH2038" t="str">
        <f t="shared" si="159"/>
        <v>Average Performer</v>
      </c>
      <c r="AI2038" t="str" cm="1">
        <f t="array" ref="AI2038">_xlfn.IFS($Z2038 = "Passed", "High", $Z2038="Completed", "Moderate", OR($Z2038 = "Incomplete", $Z2038="Failed"), "Low")</f>
        <v>Low</v>
      </c>
      <c r="AJ2038" t="str" cm="1">
        <f t="array" ref="AJ2038">_xlfn.IFS(OR(Z2038= "Passed", Z2038 = "Completed"), "Complete", OR(Z2038 ="Failed", Z2038 = "Incomplete"), "Incomplete")</f>
        <v>Incomplete</v>
      </c>
      <c r="AK2038" cm="1">
        <f t="array" ref="AK2038">_xlfn.IFS(HR_DATA[[#This Row],[Performance Category]] = "High Performer", 4,HR_DATA[[#This Row],[Performance Category]] = "Average Performer", 3, HR_DATA[[#This Row],[Performance Category]] = "Low Performer", 2, HR_DATA[[#This Row],[Performance Category]] = "At Risk", 1)</f>
        <v>3</v>
      </c>
    </row>
    <row r="2039" spans="1:37" x14ac:dyDescent="0.25">
      <c r="A2039">
        <v>2561</v>
      </c>
      <c r="B2039" s="2">
        <v>44392</v>
      </c>
      <c r="C2039" s="2">
        <f t="shared" ca="1" si="155"/>
        <v>46159</v>
      </c>
      <c r="D2039" t="s">
        <v>145</v>
      </c>
      <c r="E2039" t="s">
        <v>81</v>
      </c>
      <c r="F2039" t="s">
        <v>30</v>
      </c>
      <c r="G2039" t="s">
        <v>31</v>
      </c>
      <c r="H2039" t="s">
        <v>56</v>
      </c>
      <c r="I2039" t="s">
        <v>33</v>
      </c>
      <c r="J2039" t="s">
        <v>95</v>
      </c>
      <c r="K2039" t="s">
        <v>65</v>
      </c>
      <c r="L2039" s="2">
        <v>20617</v>
      </c>
      <c r="M2039" t="s">
        <v>36</v>
      </c>
      <c r="N2039" t="s">
        <v>48</v>
      </c>
      <c r="O2039" t="s">
        <v>49</v>
      </c>
      <c r="P2039" t="s">
        <v>67</v>
      </c>
      <c r="Q2039" t="s">
        <v>40</v>
      </c>
      <c r="R2039">
        <v>2</v>
      </c>
      <c r="S2039" s="2">
        <v>45031</v>
      </c>
      <c r="T2039">
        <v>3</v>
      </c>
      <c r="U2039">
        <v>5</v>
      </c>
      <c r="V2039">
        <v>4</v>
      </c>
      <c r="W2039" s="2">
        <v>44914</v>
      </c>
      <c r="X2039" t="s">
        <v>68</v>
      </c>
      <c r="Y2039" t="s">
        <v>51</v>
      </c>
      <c r="Z2039" t="s">
        <v>43</v>
      </c>
      <c r="AA2039">
        <v>4</v>
      </c>
      <c r="AB2039">
        <v>289.37</v>
      </c>
      <c r="AC2039">
        <v>65</v>
      </c>
      <c r="AD2039" t="str" cm="1">
        <f t="array" ref="AD2039">_xlfn.IFS($AC2039&lt;= 24,"17-24", $AC2039&lt;=34,"25-34", $AC2039&lt;=44,"35-44", $AC2039&lt;= 54,"45-54", $AC2039 &gt;= 55, "55+")</f>
        <v>55+</v>
      </c>
      <c r="AE2039">
        <f t="shared" ca="1" si="156"/>
        <v>4</v>
      </c>
      <c r="AF2039" t="str">
        <f t="shared" si="157"/>
        <v>Medium</v>
      </c>
      <c r="AG2039" t="str">
        <f t="shared" si="158"/>
        <v>Satisfied</v>
      </c>
      <c r="AH2039" t="str">
        <f t="shared" si="159"/>
        <v>Average Performer</v>
      </c>
      <c r="AI2039" t="str" cm="1">
        <f t="array" ref="AI2039">_xlfn.IFS($Z2039 = "Passed", "High", $Z2039="Completed", "Moderate", OR($Z2039 = "Incomplete", $Z2039="Failed"), "Low")</f>
        <v>Low</v>
      </c>
      <c r="AJ2039" t="str" cm="1">
        <f t="array" ref="AJ2039">_xlfn.IFS(OR(Z2039= "Passed", Z2039 = "Completed"), "Complete", OR(Z2039 ="Failed", Z2039 = "Incomplete"), "Incomplete")</f>
        <v>Incomplete</v>
      </c>
      <c r="AK2039" cm="1">
        <f t="array" ref="AK2039">_xlfn.IFS(HR_DATA[[#This Row],[Performance Category]] = "High Performer", 4,HR_DATA[[#This Row],[Performance Category]] = "Average Performer", 3, HR_DATA[[#This Row],[Performance Category]] = "Low Performer", 2, HR_DATA[[#This Row],[Performance Category]] = "At Risk", 1)</f>
        <v>3</v>
      </c>
    </row>
    <row r="2040" spans="1:37" x14ac:dyDescent="0.25">
      <c r="A2040">
        <v>2562</v>
      </c>
      <c r="B2040" s="2">
        <v>44298</v>
      </c>
      <c r="C2040" s="2">
        <f t="shared" ca="1" si="155"/>
        <v>46159</v>
      </c>
      <c r="D2040" t="s">
        <v>145</v>
      </c>
      <c r="E2040" t="s">
        <v>54</v>
      </c>
      <c r="F2040" t="s">
        <v>30</v>
      </c>
      <c r="G2040" t="s">
        <v>31</v>
      </c>
      <c r="H2040" t="s">
        <v>56</v>
      </c>
      <c r="I2040" t="s">
        <v>55</v>
      </c>
      <c r="J2040" t="s">
        <v>95</v>
      </c>
      <c r="K2040" t="s">
        <v>70</v>
      </c>
      <c r="L2040" s="2">
        <v>24794</v>
      </c>
      <c r="M2040" t="s">
        <v>36</v>
      </c>
      <c r="N2040" t="s">
        <v>48</v>
      </c>
      <c r="O2040" t="s">
        <v>60</v>
      </c>
      <c r="P2040" t="s">
        <v>67</v>
      </c>
      <c r="Q2040" t="s">
        <v>40</v>
      </c>
      <c r="R2040">
        <v>4</v>
      </c>
      <c r="S2040" s="2">
        <v>45033</v>
      </c>
      <c r="T2040">
        <v>1</v>
      </c>
      <c r="U2040">
        <v>4</v>
      </c>
      <c r="V2040">
        <v>3</v>
      </c>
      <c r="W2040" s="2">
        <v>45116</v>
      </c>
      <c r="X2040" t="s">
        <v>50</v>
      </c>
      <c r="Y2040" t="s">
        <v>42</v>
      </c>
      <c r="Z2040" t="s">
        <v>43</v>
      </c>
      <c r="AA2040">
        <v>1</v>
      </c>
      <c r="AB2040">
        <v>657.23</v>
      </c>
      <c r="AC2040">
        <v>54</v>
      </c>
      <c r="AD2040" t="str" cm="1">
        <f t="array" ref="AD2040">_xlfn.IFS($AC2040&lt;= 24,"17-24", $AC2040&lt;=34,"25-34", $AC2040&lt;=44,"35-44", $AC2040&lt;= 54,"45-54", $AC2040 &gt;= 55, "55+")</f>
        <v>45-54</v>
      </c>
      <c r="AE2040">
        <f t="shared" ca="1" si="156"/>
        <v>5</v>
      </c>
      <c r="AF2040" t="str">
        <f t="shared" si="157"/>
        <v>Low</v>
      </c>
      <c r="AG2040" t="str">
        <f t="shared" si="158"/>
        <v>Satisfied</v>
      </c>
      <c r="AH2040" t="str">
        <f t="shared" si="159"/>
        <v>Average Performer</v>
      </c>
      <c r="AI2040" t="str" cm="1">
        <f t="array" ref="AI2040">_xlfn.IFS($Z2040 = "Passed", "High", $Z2040="Completed", "Moderate", OR($Z2040 = "Incomplete", $Z2040="Failed"), "Low")</f>
        <v>Low</v>
      </c>
      <c r="AJ2040" t="str" cm="1">
        <f t="array" ref="AJ2040">_xlfn.IFS(OR(Z2040= "Passed", Z2040 = "Completed"), "Complete", OR(Z2040 ="Failed", Z2040 = "Incomplete"), "Incomplete")</f>
        <v>Incomplete</v>
      </c>
      <c r="AK2040" cm="1">
        <f t="array" ref="AK2040">_xlfn.IFS(HR_DATA[[#This Row],[Performance Category]] = "High Performer", 4,HR_DATA[[#This Row],[Performance Category]] = "Average Performer", 3, HR_DATA[[#This Row],[Performance Category]] = "Low Performer", 2, HR_DATA[[#This Row],[Performance Category]] = "At Risk", 1)</f>
        <v>3</v>
      </c>
    </row>
    <row r="2041" spans="1:37" x14ac:dyDescent="0.25">
      <c r="A2041">
        <v>2563</v>
      </c>
      <c r="B2041" s="2">
        <v>44173</v>
      </c>
      <c r="C2041" s="2">
        <f t="shared" ca="1" si="155"/>
        <v>46159</v>
      </c>
      <c r="D2041" t="s">
        <v>150</v>
      </c>
      <c r="E2041" t="s">
        <v>69</v>
      </c>
      <c r="F2041" t="s">
        <v>30</v>
      </c>
      <c r="G2041" t="s">
        <v>31</v>
      </c>
      <c r="H2041" t="s">
        <v>56</v>
      </c>
      <c r="I2041" t="s">
        <v>33</v>
      </c>
      <c r="J2041" t="s">
        <v>95</v>
      </c>
      <c r="K2041" t="s">
        <v>97</v>
      </c>
      <c r="L2041" s="2">
        <v>19680</v>
      </c>
      <c r="M2041" t="s">
        <v>36</v>
      </c>
      <c r="N2041" t="s">
        <v>48</v>
      </c>
      <c r="O2041" t="s">
        <v>60</v>
      </c>
      <c r="P2041" t="s">
        <v>39</v>
      </c>
      <c r="Q2041" t="s">
        <v>40</v>
      </c>
      <c r="R2041">
        <v>2</v>
      </c>
      <c r="S2041" s="2">
        <v>44828</v>
      </c>
      <c r="T2041">
        <v>2</v>
      </c>
      <c r="U2041">
        <v>2</v>
      </c>
      <c r="V2041">
        <v>4</v>
      </c>
      <c r="W2041" s="2">
        <v>45141</v>
      </c>
      <c r="X2041" t="s">
        <v>50</v>
      </c>
      <c r="Y2041" t="s">
        <v>51</v>
      </c>
      <c r="Z2041" t="s">
        <v>73</v>
      </c>
      <c r="AA2041">
        <v>5</v>
      </c>
      <c r="AB2041">
        <v>416.37</v>
      </c>
      <c r="AC2041">
        <v>67</v>
      </c>
      <c r="AD2041" t="str" cm="1">
        <f t="array" ref="AD2041">_xlfn.IFS($AC2041&lt;= 24,"17-24", $AC2041&lt;=34,"25-34", $AC2041&lt;=44,"35-44", $AC2041&lt;= 54,"45-54", $AC2041 &gt;= 55, "55+")</f>
        <v>55+</v>
      </c>
      <c r="AE2041">
        <f t="shared" ca="1" si="156"/>
        <v>5</v>
      </c>
      <c r="AF2041" t="str">
        <f t="shared" si="157"/>
        <v>Low</v>
      </c>
      <c r="AG2041" t="str">
        <f t="shared" si="158"/>
        <v>Not satisfied</v>
      </c>
      <c r="AH2041" t="str">
        <f t="shared" si="159"/>
        <v>Average Performer</v>
      </c>
      <c r="AI2041" t="str" cm="1">
        <f t="array" ref="AI2041">_xlfn.IFS($Z2041 = "Passed", "High", $Z2041="Completed", "Moderate", OR($Z2041 = "Incomplete", $Z2041="Failed"), "Low")</f>
        <v>High</v>
      </c>
      <c r="AJ2041" t="str" cm="1">
        <f t="array" ref="AJ2041">_xlfn.IFS(OR(Z2041= "Passed", Z2041 = "Completed"), "Complete", OR(Z2041 ="Failed", Z2041 = "Incomplete"), "Incomplete")</f>
        <v>Complete</v>
      </c>
      <c r="AK2041" cm="1">
        <f t="array" ref="AK2041">_xlfn.IFS(HR_DATA[[#This Row],[Performance Category]] = "High Performer", 4,HR_DATA[[#This Row],[Performance Category]] = "Average Performer", 3, HR_DATA[[#This Row],[Performance Category]] = "Low Performer", 2, HR_DATA[[#This Row],[Performance Category]] = "At Risk", 1)</f>
        <v>3</v>
      </c>
    </row>
    <row r="2042" spans="1:37" x14ac:dyDescent="0.25">
      <c r="A2042">
        <v>2564</v>
      </c>
      <c r="B2042" s="2">
        <v>43769</v>
      </c>
      <c r="C2042" s="2">
        <f t="shared" ca="1" si="155"/>
        <v>46159</v>
      </c>
      <c r="D2042" t="s">
        <v>146</v>
      </c>
      <c r="E2042" t="s">
        <v>29</v>
      </c>
      <c r="F2042" t="s">
        <v>30</v>
      </c>
      <c r="G2042" t="s">
        <v>31</v>
      </c>
      <c r="H2042" t="s">
        <v>56</v>
      </c>
      <c r="I2042" t="s">
        <v>55</v>
      </c>
      <c r="J2042" t="s">
        <v>57</v>
      </c>
      <c r="K2042" t="s">
        <v>65</v>
      </c>
      <c r="L2042" s="2">
        <v>34891</v>
      </c>
      <c r="M2042" t="s">
        <v>36</v>
      </c>
      <c r="N2042" t="s">
        <v>48</v>
      </c>
      <c r="O2042" t="s">
        <v>49</v>
      </c>
      <c r="P2042" t="s">
        <v>67</v>
      </c>
      <c r="Q2042" t="s">
        <v>40</v>
      </c>
      <c r="R2042">
        <v>1</v>
      </c>
      <c r="S2042" s="2">
        <v>44906</v>
      </c>
      <c r="T2042">
        <v>1</v>
      </c>
      <c r="U2042">
        <v>4</v>
      </c>
      <c r="V2042">
        <v>4</v>
      </c>
      <c r="W2042" s="2">
        <v>45125</v>
      </c>
      <c r="X2042" t="s">
        <v>41</v>
      </c>
      <c r="Y2042" t="s">
        <v>42</v>
      </c>
      <c r="Z2042" t="s">
        <v>63</v>
      </c>
      <c r="AA2042">
        <v>4</v>
      </c>
      <c r="AB2042">
        <v>624.9</v>
      </c>
      <c r="AC2042">
        <v>24</v>
      </c>
      <c r="AD2042" t="str" cm="1">
        <f t="array" ref="AD2042">_xlfn.IFS($AC2042&lt;= 24,"17-24", $AC2042&lt;=34,"25-34", $AC2042&lt;=44,"35-44", $AC2042&lt;= 54,"45-54", $AC2042 &gt;= 55, "55+")</f>
        <v>17-24</v>
      </c>
      <c r="AE2042">
        <f t="shared" ca="1" si="156"/>
        <v>6</v>
      </c>
      <c r="AF2042" t="str">
        <f t="shared" si="157"/>
        <v>Low</v>
      </c>
      <c r="AG2042" t="str">
        <f t="shared" si="158"/>
        <v>Satisfied</v>
      </c>
      <c r="AH2042" t="str">
        <f t="shared" si="159"/>
        <v>Average Performer</v>
      </c>
      <c r="AI2042" t="str" cm="1">
        <f t="array" ref="AI2042">_xlfn.IFS($Z2042 = "Passed", "High", $Z2042="Completed", "Moderate", OR($Z2042 = "Incomplete", $Z2042="Failed"), "Low")</f>
        <v>Moderate</v>
      </c>
      <c r="AJ2042" t="str" cm="1">
        <f t="array" ref="AJ2042">_xlfn.IFS(OR(Z2042= "Passed", Z2042 = "Completed"), "Complete", OR(Z2042 ="Failed", Z2042 = "Incomplete"), "Incomplete")</f>
        <v>Complete</v>
      </c>
      <c r="AK2042" cm="1">
        <f t="array" ref="AK2042">_xlfn.IFS(HR_DATA[[#This Row],[Performance Category]] = "High Performer", 4,HR_DATA[[#This Row],[Performance Category]] = "Average Performer", 3, HR_DATA[[#This Row],[Performance Category]] = "Low Performer", 2, HR_DATA[[#This Row],[Performance Category]] = "At Risk", 1)</f>
        <v>3</v>
      </c>
    </row>
    <row r="2043" spans="1:37" x14ac:dyDescent="0.25">
      <c r="A2043">
        <v>2565</v>
      </c>
      <c r="B2043" s="2">
        <v>43852</v>
      </c>
      <c r="C2043" s="2">
        <f t="shared" ca="1" si="155"/>
        <v>46159</v>
      </c>
      <c r="D2043" t="s">
        <v>139</v>
      </c>
      <c r="E2043" t="s">
        <v>54</v>
      </c>
      <c r="F2043" t="s">
        <v>30</v>
      </c>
      <c r="G2043" t="s">
        <v>31</v>
      </c>
      <c r="H2043" t="s">
        <v>32</v>
      </c>
      <c r="I2043" t="s">
        <v>33</v>
      </c>
      <c r="J2043" t="s">
        <v>95</v>
      </c>
      <c r="K2043" t="s">
        <v>70</v>
      </c>
      <c r="L2043" s="2">
        <v>31365</v>
      </c>
      <c r="M2043" t="s">
        <v>36</v>
      </c>
      <c r="N2043" t="s">
        <v>37</v>
      </c>
      <c r="O2043" t="s">
        <v>38</v>
      </c>
      <c r="P2043" t="s">
        <v>67</v>
      </c>
      <c r="Q2043" t="s">
        <v>40</v>
      </c>
      <c r="R2043">
        <v>2</v>
      </c>
      <c r="S2043" s="2">
        <v>44790</v>
      </c>
      <c r="T2043">
        <v>2</v>
      </c>
      <c r="U2043">
        <v>5</v>
      </c>
      <c r="V2043">
        <v>4</v>
      </c>
      <c r="W2043" s="2">
        <v>44815</v>
      </c>
      <c r="X2043" t="s">
        <v>92</v>
      </c>
      <c r="Y2043" t="s">
        <v>42</v>
      </c>
      <c r="Z2043" t="s">
        <v>73</v>
      </c>
      <c r="AA2043">
        <v>2</v>
      </c>
      <c r="AB2043">
        <v>559.05999999999995</v>
      </c>
      <c r="AC2043">
        <v>35</v>
      </c>
      <c r="AD2043" t="str" cm="1">
        <f t="array" ref="AD2043">_xlfn.IFS($AC2043&lt;= 24,"17-24", $AC2043&lt;=34,"25-34", $AC2043&lt;=44,"35-44", $AC2043&lt;= 54,"45-54", $AC2043 &gt;= 55, "55+")</f>
        <v>35-44</v>
      </c>
      <c r="AE2043">
        <f t="shared" ca="1" si="156"/>
        <v>6</v>
      </c>
      <c r="AF2043" t="str">
        <f t="shared" si="157"/>
        <v>Low</v>
      </c>
      <c r="AG2043" t="str">
        <f t="shared" si="158"/>
        <v>Satisfied</v>
      </c>
      <c r="AH2043" t="str">
        <f t="shared" si="159"/>
        <v>Average Performer</v>
      </c>
      <c r="AI2043" t="str" cm="1">
        <f t="array" ref="AI2043">_xlfn.IFS($Z2043 = "Passed", "High", $Z2043="Completed", "Moderate", OR($Z2043 = "Incomplete", $Z2043="Failed"), "Low")</f>
        <v>High</v>
      </c>
      <c r="AJ2043" t="str" cm="1">
        <f t="array" ref="AJ2043">_xlfn.IFS(OR(Z2043= "Passed", Z2043 = "Completed"), "Complete", OR(Z2043 ="Failed", Z2043 = "Incomplete"), "Incomplete")</f>
        <v>Complete</v>
      </c>
      <c r="AK2043" cm="1">
        <f t="array" ref="AK2043">_xlfn.IFS(HR_DATA[[#This Row],[Performance Category]] = "High Performer", 4,HR_DATA[[#This Row],[Performance Category]] = "Average Performer", 3, HR_DATA[[#This Row],[Performance Category]] = "Low Performer", 2, HR_DATA[[#This Row],[Performance Category]] = "At Risk", 1)</f>
        <v>3</v>
      </c>
    </row>
    <row r="2044" spans="1:37" x14ac:dyDescent="0.25">
      <c r="A2044">
        <v>2566</v>
      </c>
      <c r="B2044" s="2">
        <v>44824</v>
      </c>
      <c r="C2044" s="2">
        <f t="shared" ca="1" si="155"/>
        <v>46159</v>
      </c>
      <c r="D2044" t="s">
        <v>127</v>
      </c>
      <c r="E2044" t="s">
        <v>29</v>
      </c>
      <c r="F2044" t="s">
        <v>30</v>
      </c>
      <c r="G2044" t="s">
        <v>55</v>
      </c>
      <c r="H2044" t="s">
        <v>56</v>
      </c>
      <c r="I2044" t="s">
        <v>55</v>
      </c>
      <c r="J2044" t="s">
        <v>129</v>
      </c>
      <c r="K2044" t="s">
        <v>65</v>
      </c>
      <c r="L2044" s="2">
        <v>24380</v>
      </c>
      <c r="M2044" t="s">
        <v>36</v>
      </c>
      <c r="N2044" t="s">
        <v>48</v>
      </c>
      <c r="O2044" t="s">
        <v>60</v>
      </c>
      <c r="P2044" t="s">
        <v>67</v>
      </c>
      <c r="Q2044" t="s">
        <v>40</v>
      </c>
      <c r="R2044">
        <v>2</v>
      </c>
      <c r="S2044" s="2">
        <v>45065</v>
      </c>
      <c r="T2044">
        <v>3</v>
      </c>
      <c r="U2044">
        <v>2</v>
      </c>
      <c r="V2044">
        <v>2</v>
      </c>
      <c r="W2044" s="2">
        <v>45136</v>
      </c>
      <c r="X2044" t="s">
        <v>62</v>
      </c>
      <c r="Y2044" t="s">
        <v>51</v>
      </c>
      <c r="Z2044" t="s">
        <v>52</v>
      </c>
      <c r="AA2044">
        <v>5</v>
      </c>
      <c r="AB2044">
        <v>327.37</v>
      </c>
      <c r="AC2044">
        <v>56</v>
      </c>
      <c r="AD2044" t="str" cm="1">
        <f t="array" ref="AD2044">_xlfn.IFS($AC2044&lt;= 24,"17-24", $AC2044&lt;=34,"25-34", $AC2044&lt;=44,"35-44", $AC2044&lt;= 54,"45-54", $AC2044 &gt;= 55, "55+")</f>
        <v>55+</v>
      </c>
      <c r="AE2044">
        <f t="shared" ca="1" si="156"/>
        <v>3</v>
      </c>
      <c r="AF2044" t="str">
        <f t="shared" si="157"/>
        <v>Medium</v>
      </c>
      <c r="AG2044" t="str">
        <f t="shared" si="158"/>
        <v>Not satisfied</v>
      </c>
      <c r="AH2044" t="str">
        <f t="shared" si="159"/>
        <v>Average Performer</v>
      </c>
      <c r="AI2044" t="str" cm="1">
        <f t="array" ref="AI2044">_xlfn.IFS($Z2044 = "Passed", "High", $Z2044="Completed", "Moderate", OR($Z2044 = "Incomplete", $Z2044="Failed"), "Low")</f>
        <v>Low</v>
      </c>
      <c r="AJ2044" t="str" cm="1">
        <f t="array" ref="AJ2044">_xlfn.IFS(OR(Z2044= "Passed", Z2044 = "Completed"), "Complete", OR(Z2044 ="Failed", Z2044 = "Incomplete"), "Incomplete")</f>
        <v>Incomplete</v>
      </c>
      <c r="AK2044" cm="1">
        <f t="array" ref="AK2044">_xlfn.IFS(HR_DATA[[#This Row],[Performance Category]] = "High Performer", 4,HR_DATA[[#This Row],[Performance Category]] = "Average Performer", 3, HR_DATA[[#This Row],[Performance Category]] = "Low Performer", 2, HR_DATA[[#This Row],[Performance Category]] = "At Risk", 1)</f>
        <v>3</v>
      </c>
    </row>
    <row r="2045" spans="1:37" x14ac:dyDescent="0.25">
      <c r="A2045">
        <v>2567</v>
      </c>
      <c r="B2045" s="2">
        <v>44917</v>
      </c>
      <c r="C2045" s="2">
        <f t="shared" ca="1" si="155"/>
        <v>46159</v>
      </c>
      <c r="D2045" t="s">
        <v>144</v>
      </c>
      <c r="E2045" t="s">
        <v>29</v>
      </c>
      <c r="F2045" t="s">
        <v>30</v>
      </c>
      <c r="G2045" t="s">
        <v>55</v>
      </c>
      <c r="H2045" t="s">
        <v>56</v>
      </c>
      <c r="I2045" t="s">
        <v>46</v>
      </c>
      <c r="J2045" t="s">
        <v>95</v>
      </c>
      <c r="K2045" t="s">
        <v>70</v>
      </c>
      <c r="L2045" s="2">
        <v>21838</v>
      </c>
      <c r="M2045" t="s">
        <v>36</v>
      </c>
      <c r="N2045" t="s">
        <v>48</v>
      </c>
      <c r="O2045" t="s">
        <v>72</v>
      </c>
      <c r="P2045" t="s">
        <v>39</v>
      </c>
      <c r="Q2045" t="s">
        <v>40</v>
      </c>
      <c r="R2045">
        <v>5</v>
      </c>
      <c r="S2045" s="2">
        <v>44790</v>
      </c>
      <c r="T2045">
        <v>4</v>
      </c>
      <c r="U2045">
        <v>3</v>
      </c>
      <c r="V2045">
        <v>5</v>
      </c>
      <c r="W2045" s="2">
        <v>44858</v>
      </c>
      <c r="X2045" t="s">
        <v>92</v>
      </c>
      <c r="Y2045" t="s">
        <v>42</v>
      </c>
      <c r="Z2045" t="s">
        <v>43</v>
      </c>
      <c r="AA2045">
        <v>2</v>
      </c>
      <c r="AB2045">
        <v>660.4</v>
      </c>
      <c r="AC2045">
        <v>63</v>
      </c>
      <c r="AD2045" t="str" cm="1">
        <f t="array" ref="AD2045">_xlfn.IFS($AC2045&lt;= 24,"17-24", $AC2045&lt;=34,"25-34", $AC2045&lt;=44,"35-44", $AC2045&lt;= 54,"45-54", $AC2045 &gt;= 55, "55+")</f>
        <v>55+</v>
      </c>
      <c r="AE2045">
        <f t="shared" ca="1" si="156"/>
        <v>3</v>
      </c>
      <c r="AF2045" t="str">
        <f t="shared" si="157"/>
        <v>High</v>
      </c>
      <c r="AG2045" t="str">
        <f t="shared" si="158"/>
        <v>Neutral</v>
      </c>
      <c r="AH2045" t="str">
        <f t="shared" si="159"/>
        <v>Average Performer</v>
      </c>
      <c r="AI2045" t="str" cm="1">
        <f t="array" ref="AI2045">_xlfn.IFS($Z2045 = "Passed", "High", $Z2045="Completed", "Moderate", OR($Z2045 = "Incomplete", $Z2045="Failed"), "Low")</f>
        <v>Low</v>
      </c>
      <c r="AJ2045" t="str" cm="1">
        <f t="array" ref="AJ2045">_xlfn.IFS(OR(Z2045= "Passed", Z2045 = "Completed"), "Complete", OR(Z2045 ="Failed", Z2045 = "Incomplete"), "Incomplete")</f>
        <v>Incomplete</v>
      </c>
      <c r="AK2045" cm="1">
        <f t="array" ref="AK2045">_xlfn.IFS(HR_DATA[[#This Row],[Performance Category]] = "High Performer", 4,HR_DATA[[#This Row],[Performance Category]] = "Average Performer", 3, HR_DATA[[#This Row],[Performance Category]] = "Low Performer", 2, HR_DATA[[#This Row],[Performance Category]] = "At Risk", 1)</f>
        <v>3</v>
      </c>
    </row>
    <row r="2046" spans="1:37" x14ac:dyDescent="0.25">
      <c r="A2046">
        <v>2568</v>
      </c>
      <c r="B2046" s="2">
        <v>43536</v>
      </c>
      <c r="C2046" s="2">
        <f t="shared" ca="1" si="155"/>
        <v>46159</v>
      </c>
      <c r="D2046" t="s">
        <v>145</v>
      </c>
      <c r="E2046" t="s">
        <v>44</v>
      </c>
      <c r="F2046" t="s">
        <v>30</v>
      </c>
      <c r="G2046" t="s">
        <v>55</v>
      </c>
      <c r="H2046" t="s">
        <v>32</v>
      </c>
      <c r="I2046" t="s">
        <v>55</v>
      </c>
      <c r="J2046" t="s">
        <v>95</v>
      </c>
      <c r="K2046" t="s">
        <v>47</v>
      </c>
      <c r="L2046" s="2">
        <v>32990</v>
      </c>
      <c r="M2046" t="s">
        <v>36</v>
      </c>
      <c r="N2046" t="s">
        <v>48</v>
      </c>
      <c r="O2046" t="s">
        <v>84</v>
      </c>
      <c r="P2046" t="s">
        <v>39</v>
      </c>
      <c r="Q2046" t="s">
        <v>40</v>
      </c>
      <c r="R2046">
        <v>4</v>
      </c>
      <c r="S2046" s="2">
        <v>45099</v>
      </c>
      <c r="T2046">
        <v>3</v>
      </c>
      <c r="U2046">
        <v>5</v>
      </c>
      <c r="V2046">
        <v>2</v>
      </c>
      <c r="W2046" s="2">
        <v>44910</v>
      </c>
      <c r="X2046" t="s">
        <v>41</v>
      </c>
      <c r="Y2046" t="s">
        <v>51</v>
      </c>
      <c r="Z2046" t="s">
        <v>73</v>
      </c>
      <c r="AA2046">
        <v>5</v>
      </c>
      <c r="AB2046">
        <v>477.46</v>
      </c>
      <c r="AC2046">
        <v>29</v>
      </c>
      <c r="AD2046" t="str" cm="1">
        <f t="array" ref="AD2046">_xlfn.IFS($AC2046&lt;= 24,"17-24", $AC2046&lt;=34,"25-34", $AC2046&lt;=44,"35-44", $AC2046&lt;= 54,"45-54", $AC2046 &gt;= 55, "55+")</f>
        <v>25-34</v>
      </c>
      <c r="AE2046">
        <f t="shared" ca="1" si="156"/>
        <v>7</v>
      </c>
      <c r="AF2046" t="str">
        <f t="shared" si="157"/>
        <v>Medium</v>
      </c>
      <c r="AG2046" t="str">
        <f t="shared" si="158"/>
        <v>Satisfied</v>
      </c>
      <c r="AH2046" t="str">
        <f t="shared" si="159"/>
        <v>Average Performer</v>
      </c>
      <c r="AI2046" t="str" cm="1">
        <f t="array" ref="AI2046">_xlfn.IFS($Z2046 = "Passed", "High", $Z2046="Completed", "Moderate", OR($Z2046 = "Incomplete", $Z2046="Failed"), "Low")</f>
        <v>High</v>
      </c>
      <c r="AJ2046" t="str" cm="1">
        <f t="array" ref="AJ2046">_xlfn.IFS(OR(Z2046= "Passed", Z2046 = "Completed"), "Complete", OR(Z2046 ="Failed", Z2046 = "Incomplete"), "Incomplete")</f>
        <v>Complete</v>
      </c>
      <c r="AK2046" cm="1">
        <f t="array" ref="AK2046">_xlfn.IFS(HR_DATA[[#This Row],[Performance Category]] = "High Performer", 4,HR_DATA[[#This Row],[Performance Category]] = "Average Performer", 3, HR_DATA[[#This Row],[Performance Category]] = "Low Performer", 2, HR_DATA[[#This Row],[Performance Category]] = "At Risk", 1)</f>
        <v>3</v>
      </c>
    </row>
    <row r="2047" spans="1:37" x14ac:dyDescent="0.25">
      <c r="A2047">
        <v>2569</v>
      </c>
      <c r="B2047" s="2">
        <v>44476</v>
      </c>
      <c r="C2047" s="2">
        <f t="shared" ca="1" si="155"/>
        <v>46159</v>
      </c>
      <c r="D2047" t="s">
        <v>145</v>
      </c>
      <c r="E2047" t="s">
        <v>87</v>
      </c>
      <c r="F2047" t="s">
        <v>30</v>
      </c>
      <c r="G2047" t="s">
        <v>55</v>
      </c>
      <c r="H2047" t="s">
        <v>32</v>
      </c>
      <c r="I2047" t="s">
        <v>33</v>
      </c>
      <c r="J2047" t="s">
        <v>95</v>
      </c>
      <c r="K2047" t="s">
        <v>65</v>
      </c>
      <c r="L2047" s="2">
        <v>34786</v>
      </c>
      <c r="M2047" t="s">
        <v>36</v>
      </c>
      <c r="N2047" t="s">
        <v>48</v>
      </c>
      <c r="O2047" t="s">
        <v>72</v>
      </c>
      <c r="P2047" t="s">
        <v>61</v>
      </c>
      <c r="Q2047" t="s">
        <v>40</v>
      </c>
      <c r="R2047">
        <v>2</v>
      </c>
      <c r="S2047" s="2">
        <v>45074</v>
      </c>
      <c r="T2047">
        <v>3</v>
      </c>
      <c r="U2047">
        <v>4</v>
      </c>
      <c r="V2047">
        <v>3</v>
      </c>
      <c r="W2047" s="2">
        <v>44941</v>
      </c>
      <c r="X2047" t="s">
        <v>62</v>
      </c>
      <c r="Y2047" t="s">
        <v>42</v>
      </c>
      <c r="Z2047" t="s">
        <v>63</v>
      </c>
      <c r="AA2047">
        <v>2</v>
      </c>
      <c r="AB2047">
        <v>694.21</v>
      </c>
      <c r="AC2047">
        <v>26</v>
      </c>
      <c r="AD2047" t="str" cm="1">
        <f t="array" ref="AD2047">_xlfn.IFS($AC2047&lt;= 24,"17-24", $AC2047&lt;=34,"25-34", $AC2047&lt;=44,"35-44", $AC2047&lt;= 54,"45-54", $AC2047 &gt;= 55, "55+")</f>
        <v>25-34</v>
      </c>
      <c r="AE2047">
        <f t="shared" ca="1" si="156"/>
        <v>4</v>
      </c>
      <c r="AF2047" t="str">
        <f t="shared" si="157"/>
        <v>Medium</v>
      </c>
      <c r="AG2047" t="str">
        <f t="shared" si="158"/>
        <v>Satisfied</v>
      </c>
      <c r="AH2047" t="str">
        <f t="shared" si="159"/>
        <v>Average Performer</v>
      </c>
      <c r="AI2047" t="str" cm="1">
        <f t="array" ref="AI2047">_xlfn.IFS($Z2047 = "Passed", "High", $Z2047="Completed", "Moderate", OR($Z2047 = "Incomplete", $Z2047="Failed"), "Low")</f>
        <v>Moderate</v>
      </c>
      <c r="AJ2047" t="str" cm="1">
        <f t="array" ref="AJ2047">_xlfn.IFS(OR(Z2047= "Passed", Z2047 = "Completed"), "Complete", OR(Z2047 ="Failed", Z2047 = "Incomplete"), "Incomplete")</f>
        <v>Complete</v>
      </c>
      <c r="AK2047" cm="1">
        <f t="array" ref="AK2047">_xlfn.IFS(HR_DATA[[#This Row],[Performance Category]] = "High Performer", 4,HR_DATA[[#This Row],[Performance Category]] = "Average Performer", 3, HR_DATA[[#This Row],[Performance Category]] = "Low Performer", 2, HR_DATA[[#This Row],[Performance Category]] = "At Risk", 1)</f>
        <v>3</v>
      </c>
    </row>
    <row r="2048" spans="1:37" x14ac:dyDescent="0.25">
      <c r="A2048">
        <v>2570</v>
      </c>
      <c r="B2048" s="2">
        <v>43632</v>
      </c>
      <c r="C2048" s="2">
        <f t="shared" ca="1" si="155"/>
        <v>46159</v>
      </c>
      <c r="D2048" t="s">
        <v>150</v>
      </c>
      <c r="E2048" t="s">
        <v>81</v>
      </c>
      <c r="F2048" t="s">
        <v>30</v>
      </c>
      <c r="G2048" t="s">
        <v>31</v>
      </c>
      <c r="H2048" t="s">
        <v>45</v>
      </c>
      <c r="I2048" t="s">
        <v>55</v>
      </c>
      <c r="J2048" t="s">
        <v>95</v>
      </c>
      <c r="K2048" t="s">
        <v>70</v>
      </c>
      <c r="L2048" s="2">
        <v>33560</v>
      </c>
      <c r="M2048" t="s">
        <v>36</v>
      </c>
      <c r="N2048" t="s">
        <v>48</v>
      </c>
      <c r="O2048" t="s">
        <v>72</v>
      </c>
      <c r="P2048" t="s">
        <v>61</v>
      </c>
      <c r="Q2048" t="s">
        <v>40</v>
      </c>
      <c r="R2048">
        <v>4</v>
      </c>
      <c r="S2048" s="2">
        <v>45031</v>
      </c>
      <c r="T2048">
        <v>3</v>
      </c>
      <c r="U2048">
        <v>3</v>
      </c>
      <c r="V2048">
        <v>1</v>
      </c>
      <c r="W2048" s="2">
        <v>45069</v>
      </c>
      <c r="X2048" t="s">
        <v>50</v>
      </c>
      <c r="Y2048" t="s">
        <v>42</v>
      </c>
      <c r="Z2048" t="s">
        <v>52</v>
      </c>
      <c r="AA2048">
        <v>2</v>
      </c>
      <c r="AB2048">
        <v>737.84</v>
      </c>
      <c r="AC2048">
        <v>28</v>
      </c>
      <c r="AD2048" t="str" cm="1">
        <f t="array" ref="AD2048">_xlfn.IFS($AC2048&lt;= 24,"17-24", $AC2048&lt;=34,"25-34", $AC2048&lt;=44,"35-44", $AC2048&lt;= 54,"45-54", $AC2048 &gt;= 55, "55+")</f>
        <v>25-34</v>
      </c>
      <c r="AE2048">
        <f t="shared" ca="1" si="156"/>
        <v>6</v>
      </c>
      <c r="AF2048" t="str">
        <f t="shared" si="157"/>
        <v>Medium</v>
      </c>
      <c r="AG2048" t="str">
        <f t="shared" si="158"/>
        <v>Neutral</v>
      </c>
      <c r="AH2048" t="str">
        <f t="shared" si="159"/>
        <v>Average Performer</v>
      </c>
      <c r="AI2048" t="str" cm="1">
        <f t="array" ref="AI2048">_xlfn.IFS($Z2048 = "Passed", "High", $Z2048="Completed", "Moderate", OR($Z2048 = "Incomplete", $Z2048="Failed"), "Low")</f>
        <v>Low</v>
      </c>
      <c r="AJ2048" t="str" cm="1">
        <f t="array" ref="AJ2048">_xlfn.IFS(OR(Z2048= "Passed", Z2048 = "Completed"), "Complete", OR(Z2048 ="Failed", Z2048 = "Incomplete"), "Incomplete")</f>
        <v>Incomplete</v>
      </c>
      <c r="AK2048" cm="1">
        <f t="array" ref="AK2048">_xlfn.IFS(HR_DATA[[#This Row],[Performance Category]] = "High Performer", 4,HR_DATA[[#This Row],[Performance Category]] = "Average Performer", 3, HR_DATA[[#This Row],[Performance Category]] = "Low Performer", 2, HR_DATA[[#This Row],[Performance Category]] = "At Risk", 1)</f>
        <v>3</v>
      </c>
    </row>
    <row r="2049" spans="1:37" x14ac:dyDescent="0.25">
      <c r="A2049">
        <v>2571</v>
      </c>
      <c r="B2049" s="2">
        <v>44272</v>
      </c>
      <c r="C2049" s="2">
        <f t="shared" ca="1" si="155"/>
        <v>46159</v>
      </c>
      <c r="D2049" t="s">
        <v>125</v>
      </c>
      <c r="E2049" t="s">
        <v>85</v>
      </c>
      <c r="F2049" t="s">
        <v>30</v>
      </c>
      <c r="G2049" t="s">
        <v>46</v>
      </c>
      <c r="H2049" t="s">
        <v>45</v>
      </c>
      <c r="I2049" t="s">
        <v>55</v>
      </c>
      <c r="J2049" t="s">
        <v>95</v>
      </c>
      <c r="K2049" t="s">
        <v>70</v>
      </c>
      <c r="L2049" s="2">
        <v>32550</v>
      </c>
      <c r="M2049" t="s">
        <v>36</v>
      </c>
      <c r="N2049" t="s">
        <v>37</v>
      </c>
      <c r="O2049" t="s">
        <v>84</v>
      </c>
      <c r="P2049" t="s">
        <v>77</v>
      </c>
      <c r="Q2049" t="s">
        <v>40</v>
      </c>
      <c r="R2049">
        <v>2</v>
      </c>
      <c r="S2049" s="2">
        <v>45096</v>
      </c>
      <c r="T2049">
        <v>3</v>
      </c>
      <c r="U2049">
        <v>3</v>
      </c>
      <c r="V2049">
        <v>5</v>
      </c>
      <c r="W2049" s="2">
        <v>44788</v>
      </c>
      <c r="X2049" t="s">
        <v>68</v>
      </c>
      <c r="Y2049" t="s">
        <v>42</v>
      </c>
      <c r="Z2049" t="s">
        <v>43</v>
      </c>
      <c r="AA2049">
        <v>2</v>
      </c>
      <c r="AB2049">
        <v>919.95</v>
      </c>
      <c r="AC2049">
        <v>32</v>
      </c>
      <c r="AD2049" t="str" cm="1">
        <f t="array" ref="AD2049">_xlfn.IFS($AC2049&lt;= 24,"17-24", $AC2049&lt;=34,"25-34", $AC2049&lt;=44,"35-44", $AC2049&lt;= 54,"45-54", $AC2049 &gt;= 55, "55+")</f>
        <v>25-34</v>
      </c>
      <c r="AE2049">
        <f t="shared" ca="1" si="156"/>
        <v>5</v>
      </c>
      <c r="AF2049" t="str">
        <f t="shared" si="157"/>
        <v>Medium</v>
      </c>
      <c r="AG2049" t="str">
        <f t="shared" si="158"/>
        <v>Neutral</v>
      </c>
      <c r="AH2049" t="str">
        <f t="shared" si="159"/>
        <v>Average Performer</v>
      </c>
      <c r="AI2049" t="str" cm="1">
        <f t="array" ref="AI2049">_xlfn.IFS($Z2049 = "Passed", "High", $Z2049="Completed", "Moderate", OR($Z2049 = "Incomplete", $Z2049="Failed"), "Low")</f>
        <v>Low</v>
      </c>
      <c r="AJ2049" t="str" cm="1">
        <f t="array" ref="AJ2049">_xlfn.IFS(OR(Z2049= "Passed", Z2049 = "Completed"), "Complete", OR(Z2049 ="Failed", Z2049 = "Incomplete"), "Incomplete")</f>
        <v>Incomplete</v>
      </c>
      <c r="AK2049" cm="1">
        <f t="array" ref="AK2049">_xlfn.IFS(HR_DATA[[#This Row],[Performance Category]] = "High Performer", 4,HR_DATA[[#This Row],[Performance Category]] = "Average Performer", 3, HR_DATA[[#This Row],[Performance Category]] = "Low Performer", 2, HR_DATA[[#This Row],[Performance Category]] = "At Risk", 1)</f>
        <v>3</v>
      </c>
    </row>
    <row r="2050" spans="1:37" x14ac:dyDescent="0.25">
      <c r="A2050">
        <v>2572</v>
      </c>
      <c r="B2050" s="2">
        <v>44780</v>
      </c>
      <c r="C2050" s="2">
        <f t="shared" ca="1" si="155"/>
        <v>46159</v>
      </c>
      <c r="D2050" t="s">
        <v>139</v>
      </c>
      <c r="E2050" t="s">
        <v>94</v>
      </c>
      <c r="F2050" t="s">
        <v>30</v>
      </c>
      <c r="G2050" t="s">
        <v>31</v>
      </c>
      <c r="H2050" t="s">
        <v>45</v>
      </c>
      <c r="I2050" t="s">
        <v>33</v>
      </c>
      <c r="J2050" t="s">
        <v>95</v>
      </c>
      <c r="K2050" t="s">
        <v>79</v>
      </c>
      <c r="L2050" s="2">
        <v>34474</v>
      </c>
      <c r="M2050" t="s">
        <v>36</v>
      </c>
      <c r="N2050" t="s">
        <v>48</v>
      </c>
      <c r="O2050" t="s">
        <v>84</v>
      </c>
      <c r="P2050" t="s">
        <v>39</v>
      </c>
      <c r="Q2050" t="s">
        <v>40</v>
      </c>
      <c r="R2050">
        <v>4</v>
      </c>
      <c r="S2050" s="2">
        <v>44853</v>
      </c>
      <c r="T2050">
        <v>1</v>
      </c>
      <c r="U2050">
        <v>1</v>
      </c>
      <c r="V2050">
        <v>2</v>
      </c>
      <c r="W2050" s="2">
        <v>44806</v>
      </c>
      <c r="X2050" t="s">
        <v>68</v>
      </c>
      <c r="Y2050" t="s">
        <v>42</v>
      </c>
      <c r="Z2050" t="s">
        <v>63</v>
      </c>
      <c r="AA2050">
        <v>5</v>
      </c>
      <c r="AB2050">
        <v>797.82</v>
      </c>
      <c r="AC2050">
        <v>28</v>
      </c>
      <c r="AD2050" t="str" cm="1">
        <f t="array" ref="AD2050">_xlfn.IFS($AC2050&lt;= 24,"17-24", $AC2050&lt;=34,"25-34", $AC2050&lt;=44,"35-44", $AC2050&lt;= 54,"45-54", $AC2050 &gt;= 55, "55+")</f>
        <v>25-34</v>
      </c>
      <c r="AE2050">
        <f t="shared" ca="1" si="156"/>
        <v>3</v>
      </c>
      <c r="AF2050" t="str">
        <f t="shared" si="157"/>
        <v>Low</v>
      </c>
      <c r="AG2050" t="str">
        <f t="shared" si="158"/>
        <v>Not satisfied</v>
      </c>
      <c r="AH2050" t="str">
        <f t="shared" si="159"/>
        <v>Average Performer</v>
      </c>
      <c r="AI2050" t="str" cm="1">
        <f t="array" ref="AI2050">_xlfn.IFS($Z2050 = "Passed", "High", $Z2050="Completed", "Moderate", OR($Z2050 = "Incomplete", $Z2050="Failed"), "Low")</f>
        <v>Moderate</v>
      </c>
      <c r="AJ2050" t="str" cm="1">
        <f t="array" ref="AJ2050">_xlfn.IFS(OR(Z2050= "Passed", Z2050 = "Completed"), "Complete", OR(Z2050 ="Failed", Z2050 = "Incomplete"), "Incomplete")</f>
        <v>Complete</v>
      </c>
      <c r="AK2050" cm="1">
        <f t="array" ref="AK2050">_xlfn.IFS(HR_DATA[[#This Row],[Performance Category]] = "High Performer", 4,HR_DATA[[#This Row],[Performance Category]] = "Average Performer", 3, HR_DATA[[#This Row],[Performance Category]] = "Low Performer", 2, HR_DATA[[#This Row],[Performance Category]] = "At Risk", 1)</f>
        <v>3</v>
      </c>
    </row>
    <row r="2051" spans="1:37" x14ac:dyDescent="0.25">
      <c r="A2051">
        <v>2573</v>
      </c>
      <c r="B2051" s="2">
        <v>43847</v>
      </c>
      <c r="C2051" s="2">
        <f t="shared" ref="C2051:C2114" ca="1" si="160">TODAY()</f>
        <v>46159</v>
      </c>
      <c r="D2051" t="s">
        <v>53</v>
      </c>
      <c r="E2051" t="s">
        <v>81</v>
      </c>
      <c r="F2051" t="s">
        <v>108</v>
      </c>
      <c r="G2051" t="s">
        <v>31</v>
      </c>
      <c r="H2051" t="s">
        <v>45</v>
      </c>
      <c r="I2051" t="s">
        <v>33</v>
      </c>
      <c r="J2051" t="s">
        <v>57</v>
      </c>
      <c r="K2051" t="s">
        <v>70</v>
      </c>
      <c r="L2051" s="2">
        <v>31779</v>
      </c>
      <c r="M2051" t="s">
        <v>151</v>
      </c>
      <c r="N2051" t="s">
        <v>37</v>
      </c>
      <c r="O2051" t="s">
        <v>72</v>
      </c>
      <c r="P2051" t="s">
        <v>77</v>
      </c>
      <c r="Q2051" t="s">
        <v>40</v>
      </c>
      <c r="R2051">
        <v>4</v>
      </c>
      <c r="S2051" s="2">
        <v>45040</v>
      </c>
      <c r="T2051">
        <v>1</v>
      </c>
      <c r="U2051">
        <v>4</v>
      </c>
      <c r="V2051">
        <v>3</v>
      </c>
      <c r="W2051" s="2">
        <v>44831</v>
      </c>
      <c r="X2051" t="s">
        <v>50</v>
      </c>
      <c r="Y2051" t="s">
        <v>42</v>
      </c>
      <c r="Z2051" t="s">
        <v>73</v>
      </c>
      <c r="AA2051">
        <v>2</v>
      </c>
      <c r="AB2051">
        <v>806.47</v>
      </c>
      <c r="AC2051">
        <v>33</v>
      </c>
      <c r="AD2051" t="str" cm="1">
        <f t="array" ref="AD2051">_xlfn.IFS($AC2051&lt;= 24,"17-24", $AC2051&lt;=34,"25-34", $AC2051&lt;=44,"35-44", $AC2051&lt;= 54,"45-54", $AC2051 &gt;= 55, "55+")</f>
        <v>25-34</v>
      </c>
      <c r="AE2051">
        <f t="shared" ref="AE2051:AE2114" ca="1" si="161">INT(YEARFRAC($B2051,$C2051,3))</f>
        <v>6</v>
      </c>
      <c r="AF2051" t="str">
        <f t="shared" ref="AF2051:AF2114" si="162">IF($T2051&lt;= 2, "Low", IF($T2051 =3, "Medium", "High"))</f>
        <v>Low</v>
      </c>
      <c r="AG2051" t="str">
        <f t="shared" ref="AG2051:AG2114" si="163">IF($U2051 &lt;=2, "Not satisfied", IF($U2051 =3, "Neutral", "Satisfied"))</f>
        <v>Satisfied</v>
      </c>
      <c r="AH2051" t="str">
        <f t="shared" ref="AH2051:AH2114" si="164">IF($Q2051="Exceeds","High Performer",IF($Q2051="Fully Meets","Average Performer",IF($Q2051="Needs Improvement","Low Performer","At Risk")))</f>
        <v>Average Performer</v>
      </c>
      <c r="AI2051" t="str" cm="1">
        <f t="array" ref="AI2051">_xlfn.IFS($Z2051 = "Passed", "High", $Z2051="Completed", "Moderate", OR($Z2051 = "Incomplete", $Z2051="Failed"), "Low")</f>
        <v>High</v>
      </c>
      <c r="AJ2051" t="str" cm="1">
        <f t="array" ref="AJ2051">_xlfn.IFS(OR(Z2051= "Passed", Z2051 = "Completed"), "Complete", OR(Z2051 ="Failed", Z2051 = "Incomplete"), "Incomplete")</f>
        <v>Complete</v>
      </c>
      <c r="AK2051" cm="1">
        <f t="array" ref="AK2051">_xlfn.IFS(HR_DATA[[#This Row],[Performance Category]] = "High Performer", 4,HR_DATA[[#This Row],[Performance Category]] = "Average Performer", 3, HR_DATA[[#This Row],[Performance Category]] = "Low Performer", 2, HR_DATA[[#This Row],[Performance Category]] = "At Risk", 1)</f>
        <v>3</v>
      </c>
    </row>
    <row r="2052" spans="1:37" x14ac:dyDescent="0.25">
      <c r="A2052">
        <v>2574</v>
      </c>
      <c r="B2052" s="2">
        <v>44723</v>
      </c>
      <c r="C2052" s="2">
        <f t="shared" ca="1" si="160"/>
        <v>46159</v>
      </c>
      <c r="D2052" t="s">
        <v>53</v>
      </c>
      <c r="E2052" t="s">
        <v>44</v>
      </c>
      <c r="F2052" t="s">
        <v>30</v>
      </c>
      <c r="G2052" t="s">
        <v>55</v>
      </c>
      <c r="H2052" t="s">
        <v>32</v>
      </c>
      <c r="I2052" t="s">
        <v>55</v>
      </c>
      <c r="J2052" t="s">
        <v>57</v>
      </c>
      <c r="K2052" t="s">
        <v>109</v>
      </c>
      <c r="L2052" s="2">
        <v>26255</v>
      </c>
      <c r="M2052" t="s">
        <v>152</v>
      </c>
      <c r="N2052" t="s">
        <v>48</v>
      </c>
      <c r="O2052" t="s">
        <v>49</v>
      </c>
      <c r="P2052" t="s">
        <v>39</v>
      </c>
      <c r="Q2052" t="s">
        <v>40</v>
      </c>
      <c r="R2052">
        <v>2</v>
      </c>
      <c r="S2052" s="2">
        <v>45005</v>
      </c>
      <c r="T2052">
        <v>3</v>
      </c>
      <c r="U2052">
        <v>1</v>
      </c>
      <c r="V2052">
        <v>4</v>
      </c>
      <c r="W2052" s="2">
        <v>45125</v>
      </c>
      <c r="X2052" t="s">
        <v>68</v>
      </c>
      <c r="Y2052" t="s">
        <v>51</v>
      </c>
      <c r="Z2052" t="s">
        <v>43</v>
      </c>
      <c r="AA2052">
        <v>1</v>
      </c>
      <c r="AB2052">
        <v>376.59</v>
      </c>
      <c r="AC2052">
        <v>51</v>
      </c>
      <c r="AD2052" t="str" cm="1">
        <f t="array" ref="AD2052">_xlfn.IFS($AC2052&lt;= 24,"17-24", $AC2052&lt;=34,"25-34", $AC2052&lt;=44,"35-44", $AC2052&lt;= 54,"45-54", $AC2052 &gt;= 55, "55+")</f>
        <v>45-54</v>
      </c>
      <c r="AE2052">
        <f t="shared" ca="1" si="161"/>
        <v>3</v>
      </c>
      <c r="AF2052" t="str">
        <f t="shared" si="162"/>
        <v>Medium</v>
      </c>
      <c r="AG2052" t="str">
        <f t="shared" si="163"/>
        <v>Not satisfied</v>
      </c>
      <c r="AH2052" t="str">
        <f t="shared" si="164"/>
        <v>Average Performer</v>
      </c>
      <c r="AI2052" t="str" cm="1">
        <f t="array" ref="AI2052">_xlfn.IFS($Z2052 = "Passed", "High", $Z2052="Completed", "Moderate", OR($Z2052 = "Incomplete", $Z2052="Failed"), "Low")</f>
        <v>Low</v>
      </c>
      <c r="AJ2052" t="str" cm="1">
        <f t="array" ref="AJ2052">_xlfn.IFS(OR(Z2052= "Passed", Z2052 = "Completed"), "Complete", OR(Z2052 ="Failed", Z2052 = "Incomplete"), "Incomplete")</f>
        <v>Incomplete</v>
      </c>
      <c r="AK2052" cm="1">
        <f t="array" ref="AK2052">_xlfn.IFS(HR_DATA[[#This Row],[Performance Category]] = "High Performer", 4,HR_DATA[[#This Row],[Performance Category]] = "Average Performer", 3, HR_DATA[[#This Row],[Performance Category]] = "Low Performer", 2, HR_DATA[[#This Row],[Performance Category]] = "At Risk", 1)</f>
        <v>3</v>
      </c>
    </row>
    <row r="2053" spans="1:37" x14ac:dyDescent="0.25">
      <c r="A2053">
        <v>2575</v>
      </c>
      <c r="B2053" s="2">
        <v>44258</v>
      </c>
      <c r="C2053" s="2">
        <f t="shared" ca="1" si="160"/>
        <v>46159</v>
      </c>
      <c r="D2053" t="s">
        <v>53</v>
      </c>
      <c r="E2053" t="s">
        <v>94</v>
      </c>
      <c r="F2053" t="s">
        <v>30</v>
      </c>
      <c r="G2053" t="s">
        <v>31</v>
      </c>
      <c r="H2053" t="s">
        <v>32</v>
      </c>
      <c r="I2053" t="s">
        <v>33</v>
      </c>
      <c r="J2053" t="s">
        <v>57</v>
      </c>
      <c r="K2053" t="s">
        <v>89</v>
      </c>
      <c r="L2053" s="2">
        <v>18800</v>
      </c>
      <c r="M2053" t="s">
        <v>153</v>
      </c>
      <c r="N2053" t="s">
        <v>48</v>
      </c>
      <c r="O2053" t="s">
        <v>60</v>
      </c>
      <c r="P2053" t="s">
        <v>39</v>
      </c>
      <c r="Q2053" t="s">
        <v>40</v>
      </c>
      <c r="R2053">
        <v>4</v>
      </c>
      <c r="S2053" s="2">
        <v>45072</v>
      </c>
      <c r="T2053">
        <v>4</v>
      </c>
      <c r="U2053">
        <v>3</v>
      </c>
      <c r="V2053">
        <v>4</v>
      </c>
      <c r="W2053" s="2">
        <v>44983</v>
      </c>
      <c r="X2053" t="s">
        <v>92</v>
      </c>
      <c r="Y2053" t="s">
        <v>42</v>
      </c>
      <c r="Z2053" t="s">
        <v>52</v>
      </c>
      <c r="AA2053">
        <v>2</v>
      </c>
      <c r="AB2053">
        <v>157.16999999999999</v>
      </c>
      <c r="AC2053">
        <v>70</v>
      </c>
      <c r="AD2053" t="str" cm="1">
        <f t="array" ref="AD2053">_xlfn.IFS($AC2053&lt;= 24,"17-24", $AC2053&lt;=34,"25-34", $AC2053&lt;=44,"35-44", $AC2053&lt;= 54,"45-54", $AC2053 &gt;= 55, "55+")</f>
        <v>55+</v>
      </c>
      <c r="AE2053">
        <f t="shared" ca="1" si="161"/>
        <v>5</v>
      </c>
      <c r="AF2053" t="str">
        <f t="shared" si="162"/>
        <v>High</v>
      </c>
      <c r="AG2053" t="str">
        <f t="shared" si="163"/>
        <v>Neutral</v>
      </c>
      <c r="AH2053" t="str">
        <f t="shared" si="164"/>
        <v>Average Performer</v>
      </c>
      <c r="AI2053" t="str" cm="1">
        <f t="array" ref="AI2053">_xlfn.IFS($Z2053 = "Passed", "High", $Z2053="Completed", "Moderate", OR($Z2053 = "Incomplete", $Z2053="Failed"), "Low")</f>
        <v>Low</v>
      </c>
      <c r="AJ2053" t="str" cm="1">
        <f t="array" ref="AJ2053">_xlfn.IFS(OR(Z2053= "Passed", Z2053 = "Completed"), "Complete", OR(Z2053 ="Failed", Z2053 = "Incomplete"), "Incomplete")</f>
        <v>Incomplete</v>
      </c>
      <c r="AK2053" cm="1">
        <f t="array" ref="AK2053">_xlfn.IFS(HR_DATA[[#This Row],[Performance Category]] = "High Performer", 4,HR_DATA[[#This Row],[Performance Category]] = "Average Performer", 3, HR_DATA[[#This Row],[Performance Category]] = "Low Performer", 2, HR_DATA[[#This Row],[Performance Category]] = "At Risk", 1)</f>
        <v>3</v>
      </c>
    </row>
    <row r="2054" spans="1:37" x14ac:dyDescent="0.25">
      <c r="A2054">
        <v>2576</v>
      </c>
      <c r="B2054" s="2">
        <v>43937</v>
      </c>
      <c r="C2054" s="2">
        <f t="shared" ca="1" si="160"/>
        <v>46159</v>
      </c>
      <c r="D2054" t="s">
        <v>53</v>
      </c>
      <c r="E2054" t="s">
        <v>29</v>
      </c>
      <c r="F2054" t="s">
        <v>30</v>
      </c>
      <c r="G2054" t="s">
        <v>31</v>
      </c>
      <c r="H2054" t="s">
        <v>56</v>
      </c>
      <c r="I2054" t="s">
        <v>46</v>
      </c>
      <c r="J2054" t="s">
        <v>57</v>
      </c>
      <c r="K2054" t="s">
        <v>58</v>
      </c>
      <c r="L2054" s="2">
        <v>25564</v>
      </c>
      <c r="M2054" t="s">
        <v>154</v>
      </c>
      <c r="N2054" t="s">
        <v>37</v>
      </c>
      <c r="O2054" t="s">
        <v>84</v>
      </c>
      <c r="P2054" t="s">
        <v>39</v>
      </c>
      <c r="Q2054" t="s">
        <v>40</v>
      </c>
      <c r="R2054">
        <v>1</v>
      </c>
      <c r="S2054" s="2">
        <v>44884</v>
      </c>
      <c r="T2054">
        <v>2</v>
      </c>
      <c r="U2054">
        <v>4</v>
      </c>
      <c r="V2054">
        <v>1</v>
      </c>
      <c r="W2054" s="2">
        <v>44980</v>
      </c>
      <c r="X2054" t="s">
        <v>41</v>
      </c>
      <c r="Y2054" t="s">
        <v>51</v>
      </c>
      <c r="Z2054" t="s">
        <v>52</v>
      </c>
      <c r="AA2054">
        <v>2</v>
      </c>
      <c r="AB2054">
        <v>608.82000000000005</v>
      </c>
      <c r="AC2054">
        <v>51</v>
      </c>
      <c r="AD2054" t="str" cm="1">
        <f t="array" ref="AD2054">_xlfn.IFS($AC2054&lt;= 24,"17-24", $AC2054&lt;=34,"25-34", $AC2054&lt;=44,"35-44", $AC2054&lt;= 54,"45-54", $AC2054 &gt;= 55, "55+")</f>
        <v>45-54</v>
      </c>
      <c r="AE2054">
        <f t="shared" ca="1" si="161"/>
        <v>6</v>
      </c>
      <c r="AF2054" t="str">
        <f t="shared" si="162"/>
        <v>Low</v>
      </c>
      <c r="AG2054" t="str">
        <f t="shared" si="163"/>
        <v>Satisfied</v>
      </c>
      <c r="AH2054" t="str">
        <f t="shared" si="164"/>
        <v>Average Performer</v>
      </c>
      <c r="AI2054" t="str" cm="1">
        <f t="array" ref="AI2054">_xlfn.IFS($Z2054 = "Passed", "High", $Z2054="Completed", "Moderate", OR($Z2054 = "Incomplete", $Z2054="Failed"), "Low")</f>
        <v>Low</v>
      </c>
      <c r="AJ2054" t="str" cm="1">
        <f t="array" ref="AJ2054">_xlfn.IFS(OR(Z2054= "Passed", Z2054 = "Completed"), "Complete", OR(Z2054 ="Failed", Z2054 = "Incomplete"), "Incomplete")</f>
        <v>Incomplete</v>
      </c>
      <c r="AK2054" cm="1">
        <f t="array" ref="AK2054">_xlfn.IFS(HR_DATA[[#This Row],[Performance Category]] = "High Performer", 4,HR_DATA[[#This Row],[Performance Category]] = "Average Performer", 3, HR_DATA[[#This Row],[Performance Category]] = "Low Performer", 2, HR_DATA[[#This Row],[Performance Category]] = "At Risk", 1)</f>
        <v>3</v>
      </c>
    </row>
    <row r="2055" spans="1:37" x14ac:dyDescent="0.25">
      <c r="A2055">
        <v>2577</v>
      </c>
      <c r="B2055" s="2">
        <v>44826</v>
      </c>
      <c r="C2055" s="2">
        <f t="shared" ca="1" si="160"/>
        <v>46159</v>
      </c>
      <c r="D2055" t="s">
        <v>53</v>
      </c>
      <c r="E2055" t="s">
        <v>94</v>
      </c>
      <c r="F2055" t="s">
        <v>30</v>
      </c>
      <c r="G2055" t="s">
        <v>55</v>
      </c>
      <c r="H2055" t="s">
        <v>45</v>
      </c>
      <c r="I2055" t="s">
        <v>33</v>
      </c>
      <c r="J2055" t="s">
        <v>57</v>
      </c>
      <c r="K2055" t="s">
        <v>101</v>
      </c>
      <c r="L2055" s="2">
        <v>23220</v>
      </c>
      <c r="M2055" t="s">
        <v>155</v>
      </c>
      <c r="N2055" t="s">
        <v>37</v>
      </c>
      <c r="O2055" t="s">
        <v>60</v>
      </c>
      <c r="P2055" t="s">
        <v>67</v>
      </c>
      <c r="Q2055" t="s">
        <v>40</v>
      </c>
      <c r="R2055">
        <v>2</v>
      </c>
      <c r="S2055" s="2">
        <v>44822</v>
      </c>
      <c r="T2055">
        <v>5</v>
      </c>
      <c r="U2055">
        <v>2</v>
      </c>
      <c r="V2055">
        <v>4</v>
      </c>
      <c r="W2055" s="2">
        <v>45111</v>
      </c>
      <c r="X2055" t="s">
        <v>92</v>
      </c>
      <c r="Y2055" t="s">
        <v>42</v>
      </c>
      <c r="Z2055" t="s">
        <v>43</v>
      </c>
      <c r="AA2055">
        <v>5</v>
      </c>
      <c r="AB2055">
        <v>928.48</v>
      </c>
      <c r="AC2055">
        <v>59</v>
      </c>
      <c r="AD2055" t="str" cm="1">
        <f t="array" ref="AD2055">_xlfn.IFS($AC2055&lt;= 24,"17-24", $AC2055&lt;=34,"25-34", $AC2055&lt;=44,"35-44", $AC2055&lt;= 54,"45-54", $AC2055 &gt;= 55, "55+")</f>
        <v>55+</v>
      </c>
      <c r="AE2055">
        <f t="shared" ca="1" si="161"/>
        <v>3</v>
      </c>
      <c r="AF2055" t="str">
        <f t="shared" si="162"/>
        <v>High</v>
      </c>
      <c r="AG2055" t="str">
        <f t="shared" si="163"/>
        <v>Not satisfied</v>
      </c>
      <c r="AH2055" t="str">
        <f t="shared" si="164"/>
        <v>Average Performer</v>
      </c>
      <c r="AI2055" t="str" cm="1">
        <f t="array" ref="AI2055">_xlfn.IFS($Z2055 = "Passed", "High", $Z2055="Completed", "Moderate", OR($Z2055 = "Incomplete", $Z2055="Failed"), "Low")</f>
        <v>Low</v>
      </c>
      <c r="AJ2055" t="str" cm="1">
        <f t="array" ref="AJ2055">_xlfn.IFS(OR(Z2055= "Passed", Z2055 = "Completed"), "Complete", OR(Z2055 ="Failed", Z2055 = "Incomplete"), "Incomplete")</f>
        <v>Incomplete</v>
      </c>
      <c r="AK2055" cm="1">
        <f t="array" ref="AK2055">_xlfn.IFS(HR_DATA[[#This Row],[Performance Category]] = "High Performer", 4,HR_DATA[[#This Row],[Performance Category]] = "Average Performer", 3, HR_DATA[[#This Row],[Performance Category]] = "Low Performer", 2, HR_DATA[[#This Row],[Performance Category]] = "At Risk", 1)</f>
        <v>3</v>
      </c>
    </row>
    <row r="2056" spans="1:37" x14ac:dyDescent="0.25">
      <c r="A2056">
        <v>2578</v>
      </c>
      <c r="B2056" s="2">
        <v>45076</v>
      </c>
      <c r="C2056" s="2">
        <f t="shared" ca="1" si="160"/>
        <v>46159</v>
      </c>
      <c r="D2056" t="s">
        <v>53</v>
      </c>
      <c r="E2056" t="s">
        <v>87</v>
      </c>
      <c r="F2056" t="s">
        <v>30</v>
      </c>
      <c r="G2056" t="s">
        <v>46</v>
      </c>
      <c r="H2056" t="s">
        <v>45</v>
      </c>
      <c r="I2056" t="s">
        <v>55</v>
      </c>
      <c r="J2056" t="s">
        <v>57</v>
      </c>
      <c r="K2056" t="s">
        <v>100</v>
      </c>
      <c r="L2056" s="2">
        <v>35092</v>
      </c>
      <c r="M2056" t="s">
        <v>141</v>
      </c>
      <c r="N2056" t="s">
        <v>37</v>
      </c>
      <c r="O2056" t="s">
        <v>72</v>
      </c>
      <c r="P2056" t="s">
        <v>61</v>
      </c>
      <c r="Q2056" t="s">
        <v>40</v>
      </c>
      <c r="R2056">
        <v>5</v>
      </c>
      <c r="S2056" s="2">
        <v>45094</v>
      </c>
      <c r="T2056">
        <v>4</v>
      </c>
      <c r="U2056">
        <v>5</v>
      </c>
      <c r="V2056">
        <v>3</v>
      </c>
      <c r="W2056" s="2">
        <v>44844</v>
      </c>
      <c r="X2056" t="s">
        <v>50</v>
      </c>
      <c r="Y2056" t="s">
        <v>51</v>
      </c>
      <c r="Z2056" t="s">
        <v>52</v>
      </c>
      <c r="AA2056">
        <v>1</v>
      </c>
      <c r="AB2056">
        <v>812.01</v>
      </c>
      <c r="AC2056">
        <v>27</v>
      </c>
      <c r="AD2056" t="str" cm="1">
        <f t="array" ref="AD2056">_xlfn.IFS($AC2056&lt;= 24,"17-24", $AC2056&lt;=34,"25-34", $AC2056&lt;=44,"35-44", $AC2056&lt;= 54,"45-54", $AC2056 &gt;= 55, "55+")</f>
        <v>25-34</v>
      </c>
      <c r="AE2056">
        <f t="shared" ca="1" si="161"/>
        <v>2</v>
      </c>
      <c r="AF2056" t="str">
        <f t="shared" si="162"/>
        <v>High</v>
      </c>
      <c r="AG2056" t="str">
        <f t="shared" si="163"/>
        <v>Satisfied</v>
      </c>
      <c r="AH2056" t="str">
        <f t="shared" si="164"/>
        <v>Average Performer</v>
      </c>
      <c r="AI2056" t="str" cm="1">
        <f t="array" ref="AI2056">_xlfn.IFS($Z2056 = "Passed", "High", $Z2056="Completed", "Moderate", OR($Z2056 = "Incomplete", $Z2056="Failed"), "Low")</f>
        <v>Low</v>
      </c>
      <c r="AJ2056" t="str" cm="1">
        <f t="array" ref="AJ2056">_xlfn.IFS(OR(Z2056= "Passed", Z2056 = "Completed"), "Complete", OR(Z2056 ="Failed", Z2056 = "Incomplete"), "Incomplete")</f>
        <v>Incomplete</v>
      </c>
      <c r="AK2056" cm="1">
        <f t="array" ref="AK2056">_xlfn.IFS(HR_DATA[[#This Row],[Performance Category]] = "High Performer", 4,HR_DATA[[#This Row],[Performance Category]] = "Average Performer", 3, HR_DATA[[#This Row],[Performance Category]] = "Low Performer", 2, HR_DATA[[#This Row],[Performance Category]] = "At Risk", 1)</f>
        <v>3</v>
      </c>
    </row>
    <row r="2057" spans="1:37" x14ac:dyDescent="0.25">
      <c r="A2057">
        <v>2579</v>
      </c>
      <c r="B2057" s="2">
        <v>44210</v>
      </c>
      <c r="C2057" s="2">
        <f t="shared" ca="1" si="160"/>
        <v>46159</v>
      </c>
      <c r="D2057" t="s">
        <v>53</v>
      </c>
      <c r="E2057" t="s">
        <v>87</v>
      </c>
      <c r="F2057" t="s">
        <v>30</v>
      </c>
      <c r="G2057" t="s">
        <v>55</v>
      </c>
      <c r="H2057" t="s">
        <v>32</v>
      </c>
      <c r="I2057" t="s">
        <v>55</v>
      </c>
      <c r="J2057" t="s">
        <v>57</v>
      </c>
      <c r="K2057" t="s">
        <v>75</v>
      </c>
      <c r="L2057" s="2">
        <v>28305</v>
      </c>
      <c r="M2057" t="s">
        <v>156</v>
      </c>
      <c r="N2057" t="s">
        <v>37</v>
      </c>
      <c r="O2057" t="s">
        <v>38</v>
      </c>
      <c r="P2057" t="s">
        <v>67</v>
      </c>
      <c r="Q2057" t="s">
        <v>40</v>
      </c>
      <c r="R2057">
        <v>2</v>
      </c>
      <c r="S2057" s="2">
        <v>45143</v>
      </c>
      <c r="T2057">
        <v>3</v>
      </c>
      <c r="U2057">
        <v>4</v>
      </c>
      <c r="V2057">
        <v>4</v>
      </c>
      <c r="W2057" s="2">
        <v>44836</v>
      </c>
      <c r="X2057" t="s">
        <v>62</v>
      </c>
      <c r="Y2057" t="s">
        <v>51</v>
      </c>
      <c r="Z2057" t="s">
        <v>52</v>
      </c>
      <c r="AA2057">
        <v>4</v>
      </c>
      <c r="AB2057">
        <v>941.61</v>
      </c>
      <c r="AC2057">
        <v>44</v>
      </c>
      <c r="AD2057" t="str" cm="1">
        <f t="array" ref="AD2057">_xlfn.IFS($AC2057&lt;= 24,"17-24", $AC2057&lt;=34,"25-34", $AC2057&lt;=44,"35-44", $AC2057&lt;= 54,"45-54", $AC2057 &gt;= 55, "55+")</f>
        <v>35-44</v>
      </c>
      <c r="AE2057">
        <f t="shared" ca="1" si="161"/>
        <v>5</v>
      </c>
      <c r="AF2057" t="str">
        <f t="shared" si="162"/>
        <v>Medium</v>
      </c>
      <c r="AG2057" t="str">
        <f t="shared" si="163"/>
        <v>Satisfied</v>
      </c>
      <c r="AH2057" t="str">
        <f t="shared" si="164"/>
        <v>Average Performer</v>
      </c>
      <c r="AI2057" t="str" cm="1">
        <f t="array" ref="AI2057">_xlfn.IFS($Z2057 = "Passed", "High", $Z2057="Completed", "Moderate", OR($Z2057 = "Incomplete", $Z2057="Failed"), "Low")</f>
        <v>Low</v>
      </c>
      <c r="AJ2057" t="str" cm="1">
        <f t="array" ref="AJ2057">_xlfn.IFS(OR(Z2057= "Passed", Z2057 = "Completed"), "Complete", OR(Z2057 ="Failed", Z2057 = "Incomplete"), "Incomplete")</f>
        <v>Incomplete</v>
      </c>
      <c r="AK2057" cm="1">
        <f t="array" ref="AK2057">_xlfn.IFS(HR_DATA[[#This Row],[Performance Category]] = "High Performer", 4,HR_DATA[[#This Row],[Performance Category]] = "Average Performer", 3, HR_DATA[[#This Row],[Performance Category]] = "Low Performer", 2, HR_DATA[[#This Row],[Performance Category]] = "At Risk", 1)</f>
        <v>3</v>
      </c>
    </row>
    <row r="2058" spans="1:37" x14ac:dyDescent="0.25">
      <c r="A2058">
        <v>2580</v>
      </c>
      <c r="B2058" s="2">
        <v>43950</v>
      </c>
      <c r="C2058" s="2">
        <f t="shared" ca="1" si="160"/>
        <v>46159</v>
      </c>
      <c r="D2058" t="s">
        <v>53</v>
      </c>
      <c r="E2058" t="s">
        <v>69</v>
      </c>
      <c r="F2058" t="s">
        <v>30</v>
      </c>
      <c r="G2058" t="s">
        <v>55</v>
      </c>
      <c r="H2058" t="s">
        <v>45</v>
      </c>
      <c r="I2058" t="s">
        <v>46</v>
      </c>
      <c r="J2058" t="s">
        <v>57</v>
      </c>
      <c r="K2058" t="s">
        <v>35</v>
      </c>
      <c r="L2058" s="2">
        <v>19821</v>
      </c>
      <c r="M2058" t="s">
        <v>157</v>
      </c>
      <c r="N2058" t="s">
        <v>48</v>
      </c>
      <c r="O2058" t="s">
        <v>38</v>
      </c>
      <c r="P2058" t="s">
        <v>61</v>
      </c>
      <c r="Q2058" t="s">
        <v>40</v>
      </c>
      <c r="R2058">
        <v>2</v>
      </c>
      <c r="S2058" s="2">
        <v>44862</v>
      </c>
      <c r="T2058">
        <v>1</v>
      </c>
      <c r="U2058">
        <v>2</v>
      </c>
      <c r="V2058">
        <v>4</v>
      </c>
      <c r="W2058" s="2">
        <v>44992</v>
      </c>
      <c r="X2058" t="s">
        <v>92</v>
      </c>
      <c r="Y2058" t="s">
        <v>42</v>
      </c>
      <c r="Z2058" t="s">
        <v>52</v>
      </c>
      <c r="AA2058">
        <v>1</v>
      </c>
      <c r="AB2058">
        <v>227.13</v>
      </c>
      <c r="AC2058">
        <v>66</v>
      </c>
      <c r="AD2058" t="str" cm="1">
        <f t="array" ref="AD2058">_xlfn.IFS($AC2058&lt;= 24,"17-24", $AC2058&lt;=34,"25-34", $AC2058&lt;=44,"35-44", $AC2058&lt;= 54,"45-54", $AC2058 &gt;= 55, "55+")</f>
        <v>55+</v>
      </c>
      <c r="AE2058">
        <f t="shared" ca="1" si="161"/>
        <v>6</v>
      </c>
      <c r="AF2058" t="str">
        <f t="shared" si="162"/>
        <v>Low</v>
      </c>
      <c r="AG2058" t="str">
        <f t="shared" si="163"/>
        <v>Not satisfied</v>
      </c>
      <c r="AH2058" t="str">
        <f t="shared" si="164"/>
        <v>Average Performer</v>
      </c>
      <c r="AI2058" t="str" cm="1">
        <f t="array" ref="AI2058">_xlfn.IFS($Z2058 = "Passed", "High", $Z2058="Completed", "Moderate", OR($Z2058 = "Incomplete", $Z2058="Failed"), "Low")</f>
        <v>Low</v>
      </c>
      <c r="AJ2058" t="str" cm="1">
        <f t="array" ref="AJ2058">_xlfn.IFS(OR(Z2058= "Passed", Z2058 = "Completed"), "Complete", OR(Z2058 ="Failed", Z2058 = "Incomplete"), "Incomplete")</f>
        <v>Incomplete</v>
      </c>
      <c r="AK2058" cm="1">
        <f t="array" ref="AK2058">_xlfn.IFS(HR_DATA[[#This Row],[Performance Category]] = "High Performer", 4,HR_DATA[[#This Row],[Performance Category]] = "Average Performer", 3, HR_DATA[[#This Row],[Performance Category]] = "Low Performer", 2, HR_DATA[[#This Row],[Performance Category]] = "At Risk", 1)</f>
        <v>3</v>
      </c>
    </row>
    <row r="2059" spans="1:37" x14ac:dyDescent="0.25">
      <c r="A2059">
        <v>2581</v>
      </c>
      <c r="B2059" s="2">
        <v>44384</v>
      </c>
      <c r="C2059" s="2">
        <f t="shared" ca="1" si="160"/>
        <v>46159</v>
      </c>
      <c r="D2059" t="s">
        <v>53</v>
      </c>
      <c r="E2059" t="s">
        <v>87</v>
      </c>
      <c r="F2059" t="s">
        <v>30</v>
      </c>
      <c r="G2059" t="s">
        <v>55</v>
      </c>
      <c r="H2059" t="s">
        <v>45</v>
      </c>
      <c r="I2059" t="s">
        <v>55</v>
      </c>
      <c r="J2059" t="s">
        <v>57</v>
      </c>
      <c r="K2059" t="s">
        <v>70</v>
      </c>
      <c r="L2059" s="2">
        <v>25884</v>
      </c>
      <c r="M2059" t="s">
        <v>158</v>
      </c>
      <c r="N2059" t="s">
        <v>48</v>
      </c>
      <c r="O2059" t="s">
        <v>60</v>
      </c>
      <c r="P2059" t="s">
        <v>77</v>
      </c>
      <c r="Q2059" t="s">
        <v>40</v>
      </c>
      <c r="R2059">
        <v>1</v>
      </c>
      <c r="S2059" s="2">
        <v>44977</v>
      </c>
      <c r="T2059">
        <v>2</v>
      </c>
      <c r="U2059">
        <v>3</v>
      </c>
      <c r="V2059">
        <v>4</v>
      </c>
      <c r="W2059" s="2">
        <v>45059</v>
      </c>
      <c r="X2059" t="s">
        <v>62</v>
      </c>
      <c r="Y2059" t="s">
        <v>51</v>
      </c>
      <c r="Z2059" t="s">
        <v>73</v>
      </c>
      <c r="AA2059">
        <v>1</v>
      </c>
      <c r="AB2059">
        <v>257.39999999999998</v>
      </c>
      <c r="AC2059">
        <v>51</v>
      </c>
      <c r="AD2059" t="str" cm="1">
        <f t="array" ref="AD2059">_xlfn.IFS($AC2059&lt;= 24,"17-24", $AC2059&lt;=34,"25-34", $AC2059&lt;=44,"35-44", $AC2059&lt;= 54,"45-54", $AC2059 &gt;= 55, "55+")</f>
        <v>45-54</v>
      </c>
      <c r="AE2059">
        <f t="shared" ca="1" si="161"/>
        <v>4</v>
      </c>
      <c r="AF2059" t="str">
        <f t="shared" si="162"/>
        <v>Low</v>
      </c>
      <c r="AG2059" t="str">
        <f t="shared" si="163"/>
        <v>Neutral</v>
      </c>
      <c r="AH2059" t="str">
        <f t="shared" si="164"/>
        <v>Average Performer</v>
      </c>
      <c r="AI2059" t="str" cm="1">
        <f t="array" ref="AI2059">_xlfn.IFS($Z2059 = "Passed", "High", $Z2059="Completed", "Moderate", OR($Z2059 = "Incomplete", $Z2059="Failed"), "Low")</f>
        <v>High</v>
      </c>
      <c r="AJ2059" t="str" cm="1">
        <f t="array" ref="AJ2059">_xlfn.IFS(OR(Z2059= "Passed", Z2059 = "Completed"), "Complete", OR(Z2059 ="Failed", Z2059 = "Incomplete"), "Incomplete")</f>
        <v>Complete</v>
      </c>
      <c r="AK2059" cm="1">
        <f t="array" ref="AK2059">_xlfn.IFS(HR_DATA[[#This Row],[Performance Category]] = "High Performer", 4,HR_DATA[[#This Row],[Performance Category]] = "Average Performer", 3, HR_DATA[[#This Row],[Performance Category]] = "Low Performer", 2, HR_DATA[[#This Row],[Performance Category]] = "At Risk", 1)</f>
        <v>3</v>
      </c>
    </row>
    <row r="2060" spans="1:37" x14ac:dyDescent="0.25">
      <c r="A2060">
        <v>2582</v>
      </c>
      <c r="B2060" s="2">
        <v>44040</v>
      </c>
      <c r="C2060" s="2">
        <f t="shared" ca="1" si="160"/>
        <v>46159</v>
      </c>
      <c r="D2060" t="s">
        <v>53</v>
      </c>
      <c r="E2060" t="s">
        <v>87</v>
      </c>
      <c r="F2060" t="s">
        <v>30</v>
      </c>
      <c r="G2060" t="s">
        <v>46</v>
      </c>
      <c r="H2060" t="s">
        <v>32</v>
      </c>
      <c r="I2060" t="s">
        <v>33</v>
      </c>
      <c r="J2060" t="s">
        <v>57</v>
      </c>
      <c r="K2060" t="s">
        <v>101</v>
      </c>
      <c r="L2060" s="2">
        <v>33847</v>
      </c>
      <c r="M2060" t="s">
        <v>159</v>
      </c>
      <c r="N2060" t="s">
        <v>37</v>
      </c>
      <c r="O2060" t="s">
        <v>49</v>
      </c>
      <c r="P2060" t="s">
        <v>61</v>
      </c>
      <c r="Q2060" t="s">
        <v>40</v>
      </c>
      <c r="R2060">
        <v>1</v>
      </c>
      <c r="S2060" s="2">
        <v>44824</v>
      </c>
      <c r="T2060">
        <v>3</v>
      </c>
      <c r="U2060">
        <v>2</v>
      </c>
      <c r="V2060">
        <v>5</v>
      </c>
      <c r="W2060" s="2">
        <v>45002</v>
      </c>
      <c r="X2060" t="s">
        <v>41</v>
      </c>
      <c r="Y2060" t="s">
        <v>42</v>
      </c>
      <c r="Z2060" t="s">
        <v>52</v>
      </c>
      <c r="AA2060">
        <v>2</v>
      </c>
      <c r="AB2060">
        <v>360.65</v>
      </c>
      <c r="AC2060">
        <v>28</v>
      </c>
      <c r="AD2060" t="str" cm="1">
        <f t="array" ref="AD2060">_xlfn.IFS($AC2060&lt;= 24,"17-24", $AC2060&lt;=34,"25-34", $AC2060&lt;=44,"35-44", $AC2060&lt;= 54,"45-54", $AC2060 &gt;= 55, "55+")</f>
        <v>25-34</v>
      </c>
      <c r="AE2060">
        <f t="shared" ca="1" si="161"/>
        <v>5</v>
      </c>
      <c r="AF2060" t="str">
        <f t="shared" si="162"/>
        <v>Medium</v>
      </c>
      <c r="AG2060" t="str">
        <f t="shared" si="163"/>
        <v>Not satisfied</v>
      </c>
      <c r="AH2060" t="str">
        <f t="shared" si="164"/>
        <v>Average Performer</v>
      </c>
      <c r="AI2060" t="str" cm="1">
        <f t="array" ref="AI2060">_xlfn.IFS($Z2060 = "Passed", "High", $Z2060="Completed", "Moderate", OR($Z2060 = "Incomplete", $Z2060="Failed"), "Low")</f>
        <v>Low</v>
      </c>
      <c r="AJ2060" t="str" cm="1">
        <f t="array" ref="AJ2060">_xlfn.IFS(OR(Z2060= "Passed", Z2060 = "Completed"), "Complete", OR(Z2060 ="Failed", Z2060 = "Incomplete"), "Incomplete")</f>
        <v>Incomplete</v>
      </c>
      <c r="AK2060" cm="1">
        <f t="array" ref="AK2060">_xlfn.IFS(HR_DATA[[#This Row],[Performance Category]] = "High Performer", 4,HR_DATA[[#This Row],[Performance Category]] = "Average Performer", 3, HR_DATA[[#This Row],[Performance Category]] = "Low Performer", 2, HR_DATA[[#This Row],[Performance Category]] = "At Risk", 1)</f>
        <v>3</v>
      </c>
    </row>
    <row r="2061" spans="1:37" x14ac:dyDescent="0.25">
      <c r="A2061">
        <v>2583</v>
      </c>
      <c r="B2061" s="2">
        <v>44090</v>
      </c>
      <c r="C2061" s="2">
        <f t="shared" ca="1" si="160"/>
        <v>46159</v>
      </c>
      <c r="D2061" t="s">
        <v>53</v>
      </c>
      <c r="E2061" t="s">
        <v>94</v>
      </c>
      <c r="F2061" t="s">
        <v>30</v>
      </c>
      <c r="G2061" t="s">
        <v>31</v>
      </c>
      <c r="H2061" t="s">
        <v>56</v>
      </c>
      <c r="I2061" t="s">
        <v>33</v>
      </c>
      <c r="J2061" t="s">
        <v>57</v>
      </c>
      <c r="K2061" t="s">
        <v>79</v>
      </c>
      <c r="L2061" s="2">
        <v>35124</v>
      </c>
      <c r="M2061" t="s">
        <v>160</v>
      </c>
      <c r="N2061" t="s">
        <v>48</v>
      </c>
      <c r="O2061" t="s">
        <v>72</v>
      </c>
      <c r="P2061" t="s">
        <v>67</v>
      </c>
      <c r="Q2061" t="s">
        <v>40</v>
      </c>
      <c r="R2061">
        <v>5</v>
      </c>
      <c r="S2061" s="2">
        <v>45066</v>
      </c>
      <c r="T2061">
        <v>5</v>
      </c>
      <c r="U2061">
        <v>5</v>
      </c>
      <c r="V2061">
        <v>3</v>
      </c>
      <c r="W2061" s="2">
        <v>45071</v>
      </c>
      <c r="X2061" t="s">
        <v>50</v>
      </c>
      <c r="Y2061" t="s">
        <v>51</v>
      </c>
      <c r="Z2061" t="s">
        <v>63</v>
      </c>
      <c r="AA2061">
        <v>5</v>
      </c>
      <c r="AB2061">
        <v>892.97</v>
      </c>
      <c r="AC2061">
        <v>24</v>
      </c>
      <c r="AD2061" t="str" cm="1">
        <f t="array" ref="AD2061">_xlfn.IFS($AC2061&lt;= 24,"17-24", $AC2061&lt;=34,"25-34", $AC2061&lt;=44,"35-44", $AC2061&lt;= 54,"45-54", $AC2061 &gt;= 55, "55+")</f>
        <v>17-24</v>
      </c>
      <c r="AE2061">
        <f t="shared" ca="1" si="161"/>
        <v>5</v>
      </c>
      <c r="AF2061" t="str">
        <f t="shared" si="162"/>
        <v>High</v>
      </c>
      <c r="AG2061" t="str">
        <f t="shared" si="163"/>
        <v>Satisfied</v>
      </c>
      <c r="AH2061" t="str">
        <f t="shared" si="164"/>
        <v>Average Performer</v>
      </c>
      <c r="AI2061" t="str" cm="1">
        <f t="array" ref="AI2061">_xlfn.IFS($Z2061 = "Passed", "High", $Z2061="Completed", "Moderate", OR($Z2061 = "Incomplete", $Z2061="Failed"), "Low")</f>
        <v>Moderate</v>
      </c>
      <c r="AJ2061" t="str" cm="1">
        <f t="array" ref="AJ2061">_xlfn.IFS(OR(Z2061= "Passed", Z2061 = "Completed"), "Complete", OR(Z2061 ="Failed", Z2061 = "Incomplete"), "Incomplete")</f>
        <v>Complete</v>
      </c>
      <c r="AK2061" cm="1">
        <f t="array" ref="AK2061">_xlfn.IFS(HR_DATA[[#This Row],[Performance Category]] = "High Performer", 4,HR_DATA[[#This Row],[Performance Category]] = "Average Performer", 3, HR_DATA[[#This Row],[Performance Category]] = "Low Performer", 2, HR_DATA[[#This Row],[Performance Category]] = "At Risk", 1)</f>
        <v>3</v>
      </c>
    </row>
    <row r="2062" spans="1:37" x14ac:dyDescent="0.25">
      <c r="A2062">
        <v>2584</v>
      </c>
      <c r="B2062" s="2">
        <v>45039</v>
      </c>
      <c r="C2062" s="2">
        <f t="shared" ca="1" si="160"/>
        <v>46159</v>
      </c>
      <c r="D2062" t="s">
        <v>53</v>
      </c>
      <c r="E2062" t="s">
        <v>64</v>
      </c>
      <c r="F2062" t="s">
        <v>30</v>
      </c>
      <c r="G2062" t="s">
        <v>46</v>
      </c>
      <c r="H2062" t="s">
        <v>32</v>
      </c>
      <c r="I2062" t="s">
        <v>46</v>
      </c>
      <c r="J2062" t="s">
        <v>57</v>
      </c>
      <c r="K2062" t="s">
        <v>79</v>
      </c>
      <c r="L2062" s="2">
        <v>20725</v>
      </c>
      <c r="M2062" t="s">
        <v>161</v>
      </c>
      <c r="N2062" t="s">
        <v>48</v>
      </c>
      <c r="O2062" t="s">
        <v>38</v>
      </c>
      <c r="P2062" t="s">
        <v>61</v>
      </c>
      <c r="Q2062" t="s">
        <v>40</v>
      </c>
      <c r="R2062">
        <v>4</v>
      </c>
      <c r="S2062" s="2">
        <v>45127</v>
      </c>
      <c r="T2062">
        <v>4</v>
      </c>
      <c r="U2062">
        <v>4</v>
      </c>
      <c r="V2062">
        <v>5</v>
      </c>
      <c r="W2062" s="2">
        <v>45001</v>
      </c>
      <c r="X2062" t="s">
        <v>68</v>
      </c>
      <c r="Y2062" t="s">
        <v>42</v>
      </c>
      <c r="Z2062" t="s">
        <v>52</v>
      </c>
      <c r="AA2062">
        <v>4</v>
      </c>
      <c r="AB2062">
        <v>746.93</v>
      </c>
      <c r="AC2062">
        <v>67</v>
      </c>
      <c r="AD2062" t="str" cm="1">
        <f t="array" ref="AD2062">_xlfn.IFS($AC2062&lt;= 24,"17-24", $AC2062&lt;=34,"25-34", $AC2062&lt;=44,"35-44", $AC2062&lt;= 54,"45-54", $AC2062 &gt;= 55, "55+")</f>
        <v>55+</v>
      </c>
      <c r="AE2062">
        <f t="shared" ca="1" si="161"/>
        <v>3</v>
      </c>
      <c r="AF2062" t="str">
        <f t="shared" si="162"/>
        <v>High</v>
      </c>
      <c r="AG2062" t="str">
        <f t="shared" si="163"/>
        <v>Satisfied</v>
      </c>
      <c r="AH2062" t="str">
        <f t="shared" si="164"/>
        <v>Average Performer</v>
      </c>
      <c r="AI2062" t="str" cm="1">
        <f t="array" ref="AI2062">_xlfn.IFS($Z2062 = "Passed", "High", $Z2062="Completed", "Moderate", OR($Z2062 = "Incomplete", $Z2062="Failed"), "Low")</f>
        <v>Low</v>
      </c>
      <c r="AJ2062" t="str" cm="1">
        <f t="array" ref="AJ2062">_xlfn.IFS(OR(Z2062= "Passed", Z2062 = "Completed"), "Complete", OR(Z2062 ="Failed", Z2062 = "Incomplete"), "Incomplete")</f>
        <v>Incomplete</v>
      </c>
      <c r="AK2062" cm="1">
        <f t="array" ref="AK2062">_xlfn.IFS(HR_DATA[[#This Row],[Performance Category]] = "High Performer", 4,HR_DATA[[#This Row],[Performance Category]] = "Average Performer", 3, HR_DATA[[#This Row],[Performance Category]] = "Low Performer", 2, HR_DATA[[#This Row],[Performance Category]] = "At Risk", 1)</f>
        <v>3</v>
      </c>
    </row>
    <row r="2063" spans="1:37" x14ac:dyDescent="0.25">
      <c r="A2063">
        <v>2585</v>
      </c>
      <c r="B2063" s="2">
        <v>44351</v>
      </c>
      <c r="C2063" s="2">
        <f t="shared" ca="1" si="160"/>
        <v>46159</v>
      </c>
      <c r="D2063" t="s">
        <v>53</v>
      </c>
      <c r="E2063" t="s">
        <v>94</v>
      </c>
      <c r="F2063" t="s">
        <v>30</v>
      </c>
      <c r="G2063" t="s">
        <v>31</v>
      </c>
      <c r="H2063" t="s">
        <v>45</v>
      </c>
      <c r="I2063" t="s">
        <v>33</v>
      </c>
      <c r="J2063" t="s">
        <v>57</v>
      </c>
      <c r="K2063" t="s">
        <v>65</v>
      </c>
      <c r="L2063" s="2">
        <v>37032</v>
      </c>
      <c r="M2063" t="s">
        <v>162</v>
      </c>
      <c r="N2063" t="s">
        <v>48</v>
      </c>
      <c r="O2063" t="s">
        <v>84</v>
      </c>
      <c r="P2063" t="s">
        <v>77</v>
      </c>
      <c r="Q2063" t="s">
        <v>40</v>
      </c>
      <c r="R2063">
        <v>2</v>
      </c>
      <c r="S2063" s="2">
        <v>45049</v>
      </c>
      <c r="T2063">
        <v>5</v>
      </c>
      <c r="U2063">
        <v>1</v>
      </c>
      <c r="V2063">
        <v>4</v>
      </c>
      <c r="W2063" s="2">
        <v>44975</v>
      </c>
      <c r="X2063" t="s">
        <v>50</v>
      </c>
      <c r="Y2063" t="s">
        <v>51</v>
      </c>
      <c r="Z2063" t="s">
        <v>52</v>
      </c>
      <c r="AA2063">
        <v>1</v>
      </c>
      <c r="AB2063">
        <v>909.6</v>
      </c>
      <c r="AC2063">
        <v>20</v>
      </c>
      <c r="AD2063" t="str" cm="1">
        <f t="array" ref="AD2063">_xlfn.IFS($AC2063&lt;= 24,"17-24", $AC2063&lt;=34,"25-34", $AC2063&lt;=44,"35-44", $AC2063&lt;= 54,"45-54", $AC2063 &gt;= 55, "55+")</f>
        <v>17-24</v>
      </c>
      <c r="AE2063">
        <f t="shared" ca="1" si="161"/>
        <v>4</v>
      </c>
      <c r="AF2063" t="str">
        <f t="shared" si="162"/>
        <v>High</v>
      </c>
      <c r="AG2063" t="str">
        <f t="shared" si="163"/>
        <v>Not satisfied</v>
      </c>
      <c r="AH2063" t="str">
        <f t="shared" si="164"/>
        <v>Average Performer</v>
      </c>
      <c r="AI2063" t="str" cm="1">
        <f t="array" ref="AI2063">_xlfn.IFS($Z2063 = "Passed", "High", $Z2063="Completed", "Moderate", OR($Z2063 = "Incomplete", $Z2063="Failed"), "Low")</f>
        <v>Low</v>
      </c>
      <c r="AJ2063" t="str" cm="1">
        <f t="array" ref="AJ2063">_xlfn.IFS(OR(Z2063= "Passed", Z2063 = "Completed"), "Complete", OR(Z2063 ="Failed", Z2063 = "Incomplete"), "Incomplete")</f>
        <v>Incomplete</v>
      </c>
      <c r="AK2063" cm="1">
        <f t="array" ref="AK2063">_xlfn.IFS(HR_DATA[[#This Row],[Performance Category]] = "High Performer", 4,HR_DATA[[#This Row],[Performance Category]] = "Average Performer", 3, HR_DATA[[#This Row],[Performance Category]] = "Low Performer", 2, HR_DATA[[#This Row],[Performance Category]] = "At Risk", 1)</f>
        <v>3</v>
      </c>
    </row>
    <row r="2064" spans="1:37" x14ac:dyDescent="0.25">
      <c r="A2064">
        <v>2586</v>
      </c>
      <c r="B2064" s="2">
        <v>43936</v>
      </c>
      <c r="C2064" s="2">
        <f t="shared" ca="1" si="160"/>
        <v>46159</v>
      </c>
      <c r="D2064" t="s">
        <v>53</v>
      </c>
      <c r="E2064" t="s">
        <v>29</v>
      </c>
      <c r="F2064" t="s">
        <v>30</v>
      </c>
      <c r="G2064" t="s">
        <v>55</v>
      </c>
      <c r="H2064" t="s">
        <v>56</v>
      </c>
      <c r="I2064" t="s">
        <v>33</v>
      </c>
      <c r="J2064" t="s">
        <v>57</v>
      </c>
      <c r="K2064" t="s">
        <v>70</v>
      </c>
      <c r="L2064" s="2">
        <v>29336</v>
      </c>
      <c r="M2064" t="s">
        <v>163</v>
      </c>
      <c r="N2064" t="s">
        <v>48</v>
      </c>
      <c r="O2064" t="s">
        <v>84</v>
      </c>
      <c r="P2064" t="s">
        <v>77</v>
      </c>
      <c r="Q2064" t="s">
        <v>40</v>
      </c>
      <c r="R2064">
        <v>4</v>
      </c>
      <c r="S2064" s="2">
        <v>44869</v>
      </c>
      <c r="T2064">
        <v>2</v>
      </c>
      <c r="U2064">
        <v>4</v>
      </c>
      <c r="V2064">
        <v>2</v>
      </c>
      <c r="W2064" s="2">
        <v>44778</v>
      </c>
      <c r="X2064" t="s">
        <v>50</v>
      </c>
      <c r="Y2064" t="s">
        <v>42</v>
      </c>
      <c r="Z2064" t="s">
        <v>63</v>
      </c>
      <c r="AA2064">
        <v>5</v>
      </c>
      <c r="AB2064">
        <v>222.04</v>
      </c>
      <c r="AC2064">
        <v>40</v>
      </c>
      <c r="AD2064" t="str" cm="1">
        <f t="array" ref="AD2064">_xlfn.IFS($AC2064&lt;= 24,"17-24", $AC2064&lt;=34,"25-34", $AC2064&lt;=44,"35-44", $AC2064&lt;= 54,"45-54", $AC2064 &gt;= 55, "55+")</f>
        <v>35-44</v>
      </c>
      <c r="AE2064">
        <f t="shared" ca="1" si="161"/>
        <v>6</v>
      </c>
      <c r="AF2064" t="str">
        <f t="shared" si="162"/>
        <v>Low</v>
      </c>
      <c r="AG2064" t="str">
        <f t="shared" si="163"/>
        <v>Satisfied</v>
      </c>
      <c r="AH2064" t="str">
        <f t="shared" si="164"/>
        <v>Average Performer</v>
      </c>
      <c r="AI2064" t="str" cm="1">
        <f t="array" ref="AI2064">_xlfn.IFS($Z2064 = "Passed", "High", $Z2064="Completed", "Moderate", OR($Z2064 = "Incomplete", $Z2064="Failed"), "Low")</f>
        <v>Moderate</v>
      </c>
      <c r="AJ2064" t="str" cm="1">
        <f t="array" ref="AJ2064">_xlfn.IFS(OR(Z2064= "Passed", Z2064 = "Completed"), "Complete", OR(Z2064 ="Failed", Z2064 = "Incomplete"), "Incomplete")</f>
        <v>Complete</v>
      </c>
      <c r="AK2064" cm="1">
        <f t="array" ref="AK2064">_xlfn.IFS(HR_DATA[[#This Row],[Performance Category]] = "High Performer", 4,HR_DATA[[#This Row],[Performance Category]] = "Average Performer", 3, HR_DATA[[#This Row],[Performance Category]] = "Low Performer", 2, HR_DATA[[#This Row],[Performance Category]] = "At Risk", 1)</f>
        <v>3</v>
      </c>
    </row>
    <row r="2065" spans="1:37" x14ac:dyDescent="0.25">
      <c r="A2065">
        <v>2587</v>
      </c>
      <c r="B2065" s="2">
        <v>43712</v>
      </c>
      <c r="C2065" s="2">
        <f t="shared" ca="1" si="160"/>
        <v>46159</v>
      </c>
      <c r="D2065" t="s">
        <v>53</v>
      </c>
      <c r="E2065" t="s">
        <v>81</v>
      </c>
      <c r="F2065" t="s">
        <v>30</v>
      </c>
      <c r="G2065" t="s">
        <v>55</v>
      </c>
      <c r="H2065" t="s">
        <v>45</v>
      </c>
      <c r="I2065" t="s">
        <v>46</v>
      </c>
      <c r="J2065" t="s">
        <v>57</v>
      </c>
      <c r="K2065" t="s">
        <v>70</v>
      </c>
      <c r="L2065" s="2">
        <v>36738</v>
      </c>
      <c r="M2065" t="s">
        <v>36</v>
      </c>
      <c r="N2065" t="s">
        <v>48</v>
      </c>
      <c r="O2065" t="s">
        <v>60</v>
      </c>
      <c r="P2065" t="s">
        <v>39</v>
      </c>
      <c r="Q2065" t="s">
        <v>40</v>
      </c>
      <c r="R2065">
        <v>5</v>
      </c>
      <c r="S2065" s="2">
        <v>44889</v>
      </c>
      <c r="T2065">
        <v>4</v>
      </c>
      <c r="U2065">
        <v>4</v>
      </c>
      <c r="V2065">
        <v>4</v>
      </c>
      <c r="W2065" s="2">
        <v>44953</v>
      </c>
      <c r="X2065" t="s">
        <v>62</v>
      </c>
      <c r="Y2065" t="s">
        <v>42</v>
      </c>
      <c r="Z2065" t="s">
        <v>43</v>
      </c>
      <c r="AA2065">
        <v>3</v>
      </c>
      <c r="AB2065">
        <v>583.69000000000005</v>
      </c>
      <c r="AC2065">
        <v>19</v>
      </c>
      <c r="AD2065" t="str" cm="1">
        <f t="array" ref="AD2065">_xlfn.IFS($AC2065&lt;= 24,"17-24", $AC2065&lt;=34,"25-34", $AC2065&lt;=44,"35-44", $AC2065&lt;= 54,"45-54", $AC2065 &gt;= 55, "55+")</f>
        <v>17-24</v>
      </c>
      <c r="AE2065">
        <f t="shared" ca="1" si="161"/>
        <v>6</v>
      </c>
      <c r="AF2065" t="str">
        <f t="shared" si="162"/>
        <v>High</v>
      </c>
      <c r="AG2065" t="str">
        <f t="shared" si="163"/>
        <v>Satisfied</v>
      </c>
      <c r="AH2065" t="str">
        <f t="shared" si="164"/>
        <v>Average Performer</v>
      </c>
      <c r="AI2065" t="str" cm="1">
        <f t="array" ref="AI2065">_xlfn.IFS($Z2065 = "Passed", "High", $Z2065="Completed", "Moderate", OR($Z2065 = "Incomplete", $Z2065="Failed"), "Low")</f>
        <v>Low</v>
      </c>
      <c r="AJ2065" t="str" cm="1">
        <f t="array" ref="AJ2065">_xlfn.IFS(OR(Z2065= "Passed", Z2065 = "Completed"), "Complete", OR(Z2065 ="Failed", Z2065 = "Incomplete"), "Incomplete")</f>
        <v>Incomplete</v>
      </c>
      <c r="AK2065" cm="1">
        <f t="array" ref="AK2065">_xlfn.IFS(HR_DATA[[#This Row],[Performance Category]] = "High Performer", 4,HR_DATA[[#This Row],[Performance Category]] = "Average Performer", 3, HR_DATA[[#This Row],[Performance Category]] = "Low Performer", 2, HR_DATA[[#This Row],[Performance Category]] = "At Risk", 1)</f>
        <v>3</v>
      </c>
    </row>
    <row r="2066" spans="1:37" x14ac:dyDescent="0.25">
      <c r="A2066">
        <v>2588</v>
      </c>
      <c r="B2066" s="2">
        <v>44061</v>
      </c>
      <c r="C2066" s="2">
        <f t="shared" ca="1" si="160"/>
        <v>46159</v>
      </c>
      <c r="D2066" t="s">
        <v>53</v>
      </c>
      <c r="E2066" t="s">
        <v>54</v>
      </c>
      <c r="F2066" t="s">
        <v>30</v>
      </c>
      <c r="G2066" t="s">
        <v>55</v>
      </c>
      <c r="H2066" t="s">
        <v>32</v>
      </c>
      <c r="I2066" t="s">
        <v>55</v>
      </c>
      <c r="J2066" t="s">
        <v>57</v>
      </c>
      <c r="K2066" t="s">
        <v>70</v>
      </c>
      <c r="L2066" s="2">
        <v>32348</v>
      </c>
      <c r="M2066" t="s">
        <v>36</v>
      </c>
      <c r="N2066" t="s">
        <v>48</v>
      </c>
      <c r="O2066" t="s">
        <v>60</v>
      </c>
      <c r="P2066" t="s">
        <v>61</v>
      </c>
      <c r="Q2066" t="s">
        <v>40</v>
      </c>
      <c r="R2066">
        <v>5</v>
      </c>
      <c r="S2066" s="2">
        <v>44907</v>
      </c>
      <c r="T2066">
        <v>5</v>
      </c>
      <c r="U2066">
        <v>1</v>
      </c>
      <c r="V2066">
        <v>5</v>
      </c>
      <c r="W2066" s="2">
        <v>45116</v>
      </c>
      <c r="X2066" t="s">
        <v>92</v>
      </c>
      <c r="Y2066" t="s">
        <v>42</v>
      </c>
      <c r="Z2066" t="s">
        <v>73</v>
      </c>
      <c r="AA2066">
        <v>3</v>
      </c>
      <c r="AB2066">
        <v>856.44</v>
      </c>
      <c r="AC2066">
        <v>32</v>
      </c>
      <c r="AD2066" t="str" cm="1">
        <f t="array" ref="AD2066">_xlfn.IFS($AC2066&lt;= 24,"17-24", $AC2066&lt;=34,"25-34", $AC2066&lt;=44,"35-44", $AC2066&lt;= 54,"45-54", $AC2066 &gt;= 55, "55+")</f>
        <v>25-34</v>
      </c>
      <c r="AE2066">
        <f t="shared" ca="1" si="161"/>
        <v>5</v>
      </c>
      <c r="AF2066" t="str">
        <f t="shared" si="162"/>
        <v>High</v>
      </c>
      <c r="AG2066" t="str">
        <f t="shared" si="163"/>
        <v>Not satisfied</v>
      </c>
      <c r="AH2066" t="str">
        <f t="shared" si="164"/>
        <v>Average Performer</v>
      </c>
      <c r="AI2066" t="str" cm="1">
        <f t="array" ref="AI2066">_xlfn.IFS($Z2066 = "Passed", "High", $Z2066="Completed", "Moderate", OR($Z2066 = "Incomplete", $Z2066="Failed"), "Low")</f>
        <v>High</v>
      </c>
      <c r="AJ2066" t="str" cm="1">
        <f t="array" ref="AJ2066">_xlfn.IFS(OR(Z2066= "Passed", Z2066 = "Completed"), "Complete", OR(Z2066 ="Failed", Z2066 = "Incomplete"), "Incomplete")</f>
        <v>Complete</v>
      </c>
      <c r="AK2066" cm="1">
        <f t="array" ref="AK2066">_xlfn.IFS(HR_DATA[[#This Row],[Performance Category]] = "High Performer", 4,HR_DATA[[#This Row],[Performance Category]] = "Average Performer", 3, HR_DATA[[#This Row],[Performance Category]] = "Low Performer", 2, HR_DATA[[#This Row],[Performance Category]] = "At Risk", 1)</f>
        <v>3</v>
      </c>
    </row>
    <row r="2067" spans="1:37" x14ac:dyDescent="0.25">
      <c r="A2067">
        <v>2589</v>
      </c>
      <c r="B2067" s="2">
        <v>44170</v>
      </c>
      <c r="C2067" s="2">
        <f t="shared" ca="1" si="160"/>
        <v>46159</v>
      </c>
      <c r="D2067" t="s">
        <v>53</v>
      </c>
      <c r="E2067" t="s">
        <v>69</v>
      </c>
      <c r="F2067" t="s">
        <v>30</v>
      </c>
      <c r="G2067" t="s">
        <v>31</v>
      </c>
      <c r="H2067" t="s">
        <v>45</v>
      </c>
      <c r="I2067" t="s">
        <v>33</v>
      </c>
      <c r="J2067" t="s">
        <v>57</v>
      </c>
      <c r="K2067" t="s">
        <v>97</v>
      </c>
      <c r="L2067" s="2">
        <v>18623</v>
      </c>
      <c r="M2067" t="s">
        <v>156</v>
      </c>
      <c r="N2067" t="s">
        <v>48</v>
      </c>
      <c r="O2067" t="s">
        <v>84</v>
      </c>
      <c r="P2067" t="s">
        <v>61</v>
      </c>
      <c r="Q2067" t="s">
        <v>40</v>
      </c>
      <c r="R2067">
        <v>5</v>
      </c>
      <c r="S2067" s="2">
        <v>44890</v>
      </c>
      <c r="T2067">
        <v>2</v>
      </c>
      <c r="U2067">
        <v>5</v>
      </c>
      <c r="V2067">
        <v>1</v>
      </c>
      <c r="W2067" s="2">
        <v>45019</v>
      </c>
      <c r="X2067" t="s">
        <v>92</v>
      </c>
      <c r="Y2067" t="s">
        <v>51</v>
      </c>
      <c r="Z2067" t="s">
        <v>63</v>
      </c>
      <c r="AA2067">
        <v>4</v>
      </c>
      <c r="AB2067">
        <v>919.1</v>
      </c>
      <c r="AC2067">
        <v>70</v>
      </c>
      <c r="AD2067" t="str" cm="1">
        <f t="array" ref="AD2067">_xlfn.IFS($AC2067&lt;= 24,"17-24", $AC2067&lt;=34,"25-34", $AC2067&lt;=44,"35-44", $AC2067&lt;= 54,"45-54", $AC2067 &gt;= 55, "55+")</f>
        <v>55+</v>
      </c>
      <c r="AE2067">
        <f t="shared" ca="1" si="161"/>
        <v>5</v>
      </c>
      <c r="AF2067" t="str">
        <f t="shared" si="162"/>
        <v>Low</v>
      </c>
      <c r="AG2067" t="str">
        <f t="shared" si="163"/>
        <v>Satisfied</v>
      </c>
      <c r="AH2067" t="str">
        <f t="shared" si="164"/>
        <v>Average Performer</v>
      </c>
      <c r="AI2067" t="str" cm="1">
        <f t="array" ref="AI2067">_xlfn.IFS($Z2067 = "Passed", "High", $Z2067="Completed", "Moderate", OR($Z2067 = "Incomplete", $Z2067="Failed"), "Low")</f>
        <v>Moderate</v>
      </c>
      <c r="AJ2067" t="str" cm="1">
        <f t="array" ref="AJ2067">_xlfn.IFS(OR(Z2067= "Passed", Z2067 = "Completed"), "Complete", OR(Z2067 ="Failed", Z2067 = "Incomplete"), "Incomplete")</f>
        <v>Complete</v>
      </c>
      <c r="AK2067" cm="1">
        <f t="array" ref="AK2067">_xlfn.IFS(HR_DATA[[#This Row],[Performance Category]] = "High Performer", 4,HR_DATA[[#This Row],[Performance Category]] = "Average Performer", 3, HR_DATA[[#This Row],[Performance Category]] = "Low Performer", 2, HR_DATA[[#This Row],[Performance Category]] = "At Risk", 1)</f>
        <v>3</v>
      </c>
    </row>
    <row r="2068" spans="1:37" x14ac:dyDescent="0.25">
      <c r="A2068">
        <v>2590</v>
      </c>
      <c r="B2068" s="2">
        <v>44939</v>
      </c>
      <c r="C2068" s="2">
        <f t="shared" ca="1" si="160"/>
        <v>46159</v>
      </c>
      <c r="D2068" t="s">
        <v>53</v>
      </c>
      <c r="E2068" t="s">
        <v>29</v>
      </c>
      <c r="F2068" t="s">
        <v>30</v>
      </c>
      <c r="G2068" t="s">
        <v>46</v>
      </c>
      <c r="H2068" t="s">
        <v>45</v>
      </c>
      <c r="I2068" t="s">
        <v>55</v>
      </c>
      <c r="J2068" t="s">
        <v>57</v>
      </c>
      <c r="K2068" t="s">
        <v>79</v>
      </c>
      <c r="L2068" s="2">
        <v>35833</v>
      </c>
      <c r="M2068" t="s">
        <v>156</v>
      </c>
      <c r="N2068" t="s">
        <v>48</v>
      </c>
      <c r="O2068" t="s">
        <v>84</v>
      </c>
      <c r="P2068" t="s">
        <v>67</v>
      </c>
      <c r="Q2068" t="s">
        <v>40</v>
      </c>
      <c r="R2068">
        <v>5</v>
      </c>
      <c r="S2068" s="2">
        <v>44801</v>
      </c>
      <c r="T2068">
        <v>1</v>
      </c>
      <c r="U2068">
        <v>1</v>
      </c>
      <c r="V2068">
        <v>4</v>
      </c>
      <c r="W2068" s="2">
        <v>45091</v>
      </c>
      <c r="X2068" t="s">
        <v>41</v>
      </c>
      <c r="Y2068" t="s">
        <v>51</v>
      </c>
      <c r="Z2068" t="s">
        <v>52</v>
      </c>
      <c r="AA2068">
        <v>3</v>
      </c>
      <c r="AB2068">
        <v>606.76</v>
      </c>
      <c r="AC2068">
        <v>25</v>
      </c>
      <c r="AD2068" t="str" cm="1">
        <f t="array" ref="AD2068">_xlfn.IFS($AC2068&lt;= 24,"17-24", $AC2068&lt;=34,"25-34", $AC2068&lt;=44,"35-44", $AC2068&lt;= 54,"45-54", $AC2068 &gt;= 55, "55+")</f>
        <v>25-34</v>
      </c>
      <c r="AE2068">
        <f t="shared" ca="1" si="161"/>
        <v>3</v>
      </c>
      <c r="AF2068" t="str">
        <f t="shared" si="162"/>
        <v>Low</v>
      </c>
      <c r="AG2068" t="str">
        <f t="shared" si="163"/>
        <v>Not satisfied</v>
      </c>
      <c r="AH2068" t="str">
        <f t="shared" si="164"/>
        <v>Average Performer</v>
      </c>
      <c r="AI2068" t="str" cm="1">
        <f t="array" ref="AI2068">_xlfn.IFS($Z2068 = "Passed", "High", $Z2068="Completed", "Moderate", OR($Z2068 = "Incomplete", $Z2068="Failed"), "Low")</f>
        <v>Low</v>
      </c>
      <c r="AJ2068" t="str" cm="1">
        <f t="array" ref="AJ2068">_xlfn.IFS(OR(Z2068= "Passed", Z2068 = "Completed"), "Complete", OR(Z2068 ="Failed", Z2068 = "Incomplete"), "Incomplete")</f>
        <v>Incomplete</v>
      </c>
      <c r="AK2068" cm="1">
        <f t="array" ref="AK2068">_xlfn.IFS(HR_DATA[[#This Row],[Performance Category]] = "High Performer", 4,HR_DATA[[#This Row],[Performance Category]] = "Average Performer", 3, HR_DATA[[#This Row],[Performance Category]] = "Low Performer", 2, HR_DATA[[#This Row],[Performance Category]] = "At Risk", 1)</f>
        <v>3</v>
      </c>
    </row>
    <row r="2069" spans="1:37" x14ac:dyDescent="0.25">
      <c r="A2069">
        <v>2591</v>
      </c>
      <c r="B2069" s="2">
        <v>43725</v>
      </c>
      <c r="C2069" s="2">
        <f t="shared" ca="1" si="160"/>
        <v>46159</v>
      </c>
      <c r="D2069" t="s">
        <v>53</v>
      </c>
      <c r="E2069" t="s">
        <v>85</v>
      </c>
      <c r="F2069" t="s">
        <v>30</v>
      </c>
      <c r="G2069" t="s">
        <v>55</v>
      </c>
      <c r="H2069" t="s">
        <v>56</v>
      </c>
      <c r="I2069" t="s">
        <v>55</v>
      </c>
      <c r="J2069" t="s">
        <v>57</v>
      </c>
      <c r="K2069" t="s">
        <v>65</v>
      </c>
      <c r="L2069" s="2">
        <v>34189</v>
      </c>
      <c r="M2069" t="s">
        <v>156</v>
      </c>
      <c r="N2069" t="s">
        <v>48</v>
      </c>
      <c r="O2069" t="s">
        <v>84</v>
      </c>
      <c r="P2069" t="s">
        <v>61</v>
      </c>
      <c r="Q2069" t="s">
        <v>40</v>
      </c>
      <c r="R2069">
        <v>4</v>
      </c>
      <c r="S2069" s="2">
        <v>45135</v>
      </c>
      <c r="T2069">
        <v>4</v>
      </c>
      <c r="U2069">
        <v>5</v>
      </c>
      <c r="V2069">
        <v>5</v>
      </c>
      <c r="W2069" s="2">
        <v>44840</v>
      </c>
      <c r="X2069" t="s">
        <v>50</v>
      </c>
      <c r="Y2069" t="s">
        <v>42</v>
      </c>
      <c r="Z2069" t="s">
        <v>63</v>
      </c>
      <c r="AA2069">
        <v>2</v>
      </c>
      <c r="AB2069">
        <v>745.31</v>
      </c>
      <c r="AC2069">
        <v>26</v>
      </c>
      <c r="AD2069" t="str" cm="1">
        <f t="array" ref="AD2069">_xlfn.IFS($AC2069&lt;= 24,"17-24", $AC2069&lt;=34,"25-34", $AC2069&lt;=44,"35-44", $AC2069&lt;= 54,"45-54", $AC2069 &gt;= 55, "55+")</f>
        <v>25-34</v>
      </c>
      <c r="AE2069">
        <f t="shared" ca="1" si="161"/>
        <v>6</v>
      </c>
      <c r="AF2069" t="str">
        <f t="shared" si="162"/>
        <v>High</v>
      </c>
      <c r="AG2069" t="str">
        <f t="shared" si="163"/>
        <v>Satisfied</v>
      </c>
      <c r="AH2069" t="str">
        <f t="shared" si="164"/>
        <v>Average Performer</v>
      </c>
      <c r="AI2069" t="str" cm="1">
        <f t="array" ref="AI2069">_xlfn.IFS($Z2069 = "Passed", "High", $Z2069="Completed", "Moderate", OR($Z2069 = "Incomplete", $Z2069="Failed"), "Low")</f>
        <v>Moderate</v>
      </c>
      <c r="AJ2069" t="str" cm="1">
        <f t="array" ref="AJ2069">_xlfn.IFS(OR(Z2069= "Passed", Z2069 = "Completed"), "Complete", OR(Z2069 ="Failed", Z2069 = "Incomplete"), "Incomplete")</f>
        <v>Complete</v>
      </c>
      <c r="AK2069" cm="1">
        <f t="array" ref="AK2069">_xlfn.IFS(HR_DATA[[#This Row],[Performance Category]] = "High Performer", 4,HR_DATA[[#This Row],[Performance Category]] = "Average Performer", 3, HR_DATA[[#This Row],[Performance Category]] = "Low Performer", 2, HR_DATA[[#This Row],[Performance Category]] = "At Risk", 1)</f>
        <v>3</v>
      </c>
    </row>
    <row r="2070" spans="1:37" x14ac:dyDescent="0.25">
      <c r="A2070">
        <v>2592</v>
      </c>
      <c r="B2070" s="2">
        <v>44119</v>
      </c>
      <c r="C2070" s="2">
        <f t="shared" ca="1" si="160"/>
        <v>46159</v>
      </c>
      <c r="D2070" t="s">
        <v>53</v>
      </c>
      <c r="E2070" t="s">
        <v>44</v>
      </c>
      <c r="F2070" t="s">
        <v>30</v>
      </c>
      <c r="G2070" t="s">
        <v>31</v>
      </c>
      <c r="H2070" t="s">
        <v>56</v>
      </c>
      <c r="I2070" t="s">
        <v>46</v>
      </c>
      <c r="J2070" t="s">
        <v>57</v>
      </c>
      <c r="K2070" t="s">
        <v>70</v>
      </c>
      <c r="L2070" s="2">
        <v>18061</v>
      </c>
      <c r="M2070" t="s">
        <v>162</v>
      </c>
      <c r="N2070" t="s">
        <v>48</v>
      </c>
      <c r="O2070" t="s">
        <v>84</v>
      </c>
      <c r="P2070" t="s">
        <v>61</v>
      </c>
      <c r="Q2070" t="s">
        <v>40</v>
      </c>
      <c r="R2070">
        <v>2</v>
      </c>
      <c r="S2070" s="2">
        <v>45104</v>
      </c>
      <c r="T2070">
        <v>5</v>
      </c>
      <c r="U2070">
        <v>1</v>
      </c>
      <c r="V2070">
        <v>2</v>
      </c>
      <c r="W2070" s="2">
        <v>44967</v>
      </c>
      <c r="X2070" t="s">
        <v>68</v>
      </c>
      <c r="Y2070" t="s">
        <v>42</v>
      </c>
      <c r="Z2070" t="s">
        <v>52</v>
      </c>
      <c r="AA2070">
        <v>3</v>
      </c>
      <c r="AB2070">
        <v>240.57</v>
      </c>
      <c r="AC2070">
        <v>71</v>
      </c>
      <c r="AD2070" t="str" cm="1">
        <f t="array" ref="AD2070">_xlfn.IFS($AC2070&lt;= 24,"17-24", $AC2070&lt;=34,"25-34", $AC2070&lt;=44,"35-44", $AC2070&lt;= 54,"45-54", $AC2070 &gt;= 55, "55+")</f>
        <v>55+</v>
      </c>
      <c r="AE2070">
        <f t="shared" ca="1" si="161"/>
        <v>5</v>
      </c>
      <c r="AF2070" t="str">
        <f t="shared" si="162"/>
        <v>High</v>
      </c>
      <c r="AG2070" t="str">
        <f t="shared" si="163"/>
        <v>Not satisfied</v>
      </c>
      <c r="AH2070" t="str">
        <f t="shared" si="164"/>
        <v>Average Performer</v>
      </c>
      <c r="AI2070" t="str" cm="1">
        <f t="array" ref="AI2070">_xlfn.IFS($Z2070 = "Passed", "High", $Z2070="Completed", "Moderate", OR($Z2070 = "Incomplete", $Z2070="Failed"), "Low")</f>
        <v>Low</v>
      </c>
      <c r="AJ2070" t="str" cm="1">
        <f t="array" ref="AJ2070">_xlfn.IFS(OR(Z2070= "Passed", Z2070 = "Completed"), "Complete", OR(Z2070 ="Failed", Z2070 = "Incomplete"), "Incomplete")</f>
        <v>Incomplete</v>
      </c>
      <c r="AK2070" cm="1">
        <f t="array" ref="AK2070">_xlfn.IFS(HR_DATA[[#This Row],[Performance Category]] = "High Performer", 4,HR_DATA[[#This Row],[Performance Category]] = "Average Performer", 3, HR_DATA[[#This Row],[Performance Category]] = "Low Performer", 2, HR_DATA[[#This Row],[Performance Category]] = "At Risk", 1)</f>
        <v>3</v>
      </c>
    </row>
    <row r="2071" spans="1:37" x14ac:dyDescent="0.25">
      <c r="A2071">
        <v>2593</v>
      </c>
      <c r="B2071" s="2">
        <v>43435</v>
      </c>
      <c r="C2071" s="2">
        <f t="shared" ca="1" si="160"/>
        <v>46159</v>
      </c>
      <c r="D2071" t="s">
        <v>53</v>
      </c>
      <c r="E2071" t="s">
        <v>87</v>
      </c>
      <c r="F2071" t="s">
        <v>30</v>
      </c>
      <c r="G2071" t="s">
        <v>31</v>
      </c>
      <c r="H2071" t="s">
        <v>45</v>
      </c>
      <c r="I2071" t="s">
        <v>33</v>
      </c>
      <c r="J2071" t="s">
        <v>57</v>
      </c>
      <c r="K2071" t="s">
        <v>65</v>
      </c>
      <c r="L2071" s="2">
        <v>26337</v>
      </c>
      <c r="M2071" t="s">
        <v>162</v>
      </c>
      <c r="N2071" t="s">
        <v>48</v>
      </c>
      <c r="O2071" t="s">
        <v>60</v>
      </c>
      <c r="P2071" t="s">
        <v>39</v>
      </c>
      <c r="Q2071" t="s">
        <v>40</v>
      </c>
      <c r="R2071">
        <v>1</v>
      </c>
      <c r="S2071" s="2">
        <v>45020</v>
      </c>
      <c r="T2071">
        <v>3</v>
      </c>
      <c r="U2071">
        <v>1</v>
      </c>
      <c r="V2071">
        <v>2</v>
      </c>
      <c r="W2071" s="2">
        <v>44789</v>
      </c>
      <c r="X2071" t="s">
        <v>92</v>
      </c>
      <c r="Y2071" t="s">
        <v>42</v>
      </c>
      <c r="Z2071" t="s">
        <v>43</v>
      </c>
      <c r="AA2071">
        <v>3</v>
      </c>
      <c r="AB2071">
        <v>659.82</v>
      </c>
      <c r="AC2071">
        <v>46</v>
      </c>
      <c r="AD2071" t="str" cm="1">
        <f t="array" ref="AD2071">_xlfn.IFS($AC2071&lt;= 24,"17-24", $AC2071&lt;=34,"25-34", $AC2071&lt;=44,"35-44", $AC2071&lt;= 54,"45-54", $AC2071 &gt;= 55, "55+")</f>
        <v>45-54</v>
      </c>
      <c r="AE2071">
        <f t="shared" ca="1" si="161"/>
        <v>7</v>
      </c>
      <c r="AF2071" t="str">
        <f t="shared" si="162"/>
        <v>Medium</v>
      </c>
      <c r="AG2071" t="str">
        <f t="shared" si="163"/>
        <v>Not satisfied</v>
      </c>
      <c r="AH2071" t="str">
        <f t="shared" si="164"/>
        <v>Average Performer</v>
      </c>
      <c r="AI2071" t="str" cm="1">
        <f t="array" ref="AI2071">_xlfn.IFS($Z2071 = "Passed", "High", $Z2071="Completed", "Moderate", OR($Z2071 = "Incomplete", $Z2071="Failed"), "Low")</f>
        <v>Low</v>
      </c>
      <c r="AJ2071" t="str" cm="1">
        <f t="array" ref="AJ2071">_xlfn.IFS(OR(Z2071= "Passed", Z2071 = "Completed"), "Complete", OR(Z2071 ="Failed", Z2071 = "Incomplete"), "Incomplete")</f>
        <v>Incomplete</v>
      </c>
      <c r="AK2071" cm="1">
        <f t="array" ref="AK2071">_xlfn.IFS(HR_DATA[[#This Row],[Performance Category]] = "High Performer", 4,HR_DATA[[#This Row],[Performance Category]] = "Average Performer", 3, HR_DATA[[#This Row],[Performance Category]] = "Low Performer", 2, HR_DATA[[#This Row],[Performance Category]] = "At Risk", 1)</f>
        <v>3</v>
      </c>
    </row>
    <row r="2072" spans="1:37" x14ac:dyDescent="0.25">
      <c r="A2072">
        <v>2594</v>
      </c>
      <c r="B2072" s="2">
        <v>45131</v>
      </c>
      <c r="C2072" s="2">
        <f t="shared" ca="1" si="160"/>
        <v>46159</v>
      </c>
      <c r="D2072" t="s">
        <v>53</v>
      </c>
      <c r="E2072" t="s">
        <v>64</v>
      </c>
      <c r="F2072" t="s">
        <v>30</v>
      </c>
      <c r="G2072" t="s">
        <v>46</v>
      </c>
      <c r="H2072" t="s">
        <v>32</v>
      </c>
      <c r="I2072" t="s">
        <v>33</v>
      </c>
      <c r="J2072" t="s">
        <v>57</v>
      </c>
      <c r="K2072" t="s">
        <v>97</v>
      </c>
      <c r="L2072" s="2">
        <v>20541</v>
      </c>
      <c r="M2072" t="s">
        <v>162</v>
      </c>
      <c r="N2072" t="s">
        <v>48</v>
      </c>
      <c r="O2072" t="s">
        <v>60</v>
      </c>
      <c r="P2072" t="s">
        <v>77</v>
      </c>
      <c r="Q2072" t="s">
        <v>40</v>
      </c>
      <c r="R2072">
        <v>1</v>
      </c>
      <c r="S2072" s="2">
        <v>44899</v>
      </c>
      <c r="T2072">
        <v>1</v>
      </c>
      <c r="U2072">
        <v>5</v>
      </c>
      <c r="V2072">
        <v>3</v>
      </c>
      <c r="W2072" s="2">
        <v>44896</v>
      </c>
      <c r="X2072" t="s">
        <v>92</v>
      </c>
      <c r="Y2072" t="s">
        <v>42</v>
      </c>
      <c r="Z2072" t="s">
        <v>43</v>
      </c>
      <c r="AA2072">
        <v>3</v>
      </c>
      <c r="AB2072">
        <v>273.94</v>
      </c>
      <c r="AC2072">
        <v>67</v>
      </c>
      <c r="AD2072" t="str" cm="1">
        <f t="array" ref="AD2072">_xlfn.IFS($AC2072&lt;= 24,"17-24", $AC2072&lt;=34,"25-34", $AC2072&lt;=44,"35-44", $AC2072&lt;= 54,"45-54", $AC2072 &gt;= 55, "55+")</f>
        <v>55+</v>
      </c>
      <c r="AE2072">
        <f t="shared" ca="1" si="161"/>
        <v>2</v>
      </c>
      <c r="AF2072" t="str">
        <f t="shared" si="162"/>
        <v>Low</v>
      </c>
      <c r="AG2072" t="str">
        <f t="shared" si="163"/>
        <v>Satisfied</v>
      </c>
      <c r="AH2072" t="str">
        <f t="shared" si="164"/>
        <v>Average Performer</v>
      </c>
      <c r="AI2072" t="str" cm="1">
        <f t="array" ref="AI2072">_xlfn.IFS($Z2072 = "Passed", "High", $Z2072="Completed", "Moderate", OR($Z2072 = "Incomplete", $Z2072="Failed"), "Low")</f>
        <v>Low</v>
      </c>
      <c r="AJ2072" t="str" cm="1">
        <f t="array" ref="AJ2072">_xlfn.IFS(OR(Z2072= "Passed", Z2072 = "Completed"), "Complete", OR(Z2072 ="Failed", Z2072 = "Incomplete"), "Incomplete")</f>
        <v>Incomplete</v>
      </c>
      <c r="AK2072" cm="1">
        <f t="array" ref="AK2072">_xlfn.IFS(HR_DATA[[#This Row],[Performance Category]] = "High Performer", 4,HR_DATA[[#This Row],[Performance Category]] = "Average Performer", 3, HR_DATA[[#This Row],[Performance Category]] = "Low Performer", 2, HR_DATA[[#This Row],[Performance Category]] = "At Risk", 1)</f>
        <v>3</v>
      </c>
    </row>
    <row r="2073" spans="1:37" x14ac:dyDescent="0.25">
      <c r="A2073">
        <v>2595</v>
      </c>
      <c r="B2073" s="2">
        <v>43746</v>
      </c>
      <c r="C2073" s="2">
        <f t="shared" ca="1" si="160"/>
        <v>46159</v>
      </c>
      <c r="D2073" t="s">
        <v>53</v>
      </c>
      <c r="E2073" t="s">
        <v>94</v>
      </c>
      <c r="F2073" t="s">
        <v>30</v>
      </c>
      <c r="G2073" t="s">
        <v>46</v>
      </c>
      <c r="H2073" t="s">
        <v>45</v>
      </c>
      <c r="I2073" t="s">
        <v>55</v>
      </c>
      <c r="J2073" t="s">
        <v>57</v>
      </c>
      <c r="K2073" t="s">
        <v>47</v>
      </c>
      <c r="L2073" s="2">
        <v>35879</v>
      </c>
      <c r="M2073" t="s">
        <v>162</v>
      </c>
      <c r="N2073" t="s">
        <v>48</v>
      </c>
      <c r="O2073" t="s">
        <v>84</v>
      </c>
      <c r="P2073" t="s">
        <v>77</v>
      </c>
      <c r="Q2073" t="s">
        <v>40</v>
      </c>
      <c r="R2073">
        <v>4</v>
      </c>
      <c r="S2073" s="2">
        <v>44913</v>
      </c>
      <c r="T2073">
        <v>3</v>
      </c>
      <c r="U2073">
        <v>5</v>
      </c>
      <c r="V2073">
        <v>4</v>
      </c>
      <c r="W2073" s="2">
        <v>44785</v>
      </c>
      <c r="X2073" t="s">
        <v>50</v>
      </c>
      <c r="Y2073" t="s">
        <v>51</v>
      </c>
      <c r="Z2073" t="s">
        <v>43</v>
      </c>
      <c r="AA2073">
        <v>4</v>
      </c>
      <c r="AB2073">
        <v>920.91</v>
      </c>
      <c r="AC2073">
        <v>21</v>
      </c>
      <c r="AD2073" t="str" cm="1">
        <f t="array" ref="AD2073">_xlfn.IFS($AC2073&lt;= 24,"17-24", $AC2073&lt;=34,"25-34", $AC2073&lt;=44,"35-44", $AC2073&lt;= 54,"45-54", $AC2073 &gt;= 55, "55+")</f>
        <v>17-24</v>
      </c>
      <c r="AE2073">
        <f t="shared" ca="1" si="161"/>
        <v>6</v>
      </c>
      <c r="AF2073" t="str">
        <f t="shared" si="162"/>
        <v>Medium</v>
      </c>
      <c r="AG2073" t="str">
        <f t="shared" si="163"/>
        <v>Satisfied</v>
      </c>
      <c r="AH2073" t="str">
        <f t="shared" si="164"/>
        <v>Average Performer</v>
      </c>
      <c r="AI2073" t="str" cm="1">
        <f t="array" ref="AI2073">_xlfn.IFS($Z2073 = "Passed", "High", $Z2073="Completed", "Moderate", OR($Z2073 = "Incomplete", $Z2073="Failed"), "Low")</f>
        <v>Low</v>
      </c>
      <c r="AJ2073" t="str" cm="1">
        <f t="array" ref="AJ2073">_xlfn.IFS(OR(Z2073= "Passed", Z2073 = "Completed"), "Complete", OR(Z2073 ="Failed", Z2073 = "Incomplete"), "Incomplete")</f>
        <v>Incomplete</v>
      </c>
      <c r="AK2073" cm="1">
        <f t="array" ref="AK2073">_xlfn.IFS(HR_DATA[[#This Row],[Performance Category]] = "High Performer", 4,HR_DATA[[#This Row],[Performance Category]] = "Average Performer", 3, HR_DATA[[#This Row],[Performance Category]] = "Low Performer", 2, HR_DATA[[#This Row],[Performance Category]] = "At Risk", 1)</f>
        <v>3</v>
      </c>
    </row>
    <row r="2074" spans="1:37" x14ac:dyDescent="0.25">
      <c r="A2074">
        <v>2596</v>
      </c>
      <c r="B2074" s="2">
        <v>44485</v>
      </c>
      <c r="C2074" s="2">
        <f t="shared" ca="1" si="160"/>
        <v>46159</v>
      </c>
      <c r="D2074" t="s">
        <v>53</v>
      </c>
      <c r="E2074" t="s">
        <v>74</v>
      </c>
      <c r="F2074" t="s">
        <v>30</v>
      </c>
      <c r="G2074" t="s">
        <v>31</v>
      </c>
      <c r="H2074" t="s">
        <v>45</v>
      </c>
      <c r="I2074" t="s">
        <v>55</v>
      </c>
      <c r="J2074" t="s">
        <v>57</v>
      </c>
      <c r="K2074" t="s">
        <v>149</v>
      </c>
      <c r="L2074" s="2">
        <v>28265</v>
      </c>
      <c r="M2074" t="s">
        <v>153</v>
      </c>
      <c r="N2074" t="s">
        <v>48</v>
      </c>
      <c r="O2074" t="s">
        <v>72</v>
      </c>
      <c r="P2074" t="s">
        <v>77</v>
      </c>
      <c r="Q2074" t="s">
        <v>40</v>
      </c>
      <c r="R2074">
        <v>2</v>
      </c>
      <c r="S2074" s="2">
        <v>45083</v>
      </c>
      <c r="T2074">
        <v>4</v>
      </c>
      <c r="U2074">
        <v>1</v>
      </c>
      <c r="V2074">
        <v>2</v>
      </c>
      <c r="W2074" s="2">
        <v>44979</v>
      </c>
      <c r="X2074" t="s">
        <v>92</v>
      </c>
      <c r="Y2074" t="s">
        <v>51</v>
      </c>
      <c r="Z2074" t="s">
        <v>52</v>
      </c>
      <c r="AA2074">
        <v>2</v>
      </c>
      <c r="AB2074">
        <v>114.28</v>
      </c>
      <c r="AC2074">
        <v>44</v>
      </c>
      <c r="AD2074" t="str" cm="1">
        <f t="array" ref="AD2074">_xlfn.IFS($AC2074&lt;= 24,"17-24", $AC2074&lt;=34,"25-34", $AC2074&lt;=44,"35-44", $AC2074&lt;= 54,"45-54", $AC2074 &gt;= 55, "55+")</f>
        <v>35-44</v>
      </c>
      <c r="AE2074">
        <f t="shared" ca="1" si="161"/>
        <v>4</v>
      </c>
      <c r="AF2074" t="str">
        <f t="shared" si="162"/>
        <v>High</v>
      </c>
      <c r="AG2074" t="str">
        <f t="shared" si="163"/>
        <v>Not satisfied</v>
      </c>
      <c r="AH2074" t="str">
        <f t="shared" si="164"/>
        <v>Average Performer</v>
      </c>
      <c r="AI2074" t="str" cm="1">
        <f t="array" ref="AI2074">_xlfn.IFS($Z2074 = "Passed", "High", $Z2074="Completed", "Moderate", OR($Z2074 = "Incomplete", $Z2074="Failed"), "Low")</f>
        <v>Low</v>
      </c>
      <c r="AJ2074" t="str" cm="1">
        <f t="array" ref="AJ2074">_xlfn.IFS(OR(Z2074= "Passed", Z2074 = "Completed"), "Complete", OR(Z2074 ="Failed", Z2074 = "Incomplete"), "Incomplete")</f>
        <v>Incomplete</v>
      </c>
      <c r="AK2074" cm="1">
        <f t="array" ref="AK2074">_xlfn.IFS(HR_DATA[[#This Row],[Performance Category]] = "High Performer", 4,HR_DATA[[#This Row],[Performance Category]] = "Average Performer", 3, HR_DATA[[#This Row],[Performance Category]] = "Low Performer", 2, HR_DATA[[#This Row],[Performance Category]] = "At Risk", 1)</f>
        <v>3</v>
      </c>
    </row>
    <row r="2075" spans="1:37" x14ac:dyDescent="0.25">
      <c r="A2075">
        <v>2597</v>
      </c>
      <c r="B2075" s="2">
        <v>43924</v>
      </c>
      <c r="C2075" s="2">
        <f t="shared" ca="1" si="160"/>
        <v>46159</v>
      </c>
      <c r="D2075" t="s">
        <v>53</v>
      </c>
      <c r="E2075" t="s">
        <v>81</v>
      </c>
      <c r="F2075" t="s">
        <v>30</v>
      </c>
      <c r="G2075" t="s">
        <v>31</v>
      </c>
      <c r="H2075" t="s">
        <v>45</v>
      </c>
      <c r="I2075" t="s">
        <v>55</v>
      </c>
      <c r="J2075" t="s">
        <v>57</v>
      </c>
      <c r="K2075" t="s">
        <v>70</v>
      </c>
      <c r="L2075" s="2">
        <v>16340</v>
      </c>
      <c r="M2075" t="s">
        <v>153</v>
      </c>
      <c r="N2075" t="s">
        <v>48</v>
      </c>
      <c r="O2075" t="s">
        <v>84</v>
      </c>
      <c r="P2075" t="s">
        <v>77</v>
      </c>
      <c r="Q2075" t="s">
        <v>40</v>
      </c>
      <c r="R2075">
        <v>2</v>
      </c>
      <c r="S2075" s="2">
        <v>45054</v>
      </c>
      <c r="T2075">
        <v>4</v>
      </c>
      <c r="U2075">
        <v>5</v>
      </c>
      <c r="V2075">
        <v>4</v>
      </c>
      <c r="W2075" s="2">
        <v>44856</v>
      </c>
      <c r="X2075" t="s">
        <v>92</v>
      </c>
      <c r="Y2075" t="s">
        <v>51</v>
      </c>
      <c r="Z2075" t="s">
        <v>73</v>
      </c>
      <c r="AA2075">
        <v>3</v>
      </c>
      <c r="AB2075">
        <v>242.28</v>
      </c>
      <c r="AC2075">
        <v>76</v>
      </c>
      <c r="AD2075" t="str" cm="1">
        <f t="array" ref="AD2075">_xlfn.IFS($AC2075&lt;= 24,"17-24", $AC2075&lt;=34,"25-34", $AC2075&lt;=44,"35-44", $AC2075&lt;= 54,"45-54", $AC2075 &gt;= 55, "55+")</f>
        <v>55+</v>
      </c>
      <c r="AE2075">
        <f t="shared" ca="1" si="161"/>
        <v>6</v>
      </c>
      <c r="AF2075" t="str">
        <f t="shared" si="162"/>
        <v>High</v>
      </c>
      <c r="AG2075" t="str">
        <f t="shared" si="163"/>
        <v>Satisfied</v>
      </c>
      <c r="AH2075" t="str">
        <f t="shared" si="164"/>
        <v>Average Performer</v>
      </c>
      <c r="AI2075" t="str" cm="1">
        <f t="array" ref="AI2075">_xlfn.IFS($Z2075 = "Passed", "High", $Z2075="Completed", "Moderate", OR($Z2075 = "Incomplete", $Z2075="Failed"), "Low")</f>
        <v>High</v>
      </c>
      <c r="AJ2075" t="str" cm="1">
        <f t="array" ref="AJ2075">_xlfn.IFS(OR(Z2075= "Passed", Z2075 = "Completed"), "Complete", OR(Z2075 ="Failed", Z2075 = "Incomplete"), "Incomplete")</f>
        <v>Complete</v>
      </c>
      <c r="AK2075" cm="1">
        <f t="array" ref="AK2075">_xlfn.IFS(HR_DATA[[#This Row],[Performance Category]] = "High Performer", 4,HR_DATA[[#This Row],[Performance Category]] = "Average Performer", 3, HR_DATA[[#This Row],[Performance Category]] = "Low Performer", 2, HR_DATA[[#This Row],[Performance Category]] = "At Risk", 1)</f>
        <v>3</v>
      </c>
    </row>
    <row r="2076" spans="1:37" x14ac:dyDescent="0.25">
      <c r="A2076">
        <v>2598</v>
      </c>
      <c r="B2076" s="2">
        <v>43838</v>
      </c>
      <c r="C2076" s="2">
        <f t="shared" ca="1" si="160"/>
        <v>46159</v>
      </c>
      <c r="D2076" t="s">
        <v>53</v>
      </c>
      <c r="E2076" t="s">
        <v>54</v>
      </c>
      <c r="F2076" t="s">
        <v>30</v>
      </c>
      <c r="G2076" t="s">
        <v>46</v>
      </c>
      <c r="H2076" t="s">
        <v>45</v>
      </c>
      <c r="I2076" t="s">
        <v>33</v>
      </c>
      <c r="J2076" t="s">
        <v>57</v>
      </c>
      <c r="K2076" t="s">
        <v>65</v>
      </c>
      <c r="L2076" s="2">
        <v>23625</v>
      </c>
      <c r="M2076" t="s">
        <v>153</v>
      </c>
      <c r="N2076" t="s">
        <v>48</v>
      </c>
      <c r="O2076" t="s">
        <v>84</v>
      </c>
      <c r="P2076" t="s">
        <v>77</v>
      </c>
      <c r="Q2076" t="s">
        <v>40</v>
      </c>
      <c r="R2076">
        <v>4</v>
      </c>
      <c r="S2076" s="2">
        <v>45067</v>
      </c>
      <c r="T2076">
        <v>5</v>
      </c>
      <c r="U2076">
        <v>3</v>
      </c>
      <c r="V2076">
        <v>2</v>
      </c>
      <c r="W2076" s="2">
        <v>44909</v>
      </c>
      <c r="X2076" t="s">
        <v>50</v>
      </c>
      <c r="Y2076" t="s">
        <v>51</v>
      </c>
      <c r="Z2076" t="s">
        <v>63</v>
      </c>
      <c r="AA2076">
        <v>3</v>
      </c>
      <c r="AB2076">
        <v>420.06</v>
      </c>
      <c r="AC2076">
        <v>56</v>
      </c>
      <c r="AD2076" t="str" cm="1">
        <f t="array" ref="AD2076">_xlfn.IFS($AC2076&lt;= 24,"17-24", $AC2076&lt;=34,"25-34", $AC2076&lt;=44,"35-44", $AC2076&lt;= 54,"45-54", $AC2076 &gt;= 55, "55+")</f>
        <v>55+</v>
      </c>
      <c r="AE2076">
        <f t="shared" ca="1" si="161"/>
        <v>6</v>
      </c>
      <c r="AF2076" t="str">
        <f t="shared" si="162"/>
        <v>High</v>
      </c>
      <c r="AG2076" t="str">
        <f t="shared" si="163"/>
        <v>Neutral</v>
      </c>
      <c r="AH2076" t="str">
        <f t="shared" si="164"/>
        <v>Average Performer</v>
      </c>
      <c r="AI2076" t="str" cm="1">
        <f t="array" ref="AI2076">_xlfn.IFS($Z2076 = "Passed", "High", $Z2076="Completed", "Moderate", OR($Z2076 = "Incomplete", $Z2076="Failed"), "Low")</f>
        <v>Moderate</v>
      </c>
      <c r="AJ2076" t="str" cm="1">
        <f t="array" ref="AJ2076">_xlfn.IFS(OR(Z2076= "Passed", Z2076 = "Completed"), "Complete", OR(Z2076 ="Failed", Z2076 = "Incomplete"), "Incomplete")</f>
        <v>Complete</v>
      </c>
      <c r="AK2076" cm="1">
        <f t="array" ref="AK2076">_xlfn.IFS(HR_DATA[[#This Row],[Performance Category]] = "High Performer", 4,HR_DATA[[#This Row],[Performance Category]] = "Average Performer", 3, HR_DATA[[#This Row],[Performance Category]] = "Low Performer", 2, HR_DATA[[#This Row],[Performance Category]] = "At Risk", 1)</f>
        <v>3</v>
      </c>
    </row>
    <row r="2077" spans="1:37" x14ac:dyDescent="0.25">
      <c r="A2077">
        <v>2599</v>
      </c>
      <c r="B2077" s="2">
        <v>44647</v>
      </c>
      <c r="C2077" s="2">
        <f t="shared" ca="1" si="160"/>
        <v>46159</v>
      </c>
      <c r="D2077" t="s">
        <v>137</v>
      </c>
      <c r="E2077" t="s">
        <v>69</v>
      </c>
      <c r="F2077" t="s">
        <v>30</v>
      </c>
      <c r="G2077" t="s">
        <v>31</v>
      </c>
      <c r="H2077" t="s">
        <v>45</v>
      </c>
      <c r="I2077" t="s">
        <v>33</v>
      </c>
      <c r="J2077" t="s">
        <v>57</v>
      </c>
      <c r="K2077" t="s">
        <v>105</v>
      </c>
      <c r="L2077" s="2">
        <v>15533</v>
      </c>
      <c r="M2077" t="s">
        <v>153</v>
      </c>
      <c r="N2077" t="s">
        <v>37</v>
      </c>
      <c r="O2077" t="s">
        <v>72</v>
      </c>
      <c r="P2077" t="s">
        <v>39</v>
      </c>
      <c r="Q2077" t="s">
        <v>40</v>
      </c>
      <c r="R2077">
        <v>2</v>
      </c>
      <c r="S2077" s="2">
        <v>45016</v>
      </c>
      <c r="T2077">
        <v>1</v>
      </c>
      <c r="U2077">
        <v>4</v>
      </c>
      <c r="V2077">
        <v>2</v>
      </c>
      <c r="W2077" s="2">
        <v>44970</v>
      </c>
      <c r="X2077" t="s">
        <v>50</v>
      </c>
      <c r="Y2077" t="s">
        <v>51</v>
      </c>
      <c r="Z2077" t="s">
        <v>43</v>
      </c>
      <c r="AA2077">
        <v>2</v>
      </c>
      <c r="AB2077">
        <v>288.93</v>
      </c>
      <c r="AC2077">
        <v>80</v>
      </c>
      <c r="AD2077" t="str" cm="1">
        <f t="array" ref="AD2077">_xlfn.IFS($AC2077&lt;= 24,"17-24", $AC2077&lt;=34,"25-34", $AC2077&lt;=44,"35-44", $AC2077&lt;= 54,"45-54", $AC2077 &gt;= 55, "55+")</f>
        <v>55+</v>
      </c>
      <c r="AE2077">
        <f t="shared" ca="1" si="161"/>
        <v>4</v>
      </c>
      <c r="AF2077" t="str">
        <f t="shared" si="162"/>
        <v>Low</v>
      </c>
      <c r="AG2077" t="str">
        <f t="shared" si="163"/>
        <v>Satisfied</v>
      </c>
      <c r="AH2077" t="str">
        <f t="shared" si="164"/>
        <v>Average Performer</v>
      </c>
      <c r="AI2077" t="str" cm="1">
        <f t="array" ref="AI2077">_xlfn.IFS($Z2077 = "Passed", "High", $Z2077="Completed", "Moderate", OR($Z2077 = "Incomplete", $Z2077="Failed"), "Low")</f>
        <v>Low</v>
      </c>
      <c r="AJ2077" t="str" cm="1">
        <f t="array" ref="AJ2077">_xlfn.IFS(OR(Z2077= "Passed", Z2077 = "Completed"), "Complete", OR(Z2077 ="Failed", Z2077 = "Incomplete"), "Incomplete")</f>
        <v>Incomplete</v>
      </c>
      <c r="AK2077" cm="1">
        <f t="array" ref="AK2077">_xlfn.IFS(HR_DATA[[#This Row],[Performance Category]] = "High Performer", 4,HR_DATA[[#This Row],[Performance Category]] = "Average Performer", 3, HR_DATA[[#This Row],[Performance Category]] = "Low Performer", 2, HR_DATA[[#This Row],[Performance Category]] = "At Risk", 1)</f>
        <v>3</v>
      </c>
    </row>
    <row r="2078" spans="1:37" x14ac:dyDescent="0.25">
      <c r="A2078">
        <v>2600</v>
      </c>
      <c r="B2078" s="2">
        <v>43361</v>
      </c>
      <c r="C2078" s="2">
        <f t="shared" ca="1" si="160"/>
        <v>46159</v>
      </c>
      <c r="D2078" t="s">
        <v>137</v>
      </c>
      <c r="E2078" t="s">
        <v>29</v>
      </c>
      <c r="F2078" t="s">
        <v>30</v>
      </c>
      <c r="G2078" t="s">
        <v>55</v>
      </c>
      <c r="H2078" t="s">
        <v>32</v>
      </c>
      <c r="I2078" t="s">
        <v>33</v>
      </c>
      <c r="J2078" t="s">
        <v>57</v>
      </c>
      <c r="K2078" t="s">
        <v>47</v>
      </c>
      <c r="L2078" s="2">
        <v>23758</v>
      </c>
      <c r="M2078" t="s">
        <v>155</v>
      </c>
      <c r="N2078" t="s">
        <v>37</v>
      </c>
      <c r="O2078" t="s">
        <v>84</v>
      </c>
      <c r="P2078" t="s">
        <v>39</v>
      </c>
      <c r="Q2078" t="s">
        <v>40</v>
      </c>
      <c r="R2078">
        <v>2</v>
      </c>
      <c r="S2078" s="2">
        <v>44832</v>
      </c>
      <c r="T2078">
        <v>5</v>
      </c>
      <c r="U2078">
        <v>2</v>
      </c>
      <c r="V2078">
        <v>4</v>
      </c>
      <c r="W2078" s="2">
        <v>45060</v>
      </c>
      <c r="X2078" t="s">
        <v>62</v>
      </c>
      <c r="Y2078" t="s">
        <v>42</v>
      </c>
      <c r="Z2078" t="s">
        <v>63</v>
      </c>
      <c r="AA2078">
        <v>3</v>
      </c>
      <c r="AB2078">
        <v>637.45000000000005</v>
      </c>
      <c r="AC2078">
        <v>53</v>
      </c>
      <c r="AD2078" t="str" cm="1">
        <f t="array" ref="AD2078">_xlfn.IFS($AC2078&lt;= 24,"17-24", $AC2078&lt;=34,"25-34", $AC2078&lt;=44,"35-44", $AC2078&lt;= 54,"45-54", $AC2078 &gt;= 55, "55+")</f>
        <v>45-54</v>
      </c>
      <c r="AE2078">
        <f t="shared" ca="1" si="161"/>
        <v>7</v>
      </c>
      <c r="AF2078" t="str">
        <f t="shared" si="162"/>
        <v>High</v>
      </c>
      <c r="AG2078" t="str">
        <f t="shared" si="163"/>
        <v>Not satisfied</v>
      </c>
      <c r="AH2078" t="str">
        <f t="shared" si="164"/>
        <v>Average Performer</v>
      </c>
      <c r="AI2078" t="str" cm="1">
        <f t="array" ref="AI2078">_xlfn.IFS($Z2078 = "Passed", "High", $Z2078="Completed", "Moderate", OR($Z2078 = "Incomplete", $Z2078="Failed"), "Low")</f>
        <v>Moderate</v>
      </c>
      <c r="AJ2078" t="str" cm="1">
        <f t="array" ref="AJ2078">_xlfn.IFS(OR(Z2078= "Passed", Z2078 = "Completed"), "Complete", OR(Z2078 ="Failed", Z2078 = "Incomplete"), "Incomplete")</f>
        <v>Complete</v>
      </c>
      <c r="AK2078" cm="1">
        <f t="array" ref="AK2078">_xlfn.IFS(HR_DATA[[#This Row],[Performance Category]] = "High Performer", 4,HR_DATA[[#This Row],[Performance Category]] = "Average Performer", 3, HR_DATA[[#This Row],[Performance Category]] = "Low Performer", 2, HR_DATA[[#This Row],[Performance Category]] = "At Risk", 1)</f>
        <v>3</v>
      </c>
    </row>
    <row r="2079" spans="1:37" x14ac:dyDescent="0.25">
      <c r="A2079">
        <v>2601</v>
      </c>
      <c r="B2079" s="2">
        <v>43798</v>
      </c>
      <c r="C2079" s="2">
        <f t="shared" ca="1" si="160"/>
        <v>46159</v>
      </c>
      <c r="D2079" t="s">
        <v>137</v>
      </c>
      <c r="E2079" t="s">
        <v>85</v>
      </c>
      <c r="F2079" t="s">
        <v>30</v>
      </c>
      <c r="G2079" t="s">
        <v>55</v>
      </c>
      <c r="H2079" t="s">
        <v>32</v>
      </c>
      <c r="I2079" t="s">
        <v>46</v>
      </c>
      <c r="J2079" t="s">
        <v>57</v>
      </c>
      <c r="K2079" t="s">
        <v>65</v>
      </c>
      <c r="L2079" s="2">
        <v>36952</v>
      </c>
      <c r="M2079" t="s">
        <v>155</v>
      </c>
      <c r="N2079" t="s">
        <v>37</v>
      </c>
      <c r="O2079" t="s">
        <v>49</v>
      </c>
      <c r="P2079" t="s">
        <v>39</v>
      </c>
      <c r="Q2079" t="s">
        <v>40</v>
      </c>
      <c r="R2079">
        <v>1</v>
      </c>
      <c r="S2079" s="2">
        <v>44840</v>
      </c>
      <c r="T2079">
        <v>3</v>
      </c>
      <c r="U2079">
        <v>5</v>
      </c>
      <c r="V2079">
        <v>5</v>
      </c>
      <c r="W2079" s="2">
        <v>45106</v>
      </c>
      <c r="X2079" t="s">
        <v>92</v>
      </c>
      <c r="Y2079" t="s">
        <v>51</v>
      </c>
      <c r="Z2079" t="s">
        <v>43</v>
      </c>
      <c r="AA2079">
        <v>5</v>
      </c>
      <c r="AB2079">
        <v>944.24</v>
      </c>
      <c r="AC2079">
        <v>18</v>
      </c>
      <c r="AD2079" t="str" cm="1">
        <f t="array" ref="AD2079">_xlfn.IFS($AC2079&lt;= 24,"17-24", $AC2079&lt;=34,"25-34", $AC2079&lt;=44,"35-44", $AC2079&lt;= 54,"45-54", $AC2079 &gt;= 55, "55+")</f>
        <v>17-24</v>
      </c>
      <c r="AE2079">
        <f t="shared" ca="1" si="161"/>
        <v>6</v>
      </c>
      <c r="AF2079" t="str">
        <f t="shared" si="162"/>
        <v>Medium</v>
      </c>
      <c r="AG2079" t="str">
        <f t="shared" si="163"/>
        <v>Satisfied</v>
      </c>
      <c r="AH2079" t="str">
        <f t="shared" si="164"/>
        <v>Average Performer</v>
      </c>
      <c r="AI2079" t="str" cm="1">
        <f t="array" ref="AI2079">_xlfn.IFS($Z2079 = "Passed", "High", $Z2079="Completed", "Moderate", OR($Z2079 = "Incomplete", $Z2079="Failed"), "Low")</f>
        <v>Low</v>
      </c>
      <c r="AJ2079" t="str" cm="1">
        <f t="array" ref="AJ2079">_xlfn.IFS(OR(Z2079= "Passed", Z2079 = "Completed"), "Complete", OR(Z2079 ="Failed", Z2079 = "Incomplete"), "Incomplete")</f>
        <v>Incomplete</v>
      </c>
      <c r="AK2079" cm="1">
        <f t="array" ref="AK2079">_xlfn.IFS(HR_DATA[[#This Row],[Performance Category]] = "High Performer", 4,HR_DATA[[#This Row],[Performance Category]] = "Average Performer", 3, HR_DATA[[#This Row],[Performance Category]] = "Low Performer", 2, HR_DATA[[#This Row],[Performance Category]] = "At Risk", 1)</f>
        <v>3</v>
      </c>
    </row>
    <row r="2080" spans="1:37" x14ac:dyDescent="0.25">
      <c r="A2080">
        <v>2602</v>
      </c>
      <c r="B2080" s="2">
        <v>43571</v>
      </c>
      <c r="C2080" s="2">
        <f t="shared" ca="1" si="160"/>
        <v>46159</v>
      </c>
      <c r="D2080" t="s">
        <v>138</v>
      </c>
      <c r="E2080" t="s">
        <v>44</v>
      </c>
      <c r="F2080" t="s">
        <v>30</v>
      </c>
      <c r="G2080" t="s">
        <v>55</v>
      </c>
      <c r="H2080" t="s">
        <v>32</v>
      </c>
      <c r="I2080" t="s">
        <v>55</v>
      </c>
      <c r="J2080" t="s">
        <v>132</v>
      </c>
      <c r="K2080" t="s">
        <v>101</v>
      </c>
      <c r="L2080" s="2">
        <v>30170</v>
      </c>
      <c r="M2080" t="s">
        <v>36</v>
      </c>
      <c r="N2080" t="s">
        <v>37</v>
      </c>
      <c r="O2080" t="s">
        <v>60</v>
      </c>
      <c r="P2080" t="s">
        <v>39</v>
      </c>
      <c r="Q2080" t="s">
        <v>40</v>
      </c>
      <c r="R2080">
        <v>2</v>
      </c>
      <c r="S2080" s="2">
        <v>44967</v>
      </c>
      <c r="T2080">
        <v>5</v>
      </c>
      <c r="U2080">
        <v>5</v>
      </c>
      <c r="V2080">
        <v>2</v>
      </c>
      <c r="W2080" s="2">
        <v>44920</v>
      </c>
      <c r="X2080" t="s">
        <v>41</v>
      </c>
      <c r="Y2080" t="s">
        <v>42</v>
      </c>
      <c r="Z2080" t="s">
        <v>43</v>
      </c>
      <c r="AA2080">
        <v>4</v>
      </c>
      <c r="AB2080">
        <v>364.41</v>
      </c>
      <c r="AC2080">
        <v>37</v>
      </c>
      <c r="AD2080" t="str" cm="1">
        <f t="array" ref="AD2080">_xlfn.IFS($AC2080&lt;= 24,"17-24", $AC2080&lt;=34,"25-34", $AC2080&lt;=44,"35-44", $AC2080&lt;= 54,"45-54", $AC2080 &gt;= 55, "55+")</f>
        <v>35-44</v>
      </c>
      <c r="AE2080">
        <f t="shared" ca="1" si="161"/>
        <v>7</v>
      </c>
      <c r="AF2080" t="str">
        <f t="shared" si="162"/>
        <v>High</v>
      </c>
      <c r="AG2080" t="str">
        <f t="shared" si="163"/>
        <v>Satisfied</v>
      </c>
      <c r="AH2080" t="str">
        <f t="shared" si="164"/>
        <v>Average Performer</v>
      </c>
      <c r="AI2080" t="str" cm="1">
        <f t="array" ref="AI2080">_xlfn.IFS($Z2080 = "Passed", "High", $Z2080="Completed", "Moderate", OR($Z2080 = "Incomplete", $Z2080="Failed"), "Low")</f>
        <v>Low</v>
      </c>
      <c r="AJ2080" t="str" cm="1">
        <f t="array" ref="AJ2080">_xlfn.IFS(OR(Z2080= "Passed", Z2080 = "Completed"), "Complete", OR(Z2080 ="Failed", Z2080 = "Incomplete"), "Incomplete")</f>
        <v>Incomplete</v>
      </c>
      <c r="AK2080" cm="1">
        <f t="array" ref="AK2080">_xlfn.IFS(HR_DATA[[#This Row],[Performance Category]] = "High Performer", 4,HR_DATA[[#This Row],[Performance Category]] = "Average Performer", 3, HR_DATA[[#This Row],[Performance Category]] = "Low Performer", 2, HR_DATA[[#This Row],[Performance Category]] = "At Risk", 1)</f>
        <v>3</v>
      </c>
    </row>
    <row r="2081" spans="1:37" x14ac:dyDescent="0.25">
      <c r="A2081">
        <v>2603</v>
      </c>
      <c r="B2081" s="2">
        <v>43529</v>
      </c>
      <c r="C2081" s="2">
        <f t="shared" ca="1" si="160"/>
        <v>46159</v>
      </c>
      <c r="D2081" t="s">
        <v>53</v>
      </c>
      <c r="E2081" t="s">
        <v>81</v>
      </c>
      <c r="F2081" t="s">
        <v>30</v>
      </c>
      <c r="G2081" t="s">
        <v>46</v>
      </c>
      <c r="H2081" t="s">
        <v>45</v>
      </c>
      <c r="I2081" t="s">
        <v>55</v>
      </c>
      <c r="J2081" t="s">
        <v>57</v>
      </c>
      <c r="K2081" t="s">
        <v>89</v>
      </c>
      <c r="L2081" s="2">
        <v>36319</v>
      </c>
      <c r="M2081" t="s">
        <v>36</v>
      </c>
      <c r="N2081" t="s">
        <v>48</v>
      </c>
      <c r="O2081" t="s">
        <v>60</v>
      </c>
      <c r="P2081" t="s">
        <v>77</v>
      </c>
      <c r="Q2081" t="s">
        <v>40</v>
      </c>
      <c r="R2081">
        <v>2</v>
      </c>
      <c r="S2081" s="2">
        <v>44899</v>
      </c>
      <c r="T2081">
        <v>4</v>
      </c>
      <c r="U2081">
        <v>1</v>
      </c>
      <c r="V2081">
        <v>4</v>
      </c>
      <c r="W2081" s="2">
        <v>44854</v>
      </c>
      <c r="X2081" t="s">
        <v>92</v>
      </c>
      <c r="Y2081" t="s">
        <v>42</v>
      </c>
      <c r="Z2081" t="s">
        <v>73</v>
      </c>
      <c r="AA2081">
        <v>5</v>
      </c>
      <c r="AB2081">
        <v>605.84</v>
      </c>
      <c r="AC2081">
        <v>20</v>
      </c>
      <c r="AD2081" t="str" cm="1">
        <f t="array" ref="AD2081">_xlfn.IFS($AC2081&lt;= 24,"17-24", $AC2081&lt;=34,"25-34", $AC2081&lt;=44,"35-44", $AC2081&lt;= 54,"45-54", $AC2081 &gt;= 55, "55+")</f>
        <v>17-24</v>
      </c>
      <c r="AE2081">
        <f t="shared" ca="1" si="161"/>
        <v>7</v>
      </c>
      <c r="AF2081" t="str">
        <f t="shared" si="162"/>
        <v>High</v>
      </c>
      <c r="AG2081" t="str">
        <f t="shared" si="163"/>
        <v>Not satisfied</v>
      </c>
      <c r="AH2081" t="str">
        <f t="shared" si="164"/>
        <v>Average Performer</v>
      </c>
      <c r="AI2081" t="str" cm="1">
        <f t="array" ref="AI2081">_xlfn.IFS($Z2081 = "Passed", "High", $Z2081="Completed", "Moderate", OR($Z2081 = "Incomplete", $Z2081="Failed"), "Low")</f>
        <v>High</v>
      </c>
      <c r="AJ2081" t="str" cm="1">
        <f t="array" ref="AJ2081">_xlfn.IFS(OR(Z2081= "Passed", Z2081 = "Completed"), "Complete", OR(Z2081 ="Failed", Z2081 = "Incomplete"), "Incomplete")</f>
        <v>Complete</v>
      </c>
      <c r="AK2081" cm="1">
        <f t="array" ref="AK2081">_xlfn.IFS(HR_DATA[[#This Row],[Performance Category]] = "High Performer", 4,HR_DATA[[#This Row],[Performance Category]] = "Average Performer", 3, HR_DATA[[#This Row],[Performance Category]] = "Low Performer", 2, HR_DATA[[#This Row],[Performance Category]] = "At Risk", 1)</f>
        <v>3</v>
      </c>
    </row>
    <row r="2082" spans="1:37" x14ac:dyDescent="0.25">
      <c r="A2082">
        <v>2604</v>
      </c>
      <c r="B2082" s="2">
        <v>43454</v>
      </c>
      <c r="C2082" s="2">
        <f t="shared" ca="1" si="160"/>
        <v>46159</v>
      </c>
      <c r="D2082" t="s">
        <v>53</v>
      </c>
      <c r="E2082" t="s">
        <v>54</v>
      </c>
      <c r="F2082" t="s">
        <v>30</v>
      </c>
      <c r="G2082" t="s">
        <v>31</v>
      </c>
      <c r="H2082" t="s">
        <v>32</v>
      </c>
      <c r="I2082" t="s">
        <v>55</v>
      </c>
      <c r="J2082" t="s">
        <v>57</v>
      </c>
      <c r="K2082" t="s">
        <v>47</v>
      </c>
      <c r="L2082" s="2">
        <v>31846</v>
      </c>
      <c r="M2082" t="s">
        <v>36</v>
      </c>
      <c r="N2082" t="s">
        <v>48</v>
      </c>
      <c r="O2082" t="s">
        <v>60</v>
      </c>
      <c r="P2082" t="s">
        <v>77</v>
      </c>
      <c r="Q2082" t="s">
        <v>40</v>
      </c>
      <c r="R2082">
        <v>5</v>
      </c>
      <c r="S2082" s="2">
        <v>44949</v>
      </c>
      <c r="T2082">
        <v>1</v>
      </c>
      <c r="U2082">
        <v>1</v>
      </c>
      <c r="V2082">
        <v>2</v>
      </c>
      <c r="W2082" s="2">
        <v>44866</v>
      </c>
      <c r="X2082" t="s">
        <v>41</v>
      </c>
      <c r="Y2082" t="s">
        <v>42</v>
      </c>
      <c r="Z2082" t="s">
        <v>43</v>
      </c>
      <c r="AA2082">
        <v>5</v>
      </c>
      <c r="AB2082">
        <v>990.59</v>
      </c>
      <c r="AC2082">
        <v>31</v>
      </c>
      <c r="AD2082" t="str" cm="1">
        <f t="array" ref="AD2082">_xlfn.IFS($AC2082&lt;= 24,"17-24", $AC2082&lt;=34,"25-34", $AC2082&lt;=44,"35-44", $AC2082&lt;= 54,"45-54", $AC2082 &gt;= 55, "55+")</f>
        <v>25-34</v>
      </c>
      <c r="AE2082">
        <f t="shared" ca="1" si="161"/>
        <v>7</v>
      </c>
      <c r="AF2082" t="str">
        <f t="shared" si="162"/>
        <v>Low</v>
      </c>
      <c r="AG2082" t="str">
        <f t="shared" si="163"/>
        <v>Not satisfied</v>
      </c>
      <c r="AH2082" t="str">
        <f t="shared" si="164"/>
        <v>Average Performer</v>
      </c>
      <c r="AI2082" t="str" cm="1">
        <f t="array" ref="AI2082">_xlfn.IFS($Z2082 = "Passed", "High", $Z2082="Completed", "Moderate", OR($Z2082 = "Incomplete", $Z2082="Failed"), "Low")</f>
        <v>Low</v>
      </c>
      <c r="AJ2082" t="str" cm="1">
        <f t="array" ref="AJ2082">_xlfn.IFS(OR(Z2082= "Passed", Z2082 = "Completed"), "Complete", OR(Z2082 ="Failed", Z2082 = "Incomplete"), "Incomplete")</f>
        <v>Incomplete</v>
      </c>
      <c r="AK2082" cm="1">
        <f t="array" ref="AK2082">_xlfn.IFS(HR_DATA[[#This Row],[Performance Category]] = "High Performer", 4,HR_DATA[[#This Row],[Performance Category]] = "Average Performer", 3, HR_DATA[[#This Row],[Performance Category]] = "Low Performer", 2, HR_DATA[[#This Row],[Performance Category]] = "At Risk", 1)</f>
        <v>3</v>
      </c>
    </row>
    <row r="2083" spans="1:37" x14ac:dyDescent="0.25">
      <c r="A2083">
        <v>2605</v>
      </c>
      <c r="B2083" s="2">
        <v>44263</v>
      </c>
      <c r="C2083" s="2">
        <f t="shared" ca="1" si="160"/>
        <v>46159</v>
      </c>
      <c r="D2083" t="s">
        <v>53</v>
      </c>
      <c r="E2083" t="s">
        <v>69</v>
      </c>
      <c r="F2083" t="s">
        <v>30</v>
      </c>
      <c r="G2083" t="s">
        <v>55</v>
      </c>
      <c r="H2083" t="s">
        <v>32</v>
      </c>
      <c r="I2083" t="s">
        <v>46</v>
      </c>
      <c r="J2083" t="s">
        <v>57</v>
      </c>
      <c r="K2083" t="s">
        <v>101</v>
      </c>
      <c r="L2083" s="2">
        <v>25061</v>
      </c>
      <c r="M2083" t="s">
        <v>156</v>
      </c>
      <c r="N2083" t="s">
        <v>48</v>
      </c>
      <c r="O2083" t="s">
        <v>72</v>
      </c>
      <c r="P2083" t="s">
        <v>67</v>
      </c>
      <c r="Q2083" t="s">
        <v>40</v>
      </c>
      <c r="R2083">
        <v>4</v>
      </c>
      <c r="S2083" s="2">
        <v>44982</v>
      </c>
      <c r="T2083">
        <v>3</v>
      </c>
      <c r="U2083">
        <v>4</v>
      </c>
      <c r="V2083">
        <v>3</v>
      </c>
      <c r="W2083" s="2">
        <v>44879</v>
      </c>
      <c r="X2083" t="s">
        <v>62</v>
      </c>
      <c r="Y2083" t="s">
        <v>51</v>
      </c>
      <c r="Z2083" t="s">
        <v>63</v>
      </c>
      <c r="AA2083">
        <v>4</v>
      </c>
      <c r="AB2083">
        <v>549.19000000000005</v>
      </c>
      <c r="AC2083">
        <v>53</v>
      </c>
      <c r="AD2083" t="str" cm="1">
        <f t="array" ref="AD2083">_xlfn.IFS($AC2083&lt;= 24,"17-24", $AC2083&lt;=34,"25-34", $AC2083&lt;=44,"35-44", $AC2083&lt;= 54,"45-54", $AC2083 &gt;= 55, "55+")</f>
        <v>45-54</v>
      </c>
      <c r="AE2083">
        <f t="shared" ca="1" si="161"/>
        <v>5</v>
      </c>
      <c r="AF2083" t="str">
        <f t="shared" si="162"/>
        <v>Medium</v>
      </c>
      <c r="AG2083" t="str">
        <f t="shared" si="163"/>
        <v>Satisfied</v>
      </c>
      <c r="AH2083" t="str">
        <f t="shared" si="164"/>
        <v>Average Performer</v>
      </c>
      <c r="AI2083" t="str" cm="1">
        <f t="array" ref="AI2083">_xlfn.IFS($Z2083 = "Passed", "High", $Z2083="Completed", "Moderate", OR($Z2083 = "Incomplete", $Z2083="Failed"), "Low")</f>
        <v>Moderate</v>
      </c>
      <c r="AJ2083" t="str" cm="1">
        <f t="array" ref="AJ2083">_xlfn.IFS(OR(Z2083= "Passed", Z2083 = "Completed"), "Complete", OR(Z2083 ="Failed", Z2083 = "Incomplete"), "Incomplete")</f>
        <v>Complete</v>
      </c>
      <c r="AK2083" cm="1">
        <f t="array" ref="AK2083">_xlfn.IFS(HR_DATA[[#This Row],[Performance Category]] = "High Performer", 4,HR_DATA[[#This Row],[Performance Category]] = "Average Performer", 3, HR_DATA[[#This Row],[Performance Category]] = "Low Performer", 2, HR_DATA[[#This Row],[Performance Category]] = "At Risk", 1)</f>
        <v>3</v>
      </c>
    </row>
    <row r="2084" spans="1:37" x14ac:dyDescent="0.25">
      <c r="A2084">
        <v>2606</v>
      </c>
      <c r="B2084" s="2">
        <v>44127</v>
      </c>
      <c r="C2084" s="2">
        <f t="shared" ca="1" si="160"/>
        <v>46159</v>
      </c>
      <c r="D2084" t="s">
        <v>53</v>
      </c>
      <c r="E2084" t="s">
        <v>29</v>
      </c>
      <c r="F2084" t="s">
        <v>30</v>
      </c>
      <c r="G2084" t="s">
        <v>55</v>
      </c>
      <c r="H2084" t="s">
        <v>32</v>
      </c>
      <c r="I2084" t="s">
        <v>46</v>
      </c>
      <c r="J2084" t="s">
        <v>57</v>
      </c>
      <c r="K2084" t="s">
        <v>96</v>
      </c>
      <c r="L2084" s="2">
        <v>18842</v>
      </c>
      <c r="M2084" t="s">
        <v>156</v>
      </c>
      <c r="N2084" t="s">
        <v>48</v>
      </c>
      <c r="O2084" t="s">
        <v>38</v>
      </c>
      <c r="P2084" t="s">
        <v>61</v>
      </c>
      <c r="Q2084" t="s">
        <v>40</v>
      </c>
      <c r="R2084">
        <v>2</v>
      </c>
      <c r="S2084" s="2">
        <v>44918</v>
      </c>
      <c r="T2084">
        <v>1</v>
      </c>
      <c r="U2084">
        <v>5</v>
      </c>
      <c r="V2084">
        <v>1</v>
      </c>
      <c r="W2084" s="2">
        <v>44880</v>
      </c>
      <c r="X2084" t="s">
        <v>41</v>
      </c>
      <c r="Y2084" t="s">
        <v>51</v>
      </c>
      <c r="Z2084" t="s">
        <v>52</v>
      </c>
      <c r="AA2084">
        <v>1</v>
      </c>
      <c r="AB2084">
        <v>587.34</v>
      </c>
      <c r="AC2084">
        <v>69</v>
      </c>
      <c r="AD2084" t="str" cm="1">
        <f t="array" ref="AD2084">_xlfn.IFS($AC2084&lt;= 24,"17-24", $AC2084&lt;=34,"25-34", $AC2084&lt;=44,"35-44", $AC2084&lt;= 54,"45-54", $AC2084 &gt;= 55, "55+")</f>
        <v>55+</v>
      </c>
      <c r="AE2084">
        <f t="shared" ca="1" si="161"/>
        <v>5</v>
      </c>
      <c r="AF2084" t="str">
        <f t="shared" si="162"/>
        <v>Low</v>
      </c>
      <c r="AG2084" t="str">
        <f t="shared" si="163"/>
        <v>Satisfied</v>
      </c>
      <c r="AH2084" t="str">
        <f t="shared" si="164"/>
        <v>Average Performer</v>
      </c>
      <c r="AI2084" t="str" cm="1">
        <f t="array" ref="AI2084">_xlfn.IFS($Z2084 = "Passed", "High", $Z2084="Completed", "Moderate", OR($Z2084 = "Incomplete", $Z2084="Failed"), "Low")</f>
        <v>Low</v>
      </c>
      <c r="AJ2084" t="str" cm="1">
        <f t="array" ref="AJ2084">_xlfn.IFS(OR(Z2084= "Passed", Z2084 = "Completed"), "Complete", OR(Z2084 ="Failed", Z2084 = "Incomplete"), "Incomplete")</f>
        <v>Incomplete</v>
      </c>
      <c r="AK2084" cm="1">
        <f t="array" ref="AK2084">_xlfn.IFS(HR_DATA[[#This Row],[Performance Category]] = "High Performer", 4,HR_DATA[[#This Row],[Performance Category]] = "Average Performer", 3, HR_DATA[[#This Row],[Performance Category]] = "Low Performer", 2, HR_DATA[[#This Row],[Performance Category]] = "At Risk", 1)</f>
        <v>3</v>
      </c>
    </row>
    <row r="2085" spans="1:37" x14ac:dyDescent="0.25">
      <c r="A2085">
        <v>2607</v>
      </c>
      <c r="B2085" s="2">
        <v>43553</v>
      </c>
      <c r="C2085" s="2">
        <f t="shared" ca="1" si="160"/>
        <v>46159</v>
      </c>
      <c r="D2085" t="s">
        <v>53</v>
      </c>
      <c r="E2085" t="s">
        <v>85</v>
      </c>
      <c r="F2085" t="s">
        <v>30</v>
      </c>
      <c r="G2085" t="s">
        <v>31</v>
      </c>
      <c r="H2085" t="s">
        <v>56</v>
      </c>
      <c r="I2085" t="s">
        <v>46</v>
      </c>
      <c r="J2085" t="s">
        <v>57</v>
      </c>
      <c r="K2085" t="s">
        <v>97</v>
      </c>
      <c r="L2085" s="2">
        <v>28047</v>
      </c>
      <c r="M2085" t="s">
        <v>158</v>
      </c>
      <c r="N2085" t="s">
        <v>48</v>
      </c>
      <c r="O2085" t="s">
        <v>38</v>
      </c>
      <c r="P2085" t="s">
        <v>67</v>
      </c>
      <c r="Q2085" t="s">
        <v>40</v>
      </c>
      <c r="R2085">
        <v>2</v>
      </c>
      <c r="S2085" s="2">
        <v>44983</v>
      </c>
      <c r="T2085">
        <v>3</v>
      </c>
      <c r="U2085">
        <v>1</v>
      </c>
      <c r="V2085">
        <v>2</v>
      </c>
      <c r="W2085" s="2">
        <v>44921</v>
      </c>
      <c r="X2085" t="s">
        <v>68</v>
      </c>
      <c r="Y2085" t="s">
        <v>51</v>
      </c>
      <c r="Z2085" t="s">
        <v>63</v>
      </c>
      <c r="AA2085">
        <v>3</v>
      </c>
      <c r="AB2085">
        <v>918.96</v>
      </c>
      <c r="AC2085">
        <v>43</v>
      </c>
      <c r="AD2085" t="str" cm="1">
        <f t="array" ref="AD2085">_xlfn.IFS($AC2085&lt;= 24,"17-24", $AC2085&lt;=34,"25-34", $AC2085&lt;=44,"35-44", $AC2085&lt;= 54,"45-54", $AC2085 &gt;= 55, "55+")</f>
        <v>35-44</v>
      </c>
      <c r="AE2085">
        <f t="shared" ca="1" si="161"/>
        <v>7</v>
      </c>
      <c r="AF2085" t="str">
        <f t="shared" si="162"/>
        <v>Medium</v>
      </c>
      <c r="AG2085" t="str">
        <f t="shared" si="163"/>
        <v>Not satisfied</v>
      </c>
      <c r="AH2085" t="str">
        <f t="shared" si="164"/>
        <v>Average Performer</v>
      </c>
      <c r="AI2085" t="str" cm="1">
        <f t="array" ref="AI2085">_xlfn.IFS($Z2085 = "Passed", "High", $Z2085="Completed", "Moderate", OR($Z2085 = "Incomplete", $Z2085="Failed"), "Low")</f>
        <v>Moderate</v>
      </c>
      <c r="AJ2085" t="str" cm="1">
        <f t="array" ref="AJ2085">_xlfn.IFS(OR(Z2085= "Passed", Z2085 = "Completed"), "Complete", OR(Z2085 ="Failed", Z2085 = "Incomplete"), "Incomplete")</f>
        <v>Complete</v>
      </c>
      <c r="AK2085" cm="1">
        <f t="array" ref="AK2085">_xlfn.IFS(HR_DATA[[#This Row],[Performance Category]] = "High Performer", 4,HR_DATA[[#This Row],[Performance Category]] = "Average Performer", 3, HR_DATA[[#This Row],[Performance Category]] = "Low Performer", 2, HR_DATA[[#This Row],[Performance Category]] = "At Risk", 1)</f>
        <v>3</v>
      </c>
    </row>
    <row r="2086" spans="1:37" x14ac:dyDescent="0.25">
      <c r="A2086">
        <v>2608</v>
      </c>
      <c r="B2086" s="2">
        <v>44129</v>
      </c>
      <c r="C2086" s="2">
        <f t="shared" ca="1" si="160"/>
        <v>46159</v>
      </c>
      <c r="D2086" t="s">
        <v>53</v>
      </c>
      <c r="E2086" t="s">
        <v>44</v>
      </c>
      <c r="F2086" t="s">
        <v>30</v>
      </c>
      <c r="G2086" t="s">
        <v>31</v>
      </c>
      <c r="H2086" t="s">
        <v>45</v>
      </c>
      <c r="I2086" t="s">
        <v>55</v>
      </c>
      <c r="J2086" t="s">
        <v>57</v>
      </c>
      <c r="K2086" t="s">
        <v>70</v>
      </c>
      <c r="L2086" s="2">
        <v>28460</v>
      </c>
      <c r="M2086" t="s">
        <v>162</v>
      </c>
      <c r="N2086" t="s">
        <v>48</v>
      </c>
      <c r="O2086" t="s">
        <v>84</v>
      </c>
      <c r="P2086" t="s">
        <v>67</v>
      </c>
      <c r="Q2086" t="s">
        <v>40</v>
      </c>
      <c r="R2086">
        <v>4</v>
      </c>
      <c r="S2086" s="2">
        <v>44780</v>
      </c>
      <c r="T2086">
        <v>1</v>
      </c>
      <c r="U2086">
        <v>4</v>
      </c>
      <c r="V2086">
        <v>5</v>
      </c>
      <c r="W2086" s="2">
        <v>44947</v>
      </c>
      <c r="X2086" t="s">
        <v>62</v>
      </c>
      <c r="Y2086" t="s">
        <v>42</v>
      </c>
      <c r="Z2086" t="s">
        <v>52</v>
      </c>
      <c r="AA2086">
        <v>2</v>
      </c>
      <c r="AB2086">
        <v>525.41</v>
      </c>
      <c r="AC2086">
        <v>43</v>
      </c>
      <c r="AD2086" t="str" cm="1">
        <f t="array" ref="AD2086">_xlfn.IFS($AC2086&lt;= 24,"17-24", $AC2086&lt;=34,"25-34", $AC2086&lt;=44,"35-44", $AC2086&lt;= 54,"45-54", $AC2086 &gt;= 55, "55+")</f>
        <v>35-44</v>
      </c>
      <c r="AE2086">
        <f t="shared" ca="1" si="161"/>
        <v>5</v>
      </c>
      <c r="AF2086" t="str">
        <f t="shared" si="162"/>
        <v>Low</v>
      </c>
      <c r="AG2086" t="str">
        <f t="shared" si="163"/>
        <v>Satisfied</v>
      </c>
      <c r="AH2086" t="str">
        <f t="shared" si="164"/>
        <v>Average Performer</v>
      </c>
      <c r="AI2086" t="str" cm="1">
        <f t="array" ref="AI2086">_xlfn.IFS($Z2086 = "Passed", "High", $Z2086="Completed", "Moderate", OR($Z2086 = "Incomplete", $Z2086="Failed"), "Low")</f>
        <v>Low</v>
      </c>
      <c r="AJ2086" t="str" cm="1">
        <f t="array" ref="AJ2086">_xlfn.IFS(OR(Z2086= "Passed", Z2086 = "Completed"), "Complete", OR(Z2086 ="Failed", Z2086 = "Incomplete"), "Incomplete")</f>
        <v>Incomplete</v>
      </c>
      <c r="AK2086" cm="1">
        <f t="array" ref="AK2086">_xlfn.IFS(HR_DATA[[#This Row],[Performance Category]] = "High Performer", 4,HR_DATA[[#This Row],[Performance Category]] = "Average Performer", 3, HR_DATA[[#This Row],[Performance Category]] = "Low Performer", 2, HR_DATA[[#This Row],[Performance Category]] = "At Risk", 1)</f>
        <v>3</v>
      </c>
    </row>
    <row r="2087" spans="1:37" x14ac:dyDescent="0.25">
      <c r="A2087">
        <v>2609</v>
      </c>
      <c r="B2087" s="2">
        <v>43805</v>
      </c>
      <c r="C2087" s="2">
        <f t="shared" ca="1" si="160"/>
        <v>46159</v>
      </c>
      <c r="D2087" t="s">
        <v>53</v>
      </c>
      <c r="E2087" t="s">
        <v>87</v>
      </c>
      <c r="F2087" t="s">
        <v>30</v>
      </c>
      <c r="G2087" t="s">
        <v>46</v>
      </c>
      <c r="H2087" t="s">
        <v>56</v>
      </c>
      <c r="I2087" t="s">
        <v>33</v>
      </c>
      <c r="J2087" t="s">
        <v>57</v>
      </c>
      <c r="K2087" t="s">
        <v>58</v>
      </c>
      <c r="L2087" s="2">
        <v>26158</v>
      </c>
      <c r="M2087" t="s">
        <v>162</v>
      </c>
      <c r="N2087" t="s">
        <v>48</v>
      </c>
      <c r="O2087" t="s">
        <v>84</v>
      </c>
      <c r="P2087" t="s">
        <v>39</v>
      </c>
      <c r="Q2087" t="s">
        <v>40</v>
      </c>
      <c r="R2087">
        <v>2</v>
      </c>
      <c r="S2087" s="2">
        <v>45045</v>
      </c>
      <c r="T2087">
        <v>3</v>
      </c>
      <c r="U2087">
        <v>3</v>
      </c>
      <c r="V2087">
        <v>4</v>
      </c>
      <c r="W2087" s="2">
        <v>44808</v>
      </c>
      <c r="X2087" t="s">
        <v>92</v>
      </c>
      <c r="Y2087" t="s">
        <v>51</v>
      </c>
      <c r="Z2087" t="s">
        <v>73</v>
      </c>
      <c r="AA2087">
        <v>1</v>
      </c>
      <c r="AB2087">
        <v>484.08</v>
      </c>
      <c r="AC2087">
        <v>48</v>
      </c>
      <c r="AD2087" t="str" cm="1">
        <f t="array" ref="AD2087">_xlfn.IFS($AC2087&lt;= 24,"17-24", $AC2087&lt;=34,"25-34", $AC2087&lt;=44,"35-44", $AC2087&lt;= 54,"45-54", $AC2087 &gt;= 55, "55+")</f>
        <v>45-54</v>
      </c>
      <c r="AE2087">
        <f t="shared" ca="1" si="161"/>
        <v>6</v>
      </c>
      <c r="AF2087" t="str">
        <f t="shared" si="162"/>
        <v>Medium</v>
      </c>
      <c r="AG2087" t="str">
        <f t="shared" si="163"/>
        <v>Neutral</v>
      </c>
      <c r="AH2087" t="str">
        <f t="shared" si="164"/>
        <v>Average Performer</v>
      </c>
      <c r="AI2087" t="str" cm="1">
        <f t="array" ref="AI2087">_xlfn.IFS($Z2087 = "Passed", "High", $Z2087="Completed", "Moderate", OR($Z2087 = "Incomplete", $Z2087="Failed"), "Low")</f>
        <v>High</v>
      </c>
      <c r="AJ2087" t="str" cm="1">
        <f t="array" ref="AJ2087">_xlfn.IFS(OR(Z2087= "Passed", Z2087 = "Completed"), "Complete", OR(Z2087 ="Failed", Z2087 = "Incomplete"), "Incomplete")</f>
        <v>Complete</v>
      </c>
      <c r="AK2087" cm="1">
        <f t="array" ref="AK2087">_xlfn.IFS(HR_DATA[[#This Row],[Performance Category]] = "High Performer", 4,HR_DATA[[#This Row],[Performance Category]] = "Average Performer", 3, HR_DATA[[#This Row],[Performance Category]] = "Low Performer", 2, HR_DATA[[#This Row],[Performance Category]] = "At Risk", 1)</f>
        <v>3</v>
      </c>
    </row>
    <row r="2088" spans="1:37" x14ac:dyDescent="0.25">
      <c r="A2088">
        <v>2610</v>
      </c>
      <c r="B2088" s="2">
        <v>44827</v>
      </c>
      <c r="C2088" s="2">
        <f t="shared" ca="1" si="160"/>
        <v>46159</v>
      </c>
      <c r="D2088" t="s">
        <v>53</v>
      </c>
      <c r="E2088" t="s">
        <v>64</v>
      </c>
      <c r="F2088" t="s">
        <v>30</v>
      </c>
      <c r="G2088" t="s">
        <v>55</v>
      </c>
      <c r="H2088" t="s">
        <v>56</v>
      </c>
      <c r="I2088" t="s">
        <v>55</v>
      </c>
      <c r="J2088" t="s">
        <v>57</v>
      </c>
      <c r="K2088" t="s">
        <v>65</v>
      </c>
      <c r="L2088" s="2">
        <v>17531</v>
      </c>
      <c r="M2088" t="s">
        <v>162</v>
      </c>
      <c r="N2088" t="s">
        <v>48</v>
      </c>
      <c r="O2088" t="s">
        <v>38</v>
      </c>
      <c r="P2088" t="s">
        <v>39</v>
      </c>
      <c r="Q2088" t="s">
        <v>40</v>
      </c>
      <c r="R2088">
        <v>2</v>
      </c>
      <c r="S2088" s="2">
        <v>44869</v>
      </c>
      <c r="T2088">
        <v>5</v>
      </c>
      <c r="U2088">
        <v>1</v>
      </c>
      <c r="V2088">
        <v>2</v>
      </c>
      <c r="W2088" s="2">
        <v>45102</v>
      </c>
      <c r="X2088" t="s">
        <v>50</v>
      </c>
      <c r="Y2088" t="s">
        <v>51</v>
      </c>
      <c r="Z2088" t="s">
        <v>73</v>
      </c>
      <c r="AA2088">
        <v>5</v>
      </c>
      <c r="AB2088">
        <v>184.63</v>
      </c>
      <c r="AC2088">
        <v>75</v>
      </c>
      <c r="AD2088" t="str" cm="1">
        <f t="array" ref="AD2088">_xlfn.IFS($AC2088&lt;= 24,"17-24", $AC2088&lt;=34,"25-34", $AC2088&lt;=44,"35-44", $AC2088&lt;= 54,"45-54", $AC2088 &gt;= 55, "55+")</f>
        <v>55+</v>
      </c>
      <c r="AE2088">
        <f t="shared" ca="1" si="161"/>
        <v>3</v>
      </c>
      <c r="AF2088" t="str">
        <f t="shared" si="162"/>
        <v>High</v>
      </c>
      <c r="AG2088" t="str">
        <f t="shared" si="163"/>
        <v>Not satisfied</v>
      </c>
      <c r="AH2088" t="str">
        <f t="shared" si="164"/>
        <v>Average Performer</v>
      </c>
      <c r="AI2088" t="str" cm="1">
        <f t="array" ref="AI2088">_xlfn.IFS($Z2088 = "Passed", "High", $Z2088="Completed", "Moderate", OR($Z2088 = "Incomplete", $Z2088="Failed"), "Low")</f>
        <v>High</v>
      </c>
      <c r="AJ2088" t="str" cm="1">
        <f t="array" ref="AJ2088">_xlfn.IFS(OR(Z2088= "Passed", Z2088 = "Completed"), "Complete", OR(Z2088 ="Failed", Z2088 = "Incomplete"), "Incomplete")</f>
        <v>Complete</v>
      </c>
      <c r="AK2088" cm="1">
        <f t="array" ref="AK2088">_xlfn.IFS(HR_DATA[[#This Row],[Performance Category]] = "High Performer", 4,HR_DATA[[#This Row],[Performance Category]] = "Average Performer", 3, HR_DATA[[#This Row],[Performance Category]] = "Low Performer", 2, HR_DATA[[#This Row],[Performance Category]] = "At Risk", 1)</f>
        <v>3</v>
      </c>
    </row>
    <row r="2089" spans="1:37" x14ac:dyDescent="0.25">
      <c r="A2089">
        <v>2611</v>
      </c>
      <c r="B2089" s="2">
        <v>43825</v>
      </c>
      <c r="C2089" s="2">
        <f t="shared" ca="1" si="160"/>
        <v>46159</v>
      </c>
      <c r="D2089" t="s">
        <v>53</v>
      </c>
      <c r="E2089" t="s">
        <v>94</v>
      </c>
      <c r="F2089" t="s">
        <v>30</v>
      </c>
      <c r="G2089" t="s">
        <v>46</v>
      </c>
      <c r="H2089" t="s">
        <v>45</v>
      </c>
      <c r="I2089" t="s">
        <v>33</v>
      </c>
      <c r="J2089" t="s">
        <v>57</v>
      </c>
      <c r="K2089" t="s">
        <v>101</v>
      </c>
      <c r="L2089" s="2">
        <v>20720</v>
      </c>
      <c r="M2089" t="s">
        <v>162</v>
      </c>
      <c r="N2089" t="s">
        <v>48</v>
      </c>
      <c r="O2089" t="s">
        <v>72</v>
      </c>
      <c r="P2089" t="s">
        <v>39</v>
      </c>
      <c r="Q2089" t="s">
        <v>40</v>
      </c>
      <c r="R2089">
        <v>2</v>
      </c>
      <c r="S2089" s="2">
        <v>45102</v>
      </c>
      <c r="T2089">
        <v>5</v>
      </c>
      <c r="U2089">
        <v>3</v>
      </c>
      <c r="V2089">
        <v>1</v>
      </c>
      <c r="W2089" s="2">
        <v>44863</v>
      </c>
      <c r="X2089" t="s">
        <v>50</v>
      </c>
      <c r="Y2089" t="s">
        <v>42</v>
      </c>
      <c r="Z2089" t="s">
        <v>43</v>
      </c>
      <c r="AA2089">
        <v>3</v>
      </c>
      <c r="AB2089">
        <v>793.77</v>
      </c>
      <c r="AC2089">
        <v>63</v>
      </c>
      <c r="AD2089" t="str" cm="1">
        <f t="array" ref="AD2089">_xlfn.IFS($AC2089&lt;= 24,"17-24", $AC2089&lt;=34,"25-34", $AC2089&lt;=44,"35-44", $AC2089&lt;= 54,"45-54", $AC2089 &gt;= 55, "55+")</f>
        <v>55+</v>
      </c>
      <c r="AE2089">
        <f t="shared" ca="1" si="161"/>
        <v>6</v>
      </c>
      <c r="AF2089" t="str">
        <f t="shared" si="162"/>
        <v>High</v>
      </c>
      <c r="AG2089" t="str">
        <f t="shared" si="163"/>
        <v>Neutral</v>
      </c>
      <c r="AH2089" t="str">
        <f t="shared" si="164"/>
        <v>Average Performer</v>
      </c>
      <c r="AI2089" t="str" cm="1">
        <f t="array" ref="AI2089">_xlfn.IFS($Z2089 = "Passed", "High", $Z2089="Completed", "Moderate", OR($Z2089 = "Incomplete", $Z2089="Failed"), "Low")</f>
        <v>Low</v>
      </c>
      <c r="AJ2089" t="str" cm="1">
        <f t="array" ref="AJ2089">_xlfn.IFS(OR(Z2089= "Passed", Z2089 = "Completed"), "Complete", OR(Z2089 ="Failed", Z2089 = "Incomplete"), "Incomplete")</f>
        <v>Incomplete</v>
      </c>
      <c r="AK2089" cm="1">
        <f t="array" ref="AK2089">_xlfn.IFS(HR_DATA[[#This Row],[Performance Category]] = "High Performer", 4,HR_DATA[[#This Row],[Performance Category]] = "Average Performer", 3, HR_DATA[[#This Row],[Performance Category]] = "Low Performer", 2, HR_DATA[[#This Row],[Performance Category]] = "At Risk", 1)</f>
        <v>3</v>
      </c>
    </row>
    <row r="2090" spans="1:37" x14ac:dyDescent="0.25">
      <c r="A2090">
        <v>2612</v>
      </c>
      <c r="B2090" s="2">
        <v>43339</v>
      </c>
      <c r="C2090" s="2">
        <f t="shared" ca="1" si="160"/>
        <v>46159</v>
      </c>
      <c r="D2090" t="s">
        <v>53</v>
      </c>
      <c r="E2090" t="s">
        <v>74</v>
      </c>
      <c r="F2090" t="s">
        <v>30</v>
      </c>
      <c r="G2090" t="s">
        <v>46</v>
      </c>
      <c r="H2090" t="s">
        <v>56</v>
      </c>
      <c r="I2090" t="s">
        <v>46</v>
      </c>
      <c r="J2090" t="s">
        <v>57</v>
      </c>
      <c r="K2090" t="s">
        <v>70</v>
      </c>
      <c r="L2090" s="2">
        <v>23193</v>
      </c>
      <c r="M2090" t="s">
        <v>153</v>
      </c>
      <c r="N2090" t="s">
        <v>48</v>
      </c>
      <c r="O2090" t="s">
        <v>38</v>
      </c>
      <c r="P2090" t="s">
        <v>67</v>
      </c>
      <c r="Q2090" t="s">
        <v>40</v>
      </c>
      <c r="R2090">
        <v>4</v>
      </c>
      <c r="S2090" s="2">
        <v>45011</v>
      </c>
      <c r="T2090">
        <v>2</v>
      </c>
      <c r="U2090">
        <v>2</v>
      </c>
      <c r="V2090">
        <v>5</v>
      </c>
      <c r="W2090" s="2">
        <v>45039</v>
      </c>
      <c r="X2090" t="s">
        <v>50</v>
      </c>
      <c r="Y2090" t="s">
        <v>42</v>
      </c>
      <c r="Z2090" t="s">
        <v>63</v>
      </c>
      <c r="AA2090">
        <v>3</v>
      </c>
      <c r="AB2090">
        <v>301.02</v>
      </c>
      <c r="AC2090">
        <v>55</v>
      </c>
      <c r="AD2090" t="str" cm="1">
        <f t="array" ref="AD2090">_xlfn.IFS($AC2090&lt;= 24,"17-24", $AC2090&lt;=34,"25-34", $AC2090&lt;=44,"35-44", $AC2090&lt;= 54,"45-54", $AC2090 &gt;= 55, "55+")</f>
        <v>55+</v>
      </c>
      <c r="AE2090">
        <f t="shared" ca="1" si="161"/>
        <v>7</v>
      </c>
      <c r="AF2090" t="str">
        <f t="shared" si="162"/>
        <v>Low</v>
      </c>
      <c r="AG2090" t="str">
        <f t="shared" si="163"/>
        <v>Not satisfied</v>
      </c>
      <c r="AH2090" t="str">
        <f t="shared" si="164"/>
        <v>Average Performer</v>
      </c>
      <c r="AI2090" t="str" cm="1">
        <f t="array" ref="AI2090">_xlfn.IFS($Z2090 = "Passed", "High", $Z2090="Completed", "Moderate", OR($Z2090 = "Incomplete", $Z2090="Failed"), "Low")</f>
        <v>Moderate</v>
      </c>
      <c r="AJ2090" t="str" cm="1">
        <f t="array" ref="AJ2090">_xlfn.IFS(OR(Z2090= "Passed", Z2090 = "Completed"), "Complete", OR(Z2090 ="Failed", Z2090 = "Incomplete"), "Incomplete")</f>
        <v>Complete</v>
      </c>
      <c r="AK2090" cm="1">
        <f t="array" ref="AK2090">_xlfn.IFS(HR_DATA[[#This Row],[Performance Category]] = "High Performer", 4,HR_DATA[[#This Row],[Performance Category]] = "Average Performer", 3, HR_DATA[[#This Row],[Performance Category]] = "Low Performer", 2, HR_DATA[[#This Row],[Performance Category]] = "At Risk", 1)</f>
        <v>3</v>
      </c>
    </row>
    <row r="2091" spans="1:37" x14ac:dyDescent="0.25">
      <c r="A2091">
        <v>2613</v>
      </c>
      <c r="B2091" s="2">
        <v>44907</v>
      </c>
      <c r="C2091" s="2">
        <f t="shared" ca="1" si="160"/>
        <v>46159</v>
      </c>
      <c r="D2091" t="s">
        <v>53</v>
      </c>
      <c r="E2091" t="s">
        <v>81</v>
      </c>
      <c r="F2091" t="s">
        <v>30</v>
      </c>
      <c r="G2091" t="s">
        <v>46</v>
      </c>
      <c r="H2091" t="s">
        <v>56</v>
      </c>
      <c r="I2091" t="s">
        <v>55</v>
      </c>
      <c r="J2091" t="s">
        <v>57</v>
      </c>
      <c r="K2091" t="s">
        <v>99</v>
      </c>
      <c r="L2091" s="2">
        <v>16269</v>
      </c>
      <c r="M2091" t="s">
        <v>153</v>
      </c>
      <c r="N2091" t="s">
        <v>48</v>
      </c>
      <c r="O2091" t="s">
        <v>72</v>
      </c>
      <c r="P2091" t="s">
        <v>61</v>
      </c>
      <c r="Q2091" t="s">
        <v>40</v>
      </c>
      <c r="R2091">
        <v>5</v>
      </c>
      <c r="S2091" s="2">
        <v>44989</v>
      </c>
      <c r="T2091">
        <v>2</v>
      </c>
      <c r="U2091">
        <v>1</v>
      </c>
      <c r="V2091">
        <v>2</v>
      </c>
      <c r="W2091" s="2">
        <v>44862</v>
      </c>
      <c r="X2091" t="s">
        <v>41</v>
      </c>
      <c r="Y2091" t="s">
        <v>42</v>
      </c>
      <c r="Z2091" t="s">
        <v>43</v>
      </c>
      <c r="AA2091">
        <v>3</v>
      </c>
      <c r="AB2091">
        <v>253.86</v>
      </c>
      <c r="AC2091">
        <v>78</v>
      </c>
      <c r="AD2091" t="str" cm="1">
        <f t="array" ref="AD2091">_xlfn.IFS($AC2091&lt;= 24,"17-24", $AC2091&lt;=34,"25-34", $AC2091&lt;=44,"35-44", $AC2091&lt;= 54,"45-54", $AC2091 &gt;= 55, "55+")</f>
        <v>55+</v>
      </c>
      <c r="AE2091">
        <f t="shared" ca="1" si="161"/>
        <v>3</v>
      </c>
      <c r="AF2091" t="str">
        <f t="shared" si="162"/>
        <v>Low</v>
      </c>
      <c r="AG2091" t="str">
        <f t="shared" si="163"/>
        <v>Not satisfied</v>
      </c>
      <c r="AH2091" t="str">
        <f t="shared" si="164"/>
        <v>Average Performer</v>
      </c>
      <c r="AI2091" t="str" cm="1">
        <f t="array" ref="AI2091">_xlfn.IFS($Z2091 = "Passed", "High", $Z2091="Completed", "Moderate", OR($Z2091 = "Incomplete", $Z2091="Failed"), "Low")</f>
        <v>Low</v>
      </c>
      <c r="AJ2091" t="str" cm="1">
        <f t="array" ref="AJ2091">_xlfn.IFS(OR(Z2091= "Passed", Z2091 = "Completed"), "Complete", OR(Z2091 ="Failed", Z2091 = "Incomplete"), "Incomplete")</f>
        <v>Incomplete</v>
      </c>
      <c r="AK2091" cm="1">
        <f t="array" ref="AK2091">_xlfn.IFS(HR_DATA[[#This Row],[Performance Category]] = "High Performer", 4,HR_DATA[[#This Row],[Performance Category]] = "Average Performer", 3, HR_DATA[[#This Row],[Performance Category]] = "Low Performer", 2, HR_DATA[[#This Row],[Performance Category]] = "At Risk", 1)</f>
        <v>3</v>
      </c>
    </row>
    <row r="2092" spans="1:37" x14ac:dyDescent="0.25">
      <c r="A2092">
        <v>2614</v>
      </c>
      <c r="B2092" s="2">
        <v>44329</v>
      </c>
      <c r="C2092" s="2">
        <f t="shared" ca="1" si="160"/>
        <v>46159</v>
      </c>
      <c r="D2092" t="s">
        <v>53</v>
      </c>
      <c r="E2092" t="s">
        <v>54</v>
      </c>
      <c r="F2092" t="s">
        <v>30</v>
      </c>
      <c r="G2092" t="s">
        <v>46</v>
      </c>
      <c r="H2092" t="s">
        <v>45</v>
      </c>
      <c r="I2092" t="s">
        <v>55</v>
      </c>
      <c r="J2092" t="s">
        <v>57</v>
      </c>
      <c r="K2092" t="s">
        <v>70</v>
      </c>
      <c r="L2092" s="2">
        <v>31850</v>
      </c>
      <c r="M2092" t="s">
        <v>153</v>
      </c>
      <c r="N2092" t="s">
        <v>48</v>
      </c>
      <c r="O2092" t="s">
        <v>72</v>
      </c>
      <c r="P2092" t="s">
        <v>77</v>
      </c>
      <c r="Q2092" t="s">
        <v>40</v>
      </c>
      <c r="R2092">
        <v>5</v>
      </c>
      <c r="S2092" s="2">
        <v>44884</v>
      </c>
      <c r="T2092">
        <v>5</v>
      </c>
      <c r="U2092">
        <v>1</v>
      </c>
      <c r="V2092">
        <v>1</v>
      </c>
      <c r="W2092" s="2">
        <v>44874</v>
      </c>
      <c r="X2092" t="s">
        <v>62</v>
      </c>
      <c r="Y2092" t="s">
        <v>51</v>
      </c>
      <c r="Z2092" t="s">
        <v>63</v>
      </c>
      <c r="AA2092">
        <v>2</v>
      </c>
      <c r="AB2092">
        <v>468.59</v>
      </c>
      <c r="AC2092">
        <v>34</v>
      </c>
      <c r="AD2092" t="str" cm="1">
        <f t="array" ref="AD2092">_xlfn.IFS($AC2092&lt;= 24,"17-24", $AC2092&lt;=34,"25-34", $AC2092&lt;=44,"35-44", $AC2092&lt;= 54,"45-54", $AC2092 &gt;= 55, "55+")</f>
        <v>25-34</v>
      </c>
      <c r="AE2092">
        <f t="shared" ca="1" si="161"/>
        <v>5</v>
      </c>
      <c r="AF2092" t="str">
        <f t="shared" si="162"/>
        <v>High</v>
      </c>
      <c r="AG2092" t="str">
        <f t="shared" si="163"/>
        <v>Not satisfied</v>
      </c>
      <c r="AH2092" t="str">
        <f t="shared" si="164"/>
        <v>Average Performer</v>
      </c>
      <c r="AI2092" t="str" cm="1">
        <f t="array" ref="AI2092">_xlfn.IFS($Z2092 = "Passed", "High", $Z2092="Completed", "Moderate", OR($Z2092 = "Incomplete", $Z2092="Failed"), "Low")</f>
        <v>Moderate</v>
      </c>
      <c r="AJ2092" t="str" cm="1">
        <f t="array" ref="AJ2092">_xlfn.IFS(OR(Z2092= "Passed", Z2092 = "Completed"), "Complete", OR(Z2092 ="Failed", Z2092 = "Incomplete"), "Incomplete")</f>
        <v>Complete</v>
      </c>
      <c r="AK2092" cm="1">
        <f t="array" ref="AK2092">_xlfn.IFS(HR_DATA[[#This Row],[Performance Category]] = "High Performer", 4,HR_DATA[[#This Row],[Performance Category]] = "Average Performer", 3, HR_DATA[[#This Row],[Performance Category]] = "Low Performer", 2, HR_DATA[[#This Row],[Performance Category]] = "At Risk", 1)</f>
        <v>3</v>
      </c>
    </row>
    <row r="2093" spans="1:37" x14ac:dyDescent="0.25">
      <c r="A2093">
        <v>2615</v>
      </c>
      <c r="B2093" s="2">
        <v>44286</v>
      </c>
      <c r="C2093" s="2">
        <f t="shared" ca="1" si="160"/>
        <v>46159</v>
      </c>
      <c r="D2093" t="s">
        <v>137</v>
      </c>
      <c r="E2093" t="s">
        <v>69</v>
      </c>
      <c r="F2093" t="s">
        <v>30</v>
      </c>
      <c r="G2093" t="s">
        <v>31</v>
      </c>
      <c r="H2093" t="s">
        <v>56</v>
      </c>
      <c r="I2093" t="s">
        <v>46</v>
      </c>
      <c r="J2093" t="s">
        <v>57</v>
      </c>
      <c r="K2093" t="s">
        <v>35</v>
      </c>
      <c r="L2093" s="2">
        <v>22791</v>
      </c>
      <c r="M2093" t="s">
        <v>155</v>
      </c>
      <c r="N2093" t="s">
        <v>37</v>
      </c>
      <c r="O2093" t="s">
        <v>72</v>
      </c>
      <c r="P2093" t="s">
        <v>61</v>
      </c>
      <c r="Q2093" t="s">
        <v>40</v>
      </c>
      <c r="R2093">
        <v>4</v>
      </c>
      <c r="S2093" s="2">
        <v>44900</v>
      </c>
      <c r="T2093">
        <v>5</v>
      </c>
      <c r="U2093">
        <v>1</v>
      </c>
      <c r="V2093">
        <v>3</v>
      </c>
      <c r="W2093" s="2">
        <v>44995</v>
      </c>
      <c r="X2093" t="s">
        <v>41</v>
      </c>
      <c r="Y2093" t="s">
        <v>42</v>
      </c>
      <c r="Z2093" t="s">
        <v>63</v>
      </c>
      <c r="AA2093">
        <v>5</v>
      </c>
      <c r="AB2093">
        <v>689.87</v>
      </c>
      <c r="AC2093">
        <v>59</v>
      </c>
      <c r="AD2093" t="str" cm="1">
        <f t="array" ref="AD2093">_xlfn.IFS($AC2093&lt;= 24,"17-24", $AC2093&lt;=34,"25-34", $AC2093&lt;=44,"35-44", $AC2093&lt;= 54,"45-54", $AC2093 &gt;= 55, "55+")</f>
        <v>55+</v>
      </c>
      <c r="AE2093">
        <f t="shared" ca="1" si="161"/>
        <v>5</v>
      </c>
      <c r="AF2093" t="str">
        <f t="shared" si="162"/>
        <v>High</v>
      </c>
      <c r="AG2093" t="str">
        <f t="shared" si="163"/>
        <v>Not satisfied</v>
      </c>
      <c r="AH2093" t="str">
        <f t="shared" si="164"/>
        <v>Average Performer</v>
      </c>
      <c r="AI2093" t="str" cm="1">
        <f t="array" ref="AI2093">_xlfn.IFS($Z2093 = "Passed", "High", $Z2093="Completed", "Moderate", OR($Z2093 = "Incomplete", $Z2093="Failed"), "Low")</f>
        <v>Moderate</v>
      </c>
      <c r="AJ2093" t="str" cm="1">
        <f t="array" ref="AJ2093">_xlfn.IFS(OR(Z2093= "Passed", Z2093 = "Completed"), "Complete", OR(Z2093 ="Failed", Z2093 = "Incomplete"), "Incomplete")</f>
        <v>Complete</v>
      </c>
      <c r="AK2093" cm="1">
        <f t="array" ref="AK2093">_xlfn.IFS(HR_DATA[[#This Row],[Performance Category]] = "High Performer", 4,HR_DATA[[#This Row],[Performance Category]] = "Average Performer", 3, HR_DATA[[#This Row],[Performance Category]] = "Low Performer", 2, HR_DATA[[#This Row],[Performance Category]] = "At Risk", 1)</f>
        <v>3</v>
      </c>
    </row>
    <row r="2094" spans="1:37" x14ac:dyDescent="0.25">
      <c r="A2094">
        <v>2616</v>
      </c>
      <c r="B2094" s="2">
        <v>43691</v>
      </c>
      <c r="C2094" s="2">
        <f t="shared" ca="1" si="160"/>
        <v>46159</v>
      </c>
      <c r="D2094" t="s">
        <v>137</v>
      </c>
      <c r="E2094" t="s">
        <v>29</v>
      </c>
      <c r="F2094" t="s">
        <v>30</v>
      </c>
      <c r="G2094" t="s">
        <v>55</v>
      </c>
      <c r="H2094" t="s">
        <v>45</v>
      </c>
      <c r="I2094" t="s">
        <v>46</v>
      </c>
      <c r="J2094" t="s">
        <v>57</v>
      </c>
      <c r="K2094" t="s">
        <v>79</v>
      </c>
      <c r="L2094" s="2">
        <v>26651</v>
      </c>
      <c r="M2094" t="s">
        <v>155</v>
      </c>
      <c r="N2094" t="s">
        <v>37</v>
      </c>
      <c r="O2094" t="s">
        <v>72</v>
      </c>
      <c r="P2094" t="s">
        <v>67</v>
      </c>
      <c r="Q2094" t="s">
        <v>40</v>
      </c>
      <c r="R2094">
        <v>1</v>
      </c>
      <c r="S2094" s="2">
        <v>44816</v>
      </c>
      <c r="T2094">
        <v>3</v>
      </c>
      <c r="U2094">
        <v>1</v>
      </c>
      <c r="V2094">
        <v>3</v>
      </c>
      <c r="W2094" s="2">
        <v>45032</v>
      </c>
      <c r="X2094" t="s">
        <v>50</v>
      </c>
      <c r="Y2094" t="s">
        <v>51</v>
      </c>
      <c r="Z2094" t="s">
        <v>43</v>
      </c>
      <c r="AA2094">
        <v>5</v>
      </c>
      <c r="AB2094">
        <v>428.33</v>
      </c>
      <c r="AC2094">
        <v>47</v>
      </c>
      <c r="AD2094" t="str" cm="1">
        <f t="array" ref="AD2094">_xlfn.IFS($AC2094&lt;= 24,"17-24", $AC2094&lt;=34,"25-34", $AC2094&lt;=44,"35-44", $AC2094&lt;= 54,"45-54", $AC2094 &gt;= 55, "55+")</f>
        <v>45-54</v>
      </c>
      <c r="AE2094">
        <f t="shared" ca="1" si="161"/>
        <v>6</v>
      </c>
      <c r="AF2094" t="str">
        <f t="shared" si="162"/>
        <v>Medium</v>
      </c>
      <c r="AG2094" t="str">
        <f t="shared" si="163"/>
        <v>Not satisfied</v>
      </c>
      <c r="AH2094" t="str">
        <f t="shared" si="164"/>
        <v>Average Performer</v>
      </c>
      <c r="AI2094" t="str" cm="1">
        <f t="array" ref="AI2094">_xlfn.IFS($Z2094 = "Passed", "High", $Z2094="Completed", "Moderate", OR($Z2094 = "Incomplete", $Z2094="Failed"), "Low")</f>
        <v>Low</v>
      </c>
      <c r="AJ2094" t="str" cm="1">
        <f t="array" ref="AJ2094">_xlfn.IFS(OR(Z2094= "Passed", Z2094 = "Completed"), "Complete", OR(Z2094 ="Failed", Z2094 = "Incomplete"), "Incomplete")</f>
        <v>Incomplete</v>
      </c>
      <c r="AK2094" cm="1">
        <f t="array" ref="AK2094">_xlfn.IFS(HR_DATA[[#This Row],[Performance Category]] = "High Performer", 4,HR_DATA[[#This Row],[Performance Category]] = "Average Performer", 3, HR_DATA[[#This Row],[Performance Category]] = "Low Performer", 2, HR_DATA[[#This Row],[Performance Category]] = "At Risk", 1)</f>
        <v>3</v>
      </c>
    </row>
    <row r="2095" spans="1:37" x14ac:dyDescent="0.25">
      <c r="A2095">
        <v>2617</v>
      </c>
      <c r="B2095" s="2">
        <v>44045</v>
      </c>
      <c r="C2095" s="2">
        <f t="shared" ca="1" si="160"/>
        <v>46159</v>
      </c>
      <c r="D2095" t="s">
        <v>137</v>
      </c>
      <c r="E2095" t="s">
        <v>85</v>
      </c>
      <c r="F2095" t="s">
        <v>30</v>
      </c>
      <c r="G2095" t="s">
        <v>55</v>
      </c>
      <c r="H2095" t="s">
        <v>32</v>
      </c>
      <c r="I2095" t="s">
        <v>55</v>
      </c>
      <c r="J2095" t="s">
        <v>57</v>
      </c>
      <c r="K2095" t="s">
        <v>102</v>
      </c>
      <c r="L2095" s="2">
        <v>34815</v>
      </c>
      <c r="M2095" t="s">
        <v>155</v>
      </c>
      <c r="N2095" t="s">
        <v>37</v>
      </c>
      <c r="O2095" t="s">
        <v>49</v>
      </c>
      <c r="P2095" t="s">
        <v>61</v>
      </c>
      <c r="Q2095" t="s">
        <v>40</v>
      </c>
      <c r="R2095">
        <v>4</v>
      </c>
      <c r="S2095" s="2">
        <v>44918</v>
      </c>
      <c r="T2095">
        <v>4</v>
      </c>
      <c r="U2095">
        <v>4</v>
      </c>
      <c r="V2095">
        <v>2</v>
      </c>
      <c r="W2095" s="2">
        <v>45131</v>
      </c>
      <c r="X2095" t="s">
        <v>62</v>
      </c>
      <c r="Y2095" t="s">
        <v>51</v>
      </c>
      <c r="Z2095" t="s">
        <v>63</v>
      </c>
      <c r="AA2095">
        <v>2</v>
      </c>
      <c r="AB2095">
        <v>806.47</v>
      </c>
      <c r="AC2095">
        <v>25</v>
      </c>
      <c r="AD2095" t="str" cm="1">
        <f t="array" ref="AD2095">_xlfn.IFS($AC2095&lt;= 24,"17-24", $AC2095&lt;=34,"25-34", $AC2095&lt;=44,"35-44", $AC2095&lt;= 54,"45-54", $AC2095 &gt;= 55, "55+")</f>
        <v>25-34</v>
      </c>
      <c r="AE2095">
        <f t="shared" ca="1" si="161"/>
        <v>5</v>
      </c>
      <c r="AF2095" t="str">
        <f t="shared" si="162"/>
        <v>High</v>
      </c>
      <c r="AG2095" t="str">
        <f t="shared" si="163"/>
        <v>Satisfied</v>
      </c>
      <c r="AH2095" t="str">
        <f t="shared" si="164"/>
        <v>Average Performer</v>
      </c>
      <c r="AI2095" t="str" cm="1">
        <f t="array" ref="AI2095">_xlfn.IFS($Z2095 = "Passed", "High", $Z2095="Completed", "Moderate", OR($Z2095 = "Incomplete", $Z2095="Failed"), "Low")</f>
        <v>Moderate</v>
      </c>
      <c r="AJ2095" t="str" cm="1">
        <f t="array" ref="AJ2095">_xlfn.IFS(OR(Z2095= "Passed", Z2095 = "Completed"), "Complete", OR(Z2095 ="Failed", Z2095 = "Incomplete"), "Incomplete")</f>
        <v>Complete</v>
      </c>
      <c r="AK2095" cm="1">
        <f t="array" ref="AK2095">_xlfn.IFS(HR_DATA[[#This Row],[Performance Category]] = "High Performer", 4,HR_DATA[[#This Row],[Performance Category]] = "Average Performer", 3, HR_DATA[[#This Row],[Performance Category]] = "Low Performer", 2, HR_DATA[[#This Row],[Performance Category]] = "At Risk", 1)</f>
        <v>3</v>
      </c>
    </row>
    <row r="2096" spans="1:37" x14ac:dyDescent="0.25">
      <c r="A2096">
        <v>2618</v>
      </c>
      <c r="B2096" s="2">
        <v>43620</v>
      </c>
      <c r="C2096" s="2">
        <f t="shared" ca="1" si="160"/>
        <v>46159</v>
      </c>
      <c r="D2096" t="s">
        <v>138</v>
      </c>
      <c r="E2096" t="s">
        <v>44</v>
      </c>
      <c r="F2096" t="s">
        <v>30</v>
      </c>
      <c r="G2096" t="s">
        <v>46</v>
      </c>
      <c r="H2096" t="s">
        <v>45</v>
      </c>
      <c r="I2096" t="s">
        <v>55</v>
      </c>
      <c r="J2096" t="s">
        <v>132</v>
      </c>
      <c r="K2096" t="s">
        <v>101</v>
      </c>
      <c r="L2096" s="2">
        <v>34658</v>
      </c>
      <c r="M2096" t="s">
        <v>36</v>
      </c>
      <c r="N2096" t="s">
        <v>37</v>
      </c>
      <c r="O2096" t="s">
        <v>38</v>
      </c>
      <c r="P2096" t="s">
        <v>67</v>
      </c>
      <c r="Q2096" t="s">
        <v>40</v>
      </c>
      <c r="R2096">
        <v>4</v>
      </c>
      <c r="S2096" s="2">
        <v>45139</v>
      </c>
      <c r="T2096">
        <v>5</v>
      </c>
      <c r="U2096">
        <v>3</v>
      </c>
      <c r="V2096">
        <v>3</v>
      </c>
      <c r="W2096" s="2">
        <v>44949</v>
      </c>
      <c r="X2096" t="s">
        <v>92</v>
      </c>
      <c r="Y2096" t="s">
        <v>42</v>
      </c>
      <c r="Z2096" t="s">
        <v>73</v>
      </c>
      <c r="AA2096">
        <v>3</v>
      </c>
      <c r="AB2096">
        <v>399.63</v>
      </c>
      <c r="AC2096">
        <v>25</v>
      </c>
      <c r="AD2096" t="str" cm="1">
        <f t="array" ref="AD2096">_xlfn.IFS($AC2096&lt;= 24,"17-24", $AC2096&lt;=34,"25-34", $AC2096&lt;=44,"35-44", $AC2096&lt;= 54,"45-54", $AC2096 &gt;= 55, "55+")</f>
        <v>25-34</v>
      </c>
      <c r="AE2096">
        <f t="shared" ca="1" si="161"/>
        <v>6</v>
      </c>
      <c r="AF2096" t="str">
        <f t="shared" si="162"/>
        <v>High</v>
      </c>
      <c r="AG2096" t="str">
        <f t="shared" si="163"/>
        <v>Neutral</v>
      </c>
      <c r="AH2096" t="str">
        <f t="shared" si="164"/>
        <v>Average Performer</v>
      </c>
      <c r="AI2096" t="str" cm="1">
        <f t="array" ref="AI2096">_xlfn.IFS($Z2096 = "Passed", "High", $Z2096="Completed", "Moderate", OR($Z2096 = "Incomplete", $Z2096="Failed"), "Low")</f>
        <v>High</v>
      </c>
      <c r="AJ2096" t="str" cm="1">
        <f t="array" ref="AJ2096">_xlfn.IFS(OR(Z2096= "Passed", Z2096 = "Completed"), "Complete", OR(Z2096 ="Failed", Z2096 = "Incomplete"), "Incomplete")</f>
        <v>Complete</v>
      </c>
      <c r="AK2096" cm="1">
        <f t="array" ref="AK2096">_xlfn.IFS(HR_DATA[[#This Row],[Performance Category]] = "High Performer", 4,HR_DATA[[#This Row],[Performance Category]] = "Average Performer", 3, HR_DATA[[#This Row],[Performance Category]] = "Low Performer", 2, HR_DATA[[#This Row],[Performance Category]] = "At Risk", 1)</f>
        <v>3</v>
      </c>
    </row>
    <row r="2097" spans="1:37" x14ac:dyDescent="0.25">
      <c r="A2097">
        <v>2619</v>
      </c>
      <c r="B2097" s="2">
        <v>43999</v>
      </c>
      <c r="C2097" s="2">
        <f t="shared" ca="1" si="160"/>
        <v>46159</v>
      </c>
      <c r="D2097" t="s">
        <v>53</v>
      </c>
      <c r="E2097" t="s">
        <v>74</v>
      </c>
      <c r="F2097" t="s">
        <v>30</v>
      </c>
      <c r="G2097" t="s">
        <v>31</v>
      </c>
      <c r="H2097" t="s">
        <v>45</v>
      </c>
      <c r="I2097" t="s">
        <v>33</v>
      </c>
      <c r="J2097" t="s">
        <v>57</v>
      </c>
      <c r="K2097" t="s">
        <v>70</v>
      </c>
      <c r="L2097" s="2">
        <v>16898</v>
      </c>
      <c r="M2097" t="s">
        <v>36</v>
      </c>
      <c r="N2097" t="s">
        <v>48</v>
      </c>
      <c r="O2097" t="s">
        <v>49</v>
      </c>
      <c r="P2097" t="s">
        <v>77</v>
      </c>
      <c r="Q2097" t="s">
        <v>40</v>
      </c>
      <c r="R2097">
        <v>5</v>
      </c>
      <c r="S2097" s="2">
        <v>45006</v>
      </c>
      <c r="T2097">
        <v>1</v>
      </c>
      <c r="U2097">
        <v>2</v>
      </c>
      <c r="V2097">
        <v>1</v>
      </c>
      <c r="W2097" s="2">
        <v>44925</v>
      </c>
      <c r="X2097" t="s">
        <v>68</v>
      </c>
      <c r="Y2097" t="s">
        <v>42</v>
      </c>
      <c r="Z2097" t="s">
        <v>63</v>
      </c>
      <c r="AA2097">
        <v>3</v>
      </c>
      <c r="AB2097">
        <v>440.24</v>
      </c>
      <c r="AC2097">
        <v>74</v>
      </c>
      <c r="AD2097" t="str" cm="1">
        <f t="array" ref="AD2097">_xlfn.IFS($AC2097&lt;= 24,"17-24", $AC2097&lt;=34,"25-34", $AC2097&lt;=44,"35-44", $AC2097&lt;= 54,"45-54", $AC2097 &gt;= 55, "55+")</f>
        <v>55+</v>
      </c>
      <c r="AE2097">
        <f t="shared" ca="1" si="161"/>
        <v>5</v>
      </c>
      <c r="AF2097" t="str">
        <f t="shared" si="162"/>
        <v>Low</v>
      </c>
      <c r="AG2097" t="str">
        <f t="shared" si="163"/>
        <v>Not satisfied</v>
      </c>
      <c r="AH2097" t="str">
        <f t="shared" si="164"/>
        <v>Average Performer</v>
      </c>
      <c r="AI2097" t="str" cm="1">
        <f t="array" ref="AI2097">_xlfn.IFS($Z2097 = "Passed", "High", $Z2097="Completed", "Moderate", OR($Z2097 = "Incomplete", $Z2097="Failed"), "Low")</f>
        <v>Moderate</v>
      </c>
      <c r="AJ2097" t="str" cm="1">
        <f t="array" ref="AJ2097">_xlfn.IFS(OR(Z2097= "Passed", Z2097 = "Completed"), "Complete", OR(Z2097 ="Failed", Z2097 = "Incomplete"), "Incomplete")</f>
        <v>Complete</v>
      </c>
      <c r="AK2097" cm="1">
        <f t="array" ref="AK2097">_xlfn.IFS(HR_DATA[[#This Row],[Performance Category]] = "High Performer", 4,HR_DATA[[#This Row],[Performance Category]] = "Average Performer", 3, HR_DATA[[#This Row],[Performance Category]] = "Low Performer", 2, HR_DATA[[#This Row],[Performance Category]] = "At Risk", 1)</f>
        <v>3</v>
      </c>
    </row>
    <row r="2098" spans="1:37" x14ac:dyDescent="0.25">
      <c r="A2098">
        <v>2620</v>
      </c>
      <c r="B2098" s="2">
        <v>44259</v>
      </c>
      <c r="C2098" s="2">
        <f t="shared" ca="1" si="160"/>
        <v>46159</v>
      </c>
      <c r="D2098" t="s">
        <v>53</v>
      </c>
      <c r="E2098" t="s">
        <v>81</v>
      </c>
      <c r="F2098" t="s">
        <v>30</v>
      </c>
      <c r="G2098" t="s">
        <v>55</v>
      </c>
      <c r="H2098" t="s">
        <v>56</v>
      </c>
      <c r="I2098" t="s">
        <v>55</v>
      </c>
      <c r="J2098" t="s">
        <v>57</v>
      </c>
      <c r="K2098" t="s">
        <v>65</v>
      </c>
      <c r="L2098" s="2">
        <v>26939</v>
      </c>
      <c r="M2098" t="s">
        <v>36</v>
      </c>
      <c r="N2098" t="s">
        <v>48</v>
      </c>
      <c r="O2098" t="s">
        <v>84</v>
      </c>
      <c r="P2098" t="s">
        <v>67</v>
      </c>
      <c r="Q2098" t="s">
        <v>40</v>
      </c>
      <c r="R2098">
        <v>1</v>
      </c>
      <c r="S2098" s="2">
        <v>44961</v>
      </c>
      <c r="T2098">
        <v>4</v>
      </c>
      <c r="U2098">
        <v>3</v>
      </c>
      <c r="V2098">
        <v>4</v>
      </c>
      <c r="W2098" s="2">
        <v>44950</v>
      </c>
      <c r="X2098" t="s">
        <v>92</v>
      </c>
      <c r="Y2098" t="s">
        <v>51</v>
      </c>
      <c r="Z2098" t="s">
        <v>73</v>
      </c>
      <c r="AA2098">
        <v>1</v>
      </c>
      <c r="AB2098">
        <v>485.2</v>
      </c>
      <c r="AC2098">
        <v>48</v>
      </c>
      <c r="AD2098" t="str" cm="1">
        <f t="array" ref="AD2098">_xlfn.IFS($AC2098&lt;= 24,"17-24", $AC2098&lt;=34,"25-34", $AC2098&lt;=44,"35-44", $AC2098&lt;= 54,"45-54", $AC2098 &gt;= 55, "55+")</f>
        <v>45-54</v>
      </c>
      <c r="AE2098">
        <f t="shared" ca="1" si="161"/>
        <v>5</v>
      </c>
      <c r="AF2098" t="str">
        <f t="shared" si="162"/>
        <v>High</v>
      </c>
      <c r="AG2098" t="str">
        <f t="shared" si="163"/>
        <v>Neutral</v>
      </c>
      <c r="AH2098" t="str">
        <f t="shared" si="164"/>
        <v>Average Performer</v>
      </c>
      <c r="AI2098" t="str" cm="1">
        <f t="array" ref="AI2098">_xlfn.IFS($Z2098 = "Passed", "High", $Z2098="Completed", "Moderate", OR($Z2098 = "Incomplete", $Z2098="Failed"), "Low")</f>
        <v>High</v>
      </c>
      <c r="AJ2098" t="str" cm="1">
        <f t="array" ref="AJ2098">_xlfn.IFS(OR(Z2098= "Passed", Z2098 = "Completed"), "Complete", OR(Z2098 ="Failed", Z2098 = "Incomplete"), "Incomplete")</f>
        <v>Complete</v>
      </c>
      <c r="AK2098" cm="1">
        <f t="array" ref="AK2098">_xlfn.IFS(HR_DATA[[#This Row],[Performance Category]] = "High Performer", 4,HR_DATA[[#This Row],[Performance Category]] = "Average Performer", 3, HR_DATA[[#This Row],[Performance Category]] = "Low Performer", 2, HR_DATA[[#This Row],[Performance Category]] = "At Risk", 1)</f>
        <v>3</v>
      </c>
    </row>
    <row r="2099" spans="1:37" x14ac:dyDescent="0.25">
      <c r="A2099">
        <v>2621</v>
      </c>
      <c r="B2099" s="2">
        <v>43357</v>
      </c>
      <c r="C2099" s="2">
        <f t="shared" ca="1" si="160"/>
        <v>46159</v>
      </c>
      <c r="D2099" t="s">
        <v>53</v>
      </c>
      <c r="E2099" t="s">
        <v>54</v>
      </c>
      <c r="F2099" t="s">
        <v>30</v>
      </c>
      <c r="G2099" t="s">
        <v>46</v>
      </c>
      <c r="H2099" t="s">
        <v>56</v>
      </c>
      <c r="I2099" t="s">
        <v>33</v>
      </c>
      <c r="J2099" t="s">
        <v>57</v>
      </c>
      <c r="K2099" t="s">
        <v>110</v>
      </c>
      <c r="L2099" s="2">
        <v>15559</v>
      </c>
      <c r="M2099" t="s">
        <v>156</v>
      </c>
      <c r="N2099" t="s">
        <v>48</v>
      </c>
      <c r="O2099" t="s">
        <v>38</v>
      </c>
      <c r="P2099" t="s">
        <v>61</v>
      </c>
      <c r="Q2099" t="s">
        <v>40</v>
      </c>
      <c r="R2099">
        <v>2</v>
      </c>
      <c r="S2099" s="2">
        <v>44928</v>
      </c>
      <c r="T2099">
        <v>3</v>
      </c>
      <c r="U2099">
        <v>5</v>
      </c>
      <c r="V2099">
        <v>4</v>
      </c>
      <c r="W2099" s="2">
        <v>44988</v>
      </c>
      <c r="X2099" t="s">
        <v>62</v>
      </c>
      <c r="Y2099" t="s">
        <v>42</v>
      </c>
      <c r="Z2099" t="s">
        <v>52</v>
      </c>
      <c r="AA2099">
        <v>2</v>
      </c>
      <c r="AB2099">
        <v>451.56</v>
      </c>
      <c r="AC2099">
        <v>76</v>
      </c>
      <c r="AD2099" t="str" cm="1">
        <f t="array" ref="AD2099">_xlfn.IFS($AC2099&lt;= 24,"17-24", $AC2099&lt;=34,"25-34", $AC2099&lt;=44,"35-44", $AC2099&lt;= 54,"45-54", $AC2099 &gt;= 55, "55+")</f>
        <v>55+</v>
      </c>
      <c r="AE2099">
        <f t="shared" ca="1" si="161"/>
        <v>7</v>
      </c>
      <c r="AF2099" t="str">
        <f t="shared" si="162"/>
        <v>Medium</v>
      </c>
      <c r="AG2099" t="str">
        <f t="shared" si="163"/>
        <v>Satisfied</v>
      </c>
      <c r="AH2099" t="str">
        <f t="shared" si="164"/>
        <v>Average Performer</v>
      </c>
      <c r="AI2099" t="str" cm="1">
        <f t="array" ref="AI2099">_xlfn.IFS($Z2099 = "Passed", "High", $Z2099="Completed", "Moderate", OR($Z2099 = "Incomplete", $Z2099="Failed"), "Low")</f>
        <v>Low</v>
      </c>
      <c r="AJ2099" t="str" cm="1">
        <f t="array" ref="AJ2099">_xlfn.IFS(OR(Z2099= "Passed", Z2099 = "Completed"), "Complete", OR(Z2099 ="Failed", Z2099 = "Incomplete"), "Incomplete")</f>
        <v>Incomplete</v>
      </c>
      <c r="AK2099" cm="1">
        <f t="array" ref="AK2099">_xlfn.IFS(HR_DATA[[#This Row],[Performance Category]] = "High Performer", 4,HR_DATA[[#This Row],[Performance Category]] = "Average Performer", 3, HR_DATA[[#This Row],[Performance Category]] = "Low Performer", 2, HR_DATA[[#This Row],[Performance Category]] = "At Risk", 1)</f>
        <v>3</v>
      </c>
    </row>
    <row r="2100" spans="1:37" x14ac:dyDescent="0.25">
      <c r="A2100">
        <v>2622</v>
      </c>
      <c r="B2100" s="2">
        <v>44032</v>
      </c>
      <c r="C2100" s="2">
        <f t="shared" ca="1" si="160"/>
        <v>46159</v>
      </c>
      <c r="D2100" t="s">
        <v>53</v>
      </c>
      <c r="E2100" t="s">
        <v>69</v>
      </c>
      <c r="F2100" t="s">
        <v>30</v>
      </c>
      <c r="G2100" t="s">
        <v>31</v>
      </c>
      <c r="H2100" t="s">
        <v>56</v>
      </c>
      <c r="I2100" t="s">
        <v>55</v>
      </c>
      <c r="J2100" t="s">
        <v>57</v>
      </c>
      <c r="K2100" t="s">
        <v>82</v>
      </c>
      <c r="L2100" s="2">
        <v>33511</v>
      </c>
      <c r="M2100" t="s">
        <v>156</v>
      </c>
      <c r="N2100" t="s">
        <v>48</v>
      </c>
      <c r="O2100" t="s">
        <v>84</v>
      </c>
      <c r="P2100" t="s">
        <v>39</v>
      </c>
      <c r="Q2100" t="s">
        <v>40</v>
      </c>
      <c r="R2100">
        <v>4</v>
      </c>
      <c r="S2100" s="2">
        <v>44840</v>
      </c>
      <c r="T2100">
        <v>3</v>
      </c>
      <c r="U2100">
        <v>5</v>
      </c>
      <c r="V2100">
        <v>1</v>
      </c>
      <c r="W2100" s="2">
        <v>44903</v>
      </c>
      <c r="X2100" t="s">
        <v>41</v>
      </c>
      <c r="Y2100" t="s">
        <v>51</v>
      </c>
      <c r="Z2100" t="s">
        <v>73</v>
      </c>
      <c r="AA2100">
        <v>5</v>
      </c>
      <c r="AB2100">
        <v>159.37</v>
      </c>
      <c r="AC2100">
        <v>29</v>
      </c>
      <c r="AD2100" t="str" cm="1">
        <f t="array" ref="AD2100">_xlfn.IFS($AC2100&lt;= 24,"17-24", $AC2100&lt;=34,"25-34", $AC2100&lt;=44,"35-44", $AC2100&lt;= 54,"45-54", $AC2100 &gt;= 55, "55+")</f>
        <v>25-34</v>
      </c>
      <c r="AE2100">
        <f t="shared" ca="1" si="161"/>
        <v>5</v>
      </c>
      <c r="AF2100" t="str">
        <f t="shared" si="162"/>
        <v>Medium</v>
      </c>
      <c r="AG2100" t="str">
        <f t="shared" si="163"/>
        <v>Satisfied</v>
      </c>
      <c r="AH2100" t="str">
        <f t="shared" si="164"/>
        <v>Average Performer</v>
      </c>
      <c r="AI2100" t="str" cm="1">
        <f t="array" ref="AI2100">_xlfn.IFS($Z2100 = "Passed", "High", $Z2100="Completed", "Moderate", OR($Z2100 = "Incomplete", $Z2100="Failed"), "Low")</f>
        <v>High</v>
      </c>
      <c r="AJ2100" t="str" cm="1">
        <f t="array" ref="AJ2100">_xlfn.IFS(OR(Z2100= "Passed", Z2100 = "Completed"), "Complete", OR(Z2100 ="Failed", Z2100 = "Incomplete"), "Incomplete")</f>
        <v>Complete</v>
      </c>
      <c r="AK2100" cm="1">
        <f t="array" ref="AK2100">_xlfn.IFS(HR_DATA[[#This Row],[Performance Category]] = "High Performer", 4,HR_DATA[[#This Row],[Performance Category]] = "Average Performer", 3, HR_DATA[[#This Row],[Performance Category]] = "Low Performer", 2, HR_DATA[[#This Row],[Performance Category]] = "At Risk", 1)</f>
        <v>3</v>
      </c>
    </row>
    <row r="2101" spans="1:37" x14ac:dyDescent="0.25">
      <c r="A2101">
        <v>2623</v>
      </c>
      <c r="B2101" s="2">
        <v>43972</v>
      </c>
      <c r="C2101" s="2">
        <f t="shared" ca="1" si="160"/>
        <v>46159</v>
      </c>
      <c r="D2101" t="s">
        <v>53</v>
      </c>
      <c r="E2101" t="s">
        <v>29</v>
      </c>
      <c r="F2101" t="s">
        <v>30</v>
      </c>
      <c r="G2101" t="s">
        <v>31</v>
      </c>
      <c r="H2101" t="s">
        <v>32</v>
      </c>
      <c r="I2101" t="s">
        <v>55</v>
      </c>
      <c r="J2101" t="s">
        <v>57</v>
      </c>
      <c r="K2101" t="s">
        <v>70</v>
      </c>
      <c r="L2101" s="2">
        <v>19553</v>
      </c>
      <c r="M2101" t="s">
        <v>156</v>
      </c>
      <c r="N2101" t="s">
        <v>48</v>
      </c>
      <c r="O2101" t="s">
        <v>84</v>
      </c>
      <c r="P2101" t="s">
        <v>77</v>
      </c>
      <c r="Q2101" t="s">
        <v>40</v>
      </c>
      <c r="R2101">
        <v>2</v>
      </c>
      <c r="S2101" s="2">
        <v>44875</v>
      </c>
      <c r="T2101">
        <v>2</v>
      </c>
      <c r="U2101">
        <v>5</v>
      </c>
      <c r="V2101">
        <v>3</v>
      </c>
      <c r="W2101" s="2">
        <v>44801</v>
      </c>
      <c r="X2101" t="s">
        <v>41</v>
      </c>
      <c r="Y2101" t="s">
        <v>42</v>
      </c>
      <c r="Z2101" t="s">
        <v>52</v>
      </c>
      <c r="AA2101">
        <v>4</v>
      </c>
      <c r="AB2101">
        <v>310.27999999999997</v>
      </c>
      <c r="AC2101">
        <v>67</v>
      </c>
      <c r="AD2101" t="str" cm="1">
        <f t="array" ref="AD2101">_xlfn.IFS($AC2101&lt;= 24,"17-24", $AC2101&lt;=34,"25-34", $AC2101&lt;=44,"35-44", $AC2101&lt;= 54,"45-54", $AC2101 &gt;= 55, "55+")</f>
        <v>55+</v>
      </c>
      <c r="AE2101">
        <f t="shared" ca="1" si="161"/>
        <v>5</v>
      </c>
      <c r="AF2101" t="str">
        <f t="shared" si="162"/>
        <v>Low</v>
      </c>
      <c r="AG2101" t="str">
        <f t="shared" si="163"/>
        <v>Satisfied</v>
      </c>
      <c r="AH2101" t="str">
        <f t="shared" si="164"/>
        <v>Average Performer</v>
      </c>
      <c r="AI2101" t="str" cm="1">
        <f t="array" ref="AI2101">_xlfn.IFS($Z2101 = "Passed", "High", $Z2101="Completed", "Moderate", OR($Z2101 = "Incomplete", $Z2101="Failed"), "Low")</f>
        <v>Low</v>
      </c>
      <c r="AJ2101" t="str" cm="1">
        <f t="array" ref="AJ2101">_xlfn.IFS(OR(Z2101= "Passed", Z2101 = "Completed"), "Complete", OR(Z2101 ="Failed", Z2101 = "Incomplete"), "Incomplete")</f>
        <v>Incomplete</v>
      </c>
      <c r="AK2101" cm="1">
        <f t="array" ref="AK2101">_xlfn.IFS(HR_DATA[[#This Row],[Performance Category]] = "High Performer", 4,HR_DATA[[#This Row],[Performance Category]] = "Average Performer", 3, HR_DATA[[#This Row],[Performance Category]] = "Low Performer", 2, HR_DATA[[#This Row],[Performance Category]] = "At Risk", 1)</f>
        <v>3</v>
      </c>
    </row>
    <row r="2102" spans="1:37" x14ac:dyDescent="0.25">
      <c r="A2102">
        <v>2624</v>
      </c>
      <c r="B2102" s="2">
        <v>45088</v>
      </c>
      <c r="C2102" s="2">
        <f t="shared" ca="1" si="160"/>
        <v>46159</v>
      </c>
      <c r="D2102" t="s">
        <v>53</v>
      </c>
      <c r="E2102" t="s">
        <v>85</v>
      </c>
      <c r="F2102" t="s">
        <v>30</v>
      </c>
      <c r="G2102" t="s">
        <v>46</v>
      </c>
      <c r="H2102" t="s">
        <v>32</v>
      </c>
      <c r="I2102" t="s">
        <v>33</v>
      </c>
      <c r="J2102" t="s">
        <v>57</v>
      </c>
      <c r="K2102" t="s">
        <v>101</v>
      </c>
      <c r="L2102" s="2">
        <v>30885</v>
      </c>
      <c r="M2102" t="s">
        <v>158</v>
      </c>
      <c r="N2102" t="s">
        <v>48</v>
      </c>
      <c r="O2102" t="s">
        <v>60</v>
      </c>
      <c r="P2102" t="s">
        <v>61</v>
      </c>
      <c r="Q2102" t="s">
        <v>40</v>
      </c>
      <c r="R2102">
        <v>2</v>
      </c>
      <c r="S2102" s="2">
        <v>44950</v>
      </c>
      <c r="T2102">
        <v>1</v>
      </c>
      <c r="U2102">
        <v>4</v>
      </c>
      <c r="V2102">
        <v>3</v>
      </c>
      <c r="W2102" s="2">
        <v>44869</v>
      </c>
      <c r="X2102" t="s">
        <v>50</v>
      </c>
      <c r="Y2102" t="s">
        <v>42</v>
      </c>
      <c r="Z2102" t="s">
        <v>52</v>
      </c>
      <c r="AA2102">
        <v>2</v>
      </c>
      <c r="AB2102">
        <v>227.91</v>
      </c>
      <c r="AC2102">
        <v>39</v>
      </c>
      <c r="AD2102" t="str" cm="1">
        <f t="array" ref="AD2102">_xlfn.IFS($AC2102&lt;= 24,"17-24", $AC2102&lt;=34,"25-34", $AC2102&lt;=44,"35-44", $AC2102&lt;= 54,"45-54", $AC2102 &gt;= 55, "55+")</f>
        <v>35-44</v>
      </c>
      <c r="AE2102">
        <f t="shared" ca="1" si="161"/>
        <v>2</v>
      </c>
      <c r="AF2102" t="str">
        <f t="shared" si="162"/>
        <v>Low</v>
      </c>
      <c r="AG2102" t="str">
        <f t="shared" si="163"/>
        <v>Satisfied</v>
      </c>
      <c r="AH2102" t="str">
        <f t="shared" si="164"/>
        <v>Average Performer</v>
      </c>
      <c r="AI2102" t="str" cm="1">
        <f t="array" ref="AI2102">_xlfn.IFS($Z2102 = "Passed", "High", $Z2102="Completed", "Moderate", OR($Z2102 = "Incomplete", $Z2102="Failed"), "Low")</f>
        <v>Low</v>
      </c>
      <c r="AJ2102" t="str" cm="1">
        <f t="array" ref="AJ2102">_xlfn.IFS(OR(Z2102= "Passed", Z2102 = "Completed"), "Complete", OR(Z2102 ="Failed", Z2102 = "Incomplete"), "Incomplete")</f>
        <v>Incomplete</v>
      </c>
      <c r="AK2102" cm="1">
        <f t="array" ref="AK2102">_xlfn.IFS(HR_DATA[[#This Row],[Performance Category]] = "High Performer", 4,HR_DATA[[#This Row],[Performance Category]] = "Average Performer", 3, HR_DATA[[#This Row],[Performance Category]] = "Low Performer", 2, HR_DATA[[#This Row],[Performance Category]] = "At Risk", 1)</f>
        <v>3</v>
      </c>
    </row>
    <row r="2103" spans="1:37" x14ac:dyDescent="0.25">
      <c r="A2103">
        <v>2625</v>
      </c>
      <c r="B2103" s="2">
        <v>44892</v>
      </c>
      <c r="C2103" s="2">
        <f t="shared" ca="1" si="160"/>
        <v>46159</v>
      </c>
      <c r="D2103" t="s">
        <v>53</v>
      </c>
      <c r="E2103" t="s">
        <v>44</v>
      </c>
      <c r="F2103" t="s">
        <v>30</v>
      </c>
      <c r="G2103" t="s">
        <v>55</v>
      </c>
      <c r="H2103" t="s">
        <v>56</v>
      </c>
      <c r="I2103" t="s">
        <v>55</v>
      </c>
      <c r="J2103" t="s">
        <v>57</v>
      </c>
      <c r="K2103" t="s">
        <v>89</v>
      </c>
      <c r="L2103" s="2">
        <v>16019</v>
      </c>
      <c r="M2103" t="s">
        <v>162</v>
      </c>
      <c r="N2103" t="s">
        <v>48</v>
      </c>
      <c r="O2103" t="s">
        <v>84</v>
      </c>
      <c r="P2103" t="s">
        <v>77</v>
      </c>
      <c r="Q2103" t="s">
        <v>40</v>
      </c>
      <c r="R2103">
        <v>2</v>
      </c>
      <c r="S2103" s="2">
        <v>44845</v>
      </c>
      <c r="T2103">
        <v>5</v>
      </c>
      <c r="U2103">
        <v>5</v>
      </c>
      <c r="V2103">
        <v>3</v>
      </c>
      <c r="W2103" s="2">
        <v>44835</v>
      </c>
      <c r="X2103" t="s">
        <v>68</v>
      </c>
      <c r="Y2103" t="s">
        <v>42</v>
      </c>
      <c r="Z2103" t="s">
        <v>43</v>
      </c>
      <c r="AA2103">
        <v>3</v>
      </c>
      <c r="AB2103">
        <v>379.25</v>
      </c>
      <c r="AC2103">
        <v>79</v>
      </c>
      <c r="AD2103" t="str" cm="1">
        <f t="array" ref="AD2103">_xlfn.IFS($AC2103&lt;= 24,"17-24", $AC2103&lt;=34,"25-34", $AC2103&lt;=44,"35-44", $AC2103&lt;= 54,"45-54", $AC2103 &gt;= 55, "55+")</f>
        <v>55+</v>
      </c>
      <c r="AE2103">
        <f t="shared" ca="1" si="161"/>
        <v>3</v>
      </c>
      <c r="AF2103" t="str">
        <f t="shared" si="162"/>
        <v>High</v>
      </c>
      <c r="AG2103" t="str">
        <f t="shared" si="163"/>
        <v>Satisfied</v>
      </c>
      <c r="AH2103" t="str">
        <f t="shared" si="164"/>
        <v>Average Performer</v>
      </c>
      <c r="AI2103" t="str" cm="1">
        <f t="array" ref="AI2103">_xlfn.IFS($Z2103 = "Passed", "High", $Z2103="Completed", "Moderate", OR($Z2103 = "Incomplete", $Z2103="Failed"), "Low")</f>
        <v>Low</v>
      </c>
      <c r="AJ2103" t="str" cm="1">
        <f t="array" ref="AJ2103">_xlfn.IFS(OR(Z2103= "Passed", Z2103 = "Completed"), "Complete", OR(Z2103 ="Failed", Z2103 = "Incomplete"), "Incomplete")</f>
        <v>Incomplete</v>
      </c>
      <c r="AK2103" cm="1">
        <f t="array" ref="AK2103">_xlfn.IFS(HR_DATA[[#This Row],[Performance Category]] = "High Performer", 4,HR_DATA[[#This Row],[Performance Category]] = "Average Performer", 3, HR_DATA[[#This Row],[Performance Category]] = "Low Performer", 2, HR_DATA[[#This Row],[Performance Category]] = "At Risk", 1)</f>
        <v>3</v>
      </c>
    </row>
    <row r="2104" spans="1:37" x14ac:dyDescent="0.25">
      <c r="A2104">
        <v>2626</v>
      </c>
      <c r="B2104" s="2">
        <v>43892</v>
      </c>
      <c r="C2104" s="2">
        <f t="shared" ca="1" si="160"/>
        <v>46159</v>
      </c>
      <c r="D2104" t="s">
        <v>53</v>
      </c>
      <c r="E2104" t="s">
        <v>87</v>
      </c>
      <c r="F2104" t="s">
        <v>30</v>
      </c>
      <c r="G2104" t="s">
        <v>55</v>
      </c>
      <c r="H2104" t="s">
        <v>32</v>
      </c>
      <c r="I2104" t="s">
        <v>33</v>
      </c>
      <c r="J2104" t="s">
        <v>57</v>
      </c>
      <c r="K2104" t="s">
        <v>96</v>
      </c>
      <c r="L2104" s="2">
        <v>28007</v>
      </c>
      <c r="M2104" t="s">
        <v>162</v>
      </c>
      <c r="N2104" t="s">
        <v>48</v>
      </c>
      <c r="O2104" t="s">
        <v>84</v>
      </c>
      <c r="P2104" t="s">
        <v>39</v>
      </c>
      <c r="Q2104" t="s">
        <v>40</v>
      </c>
      <c r="R2104">
        <v>4</v>
      </c>
      <c r="S2104" s="2">
        <v>44857</v>
      </c>
      <c r="T2104">
        <v>1</v>
      </c>
      <c r="U2104">
        <v>4</v>
      </c>
      <c r="V2104">
        <v>2</v>
      </c>
      <c r="W2104" s="2">
        <v>44931</v>
      </c>
      <c r="X2104" t="s">
        <v>68</v>
      </c>
      <c r="Y2104" t="s">
        <v>42</v>
      </c>
      <c r="Z2104" t="s">
        <v>52</v>
      </c>
      <c r="AA2104">
        <v>3</v>
      </c>
      <c r="AB2104">
        <v>197.3</v>
      </c>
      <c r="AC2104">
        <v>44</v>
      </c>
      <c r="AD2104" t="str" cm="1">
        <f t="array" ref="AD2104">_xlfn.IFS($AC2104&lt;= 24,"17-24", $AC2104&lt;=34,"25-34", $AC2104&lt;=44,"35-44", $AC2104&lt;= 54,"45-54", $AC2104 &gt;= 55, "55+")</f>
        <v>35-44</v>
      </c>
      <c r="AE2104">
        <f t="shared" ca="1" si="161"/>
        <v>6</v>
      </c>
      <c r="AF2104" t="str">
        <f t="shared" si="162"/>
        <v>Low</v>
      </c>
      <c r="AG2104" t="str">
        <f t="shared" si="163"/>
        <v>Satisfied</v>
      </c>
      <c r="AH2104" t="str">
        <f t="shared" si="164"/>
        <v>Average Performer</v>
      </c>
      <c r="AI2104" t="str" cm="1">
        <f t="array" ref="AI2104">_xlfn.IFS($Z2104 = "Passed", "High", $Z2104="Completed", "Moderate", OR($Z2104 = "Incomplete", $Z2104="Failed"), "Low")</f>
        <v>Low</v>
      </c>
      <c r="AJ2104" t="str" cm="1">
        <f t="array" ref="AJ2104">_xlfn.IFS(OR(Z2104= "Passed", Z2104 = "Completed"), "Complete", OR(Z2104 ="Failed", Z2104 = "Incomplete"), "Incomplete")</f>
        <v>Incomplete</v>
      </c>
      <c r="AK2104" cm="1">
        <f t="array" ref="AK2104">_xlfn.IFS(HR_DATA[[#This Row],[Performance Category]] = "High Performer", 4,HR_DATA[[#This Row],[Performance Category]] = "Average Performer", 3, HR_DATA[[#This Row],[Performance Category]] = "Low Performer", 2, HR_DATA[[#This Row],[Performance Category]] = "At Risk", 1)</f>
        <v>3</v>
      </c>
    </row>
    <row r="2105" spans="1:37" x14ac:dyDescent="0.25">
      <c r="A2105">
        <v>2627</v>
      </c>
      <c r="B2105" s="2">
        <v>44955</v>
      </c>
      <c r="C2105" s="2">
        <f t="shared" ca="1" si="160"/>
        <v>46159</v>
      </c>
      <c r="D2105" t="s">
        <v>53</v>
      </c>
      <c r="E2105" t="s">
        <v>64</v>
      </c>
      <c r="F2105" t="s">
        <v>30</v>
      </c>
      <c r="G2105" t="s">
        <v>55</v>
      </c>
      <c r="H2105" t="s">
        <v>32</v>
      </c>
      <c r="I2105" t="s">
        <v>46</v>
      </c>
      <c r="J2105" t="s">
        <v>57</v>
      </c>
      <c r="K2105" t="s">
        <v>101</v>
      </c>
      <c r="L2105" s="2">
        <v>33019</v>
      </c>
      <c r="M2105" t="s">
        <v>162</v>
      </c>
      <c r="N2105" t="s">
        <v>48</v>
      </c>
      <c r="O2105" t="s">
        <v>60</v>
      </c>
      <c r="P2105" t="s">
        <v>77</v>
      </c>
      <c r="Q2105" t="s">
        <v>40</v>
      </c>
      <c r="R2105">
        <v>4</v>
      </c>
      <c r="S2105" s="2">
        <v>44788</v>
      </c>
      <c r="T2105">
        <v>5</v>
      </c>
      <c r="U2105">
        <v>3</v>
      </c>
      <c r="V2105">
        <v>3</v>
      </c>
      <c r="W2105" s="2">
        <v>44791</v>
      </c>
      <c r="X2105" t="s">
        <v>50</v>
      </c>
      <c r="Y2105" t="s">
        <v>42</v>
      </c>
      <c r="Z2105" t="s">
        <v>63</v>
      </c>
      <c r="AA2105">
        <v>4</v>
      </c>
      <c r="AB2105">
        <v>862.64</v>
      </c>
      <c r="AC2105">
        <v>33</v>
      </c>
      <c r="AD2105" t="str" cm="1">
        <f t="array" ref="AD2105">_xlfn.IFS($AC2105&lt;= 24,"17-24", $AC2105&lt;=34,"25-34", $AC2105&lt;=44,"35-44", $AC2105&lt;= 54,"45-54", $AC2105 &gt;= 55, "55+")</f>
        <v>25-34</v>
      </c>
      <c r="AE2105">
        <f t="shared" ca="1" si="161"/>
        <v>3</v>
      </c>
      <c r="AF2105" t="str">
        <f t="shared" si="162"/>
        <v>High</v>
      </c>
      <c r="AG2105" t="str">
        <f t="shared" si="163"/>
        <v>Neutral</v>
      </c>
      <c r="AH2105" t="str">
        <f t="shared" si="164"/>
        <v>Average Performer</v>
      </c>
      <c r="AI2105" t="str" cm="1">
        <f t="array" ref="AI2105">_xlfn.IFS($Z2105 = "Passed", "High", $Z2105="Completed", "Moderate", OR($Z2105 = "Incomplete", $Z2105="Failed"), "Low")</f>
        <v>Moderate</v>
      </c>
      <c r="AJ2105" t="str" cm="1">
        <f t="array" ref="AJ2105">_xlfn.IFS(OR(Z2105= "Passed", Z2105 = "Completed"), "Complete", OR(Z2105 ="Failed", Z2105 = "Incomplete"), "Incomplete")</f>
        <v>Complete</v>
      </c>
      <c r="AK2105" cm="1">
        <f t="array" ref="AK2105">_xlfn.IFS(HR_DATA[[#This Row],[Performance Category]] = "High Performer", 4,HR_DATA[[#This Row],[Performance Category]] = "Average Performer", 3, HR_DATA[[#This Row],[Performance Category]] = "Low Performer", 2, HR_DATA[[#This Row],[Performance Category]] = "At Risk", 1)</f>
        <v>3</v>
      </c>
    </row>
    <row r="2106" spans="1:37" x14ac:dyDescent="0.25">
      <c r="A2106">
        <v>2628</v>
      </c>
      <c r="B2106" s="2">
        <v>44537</v>
      </c>
      <c r="C2106" s="2">
        <f t="shared" ca="1" si="160"/>
        <v>46159</v>
      </c>
      <c r="D2106" t="s">
        <v>53</v>
      </c>
      <c r="E2106" t="s">
        <v>69</v>
      </c>
      <c r="F2106" t="s">
        <v>30</v>
      </c>
      <c r="G2106" t="s">
        <v>46</v>
      </c>
      <c r="H2106" t="s">
        <v>45</v>
      </c>
      <c r="I2106" t="s">
        <v>33</v>
      </c>
      <c r="J2106" t="s">
        <v>57</v>
      </c>
      <c r="K2106" t="s">
        <v>118</v>
      </c>
      <c r="L2106" s="2">
        <v>33561</v>
      </c>
      <c r="M2106" t="s">
        <v>162</v>
      </c>
      <c r="N2106" t="s">
        <v>48</v>
      </c>
      <c r="O2106" t="s">
        <v>49</v>
      </c>
      <c r="P2106" t="s">
        <v>77</v>
      </c>
      <c r="Q2106" t="s">
        <v>40</v>
      </c>
      <c r="R2106">
        <v>2</v>
      </c>
      <c r="S2106" s="2">
        <v>44901</v>
      </c>
      <c r="T2106">
        <v>5</v>
      </c>
      <c r="U2106">
        <v>4</v>
      </c>
      <c r="V2106">
        <v>2</v>
      </c>
      <c r="W2106" s="2">
        <v>44809</v>
      </c>
      <c r="X2106" t="s">
        <v>68</v>
      </c>
      <c r="Y2106" t="s">
        <v>42</v>
      </c>
      <c r="Z2106" t="s">
        <v>73</v>
      </c>
      <c r="AA2106">
        <v>1</v>
      </c>
      <c r="AB2106">
        <v>896.12</v>
      </c>
      <c r="AC2106">
        <v>30</v>
      </c>
      <c r="AD2106" t="str" cm="1">
        <f t="array" ref="AD2106">_xlfn.IFS($AC2106&lt;= 24,"17-24", $AC2106&lt;=34,"25-34", $AC2106&lt;=44,"35-44", $AC2106&lt;= 54,"45-54", $AC2106 &gt;= 55, "55+")</f>
        <v>25-34</v>
      </c>
      <c r="AE2106">
        <f t="shared" ca="1" si="161"/>
        <v>4</v>
      </c>
      <c r="AF2106" t="str">
        <f t="shared" si="162"/>
        <v>High</v>
      </c>
      <c r="AG2106" t="str">
        <f t="shared" si="163"/>
        <v>Satisfied</v>
      </c>
      <c r="AH2106" t="str">
        <f t="shared" si="164"/>
        <v>Average Performer</v>
      </c>
      <c r="AI2106" t="str" cm="1">
        <f t="array" ref="AI2106">_xlfn.IFS($Z2106 = "Passed", "High", $Z2106="Completed", "Moderate", OR($Z2106 = "Incomplete", $Z2106="Failed"), "Low")</f>
        <v>High</v>
      </c>
      <c r="AJ2106" t="str" cm="1">
        <f t="array" ref="AJ2106">_xlfn.IFS(OR(Z2106= "Passed", Z2106 = "Completed"), "Complete", OR(Z2106 ="Failed", Z2106 = "Incomplete"), "Incomplete")</f>
        <v>Complete</v>
      </c>
      <c r="AK2106" cm="1">
        <f t="array" ref="AK2106">_xlfn.IFS(HR_DATA[[#This Row],[Performance Category]] = "High Performer", 4,HR_DATA[[#This Row],[Performance Category]] = "Average Performer", 3, HR_DATA[[#This Row],[Performance Category]] = "Low Performer", 2, HR_DATA[[#This Row],[Performance Category]] = "At Risk", 1)</f>
        <v>3</v>
      </c>
    </row>
    <row r="2107" spans="1:37" x14ac:dyDescent="0.25">
      <c r="A2107">
        <v>2629</v>
      </c>
      <c r="B2107" s="2">
        <v>45004</v>
      </c>
      <c r="C2107" s="2">
        <f t="shared" ca="1" si="160"/>
        <v>46159</v>
      </c>
      <c r="D2107" t="s">
        <v>53</v>
      </c>
      <c r="E2107" t="s">
        <v>29</v>
      </c>
      <c r="F2107" t="s">
        <v>30</v>
      </c>
      <c r="G2107" t="s">
        <v>31</v>
      </c>
      <c r="H2107" t="s">
        <v>56</v>
      </c>
      <c r="I2107" t="s">
        <v>33</v>
      </c>
      <c r="J2107" t="s">
        <v>57</v>
      </c>
      <c r="K2107" t="s">
        <v>111</v>
      </c>
      <c r="L2107" s="2">
        <v>27429</v>
      </c>
      <c r="M2107" t="s">
        <v>153</v>
      </c>
      <c r="N2107" t="s">
        <v>48</v>
      </c>
      <c r="O2107" t="s">
        <v>38</v>
      </c>
      <c r="P2107" t="s">
        <v>61</v>
      </c>
      <c r="Q2107" t="s">
        <v>40</v>
      </c>
      <c r="R2107">
        <v>1</v>
      </c>
      <c r="S2107" s="2">
        <v>44858</v>
      </c>
      <c r="T2107">
        <v>1</v>
      </c>
      <c r="U2107">
        <v>5</v>
      </c>
      <c r="V2107">
        <v>4</v>
      </c>
      <c r="W2107" s="2">
        <v>44931</v>
      </c>
      <c r="X2107" t="s">
        <v>92</v>
      </c>
      <c r="Y2107" t="s">
        <v>51</v>
      </c>
      <c r="Z2107" t="s">
        <v>63</v>
      </c>
      <c r="AA2107">
        <v>4</v>
      </c>
      <c r="AB2107">
        <v>750.65</v>
      </c>
      <c r="AC2107">
        <v>48</v>
      </c>
      <c r="AD2107" t="str" cm="1">
        <f t="array" ref="AD2107">_xlfn.IFS($AC2107&lt;= 24,"17-24", $AC2107&lt;=34,"25-34", $AC2107&lt;=44,"35-44", $AC2107&lt;= 54,"45-54", $AC2107 &gt;= 55, "55+")</f>
        <v>45-54</v>
      </c>
      <c r="AE2107">
        <f t="shared" ca="1" si="161"/>
        <v>3</v>
      </c>
      <c r="AF2107" t="str">
        <f t="shared" si="162"/>
        <v>Low</v>
      </c>
      <c r="AG2107" t="str">
        <f t="shared" si="163"/>
        <v>Satisfied</v>
      </c>
      <c r="AH2107" t="str">
        <f t="shared" si="164"/>
        <v>Average Performer</v>
      </c>
      <c r="AI2107" t="str" cm="1">
        <f t="array" ref="AI2107">_xlfn.IFS($Z2107 = "Passed", "High", $Z2107="Completed", "Moderate", OR($Z2107 = "Incomplete", $Z2107="Failed"), "Low")</f>
        <v>Moderate</v>
      </c>
      <c r="AJ2107" t="str" cm="1">
        <f t="array" ref="AJ2107">_xlfn.IFS(OR(Z2107= "Passed", Z2107 = "Completed"), "Complete", OR(Z2107 ="Failed", Z2107 = "Incomplete"), "Incomplete")</f>
        <v>Complete</v>
      </c>
      <c r="AK2107" cm="1">
        <f t="array" ref="AK2107">_xlfn.IFS(HR_DATA[[#This Row],[Performance Category]] = "High Performer", 4,HR_DATA[[#This Row],[Performance Category]] = "Average Performer", 3, HR_DATA[[#This Row],[Performance Category]] = "Low Performer", 2, HR_DATA[[#This Row],[Performance Category]] = "At Risk", 1)</f>
        <v>3</v>
      </c>
    </row>
    <row r="2108" spans="1:37" x14ac:dyDescent="0.25">
      <c r="A2108">
        <v>2630</v>
      </c>
      <c r="B2108" s="2">
        <v>44722</v>
      </c>
      <c r="C2108" s="2">
        <f t="shared" ca="1" si="160"/>
        <v>46159</v>
      </c>
      <c r="D2108" t="s">
        <v>53</v>
      </c>
      <c r="E2108" t="s">
        <v>44</v>
      </c>
      <c r="F2108" t="s">
        <v>30</v>
      </c>
      <c r="G2108" t="s">
        <v>46</v>
      </c>
      <c r="H2108" t="s">
        <v>56</v>
      </c>
      <c r="I2108" t="s">
        <v>55</v>
      </c>
      <c r="J2108" t="s">
        <v>57</v>
      </c>
      <c r="K2108" t="s">
        <v>70</v>
      </c>
      <c r="L2108" s="2">
        <v>34642</v>
      </c>
      <c r="M2108" t="s">
        <v>153</v>
      </c>
      <c r="N2108" t="s">
        <v>48</v>
      </c>
      <c r="O2108" t="s">
        <v>84</v>
      </c>
      <c r="P2108" t="s">
        <v>39</v>
      </c>
      <c r="Q2108" t="s">
        <v>40</v>
      </c>
      <c r="R2108">
        <v>5</v>
      </c>
      <c r="S2108" s="2">
        <v>44808</v>
      </c>
      <c r="T2108">
        <v>1</v>
      </c>
      <c r="U2108">
        <v>5</v>
      </c>
      <c r="V2108">
        <v>4</v>
      </c>
      <c r="W2108" s="2">
        <v>44811</v>
      </c>
      <c r="X2108" t="s">
        <v>68</v>
      </c>
      <c r="Y2108" t="s">
        <v>51</v>
      </c>
      <c r="Z2108" t="s">
        <v>52</v>
      </c>
      <c r="AA2108">
        <v>4</v>
      </c>
      <c r="AB2108">
        <v>424.19</v>
      </c>
      <c r="AC2108">
        <v>28</v>
      </c>
      <c r="AD2108" t="str" cm="1">
        <f t="array" ref="AD2108">_xlfn.IFS($AC2108&lt;= 24,"17-24", $AC2108&lt;=34,"25-34", $AC2108&lt;=44,"35-44", $AC2108&lt;= 54,"45-54", $AC2108 &gt;= 55, "55+")</f>
        <v>25-34</v>
      </c>
      <c r="AE2108">
        <f t="shared" ca="1" si="161"/>
        <v>3</v>
      </c>
      <c r="AF2108" t="str">
        <f t="shared" si="162"/>
        <v>Low</v>
      </c>
      <c r="AG2108" t="str">
        <f t="shared" si="163"/>
        <v>Satisfied</v>
      </c>
      <c r="AH2108" t="str">
        <f t="shared" si="164"/>
        <v>Average Performer</v>
      </c>
      <c r="AI2108" t="str" cm="1">
        <f t="array" ref="AI2108">_xlfn.IFS($Z2108 = "Passed", "High", $Z2108="Completed", "Moderate", OR($Z2108 = "Incomplete", $Z2108="Failed"), "Low")</f>
        <v>Low</v>
      </c>
      <c r="AJ2108" t="str" cm="1">
        <f t="array" ref="AJ2108">_xlfn.IFS(OR(Z2108= "Passed", Z2108 = "Completed"), "Complete", OR(Z2108 ="Failed", Z2108 = "Incomplete"), "Incomplete")</f>
        <v>Incomplete</v>
      </c>
      <c r="AK2108" cm="1">
        <f t="array" ref="AK2108">_xlfn.IFS(HR_DATA[[#This Row],[Performance Category]] = "High Performer", 4,HR_DATA[[#This Row],[Performance Category]] = "Average Performer", 3, HR_DATA[[#This Row],[Performance Category]] = "Low Performer", 2, HR_DATA[[#This Row],[Performance Category]] = "At Risk", 1)</f>
        <v>3</v>
      </c>
    </row>
    <row r="2109" spans="1:37" x14ac:dyDescent="0.25">
      <c r="A2109">
        <v>2631</v>
      </c>
      <c r="B2109" s="2">
        <v>44258</v>
      </c>
      <c r="C2109" s="2">
        <f t="shared" ca="1" si="160"/>
        <v>46159</v>
      </c>
      <c r="D2109" t="s">
        <v>53</v>
      </c>
      <c r="E2109" t="s">
        <v>87</v>
      </c>
      <c r="F2109" t="s">
        <v>30</v>
      </c>
      <c r="G2109" t="s">
        <v>55</v>
      </c>
      <c r="H2109" t="s">
        <v>32</v>
      </c>
      <c r="I2109" t="s">
        <v>55</v>
      </c>
      <c r="J2109" t="s">
        <v>57</v>
      </c>
      <c r="K2109" t="s">
        <v>102</v>
      </c>
      <c r="L2109" s="2">
        <v>35894</v>
      </c>
      <c r="M2109" t="s">
        <v>153</v>
      </c>
      <c r="N2109" t="s">
        <v>37</v>
      </c>
      <c r="O2109" t="s">
        <v>72</v>
      </c>
      <c r="P2109" t="s">
        <v>39</v>
      </c>
      <c r="Q2109" t="s">
        <v>40</v>
      </c>
      <c r="R2109">
        <v>2</v>
      </c>
      <c r="S2109" s="2">
        <v>44934</v>
      </c>
      <c r="T2109">
        <v>5</v>
      </c>
      <c r="U2109">
        <v>1</v>
      </c>
      <c r="V2109">
        <v>4</v>
      </c>
      <c r="W2109" s="2">
        <v>44845</v>
      </c>
      <c r="X2109" t="s">
        <v>50</v>
      </c>
      <c r="Y2109" t="s">
        <v>51</v>
      </c>
      <c r="Z2109" t="s">
        <v>52</v>
      </c>
      <c r="AA2109">
        <v>4</v>
      </c>
      <c r="AB2109">
        <v>775.32</v>
      </c>
      <c r="AC2109">
        <v>23</v>
      </c>
      <c r="AD2109" t="str" cm="1">
        <f t="array" ref="AD2109">_xlfn.IFS($AC2109&lt;= 24,"17-24", $AC2109&lt;=34,"25-34", $AC2109&lt;=44,"35-44", $AC2109&lt;= 54,"45-54", $AC2109 &gt;= 55, "55+")</f>
        <v>17-24</v>
      </c>
      <c r="AE2109">
        <f t="shared" ca="1" si="161"/>
        <v>5</v>
      </c>
      <c r="AF2109" t="str">
        <f t="shared" si="162"/>
        <v>High</v>
      </c>
      <c r="AG2109" t="str">
        <f t="shared" si="163"/>
        <v>Not satisfied</v>
      </c>
      <c r="AH2109" t="str">
        <f t="shared" si="164"/>
        <v>Average Performer</v>
      </c>
      <c r="AI2109" t="str" cm="1">
        <f t="array" ref="AI2109">_xlfn.IFS($Z2109 = "Passed", "High", $Z2109="Completed", "Moderate", OR($Z2109 = "Incomplete", $Z2109="Failed"), "Low")</f>
        <v>Low</v>
      </c>
      <c r="AJ2109" t="str" cm="1">
        <f t="array" ref="AJ2109">_xlfn.IFS(OR(Z2109= "Passed", Z2109 = "Completed"), "Complete", OR(Z2109 ="Failed", Z2109 = "Incomplete"), "Incomplete")</f>
        <v>Incomplete</v>
      </c>
      <c r="AK2109" cm="1">
        <f t="array" ref="AK2109">_xlfn.IFS(HR_DATA[[#This Row],[Performance Category]] = "High Performer", 4,HR_DATA[[#This Row],[Performance Category]] = "Average Performer", 3, HR_DATA[[#This Row],[Performance Category]] = "Low Performer", 2, HR_DATA[[#This Row],[Performance Category]] = "At Risk", 1)</f>
        <v>3</v>
      </c>
    </row>
    <row r="2110" spans="1:37" x14ac:dyDescent="0.25">
      <c r="A2110">
        <v>2632</v>
      </c>
      <c r="B2110" s="2">
        <v>44626</v>
      </c>
      <c r="C2110" s="2">
        <f t="shared" ca="1" si="160"/>
        <v>46159</v>
      </c>
      <c r="D2110" t="s">
        <v>137</v>
      </c>
      <c r="E2110" t="s">
        <v>81</v>
      </c>
      <c r="F2110" t="s">
        <v>30</v>
      </c>
      <c r="G2110" t="s">
        <v>31</v>
      </c>
      <c r="H2110" t="s">
        <v>32</v>
      </c>
      <c r="I2110" t="s">
        <v>46</v>
      </c>
      <c r="J2110" t="s">
        <v>57</v>
      </c>
      <c r="K2110" t="s">
        <v>70</v>
      </c>
      <c r="L2110" s="2">
        <v>27687</v>
      </c>
      <c r="M2110" t="s">
        <v>155</v>
      </c>
      <c r="N2110" t="s">
        <v>37</v>
      </c>
      <c r="O2110" t="s">
        <v>49</v>
      </c>
      <c r="P2110" t="s">
        <v>77</v>
      </c>
      <c r="Q2110" t="s">
        <v>40</v>
      </c>
      <c r="R2110">
        <v>4</v>
      </c>
      <c r="S2110" s="2">
        <v>45114</v>
      </c>
      <c r="T2110">
        <v>1</v>
      </c>
      <c r="U2110">
        <v>4</v>
      </c>
      <c r="V2110">
        <v>2</v>
      </c>
      <c r="W2110" s="2">
        <v>45035</v>
      </c>
      <c r="X2110" t="s">
        <v>50</v>
      </c>
      <c r="Y2110" t="s">
        <v>51</v>
      </c>
      <c r="Z2110" t="s">
        <v>52</v>
      </c>
      <c r="AA2110">
        <v>2</v>
      </c>
      <c r="AB2110">
        <v>209.47</v>
      </c>
      <c r="AC2110">
        <v>47</v>
      </c>
      <c r="AD2110" t="str" cm="1">
        <f t="array" ref="AD2110">_xlfn.IFS($AC2110&lt;= 24,"17-24", $AC2110&lt;=34,"25-34", $AC2110&lt;=44,"35-44", $AC2110&lt;= 54,"45-54", $AC2110 &gt;= 55, "55+")</f>
        <v>45-54</v>
      </c>
      <c r="AE2110">
        <f t="shared" ca="1" si="161"/>
        <v>4</v>
      </c>
      <c r="AF2110" t="str">
        <f t="shared" si="162"/>
        <v>Low</v>
      </c>
      <c r="AG2110" t="str">
        <f t="shared" si="163"/>
        <v>Satisfied</v>
      </c>
      <c r="AH2110" t="str">
        <f t="shared" si="164"/>
        <v>Average Performer</v>
      </c>
      <c r="AI2110" t="str" cm="1">
        <f t="array" ref="AI2110">_xlfn.IFS($Z2110 = "Passed", "High", $Z2110="Completed", "Moderate", OR($Z2110 = "Incomplete", $Z2110="Failed"), "Low")</f>
        <v>Low</v>
      </c>
      <c r="AJ2110" t="str" cm="1">
        <f t="array" ref="AJ2110">_xlfn.IFS(OR(Z2110= "Passed", Z2110 = "Completed"), "Complete", OR(Z2110 ="Failed", Z2110 = "Incomplete"), "Incomplete")</f>
        <v>Incomplete</v>
      </c>
      <c r="AK2110" cm="1">
        <f t="array" ref="AK2110">_xlfn.IFS(HR_DATA[[#This Row],[Performance Category]] = "High Performer", 4,HR_DATA[[#This Row],[Performance Category]] = "Average Performer", 3, HR_DATA[[#This Row],[Performance Category]] = "Low Performer", 2, HR_DATA[[#This Row],[Performance Category]] = "At Risk", 1)</f>
        <v>3</v>
      </c>
    </row>
    <row r="2111" spans="1:37" x14ac:dyDescent="0.25">
      <c r="A2111">
        <v>2633</v>
      </c>
      <c r="B2111" s="2">
        <v>44781</v>
      </c>
      <c r="C2111" s="2">
        <f t="shared" ca="1" si="160"/>
        <v>46159</v>
      </c>
      <c r="D2111" t="s">
        <v>137</v>
      </c>
      <c r="E2111" t="s">
        <v>54</v>
      </c>
      <c r="F2111" t="s">
        <v>30</v>
      </c>
      <c r="G2111" t="s">
        <v>46</v>
      </c>
      <c r="H2111" t="s">
        <v>32</v>
      </c>
      <c r="I2111" t="s">
        <v>55</v>
      </c>
      <c r="J2111" t="s">
        <v>57</v>
      </c>
      <c r="K2111" t="s">
        <v>96</v>
      </c>
      <c r="L2111" s="2">
        <v>31299</v>
      </c>
      <c r="M2111" t="s">
        <v>155</v>
      </c>
      <c r="N2111" t="s">
        <v>37</v>
      </c>
      <c r="O2111" t="s">
        <v>38</v>
      </c>
      <c r="P2111" t="s">
        <v>61</v>
      </c>
      <c r="Q2111" t="s">
        <v>40</v>
      </c>
      <c r="R2111">
        <v>5</v>
      </c>
      <c r="S2111" s="2">
        <v>45108</v>
      </c>
      <c r="T2111">
        <v>5</v>
      </c>
      <c r="U2111">
        <v>2</v>
      </c>
      <c r="V2111">
        <v>3</v>
      </c>
      <c r="W2111" s="2">
        <v>44966</v>
      </c>
      <c r="X2111" t="s">
        <v>62</v>
      </c>
      <c r="Y2111" t="s">
        <v>42</v>
      </c>
      <c r="Z2111" t="s">
        <v>63</v>
      </c>
      <c r="AA2111">
        <v>2</v>
      </c>
      <c r="AB2111">
        <v>859.39</v>
      </c>
      <c r="AC2111">
        <v>37</v>
      </c>
      <c r="AD2111" t="str" cm="1">
        <f t="array" ref="AD2111">_xlfn.IFS($AC2111&lt;= 24,"17-24", $AC2111&lt;=34,"25-34", $AC2111&lt;=44,"35-44", $AC2111&lt;= 54,"45-54", $AC2111 &gt;= 55, "55+")</f>
        <v>35-44</v>
      </c>
      <c r="AE2111">
        <f t="shared" ca="1" si="161"/>
        <v>3</v>
      </c>
      <c r="AF2111" t="str">
        <f t="shared" si="162"/>
        <v>High</v>
      </c>
      <c r="AG2111" t="str">
        <f t="shared" si="163"/>
        <v>Not satisfied</v>
      </c>
      <c r="AH2111" t="str">
        <f t="shared" si="164"/>
        <v>Average Performer</v>
      </c>
      <c r="AI2111" t="str" cm="1">
        <f t="array" ref="AI2111">_xlfn.IFS($Z2111 = "Passed", "High", $Z2111="Completed", "Moderate", OR($Z2111 = "Incomplete", $Z2111="Failed"), "Low")</f>
        <v>Moderate</v>
      </c>
      <c r="AJ2111" t="str" cm="1">
        <f t="array" ref="AJ2111">_xlfn.IFS(OR(Z2111= "Passed", Z2111 = "Completed"), "Complete", OR(Z2111 ="Failed", Z2111 = "Incomplete"), "Incomplete")</f>
        <v>Complete</v>
      </c>
      <c r="AK2111" cm="1">
        <f t="array" ref="AK2111">_xlfn.IFS(HR_DATA[[#This Row],[Performance Category]] = "High Performer", 4,HR_DATA[[#This Row],[Performance Category]] = "Average Performer", 3, HR_DATA[[#This Row],[Performance Category]] = "Low Performer", 2, HR_DATA[[#This Row],[Performance Category]] = "At Risk", 1)</f>
        <v>3</v>
      </c>
    </row>
    <row r="2112" spans="1:37" x14ac:dyDescent="0.25">
      <c r="A2112">
        <v>2634</v>
      </c>
      <c r="B2112" s="2">
        <v>44997</v>
      </c>
      <c r="C2112" s="2">
        <f t="shared" ca="1" si="160"/>
        <v>46159</v>
      </c>
      <c r="D2112" t="s">
        <v>137</v>
      </c>
      <c r="E2112" t="s">
        <v>94</v>
      </c>
      <c r="F2112" t="s">
        <v>30</v>
      </c>
      <c r="G2112" t="s">
        <v>46</v>
      </c>
      <c r="H2112" t="s">
        <v>56</v>
      </c>
      <c r="I2112" t="s">
        <v>33</v>
      </c>
      <c r="J2112" t="s">
        <v>57</v>
      </c>
      <c r="K2112" t="s">
        <v>70</v>
      </c>
      <c r="L2112" s="2">
        <v>15753</v>
      </c>
      <c r="M2112" t="s">
        <v>155</v>
      </c>
      <c r="N2112" t="s">
        <v>37</v>
      </c>
      <c r="O2112" t="s">
        <v>84</v>
      </c>
      <c r="P2112" t="s">
        <v>61</v>
      </c>
      <c r="Q2112" t="s">
        <v>40</v>
      </c>
      <c r="R2112">
        <v>4</v>
      </c>
      <c r="S2112" s="2">
        <v>44907</v>
      </c>
      <c r="T2112">
        <v>3</v>
      </c>
      <c r="U2112">
        <v>5</v>
      </c>
      <c r="V2112">
        <v>3</v>
      </c>
      <c r="W2112" s="2">
        <v>45072</v>
      </c>
      <c r="X2112" t="s">
        <v>62</v>
      </c>
      <c r="Y2112" t="s">
        <v>51</v>
      </c>
      <c r="Z2112" t="s">
        <v>63</v>
      </c>
      <c r="AA2112">
        <v>1</v>
      </c>
      <c r="AB2112">
        <v>532.85</v>
      </c>
      <c r="AC2112">
        <v>80</v>
      </c>
      <c r="AD2112" t="str" cm="1">
        <f t="array" ref="AD2112">_xlfn.IFS($AC2112&lt;= 24,"17-24", $AC2112&lt;=34,"25-34", $AC2112&lt;=44,"35-44", $AC2112&lt;= 54,"45-54", $AC2112 &gt;= 55, "55+")</f>
        <v>55+</v>
      </c>
      <c r="AE2112">
        <f t="shared" ca="1" si="161"/>
        <v>3</v>
      </c>
      <c r="AF2112" t="str">
        <f t="shared" si="162"/>
        <v>Medium</v>
      </c>
      <c r="AG2112" t="str">
        <f t="shared" si="163"/>
        <v>Satisfied</v>
      </c>
      <c r="AH2112" t="str">
        <f t="shared" si="164"/>
        <v>Average Performer</v>
      </c>
      <c r="AI2112" t="str" cm="1">
        <f t="array" ref="AI2112">_xlfn.IFS($Z2112 = "Passed", "High", $Z2112="Completed", "Moderate", OR($Z2112 = "Incomplete", $Z2112="Failed"), "Low")</f>
        <v>Moderate</v>
      </c>
      <c r="AJ2112" t="str" cm="1">
        <f t="array" ref="AJ2112">_xlfn.IFS(OR(Z2112= "Passed", Z2112 = "Completed"), "Complete", OR(Z2112 ="Failed", Z2112 = "Incomplete"), "Incomplete")</f>
        <v>Complete</v>
      </c>
      <c r="AK2112" cm="1">
        <f t="array" ref="AK2112">_xlfn.IFS(HR_DATA[[#This Row],[Performance Category]] = "High Performer", 4,HR_DATA[[#This Row],[Performance Category]] = "Average Performer", 3, HR_DATA[[#This Row],[Performance Category]] = "Low Performer", 2, HR_DATA[[#This Row],[Performance Category]] = "At Risk", 1)</f>
        <v>3</v>
      </c>
    </row>
    <row r="2113" spans="1:37" x14ac:dyDescent="0.25">
      <c r="A2113">
        <v>2635</v>
      </c>
      <c r="B2113" s="2">
        <v>43586</v>
      </c>
      <c r="C2113" s="2">
        <f t="shared" ca="1" si="160"/>
        <v>46159</v>
      </c>
      <c r="D2113" t="s">
        <v>138</v>
      </c>
      <c r="E2113" t="s">
        <v>85</v>
      </c>
      <c r="F2113" t="s">
        <v>30</v>
      </c>
      <c r="G2113" t="s">
        <v>55</v>
      </c>
      <c r="H2113" t="s">
        <v>56</v>
      </c>
      <c r="I2113" t="s">
        <v>33</v>
      </c>
      <c r="J2113" t="s">
        <v>132</v>
      </c>
      <c r="K2113" t="s">
        <v>65</v>
      </c>
      <c r="L2113" s="2">
        <v>21027</v>
      </c>
      <c r="M2113" t="s">
        <v>36</v>
      </c>
      <c r="N2113" t="s">
        <v>37</v>
      </c>
      <c r="O2113" t="s">
        <v>84</v>
      </c>
      <c r="P2113" t="s">
        <v>77</v>
      </c>
      <c r="Q2113" t="s">
        <v>40</v>
      </c>
      <c r="R2113">
        <v>1</v>
      </c>
      <c r="S2113" s="2">
        <v>45098</v>
      </c>
      <c r="T2113">
        <v>3</v>
      </c>
      <c r="U2113">
        <v>1</v>
      </c>
      <c r="V2113">
        <v>3</v>
      </c>
      <c r="W2113" s="2">
        <v>44960</v>
      </c>
      <c r="X2113" t="s">
        <v>92</v>
      </c>
      <c r="Y2113" t="s">
        <v>51</v>
      </c>
      <c r="Z2113" t="s">
        <v>73</v>
      </c>
      <c r="AA2113">
        <v>2</v>
      </c>
      <c r="AB2113">
        <v>136.6</v>
      </c>
      <c r="AC2113">
        <v>62</v>
      </c>
      <c r="AD2113" t="str" cm="1">
        <f t="array" ref="AD2113">_xlfn.IFS($AC2113&lt;= 24,"17-24", $AC2113&lt;=34,"25-34", $AC2113&lt;=44,"35-44", $AC2113&lt;= 54,"45-54", $AC2113 &gt;= 55, "55+")</f>
        <v>55+</v>
      </c>
      <c r="AE2113">
        <f t="shared" ca="1" si="161"/>
        <v>7</v>
      </c>
      <c r="AF2113" t="str">
        <f t="shared" si="162"/>
        <v>Medium</v>
      </c>
      <c r="AG2113" t="str">
        <f t="shared" si="163"/>
        <v>Not satisfied</v>
      </c>
      <c r="AH2113" t="str">
        <f t="shared" si="164"/>
        <v>Average Performer</v>
      </c>
      <c r="AI2113" t="str" cm="1">
        <f t="array" ref="AI2113">_xlfn.IFS($Z2113 = "Passed", "High", $Z2113="Completed", "Moderate", OR($Z2113 = "Incomplete", $Z2113="Failed"), "Low")</f>
        <v>High</v>
      </c>
      <c r="AJ2113" t="str" cm="1">
        <f t="array" ref="AJ2113">_xlfn.IFS(OR(Z2113= "Passed", Z2113 = "Completed"), "Complete", OR(Z2113 ="Failed", Z2113 = "Incomplete"), "Incomplete")</f>
        <v>Complete</v>
      </c>
      <c r="AK2113" cm="1">
        <f t="array" ref="AK2113">_xlfn.IFS(HR_DATA[[#This Row],[Performance Category]] = "High Performer", 4,HR_DATA[[#This Row],[Performance Category]] = "Average Performer", 3, HR_DATA[[#This Row],[Performance Category]] = "Low Performer", 2, HR_DATA[[#This Row],[Performance Category]] = "At Risk", 1)</f>
        <v>3</v>
      </c>
    </row>
    <row r="2114" spans="1:37" x14ac:dyDescent="0.25">
      <c r="A2114">
        <v>2636</v>
      </c>
      <c r="B2114" s="2">
        <v>43356</v>
      </c>
      <c r="C2114" s="2">
        <f t="shared" ca="1" si="160"/>
        <v>46159</v>
      </c>
      <c r="D2114" t="s">
        <v>53</v>
      </c>
      <c r="E2114" t="s">
        <v>94</v>
      </c>
      <c r="F2114" t="s">
        <v>30</v>
      </c>
      <c r="G2114" t="s">
        <v>55</v>
      </c>
      <c r="H2114" t="s">
        <v>56</v>
      </c>
      <c r="I2114" t="s">
        <v>33</v>
      </c>
      <c r="J2114" t="s">
        <v>57</v>
      </c>
      <c r="K2114" t="s">
        <v>75</v>
      </c>
      <c r="L2114" s="2">
        <v>25892</v>
      </c>
      <c r="M2114" t="s">
        <v>36</v>
      </c>
      <c r="N2114" t="s">
        <v>48</v>
      </c>
      <c r="O2114" t="s">
        <v>84</v>
      </c>
      <c r="P2114" t="s">
        <v>67</v>
      </c>
      <c r="Q2114" t="s">
        <v>40</v>
      </c>
      <c r="R2114">
        <v>5</v>
      </c>
      <c r="S2114" s="2">
        <v>44915</v>
      </c>
      <c r="T2114">
        <v>5</v>
      </c>
      <c r="U2114">
        <v>3</v>
      </c>
      <c r="V2114">
        <v>3</v>
      </c>
      <c r="W2114" s="2">
        <v>45121</v>
      </c>
      <c r="X2114" t="s">
        <v>92</v>
      </c>
      <c r="Y2114" t="s">
        <v>42</v>
      </c>
      <c r="Z2114" t="s">
        <v>73</v>
      </c>
      <c r="AA2114">
        <v>4</v>
      </c>
      <c r="AB2114">
        <v>483.54</v>
      </c>
      <c r="AC2114">
        <v>48</v>
      </c>
      <c r="AD2114" t="str" cm="1">
        <f t="array" ref="AD2114">_xlfn.IFS($AC2114&lt;= 24,"17-24", $AC2114&lt;=34,"25-34", $AC2114&lt;=44,"35-44", $AC2114&lt;= 54,"45-54", $AC2114 &gt;= 55, "55+")</f>
        <v>45-54</v>
      </c>
      <c r="AE2114">
        <f t="shared" ca="1" si="161"/>
        <v>7</v>
      </c>
      <c r="AF2114" t="str">
        <f t="shared" si="162"/>
        <v>High</v>
      </c>
      <c r="AG2114" t="str">
        <f t="shared" si="163"/>
        <v>Neutral</v>
      </c>
      <c r="AH2114" t="str">
        <f t="shared" si="164"/>
        <v>Average Performer</v>
      </c>
      <c r="AI2114" t="str" cm="1">
        <f t="array" ref="AI2114">_xlfn.IFS($Z2114 = "Passed", "High", $Z2114="Completed", "Moderate", OR($Z2114 = "Incomplete", $Z2114="Failed"), "Low")</f>
        <v>High</v>
      </c>
      <c r="AJ2114" t="str" cm="1">
        <f t="array" ref="AJ2114">_xlfn.IFS(OR(Z2114= "Passed", Z2114 = "Completed"), "Complete", OR(Z2114 ="Failed", Z2114 = "Incomplete"), "Incomplete")</f>
        <v>Complete</v>
      </c>
      <c r="AK2114" cm="1">
        <f t="array" ref="AK2114">_xlfn.IFS(HR_DATA[[#This Row],[Performance Category]] = "High Performer", 4,HR_DATA[[#This Row],[Performance Category]] = "Average Performer", 3, HR_DATA[[#This Row],[Performance Category]] = "Low Performer", 2, HR_DATA[[#This Row],[Performance Category]] = "At Risk", 1)</f>
        <v>3</v>
      </c>
    </row>
    <row r="2115" spans="1:37" x14ac:dyDescent="0.25">
      <c r="A2115">
        <v>2637</v>
      </c>
      <c r="B2115" s="2">
        <v>44881</v>
      </c>
      <c r="C2115" s="2">
        <f t="shared" ref="C2115:C2178" ca="1" si="165">TODAY()</f>
        <v>46159</v>
      </c>
      <c r="D2115" t="s">
        <v>53</v>
      </c>
      <c r="E2115" t="s">
        <v>74</v>
      </c>
      <c r="F2115" t="s">
        <v>30</v>
      </c>
      <c r="G2115" t="s">
        <v>31</v>
      </c>
      <c r="H2115" t="s">
        <v>45</v>
      </c>
      <c r="I2115" t="s">
        <v>33</v>
      </c>
      <c r="J2115" t="s">
        <v>57</v>
      </c>
      <c r="K2115" t="s">
        <v>96</v>
      </c>
      <c r="L2115" s="2">
        <v>24749</v>
      </c>
      <c r="M2115" t="s">
        <v>36</v>
      </c>
      <c r="N2115" t="s">
        <v>48</v>
      </c>
      <c r="O2115" t="s">
        <v>84</v>
      </c>
      <c r="P2115" t="s">
        <v>77</v>
      </c>
      <c r="Q2115" t="s">
        <v>40</v>
      </c>
      <c r="R2115">
        <v>5</v>
      </c>
      <c r="S2115" s="2">
        <v>45104</v>
      </c>
      <c r="T2115">
        <v>2</v>
      </c>
      <c r="U2115">
        <v>2</v>
      </c>
      <c r="V2115">
        <v>2</v>
      </c>
      <c r="W2115" s="2">
        <v>45040</v>
      </c>
      <c r="X2115" t="s">
        <v>92</v>
      </c>
      <c r="Y2115" t="s">
        <v>42</v>
      </c>
      <c r="Z2115" t="s">
        <v>63</v>
      </c>
      <c r="AA2115">
        <v>1</v>
      </c>
      <c r="AB2115">
        <v>709.79</v>
      </c>
      <c r="AC2115">
        <v>55</v>
      </c>
      <c r="AD2115" t="str" cm="1">
        <f t="array" ref="AD2115">_xlfn.IFS($AC2115&lt;= 24,"17-24", $AC2115&lt;=34,"25-34", $AC2115&lt;=44,"35-44", $AC2115&lt;= 54,"45-54", $AC2115 &gt;= 55, "55+")</f>
        <v>55+</v>
      </c>
      <c r="AE2115">
        <f t="shared" ref="AE2115:AE2178" ca="1" si="166">INT(YEARFRAC($B2115,$C2115,3))</f>
        <v>3</v>
      </c>
      <c r="AF2115" t="str">
        <f t="shared" ref="AF2115:AF2178" si="167">IF($T2115&lt;= 2, "Low", IF($T2115 =3, "Medium", "High"))</f>
        <v>Low</v>
      </c>
      <c r="AG2115" t="str">
        <f t="shared" ref="AG2115:AG2178" si="168">IF($U2115 &lt;=2, "Not satisfied", IF($U2115 =3, "Neutral", "Satisfied"))</f>
        <v>Not satisfied</v>
      </c>
      <c r="AH2115" t="str">
        <f t="shared" ref="AH2115:AH2178" si="169">IF($Q2115="Exceeds","High Performer",IF($Q2115="Fully Meets","Average Performer",IF($Q2115="Needs Improvement","Low Performer","At Risk")))</f>
        <v>Average Performer</v>
      </c>
      <c r="AI2115" t="str" cm="1">
        <f t="array" ref="AI2115">_xlfn.IFS($Z2115 = "Passed", "High", $Z2115="Completed", "Moderate", OR($Z2115 = "Incomplete", $Z2115="Failed"), "Low")</f>
        <v>Moderate</v>
      </c>
      <c r="AJ2115" t="str" cm="1">
        <f t="array" ref="AJ2115">_xlfn.IFS(OR(Z2115= "Passed", Z2115 = "Completed"), "Complete", OR(Z2115 ="Failed", Z2115 = "Incomplete"), "Incomplete")</f>
        <v>Complete</v>
      </c>
      <c r="AK2115" cm="1">
        <f t="array" ref="AK2115">_xlfn.IFS(HR_DATA[[#This Row],[Performance Category]] = "High Performer", 4,HR_DATA[[#This Row],[Performance Category]] = "Average Performer", 3, HR_DATA[[#This Row],[Performance Category]] = "Low Performer", 2, HR_DATA[[#This Row],[Performance Category]] = "At Risk", 1)</f>
        <v>3</v>
      </c>
    </row>
    <row r="2116" spans="1:37" x14ac:dyDescent="0.25">
      <c r="A2116">
        <v>2638</v>
      </c>
      <c r="B2116" s="2">
        <v>44520</v>
      </c>
      <c r="C2116" s="2">
        <f t="shared" ca="1" si="165"/>
        <v>46159</v>
      </c>
      <c r="D2116" t="s">
        <v>53</v>
      </c>
      <c r="E2116" t="s">
        <v>81</v>
      </c>
      <c r="F2116" t="s">
        <v>30</v>
      </c>
      <c r="G2116" t="s">
        <v>31</v>
      </c>
      <c r="H2116" t="s">
        <v>56</v>
      </c>
      <c r="I2116" t="s">
        <v>55</v>
      </c>
      <c r="J2116" t="s">
        <v>57</v>
      </c>
      <c r="K2116" t="s">
        <v>102</v>
      </c>
      <c r="L2116" s="2">
        <v>20830</v>
      </c>
      <c r="M2116" t="s">
        <v>156</v>
      </c>
      <c r="N2116" t="s">
        <v>48</v>
      </c>
      <c r="O2116" t="s">
        <v>84</v>
      </c>
      <c r="P2116" t="s">
        <v>77</v>
      </c>
      <c r="Q2116" t="s">
        <v>40</v>
      </c>
      <c r="R2116">
        <v>2</v>
      </c>
      <c r="S2116" s="2">
        <v>45044</v>
      </c>
      <c r="T2116">
        <v>1</v>
      </c>
      <c r="U2116">
        <v>2</v>
      </c>
      <c r="V2116">
        <v>2</v>
      </c>
      <c r="W2116" s="2">
        <v>45074</v>
      </c>
      <c r="X2116" t="s">
        <v>68</v>
      </c>
      <c r="Y2116" t="s">
        <v>51</v>
      </c>
      <c r="Z2116" t="s">
        <v>73</v>
      </c>
      <c r="AA2116">
        <v>2</v>
      </c>
      <c r="AB2116">
        <v>152.85</v>
      </c>
      <c r="AC2116">
        <v>64</v>
      </c>
      <c r="AD2116" t="str" cm="1">
        <f t="array" ref="AD2116">_xlfn.IFS($AC2116&lt;= 24,"17-24", $AC2116&lt;=34,"25-34", $AC2116&lt;=44,"35-44", $AC2116&lt;= 54,"45-54", $AC2116 &gt;= 55, "55+")</f>
        <v>55+</v>
      </c>
      <c r="AE2116">
        <f t="shared" ca="1" si="166"/>
        <v>4</v>
      </c>
      <c r="AF2116" t="str">
        <f t="shared" si="167"/>
        <v>Low</v>
      </c>
      <c r="AG2116" t="str">
        <f t="shared" si="168"/>
        <v>Not satisfied</v>
      </c>
      <c r="AH2116" t="str">
        <f t="shared" si="169"/>
        <v>Average Performer</v>
      </c>
      <c r="AI2116" t="str" cm="1">
        <f t="array" ref="AI2116">_xlfn.IFS($Z2116 = "Passed", "High", $Z2116="Completed", "Moderate", OR($Z2116 = "Incomplete", $Z2116="Failed"), "Low")</f>
        <v>High</v>
      </c>
      <c r="AJ2116" t="str" cm="1">
        <f t="array" ref="AJ2116">_xlfn.IFS(OR(Z2116= "Passed", Z2116 = "Completed"), "Complete", OR(Z2116 ="Failed", Z2116 = "Incomplete"), "Incomplete")</f>
        <v>Complete</v>
      </c>
      <c r="AK2116" cm="1">
        <f t="array" ref="AK2116">_xlfn.IFS(HR_DATA[[#This Row],[Performance Category]] = "High Performer", 4,HR_DATA[[#This Row],[Performance Category]] = "Average Performer", 3, HR_DATA[[#This Row],[Performance Category]] = "Low Performer", 2, HR_DATA[[#This Row],[Performance Category]] = "At Risk", 1)</f>
        <v>3</v>
      </c>
    </row>
    <row r="2117" spans="1:37" x14ac:dyDescent="0.25">
      <c r="A2117">
        <v>2639</v>
      </c>
      <c r="B2117" s="2">
        <v>44103</v>
      </c>
      <c r="C2117" s="2">
        <f t="shared" ca="1" si="165"/>
        <v>46159</v>
      </c>
      <c r="D2117" t="s">
        <v>53</v>
      </c>
      <c r="E2117" t="s">
        <v>54</v>
      </c>
      <c r="F2117" t="s">
        <v>30</v>
      </c>
      <c r="G2117" t="s">
        <v>46</v>
      </c>
      <c r="H2117" t="s">
        <v>32</v>
      </c>
      <c r="I2117" t="s">
        <v>33</v>
      </c>
      <c r="J2117" t="s">
        <v>57</v>
      </c>
      <c r="K2117" t="s">
        <v>96</v>
      </c>
      <c r="L2117" s="2">
        <v>27659</v>
      </c>
      <c r="M2117" t="s">
        <v>156</v>
      </c>
      <c r="N2117" t="s">
        <v>48</v>
      </c>
      <c r="O2117" t="s">
        <v>84</v>
      </c>
      <c r="P2117" t="s">
        <v>67</v>
      </c>
      <c r="Q2117" t="s">
        <v>40</v>
      </c>
      <c r="R2117">
        <v>2</v>
      </c>
      <c r="S2117" s="2">
        <v>44957</v>
      </c>
      <c r="T2117">
        <v>1</v>
      </c>
      <c r="U2117">
        <v>3</v>
      </c>
      <c r="V2117">
        <v>3</v>
      </c>
      <c r="W2117" s="2">
        <v>44976</v>
      </c>
      <c r="X2117" t="s">
        <v>62</v>
      </c>
      <c r="Y2117" t="s">
        <v>42</v>
      </c>
      <c r="Z2117" t="s">
        <v>63</v>
      </c>
      <c r="AA2117">
        <v>4</v>
      </c>
      <c r="AB2117">
        <v>977.29</v>
      </c>
      <c r="AC2117">
        <v>45</v>
      </c>
      <c r="AD2117" t="str" cm="1">
        <f t="array" ref="AD2117">_xlfn.IFS($AC2117&lt;= 24,"17-24", $AC2117&lt;=34,"25-34", $AC2117&lt;=44,"35-44", $AC2117&lt;= 54,"45-54", $AC2117 &gt;= 55, "55+")</f>
        <v>45-54</v>
      </c>
      <c r="AE2117">
        <f t="shared" ca="1" si="166"/>
        <v>5</v>
      </c>
      <c r="AF2117" t="str">
        <f t="shared" si="167"/>
        <v>Low</v>
      </c>
      <c r="AG2117" t="str">
        <f t="shared" si="168"/>
        <v>Neutral</v>
      </c>
      <c r="AH2117" t="str">
        <f t="shared" si="169"/>
        <v>Average Performer</v>
      </c>
      <c r="AI2117" t="str" cm="1">
        <f t="array" ref="AI2117">_xlfn.IFS($Z2117 = "Passed", "High", $Z2117="Completed", "Moderate", OR($Z2117 = "Incomplete", $Z2117="Failed"), "Low")</f>
        <v>Moderate</v>
      </c>
      <c r="AJ2117" t="str" cm="1">
        <f t="array" ref="AJ2117">_xlfn.IFS(OR(Z2117= "Passed", Z2117 = "Completed"), "Complete", OR(Z2117 ="Failed", Z2117 = "Incomplete"), "Incomplete")</f>
        <v>Complete</v>
      </c>
      <c r="AK2117" cm="1">
        <f t="array" ref="AK2117">_xlfn.IFS(HR_DATA[[#This Row],[Performance Category]] = "High Performer", 4,HR_DATA[[#This Row],[Performance Category]] = "Average Performer", 3, HR_DATA[[#This Row],[Performance Category]] = "Low Performer", 2, HR_DATA[[#This Row],[Performance Category]] = "At Risk", 1)</f>
        <v>3</v>
      </c>
    </row>
    <row r="2118" spans="1:37" x14ac:dyDescent="0.25">
      <c r="A2118">
        <v>2640</v>
      </c>
      <c r="B2118" s="2">
        <v>44436</v>
      </c>
      <c r="C2118" s="2">
        <f t="shared" ca="1" si="165"/>
        <v>46159</v>
      </c>
      <c r="D2118" t="s">
        <v>53</v>
      </c>
      <c r="E2118" t="s">
        <v>69</v>
      </c>
      <c r="F2118" t="s">
        <v>30</v>
      </c>
      <c r="G2118" t="s">
        <v>31</v>
      </c>
      <c r="H2118" t="s">
        <v>56</v>
      </c>
      <c r="I2118" t="s">
        <v>55</v>
      </c>
      <c r="J2118" t="s">
        <v>57</v>
      </c>
      <c r="K2118" t="s">
        <v>101</v>
      </c>
      <c r="L2118" s="2">
        <v>22956</v>
      </c>
      <c r="M2118" t="s">
        <v>156</v>
      </c>
      <c r="N2118" t="s">
        <v>48</v>
      </c>
      <c r="O2118" t="s">
        <v>72</v>
      </c>
      <c r="P2118" t="s">
        <v>61</v>
      </c>
      <c r="Q2118" t="s">
        <v>40</v>
      </c>
      <c r="R2118">
        <v>4</v>
      </c>
      <c r="S2118" s="2">
        <v>45124</v>
      </c>
      <c r="T2118">
        <v>1</v>
      </c>
      <c r="U2118">
        <v>5</v>
      </c>
      <c r="V2118">
        <v>2</v>
      </c>
      <c r="W2118" s="2">
        <v>44977</v>
      </c>
      <c r="X2118" t="s">
        <v>62</v>
      </c>
      <c r="Y2118" t="s">
        <v>42</v>
      </c>
      <c r="Z2118" t="s">
        <v>43</v>
      </c>
      <c r="AA2118">
        <v>4</v>
      </c>
      <c r="AB2118">
        <v>237.14</v>
      </c>
      <c r="AC2118">
        <v>59</v>
      </c>
      <c r="AD2118" t="str" cm="1">
        <f t="array" ref="AD2118">_xlfn.IFS($AC2118&lt;= 24,"17-24", $AC2118&lt;=34,"25-34", $AC2118&lt;=44,"35-44", $AC2118&lt;= 54,"45-54", $AC2118 &gt;= 55, "55+")</f>
        <v>55+</v>
      </c>
      <c r="AE2118">
        <f t="shared" ca="1" si="166"/>
        <v>4</v>
      </c>
      <c r="AF2118" t="str">
        <f t="shared" si="167"/>
        <v>Low</v>
      </c>
      <c r="AG2118" t="str">
        <f t="shared" si="168"/>
        <v>Satisfied</v>
      </c>
      <c r="AH2118" t="str">
        <f t="shared" si="169"/>
        <v>Average Performer</v>
      </c>
      <c r="AI2118" t="str" cm="1">
        <f t="array" ref="AI2118">_xlfn.IFS($Z2118 = "Passed", "High", $Z2118="Completed", "Moderate", OR($Z2118 = "Incomplete", $Z2118="Failed"), "Low")</f>
        <v>Low</v>
      </c>
      <c r="AJ2118" t="str" cm="1">
        <f t="array" ref="AJ2118">_xlfn.IFS(OR(Z2118= "Passed", Z2118 = "Completed"), "Complete", OR(Z2118 ="Failed", Z2118 = "Incomplete"), "Incomplete")</f>
        <v>Incomplete</v>
      </c>
      <c r="AK2118" cm="1">
        <f t="array" ref="AK2118">_xlfn.IFS(HR_DATA[[#This Row],[Performance Category]] = "High Performer", 4,HR_DATA[[#This Row],[Performance Category]] = "Average Performer", 3, HR_DATA[[#This Row],[Performance Category]] = "Low Performer", 2, HR_DATA[[#This Row],[Performance Category]] = "At Risk", 1)</f>
        <v>3</v>
      </c>
    </row>
    <row r="2119" spans="1:37" x14ac:dyDescent="0.25">
      <c r="A2119">
        <v>2641</v>
      </c>
      <c r="B2119" s="2">
        <v>44314</v>
      </c>
      <c r="C2119" s="2">
        <f t="shared" ca="1" si="165"/>
        <v>46159</v>
      </c>
      <c r="D2119" t="s">
        <v>53</v>
      </c>
      <c r="E2119" t="s">
        <v>29</v>
      </c>
      <c r="F2119" t="s">
        <v>30</v>
      </c>
      <c r="G2119" t="s">
        <v>55</v>
      </c>
      <c r="H2119" t="s">
        <v>45</v>
      </c>
      <c r="I2119" t="s">
        <v>55</v>
      </c>
      <c r="J2119" t="s">
        <v>57</v>
      </c>
      <c r="K2119" t="s">
        <v>47</v>
      </c>
      <c r="L2119" s="2">
        <v>27595</v>
      </c>
      <c r="M2119" t="s">
        <v>156</v>
      </c>
      <c r="N2119" t="s">
        <v>48</v>
      </c>
      <c r="O2119" t="s">
        <v>84</v>
      </c>
      <c r="P2119" t="s">
        <v>67</v>
      </c>
      <c r="Q2119" t="s">
        <v>40</v>
      </c>
      <c r="R2119">
        <v>2</v>
      </c>
      <c r="S2119" s="2">
        <v>44890</v>
      </c>
      <c r="T2119">
        <v>2</v>
      </c>
      <c r="U2119">
        <v>3</v>
      </c>
      <c r="V2119">
        <v>5</v>
      </c>
      <c r="W2119" s="2">
        <v>44798</v>
      </c>
      <c r="X2119" t="s">
        <v>68</v>
      </c>
      <c r="Y2119" t="s">
        <v>42</v>
      </c>
      <c r="Z2119" t="s">
        <v>73</v>
      </c>
      <c r="AA2119">
        <v>5</v>
      </c>
      <c r="AB2119">
        <v>637.84</v>
      </c>
      <c r="AC2119">
        <v>46</v>
      </c>
      <c r="AD2119" t="str" cm="1">
        <f t="array" ref="AD2119">_xlfn.IFS($AC2119&lt;= 24,"17-24", $AC2119&lt;=34,"25-34", $AC2119&lt;=44,"35-44", $AC2119&lt;= 54,"45-54", $AC2119 &gt;= 55, "55+")</f>
        <v>45-54</v>
      </c>
      <c r="AE2119">
        <f t="shared" ca="1" si="166"/>
        <v>5</v>
      </c>
      <c r="AF2119" t="str">
        <f t="shared" si="167"/>
        <v>Low</v>
      </c>
      <c r="AG2119" t="str">
        <f t="shared" si="168"/>
        <v>Neutral</v>
      </c>
      <c r="AH2119" t="str">
        <f t="shared" si="169"/>
        <v>Average Performer</v>
      </c>
      <c r="AI2119" t="str" cm="1">
        <f t="array" ref="AI2119">_xlfn.IFS($Z2119 = "Passed", "High", $Z2119="Completed", "Moderate", OR($Z2119 = "Incomplete", $Z2119="Failed"), "Low")</f>
        <v>High</v>
      </c>
      <c r="AJ2119" t="str" cm="1">
        <f t="array" ref="AJ2119">_xlfn.IFS(OR(Z2119= "Passed", Z2119 = "Completed"), "Complete", OR(Z2119 ="Failed", Z2119 = "Incomplete"), "Incomplete")</f>
        <v>Complete</v>
      </c>
      <c r="AK2119" cm="1">
        <f t="array" ref="AK2119">_xlfn.IFS(HR_DATA[[#This Row],[Performance Category]] = "High Performer", 4,HR_DATA[[#This Row],[Performance Category]] = "Average Performer", 3, HR_DATA[[#This Row],[Performance Category]] = "Low Performer", 2, HR_DATA[[#This Row],[Performance Category]] = "At Risk", 1)</f>
        <v>3</v>
      </c>
    </row>
    <row r="2120" spans="1:37" x14ac:dyDescent="0.25">
      <c r="A2120">
        <v>2642</v>
      </c>
      <c r="B2120" s="2">
        <v>44727</v>
      </c>
      <c r="C2120" s="2">
        <f t="shared" ca="1" si="165"/>
        <v>46159</v>
      </c>
      <c r="D2120" t="s">
        <v>53</v>
      </c>
      <c r="E2120" t="s">
        <v>85</v>
      </c>
      <c r="F2120" t="s">
        <v>30</v>
      </c>
      <c r="G2120" t="s">
        <v>55</v>
      </c>
      <c r="H2120" t="s">
        <v>32</v>
      </c>
      <c r="I2120" t="s">
        <v>55</v>
      </c>
      <c r="J2120" t="s">
        <v>57</v>
      </c>
      <c r="K2120" t="s">
        <v>70</v>
      </c>
      <c r="L2120" s="2">
        <v>18792</v>
      </c>
      <c r="M2120" t="s">
        <v>158</v>
      </c>
      <c r="N2120" t="s">
        <v>48</v>
      </c>
      <c r="O2120" t="s">
        <v>84</v>
      </c>
      <c r="P2120" t="s">
        <v>77</v>
      </c>
      <c r="Q2120" t="s">
        <v>40</v>
      </c>
      <c r="R2120">
        <v>4</v>
      </c>
      <c r="S2120" s="2">
        <v>44904</v>
      </c>
      <c r="T2120">
        <v>2</v>
      </c>
      <c r="U2120">
        <v>3</v>
      </c>
      <c r="V2120">
        <v>1</v>
      </c>
      <c r="W2120" s="2">
        <v>45108</v>
      </c>
      <c r="X2120" t="s">
        <v>62</v>
      </c>
      <c r="Y2120" t="s">
        <v>42</v>
      </c>
      <c r="Z2120" t="s">
        <v>63</v>
      </c>
      <c r="AA2120">
        <v>1</v>
      </c>
      <c r="AB2120">
        <v>889.73</v>
      </c>
      <c r="AC2120">
        <v>71</v>
      </c>
      <c r="AD2120" t="str" cm="1">
        <f t="array" ref="AD2120">_xlfn.IFS($AC2120&lt;= 24,"17-24", $AC2120&lt;=34,"25-34", $AC2120&lt;=44,"35-44", $AC2120&lt;= 54,"45-54", $AC2120 &gt;= 55, "55+")</f>
        <v>55+</v>
      </c>
      <c r="AE2120">
        <f t="shared" ca="1" si="166"/>
        <v>3</v>
      </c>
      <c r="AF2120" t="str">
        <f t="shared" si="167"/>
        <v>Low</v>
      </c>
      <c r="AG2120" t="str">
        <f t="shared" si="168"/>
        <v>Neutral</v>
      </c>
      <c r="AH2120" t="str">
        <f t="shared" si="169"/>
        <v>Average Performer</v>
      </c>
      <c r="AI2120" t="str" cm="1">
        <f t="array" ref="AI2120">_xlfn.IFS($Z2120 = "Passed", "High", $Z2120="Completed", "Moderate", OR($Z2120 = "Incomplete", $Z2120="Failed"), "Low")</f>
        <v>Moderate</v>
      </c>
      <c r="AJ2120" t="str" cm="1">
        <f t="array" ref="AJ2120">_xlfn.IFS(OR(Z2120= "Passed", Z2120 = "Completed"), "Complete", OR(Z2120 ="Failed", Z2120 = "Incomplete"), "Incomplete")</f>
        <v>Complete</v>
      </c>
      <c r="AK2120" cm="1">
        <f t="array" ref="AK2120">_xlfn.IFS(HR_DATA[[#This Row],[Performance Category]] = "High Performer", 4,HR_DATA[[#This Row],[Performance Category]] = "Average Performer", 3, HR_DATA[[#This Row],[Performance Category]] = "Low Performer", 2, HR_DATA[[#This Row],[Performance Category]] = "At Risk", 1)</f>
        <v>3</v>
      </c>
    </row>
    <row r="2121" spans="1:37" x14ac:dyDescent="0.25">
      <c r="A2121">
        <v>2643</v>
      </c>
      <c r="B2121" s="2">
        <v>44666</v>
      </c>
      <c r="C2121" s="2">
        <f t="shared" ca="1" si="165"/>
        <v>46159</v>
      </c>
      <c r="D2121" t="s">
        <v>53</v>
      </c>
      <c r="E2121" t="s">
        <v>44</v>
      </c>
      <c r="F2121" t="s">
        <v>30</v>
      </c>
      <c r="G2121" t="s">
        <v>55</v>
      </c>
      <c r="H2121" t="s">
        <v>45</v>
      </c>
      <c r="I2121" t="s">
        <v>33</v>
      </c>
      <c r="J2121" t="s">
        <v>57</v>
      </c>
      <c r="K2121" t="s">
        <v>101</v>
      </c>
      <c r="L2121" s="2">
        <v>24465</v>
      </c>
      <c r="M2121" t="s">
        <v>162</v>
      </c>
      <c r="N2121" t="s">
        <v>48</v>
      </c>
      <c r="O2121" t="s">
        <v>72</v>
      </c>
      <c r="P2121" t="s">
        <v>77</v>
      </c>
      <c r="Q2121" t="s">
        <v>40</v>
      </c>
      <c r="R2121">
        <v>5</v>
      </c>
      <c r="S2121" s="2">
        <v>45047</v>
      </c>
      <c r="T2121">
        <v>4</v>
      </c>
      <c r="U2121">
        <v>3</v>
      </c>
      <c r="V2121">
        <v>5</v>
      </c>
      <c r="W2121" s="2">
        <v>45092</v>
      </c>
      <c r="X2121" t="s">
        <v>62</v>
      </c>
      <c r="Y2121" t="s">
        <v>42</v>
      </c>
      <c r="Z2121" t="s">
        <v>43</v>
      </c>
      <c r="AA2121">
        <v>2</v>
      </c>
      <c r="AB2121">
        <v>357.94</v>
      </c>
      <c r="AC2121">
        <v>56</v>
      </c>
      <c r="AD2121" t="str" cm="1">
        <f t="array" ref="AD2121">_xlfn.IFS($AC2121&lt;= 24,"17-24", $AC2121&lt;=34,"25-34", $AC2121&lt;=44,"35-44", $AC2121&lt;= 54,"45-54", $AC2121 &gt;= 55, "55+")</f>
        <v>55+</v>
      </c>
      <c r="AE2121">
        <f t="shared" ca="1" si="166"/>
        <v>4</v>
      </c>
      <c r="AF2121" t="str">
        <f t="shared" si="167"/>
        <v>High</v>
      </c>
      <c r="AG2121" t="str">
        <f t="shared" si="168"/>
        <v>Neutral</v>
      </c>
      <c r="AH2121" t="str">
        <f t="shared" si="169"/>
        <v>Average Performer</v>
      </c>
      <c r="AI2121" t="str" cm="1">
        <f t="array" ref="AI2121">_xlfn.IFS($Z2121 = "Passed", "High", $Z2121="Completed", "Moderate", OR($Z2121 = "Incomplete", $Z2121="Failed"), "Low")</f>
        <v>Low</v>
      </c>
      <c r="AJ2121" t="str" cm="1">
        <f t="array" ref="AJ2121">_xlfn.IFS(OR(Z2121= "Passed", Z2121 = "Completed"), "Complete", OR(Z2121 ="Failed", Z2121 = "Incomplete"), "Incomplete")</f>
        <v>Incomplete</v>
      </c>
      <c r="AK2121" cm="1">
        <f t="array" ref="AK2121">_xlfn.IFS(HR_DATA[[#This Row],[Performance Category]] = "High Performer", 4,HR_DATA[[#This Row],[Performance Category]] = "Average Performer", 3, HR_DATA[[#This Row],[Performance Category]] = "Low Performer", 2, HR_DATA[[#This Row],[Performance Category]] = "At Risk", 1)</f>
        <v>3</v>
      </c>
    </row>
    <row r="2122" spans="1:37" x14ac:dyDescent="0.25">
      <c r="A2122">
        <v>2644</v>
      </c>
      <c r="B2122" s="2">
        <v>44031</v>
      </c>
      <c r="C2122" s="2">
        <f t="shared" ca="1" si="165"/>
        <v>46159</v>
      </c>
      <c r="D2122" t="s">
        <v>53</v>
      </c>
      <c r="E2122" t="s">
        <v>87</v>
      </c>
      <c r="F2122" t="s">
        <v>30</v>
      </c>
      <c r="G2122" t="s">
        <v>55</v>
      </c>
      <c r="H2122" t="s">
        <v>32</v>
      </c>
      <c r="I2122" t="s">
        <v>46</v>
      </c>
      <c r="J2122" t="s">
        <v>57</v>
      </c>
      <c r="K2122" t="s">
        <v>47</v>
      </c>
      <c r="L2122" s="2">
        <v>36183</v>
      </c>
      <c r="M2122" t="s">
        <v>162</v>
      </c>
      <c r="N2122" t="s">
        <v>48</v>
      </c>
      <c r="O2122" t="s">
        <v>60</v>
      </c>
      <c r="P2122" t="s">
        <v>61</v>
      </c>
      <c r="Q2122" t="s">
        <v>40</v>
      </c>
      <c r="R2122">
        <v>5</v>
      </c>
      <c r="S2122" s="2">
        <v>44887</v>
      </c>
      <c r="T2122">
        <v>4</v>
      </c>
      <c r="U2122">
        <v>1</v>
      </c>
      <c r="V2122">
        <v>2</v>
      </c>
      <c r="W2122" s="2">
        <v>45017</v>
      </c>
      <c r="X2122" t="s">
        <v>50</v>
      </c>
      <c r="Y2122" t="s">
        <v>42</v>
      </c>
      <c r="Z2122" t="s">
        <v>52</v>
      </c>
      <c r="AA2122">
        <v>1</v>
      </c>
      <c r="AB2122">
        <v>150.96</v>
      </c>
      <c r="AC2122">
        <v>21</v>
      </c>
      <c r="AD2122" t="str" cm="1">
        <f t="array" ref="AD2122">_xlfn.IFS($AC2122&lt;= 24,"17-24", $AC2122&lt;=34,"25-34", $AC2122&lt;=44,"35-44", $AC2122&lt;= 54,"45-54", $AC2122 &gt;= 55, "55+")</f>
        <v>17-24</v>
      </c>
      <c r="AE2122">
        <f t="shared" ca="1" si="166"/>
        <v>5</v>
      </c>
      <c r="AF2122" t="str">
        <f t="shared" si="167"/>
        <v>High</v>
      </c>
      <c r="AG2122" t="str">
        <f t="shared" si="168"/>
        <v>Not satisfied</v>
      </c>
      <c r="AH2122" t="str">
        <f t="shared" si="169"/>
        <v>Average Performer</v>
      </c>
      <c r="AI2122" t="str" cm="1">
        <f t="array" ref="AI2122">_xlfn.IFS($Z2122 = "Passed", "High", $Z2122="Completed", "Moderate", OR($Z2122 = "Incomplete", $Z2122="Failed"), "Low")</f>
        <v>Low</v>
      </c>
      <c r="AJ2122" t="str" cm="1">
        <f t="array" ref="AJ2122">_xlfn.IFS(OR(Z2122= "Passed", Z2122 = "Completed"), "Complete", OR(Z2122 ="Failed", Z2122 = "Incomplete"), "Incomplete")</f>
        <v>Incomplete</v>
      </c>
      <c r="AK2122" cm="1">
        <f t="array" ref="AK2122">_xlfn.IFS(HR_DATA[[#This Row],[Performance Category]] = "High Performer", 4,HR_DATA[[#This Row],[Performance Category]] = "Average Performer", 3, HR_DATA[[#This Row],[Performance Category]] = "Low Performer", 2, HR_DATA[[#This Row],[Performance Category]] = "At Risk", 1)</f>
        <v>3</v>
      </c>
    </row>
    <row r="2123" spans="1:37" x14ac:dyDescent="0.25">
      <c r="A2123">
        <v>2645</v>
      </c>
      <c r="B2123" s="2">
        <v>44014</v>
      </c>
      <c r="C2123" s="2">
        <f t="shared" ca="1" si="165"/>
        <v>46159</v>
      </c>
      <c r="D2123" t="s">
        <v>53</v>
      </c>
      <c r="E2123" t="s">
        <v>64</v>
      </c>
      <c r="F2123" t="s">
        <v>30</v>
      </c>
      <c r="G2123" t="s">
        <v>31</v>
      </c>
      <c r="H2123" t="s">
        <v>32</v>
      </c>
      <c r="I2123" t="s">
        <v>33</v>
      </c>
      <c r="J2123" t="s">
        <v>57</v>
      </c>
      <c r="K2123" t="s">
        <v>101</v>
      </c>
      <c r="L2123" s="2">
        <v>17345</v>
      </c>
      <c r="M2123" t="s">
        <v>162</v>
      </c>
      <c r="N2123" t="s">
        <v>48</v>
      </c>
      <c r="O2123" t="s">
        <v>84</v>
      </c>
      <c r="P2123" t="s">
        <v>67</v>
      </c>
      <c r="Q2123" t="s">
        <v>40</v>
      </c>
      <c r="R2123">
        <v>4</v>
      </c>
      <c r="S2123" s="2">
        <v>44859</v>
      </c>
      <c r="T2123">
        <v>4</v>
      </c>
      <c r="U2123">
        <v>3</v>
      </c>
      <c r="V2123">
        <v>5</v>
      </c>
      <c r="W2123" s="2">
        <v>44867</v>
      </c>
      <c r="X2123" t="s">
        <v>68</v>
      </c>
      <c r="Y2123" t="s">
        <v>42</v>
      </c>
      <c r="Z2123" t="s">
        <v>63</v>
      </c>
      <c r="AA2123">
        <v>2</v>
      </c>
      <c r="AB2123">
        <v>933.2</v>
      </c>
      <c r="AC2123">
        <v>73</v>
      </c>
      <c r="AD2123" t="str" cm="1">
        <f t="array" ref="AD2123">_xlfn.IFS($AC2123&lt;= 24,"17-24", $AC2123&lt;=34,"25-34", $AC2123&lt;=44,"35-44", $AC2123&lt;= 54,"45-54", $AC2123 &gt;= 55, "55+")</f>
        <v>55+</v>
      </c>
      <c r="AE2123">
        <f t="shared" ca="1" si="166"/>
        <v>5</v>
      </c>
      <c r="AF2123" t="str">
        <f t="shared" si="167"/>
        <v>High</v>
      </c>
      <c r="AG2123" t="str">
        <f t="shared" si="168"/>
        <v>Neutral</v>
      </c>
      <c r="AH2123" t="str">
        <f t="shared" si="169"/>
        <v>Average Performer</v>
      </c>
      <c r="AI2123" t="str" cm="1">
        <f t="array" ref="AI2123">_xlfn.IFS($Z2123 = "Passed", "High", $Z2123="Completed", "Moderate", OR($Z2123 = "Incomplete", $Z2123="Failed"), "Low")</f>
        <v>Moderate</v>
      </c>
      <c r="AJ2123" t="str" cm="1">
        <f t="array" ref="AJ2123">_xlfn.IFS(OR(Z2123= "Passed", Z2123 = "Completed"), "Complete", OR(Z2123 ="Failed", Z2123 = "Incomplete"), "Incomplete")</f>
        <v>Complete</v>
      </c>
      <c r="AK2123" cm="1">
        <f t="array" ref="AK2123">_xlfn.IFS(HR_DATA[[#This Row],[Performance Category]] = "High Performer", 4,HR_DATA[[#This Row],[Performance Category]] = "Average Performer", 3, HR_DATA[[#This Row],[Performance Category]] = "Low Performer", 2, HR_DATA[[#This Row],[Performance Category]] = "At Risk", 1)</f>
        <v>3</v>
      </c>
    </row>
    <row r="2124" spans="1:37" x14ac:dyDescent="0.25">
      <c r="A2124">
        <v>2646</v>
      </c>
      <c r="B2124" s="2">
        <v>43681</v>
      </c>
      <c r="C2124" s="2">
        <f t="shared" ca="1" si="165"/>
        <v>46159</v>
      </c>
      <c r="D2124" t="s">
        <v>53</v>
      </c>
      <c r="E2124" t="s">
        <v>94</v>
      </c>
      <c r="F2124" t="s">
        <v>30</v>
      </c>
      <c r="G2124" t="s">
        <v>31</v>
      </c>
      <c r="H2124" t="s">
        <v>45</v>
      </c>
      <c r="I2124" t="s">
        <v>46</v>
      </c>
      <c r="J2124" t="s">
        <v>57</v>
      </c>
      <c r="K2124" t="s">
        <v>96</v>
      </c>
      <c r="L2124" s="2">
        <v>37059</v>
      </c>
      <c r="M2124" t="s">
        <v>153</v>
      </c>
      <c r="N2124" t="s">
        <v>48</v>
      </c>
      <c r="O2124" t="s">
        <v>72</v>
      </c>
      <c r="P2124" t="s">
        <v>39</v>
      </c>
      <c r="Q2124" t="s">
        <v>40</v>
      </c>
      <c r="R2124">
        <v>1</v>
      </c>
      <c r="S2124" s="2">
        <v>44909</v>
      </c>
      <c r="T2124">
        <v>4</v>
      </c>
      <c r="U2124">
        <v>2</v>
      </c>
      <c r="V2124">
        <v>2</v>
      </c>
      <c r="W2124" s="2">
        <v>45122</v>
      </c>
      <c r="X2124" t="s">
        <v>62</v>
      </c>
      <c r="Y2124" t="s">
        <v>51</v>
      </c>
      <c r="Z2124" t="s">
        <v>43</v>
      </c>
      <c r="AA2124">
        <v>3</v>
      </c>
      <c r="AB2124">
        <v>378.6</v>
      </c>
      <c r="AC2124">
        <v>18</v>
      </c>
      <c r="AD2124" t="str" cm="1">
        <f t="array" ref="AD2124">_xlfn.IFS($AC2124&lt;= 24,"17-24", $AC2124&lt;=34,"25-34", $AC2124&lt;=44,"35-44", $AC2124&lt;= 54,"45-54", $AC2124 &gt;= 55, "55+")</f>
        <v>17-24</v>
      </c>
      <c r="AE2124">
        <f t="shared" ca="1" si="166"/>
        <v>6</v>
      </c>
      <c r="AF2124" t="str">
        <f t="shared" si="167"/>
        <v>High</v>
      </c>
      <c r="AG2124" t="str">
        <f t="shared" si="168"/>
        <v>Not satisfied</v>
      </c>
      <c r="AH2124" t="str">
        <f t="shared" si="169"/>
        <v>Average Performer</v>
      </c>
      <c r="AI2124" t="str" cm="1">
        <f t="array" ref="AI2124">_xlfn.IFS($Z2124 = "Passed", "High", $Z2124="Completed", "Moderate", OR($Z2124 = "Incomplete", $Z2124="Failed"), "Low")</f>
        <v>Low</v>
      </c>
      <c r="AJ2124" t="str" cm="1">
        <f t="array" ref="AJ2124">_xlfn.IFS(OR(Z2124= "Passed", Z2124 = "Completed"), "Complete", OR(Z2124 ="Failed", Z2124 = "Incomplete"), "Incomplete")</f>
        <v>Incomplete</v>
      </c>
      <c r="AK2124" cm="1">
        <f t="array" ref="AK2124">_xlfn.IFS(HR_DATA[[#This Row],[Performance Category]] = "High Performer", 4,HR_DATA[[#This Row],[Performance Category]] = "Average Performer", 3, HR_DATA[[#This Row],[Performance Category]] = "Low Performer", 2, HR_DATA[[#This Row],[Performance Category]] = "At Risk", 1)</f>
        <v>3</v>
      </c>
    </row>
    <row r="2125" spans="1:37" x14ac:dyDescent="0.25">
      <c r="A2125">
        <v>2647</v>
      </c>
      <c r="B2125" s="2">
        <v>43474</v>
      </c>
      <c r="C2125" s="2">
        <f t="shared" ca="1" si="165"/>
        <v>46159</v>
      </c>
      <c r="D2125" t="s">
        <v>53</v>
      </c>
      <c r="E2125" t="s">
        <v>74</v>
      </c>
      <c r="F2125" t="s">
        <v>30</v>
      </c>
      <c r="G2125" t="s">
        <v>31</v>
      </c>
      <c r="H2125" t="s">
        <v>45</v>
      </c>
      <c r="I2125" t="s">
        <v>33</v>
      </c>
      <c r="J2125" t="s">
        <v>57</v>
      </c>
      <c r="K2125" t="s">
        <v>96</v>
      </c>
      <c r="L2125" s="2">
        <v>18570</v>
      </c>
      <c r="M2125" t="s">
        <v>153</v>
      </c>
      <c r="N2125" t="s">
        <v>48</v>
      </c>
      <c r="O2125" t="s">
        <v>49</v>
      </c>
      <c r="P2125" t="s">
        <v>61</v>
      </c>
      <c r="Q2125" t="s">
        <v>40</v>
      </c>
      <c r="R2125">
        <v>5</v>
      </c>
      <c r="S2125" s="2">
        <v>44796</v>
      </c>
      <c r="T2125">
        <v>5</v>
      </c>
      <c r="U2125">
        <v>5</v>
      </c>
      <c r="V2125">
        <v>3</v>
      </c>
      <c r="W2125" s="2">
        <v>44954</v>
      </c>
      <c r="X2125" t="s">
        <v>62</v>
      </c>
      <c r="Y2125" t="s">
        <v>42</v>
      </c>
      <c r="Z2125" t="s">
        <v>63</v>
      </c>
      <c r="AA2125">
        <v>5</v>
      </c>
      <c r="AB2125">
        <v>162.93</v>
      </c>
      <c r="AC2125">
        <v>69</v>
      </c>
      <c r="AD2125" t="str" cm="1">
        <f t="array" ref="AD2125">_xlfn.IFS($AC2125&lt;= 24,"17-24", $AC2125&lt;=34,"25-34", $AC2125&lt;=44,"35-44", $AC2125&lt;= 54,"45-54", $AC2125 &gt;= 55, "55+")</f>
        <v>55+</v>
      </c>
      <c r="AE2125">
        <f t="shared" ca="1" si="166"/>
        <v>7</v>
      </c>
      <c r="AF2125" t="str">
        <f t="shared" si="167"/>
        <v>High</v>
      </c>
      <c r="AG2125" t="str">
        <f t="shared" si="168"/>
        <v>Satisfied</v>
      </c>
      <c r="AH2125" t="str">
        <f t="shared" si="169"/>
        <v>Average Performer</v>
      </c>
      <c r="AI2125" t="str" cm="1">
        <f t="array" ref="AI2125">_xlfn.IFS($Z2125 = "Passed", "High", $Z2125="Completed", "Moderate", OR($Z2125 = "Incomplete", $Z2125="Failed"), "Low")</f>
        <v>Moderate</v>
      </c>
      <c r="AJ2125" t="str" cm="1">
        <f t="array" ref="AJ2125">_xlfn.IFS(OR(Z2125= "Passed", Z2125 = "Completed"), "Complete", OR(Z2125 ="Failed", Z2125 = "Incomplete"), "Incomplete")</f>
        <v>Complete</v>
      </c>
      <c r="AK2125" cm="1">
        <f t="array" ref="AK2125">_xlfn.IFS(HR_DATA[[#This Row],[Performance Category]] = "High Performer", 4,HR_DATA[[#This Row],[Performance Category]] = "Average Performer", 3, HR_DATA[[#This Row],[Performance Category]] = "Low Performer", 2, HR_DATA[[#This Row],[Performance Category]] = "At Risk", 1)</f>
        <v>3</v>
      </c>
    </row>
    <row r="2126" spans="1:37" x14ac:dyDescent="0.25">
      <c r="A2126">
        <v>2648</v>
      </c>
      <c r="B2126" s="2">
        <v>44835</v>
      </c>
      <c r="C2126" s="2">
        <f t="shared" ca="1" si="165"/>
        <v>46159</v>
      </c>
      <c r="D2126" t="s">
        <v>53</v>
      </c>
      <c r="E2126" t="s">
        <v>81</v>
      </c>
      <c r="F2126" t="s">
        <v>30</v>
      </c>
      <c r="G2126" t="s">
        <v>46</v>
      </c>
      <c r="H2126" t="s">
        <v>45</v>
      </c>
      <c r="I2126" t="s">
        <v>46</v>
      </c>
      <c r="J2126" t="s">
        <v>57</v>
      </c>
      <c r="K2126" t="s">
        <v>97</v>
      </c>
      <c r="L2126" s="2">
        <v>34520</v>
      </c>
      <c r="M2126" t="s">
        <v>153</v>
      </c>
      <c r="N2126" t="s">
        <v>48</v>
      </c>
      <c r="O2126" t="s">
        <v>60</v>
      </c>
      <c r="P2126" t="s">
        <v>67</v>
      </c>
      <c r="Q2126" t="s">
        <v>40</v>
      </c>
      <c r="R2126">
        <v>2</v>
      </c>
      <c r="S2126" s="2">
        <v>45038</v>
      </c>
      <c r="T2126">
        <v>4</v>
      </c>
      <c r="U2126">
        <v>2</v>
      </c>
      <c r="V2126">
        <v>1</v>
      </c>
      <c r="W2126" s="2">
        <v>44992</v>
      </c>
      <c r="X2126" t="s">
        <v>62</v>
      </c>
      <c r="Y2126" t="s">
        <v>51</v>
      </c>
      <c r="Z2126" t="s">
        <v>52</v>
      </c>
      <c r="AA2126">
        <v>3</v>
      </c>
      <c r="AB2126">
        <v>294.91000000000003</v>
      </c>
      <c r="AC2126">
        <v>28</v>
      </c>
      <c r="AD2126" t="str" cm="1">
        <f t="array" ref="AD2126">_xlfn.IFS($AC2126&lt;= 24,"17-24", $AC2126&lt;=34,"25-34", $AC2126&lt;=44,"35-44", $AC2126&lt;= 54,"45-54", $AC2126 &gt;= 55, "55+")</f>
        <v>25-34</v>
      </c>
      <c r="AE2126">
        <f t="shared" ca="1" si="166"/>
        <v>3</v>
      </c>
      <c r="AF2126" t="str">
        <f t="shared" si="167"/>
        <v>High</v>
      </c>
      <c r="AG2126" t="str">
        <f t="shared" si="168"/>
        <v>Not satisfied</v>
      </c>
      <c r="AH2126" t="str">
        <f t="shared" si="169"/>
        <v>Average Performer</v>
      </c>
      <c r="AI2126" t="str" cm="1">
        <f t="array" ref="AI2126">_xlfn.IFS($Z2126 = "Passed", "High", $Z2126="Completed", "Moderate", OR($Z2126 = "Incomplete", $Z2126="Failed"), "Low")</f>
        <v>Low</v>
      </c>
      <c r="AJ2126" t="str" cm="1">
        <f t="array" ref="AJ2126">_xlfn.IFS(OR(Z2126= "Passed", Z2126 = "Completed"), "Complete", OR(Z2126 ="Failed", Z2126 = "Incomplete"), "Incomplete")</f>
        <v>Incomplete</v>
      </c>
      <c r="AK2126" cm="1">
        <f t="array" ref="AK2126">_xlfn.IFS(HR_DATA[[#This Row],[Performance Category]] = "High Performer", 4,HR_DATA[[#This Row],[Performance Category]] = "Average Performer", 3, HR_DATA[[#This Row],[Performance Category]] = "Low Performer", 2, HR_DATA[[#This Row],[Performance Category]] = "At Risk", 1)</f>
        <v>3</v>
      </c>
    </row>
    <row r="2127" spans="1:37" x14ac:dyDescent="0.25">
      <c r="A2127">
        <v>2649</v>
      </c>
      <c r="B2127" s="2">
        <v>44102</v>
      </c>
      <c r="C2127" s="2">
        <f t="shared" ca="1" si="165"/>
        <v>46159</v>
      </c>
      <c r="D2127" t="s">
        <v>53</v>
      </c>
      <c r="E2127" t="s">
        <v>54</v>
      </c>
      <c r="F2127" t="s">
        <v>30</v>
      </c>
      <c r="G2127" t="s">
        <v>46</v>
      </c>
      <c r="H2127" t="s">
        <v>45</v>
      </c>
      <c r="I2127" t="s">
        <v>55</v>
      </c>
      <c r="J2127" t="s">
        <v>57</v>
      </c>
      <c r="K2127" t="s">
        <v>96</v>
      </c>
      <c r="L2127" s="2">
        <v>26744</v>
      </c>
      <c r="M2127" t="s">
        <v>160</v>
      </c>
      <c r="N2127" t="s">
        <v>37</v>
      </c>
      <c r="O2127" t="s">
        <v>38</v>
      </c>
      <c r="P2127" t="s">
        <v>39</v>
      </c>
      <c r="Q2127" t="s">
        <v>40</v>
      </c>
      <c r="R2127">
        <v>4</v>
      </c>
      <c r="S2127" s="2">
        <v>44921</v>
      </c>
      <c r="T2127">
        <v>4</v>
      </c>
      <c r="U2127">
        <v>4</v>
      </c>
      <c r="V2127">
        <v>1</v>
      </c>
      <c r="W2127" s="2">
        <v>44829</v>
      </c>
      <c r="X2127" t="s">
        <v>92</v>
      </c>
      <c r="Y2127" t="s">
        <v>42</v>
      </c>
      <c r="Z2127" t="s">
        <v>73</v>
      </c>
      <c r="AA2127">
        <v>1</v>
      </c>
      <c r="AB2127">
        <v>836.76</v>
      </c>
      <c r="AC2127">
        <v>47</v>
      </c>
      <c r="AD2127" t="str" cm="1">
        <f t="array" ref="AD2127">_xlfn.IFS($AC2127&lt;= 24,"17-24", $AC2127&lt;=34,"25-34", $AC2127&lt;=44,"35-44", $AC2127&lt;= 54,"45-54", $AC2127 &gt;= 55, "55+")</f>
        <v>45-54</v>
      </c>
      <c r="AE2127">
        <f t="shared" ca="1" si="166"/>
        <v>5</v>
      </c>
      <c r="AF2127" t="str">
        <f t="shared" si="167"/>
        <v>High</v>
      </c>
      <c r="AG2127" t="str">
        <f t="shared" si="168"/>
        <v>Satisfied</v>
      </c>
      <c r="AH2127" t="str">
        <f t="shared" si="169"/>
        <v>Average Performer</v>
      </c>
      <c r="AI2127" t="str" cm="1">
        <f t="array" ref="AI2127">_xlfn.IFS($Z2127 = "Passed", "High", $Z2127="Completed", "Moderate", OR($Z2127 = "Incomplete", $Z2127="Failed"), "Low")</f>
        <v>High</v>
      </c>
      <c r="AJ2127" t="str" cm="1">
        <f t="array" ref="AJ2127">_xlfn.IFS(OR(Z2127= "Passed", Z2127 = "Completed"), "Complete", OR(Z2127 ="Failed", Z2127 = "Incomplete"), "Incomplete")</f>
        <v>Complete</v>
      </c>
      <c r="AK2127" cm="1">
        <f t="array" ref="AK2127">_xlfn.IFS(HR_DATA[[#This Row],[Performance Category]] = "High Performer", 4,HR_DATA[[#This Row],[Performance Category]] = "Average Performer", 3, HR_DATA[[#This Row],[Performance Category]] = "Low Performer", 2, HR_DATA[[#This Row],[Performance Category]] = "At Risk", 1)</f>
        <v>3</v>
      </c>
    </row>
    <row r="2128" spans="1:37" x14ac:dyDescent="0.25">
      <c r="A2128">
        <v>2650</v>
      </c>
      <c r="B2128" s="2">
        <v>43419</v>
      </c>
      <c r="C2128" s="2">
        <f t="shared" ca="1" si="165"/>
        <v>46159</v>
      </c>
      <c r="D2128" t="s">
        <v>137</v>
      </c>
      <c r="E2128" t="s">
        <v>69</v>
      </c>
      <c r="F2128" t="s">
        <v>30</v>
      </c>
      <c r="G2128" t="s">
        <v>46</v>
      </c>
      <c r="H2128" t="s">
        <v>56</v>
      </c>
      <c r="I2128" t="s">
        <v>55</v>
      </c>
      <c r="J2128" t="s">
        <v>57</v>
      </c>
      <c r="K2128" t="s">
        <v>96</v>
      </c>
      <c r="L2128" s="2">
        <v>23604</v>
      </c>
      <c r="M2128" t="s">
        <v>155</v>
      </c>
      <c r="N2128" t="s">
        <v>37</v>
      </c>
      <c r="O2128" t="s">
        <v>72</v>
      </c>
      <c r="P2128" t="s">
        <v>61</v>
      </c>
      <c r="Q2128" t="s">
        <v>40</v>
      </c>
      <c r="R2128">
        <v>1</v>
      </c>
      <c r="S2128" s="2">
        <v>45009</v>
      </c>
      <c r="T2128">
        <v>1</v>
      </c>
      <c r="U2128">
        <v>1</v>
      </c>
      <c r="V2128">
        <v>1</v>
      </c>
      <c r="W2128" s="2">
        <v>44802</v>
      </c>
      <c r="X2128" t="s">
        <v>92</v>
      </c>
      <c r="Y2128" t="s">
        <v>42</v>
      </c>
      <c r="Z2128" t="s">
        <v>73</v>
      </c>
      <c r="AA2128">
        <v>1</v>
      </c>
      <c r="AB2128">
        <v>136.22999999999999</v>
      </c>
      <c r="AC2128">
        <v>54</v>
      </c>
      <c r="AD2128" t="str" cm="1">
        <f t="array" ref="AD2128">_xlfn.IFS($AC2128&lt;= 24,"17-24", $AC2128&lt;=34,"25-34", $AC2128&lt;=44,"35-44", $AC2128&lt;= 54,"45-54", $AC2128 &gt;= 55, "55+")</f>
        <v>45-54</v>
      </c>
      <c r="AE2128">
        <f t="shared" ca="1" si="166"/>
        <v>7</v>
      </c>
      <c r="AF2128" t="str">
        <f t="shared" si="167"/>
        <v>Low</v>
      </c>
      <c r="AG2128" t="str">
        <f t="shared" si="168"/>
        <v>Not satisfied</v>
      </c>
      <c r="AH2128" t="str">
        <f t="shared" si="169"/>
        <v>Average Performer</v>
      </c>
      <c r="AI2128" t="str" cm="1">
        <f t="array" ref="AI2128">_xlfn.IFS($Z2128 = "Passed", "High", $Z2128="Completed", "Moderate", OR($Z2128 = "Incomplete", $Z2128="Failed"), "Low")</f>
        <v>High</v>
      </c>
      <c r="AJ2128" t="str" cm="1">
        <f t="array" ref="AJ2128">_xlfn.IFS(OR(Z2128= "Passed", Z2128 = "Completed"), "Complete", OR(Z2128 ="Failed", Z2128 = "Incomplete"), "Incomplete")</f>
        <v>Complete</v>
      </c>
      <c r="AK2128" cm="1">
        <f t="array" ref="AK2128">_xlfn.IFS(HR_DATA[[#This Row],[Performance Category]] = "High Performer", 4,HR_DATA[[#This Row],[Performance Category]] = "Average Performer", 3, HR_DATA[[#This Row],[Performance Category]] = "Low Performer", 2, HR_DATA[[#This Row],[Performance Category]] = "At Risk", 1)</f>
        <v>3</v>
      </c>
    </row>
    <row r="2129" spans="1:37" x14ac:dyDescent="0.25">
      <c r="A2129">
        <v>2651</v>
      </c>
      <c r="B2129" s="2">
        <v>44159</v>
      </c>
      <c r="C2129" s="2">
        <f t="shared" ca="1" si="165"/>
        <v>46159</v>
      </c>
      <c r="D2129" t="s">
        <v>137</v>
      </c>
      <c r="E2129" t="s">
        <v>29</v>
      </c>
      <c r="F2129" t="s">
        <v>30</v>
      </c>
      <c r="G2129" t="s">
        <v>31</v>
      </c>
      <c r="H2129" t="s">
        <v>32</v>
      </c>
      <c r="I2129" t="s">
        <v>55</v>
      </c>
      <c r="J2129" t="s">
        <v>57</v>
      </c>
      <c r="K2129" t="s">
        <v>96</v>
      </c>
      <c r="L2129" s="2">
        <v>33665</v>
      </c>
      <c r="M2129" t="s">
        <v>155</v>
      </c>
      <c r="N2129" t="s">
        <v>37</v>
      </c>
      <c r="O2129" t="s">
        <v>49</v>
      </c>
      <c r="P2129" t="s">
        <v>77</v>
      </c>
      <c r="Q2129" t="s">
        <v>40</v>
      </c>
      <c r="R2129">
        <v>2</v>
      </c>
      <c r="S2129" s="2">
        <v>45077</v>
      </c>
      <c r="T2129">
        <v>1</v>
      </c>
      <c r="U2129">
        <v>3</v>
      </c>
      <c r="V2129">
        <v>2</v>
      </c>
      <c r="W2129" s="2">
        <v>45089</v>
      </c>
      <c r="X2129" t="s">
        <v>50</v>
      </c>
      <c r="Y2129" t="s">
        <v>51</v>
      </c>
      <c r="Z2129" t="s">
        <v>63</v>
      </c>
      <c r="AA2129">
        <v>3</v>
      </c>
      <c r="AB2129">
        <v>236.69</v>
      </c>
      <c r="AC2129">
        <v>28</v>
      </c>
      <c r="AD2129" t="str" cm="1">
        <f t="array" ref="AD2129">_xlfn.IFS($AC2129&lt;= 24,"17-24", $AC2129&lt;=34,"25-34", $AC2129&lt;=44,"35-44", $AC2129&lt;= 54,"45-54", $AC2129 &gt;= 55, "55+")</f>
        <v>25-34</v>
      </c>
      <c r="AE2129">
        <f t="shared" ca="1" si="166"/>
        <v>5</v>
      </c>
      <c r="AF2129" t="str">
        <f t="shared" si="167"/>
        <v>Low</v>
      </c>
      <c r="AG2129" t="str">
        <f t="shared" si="168"/>
        <v>Neutral</v>
      </c>
      <c r="AH2129" t="str">
        <f t="shared" si="169"/>
        <v>Average Performer</v>
      </c>
      <c r="AI2129" t="str" cm="1">
        <f t="array" ref="AI2129">_xlfn.IFS($Z2129 = "Passed", "High", $Z2129="Completed", "Moderate", OR($Z2129 = "Incomplete", $Z2129="Failed"), "Low")</f>
        <v>Moderate</v>
      </c>
      <c r="AJ2129" t="str" cm="1">
        <f t="array" ref="AJ2129">_xlfn.IFS(OR(Z2129= "Passed", Z2129 = "Completed"), "Complete", OR(Z2129 ="Failed", Z2129 = "Incomplete"), "Incomplete")</f>
        <v>Complete</v>
      </c>
      <c r="AK2129" cm="1">
        <f t="array" ref="AK2129">_xlfn.IFS(HR_DATA[[#This Row],[Performance Category]] = "High Performer", 4,HR_DATA[[#This Row],[Performance Category]] = "Average Performer", 3, HR_DATA[[#This Row],[Performance Category]] = "Low Performer", 2, HR_DATA[[#This Row],[Performance Category]] = "At Risk", 1)</f>
        <v>3</v>
      </c>
    </row>
    <row r="2130" spans="1:37" x14ac:dyDescent="0.25">
      <c r="A2130">
        <v>2652</v>
      </c>
      <c r="B2130" s="2">
        <v>45116</v>
      </c>
      <c r="C2130" s="2">
        <f t="shared" ca="1" si="165"/>
        <v>46159</v>
      </c>
      <c r="D2130" t="s">
        <v>137</v>
      </c>
      <c r="E2130" t="s">
        <v>85</v>
      </c>
      <c r="F2130" t="s">
        <v>30</v>
      </c>
      <c r="G2130" t="s">
        <v>31</v>
      </c>
      <c r="H2130" t="s">
        <v>32</v>
      </c>
      <c r="I2130" t="s">
        <v>33</v>
      </c>
      <c r="J2130" t="s">
        <v>57</v>
      </c>
      <c r="K2130" t="s">
        <v>58</v>
      </c>
      <c r="L2130" s="2">
        <v>19791</v>
      </c>
      <c r="M2130" t="s">
        <v>36</v>
      </c>
      <c r="N2130" t="s">
        <v>37</v>
      </c>
      <c r="O2130" t="s">
        <v>60</v>
      </c>
      <c r="P2130" t="s">
        <v>39</v>
      </c>
      <c r="Q2130" t="s">
        <v>40</v>
      </c>
      <c r="R2130">
        <v>4</v>
      </c>
      <c r="S2130" s="2">
        <v>44876</v>
      </c>
      <c r="T2130">
        <v>1</v>
      </c>
      <c r="U2130">
        <v>4</v>
      </c>
      <c r="V2130">
        <v>2</v>
      </c>
      <c r="W2130" s="2">
        <v>44857</v>
      </c>
      <c r="X2130" t="s">
        <v>50</v>
      </c>
      <c r="Y2130" t="s">
        <v>51</v>
      </c>
      <c r="Z2130" t="s">
        <v>52</v>
      </c>
      <c r="AA2130">
        <v>1</v>
      </c>
      <c r="AB2130">
        <v>424.44</v>
      </c>
      <c r="AC2130">
        <v>69</v>
      </c>
      <c r="AD2130" t="str" cm="1">
        <f t="array" ref="AD2130">_xlfn.IFS($AC2130&lt;= 24,"17-24", $AC2130&lt;=34,"25-34", $AC2130&lt;=44,"35-44", $AC2130&lt;= 54,"45-54", $AC2130 &gt;= 55, "55+")</f>
        <v>55+</v>
      </c>
      <c r="AE2130">
        <f t="shared" ca="1" si="166"/>
        <v>2</v>
      </c>
      <c r="AF2130" t="str">
        <f t="shared" si="167"/>
        <v>Low</v>
      </c>
      <c r="AG2130" t="str">
        <f t="shared" si="168"/>
        <v>Satisfied</v>
      </c>
      <c r="AH2130" t="str">
        <f t="shared" si="169"/>
        <v>Average Performer</v>
      </c>
      <c r="AI2130" t="str" cm="1">
        <f t="array" ref="AI2130">_xlfn.IFS($Z2130 = "Passed", "High", $Z2130="Completed", "Moderate", OR($Z2130 = "Incomplete", $Z2130="Failed"), "Low")</f>
        <v>Low</v>
      </c>
      <c r="AJ2130" t="str" cm="1">
        <f t="array" ref="AJ2130">_xlfn.IFS(OR(Z2130= "Passed", Z2130 = "Completed"), "Complete", OR(Z2130 ="Failed", Z2130 = "Incomplete"), "Incomplete")</f>
        <v>Incomplete</v>
      </c>
      <c r="AK2130" cm="1">
        <f t="array" ref="AK2130">_xlfn.IFS(HR_DATA[[#This Row],[Performance Category]] = "High Performer", 4,HR_DATA[[#This Row],[Performance Category]] = "Average Performer", 3, HR_DATA[[#This Row],[Performance Category]] = "Low Performer", 2, HR_DATA[[#This Row],[Performance Category]] = "At Risk", 1)</f>
        <v>3</v>
      </c>
    </row>
    <row r="2131" spans="1:37" x14ac:dyDescent="0.25">
      <c r="A2131">
        <v>2653</v>
      </c>
      <c r="B2131" s="2">
        <v>45036</v>
      </c>
      <c r="C2131" s="2">
        <f t="shared" ca="1" si="165"/>
        <v>46159</v>
      </c>
      <c r="D2131" t="s">
        <v>53</v>
      </c>
      <c r="E2131" t="s">
        <v>94</v>
      </c>
      <c r="F2131" t="s">
        <v>30</v>
      </c>
      <c r="G2131" t="s">
        <v>55</v>
      </c>
      <c r="H2131" t="s">
        <v>32</v>
      </c>
      <c r="I2131" t="s">
        <v>46</v>
      </c>
      <c r="J2131" t="s">
        <v>57</v>
      </c>
      <c r="K2131" t="s">
        <v>101</v>
      </c>
      <c r="L2131" s="2">
        <v>16183</v>
      </c>
      <c r="M2131" t="s">
        <v>36</v>
      </c>
      <c r="N2131" t="s">
        <v>48</v>
      </c>
      <c r="O2131" t="s">
        <v>38</v>
      </c>
      <c r="P2131" t="s">
        <v>39</v>
      </c>
      <c r="Q2131" t="s">
        <v>40</v>
      </c>
      <c r="R2131">
        <v>1</v>
      </c>
      <c r="S2131" s="2">
        <v>44980</v>
      </c>
      <c r="T2131">
        <v>4</v>
      </c>
      <c r="U2131">
        <v>5</v>
      </c>
      <c r="V2131">
        <v>3</v>
      </c>
      <c r="W2131" s="2">
        <v>44950</v>
      </c>
      <c r="X2131" t="s">
        <v>68</v>
      </c>
      <c r="Y2131" t="s">
        <v>42</v>
      </c>
      <c r="Z2131" t="s">
        <v>52</v>
      </c>
      <c r="AA2131">
        <v>3</v>
      </c>
      <c r="AB2131">
        <v>139.71</v>
      </c>
      <c r="AC2131">
        <v>79</v>
      </c>
      <c r="AD2131" t="str" cm="1">
        <f t="array" ref="AD2131">_xlfn.IFS($AC2131&lt;= 24,"17-24", $AC2131&lt;=34,"25-34", $AC2131&lt;=44,"35-44", $AC2131&lt;= 54,"45-54", $AC2131 &gt;= 55, "55+")</f>
        <v>55+</v>
      </c>
      <c r="AE2131">
        <f t="shared" ca="1" si="166"/>
        <v>3</v>
      </c>
      <c r="AF2131" t="str">
        <f t="shared" si="167"/>
        <v>High</v>
      </c>
      <c r="AG2131" t="str">
        <f t="shared" si="168"/>
        <v>Satisfied</v>
      </c>
      <c r="AH2131" t="str">
        <f t="shared" si="169"/>
        <v>Average Performer</v>
      </c>
      <c r="AI2131" t="str" cm="1">
        <f t="array" ref="AI2131">_xlfn.IFS($Z2131 = "Passed", "High", $Z2131="Completed", "Moderate", OR($Z2131 = "Incomplete", $Z2131="Failed"), "Low")</f>
        <v>Low</v>
      </c>
      <c r="AJ2131" t="str" cm="1">
        <f t="array" ref="AJ2131">_xlfn.IFS(OR(Z2131= "Passed", Z2131 = "Completed"), "Complete", OR(Z2131 ="Failed", Z2131 = "Incomplete"), "Incomplete")</f>
        <v>Incomplete</v>
      </c>
      <c r="AK2131" cm="1">
        <f t="array" ref="AK2131">_xlfn.IFS(HR_DATA[[#This Row],[Performance Category]] = "High Performer", 4,HR_DATA[[#This Row],[Performance Category]] = "Average Performer", 3, HR_DATA[[#This Row],[Performance Category]] = "Low Performer", 2, HR_DATA[[#This Row],[Performance Category]] = "At Risk", 1)</f>
        <v>3</v>
      </c>
    </row>
    <row r="2132" spans="1:37" x14ac:dyDescent="0.25">
      <c r="A2132">
        <v>2654</v>
      </c>
      <c r="B2132" s="2">
        <v>43699</v>
      </c>
      <c r="C2132" s="2">
        <f t="shared" ca="1" si="165"/>
        <v>46159</v>
      </c>
      <c r="D2132" t="s">
        <v>53</v>
      </c>
      <c r="E2132" t="s">
        <v>74</v>
      </c>
      <c r="F2132" t="s">
        <v>30</v>
      </c>
      <c r="G2132" t="s">
        <v>55</v>
      </c>
      <c r="H2132" t="s">
        <v>32</v>
      </c>
      <c r="I2132" t="s">
        <v>33</v>
      </c>
      <c r="J2132" t="s">
        <v>57</v>
      </c>
      <c r="K2132" t="s">
        <v>65</v>
      </c>
      <c r="L2132" s="2">
        <v>20279</v>
      </c>
      <c r="M2132" t="s">
        <v>36</v>
      </c>
      <c r="N2132" t="s">
        <v>48</v>
      </c>
      <c r="O2132" t="s">
        <v>72</v>
      </c>
      <c r="P2132" t="s">
        <v>77</v>
      </c>
      <c r="Q2132" t="s">
        <v>40</v>
      </c>
      <c r="R2132">
        <v>4</v>
      </c>
      <c r="S2132" s="2">
        <v>44992</v>
      </c>
      <c r="T2132">
        <v>4</v>
      </c>
      <c r="U2132">
        <v>1</v>
      </c>
      <c r="V2132">
        <v>3</v>
      </c>
      <c r="W2132" s="2">
        <v>45003</v>
      </c>
      <c r="X2132" t="s">
        <v>92</v>
      </c>
      <c r="Y2132" t="s">
        <v>51</v>
      </c>
      <c r="Z2132" t="s">
        <v>73</v>
      </c>
      <c r="AA2132">
        <v>3</v>
      </c>
      <c r="AB2132">
        <v>428.13</v>
      </c>
      <c r="AC2132">
        <v>64</v>
      </c>
      <c r="AD2132" t="str" cm="1">
        <f t="array" ref="AD2132">_xlfn.IFS($AC2132&lt;= 24,"17-24", $AC2132&lt;=34,"25-34", $AC2132&lt;=44,"35-44", $AC2132&lt;= 54,"45-54", $AC2132 &gt;= 55, "55+")</f>
        <v>55+</v>
      </c>
      <c r="AE2132">
        <f t="shared" ca="1" si="166"/>
        <v>6</v>
      </c>
      <c r="AF2132" t="str">
        <f t="shared" si="167"/>
        <v>High</v>
      </c>
      <c r="AG2132" t="str">
        <f t="shared" si="168"/>
        <v>Not satisfied</v>
      </c>
      <c r="AH2132" t="str">
        <f t="shared" si="169"/>
        <v>Average Performer</v>
      </c>
      <c r="AI2132" t="str" cm="1">
        <f t="array" ref="AI2132">_xlfn.IFS($Z2132 = "Passed", "High", $Z2132="Completed", "Moderate", OR($Z2132 = "Incomplete", $Z2132="Failed"), "Low")</f>
        <v>High</v>
      </c>
      <c r="AJ2132" t="str" cm="1">
        <f t="array" ref="AJ2132">_xlfn.IFS(OR(Z2132= "Passed", Z2132 = "Completed"), "Complete", OR(Z2132 ="Failed", Z2132 = "Incomplete"), "Incomplete")</f>
        <v>Complete</v>
      </c>
      <c r="AK2132" cm="1">
        <f t="array" ref="AK2132">_xlfn.IFS(HR_DATA[[#This Row],[Performance Category]] = "High Performer", 4,HR_DATA[[#This Row],[Performance Category]] = "Average Performer", 3, HR_DATA[[#This Row],[Performance Category]] = "Low Performer", 2, HR_DATA[[#This Row],[Performance Category]] = "At Risk", 1)</f>
        <v>3</v>
      </c>
    </row>
    <row r="2133" spans="1:37" x14ac:dyDescent="0.25">
      <c r="A2133">
        <v>2655</v>
      </c>
      <c r="B2133" s="2">
        <v>44775</v>
      </c>
      <c r="C2133" s="2">
        <f t="shared" ca="1" si="165"/>
        <v>46159</v>
      </c>
      <c r="D2133" t="s">
        <v>53</v>
      </c>
      <c r="E2133" t="s">
        <v>81</v>
      </c>
      <c r="F2133" t="s">
        <v>30</v>
      </c>
      <c r="G2133" t="s">
        <v>31</v>
      </c>
      <c r="H2133" t="s">
        <v>45</v>
      </c>
      <c r="I2133" t="s">
        <v>46</v>
      </c>
      <c r="J2133" t="s">
        <v>57</v>
      </c>
      <c r="K2133" t="s">
        <v>65</v>
      </c>
      <c r="L2133" s="2">
        <v>23689</v>
      </c>
      <c r="M2133" t="s">
        <v>156</v>
      </c>
      <c r="N2133" t="s">
        <v>48</v>
      </c>
      <c r="O2133" t="s">
        <v>72</v>
      </c>
      <c r="P2133" t="s">
        <v>77</v>
      </c>
      <c r="Q2133" t="s">
        <v>40</v>
      </c>
      <c r="R2133">
        <v>2</v>
      </c>
      <c r="S2133" s="2">
        <v>44802</v>
      </c>
      <c r="T2133">
        <v>2</v>
      </c>
      <c r="U2133">
        <v>5</v>
      </c>
      <c r="V2133">
        <v>5</v>
      </c>
      <c r="W2133" s="2">
        <v>45077</v>
      </c>
      <c r="X2133" t="s">
        <v>62</v>
      </c>
      <c r="Y2133" t="s">
        <v>51</v>
      </c>
      <c r="Z2133" t="s">
        <v>52</v>
      </c>
      <c r="AA2133">
        <v>3</v>
      </c>
      <c r="AB2133">
        <v>972.66</v>
      </c>
      <c r="AC2133">
        <v>58</v>
      </c>
      <c r="AD2133" t="str" cm="1">
        <f t="array" ref="AD2133">_xlfn.IFS($AC2133&lt;= 24,"17-24", $AC2133&lt;=34,"25-34", $AC2133&lt;=44,"35-44", $AC2133&lt;= 54,"45-54", $AC2133 &gt;= 55, "55+")</f>
        <v>55+</v>
      </c>
      <c r="AE2133">
        <f t="shared" ca="1" si="166"/>
        <v>3</v>
      </c>
      <c r="AF2133" t="str">
        <f t="shared" si="167"/>
        <v>Low</v>
      </c>
      <c r="AG2133" t="str">
        <f t="shared" si="168"/>
        <v>Satisfied</v>
      </c>
      <c r="AH2133" t="str">
        <f t="shared" si="169"/>
        <v>Average Performer</v>
      </c>
      <c r="AI2133" t="str" cm="1">
        <f t="array" ref="AI2133">_xlfn.IFS($Z2133 = "Passed", "High", $Z2133="Completed", "Moderate", OR($Z2133 = "Incomplete", $Z2133="Failed"), "Low")</f>
        <v>Low</v>
      </c>
      <c r="AJ2133" t="str" cm="1">
        <f t="array" ref="AJ2133">_xlfn.IFS(OR(Z2133= "Passed", Z2133 = "Completed"), "Complete", OR(Z2133 ="Failed", Z2133 = "Incomplete"), "Incomplete")</f>
        <v>Incomplete</v>
      </c>
      <c r="AK2133" cm="1">
        <f t="array" ref="AK2133">_xlfn.IFS(HR_DATA[[#This Row],[Performance Category]] = "High Performer", 4,HR_DATA[[#This Row],[Performance Category]] = "Average Performer", 3, HR_DATA[[#This Row],[Performance Category]] = "Low Performer", 2, HR_DATA[[#This Row],[Performance Category]] = "At Risk", 1)</f>
        <v>3</v>
      </c>
    </row>
    <row r="2134" spans="1:37" x14ac:dyDescent="0.25">
      <c r="A2134">
        <v>2656</v>
      </c>
      <c r="B2134" s="2">
        <v>43404</v>
      </c>
      <c r="C2134" s="2">
        <f t="shared" ca="1" si="165"/>
        <v>46159</v>
      </c>
      <c r="D2134" t="s">
        <v>53</v>
      </c>
      <c r="E2134" t="s">
        <v>54</v>
      </c>
      <c r="F2134" t="s">
        <v>30</v>
      </c>
      <c r="G2134" t="s">
        <v>46</v>
      </c>
      <c r="H2134" t="s">
        <v>56</v>
      </c>
      <c r="I2134" t="s">
        <v>46</v>
      </c>
      <c r="J2134" t="s">
        <v>57</v>
      </c>
      <c r="K2134" t="s">
        <v>47</v>
      </c>
      <c r="L2134" s="2">
        <v>20861</v>
      </c>
      <c r="M2134" t="s">
        <v>156</v>
      </c>
      <c r="N2134" t="s">
        <v>48</v>
      </c>
      <c r="O2134" t="s">
        <v>49</v>
      </c>
      <c r="P2134" t="s">
        <v>61</v>
      </c>
      <c r="Q2134" t="s">
        <v>40</v>
      </c>
      <c r="R2134">
        <v>4</v>
      </c>
      <c r="S2134" s="2">
        <v>45000</v>
      </c>
      <c r="T2134">
        <v>5</v>
      </c>
      <c r="U2134">
        <v>4</v>
      </c>
      <c r="V2134">
        <v>3</v>
      </c>
      <c r="W2134" s="2">
        <v>44982</v>
      </c>
      <c r="X2134" t="s">
        <v>92</v>
      </c>
      <c r="Y2134" t="s">
        <v>51</v>
      </c>
      <c r="Z2134" t="s">
        <v>43</v>
      </c>
      <c r="AA2134">
        <v>1</v>
      </c>
      <c r="AB2134">
        <v>877.57</v>
      </c>
      <c r="AC2134">
        <v>61</v>
      </c>
      <c r="AD2134" t="str" cm="1">
        <f t="array" ref="AD2134">_xlfn.IFS($AC2134&lt;= 24,"17-24", $AC2134&lt;=34,"25-34", $AC2134&lt;=44,"35-44", $AC2134&lt;= 54,"45-54", $AC2134 &gt;= 55, "55+")</f>
        <v>55+</v>
      </c>
      <c r="AE2134">
        <f t="shared" ca="1" si="166"/>
        <v>7</v>
      </c>
      <c r="AF2134" t="str">
        <f t="shared" si="167"/>
        <v>High</v>
      </c>
      <c r="AG2134" t="str">
        <f t="shared" si="168"/>
        <v>Satisfied</v>
      </c>
      <c r="AH2134" t="str">
        <f t="shared" si="169"/>
        <v>Average Performer</v>
      </c>
      <c r="AI2134" t="str" cm="1">
        <f t="array" ref="AI2134">_xlfn.IFS($Z2134 = "Passed", "High", $Z2134="Completed", "Moderate", OR($Z2134 = "Incomplete", $Z2134="Failed"), "Low")</f>
        <v>Low</v>
      </c>
      <c r="AJ2134" t="str" cm="1">
        <f t="array" ref="AJ2134">_xlfn.IFS(OR(Z2134= "Passed", Z2134 = "Completed"), "Complete", OR(Z2134 ="Failed", Z2134 = "Incomplete"), "Incomplete")</f>
        <v>Incomplete</v>
      </c>
      <c r="AK2134" cm="1">
        <f t="array" ref="AK2134">_xlfn.IFS(HR_DATA[[#This Row],[Performance Category]] = "High Performer", 4,HR_DATA[[#This Row],[Performance Category]] = "Average Performer", 3, HR_DATA[[#This Row],[Performance Category]] = "Low Performer", 2, HR_DATA[[#This Row],[Performance Category]] = "At Risk", 1)</f>
        <v>3</v>
      </c>
    </row>
    <row r="2135" spans="1:37" x14ac:dyDescent="0.25">
      <c r="A2135">
        <v>2657</v>
      </c>
      <c r="B2135" s="2">
        <v>44523</v>
      </c>
      <c r="C2135" s="2">
        <f t="shared" ca="1" si="165"/>
        <v>46159</v>
      </c>
      <c r="D2135" t="s">
        <v>53</v>
      </c>
      <c r="E2135" t="s">
        <v>69</v>
      </c>
      <c r="F2135" t="s">
        <v>30</v>
      </c>
      <c r="G2135" t="s">
        <v>31</v>
      </c>
      <c r="H2135" t="s">
        <v>56</v>
      </c>
      <c r="I2135" t="s">
        <v>33</v>
      </c>
      <c r="J2135" t="s">
        <v>57</v>
      </c>
      <c r="K2135" t="s">
        <v>134</v>
      </c>
      <c r="L2135" s="2">
        <v>34856</v>
      </c>
      <c r="M2135" t="s">
        <v>156</v>
      </c>
      <c r="N2135" t="s">
        <v>48</v>
      </c>
      <c r="O2135" t="s">
        <v>38</v>
      </c>
      <c r="P2135" t="s">
        <v>39</v>
      </c>
      <c r="Q2135" t="s">
        <v>40</v>
      </c>
      <c r="R2135">
        <v>2</v>
      </c>
      <c r="S2135" s="2">
        <v>44989</v>
      </c>
      <c r="T2135">
        <v>4</v>
      </c>
      <c r="U2135">
        <v>3</v>
      </c>
      <c r="V2135">
        <v>3</v>
      </c>
      <c r="W2135" s="2">
        <v>45054</v>
      </c>
      <c r="X2135" t="s">
        <v>62</v>
      </c>
      <c r="Y2135" t="s">
        <v>51</v>
      </c>
      <c r="Z2135" t="s">
        <v>43</v>
      </c>
      <c r="AA2135">
        <v>3</v>
      </c>
      <c r="AB2135">
        <v>751.13</v>
      </c>
      <c r="AC2135">
        <v>26</v>
      </c>
      <c r="AD2135" t="str" cm="1">
        <f t="array" ref="AD2135">_xlfn.IFS($AC2135&lt;= 24,"17-24", $AC2135&lt;=34,"25-34", $AC2135&lt;=44,"35-44", $AC2135&lt;= 54,"45-54", $AC2135 &gt;= 55, "55+")</f>
        <v>25-34</v>
      </c>
      <c r="AE2135">
        <f t="shared" ca="1" si="166"/>
        <v>4</v>
      </c>
      <c r="AF2135" t="str">
        <f t="shared" si="167"/>
        <v>High</v>
      </c>
      <c r="AG2135" t="str">
        <f t="shared" si="168"/>
        <v>Neutral</v>
      </c>
      <c r="AH2135" t="str">
        <f t="shared" si="169"/>
        <v>Average Performer</v>
      </c>
      <c r="AI2135" t="str" cm="1">
        <f t="array" ref="AI2135">_xlfn.IFS($Z2135 = "Passed", "High", $Z2135="Completed", "Moderate", OR($Z2135 = "Incomplete", $Z2135="Failed"), "Low")</f>
        <v>Low</v>
      </c>
      <c r="AJ2135" t="str" cm="1">
        <f t="array" ref="AJ2135">_xlfn.IFS(OR(Z2135= "Passed", Z2135 = "Completed"), "Complete", OR(Z2135 ="Failed", Z2135 = "Incomplete"), "Incomplete")</f>
        <v>Incomplete</v>
      </c>
      <c r="AK2135" cm="1">
        <f t="array" ref="AK2135">_xlfn.IFS(HR_DATA[[#This Row],[Performance Category]] = "High Performer", 4,HR_DATA[[#This Row],[Performance Category]] = "Average Performer", 3, HR_DATA[[#This Row],[Performance Category]] = "Low Performer", 2, HR_DATA[[#This Row],[Performance Category]] = "At Risk", 1)</f>
        <v>3</v>
      </c>
    </row>
    <row r="2136" spans="1:37" x14ac:dyDescent="0.25">
      <c r="A2136">
        <v>2658</v>
      </c>
      <c r="B2136" s="2">
        <v>45108</v>
      </c>
      <c r="C2136" s="2">
        <f t="shared" ca="1" si="165"/>
        <v>46159</v>
      </c>
      <c r="D2136" t="s">
        <v>53</v>
      </c>
      <c r="E2136" t="s">
        <v>29</v>
      </c>
      <c r="F2136" t="s">
        <v>30</v>
      </c>
      <c r="G2136" t="s">
        <v>55</v>
      </c>
      <c r="H2136" t="s">
        <v>45</v>
      </c>
      <c r="I2136" t="s">
        <v>33</v>
      </c>
      <c r="J2136" t="s">
        <v>57</v>
      </c>
      <c r="K2136" t="s">
        <v>79</v>
      </c>
      <c r="L2136" s="2">
        <v>22003</v>
      </c>
      <c r="M2136" t="s">
        <v>156</v>
      </c>
      <c r="N2136" t="s">
        <v>48</v>
      </c>
      <c r="O2136" t="s">
        <v>72</v>
      </c>
      <c r="P2136" t="s">
        <v>67</v>
      </c>
      <c r="Q2136" t="s">
        <v>40</v>
      </c>
      <c r="R2136">
        <v>2</v>
      </c>
      <c r="S2136" s="2">
        <v>44856</v>
      </c>
      <c r="T2136">
        <v>3</v>
      </c>
      <c r="U2136">
        <v>1</v>
      </c>
      <c r="V2136">
        <v>1</v>
      </c>
      <c r="W2136" s="2">
        <v>45106</v>
      </c>
      <c r="X2136" t="s">
        <v>68</v>
      </c>
      <c r="Y2136" t="s">
        <v>51</v>
      </c>
      <c r="Z2136" t="s">
        <v>73</v>
      </c>
      <c r="AA2136">
        <v>1</v>
      </c>
      <c r="AB2136">
        <v>471.89</v>
      </c>
      <c r="AC2136">
        <v>63</v>
      </c>
      <c r="AD2136" t="str" cm="1">
        <f t="array" ref="AD2136">_xlfn.IFS($AC2136&lt;= 24,"17-24", $AC2136&lt;=34,"25-34", $AC2136&lt;=44,"35-44", $AC2136&lt;= 54,"45-54", $AC2136 &gt;= 55, "55+")</f>
        <v>55+</v>
      </c>
      <c r="AE2136">
        <f t="shared" ca="1" si="166"/>
        <v>2</v>
      </c>
      <c r="AF2136" t="str">
        <f t="shared" si="167"/>
        <v>Medium</v>
      </c>
      <c r="AG2136" t="str">
        <f t="shared" si="168"/>
        <v>Not satisfied</v>
      </c>
      <c r="AH2136" t="str">
        <f t="shared" si="169"/>
        <v>Average Performer</v>
      </c>
      <c r="AI2136" t="str" cm="1">
        <f t="array" ref="AI2136">_xlfn.IFS($Z2136 = "Passed", "High", $Z2136="Completed", "Moderate", OR($Z2136 = "Incomplete", $Z2136="Failed"), "Low")</f>
        <v>High</v>
      </c>
      <c r="AJ2136" t="str" cm="1">
        <f t="array" ref="AJ2136">_xlfn.IFS(OR(Z2136= "Passed", Z2136 = "Completed"), "Complete", OR(Z2136 ="Failed", Z2136 = "Incomplete"), "Incomplete")</f>
        <v>Complete</v>
      </c>
      <c r="AK2136" cm="1">
        <f t="array" ref="AK2136">_xlfn.IFS(HR_DATA[[#This Row],[Performance Category]] = "High Performer", 4,HR_DATA[[#This Row],[Performance Category]] = "Average Performer", 3, HR_DATA[[#This Row],[Performance Category]] = "Low Performer", 2, HR_DATA[[#This Row],[Performance Category]] = "At Risk", 1)</f>
        <v>3</v>
      </c>
    </row>
    <row r="2137" spans="1:37" x14ac:dyDescent="0.25">
      <c r="A2137">
        <v>2659</v>
      </c>
      <c r="B2137" s="2">
        <v>44760</v>
      </c>
      <c r="C2137" s="2">
        <f t="shared" ca="1" si="165"/>
        <v>46159</v>
      </c>
      <c r="D2137" t="s">
        <v>53</v>
      </c>
      <c r="E2137" t="s">
        <v>85</v>
      </c>
      <c r="F2137" t="s">
        <v>30</v>
      </c>
      <c r="G2137" t="s">
        <v>46</v>
      </c>
      <c r="H2137" t="s">
        <v>56</v>
      </c>
      <c r="I2137" t="s">
        <v>33</v>
      </c>
      <c r="J2137" t="s">
        <v>57</v>
      </c>
      <c r="K2137" t="s">
        <v>65</v>
      </c>
      <c r="L2137" s="2">
        <v>33067</v>
      </c>
      <c r="M2137" t="s">
        <v>158</v>
      </c>
      <c r="N2137" t="s">
        <v>48</v>
      </c>
      <c r="O2137" t="s">
        <v>72</v>
      </c>
      <c r="P2137" t="s">
        <v>61</v>
      </c>
      <c r="Q2137" t="s">
        <v>40</v>
      </c>
      <c r="R2137">
        <v>2</v>
      </c>
      <c r="S2137" s="2">
        <v>45068</v>
      </c>
      <c r="T2137">
        <v>5</v>
      </c>
      <c r="U2137">
        <v>3</v>
      </c>
      <c r="V2137">
        <v>2</v>
      </c>
      <c r="W2137" s="2">
        <v>44803</v>
      </c>
      <c r="X2137" t="s">
        <v>50</v>
      </c>
      <c r="Y2137" t="s">
        <v>51</v>
      </c>
      <c r="Z2137" t="s">
        <v>43</v>
      </c>
      <c r="AA2137">
        <v>3</v>
      </c>
      <c r="AB2137">
        <v>957.63</v>
      </c>
      <c r="AC2137">
        <v>32</v>
      </c>
      <c r="AD2137" t="str" cm="1">
        <f t="array" ref="AD2137">_xlfn.IFS($AC2137&lt;= 24,"17-24", $AC2137&lt;=34,"25-34", $AC2137&lt;=44,"35-44", $AC2137&lt;= 54,"45-54", $AC2137 &gt;= 55, "55+")</f>
        <v>25-34</v>
      </c>
      <c r="AE2137">
        <f t="shared" ca="1" si="166"/>
        <v>3</v>
      </c>
      <c r="AF2137" t="str">
        <f t="shared" si="167"/>
        <v>High</v>
      </c>
      <c r="AG2137" t="str">
        <f t="shared" si="168"/>
        <v>Neutral</v>
      </c>
      <c r="AH2137" t="str">
        <f t="shared" si="169"/>
        <v>Average Performer</v>
      </c>
      <c r="AI2137" t="str" cm="1">
        <f t="array" ref="AI2137">_xlfn.IFS($Z2137 = "Passed", "High", $Z2137="Completed", "Moderate", OR($Z2137 = "Incomplete", $Z2137="Failed"), "Low")</f>
        <v>Low</v>
      </c>
      <c r="AJ2137" t="str" cm="1">
        <f t="array" ref="AJ2137">_xlfn.IFS(OR(Z2137= "Passed", Z2137 = "Completed"), "Complete", OR(Z2137 ="Failed", Z2137 = "Incomplete"), "Incomplete")</f>
        <v>Incomplete</v>
      </c>
      <c r="AK2137" cm="1">
        <f t="array" ref="AK2137">_xlfn.IFS(HR_DATA[[#This Row],[Performance Category]] = "High Performer", 4,HR_DATA[[#This Row],[Performance Category]] = "Average Performer", 3, HR_DATA[[#This Row],[Performance Category]] = "Low Performer", 2, HR_DATA[[#This Row],[Performance Category]] = "At Risk", 1)</f>
        <v>3</v>
      </c>
    </row>
    <row r="2138" spans="1:37" x14ac:dyDescent="0.25">
      <c r="A2138">
        <v>2660</v>
      </c>
      <c r="B2138" s="2">
        <v>43686</v>
      </c>
      <c r="C2138" s="2">
        <f t="shared" ca="1" si="165"/>
        <v>46159</v>
      </c>
      <c r="D2138" t="s">
        <v>53</v>
      </c>
      <c r="E2138" t="s">
        <v>44</v>
      </c>
      <c r="F2138" t="s">
        <v>30</v>
      </c>
      <c r="G2138" t="s">
        <v>46</v>
      </c>
      <c r="H2138" t="s">
        <v>32</v>
      </c>
      <c r="I2138" t="s">
        <v>46</v>
      </c>
      <c r="J2138" t="s">
        <v>57</v>
      </c>
      <c r="K2138" t="s">
        <v>100</v>
      </c>
      <c r="L2138" s="2">
        <v>21850</v>
      </c>
      <c r="M2138" t="s">
        <v>162</v>
      </c>
      <c r="N2138" t="s">
        <v>48</v>
      </c>
      <c r="O2138" t="s">
        <v>84</v>
      </c>
      <c r="P2138" t="s">
        <v>77</v>
      </c>
      <c r="Q2138" t="s">
        <v>40</v>
      </c>
      <c r="R2138">
        <v>4</v>
      </c>
      <c r="S2138" s="2">
        <v>44796</v>
      </c>
      <c r="T2138">
        <v>5</v>
      </c>
      <c r="U2138">
        <v>1</v>
      </c>
      <c r="V2138">
        <v>1</v>
      </c>
      <c r="W2138" s="2">
        <v>44811</v>
      </c>
      <c r="X2138" t="s">
        <v>62</v>
      </c>
      <c r="Y2138" t="s">
        <v>51</v>
      </c>
      <c r="Z2138" t="s">
        <v>73</v>
      </c>
      <c r="AA2138">
        <v>1</v>
      </c>
      <c r="AB2138">
        <v>788.33</v>
      </c>
      <c r="AC2138">
        <v>60</v>
      </c>
      <c r="AD2138" t="str" cm="1">
        <f t="array" ref="AD2138">_xlfn.IFS($AC2138&lt;= 24,"17-24", $AC2138&lt;=34,"25-34", $AC2138&lt;=44,"35-44", $AC2138&lt;= 54,"45-54", $AC2138 &gt;= 55, "55+")</f>
        <v>55+</v>
      </c>
      <c r="AE2138">
        <f t="shared" ca="1" si="166"/>
        <v>6</v>
      </c>
      <c r="AF2138" t="str">
        <f t="shared" si="167"/>
        <v>High</v>
      </c>
      <c r="AG2138" t="str">
        <f t="shared" si="168"/>
        <v>Not satisfied</v>
      </c>
      <c r="AH2138" t="str">
        <f t="shared" si="169"/>
        <v>Average Performer</v>
      </c>
      <c r="AI2138" t="str" cm="1">
        <f t="array" ref="AI2138">_xlfn.IFS($Z2138 = "Passed", "High", $Z2138="Completed", "Moderate", OR($Z2138 = "Incomplete", $Z2138="Failed"), "Low")</f>
        <v>High</v>
      </c>
      <c r="AJ2138" t="str" cm="1">
        <f t="array" ref="AJ2138">_xlfn.IFS(OR(Z2138= "Passed", Z2138 = "Completed"), "Complete", OR(Z2138 ="Failed", Z2138 = "Incomplete"), "Incomplete")</f>
        <v>Complete</v>
      </c>
      <c r="AK2138" cm="1">
        <f t="array" ref="AK2138">_xlfn.IFS(HR_DATA[[#This Row],[Performance Category]] = "High Performer", 4,HR_DATA[[#This Row],[Performance Category]] = "Average Performer", 3, HR_DATA[[#This Row],[Performance Category]] = "Low Performer", 2, HR_DATA[[#This Row],[Performance Category]] = "At Risk", 1)</f>
        <v>3</v>
      </c>
    </row>
    <row r="2139" spans="1:37" x14ac:dyDescent="0.25">
      <c r="A2139">
        <v>2661</v>
      </c>
      <c r="B2139" s="2">
        <v>44383</v>
      </c>
      <c r="C2139" s="2">
        <f t="shared" ca="1" si="165"/>
        <v>46159</v>
      </c>
      <c r="D2139" t="s">
        <v>53</v>
      </c>
      <c r="E2139" t="s">
        <v>87</v>
      </c>
      <c r="F2139" t="s">
        <v>30</v>
      </c>
      <c r="G2139" t="s">
        <v>46</v>
      </c>
      <c r="H2139" t="s">
        <v>45</v>
      </c>
      <c r="I2139" t="s">
        <v>33</v>
      </c>
      <c r="J2139" t="s">
        <v>57</v>
      </c>
      <c r="K2139" t="s">
        <v>79</v>
      </c>
      <c r="L2139" s="2">
        <v>25791</v>
      </c>
      <c r="M2139" t="s">
        <v>162</v>
      </c>
      <c r="N2139" t="s">
        <v>48</v>
      </c>
      <c r="O2139" t="s">
        <v>72</v>
      </c>
      <c r="P2139" t="s">
        <v>67</v>
      </c>
      <c r="Q2139" t="s">
        <v>40</v>
      </c>
      <c r="R2139">
        <v>2</v>
      </c>
      <c r="S2139" s="2">
        <v>44982</v>
      </c>
      <c r="T2139">
        <v>3</v>
      </c>
      <c r="U2139">
        <v>3</v>
      </c>
      <c r="V2139">
        <v>2</v>
      </c>
      <c r="W2139" s="2">
        <v>44938</v>
      </c>
      <c r="X2139" t="s">
        <v>92</v>
      </c>
      <c r="Y2139" t="s">
        <v>42</v>
      </c>
      <c r="Z2139" t="s">
        <v>63</v>
      </c>
      <c r="AA2139">
        <v>4</v>
      </c>
      <c r="AB2139">
        <v>220.32</v>
      </c>
      <c r="AC2139">
        <v>51</v>
      </c>
      <c r="AD2139" t="str" cm="1">
        <f t="array" ref="AD2139">_xlfn.IFS($AC2139&lt;= 24,"17-24", $AC2139&lt;=34,"25-34", $AC2139&lt;=44,"35-44", $AC2139&lt;= 54,"45-54", $AC2139 &gt;= 55, "55+")</f>
        <v>45-54</v>
      </c>
      <c r="AE2139">
        <f t="shared" ca="1" si="166"/>
        <v>4</v>
      </c>
      <c r="AF2139" t="str">
        <f t="shared" si="167"/>
        <v>Medium</v>
      </c>
      <c r="AG2139" t="str">
        <f t="shared" si="168"/>
        <v>Neutral</v>
      </c>
      <c r="AH2139" t="str">
        <f t="shared" si="169"/>
        <v>Average Performer</v>
      </c>
      <c r="AI2139" t="str" cm="1">
        <f t="array" ref="AI2139">_xlfn.IFS($Z2139 = "Passed", "High", $Z2139="Completed", "Moderate", OR($Z2139 = "Incomplete", $Z2139="Failed"), "Low")</f>
        <v>Moderate</v>
      </c>
      <c r="AJ2139" t="str" cm="1">
        <f t="array" ref="AJ2139">_xlfn.IFS(OR(Z2139= "Passed", Z2139 = "Completed"), "Complete", OR(Z2139 ="Failed", Z2139 = "Incomplete"), "Incomplete")</f>
        <v>Complete</v>
      </c>
      <c r="AK2139" cm="1">
        <f t="array" ref="AK2139">_xlfn.IFS(HR_DATA[[#This Row],[Performance Category]] = "High Performer", 4,HR_DATA[[#This Row],[Performance Category]] = "Average Performer", 3, HR_DATA[[#This Row],[Performance Category]] = "Low Performer", 2, HR_DATA[[#This Row],[Performance Category]] = "At Risk", 1)</f>
        <v>3</v>
      </c>
    </row>
    <row r="2140" spans="1:37" x14ac:dyDescent="0.25">
      <c r="A2140">
        <v>2662</v>
      </c>
      <c r="B2140" s="2">
        <v>44229</v>
      </c>
      <c r="C2140" s="2">
        <f t="shared" ca="1" si="165"/>
        <v>46159</v>
      </c>
      <c r="D2140" t="s">
        <v>53</v>
      </c>
      <c r="E2140" t="s">
        <v>64</v>
      </c>
      <c r="F2140" t="s">
        <v>30</v>
      </c>
      <c r="G2140" t="s">
        <v>31</v>
      </c>
      <c r="H2140" t="s">
        <v>45</v>
      </c>
      <c r="I2140" t="s">
        <v>46</v>
      </c>
      <c r="J2140" t="s">
        <v>57</v>
      </c>
      <c r="K2140" t="s">
        <v>65</v>
      </c>
      <c r="L2140" s="2">
        <v>16692</v>
      </c>
      <c r="M2140" t="s">
        <v>153</v>
      </c>
      <c r="N2140" t="s">
        <v>48</v>
      </c>
      <c r="O2140" t="s">
        <v>84</v>
      </c>
      <c r="P2140" t="s">
        <v>61</v>
      </c>
      <c r="Q2140" t="s">
        <v>40</v>
      </c>
      <c r="R2140">
        <v>2</v>
      </c>
      <c r="S2140" s="2">
        <v>45115</v>
      </c>
      <c r="T2140">
        <v>4</v>
      </c>
      <c r="U2140">
        <v>1</v>
      </c>
      <c r="V2140">
        <v>1</v>
      </c>
      <c r="W2140" s="2">
        <v>44995</v>
      </c>
      <c r="X2140" t="s">
        <v>62</v>
      </c>
      <c r="Y2140" t="s">
        <v>51</v>
      </c>
      <c r="Z2140" t="s">
        <v>63</v>
      </c>
      <c r="AA2140">
        <v>5</v>
      </c>
      <c r="AB2140">
        <v>406.1</v>
      </c>
      <c r="AC2140">
        <v>76</v>
      </c>
      <c r="AD2140" t="str" cm="1">
        <f t="array" ref="AD2140">_xlfn.IFS($AC2140&lt;= 24,"17-24", $AC2140&lt;=34,"25-34", $AC2140&lt;=44,"35-44", $AC2140&lt;= 54,"45-54", $AC2140 &gt;= 55, "55+")</f>
        <v>55+</v>
      </c>
      <c r="AE2140">
        <f t="shared" ca="1" si="166"/>
        <v>5</v>
      </c>
      <c r="AF2140" t="str">
        <f t="shared" si="167"/>
        <v>High</v>
      </c>
      <c r="AG2140" t="str">
        <f t="shared" si="168"/>
        <v>Not satisfied</v>
      </c>
      <c r="AH2140" t="str">
        <f t="shared" si="169"/>
        <v>Average Performer</v>
      </c>
      <c r="AI2140" t="str" cm="1">
        <f t="array" ref="AI2140">_xlfn.IFS($Z2140 = "Passed", "High", $Z2140="Completed", "Moderate", OR($Z2140 = "Incomplete", $Z2140="Failed"), "Low")</f>
        <v>Moderate</v>
      </c>
      <c r="AJ2140" t="str" cm="1">
        <f t="array" ref="AJ2140">_xlfn.IFS(OR(Z2140= "Passed", Z2140 = "Completed"), "Complete", OR(Z2140 ="Failed", Z2140 = "Incomplete"), "Incomplete")</f>
        <v>Complete</v>
      </c>
      <c r="AK2140" cm="1">
        <f t="array" ref="AK2140">_xlfn.IFS(HR_DATA[[#This Row],[Performance Category]] = "High Performer", 4,HR_DATA[[#This Row],[Performance Category]] = "Average Performer", 3, HR_DATA[[#This Row],[Performance Category]] = "Low Performer", 2, HR_DATA[[#This Row],[Performance Category]] = "At Risk", 1)</f>
        <v>3</v>
      </c>
    </row>
    <row r="2141" spans="1:37" x14ac:dyDescent="0.25">
      <c r="A2141">
        <v>2663</v>
      </c>
      <c r="B2141" s="2">
        <v>44932</v>
      </c>
      <c r="C2141" s="2">
        <f t="shared" ca="1" si="165"/>
        <v>46159</v>
      </c>
      <c r="D2141" t="s">
        <v>53</v>
      </c>
      <c r="E2141" t="s">
        <v>94</v>
      </c>
      <c r="F2141" t="s">
        <v>30</v>
      </c>
      <c r="G2141" t="s">
        <v>46</v>
      </c>
      <c r="H2141" t="s">
        <v>56</v>
      </c>
      <c r="I2141" t="s">
        <v>46</v>
      </c>
      <c r="J2141" t="s">
        <v>57</v>
      </c>
      <c r="K2141" t="s">
        <v>89</v>
      </c>
      <c r="L2141" s="2">
        <v>26135</v>
      </c>
      <c r="M2141" t="s">
        <v>153</v>
      </c>
      <c r="N2141" t="s">
        <v>48</v>
      </c>
      <c r="O2141" t="s">
        <v>49</v>
      </c>
      <c r="P2141" t="s">
        <v>77</v>
      </c>
      <c r="Q2141" t="s">
        <v>40</v>
      </c>
      <c r="R2141">
        <v>5</v>
      </c>
      <c r="S2141" s="2">
        <v>44780</v>
      </c>
      <c r="T2141">
        <v>3</v>
      </c>
      <c r="U2141">
        <v>4</v>
      </c>
      <c r="V2141">
        <v>1</v>
      </c>
      <c r="W2141" s="2">
        <v>44912</v>
      </c>
      <c r="X2141" t="s">
        <v>50</v>
      </c>
      <c r="Y2141" t="s">
        <v>51</v>
      </c>
      <c r="Z2141" t="s">
        <v>73</v>
      </c>
      <c r="AA2141">
        <v>4</v>
      </c>
      <c r="AB2141">
        <v>819.64</v>
      </c>
      <c r="AC2141">
        <v>52</v>
      </c>
      <c r="AD2141" t="str" cm="1">
        <f t="array" ref="AD2141">_xlfn.IFS($AC2141&lt;= 24,"17-24", $AC2141&lt;=34,"25-34", $AC2141&lt;=44,"35-44", $AC2141&lt;= 54,"45-54", $AC2141 &gt;= 55, "55+")</f>
        <v>45-54</v>
      </c>
      <c r="AE2141">
        <f t="shared" ca="1" si="166"/>
        <v>3</v>
      </c>
      <c r="AF2141" t="str">
        <f t="shared" si="167"/>
        <v>Medium</v>
      </c>
      <c r="AG2141" t="str">
        <f t="shared" si="168"/>
        <v>Satisfied</v>
      </c>
      <c r="AH2141" t="str">
        <f t="shared" si="169"/>
        <v>Average Performer</v>
      </c>
      <c r="AI2141" t="str" cm="1">
        <f t="array" ref="AI2141">_xlfn.IFS($Z2141 = "Passed", "High", $Z2141="Completed", "Moderate", OR($Z2141 = "Incomplete", $Z2141="Failed"), "Low")</f>
        <v>High</v>
      </c>
      <c r="AJ2141" t="str" cm="1">
        <f t="array" ref="AJ2141">_xlfn.IFS(OR(Z2141= "Passed", Z2141 = "Completed"), "Complete", OR(Z2141 ="Failed", Z2141 = "Incomplete"), "Incomplete")</f>
        <v>Complete</v>
      </c>
      <c r="AK2141" cm="1">
        <f t="array" ref="AK2141">_xlfn.IFS(HR_DATA[[#This Row],[Performance Category]] = "High Performer", 4,HR_DATA[[#This Row],[Performance Category]] = "Average Performer", 3, HR_DATA[[#This Row],[Performance Category]] = "Low Performer", 2, HR_DATA[[#This Row],[Performance Category]] = "At Risk", 1)</f>
        <v>3</v>
      </c>
    </row>
    <row r="2142" spans="1:37" x14ac:dyDescent="0.25">
      <c r="A2142">
        <v>2664</v>
      </c>
      <c r="B2142" s="2">
        <v>44513</v>
      </c>
      <c r="C2142" s="2">
        <f t="shared" ca="1" si="165"/>
        <v>46159</v>
      </c>
      <c r="D2142" t="s">
        <v>53</v>
      </c>
      <c r="E2142" t="s">
        <v>74</v>
      </c>
      <c r="F2142" t="s">
        <v>30</v>
      </c>
      <c r="G2142" t="s">
        <v>55</v>
      </c>
      <c r="H2142" t="s">
        <v>32</v>
      </c>
      <c r="I2142" t="s">
        <v>55</v>
      </c>
      <c r="J2142" t="s">
        <v>57</v>
      </c>
      <c r="K2142" t="s">
        <v>96</v>
      </c>
      <c r="L2142" s="2">
        <v>22457</v>
      </c>
      <c r="M2142" t="s">
        <v>153</v>
      </c>
      <c r="N2142" t="s">
        <v>48</v>
      </c>
      <c r="O2142" t="s">
        <v>49</v>
      </c>
      <c r="P2142" t="s">
        <v>77</v>
      </c>
      <c r="Q2142" t="s">
        <v>40</v>
      </c>
      <c r="R2142">
        <v>1</v>
      </c>
      <c r="S2142" s="2">
        <v>45090</v>
      </c>
      <c r="T2142">
        <v>5</v>
      </c>
      <c r="U2142">
        <v>2</v>
      </c>
      <c r="V2142">
        <v>2</v>
      </c>
      <c r="W2142" s="2">
        <v>44817</v>
      </c>
      <c r="X2142" t="s">
        <v>62</v>
      </c>
      <c r="Y2142" t="s">
        <v>51</v>
      </c>
      <c r="Z2142" t="s">
        <v>52</v>
      </c>
      <c r="AA2142">
        <v>3</v>
      </c>
      <c r="AB2142">
        <v>355.84</v>
      </c>
      <c r="AC2142">
        <v>60</v>
      </c>
      <c r="AD2142" t="str" cm="1">
        <f t="array" ref="AD2142">_xlfn.IFS($AC2142&lt;= 24,"17-24", $AC2142&lt;=34,"25-34", $AC2142&lt;=44,"35-44", $AC2142&lt;= 54,"45-54", $AC2142 &gt;= 55, "55+")</f>
        <v>55+</v>
      </c>
      <c r="AE2142">
        <f t="shared" ca="1" si="166"/>
        <v>4</v>
      </c>
      <c r="AF2142" t="str">
        <f t="shared" si="167"/>
        <v>High</v>
      </c>
      <c r="AG2142" t="str">
        <f t="shared" si="168"/>
        <v>Not satisfied</v>
      </c>
      <c r="AH2142" t="str">
        <f t="shared" si="169"/>
        <v>Average Performer</v>
      </c>
      <c r="AI2142" t="str" cm="1">
        <f t="array" ref="AI2142">_xlfn.IFS($Z2142 = "Passed", "High", $Z2142="Completed", "Moderate", OR($Z2142 = "Incomplete", $Z2142="Failed"), "Low")</f>
        <v>Low</v>
      </c>
      <c r="AJ2142" t="str" cm="1">
        <f t="array" ref="AJ2142">_xlfn.IFS(OR(Z2142= "Passed", Z2142 = "Completed"), "Complete", OR(Z2142 ="Failed", Z2142 = "Incomplete"), "Incomplete")</f>
        <v>Incomplete</v>
      </c>
      <c r="AK2142" cm="1">
        <f t="array" ref="AK2142">_xlfn.IFS(HR_DATA[[#This Row],[Performance Category]] = "High Performer", 4,HR_DATA[[#This Row],[Performance Category]] = "Average Performer", 3, HR_DATA[[#This Row],[Performance Category]] = "Low Performer", 2, HR_DATA[[#This Row],[Performance Category]] = "At Risk", 1)</f>
        <v>3</v>
      </c>
    </row>
    <row r="2143" spans="1:37" x14ac:dyDescent="0.25">
      <c r="A2143">
        <v>2665</v>
      </c>
      <c r="B2143" s="2">
        <v>43905</v>
      </c>
      <c r="C2143" s="2">
        <f t="shared" ca="1" si="165"/>
        <v>46159</v>
      </c>
      <c r="D2143" t="s">
        <v>53</v>
      </c>
      <c r="E2143" t="s">
        <v>81</v>
      </c>
      <c r="F2143" t="s">
        <v>30</v>
      </c>
      <c r="G2143" t="s">
        <v>31</v>
      </c>
      <c r="H2143" t="s">
        <v>45</v>
      </c>
      <c r="I2143" t="s">
        <v>46</v>
      </c>
      <c r="J2143" t="s">
        <v>57</v>
      </c>
      <c r="K2143" t="s">
        <v>89</v>
      </c>
      <c r="L2143" s="2">
        <v>33433</v>
      </c>
      <c r="M2143" t="s">
        <v>160</v>
      </c>
      <c r="N2143" t="s">
        <v>48</v>
      </c>
      <c r="O2143" t="s">
        <v>49</v>
      </c>
      <c r="P2143" t="s">
        <v>67</v>
      </c>
      <c r="Q2143" t="s">
        <v>40</v>
      </c>
      <c r="R2143">
        <v>4</v>
      </c>
      <c r="S2143" s="2">
        <v>44839</v>
      </c>
      <c r="T2143">
        <v>1</v>
      </c>
      <c r="U2143">
        <v>5</v>
      </c>
      <c r="V2143">
        <v>5</v>
      </c>
      <c r="W2143" s="2">
        <v>44807</v>
      </c>
      <c r="X2143" t="s">
        <v>92</v>
      </c>
      <c r="Y2143" t="s">
        <v>42</v>
      </c>
      <c r="Z2143" t="s">
        <v>63</v>
      </c>
      <c r="AA2143">
        <v>4</v>
      </c>
      <c r="AB2143">
        <v>786.38</v>
      </c>
      <c r="AC2143">
        <v>29</v>
      </c>
      <c r="AD2143" t="str" cm="1">
        <f t="array" ref="AD2143">_xlfn.IFS($AC2143&lt;= 24,"17-24", $AC2143&lt;=34,"25-34", $AC2143&lt;=44,"35-44", $AC2143&lt;= 54,"45-54", $AC2143 &gt;= 55, "55+")</f>
        <v>25-34</v>
      </c>
      <c r="AE2143">
        <f t="shared" ca="1" si="166"/>
        <v>6</v>
      </c>
      <c r="AF2143" t="str">
        <f t="shared" si="167"/>
        <v>Low</v>
      </c>
      <c r="AG2143" t="str">
        <f t="shared" si="168"/>
        <v>Satisfied</v>
      </c>
      <c r="AH2143" t="str">
        <f t="shared" si="169"/>
        <v>Average Performer</v>
      </c>
      <c r="AI2143" t="str" cm="1">
        <f t="array" ref="AI2143">_xlfn.IFS($Z2143 = "Passed", "High", $Z2143="Completed", "Moderate", OR($Z2143 = "Incomplete", $Z2143="Failed"), "Low")</f>
        <v>Moderate</v>
      </c>
      <c r="AJ2143" t="str" cm="1">
        <f t="array" ref="AJ2143">_xlfn.IFS(OR(Z2143= "Passed", Z2143 = "Completed"), "Complete", OR(Z2143 ="Failed", Z2143 = "Incomplete"), "Incomplete")</f>
        <v>Complete</v>
      </c>
      <c r="AK2143" cm="1">
        <f t="array" ref="AK2143">_xlfn.IFS(HR_DATA[[#This Row],[Performance Category]] = "High Performer", 4,HR_DATA[[#This Row],[Performance Category]] = "Average Performer", 3, HR_DATA[[#This Row],[Performance Category]] = "Low Performer", 2, HR_DATA[[#This Row],[Performance Category]] = "At Risk", 1)</f>
        <v>3</v>
      </c>
    </row>
    <row r="2144" spans="1:37" x14ac:dyDescent="0.25">
      <c r="A2144">
        <v>2666</v>
      </c>
      <c r="B2144" s="2">
        <v>43411</v>
      </c>
      <c r="C2144" s="2">
        <f t="shared" ca="1" si="165"/>
        <v>46159</v>
      </c>
      <c r="D2144" t="s">
        <v>53</v>
      </c>
      <c r="E2144" t="s">
        <v>54</v>
      </c>
      <c r="F2144" t="s">
        <v>30</v>
      </c>
      <c r="G2144" t="s">
        <v>46</v>
      </c>
      <c r="H2144" t="s">
        <v>32</v>
      </c>
      <c r="I2144" t="s">
        <v>55</v>
      </c>
      <c r="J2144" t="s">
        <v>57</v>
      </c>
      <c r="K2144" t="s">
        <v>105</v>
      </c>
      <c r="L2144" s="2">
        <v>16821</v>
      </c>
      <c r="M2144" t="s">
        <v>155</v>
      </c>
      <c r="N2144" t="s">
        <v>37</v>
      </c>
      <c r="O2144" t="s">
        <v>60</v>
      </c>
      <c r="P2144" t="s">
        <v>61</v>
      </c>
      <c r="Q2144" t="s">
        <v>40</v>
      </c>
      <c r="R2144">
        <v>4</v>
      </c>
      <c r="S2144" s="2">
        <v>45070</v>
      </c>
      <c r="T2144">
        <v>5</v>
      </c>
      <c r="U2144">
        <v>5</v>
      </c>
      <c r="V2144">
        <v>3</v>
      </c>
      <c r="W2144" s="2">
        <v>44959</v>
      </c>
      <c r="X2144" t="s">
        <v>62</v>
      </c>
      <c r="Y2144" t="s">
        <v>42</v>
      </c>
      <c r="Z2144" t="s">
        <v>43</v>
      </c>
      <c r="AA2144">
        <v>2</v>
      </c>
      <c r="AB2144">
        <v>460.62</v>
      </c>
      <c r="AC2144">
        <v>72</v>
      </c>
      <c r="AD2144" t="str" cm="1">
        <f t="array" ref="AD2144">_xlfn.IFS($AC2144&lt;= 24,"17-24", $AC2144&lt;=34,"25-34", $AC2144&lt;=44,"35-44", $AC2144&lt;= 54,"45-54", $AC2144 &gt;= 55, "55+")</f>
        <v>55+</v>
      </c>
      <c r="AE2144">
        <f t="shared" ca="1" si="166"/>
        <v>7</v>
      </c>
      <c r="AF2144" t="str">
        <f t="shared" si="167"/>
        <v>High</v>
      </c>
      <c r="AG2144" t="str">
        <f t="shared" si="168"/>
        <v>Satisfied</v>
      </c>
      <c r="AH2144" t="str">
        <f t="shared" si="169"/>
        <v>Average Performer</v>
      </c>
      <c r="AI2144" t="str" cm="1">
        <f t="array" ref="AI2144">_xlfn.IFS($Z2144 = "Passed", "High", $Z2144="Completed", "Moderate", OR($Z2144 = "Incomplete", $Z2144="Failed"), "Low")</f>
        <v>Low</v>
      </c>
      <c r="AJ2144" t="str" cm="1">
        <f t="array" ref="AJ2144">_xlfn.IFS(OR(Z2144= "Passed", Z2144 = "Completed"), "Complete", OR(Z2144 ="Failed", Z2144 = "Incomplete"), "Incomplete")</f>
        <v>Incomplete</v>
      </c>
      <c r="AK2144" cm="1">
        <f t="array" ref="AK2144">_xlfn.IFS(HR_DATA[[#This Row],[Performance Category]] = "High Performer", 4,HR_DATA[[#This Row],[Performance Category]] = "Average Performer", 3, HR_DATA[[#This Row],[Performance Category]] = "Low Performer", 2, HR_DATA[[#This Row],[Performance Category]] = "At Risk", 1)</f>
        <v>3</v>
      </c>
    </row>
    <row r="2145" spans="1:37" x14ac:dyDescent="0.25">
      <c r="A2145">
        <v>2667</v>
      </c>
      <c r="B2145" s="2">
        <v>43741</v>
      </c>
      <c r="C2145" s="2">
        <f t="shared" ca="1" si="165"/>
        <v>46159</v>
      </c>
      <c r="D2145" t="s">
        <v>137</v>
      </c>
      <c r="E2145" t="s">
        <v>69</v>
      </c>
      <c r="F2145" t="s">
        <v>30</v>
      </c>
      <c r="G2145" t="s">
        <v>55</v>
      </c>
      <c r="H2145" t="s">
        <v>56</v>
      </c>
      <c r="I2145" t="s">
        <v>46</v>
      </c>
      <c r="J2145" t="s">
        <v>57</v>
      </c>
      <c r="K2145" t="s">
        <v>109</v>
      </c>
      <c r="L2145" s="2">
        <v>24023</v>
      </c>
      <c r="M2145" t="s">
        <v>155</v>
      </c>
      <c r="N2145" t="s">
        <v>37</v>
      </c>
      <c r="O2145" t="s">
        <v>60</v>
      </c>
      <c r="P2145" t="s">
        <v>39</v>
      </c>
      <c r="Q2145" t="s">
        <v>40</v>
      </c>
      <c r="R2145">
        <v>2</v>
      </c>
      <c r="S2145" s="2">
        <v>44923</v>
      </c>
      <c r="T2145">
        <v>3</v>
      </c>
      <c r="U2145">
        <v>2</v>
      </c>
      <c r="V2145">
        <v>3</v>
      </c>
      <c r="W2145" s="2">
        <v>44962</v>
      </c>
      <c r="X2145" t="s">
        <v>41</v>
      </c>
      <c r="Y2145" t="s">
        <v>51</v>
      </c>
      <c r="Z2145" t="s">
        <v>73</v>
      </c>
      <c r="AA2145">
        <v>4</v>
      </c>
      <c r="AB2145">
        <v>821.39</v>
      </c>
      <c r="AC2145">
        <v>54</v>
      </c>
      <c r="AD2145" t="str" cm="1">
        <f t="array" ref="AD2145">_xlfn.IFS($AC2145&lt;= 24,"17-24", $AC2145&lt;=34,"25-34", $AC2145&lt;=44,"35-44", $AC2145&lt;= 54,"45-54", $AC2145 &gt;= 55, "55+")</f>
        <v>45-54</v>
      </c>
      <c r="AE2145">
        <f t="shared" ca="1" si="166"/>
        <v>6</v>
      </c>
      <c r="AF2145" t="str">
        <f t="shared" si="167"/>
        <v>Medium</v>
      </c>
      <c r="AG2145" t="str">
        <f t="shared" si="168"/>
        <v>Not satisfied</v>
      </c>
      <c r="AH2145" t="str">
        <f t="shared" si="169"/>
        <v>Average Performer</v>
      </c>
      <c r="AI2145" t="str" cm="1">
        <f t="array" ref="AI2145">_xlfn.IFS($Z2145 = "Passed", "High", $Z2145="Completed", "Moderate", OR($Z2145 = "Incomplete", $Z2145="Failed"), "Low")</f>
        <v>High</v>
      </c>
      <c r="AJ2145" t="str" cm="1">
        <f t="array" ref="AJ2145">_xlfn.IFS(OR(Z2145= "Passed", Z2145 = "Completed"), "Complete", OR(Z2145 ="Failed", Z2145 = "Incomplete"), "Incomplete")</f>
        <v>Complete</v>
      </c>
      <c r="AK2145" cm="1">
        <f t="array" ref="AK2145">_xlfn.IFS(HR_DATA[[#This Row],[Performance Category]] = "High Performer", 4,HR_DATA[[#This Row],[Performance Category]] = "Average Performer", 3, HR_DATA[[#This Row],[Performance Category]] = "Low Performer", 2, HR_DATA[[#This Row],[Performance Category]] = "At Risk", 1)</f>
        <v>3</v>
      </c>
    </row>
    <row r="2146" spans="1:37" x14ac:dyDescent="0.25">
      <c r="A2146">
        <v>2668</v>
      </c>
      <c r="B2146" s="2">
        <v>44785</v>
      </c>
      <c r="C2146" s="2">
        <f t="shared" ca="1" si="165"/>
        <v>46159</v>
      </c>
      <c r="D2146" t="s">
        <v>137</v>
      </c>
      <c r="E2146" t="s">
        <v>29</v>
      </c>
      <c r="F2146" t="s">
        <v>30</v>
      </c>
      <c r="G2146" t="s">
        <v>31</v>
      </c>
      <c r="H2146" t="s">
        <v>32</v>
      </c>
      <c r="I2146" t="s">
        <v>46</v>
      </c>
      <c r="J2146" t="s">
        <v>57</v>
      </c>
      <c r="K2146" t="s">
        <v>65</v>
      </c>
      <c r="L2146" s="2">
        <v>28806</v>
      </c>
      <c r="M2146" t="s">
        <v>36</v>
      </c>
      <c r="N2146" t="s">
        <v>37</v>
      </c>
      <c r="O2146" t="s">
        <v>84</v>
      </c>
      <c r="P2146" t="s">
        <v>67</v>
      </c>
      <c r="Q2146" t="s">
        <v>40</v>
      </c>
      <c r="R2146">
        <v>2</v>
      </c>
      <c r="S2146" s="2">
        <v>45044</v>
      </c>
      <c r="T2146">
        <v>4</v>
      </c>
      <c r="U2146">
        <v>4</v>
      </c>
      <c r="V2146">
        <v>1</v>
      </c>
      <c r="W2146" s="2">
        <v>44945</v>
      </c>
      <c r="X2146" t="s">
        <v>62</v>
      </c>
      <c r="Y2146" t="s">
        <v>42</v>
      </c>
      <c r="Z2146" t="s">
        <v>73</v>
      </c>
      <c r="AA2146">
        <v>3</v>
      </c>
      <c r="AB2146">
        <v>968.31</v>
      </c>
      <c r="AC2146">
        <v>44</v>
      </c>
      <c r="AD2146" t="str" cm="1">
        <f t="array" ref="AD2146">_xlfn.IFS($AC2146&lt;= 24,"17-24", $AC2146&lt;=34,"25-34", $AC2146&lt;=44,"35-44", $AC2146&lt;= 54,"45-54", $AC2146 &gt;= 55, "55+")</f>
        <v>35-44</v>
      </c>
      <c r="AE2146">
        <f t="shared" ca="1" si="166"/>
        <v>3</v>
      </c>
      <c r="AF2146" t="str">
        <f t="shared" si="167"/>
        <v>High</v>
      </c>
      <c r="AG2146" t="str">
        <f t="shared" si="168"/>
        <v>Satisfied</v>
      </c>
      <c r="AH2146" t="str">
        <f t="shared" si="169"/>
        <v>Average Performer</v>
      </c>
      <c r="AI2146" t="str" cm="1">
        <f t="array" ref="AI2146">_xlfn.IFS($Z2146 = "Passed", "High", $Z2146="Completed", "Moderate", OR($Z2146 = "Incomplete", $Z2146="Failed"), "Low")</f>
        <v>High</v>
      </c>
      <c r="AJ2146" t="str" cm="1">
        <f t="array" ref="AJ2146">_xlfn.IFS(OR(Z2146= "Passed", Z2146 = "Completed"), "Complete", OR(Z2146 ="Failed", Z2146 = "Incomplete"), "Incomplete")</f>
        <v>Complete</v>
      </c>
      <c r="AK2146" cm="1">
        <f t="array" ref="AK2146">_xlfn.IFS(HR_DATA[[#This Row],[Performance Category]] = "High Performer", 4,HR_DATA[[#This Row],[Performance Category]] = "Average Performer", 3, HR_DATA[[#This Row],[Performance Category]] = "Low Performer", 2, HR_DATA[[#This Row],[Performance Category]] = "At Risk", 1)</f>
        <v>3</v>
      </c>
    </row>
    <row r="2147" spans="1:37" x14ac:dyDescent="0.25">
      <c r="A2147">
        <v>2669</v>
      </c>
      <c r="B2147" s="2">
        <v>43456</v>
      </c>
      <c r="C2147" s="2">
        <f t="shared" ca="1" si="165"/>
        <v>46159</v>
      </c>
      <c r="D2147" t="s">
        <v>137</v>
      </c>
      <c r="E2147" t="s">
        <v>85</v>
      </c>
      <c r="F2147" t="s">
        <v>30</v>
      </c>
      <c r="G2147" t="s">
        <v>46</v>
      </c>
      <c r="H2147" t="s">
        <v>32</v>
      </c>
      <c r="I2147" t="s">
        <v>55</v>
      </c>
      <c r="J2147" t="s">
        <v>57</v>
      </c>
      <c r="K2147" t="s">
        <v>70</v>
      </c>
      <c r="L2147" s="2">
        <v>19012</v>
      </c>
      <c r="M2147" t="s">
        <v>36</v>
      </c>
      <c r="N2147" t="s">
        <v>37</v>
      </c>
      <c r="O2147" t="s">
        <v>72</v>
      </c>
      <c r="P2147" t="s">
        <v>61</v>
      </c>
      <c r="Q2147" t="s">
        <v>40</v>
      </c>
      <c r="R2147">
        <v>1</v>
      </c>
      <c r="S2147" s="2">
        <v>45043</v>
      </c>
      <c r="T2147">
        <v>4</v>
      </c>
      <c r="U2147">
        <v>2</v>
      </c>
      <c r="V2147">
        <v>1</v>
      </c>
      <c r="W2147" s="2">
        <v>45002</v>
      </c>
      <c r="X2147" t="s">
        <v>62</v>
      </c>
      <c r="Y2147" t="s">
        <v>42</v>
      </c>
      <c r="Z2147" t="s">
        <v>63</v>
      </c>
      <c r="AA2147">
        <v>3</v>
      </c>
      <c r="AB2147">
        <v>912.22</v>
      </c>
      <c r="AC2147">
        <v>66</v>
      </c>
      <c r="AD2147" t="str" cm="1">
        <f t="array" ref="AD2147">_xlfn.IFS($AC2147&lt;= 24,"17-24", $AC2147&lt;=34,"25-34", $AC2147&lt;=44,"35-44", $AC2147&lt;= 54,"45-54", $AC2147 &gt;= 55, "55+")</f>
        <v>55+</v>
      </c>
      <c r="AE2147">
        <f t="shared" ca="1" si="166"/>
        <v>7</v>
      </c>
      <c r="AF2147" t="str">
        <f t="shared" si="167"/>
        <v>High</v>
      </c>
      <c r="AG2147" t="str">
        <f t="shared" si="168"/>
        <v>Not satisfied</v>
      </c>
      <c r="AH2147" t="str">
        <f t="shared" si="169"/>
        <v>Average Performer</v>
      </c>
      <c r="AI2147" t="str" cm="1">
        <f t="array" ref="AI2147">_xlfn.IFS($Z2147 = "Passed", "High", $Z2147="Completed", "Moderate", OR($Z2147 = "Incomplete", $Z2147="Failed"), "Low")</f>
        <v>Moderate</v>
      </c>
      <c r="AJ2147" t="str" cm="1">
        <f t="array" ref="AJ2147">_xlfn.IFS(OR(Z2147= "Passed", Z2147 = "Completed"), "Complete", OR(Z2147 ="Failed", Z2147 = "Incomplete"), "Incomplete")</f>
        <v>Complete</v>
      </c>
      <c r="AK2147" cm="1">
        <f t="array" ref="AK2147">_xlfn.IFS(HR_DATA[[#This Row],[Performance Category]] = "High Performer", 4,HR_DATA[[#This Row],[Performance Category]] = "Average Performer", 3, HR_DATA[[#This Row],[Performance Category]] = "Low Performer", 2, HR_DATA[[#This Row],[Performance Category]] = "At Risk", 1)</f>
        <v>3</v>
      </c>
    </row>
    <row r="2148" spans="1:37" x14ac:dyDescent="0.25">
      <c r="A2148">
        <v>2670</v>
      </c>
      <c r="B2148" s="2">
        <v>44282</v>
      </c>
      <c r="C2148" s="2">
        <f t="shared" ca="1" si="165"/>
        <v>46159</v>
      </c>
      <c r="D2148" t="s">
        <v>53</v>
      </c>
      <c r="E2148" t="s">
        <v>94</v>
      </c>
      <c r="F2148" t="s">
        <v>30</v>
      </c>
      <c r="G2148" t="s">
        <v>46</v>
      </c>
      <c r="H2148" t="s">
        <v>45</v>
      </c>
      <c r="I2148" t="s">
        <v>55</v>
      </c>
      <c r="J2148" t="s">
        <v>57</v>
      </c>
      <c r="K2148" t="s">
        <v>79</v>
      </c>
      <c r="L2148" s="2">
        <v>34399</v>
      </c>
      <c r="M2148" t="s">
        <v>36</v>
      </c>
      <c r="N2148" t="s">
        <v>48</v>
      </c>
      <c r="O2148" t="s">
        <v>60</v>
      </c>
      <c r="P2148" t="s">
        <v>39</v>
      </c>
      <c r="Q2148" t="s">
        <v>40</v>
      </c>
      <c r="R2148">
        <v>1</v>
      </c>
      <c r="S2148" s="2">
        <v>45103</v>
      </c>
      <c r="T2148">
        <v>4</v>
      </c>
      <c r="U2148">
        <v>2</v>
      </c>
      <c r="V2148">
        <v>1</v>
      </c>
      <c r="W2148" s="2">
        <v>45105</v>
      </c>
      <c r="X2148" t="s">
        <v>62</v>
      </c>
      <c r="Y2148" t="s">
        <v>51</v>
      </c>
      <c r="Z2148" t="s">
        <v>63</v>
      </c>
      <c r="AA2148">
        <v>4</v>
      </c>
      <c r="AB2148">
        <v>144.83000000000001</v>
      </c>
      <c r="AC2148">
        <v>27</v>
      </c>
      <c r="AD2148" t="str" cm="1">
        <f t="array" ref="AD2148">_xlfn.IFS($AC2148&lt;= 24,"17-24", $AC2148&lt;=34,"25-34", $AC2148&lt;=44,"35-44", $AC2148&lt;= 54,"45-54", $AC2148 &gt;= 55, "55+")</f>
        <v>25-34</v>
      </c>
      <c r="AE2148">
        <f t="shared" ca="1" si="166"/>
        <v>5</v>
      </c>
      <c r="AF2148" t="str">
        <f t="shared" si="167"/>
        <v>High</v>
      </c>
      <c r="AG2148" t="str">
        <f t="shared" si="168"/>
        <v>Not satisfied</v>
      </c>
      <c r="AH2148" t="str">
        <f t="shared" si="169"/>
        <v>Average Performer</v>
      </c>
      <c r="AI2148" t="str" cm="1">
        <f t="array" ref="AI2148">_xlfn.IFS($Z2148 = "Passed", "High", $Z2148="Completed", "Moderate", OR($Z2148 = "Incomplete", $Z2148="Failed"), "Low")</f>
        <v>Moderate</v>
      </c>
      <c r="AJ2148" t="str" cm="1">
        <f t="array" ref="AJ2148">_xlfn.IFS(OR(Z2148= "Passed", Z2148 = "Completed"), "Complete", OR(Z2148 ="Failed", Z2148 = "Incomplete"), "Incomplete")</f>
        <v>Complete</v>
      </c>
      <c r="AK2148" cm="1">
        <f t="array" ref="AK2148">_xlfn.IFS(HR_DATA[[#This Row],[Performance Category]] = "High Performer", 4,HR_DATA[[#This Row],[Performance Category]] = "Average Performer", 3, HR_DATA[[#This Row],[Performance Category]] = "Low Performer", 2, HR_DATA[[#This Row],[Performance Category]] = "At Risk", 1)</f>
        <v>3</v>
      </c>
    </row>
    <row r="2149" spans="1:37" x14ac:dyDescent="0.25">
      <c r="A2149">
        <v>2671</v>
      </c>
      <c r="B2149" s="2">
        <v>44760</v>
      </c>
      <c r="C2149" s="2">
        <f t="shared" ca="1" si="165"/>
        <v>46159</v>
      </c>
      <c r="D2149" t="s">
        <v>53</v>
      </c>
      <c r="E2149" t="s">
        <v>74</v>
      </c>
      <c r="F2149" t="s">
        <v>30</v>
      </c>
      <c r="G2149" t="s">
        <v>46</v>
      </c>
      <c r="H2149" t="s">
        <v>32</v>
      </c>
      <c r="I2149" t="s">
        <v>33</v>
      </c>
      <c r="J2149" t="s">
        <v>57</v>
      </c>
      <c r="K2149" t="s">
        <v>70</v>
      </c>
      <c r="L2149" s="2">
        <v>16246</v>
      </c>
      <c r="M2149" t="s">
        <v>36</v>
      </c>
      <c r="N2149" t="s">
        <v>48</v>
      </c>
      <c r="O2149" t="s">
        <v>84</v>
      </c>
      <c r="P2149" t="s">
        <v>39</v>
      </c>
      <c r="Q2149" t="s">
        <v>40</v>
      </c>
      <c r="R2149">
        <v>5</v>
      </c>
      <c r="S2149" s="2">
        <v>44969</v>
      </c>
      <c r="T2149">
        <v>1</v>
      </c>
      <c r="U2149">
        <v>2</v>
      </c>
      <c r="V2149">
        <v>5</v>
      </c>
      <c r="W2149" s="2">
        <v>44940</v>
      </c>
      <c r="X2149" t="s">
        <v>62</v>
      </c>
      <c r="Y2149" t="s">
        <v>42</v>
      </c>
      <c r="Z2149" t="s">
        <v>73</v>
      </c>
      <c r="AA2149">
        <v>4</v>
      </c>
      <c r="AB2149">
        <v>425.59</v>
      </c>
      <c r="AC2149">
        <v>78</v>
      </c>
      <c r="AD2149" t="str" cm="1">
        <f t="array" ref="AD2149">_xlfn.IFS($AC2149&lt;= 24,"17-24", $AC2149&lt;=34,"25-34", $AC2149&lt;=44,"35-44", $AC2149&lt;= 54,"45-54", $AC2149 &gt;= 55, "55+")</f>
        <v>55+</v>
      </c>
      <c r="AE2149">
        <f t="shared" ca="1" si="166"/>
        <v>3</v>
      </c>
      <c r="AF2149" t="str">
        <f t="shared" si="167"/>
        <v>Low</v>
      </c>
      <c r="AG2149" t="str">
        <f t="shared" si="168"/>
        <v>Not satisfied</v>
      </c>
      <c r="AH2149" t="str">
        <f t="shared" si="169"/>
        <v>Average Performer</v>
      </c>
      <c r="AI2149" t="str" cm="1">
        <f t="array" ref="AI2149">_xlfn.IFS($Z2149 = "Passed", "High", $Z2149="Completed", "Moderate", OR($Z2149 = "Incomplete", $Z2149="Failed"), "Low")</f>
        <v>High</v>
      </c>
      <c r="AJ2149" t="str" cm="1">
        <f t="array" ref="AJ2149">_xlfn.IFS(OR(Z2149= "Passed", Z2149 = "Completed"), "Complete", OR(Z2149 ="Failed", Z2149 = "Incomplete"), "Incomplete")</f>
        <v>Complete</v>
      </c>
      <c r="AK2149" cm="1">
        <f t="array" ref="AK2149">_xlfn.IFS(HR_DATA[[#This Row],[Performance Category]] = "High Performer", 4,HR_DATA[[#This Row],[Performance Category]] = "Average Performer", 3, HR_DATA[[#This Row],[Performance Category]] = "Low Performer", 2, HR_DATA[[#This Row],[Performance Category]] = "At Risk", 1)</f>
        <v>3</v>
      </c>
    </row>
    <row r="2150" spans="1:37" x14ac:dyDescent="0.25">
      <c r="A2150">
        <v>2672</v>
      </c>
      <c r="B2150" s="2">
        <v>43930</v>
      </c>
      <c r="C2150" s="2">
        <f t="shared" ca="1" si="165"/>
        <v>46159</v>
      </c>
      <c r="D2150" t="s">
        <v>53</v>
      </c>
      <c r="E2150" t="s">
        <v>81</v>
      </c>
      <c r="F2150" t="s">
        <v>30</v>
      </c>
      <c r="G2150" t="s">
        <v>31</v>
      </c>
      <c r="H2150" t="s">
        <v>45</v>
      </c>
      <c r="I2150" t="s">
        <v>55</v>
      </c>
      <c r="J2150" t="s">
        <v>57</v>
      </c>
      <c r="K2150" t="s">
        <v>97</v>
      </c>
      <c r="L2150" s="2">
        <v>36364</v>
      </c>
      <c r="M2150" t="s">
        <v>156</v>
      </c>
      <c r="N2150" t="s">
        <v>48</v>
      </c>
      <c r="O2150" t="s">
        <v>84</v>
      </c>
      <c r="P2150" t="s">
        <v>67</v>
      </c>
      <c r="Q2150" t="s">
        <v>40</v>
      </c>
      <c r="R2150">
        <v>1</v>
      </c>
      <c r="S2150" s="2">
        <v>45081</v>
      </c>
      <c r="T2150">
        <v>5</v>
      </c>
      <c r="U2150">
        <v>2</v>
      </c>
      <c r="V2150">
        <v>2</v>
      </c>
      <c r="W2150" s="2">
        <v>45125</v>
      </c>
      <c r="X2150" t="s">
        <v>62</v>
      </c>
      <c r="Y2150" t="s">
        <v>42</v>
      </c>
      <c r="Z2150" t="s">
        <v>52</v>
      </c>
      <c r="AA2150">
        <v>2</v>
      </c>
      <c r="AB2150">
        <v>118.43</v>
      </c>
      <c r="AC2150">
        <v>21</v>
      </c>
      <c r="AD2150" t="str" cm="1">
        <f t="array" ref="AD2150">_xlfn.IFS($AC2150&lt;= 24,"17-24", $AC2150&lt;=34,"25-34", $AC2150&lt;=44,"35-44", $AC2150&lt;= 54,"45-54", $AC2150 &gt;= 55, "55+")</f>
        <v>17-24</v>
      </c>
      <c r="AE2150">
        <f t="shared" ca="1" si="166"/>
        <v>6</v>
      </c>
      <c r="AF2150" t="str">
        <f t="shared" si="167"/>
        <v>High</v>
      </c>
      <c r="AG2150" t="str">
        <f t="shared" si="168"/>
        <v>Not satisfied</v>
      </c>
      <c r="AH2150" t="str">
        <f t="shared" si="169"/>
        <v>Average Performer</v>
      </c>
      <c r="AI2150" t="str" cm="1">
        <f t="array" ref="AI2150">_xlfn.IFS($Z2150 = "Passed", "High", $Z2150="Completed", "Moderate", OR($Z2150 = "Incomplete", $Z2150="Failed"), "Low")</f>
        <v>Low</v>
      </c>
      <c r="AJ2150" t="str" cm="1">
        <f t="array" ref="AJ2150">_xlfn.IFS(OR(Z2150= "Passed", Z2150 = "Completed"), "Complete", OR(Z2150 ="Failed", Z2150 = "Incomplete"), "Incomplete")</f>
        <v>Incomplete</v>
      </c>
      <c r="AK2150" cm="1">
        <f t="array" ref="AK2150">_xlfn.IFS(HR_DATA[[#This Row],[Performance Category]] = "High Performer", 4,HR_DATA[[#This Row],[Performance Category]] = "Average Performer", 3, HR_DATA[[#This Row],[Performance Category]] = "Low Performer", 2, HR_DATA[[#This Row],[Performance Category]] = "At Risk", 1)</f>
        <v>3</v>
      </c>
    </row>
    <row r="2151" spans="1:37" x14ac:dyDescent="0.25">
      <c r="A2151">
        <v>2673</v>
      </c>
      <c r="B2151" s="2">
        <v>44568</v>
      </c>
      <c r="C2151" s="2">
        <f t="shared" ca="1" si="165"/>
        <v>46159</v>
      </c>
      <c r="D2151" t="s">
        <v>53</v>
      </c>
      <c r="E2151" t="s">
        <v>54</v>
      </c>
      <c r="F2151" t="s">
        <v>30</v>
      </c>
      <c r="G2151" t="s">
        <v>55</v>
      </c>
      <c r="H2151" t="s">
        <v>56</v>
      </c>
      <c r="I2151" t="s">
        <v>55</v>
      </c>
      <c r="J2151" t="s">
        <v>57</v>
      </c>
      <c r="K2151" t="s">
        <v>89</v>
      </c>
      <c r="L2151" s="2">
        <v>36360</v>
      </c>
      <c r="M2151" t="s">
        <v>156</v>
      </c>
      <c r="N2151" t="s">
        <v>48</v>
      </c>
      <c r="O2151" t="s">
        <v>60</v>
      </c>
      <c r="P2151" t="s">
        <v>61</v>
      </c>
      <c r="Q2151" t="s">
        <v>40</v>
      </c>
      <c r="R2151">
        <v>4</v>
      </c>
      <c r="S2151" s="2">
        <v>44847</v>
      </c>
      <c r="T2151">
        <v>5</v>
      </c>
      <c r="U2151">
        <v>1</v>
      </c>
      <c r="V2151">
        <v>1</v>
      </c>
      <c r="W2151" s="2">
        <v>45057</v>
      </c>
      <c r="X2151" t="s">
        <v>50</v>
      </c>
      <c r="Y2151" t="s">
        <v>42</v>
      </c>
      <c r="Z2151" t="s">
        <v>52</v>
      </c>
      <c r="AA2151">
        <v>2</v>
      </c>
      <c r="AB2151">
        <v>281.27</v>
      </c>
      <c r="AC2151">
        <v>23</v>
      </c>
      <c r="AD2151" t="str" cm="1">
        <f t="array" ref="AD2151">_xlfn.IFS($AC2151&lt;= 24,"17-24", $AC2151&lt;=34,"25-34", $AC2151&lt;=44,"35-44", $AC2151&lt;= 54,"45-54", $AC2151 &gt;= 55, "55+")</f>
        <v>17-24</v>
      </c>
      <c r="AE2151">
        <f t="shared" ca="1" si="166"/>
        <v>4</v>
      </c>
      <c r="AF2151" t="str">
        <f t="shared" si="167"/>
        <v>High</v>
      </c>
      <c r="AG2151" t="str">
        <f t="shared" si="168"/>
        <v>Not satisfied</v>
      </c>
      <c r="AH2151" t="str">
        <f t="shared" si="169"/>
        <v>Average Performer</v>
      </c>
      <c r="AI2151" t="str" cm="1">
        <f t="array" ref="AI2151">_xlfn.IFS($Z2151 = "Passed", "High", $Z2151="Completed", "Moderate", OR($Z2151 = "Incomplete", $Z2151="Failed"), "Low")</f>
        <v>Low</v>
      </c>
      <c r="AJ2151" t="str" cm="1">
        <f t="array" ref="AJ2151">_xlfn.IFS(OR(Z2151= "Passed", Z2151 = "Completed"), "Complete", OR(Z2151 ="Failed", Z2151 = "Incomplete"), "Incomplete")</f>
        <v>Incomplete</v>
      </c>
      <c r="AK2151" cm="1">
        <f t="array" ref="AK2151">_xlfn.IFS(HR_DATA[[#This Row],[Performance Category]] = "High Performer", 4,HR_DATA[[#This Row],[Performance Category]] = "Average Performer", 3, HR_DATA[[#This Row],[Performance Category]] = "Low Performer", 2, HR_DATA[[#This Row],[Performance Category]] = "At Risk", 1)</f>
        <v>3</v>
      </c>
    </row>
    <row r="2152" spans="1:37" x14ac:dyDescent="0.25">
      <c r="A2152">
        <v>2674</v>
      </c>
      <c r="B2152" s="2">
        <v>44757</v>
      </c>
      <c r="C2152" s="2">
        <f t="shared" ca="1" si="165"/>
        <v>46159</v>
      </c>
      <c r="D2152" t="s">
        <v>53</v>
      </c>
      <c r="E2152" t="s">
        <v>69</v>
      </c>
      <c r="F2152" t="s">
        <v>30</v>
      </c>
      <c r="G2152" t="s">
        <v>46</v>
      </c>
      <c r="H2152" t="s">
        <v>45</v>
      </c>
      <c r="I2152" t="s">
        <v>46</v>
      </c>
      <c r="J2152" t="s">
        <v>57</v>
      </c>
      <c r="K2152" t="s">
        <v>97</v>
      </c>
      <c r="L2152" s="2">
        <v>25188</v>
      </c>
      <c r="M2152" t="s">
        <v>156</v>
      </c>
      <c r="N2152" t="s">
        <v>48</v>
      </c>
      <c r="O2152" t="s">
        <v>38</v>
      </c>
      <c r="P2152" t="s">
        <v>39</v>
      </c>
      <c r="Q2152" t="s">
        <v>40</v>
      </c>
      <c r="R2152">
        <v>1</v>
      </c>
      <c r="S2152" s="2">
        <v>44871</v>
      </c>
      <c r="T2152">
        <v>1</v>
      </c>
      <c r="U2152">
        <v>1</v>
      </c>
      <c r="V2152">
        <v>4</v>
      </c>
      <c r="W2152" s="2">
        <v>45021</v>
      </c>
      <c r="X2152" t="s">
        <v>50</v>
      </c>
      <c r="Y2152" t="s">
        <v>51</v>
      </c>
      <c r="Z2152" t="s">
        <v>52</v>
      </c>
      <c r="AA2152">
        <v>5</v>
      </c>
      <c r="AB2152">
        <v>283.64999999999998</v>
      </c>
      <c r="AC2152">
        <v>54</v>
      </c>
      <c r="AD2152" t="str" cm="1">
        <f t="array" ref="AD2152">_xlfn.IFS($AC2152&lt;= 24,"17-24", $AC2152&lt;=34,"25-34", $AC2152&lt;=44,"35-44", $AC2152&lt;= 54,"45-54", $AC2152 &gt;= 55, "55+")</f>
        <v>45-54</v>
      </c>
      <c r="AE2152">
        <f t="shared" ca="1" si="166"/>
        <v>3</v>
      </c>
      <c r="AF2152" t="str">
        <f t="shared" si="167"/>
        <v>Low</v>
      </c>
      <c r="AG2152" t="str">
        <f t="shared" si="168"/>
        <v>Not satisfied</v>
      </c>
      <c r="AH2152" t="str">
        <f t="shared" si="169"/>
        <v>Average Performer</v>
      </c>
      <c r="AI2152" t="str" cm="1">
        <f t="array" ref="AI2152">_xlfn.IFS($Z2152 = "Passed", "High", $Z2152="Completed", "Moderate", OR($Z2152 = "Incomplete", $Z2152="Failed"), "Low")</f>
        <v>Low</v>
      </c>
      <c r="AJ2152" t="str" cm="1">
        <f t="array" ref="AJ2152">_xlfn.IFS(OR(Z2152= "Passed", Z2152 = "Completed"), "Complete", OR(Z2152 ="Failed", Z2152 = "Incomplete"), "Incomplete")</f>
        <v>Incomplete</v>
      </c>
      <c r="AK2152" cm="1">
        <f t="array" ref="AK2152">_xlfn.IFS(HR_DATA[[#This Row],[Performance Category]] = "High Performer", 4,HR_DATA[[#This Row],[Performance Category]] = "Average Performer", 3, HR_DATA[[#This Row],[Performance Category]] = "Low Performer", 2, HR_DATA[[#This Row],[Performance Category]] = "At Risk", 1)</f>
        <v>3</v>
      </c>
    </row>
    <row r="2153" spans="1:37" x14ac:dyDescent="0.25">
      <c r="A2153">
        <v>2675</v>
      </c>
      <c r="B2153" s="2">
        <v>44164</v>
      </c>
      <c r="C2153" s="2">
        <f t="shared" ca="1" si="165"/>
        <v>46159</v>
      </c>
      <c r="D2153" t="s">
        <v>53</v>
      </c>
      <c r="E2153" t="s">
        <v>29</v>
      </c>
      <c r="F2153" t="s">
        <v>30</v>
      </c>
      <c r="G2153" t="s">
        <v>46</v>
      </c>
      <c r="H2153" t="s">
        <v>32</v>
      </c>
      <c r="I2153" t="s">
        <v>46</v>
      </c>
      <c r="J2153" t="s">
        <v>57</v>
      </c>
      <c r="K2153" t="s">
        <v>79</v>
      </c>
      <c r="L2153" s="2">
        <v>16960</v>
      </c>
      <c r="M2153" t="s">
        <v>158</v>
      </c>
      <c r="N2153" t="s">
        <v>48</v>
      </c>
      <c r="O2153" t="s">
        <v>49</v>
      </c>
      <c r="P2153" t="s">
        <v>77</v>
      </c>
      <c r="Q2153" t="s">
        <v>40</v>
      </c>
      <c r="R2153">
        <v>5</v>
      </c>
      <c r="S2153" s="2">
        <v>44956</v>
      </c>
      <c r="T2153">
        <v>2</v>
      </c>
      <c r="U2153">
        <v>4</v>
      </c>
      <c r="V2153">
        <v>4</v>
      </c>
      <c r="W2153" s="2">
        <v>44841</v>
      </c>
      <c r="X2153" t="s">
        <v>50</v>
      </c>
      <c r="Y2153" t="s">
        <v>42</v>
      </c>
      <c r="Z2153" t="s">
        <v>63</v>
      </c>
      <c r="AA2153">
        <v>3</v>
      </c>
      <c r="AB2153">
        <v>475.75</v>
      </c>
      <c r="AC2153">
        <v>74</v>
      </c>
      <c r="AD2153" t="str" cm="1">
        <f t="array" ref="AD2153">_xlfn.IFS($AC2153&lt;= 24,"17-24", $AC2153&lt;=34,"25-34", $AC2153&lt;=44,"35-44", $AC2153&lt;= 54,"45-54", $AC2153 &gt;= 55, "55+")</f>
        <v>55+</v>
      </c>
      <c r="AE2153">
        <f t="shared" ca="1" si="166"/>
        <v>5</v>
      </c>
      <c r="AF2153" t="str">
        <f t="shared" si="167"/>
        <v>Low</v>
      </c>
      <c r="AG2153" t="str">
        <f t="shared" si="168"/>
        <v>Satisfied</v>
      </c>
      <c r="AH2153" t="str">
        <f t="shared" si="169"/>
        <v>Average Performer</v>
      </c>
      <c r="AI2153" t="str" cm="1">
        <f t="array" ref="AI2153">_xlfn.IFS($Z2153 = "Passed", "High", $Z2153="Completed", "Moderate", OR($Z2153 = "Incomplete", $Z2153="Failed"), "Low")</f>
        <v>Moderate</v>
      </c>
      <c r="AJ2153" t="str" cm="1">
        <f t="array" ref="AJ2153">_xlfn.IFS(OR(Z2153= "Passed", Z2153 = "Completed"), "Complete", OR(Z2153 ="Failed", Z2153 = "Incomplete"), "Incomplete")</f>
        <v>Complete</v>
      </c>
      <c r="AK2153" cm="1">
        <f t="array" ref="AK2153">_xlfn.IFS(HR_DATA[[#This Row],[Performance Category]] = "High Performer", 4,HR_DATA[[#This Row],[Performance Category]] = "Average Performer", 3, HR_DATA[[#This Row],[Performance Category]] = "Low Performer", 2, HR_DATA[[#This Row],[Performance Category]] = "At Risk", 1)</f>
        <v>3</v>
      </c>
    </row>
    <row r="2154" spans="1:37" x14ac:dyDescent="0.25">
      <c r="A2154">
        <v>2676</v>
      </c>
      <c r="B2154" s="2">
        <v>43544</v>
      </c>
      <c r="C2154" s="2">
        <f t="shared" ca="1" si="165"/>
        <v>46159</v>
      </c>
      <c r="D2154" t="s">
        <v>53</v>
      </c>
      <c r="E2154" t="s">
        <v>85</v>
      </c>
      <c r="F2154" t="s">
        <v>30</v>
      </c>
      <c r="G2154" t="s">
        <v>46</v>
      </c>
      <c r="H2154" t="s">
        <v>32</v>
      </c>
      <c r="I2154" t="s">
        <v>46</v>
      </c>
      <c r="J2154" t="s">
        <v>57</v>
      </c>
      <c r="K2154" t="s">
        <v>79</v>
      </c>
      <c r="L2154" s="2">
        <v>26512</v>
      </c>
      <c r="M2154" t="s">
        <v>158</v>
      </c>
      <c r="N2154" t="s">
        <v>48</v>
      </c>
      <c r="O2154" t="s">
        <v>84</v>
      </c>
      <c r="P2154" t="s">
        <v>61</v>
      </c>
      <c r="Q2154" t="s">
        <v>40</v>
      </c>
      <c r="R2154">
        <v>2</v>
      </c>
      <c r="S2154" s="2">
        <v>44850</v>
      </c>
      <c r="T2154">
        <v>4</v>
      </c>
      <c r="U2154">
        <v>3</v>
      </c>
      <c r="V2154">
        <v>4</v>
      </c>
      <c r="W2154" s="2">
        <v>44845</v>
      </c>
      <c r="X2154" t="s">
        <v>41</v>
      </c>
      <c r="Y2154" t="s">
        <v>51</v>
      </c>
      <c r="Z2154" t="s">
        <v>43</v>
      </c>
      <c r="AA2154">
        <v>3</v>
      </c>
      <c r="AB2154">
        <v>188.07</v>
      </c>
      <c r="AC2154">
        <v>47</v>
      </c>
      <c r="AD2154" t="str" cm="1">
        <f t="array" ref="AD2154">_xlfn.IFS($AC2154&lt;= 24,"17-24", $AC2154&lt;=34,"25-34", $AC2154&lt;=44,"35-44", $AC2154&lt;= 54,"45-54", $AC2154 &gt;= 55, "55+")</f>
        <v>45-54</v>
      </c>
      <c r="AE2154">
        <f t="shared" ca="1" si="166"/>
        <v>7</v>
      </c>
      <c r="AF2154" t="str">
        <f t="shared" si="167"/>
        <v>High</v>
      </c>
      <c r="AG2154" t="str">
        <f t="shared" si="168"/>
        <v>Neutral</v>
      </c>
      <c r="AH2154" t="str">
        <f t="shared" si="169"/>
        <v>Average Performer</v>
      </c>
      <c r="AI2154" t="str" cm="1">
        <f t="array" ref="AI2154">_xlfn.IFS($Z2154 = "Passed", "High", $Z2154="Completed", "Moderate", OR($Z2154 = "Incomplete", $Z2154="Failed"), "Low")</f>
        <v>Low</v>
      </c>
      <c r="AJ2154" t="str" cm="1">
        <f t="array" ref="AJ2154">_xlfn.IFS(OR(Z2154= "Passed", Z2154 = "Completed"), "Complete", OR(Z2154 ="Failed", Z2154 = "Incomplete"), "Incomplete")</f>
        <v>Incomplete</v>
      </c>
      <c r="AK2154" cm="1">
        <f t="array" ref="AK2154">_xlfn.IFS(HR_DATA[[#This Row],[Performance Category]] = "High Performer", 4,HR_DATA[[#This Row],[Performance Category]] = "Average Performer", 3, HR_DATA[[#This Row],[Performance Category]] = "Low Performer", 2, HR_DATA[[#This Row],[Performance Category]] = "At Risk", 1)</f>
        <v>3</v>
      </c>
    </row>
    <row r="2155" spans="1:37" x14ac:dyDescent="0.25">
      <c r="A2155">
        <v>2677</v>
      </c>
      <c r="B2155" s="2">
        <v>43540</v>
      </c>
      <c r="C2155" s="2">
        <f t="shared" ca="1" si="165"/>
        <v>46159</v>
      </c>
      <c r="D2155" t="s">
        <v>53</v>
      </c>
      <c r="E2155" t="s">
        <v>44</v>
      </c>
      <c r="F2155" t="s">
        <v>30</v>
      </c>
      <c r="G2155" t="s">
        <v>31</v>
      </c>
      <c r="H2155" t="s">
        <v>56</v>
      </c>
      <c r="I2155" t="s">
        <v>55</v>
      </c>
      <c r="J2155" t="s">
        <v>57</v>
      </c>
      <c r="K2155" t="s">
        <v>89</v>
      </c>
      <c r="L2155" s="2">
        <v>33159</v>
      </c>
      <c r="M2155" t="s">
        <v>162</v>
      </c>
      <c r="N2155" t="s">
        <v>48</v>
      </c>
      <c r="O2155" t="s">
        <v>49</v>
      </c>
      <c r="P2155" t="s">
        <v>77</v>
      </c>
      <c r="Q2155" t="s">
        <v>40</v>
      </c>
      <c r="R2155">
        <v>1</v>
      </c>
      <c r="S2155" s="2">
        <v>44894</v>
      </c>
      <c r="T2155">
        <v>2</v>
      </c>
      <c r="U2155">
        <v>1</v>
      </c>
      <c r="V2155">
        <v>5</v>
      </c>
      <c r="W2155" s="2">
        <v>44925</v>
      </c>
      <c r="X2155" t="s">
        <v>68</v>
      </c>
      <c r="Y2155" t="s">
        <v>51</v>
      </c>
      <c r="Z2155" t="s">
        <v>52</v>
      </c>
      <c r="AA2155">
        <v>4</v>
      </c>
      <c r="AB2155">
        <v>843.69</v>
      </c>
      <c r="AC2155">
        <v>29</v>
      </c>
      <c r="AD2155" t="str" cm="1">
        <f t="array" ref="AD2155">_xlfn.IFS($AC2155&lt;= 24,"17-24", $AC2155&lt;=34,"25-34", $AC2155&lt;=44,"35-44", $AC2155&lt;= 54,"45-54", $AC2155 &gt;= 55, "55+")</f>
        <v>25-34</v>
      </c>
      <c r="AE2155">
        <f t="shared" ca="1" si="166"/>
        <v>7</v>
      </c>
      <c r="AF2155" t="str">
        <f t="shared" si="167"/>
        <v>Low</v>
      </c>
      <c r="AG2155" t="str">
        <f t="shared" si="168"/>
        <v>Not satisfied</v>
      </c>
      <c r="AH2155" t="str">
        <f t="shared" si="169"/>
        <v>Average Performer</v>
      </c>
      <c r="AI2155" t="str" cm="1">
        <f t="array" ref="AI2155">_xlfn.IFS($Z2155 = "Passed", "High", $Z2155="Completed", "Moderate", OR($Z2155 = "Incomplete", $Z2155="Failed"), "Low")</f>
        <v>Low</v>
      </c>
      <c r="AJ2155" t="str" cm="1">
        <f t="array" ref="AJ2155">_xlfn.IFS(OR(Z2155= "Passed", Z2155 = "Completed"), "Complete", OR(Z2155 ="Failed", Z2155 = "Incomplete"), "Incomplete")</f>
        <v>Incomplete</v>
      </c>
      <c r="AK2155" cm="1">
        <f t="array" ref="AK2155">_xlfn.IFS(HR_DATA[[#This Row],[Performance Category]] = "High Performer", 4,HR_DATA[[#This Row],[Performance Category]] = "Average Performer", 3, HR_DATA[[#This Row],[Performance Category]] = "Low Performer", 2, HR_DATA[[#This Row],[Performance Category]] = "At Risk", 1)</f>
        <v>3</v>
      </c>
    </row>
    <row r="2156" spans="1:37" x14ac:dyDescent="0.25">
      <c r="A2156">
        <v>2678</v>
      </c>
      <c r="B2156" s="2">
        <v>44346</v>
      </c>
      <c r="C2156" s="2">
        <f t="shared" ca="1" si="165"/>
        <v>46159</v>
      </c>
      <c r="D2156" t="s">
        <v>53</v>
      </c>
      <c r="E2156" t="s">
        <v>87</v>
      </c>
      <c r="F2156" t="s">
        <v>30</v>
      </c>
      <c r="G2156" t="s">
        <v>55</v>
      </c>
      <c r="H2156" t="s">
        <v>32</v>
      </c>
      <c r="I2156" t="s">
        <v>46</v>
      </c>
      <c r="J2156" t="s">
        <v>57</v>
      </c>
      <c r="K2156" t="s">
        <v>70</v>
      </c>
      <c r="L2156" s="2">
        <v>24228</v>
      </c>
      <c r="M2156" t="s">
        <v>153</v>
      </c>
      <c r="N2156" t="s">
        <v>48</v>
      </c>
      <c r="O2156" t="s">
        <v>38</v>
      </c>
      <c r="P2156" t="s">
        <v>61</v>
      </c>
      <c r="Q2156" t="s">
        <v>40</v>
      </c>
      <c r="R2156">
        <v>5</v>
      </c>
      <c r="S2156" s="2">
        <v>45125</v>
      </c>
      <c r="T2156">
        <v>5</v>
      </c>
      <c r="U2156">
        <v>3</v>
      </c>
      <c r="V2156">
        <v>3</v>
      </c>
      <c r="W2156" s="2">
        <v>45022</v>
      </c>
      <c r="X2156" t="s">
        <v>62</v>
      </c>
      <c r="Y2156" t="s">
        <v>51</v>
      </c>
      <c r="Z2156" t="s">
        <v>43</v>
      </c>
      <c r="AA2156">
        <v>3</v>
      </c>
      <c r="AB2156">
        <v>166.28</v>
      </c>
      <c r="AC2156">
        <v>55</v>
      </c>
      <c r="AD2156" t="str" cm="1">
        <f t="array" ref="AD2156">_xlfn.IFS($AC2156&lt;= 24,"17-24", $AC2156&lt;=34,"25-34", $AC2156&lt;=44,"35-44", $AC2156&lt;= 54,"45-54", $AC2156 &gt;= 55, "55+")</f>
        <v>55+</v>
      </c>
      <c r="AE2156">
        <f t="shared" ca="1" si="166"/>
        <v>4</v>
      </c>
      <c r="AF2156" t="str">
        <f t="shared" si="167"/>
        <v>High</v>
      </c>
      <c r="AG2156" t="str">
        <f t="shared" si="168"/>
        <v>Neutral</v>
      </c>
      <c r="AH2156" t="str">
        <f t="shared" si="169"/>
        <v>Average Performer</v>
      </c>
      <c r="AI2156" t="str" cm="1">
        <f t="array" ref="AI2156">_xlfn.IFS($Z2156 = "Passed", "High", $Z2156="Completed", "Moderate", OR($Z2156 = "Incomplete", $Z2156="Failed"), "Low")</f>
        <v>Low</v>
      </c>
      <c r="AJ2156" t="str" cm="1">
        <f t="array" ref="AJ2156">_xlfn.IFS(OR(Z2156= "Passed", Z2156 = "Completed"), "Complete", OR(Z2156 ="Failed", Z2156 = "Incomplete"), "Incomplete")</f>
        <v>Incomplete</v>
      </c>
      <c r="AK2156" cm="1">
        <f t="array" ref="AK2156">_xlfn.IFS(HR_DATA[[#This Row],[Performance Category]] = "High Performer", 4,HR_DATA[[#This Row],[Performance Category]] = "Average Performer", 3, HR_DATA[[#This Row],[Performance Category]] = "Low Performer", 2, HR_DATA[[#This Row],[Performance Category]] = "At Risk", 1)</f>
        <v>3</v>
      </c>
    </row>
    <row r="2157" spans="1:37" x14ac:dyDescent="0.25">
      <c r="A2157">
        <v>2679</v>
      </c>
      <c r="B2157" s="2">
        <v>44882</v>
      </c>
      <c r="C2157" s="2">
        <f t="shared" ca="1" si="165"/>
        <v>46159</v>
      </c>
      <c r="D2157" t="s">
        <v>53</v>
      </c>
      <c r="E2157" t="s">
        <v>64</v>
      </c>
      <c r="F2157" t="s">
        <v>30</v>
      </c>
      <c r="G2157" t="s">
        <v>31</v>
      </c>
      <c r="H2157" t="s">
        <v>45</v>
      </c>
      <c r="I2157" t="s">
        <v>46</v>
      </c>
      <c r="J2157" t="s">
        <v>57</v>
      </c>
      <c r="K2157" t="s">
        <v>65</v>
      </c>
      <c r="L2157" s="2">
        <v>18921</v>
      </c>
      <c r="M2157" t="s">
        <v>153</v>
      </c>
      <c r="N2157" t="s">
        <v>48</v>
      </c>
      <c r="O2157" t="s">
        <v>49</v>
      </c>
      <c r="P2157" t="s">
        <v>77</v>
      </c>
      <c r="Q2157" t="s">
        <v>40</v>
      </c>
      <c r="R2157">
        <v>5</v>
      </c>
      <c r="S2157" s="2">
        <v>44959</v>
      </c>
      <c r="T2157">
        <v>4</v>
      </c>
      <c r="U2157">
        <v>4</v>
      </c>
      <c r="V2157">
        <v>1</v>
      </c>
      <c r="W2157" s="2">
        <v>44790</v>
      </c>
      <c r="X2157" t="s">
        <v>92</v>
      </c>
      <c r="Y2157" t="s">
        <v>51</v>
      </c>
      <c r="Z2157" t="s">
        <v>63</v>
      </c>
      <c r="AA2157">
        <v>2</v>
      </c>
      <c r="AB2157">
        <v>119.62</v>
      </c>
      <c r="AC2157">
        <v>71</v>
      </c>
      <c r="AD2157" t="str" cm="1">
        <f t="array" ref="AD2157">_xlfn.IFS($AC2157&lt;= 24,"17-24", $AC2157&lt;=34,"25-34", $AC2157&lt;=44,"35-44", $AC2157&lt;= 54,"45-54", $AC2157 &gt;= 55, "55+")</f>
        <v>55+</v>
      </c>
      <c r="AE2157">
        <f t="shared" ca="1" si="166"/>
        <v>3</v>
      </c>
      <c r="AF2157" t="str">
        <f t="shared" si="167"/>
        <v>High</v>
      </c>
      <c r="AG2157" t="str">
        <f t="shared" si="168"/>
        <v>Satisfied</v>
      </c>
      <c r="AH2157" t="str">
        <f t="shared" si="169"/>
        <v>Average Performer</v>
      </c>
      <c r="AI2157" t="str" cm="1">
        <f t="array" ref="AI2157">_xlfn.IFS($Z2157 = "Passed", "High", $Z2157="Completed", "Moderate", OR($Z2157 = "Incomplete", $Z2157="Failed"), "Low")</f>
        <v>Moderate</v>
      </c>
      <c r="AJ2157" t="str" cm="1">
        <f t="array" ref="AJ2157">_xlfn.IFS(OR(Z2157= "Passed", Z2157 = "Completed"), "Complete", OR(Z2157 ="Failed", Z2157 = "Incomplete"), "Incomplete")</f>
        <v>Complete</v>
      </c>
      <c r="AK2157" cm="1">
        <f t="array" ref="AK2157">_xlfn.IFS(HR_DATA[[#This Row],[Performance Category]] = "High Performer", 4,HR_DATA[[#This Row],[Performance Category]] = "Average Performer", 3, HR_DATA[[#This Row],[Performance Category]] = "Low Performer", 2, HR_DATA[[#This Row],[Performance Category]] = "At Risk", 1)</f>
        <v>3</v>
      </c>
    </row>
    <row r="2158" spans="1:37" x14ac:dyDescent="0.25">
      <c r="A2158">
        <v>2680</v>
      </c>
      <c r="B2158" s="2">
        <v>44190</v>
      </c>
      <c r="C2158" s="2">
        <f t="shared" ca="1" si="165"/>
        <v>46159</v>
      </c>
      <c r="D2158" t="s">
        <v>53</v>
      </c>
      <c r="E2158" t="s">
        <v>94</v>
      </c>
      <c r="F2158" t="s">
        <v>30</v>
      </c>
      <c r="G2158" t="s">
        <v>31</v>
      </c>
      <c r="H2158" t="s">
        <v>45</v>
      </c>
      <c r="I2158" t="s">
        <v>55</v>
      </c>
      <c r="J2158" t="s">
        <v>57</v>
      </c>
      <c r="K2158" t="s">
        <v>109</v>
      </c>
      <c r="L2158" s="2">
        <v>17556</v>
      </c>
      <c r="M2158" t="s">
        <v>153</v>
      </c>
      <c r="N2158" t="s">
        <v>48</v>
      </c>
      <c r="O2158" t="s">
        <v>72</v>
      </c>
      <c r="P2158" t="s">
        <v>61</v>
      </c>
      <c r="Q2158" t="s">
        <v>40</v>
      </c>
      <c r="R2158">
        <v>2</v>
      </c>
      <c r="S2158" s="2">
        <v>44804</v>
      </c>
      <c r="T2158">
        <v>1</v>
      </c>
      <c r="U2158">
        <v>4</v>
      </c>
      <c r="V2158">
        <v>4</v>
      </c>
      <c r="W2158" s="2">
        <v>45057</v>
      </c>
      <c r="X2158" t="s">
        <v>50</v>
      </c>
      <c r="Y2158" t="s">
        <v>42</v>
      </c>
      <c r="Z2158" t="s">
        <v>43</v>
      </c>
      <c r="AA2158">
        <v>2</v>
      </c>
      <c r="AB2158">
        <v>400.81</v>
      </c>
      <c r="AC2158">
        <v>72</v>
      </c>
      <c r="AD2158" t="str" cm="1">
        <f t="array" ref="AD2158">_xlfn.IFS($AC2158&lt;= 24,"17-24", $AC2158&lt;=34,"25-34", $AC2158&lt;=44,"35-44", $AC2158&lt;= 54,"45-54", $AC2158 &gt;= 55, "55+")</f>
        <v>55+</v>
      </c>
      <c r="AE2158">
        <f t="shared" ca="1" si="166"/>
        <v>5</v>
      </c>
      <c r="AF2158" t="str">
        <f t="shared" si="167"/>
        <v>Low</v>
      </c>
      <c r="AG2158" t="str">
        <f t="shared" si="168"/>
        <v>Satisfied</v>
      </c>
      <c r="AH2158" t="str">
        <f t="shared" si="169"/>
        <v>Average Performer</v>
      </c>
      <c r="AI2158" t="str" cm="1">
        <f t="array" ref="AI2158">_xlfn.IFS($Z2158 = "Passed", "High", $Z2158="Completed", "Moderate", OR($Z2158 = "Incomplete", $Z2158="Failed"), "Low")</f>
        <v>Low</v>
      </c>
      <c r="AJ2158" t="str" cm="1">
        <f t="array" ref="AJ2158">_xlfn.IFS(OR(Z2158= "Passed", Z2158 = "Completed"), "Complete", OR(Z2158 ="Failed", Z2158 = "Incomplete"), "Incomplete")</f>
        <v>Incomplete</v>
      </c>
      <c r="AK2158" cm="1">
        <f t="array" ref="AK2158">_xlfn.IFS(HR_DATA[[#This Row],[Performance Category]] = "High Performer", 4,HR_DATA[[#This Row],[Performance Category]] = "Average Performer", 3, HR_DATA[[#This Row],[Performance Category]] = "Low Performer", 2, HR_DATA[[#This Row],[Performance Category]] = "At Risk", 1)</f>
        <v>3</v>
      </c>
    </row>
    <row r="2159" spans="1:37" x14ac:dyDescent="0.25">
      <c r="A2159">
        <v>2681</v>
      </c>
      <c r="B2159" s="2">
        <v>43998</v>
      </c>
      <c r="C2159" s="2">
        <f t="shared" ca="1" si="165"/>
        <v>46159</v>
      </c>
      <c r="D2159" t="s">
        <v>53</v>
      </c>
      <c r="E2159" t="s">
        <v>74</v>
      </c>
      <c r="F2159" t="s">
        <v>30</v>
      </c>
      <c r="G2159" t="s">
        <v>46</v>
      </c>
      <c r="H2159" t="s">
        <v>32</v>
      </c>
      <c r="I2159" t="s">
        <v>55</v>
      </c>
      <c r="J2159" t="s">
        <v>57</v>
      </c>
      <c r="K2159" t="s">
        <v>70</v>
      </c>
      <c r="L2159" s="2">
        <v>30716</v>
      </c>
      <c r="M2159" t="s">
        <v>153</v>
      </c>
      <c r="N2159" t="s">
        <v>48</v>
      </c>
      <c r="O2159" t="s">
        <v>72</v>
      </c>
      <c r="P2159" t="s">
        <v>67</v>
      </c>
      <c r="Q2159" t="s">
        <v>40</v>
      </c>
      <c r="R2159">
        <v>1</v>
      </c>
      <c r="S2159" s="2">
        <v>45129</v>
      </c>
      <c r="T2159">
        <v>3</v>
      </c>
      <c r="U2159">
        <v>3</v>
      </c>
      <c r="V2159">
        <v>3</v>
      </c>
      <c r="W2159" s="2">
        <v>44952</v>
      </c>
      <c r="X2159" t="s">
        <v>41</v>
      </c>
      <c r="Y2159" t="s">
        <v>42</v>
      </c>
      <c r="Z2159" t="s">
        <v>63</v>
      </c>
      <c r="AA2159">
        <v>1</v>
      </c>
      <c r="AB2159">
        <v>318.38</v>
      </c>
      <c r="AC2159">
        <v>36</v>
      </c>
      <c r="AD2159" t="str" cm="1">
        <f t="array" ref="AD2159">_xlfn.IFS($AC2159&lt;= 24,"17-24", $AC2159&lt;=34,"25-34", $AC2159&lt;=44,"35-44", $AC2159&lt;= 54,"45-54", $AC2159 &gt;= 55, "55+")</f>
        <v>35-44</v>
      </c>
      <c r="AE2159">
        <f t="shared" ca="1" si="166"/>
        <v>5</v>
      </c>
      <c r="AF2159" t="str">
        <f t="shared" si="167"/>
        <v>Medium</v>
      </c>
      <c r="AG2159" t="str">
        <f t="shared" si="168"/>
        <v>Neutral</v>
      </c>
      <c r="AH2159" t="str">
        <f t="shared" si="169"/>
        <v>Average Performer</v>
      </c>
      <c r="AI2159" t="str" cm="1">
        <f t="array" ref="AI2159">_xlfn.IFS($Z2159 = "Passed", "High", $Z2159="Completed", "Moderate", OR($Z2159 = "Incomplete", $Z2159="Failed"), "Low")</f>
        <v>Moderate</v>
      </c>
      <c r="AJ2159" t="str" cm="1">
        <f t="array" ref="AJ2159">_xlfn.IFS(OR(Z2159= "Passed", Z2159 = "Completed"), "Complete", OR(Z2159 ="Failed", Z2159 = "Incomplete"), "Incomplete")</f>
        <v>Complete</v>
      </c>
      <c r="AK2159" cm="1">
        <f t="array" ref="AK2159">_xlfn.IFS(HR_DATA[[#This Row],[Performance Category]] = "High Performer", 4,HR_DATA[[#This Row],[Performance Category]] = "Average Performer", 3, HR_DATA[[#This Row],[Performance Category]] = "Low Performer", 2, HR_DATA[[#This Row],[Performance Category]] = "At Risk", 1)</f>
        <v>3</v>
      </c>
    </row>
    <row r="2160" spans="1:37" x14ac:dyDescent="0.25">
      <c r="A2160">
        <v>2682</v>
      </c>
      <c r="B2160" s="2">
        <v>44040</v>
      </c>
      <c r="C2160" s="2">
        <f t="shared" ca="1" si="165"/>
        <v>46159</v>
      </c>
      <c r="D2160" t="s">
        <v>53</v>
      </c>
      <c r="E2160" t="s">
        <v>81</v>
      </c>
      <c r="F2160" t="s">
        <v>30</v>
      </c>
      <c r="G2160" t="s">
        <v>31</v>
      </c>
      <c r="H2160" t="s">
        <v>45</v>
      </c>
      <c r="I2160" t="s">
        <v>33</v>
      </c>
      <c r="J2160" t="s">
        <v>57</v>
      </c>
      <c r="K2160" t="s">
        <v>70</v>
      </c>
      <c r="L2160" s="2">
        <v>27916</v>
      </c>
      <c r="M2160" t="s">
        <v>160</v>
      </c>
      <c r="N2160" t="s">
        <v>48</v>
      </c>
      <c r="O2160" t="s">
        <v>84</v>
      </c>
      <c r="P2160" t="s">
        <v>39</v>
      </c>
      <c r="Q2160" t="s">
        <v>40</v>
      </c>
      <c r="R2160">
        <v>2</v>
      </c>
      <c r="S2160" s="2">
        <v>44867</v>
      </c>
      <c r="T2160">
        <v>1</v>
      </c>
      <c r="U2160">
        <v>2</v>
      </c>
      <c r="V2160">
        <v>2</v>
      </c>
      <c r="W2160" s="2">
        <v>45051</v>
      </c>
      <c r="X2160" t="s">
        <v>92</v>
      </c>
      <c r="Y2160" t="s">
        <v>51</v>
      </c>
      <c r="Z2160" t="s">
        <v>43</v>
      </c>
      <c r="AA2160">
        <v>3</v>
      </c>
      <c r="AB2160">
        <v>238.12</v>
      </c>
      <c r="AC2160">
        <v>44</v>
      </c>
      <c r="AD2160" t="str" cm="1">
        <f t="array" ref="AD2160">_xlfn.IFS($AC2160&lt;= 24,"17-24", $AC2160&lt;=34,"25-34", $AC2160&lt;=44,"35-44", $AC2160&lt;= 54,"45-54", $AC2160 &gt;= 55, "55+")</f>
        <v>35-44</v>
      </c>
      <c r="AE2160">
        <f t="shared" ca="1" si="166"/>
        <v>5</v>
      </c>
      <c r="AF2160" t="str">
        <f t="shared" si="167"/>
        <v>Low</v>
      </c>
      <c r="AG2160" t="str">
        <f t="shared" si="168"/>
        <v>Not satisfied</v>
      </c>
      <c r="AH2160" t="str">
        <f t="shared" si="169"/>
        <v>Average Performer</v>
      </c>
      <c r="AI2160" t="str" cm="1">
        <f t="array" ref="AI2160">_xlfn.IFS($Z2160 = "Passed", "High", $Z2160="Completed", "Moderate", OR($Z2160 = "Incomplete", $Z2160="Failed"), "Low")</f>
        <v>Low</v>
      </c>
      <c r="AJ2160" t="str" cm="1">
        <f t="array" ref="AJ2160">_xlfn.IFS(OR(Z2160= "Passed", Z2160 = "Completed"), "Complete", OR(Z2160 ="Failed", Z2160 = "Incomplete"), "Incomplete")</f>
        <v>Incomplete</v>
      </c>
      <c r="AK2160" cm="1">
        <f t="array" ref="AK2160">_xlfn.IFS(HR_DATA[[#This Row],[Performance Category]] = "High Performer", 4,HR_DATA[[#This Row],[Performance Category]] = "Average Performer", 3, HR_DATA[[#This Row],[Performance Category]] = "Low Performer", 2, HR_DATA[[#This Row],[Performance Category]] = "At Risk", 1)</f>
        <v>3</v>
      </c>
    </row>
    <row r="2161" spans="1:37" x14ac:dyDescent="0.25">
      <c r="A2161">
        <v>2683</v>
      </c>
      <c r="B2161" s="2">
        <v>44561</v>
      </c>
      <c r="C2161" s="2">
        <f t="shared" ca="1" si="165"/>
        <v>46159</v>
      </c>
      <c r="D2161" t="s">
        <v>53</v>
      </c>
      <c r="E2161" t="s">
        <v>54</v>
      </c>
      <c r="F2161" t="s">
        <v>30</v>
      </c>
      <c r="G2161" t="s">
        <v>31</v>
      </c>
      <c r="H2161" t="s">
        <v>45</v>
      </c>
      <c r="I2161" t="s">
        <v>33</v>
      </c>
      <c r="J2161" t="s">
        <v>57</v>
      </c>
      <c r="K2161" t="s">
        <v>65</v>
      </c>
      <c r="L2161" s="2">
        <v>19281</v>
      </c>
      <c r="M2161" t="s">
        <v>155</v>
      </c>
      <c r="N2161" t="s">
        <v>37</v>
      </c>
      <c r="O2161" t="s">
        <v>60</v>
      </c>
      <c r="P2161" t="s">
        <v>77</v>
      </c>
      <c r="Q2161" t="s">
        <v>40</v>
      </c>
      <c r="R2161">
        <v>4</v>
      </c>
      <c r="S2161" s="2">
        <v>44918</v>
      </c>
      <c r="T2161">
        <v>3</v>
      </c>
      <c r="U2161">
        <v>4</v>
      </c>
      <c r="V2161">
        <v>2</v>
      </c>
      <c r="W2161" s="2">
        <v>44799</v>
      </c>
      <c r="X2161" t="s">
        <v>68</v>
      </c>
      <c r="Y2161" t="s">
        <v>51</v>
      </c>
      <c r="Z2161" t="s">
        <v>73</v>
      </c>
      <c r="AA2161">
        <v>2</v>
      </c>
      <c r="AB2161">
        <v>412.34</v>
      </c>
      <c r="AC2161">
        <v>69</v>
      </c>
      <c r="AD2161" t="str" cm="1">
        <f t="array" ref="AD2161">_xlfn.IFS($AC2161&lt;= 24,"17-24", $AC2161&lt;=34,"25-34", $AC2161&lt;=44,"35-44", $AC2161&lt;= 54,"45-54", $AC2161 &gt;= 55, "55+")</f>
        <v>55+</v>
      </c>
      <c r="AE2161">
        <f t="shared" ca="1" si="166"/>
        <v>4</v>
      </c>
      <c r="AF2161" t="str">
        <f t="shared" si="167"/>
        <v>Medium</v>
      </c>
      <c r="AG2161" t="str">
        <f t="shared" si="168"/>
        <v>Satisfied</v>
      </c>
      <c r="AH2161" t="str">
        <f t="shared" si="169"/>
        <v>Average Performer</v>
      </c>
      <c r="AI2161" t="str" cm="1">
        <f t="array" ref="AI2161">_xlfn.IFS($Z2161 = "Passed", "High", $Z2161="Completed", "Moderate", OR($Z2161 = "Incomplete", $Z2161="Failed"), "Low")</f>
        <v>High</v>
      </c>
      <c r="AJ2161" t="str" cm="1">
        <f t="array" ref="AJ2161">_xlfn.IFS(OR(Z2161= "Passed", Z2161 = "Completed"), "Complete", OR(Z2161 ="Failed", Z2161 = "Incomplete"), "Incomplete")</f>
        <v>Complete</v>
      </c>
      <c r="AK2161" cm="1">
        <f t="array" ref="AK2161">_xlfn.IFS(HR_DATA[[#This Row],[Performance Category]] = "High Performer", 4,HR_DATA[[#This Row],[Performance Category]] = "Average Performer", 3, HR_DATA[[#This Row],[Performance Category]] = "Low Performer", 2, HR_DATA[[#This Row],[Performance Category]] = "At Risk", 1)</f>
        <v>3</v>
      </c>
    </row>
    <row r="2162" spans="1:37" x14ac:dyDescent="0.25">
      <c r="A2162">
        <v>2684</v>
      </c>
      <c r="B2162" s="2">
        <v>44599</v>
      </c>
      <c r="C2162" s="2">
        <f t="shared" ca="1" si="165"/>
        <v>46159</v>
      </c>
      <c r="D2162" t="s">
        <v>137</v>
      </c>
      <c r="E2162" t="s">
        <v>69</v>
      </c>
      <c r="F2162" t="s">
        <v>30</v>
      </c>
      <c r="G2162" t="s">
        <v>55</v>
      </c>
      <c r="H2162" t="s">
        <v>32</v>
      </c>
      <c r="I2162" t="s">
        <v>46</v>
      </c>
      <c r="J2162" t="s">
        <v>57</v>
      </c>
      <c r="K2162" t="s">
        <v>58</v>
      </c>
      <c r="L2162" s="2">
        <v>30596</v>
      </c>
      <c r="M2162" t="s">
        <v>36</v>
      </c>
      <c r="N2162" t="s">
        <v>37</v>
      </c>
      <c r="O2162" t="s">
        <v>38</v>
      </c>
      <c r="P2162" t="s">
        <v>39</v>
      </c>
      <c r="Q2162" t="s">
        <v>40</v>
      </c>
      <c r="R2162">
        <v>5</v>
      </c>
      <c r="S2162" s="2">
        <v>44818</v>
      </c>
      <c r="T2162">
        <v>3</v>
      </c>
      <c r="U2162">
        <v>4</v>
      </c>
      <c r="V2162">
        <v>2</v>
      </c>
      <c r="W2162" s="2">
        <v>44949</v>
      </c>
      <c r="X2162" t="s">
        <v>92</v>
      </c>
      <c r="Y2162" t="s">
        <v>42</v>
      </c>
      <c r="Z2162" t="s">
        <v>73</v>
      </c>
      <c r="AA2162">
        <v>5</v>
      </c>
      <c r="AB2162">
        <v>776.58</v>
      </c>
      <c r="AC2162">
        <v>39</v>
      </c>
      <c r="AD2162" t="str" cm="1">
        <f t="array" ref="AD2162">_xlfn.IFS($AC2162&lt;= 24,"17-24", $AC2162&lt;=34,"25-34", $AC2162&lt;=44,"35-44", $AC2162&lt;= 54,"45-54", $AC2162 &gt;= 55, "55+")</f>
        <v>35-44</v>
      </c>
      <c r="AE2162">
        <f t="shared" ca="1" si="166"/>
        <v>4</v>
      </c>
      <c r="AF2162" t="str">
        <f t="shared" si="167"/>
        <v>Medium</v>
      </c>
      <c r="AG2162" t="str">
        <f t="shared" si="168"/>
        <v>Satisfied</v>
      </c>
      <c r="AH2162" t="str">
        <f t="shared" si="169"/>
        <v>Average Performer</v>
      </c>
      <c r="AI2162" t="str" cm="1">
        <f t="array" ref="AI2162">_xlfn.IFS($Z2162 = "Passed", "High", $Z2162="Completed", "Moderate", OR($Z2162 = "Incomplete", $Z2162="Failed"), "Low")</f>
        <v>High</v>
      </c>
      <c r="AJ2162" t="str" cm="1">
        <f t="array" ref="AJ2162">_xlfn.IFS(OR(Z2162= "Passed", Z2162 = "Completed"), "Complete", OR(Z2162 ="Failed", Z2162 = "Incomplete"), "Incomplete")</f>
        <v>Complete</v>
      </c>
      <c r="AK2162" cm="1">
        <f t="array" ref="AK2162">_xlfn.IFS(HR_DATA[[#This Row],[Performance Category]] = "High Performer", 4,HR_DATA[[#This Row],[Performance Category]] = "Average Performer", 3, HR_DATA[[#This Row],[Performance Category]] = "Low Performer", 2, HR_DATA[[#This Row],[Performance Category]] = "At Risk", 1)</f>
        <v>3</v>
      </c>
    </row>
    <row r="2163" spans="1:37" x14ac:dyDescent="0.25">
      <c r="A2163">
        <v>2685</v>
      </c>
      <c r="B2163" s="2">
        <v>44523</v>
      </c>
      <c r="C2163" s="2">
        <f t="shared" ca="1" si="165"/>
        <v>46159</v>
      </c>
      <c r="D2163" t="s">
        <v>137</v>
      </c>
      <c r="E2163" t="s">
        <v>29</v>
      </c>
      <c r="F2163" t="s">
        <v>30</v>
      </c>
      <c r="G2163" t="s">
        <v>55</v>
      </c>
      <c r="H2163" t="s">
        <v>56</v>
      </c>
      <c r="I2163" t="s">
        <v>33</v>
      </c>
      <c r="J2163" t="s">
        <v>57</v>
      </c>
      <c r="K2163" t="s">
        <v>58</v>
      </c>
      <c r="L2163" s="2">
        <v>23597</v>
      </c>
      <c r="M2163" t="s">
        <v>36</v>
      </c>
      <c r="N2163" t="s">
        <v>37</v>
      </c>
      <c r="O2163" t="s">
        <v>72</v>
      </c>
      <c r="P2163" t="s">
        <v>77</v>
      </c>
      <c r="Q2163" t="s">
        <v>40</v>
      </c>
      <c r="R2163">
        <v>2</v>
      </c>
      <c r="S2163" s="2">
        <v>45116</v>
      </c>
      <c r="T2163">
        <v>3</v>
      </c>
      <c r="U2163">
        <v>1</v>
      </c>
      <c r="V2163">
        <v>1</v>
      </c>
      <c r="W2163" s="2">
        <v>44964</v>
      </c>
      <c r="X2163" t="s">
        <v>62</v>
      </c>
      <c r="Y2163" t="s">
        <v>51</v>
      </c>
      <c r="Z2163" t="s">
        <v>73</v>
      </c>
      <c r="AA2163">
        <v>4</v>
      </c>
      <c r="AB2163">
        <v>231.34</v>
      </c>
      <c r="AC2163">
        <v>57</v>
      </c>
      <c r="AD2163" t="str" cm="1">
        <f t="array" ref="AD2163">_xlfn.IFS($AC2163&lt;= 24,"17-24", $AC2163&lt;=34,"25-34", $AC2163&lt;=44,"35-44", $AC2163&lt;= 54,"45-54", $AC2163 &gt;= 55, "55+")</f>
        <v>55+</v>
      </c>
      <c r="AE2163">
        <f t="shared" ca="1" si="166"/>
        <v>4</v>
      </c>
      <c r="AF2163" t="str">
        <f t="shared" si="167"/>
        <v>Medium</v>
      </c>
      <c r="AG2163" t="str">
        <f t="shared" si="168"/>
        <v>Not satisfied</v>
      </c>
      <c r="AH2163" t="str">
        <f t="shared" si="169"/>
        <v>Average Performer</v>
      </c>
      <c r="AI2163" t="str" cm="1">
        <f t="array" ref="AI2163">_xlfn.IFS($Z2163 = "Passed", "High", $Z2163="Completed", "Moderate", OR($Z2163 = "Incomplete", $Z2163="Failed"), "Low")</f>
        <v>High</v>
      </c>
      <c r="AJ2163" t="str" cm="1">
        <f t="array" ref="AJ2163">_xlfn.IFS(OR(Z2163= "Passed", Z2163 = "Completed"), "Complete", OR(Z2163 ="Failed", Z2163 = "Incomplete"), "Incomplete")</f>
        <v>Complete</v>
      </c>
      <c r="AK2163" cm="1">
        <f t="array" ref="AK2163">_xlfn.IFS(HR_DATA[[#This Row],[Performance Category]] = "High Performer", 4,HR_DATA[[#This Row],[Performance Category]] = "Average Performer", 3, HR_DATA[[#This Row],[Performance Category]] = "Low Performer", 2, HR_DATA[[#This Row],[Performance Category]] = "At Risk", 1)</f>
        <v>3</v>
      </c>
    </row>
    <row r="2164" spans="1:37" x14ac:dyDescent="0.25">
      <c r="A2164">
        <v>2686</v>
      </c>
      <c r="B2164" s="2">
        <v>44423</v>
      </c>
      <c r="C2164" s="2">
        <f t="shared" ca="1" si="165"/>
        <v>46159</v>
      </c>
      <c r="D2164" t="s">
        <v>53</v>
      </c>
      <c r="E2164" t="s">
        <v>94</v>
      </c>
      <c r="F2164" t="s">
        <v>30</v>
      </c>
      <c r="G2164" t="s">
        <v>31</v>
      </c>
      <c r="H2164" t="s">
        <v>32</v>
      </c>
      <c r="I2164" t="s">
        <v>46</v>
      </c>
      <c r="J2164" t="s">
        <v>57</v>
      </c>
      <c r="K2164" t="s">
        <v>96</v>
      </c>
      <c r="L2164" s="2">
        <v>20218</v>
      </c>
      <c r="M2164" t="s">
        <v>36</v>
      </c>
      <c r="N2164" t="s">
        <v>48</v>
      </c>
      <c r="O2164" t="s">
        <v>60</v>
      </c>
      <c r="P2164" t="s">
        <v>61</v>
      </c>
      <c r="Q2164" t="s">
        <v>40</v>
      </c>
      <c r="R2164">
        <v>4</v>
      </c>
      <c r="S2164" s="2">
        <v>44949</v>
      </c>
      <c r="T2164">
        <v>5</v>
      </c>
      <c r="U2164">
        <v>3</v>
      </c>
      <c r="V2164">
        <v>4</v>
      </c>
      <c r="W2164" s="2">
        <v>44877</v>
      </c>
      <c r="X2164" t="s">
        <v>62</v>
      </c>
      <c r="Y2164" t="s">
        <v>51</v>
      </c>
      <c r="Z2164" t="s">
        <v>63</v>
      </c>
      <c r="AA2164">
        <v>1</v>
      </c>
      <c r="AB2164">
        <v>278.7</v>
      </c>
      <c r="AC2164">
        <v>66</v>
      </c>
      <c r="AD2164" t="str" cm="1">
        <f t="array" ref="AD2164">_xlfn.IFS($AC2164&lt;= 24,"17-24", $AC2164&lt;=34,"25-34", $AC2164&lt;=44,"35-44", $AC2164&lt;= 54,"45-54", $AC2164 &gt;= 55, "55+")</f>
        <v>55+</v>
      </c>
      <c r="AE2164">
        <f t="shared" ca="1" si="166"/>
        <v>4</v>
      </c>
      <c r="AF2164" t="str">
        <f t="shared" si="167"/>
        <v>High</v>
      </c>
      <c r="AG2164" t="str">
        <f t="shared" si="168"/>
        <v>Neutral</v>
      </c>
      <c r="AH2164" t="str">
        <f t="shared" si="169"/>
        <v>Average Performer</v>
      </c>
      <c r="AI2164" t="str" cm="1">
        <f t="array" ref="AI2164">_xlfn.IFS($Z2164 = "Passed", "High", $Z2164="Completed", "Moderate", OR($Z2164 = "Incomplete", $Z2164="Failed"), "Low")</f>
        <v>Moderate</v>
      </c>
      <c r="AJ2164" t="str" cm="1">
        <f t="array" ref="AJ2164">_xlfn.IFS(OR(Z2164= "Passed", Z2164 = "Completed"), "Complete", OR(Z2164 ="Failed", Z2164 = "Incomplete"), "Incomplete")</f>
        <v>Complete</v>
      </c>
      <c r="AK2164" cm="1">
        <f t="array" ref="AK2164">_xlfn.IFS(HR_DATA[[#This Row],[Performance Category]] = "High Performer", 4,HR_DATA[[#This Row],[Performance Category]] = "Average Performer", 3, HR_DATA[[#This Row],[Performance Category]] = "Low Performer", 2, HR_DATA[[#This Row],[Performance Category]] = "At Risk", 1)</f>
        <v>3</v>
      </c>
    </row>
    <row r="2165" spans="1:37" x14ac:dyDescent="0.25">
      <c r="A2165">
        <v>2687</v>
      </c>
      <c r="B2165" s="2">
        <v>44368</v>
      </c>
      <c r="C2165" s="2">
        <f t="shared" ca="1" si="165"/>
        <v>46159</v>
      </c>
      <c r="D2165" t="s">
        <v>53</v>
      </c>
      <c r="E2165" t="s">
        <v>74</v>
      </c>
      <c r="F2165" t="s">
        <v>30</v>
      </c>
      <c r="G2165" t="s">
        <v>46</v>
      </c>
      <c r="H2165" t="s">
        <v>45</v>
      </c>
      <c r="I2165" t="s">
        <v>55</v>
      </c>
      <c r="J2165" t="s">
        <v>57</v>
      </c>
      <c r="K2165" t="s">
        <v>79</v>
      </c>
      <c r="L2165" s="2">
        <v>16512</v>
      </c>
      <c r="M2165" t="s">
        <v>156</v>
      </c>
      <c r="N2165" t="s">
        <v>48</v>
      </c>
      <c r="O2165" t="s">
        <v>38</v>
      </c>
      <c r="P2165" t="s">
        <v>61</v>
      </c>
      <c r="Q2165" t="s">
        <v>40</v>
      </c>
      <c r="R2165">
        <v>2</v>
      </c>
      <c r="S2165" s="2">
        <v>44977</v>
      </c>
      <c r="T2165">
        <v>4</v>
      </c>
      <c r="U2165">
        <v>5</v>
      </c>
      <c r="V2165">
        <v>5</v>
      </c>
      <c r="W2165" s="2">
        <v>45127</v>
      </c>
      <c r="X2165" t="s">
        <v>68</v>
      </c>
      <c r="Y2165" t="s">
        <v>51</v>
      </c>
      <c r="Z2165" t="s">
        <v>52</v>
      </c>
      <c r="AA2165">
        <v>1</v>
      </c>
      <c r="AB2165">
        <v>272.22000000000003</v>
      </c>
      <c r="AC2165">
        <v>76</v>
      </c>
      <c r="AD2165" t="str" cm="1">
        <f t="array" ref="AD2165">_xlfn.IFS($AC2165&lt;= 24,"17-24", $AC2165&lt;=34,"25-34", $AC2165&lt;=44,"35-44", $AC2165&lt;= 54,"45-54", $AC2165 &gt;= 55, "55+")</f>
        <v>55+</v>
      </c>
      <c r="AE2165">
        <f t="shared" ca="1" si="166"/>
        <v>4</v>
      </c>
      <c r="AF2165" t="str">
        <f t="shared" si="167"/>
        <v>High</v>
      </c>
      <c r="AG2165" t="str">
        <f t="shared" si="168"/>
        <v>Satisfied</v>
      </c>
      <c r="AH2165" t="str">
        <f t="shared" si="169"/>
        <v>Average Performer</v>
      </c>
      <c r="AI2165" t="str" cm="1">
        <f t="array" ref="AI2165">_xlfn.IFS($Z2165 = "Passed", "High", $Z2165="Completed", "Moderate", OR($Z2165 = "Incomplete", $Z2165="Failed"), "Low")</f>
        <v>Low</v>
      </c>
      <c r="AJ2165" t="str" cm="1">
        <f t="array" ref="AJ2165">_xlfn.IFS(OR(Z2165= "Passed", Z2165 = "Completed"), "Complete", OR(Z2165 ="Failed", Z2165 = "Incomplete"), "Incomplete")</f>
        <v>Incomplete</v>
      </c>
      <c r="AK2165" cm="1">
        <f t="array" ref="AK2165">_xlfn.IFS(HR_DATA[[#This Row],[Performance Category]] = "High Performer", 4,HR_DATA[[#This Row],[Performance Category]] = "Average Performer", 3, HR_DATA[[#This Row],[Performance Category]] = "Low Performer", 2, HR_DATA[[#This Row],[Performance Category]] = "At Risk", 1)</f>
        <v>3</v>
      </c>
    </row>
    <row r="2166" spans="1:37" x14ac:dyDescent="0.25">
      <c r="A2166">
        <v>2688</v>
      </c>
      <c r="B2166" s="2">
        <v>44240</v>
      </c>
      <c r="C2166" s="2">
        <f t="shared" ca="1" si="165"/>
        <v>46159</v>
      </c>
      <c r="D2166" t="s">
        <v>53</v>
      </c>
      <c r="E2166" t="s">
        <v>81</v>
      </c>
      <c r="F2166" t="s">
        <v>30</v>
      </c>
      <c r="G2166" t="s">
        <v>31</v>
      </c>
      <c r="H2166" t="s">
        <v>56</v>
      </c>
      <c r="I2166" t="s">
        <v>55</v>
      </c>
      <c r="J2166" t="s">
        <v>57</v>
      </c>
      <c r="K2166" t="s">
        <v>79</v>
      </c>
      <c r="L2166" s="2">
        <v>24512</v>
      </c>
      <c r="M2166" t="s">
        <v>156</v>
      </c>
      <c r="N2166" t="s">
        <v>48</v>
      </c>
      <c r="O2166" t="s">
        <v>72</v>
      </c>
      <c r="P2166" t="s">
        <v>67</v>
      </c>
      <c r="Q2166" t="s">
        <v>40</v>
      </c>
      <c r="R2166">
        <v>1</v>
      </c>
      <c r="S2166" s="2">
        <v>44886</v>
      </c>
      <c r="T2166">
        <v>2</v>
      </c>
      <c r="U2166">
        <v>3</v>
      </c>
      <c r="V2166">
        <v>3</v>
      </c>
      <c r="W2166" s="2">
        <v>44883</v>
      </c>
      <c r="X2166" t="s">
        <v>50</v>
      </c>
      <c r="Y2166" t="s">
        <v>51</v>
      </c>
      <c r="Z2166" t="s">
        <v>63</v>
      </c>
      <c r="AA2166">
        <v>2</v>
      </c>
      <c r="AB2166">
        <v>638.6</v>
      </c>
      <c r="AC2166">
        <v>54</v>
      </c>
      <c r="AD2166" t="str" cm="1">
        <f t="array" ref="AD2166">_xlfn.IFS($AC2166&lt;= 24,"17-24", $AC2166&lt;=34,"25-34", $AC2166&lt;=44,"35-44", $AC2166&lt;= 54,"45-54", $AC2166 &gt;= 55, "55+")</f>
        <v>45-54</v>
      </c>
      <c r="AE2166">
        <f t="shared" ca="1" si="166"/>
        <v>5</v>
      </c>
      <c r="AF2166" t="str">
        <f t="shared" si="167"/>
        <v>Low</v>
      </c>
      <c r="AG2166" t="str">
        <f t="shared" si="168"/>
        <v>Neutral</v>
      </c>
      <c r="AH2166" t="str">
        <f t="shared" si="169"/>
        <v>Average Performer</v>
      </c>
      <c r="AI2166" t="str" cm="1">
        <f t="array" ref="AI2166">_xlfn.IFS($Z2166 = "Passed", "High", $Z2166="Completed", "Moderate", OR($Z2166 = "Incomplete", $Z2166="Failed"), "Low")</f>
        <v>Moderate</v>
      </c>
      <c r="AJ2166" t="str" cm="1">
        <f t="array" ref="AJ2166">_xlfn.IFS(OR(Z2166= "Passed", Z2166 = "Completed"), "Complete", OR(Z2166 ="Failed", Z2166 = "Incomplete"), "Incomplete")</f>
        <v>Complete</v>
      </c>
      <c r="AK2166" cm="1">
        <f t="array" ref="AK2166">_xlfn.IFS(HR_DATA[[#This Row],[Performance Category]] = "High Performer", 4,HR_DATA[[#This Row],[Performance Category]] = "Average Performer", 3, HR_DATA[[#This Row],[Performance Category]] = "Low Performer", 2, HR_DATA[[#This Row],[Performance Category]] = "At Risk", 1)</f>
        <v>3</v>
      </c>
    </row>
    <row r="2167" spans="1:37" x14ac:dyDescent="0.25">
      <c r="A2167">
        <v>2689</v>
      </c>
      <c r="B2167" s="2">
        <v>44193</v>
      </c>
      <c r="C2167" s="2">
        <f t="shared" ca="1" si="165"/>
        <v>46159</v>
      </c>
      <c r="D2167" t="s">
        <v>53</v>
      </c>
      <c r="E2167" t="s">
        <v>54</v>
      </c>
      <c r="F2167" t="s">
        <v>30</v>
      </c>
      <c r="G2167" t="s">
        <v>46</v>
      </c>
      <c r="H2167" t="s">
        <v>32</v>
      </c>
      <c r="I2167" t="s">
        <v>46</v>
      </c>
      <c r="J2167" t="s">
        <v>57</v>
      </c>
      <c r="K2167" t="s">
        <v>101</v>
      </c>
      <c r="L2167" s="2">
        <v>19853</v>
      </c>
      <c r="M2167" t="s">
        <v>156</v>
      </c>
      <c r="N2167" t="s">
        <v>48</v>
      </c>
      <c r="O2167" t="s">
        <v>60</v>
      </c>
      <c r="P2167" t="s">
        <v>61</v>
      </c>
      <c r="Q2167" t="s">
        <v>40</v>
      </c>
      <c r="R2167">
        <v>1</v>
      </c>
      <c r="S2167" s="2">
        <v>44840</v>
      </c>
      <c r="T2167">
        <v>2</v>
      </c>
      <c r="U2167">
        <v>1</v>
      </c>
      <c r="V2167">
        <v>1</v>
      </c>
      <c r="W2167" s="2">
        <v>45119</v>
      </c>
      <c r="X2167" t="s">
        <v>62</v>
      </c>
      <c r="Y2167" t="s">
        <v>51</v>
      </c>
      <c r="Z2167" t="s">
        <v>73</v>
      </c>
      <c r="AA2167">
        <v>1</v>
      </c>
      <c r="AB2167">
        <v>812.6</v>
      </c>
      <c r="AC2167">
        <v>66</v>
      </c>
      <c r="AD2167" t="str" cm="1">
        <f t="array" ref="AD2167">_xlfn.IFS($AC2167&lt;= 24,"17-24", $AC2167&lt;=34,"25-34", $AC2167&lt;=44,"35-44", $AC2167&lt;= 54,"45-54", $AC2167 &gt;= 55, "55+")</f>
        <v>55+</v>
      </c>
      <c r="AE2167">
        <f t="shared" ca="1" si="166"/>
        <v>5</v>
      </c>
      <c r="AF2167" t="str">
        <f t="shared" si="167"/>
        <v>Low</v>
      </c>
      <c r="AG2167" t="str">
        <f t="shared" si="168"/>
        <v>Not satisfied</v>
      </c>
      <c r="AH2167" t="str">
        <f t="shared" si="169"/>
        <v>Average Performer</v>
      </c>
      <c r="AI2167" t="str" cm="1">
        <f t="array" ref="AI2167">_xlfn.IFS($Z2167 = "Passed", "High", $Z2167="Completed", "Moderate", OR($Z2167 = "Incomplete", $Z2167="Failed"), "Low")</f>
        <v>High</v>
      </c>
      <c r="AJ2167" t="str" cm="1">
        <f t="array" ref="AJ2167">_xlfn.IFS(OR(Z2167= "Passed", Z2167 = "Completed"), "Complete", OR(Z2167 ="Failed", Z2167 = "Incomplete"), "Incomplete")</f>
        <v>Complete</v>
      </c>
      <c r="AK2167" cm="1">
        <f t="array" ref="AK2167">_xlfn.IFS(HR_DATA[[#This Row],[Performance Category]] = "High Performer", 4,HR_DATA[[#This Row],[Performance Category]] = "Average Performer", 3, HR_DATA[[#This Row],[Performance Category]] = "Low Performer", 2, HR_DATA[[#This Row],[Performance Category]] = "At Risk", 1)</f>
        <v>3</v>
      </c>
    </row>
    <row r="2168" spans="1:37" x14ac:dyDescent="0.25">
      <c r="A2168">
        <v>2690</v>
      </c>
      <c r="B2168" s="2">
        <v>44663</v>
      </c>
      <c r="C2168" s="2">
        <f t="shared" ca="1" si="165"/>
        <v>46159</v>
      </c>
      <c r="D2168" t="s">
        <v>53</v>
      </c>
      <c r="E2168" t="s">
        <v>69</v>
      </c>
      <c r="F2168" t="s">
        <v>30</v>
      </c>
      <c r="G2168" t="s">
        <v>46</v>
      </c>
      <c r="H2168" t="s">
        <v>56</v>
      </c>
      <c r="I2168" t="s">
        <v>46</v>
      </c>
      <c r="J2168" t="s">
        <v>57</v>
      </c>
      <c r="K2168" t="s">
        <v>96</v>
      </c>
      <c r="L2168" s="2">
        <v>35534</v>
      </c>
      <c r="M2168" t="s">
        <v>156</v>
      </c>
      <c r="N2168" t="s">
        <v>48</v>
      </c>
      <c r="O2168" t="s">
        <v>72</v>
      </c>
      <c r="P2168" t="s">
        <v>67</v>
      </c>
      <c r="Q2168" t="s">
        <v>40</v>
      </c>
      <c r="R2168">
        <v>4</v>
      </c>
      <c r="S2168" s="2">
        <v>44863</v>
      </c>
      <c r="T2168">
        <v>1</v>
      </c>
      <c r="U2168">
        <v>3</v>
      </c>
      <c r="V2168">
        <v>2</v>
      </c>
      <c r="W2168" s="2">
        <v>44980</v>
      </c>
      <c r="X2168" t="s">
        <v>68</v>
      </c>
      <c r="Y2168" t="s">
        <v>51</v>
      </c>
      <c r="Z2168" t="s">
        <v>63</v>
      </c>
      <c r="AA2168">
        <v>1</v>
      </c>
      <c r="AB2168">
        <v>134.11000000000001</v>
      </c>
      <c r="AC2168">
        <v>25</v>
      </c>
      <c r="AD2168" t="str" cm="1">
        <f t="array" ref="AD2168">_xlfn.IFS($AC2168&lt;= 24,"17-24", $AC2168&lt;=34,"25-34", $AC2168&lt;=44,"35-44", $AC2168&lt;= 54,"45-54", $AC2168 &gt;= 55, "55+")</f>
        <v>25-34</v>
      </c>
      <c r="AE2168">
        <f t="shared" ca="1" si="166"/>
        <v>4</v>
      </c>
      <c r="AF2168" t="str">
        <f t="shared" si="167"/>
        <v>Low</v>
      </c>
      <c r="AG2168" t="str">
        <f t="shared" si="168"/>
        <v>Neutral</v>
      </c>
      <c r="AH2168" t="str">
        <f t="shared" si="169"/>
        <v>Average Performer</v>
      </c>
      <c r="AI2168" t="str" cm="1">
        <f t="array" ref="AI2168">_xlfn.IFS($Z2168 = "Passed", "High", $Z2168="Completed", "Moderate", OR($Z2168 = "Incomplete", $Z2168="Failed"), "Low")</f>
        <v>Moderate</v>
      </c>
      <c r="AJ2168" t="str" cm="1">
        <f t="array" ref="AJ2168">_xlfn.IFS(OR(Z2168= "Passed", Z2168 = "Completed"), "Complete", OR(Z2168 ="Failed", Z2168 = "Incomplete"), "Incomplete")</f>
        <v>Complete</v>
      </c>
      <c r="AK2168" cm="1">
        <f t="array" ref="AK2168">_xlfn.IFS(HR_DATA[[#This Row],[Performance Category]] = "High Performer", 4,HR_DATA[[#This Row],[Performance Category]] = "Average Performer", 3, HR_DATA[[#This Row],[Performance Category]] = "Low Performer", 2, HR_DATA[[#This Row],[Performance Category]] = "At Risk", 1)</f>
        <v>3</v>
      </c>
    </row>
    <row r="2169" spans="1:37" x14ac:dyDescent="0.25">
      <c r="A2169">
        <v>2691</v>
      </c>
      <c r="B2169" s="2">
        <v>43467</v>
      </c>
      <c r="C2169" s="2">
        <f t="shared" ca="1" si="165"/>
        <v>46159</v>
      </c>
      <c r="D2169" t="s">
        <v>53</v>
      </c>
      <c r="E2169" t="s">
        <v>29</v>
      </c>
      <c r="F2169" t="s">
        <v>30</v>
      </c>
      <c r="G2169" t="s">
        <v>46</v>
      </c>
      <c r="H2169" t="s">
        <v>32</v>
      </c>
      <c r="I2169" t="s">
        <v>55</v>
      </c>
      <c r="J2169" t="s">
        <v>57</v>
      </c>
      <c r="K2169" t="s">
        <v>58</v>
      </c>
      <c r="L2169" s="2">
        <v>26632</v>
      </c>
      <c r="M2169" t="s">
        <v>158</v>
      </c>
      <c r="N2169" t="s">
        <v>48</v>
      </c>
      <c r="O2169" t="s">
        <v>72</v>
      </c>
      <c r="P2169" t="s">
        <v>39</v>
      </c>
      <c r="Q2169" t="s">
        <v>40</v>
      </c>
      <c r="R2169">
        <v>1</v>
      </c>
      <c r="S2169" s="2">
        <v>44916</v>
      </c>
      <c r="T2169">
        <v>4</v>
      </c>
      <c r="U2169">
        <v>1</v>
      </c>
      <c r="V2169">
        <v>1</v>
      </c>
      <c r="W2169" s="2">
        <v>44924</v>
      </c>
      <c r="X2169" t="s">
        <v>62</v>
      </c>
      <c r="Y2169" t="s">
        <v>51</v>
      </c>
      <c r="Z2169" t="s">
        <v>43</v>
      </c>
      <c r="AA2169">
        <v>3</v>
      </c>
      <c r="AB2169">
        <v>934.3</v>
      </c>
      <c r="AC2169">
        <v>47</v>
      </c>
      <c r="AD2169" t="str" cm="1">
        <f t="array" ref="AD2169">_xlfn.IFS($AC2169&lt;= 24,"17-24", $AC2169&lt;=34,"25-34", $AC2169&lt;=44,"35-44", $AC2169&lt;= 54,"45-54", $AC2169 &gt;= 55, "55+")</f>
        <v>45-54</v>
      </c>
      <c r="AE2169">
        <f t="shared" ca="1" si="166"/>
        <v>7</v>
      </c>
      <c r="AF2169" t="str">
        <f t="shared" si="167"/>
        <v>High</v>
      </c>
      <c r="AG2169" t="str">
        <f t="shared" si="168"/>
        <v>Not satisfied</v>
      </c>
      <c r="AH2169" t="str">
        <f t="shared" si="169"/>
        <v>Average Performer</v>
      </c>
      <c r="AI2169" t="str" cm="1">
        <f t="array" ref="AI2169">_xlfn.IFS($Z2169 = "Passed", "High", $Z2169="Completed", "Moderate", OR($Z2169 = "Incomplete", $Z2169="Failed"), "Low")</f>
        <v>Low</v>
      </c>
      <c r="AJ2169" t="str" cm="1">
        <f t="array" ref="AJ2169">_xlfn.IFS(OR(Z2169= "Passed", Z2169 = "Completed"), "Complete", OR(Z2169 ="Failed", Z2169 = "Incomplete"), "Incomplete")</f>
        <v>Incomplete</v>
      </c>
      <c r="AK2169" cm="1">
        <f t="array" ref="AK2169">_xlfn.IFS(HR_DATA[[#This Row],[Performance Category]] = "High Performer", 4,HR_DATA[[#This Row],[Performance Category]] = "Average Performer", 3, HR_DATA[[#This Row],[Performance Category]] = "Low Performer", 2, HR_DATA[[#This Row],[Performance Category]] = "At Risk", 1)</f>
        <v>3</v>
      </c>
    </row>
    <row r="2170" spans="1:37" x14ac:dyDescent="0.25">
      <c r="A2170">
        <v>2692</v>
      </c>
      <c r="B2170" s="2">
        <v>44044</v>
      </c>
      <c r="C2170" s="2">
        <f t="shared" ca="1" si="165"/>
        <v>46159</v>
      </c>
      <c r="D2170" t="s">
        <v>53</v>
      </c>
      <c r="E2170" t="s">
        <v>85</v>
      </c>
      <c r="F2170" t="s">
        <v>30</v>
      </c>
      <c r="G2170" t="s">
        <v>55</v>
      </c>
      <c r="H2170" t="s">
        <v>45</v>
      </c>
      <c r="I2170" t="s">
        <v>55</v>
      </c>
      <c r="J2170" t="s">
        <v>57</v>
      </c>
      <c r="K2170" t="s">
        <v>111</v>
      </c>
      <c r="L2170" s="2">
        <v>35756</v>
      </c>
      <c r="M2170" t="s">
        <v>162</v>
      </c>
      <c r="N2170" t="s">
        <v>48</v>
      </c>
      <c r="O2170" t="s">
        <v>38</v>
      </c>
      <c r="P2170" t="s">
        <v>39</v>
      </c>
      <c r="Q2170" t="s">
        <v>40</v>
      </c>
      <c r="R2170">
        <v>4</v>
      </c>
      <c r="S2170" s="2">
        <v>45050</v>
      </c>
      <c r="T2170">
        <v>4</v>
      </c>
      <c r="U2170">
        <v>5</v>
      </c>
      <c r="V2170">
        <v>2</v>
      </c>
      <c r="W2170" s="2">
        <v>45076</v>
      </c>
      <c r="X2170" t="s">
        <v>92</v>
      </c>
      <c r="Y2170" t="s">
        <v>51</v>
      </c>
      <c r="Z2170" t="s">
        <v>63</v>
      </c>
      <c r="AA2170">
        <v>1</v>
      </c>
      <c r="AB2170">
        <v>614.11</v>
      </c>
      <c r="AC2170">
        <v>23</v>
      </c>
      <c r="AD2170" t="str" cm="1">
        <f t="array" ref="AD2170">_xlfn.IFS($AC2170&lt;= 24,"17-24", $AC2170&lt;=34,"25-34", $AC2170&lt;=44,"35-44", $AC2170&lt;= 54,"45-54", $AC2170 &gt;= 55, "55+")</f>
        <v>17-24</v>
      </c>
      <c r="AE2170">
        <f t="shared" ca="1" si="166"/>
        <v>5</v>
      </c>
      <c r="AF2170" t="str">
        <f t="shared" si="167"/>
        <v>High</v>
      </c>
      <c r="AG2170" t="str">
        <f t="shared" si="168"/>
        <v>Satisfied</v>
      </c>
      <c r="AH2170" t="str">
        <f t="shared" si="169"/>
        <v>Average Performer</v>
      </c>
      <c r="AI2170" t="str" cm="1">
        <f t="array" ref="AI2170">_xlfn.IFS($Z2170 = "Passed", "High", $Z2170="Completed", "Moderate", OR($Z2170 = "Incomplete", $Z2170="Failed"), "Low")</f>
        <v>Moderate</v>
      </c>
      <c r="AJ2170" t="str" cm="1">
        <f t="array" ref="AJ2170">_xlfn.IFS(OR(Z2170= "Passed", Z2170 = "Completed"), "Complete", OR(Z2170 ="Failed", Z2170 = "Incomplete"), "Incomplete")</f>
        <v>Complete</v>
      </c>
      <c r="AK2170" cm="1">
        <f t="array" ref="AK2170">_xlfn.IFS(HR_DATA[[#This Row],[Performance Category]] = "High Performer", 4,HR_DATA[[#This Row],[Performance Category]] = "Average Performer", 3, HR_DATA[[#This Row],[Performance Category]] = "Low Performer", 2, HR_DATA[[#This Row],[Performance Category]] = "At Risk", 1)</f>
        <v>3</v>
      </c>
    </row>
    <row r="2171" spans="1:37" x14ac:dyDescent="0.25">
      <c r="A2171">
        <v>2693</v>
      </c>
      <c r="B2171" s="2">
        <v>44118</v>
      </c>
      <c r="C2171" s="2">
        <f t="shared" ca="1" si="165"/>
        <v>46159</v>
      </c>
      <c r="D2171" t="s">
        <v>53</v>
      </c>
      <c r="E2171" t="s">
        <v>44</v>
      </c>
      <c r="F2171" t="s">
        <v>30</v>
      </c>
      <c r="G2171" t="s">
        <v>46</v>
      </c>
      <c r="H2171" t="s">
        <v>32</v>
      </c>
      <c r="I2171" t="s">
        <v>33</v>
      </c>
      <c r="J2171" t="s">
        <v>57</v>
      </c>
      <c r="K2171" t="s">
        <v>58</v>
      </c>
      <c r="L2171" s="2">
        <v>32046</v>
      </c>
      <c r="M2171" t="s">
        <v>162</v>
      </c>
      <c r="N2171" t="s">
        <v>48</v>
      </c>
      <c r="O2171" t="s">
        <v>38</v>
      </c>
      <c r="P2171" t="s">
        <v>67</v>
      </c>
      <c r="Q2171" t="s">
        <v>40</v>
      </c>
      <c r="R2171">
        <v>4</v>
      </c>
      <c r="S2171" s="2">
        <v>44871</v>
      </c>
      <c r="T2171">
        <v>2</v>
      </c>
      <c r="U2171">
        <v>5</v>
      </c>
      <c r="V2171">
        <v>2</v>
      </c>
      <c r="W2171" s="2">
        <v>45062</v>
      </c>
      <c r="X2171" t="s">
        <v>62</v>
      </c>
      <c r="Y2171" t="s">
        <v>51</v>
      </c>
      <c r="Z2171" t="s">
        <v>43</v>
      </c>
      <c r="AA2171">
        <v>2</v>
      </c>
      <c r="AB2171">
        <v>175.75</v>
      </c>
      <c r="AC2171">
        <v>33</v>
      </c>
      <c r="AD2171" t="str" cm="1">
        <f t="array" ref="AD2171">_xlfn.IFS($AC2171&lt;= 24,"17-24", $AC2171&lt;=34,"25-34", $AC2171&lt;=44,"35-44", $AC2171&lt;= 54,"45-54", $AC2171 &gt;= 55, "55+")</f>
        <v>25-34</v>
      </c>
      <c r="AE2171">
        <f t="shared" ca="1" si="166"/>
        <v>5</v>
      </c>
      <c r="AF2171" t="str">
        <f t="shared" si="167"/>
        <v>Low</v>
      </c>
      <c r="AG2171" t="str">
        <f t="shared" si="168"/>
        <v>Satisfied</v>
      </c>
      <c r="AH2171" t="str">
        <f t="shared" si="169"/>
        <v>Average Performer</v>
      </c>
      <c r="AI2171" t="str" cm="1">
        <f t="array" ref="AI2171">_xlfn.IFS($Z2171 = "Passed", "High", $Z2171="Completed", "Moderate", OR($Z2171 = "Incomplete", $Z2171="Failed"), "Low")</f>
        <v>Low</v>
      </c>
      <c r="AJ2171" t="str" cm="1">
        <f t="array" ref="AJ2171">_xlfn.IFS(OR(Z2171= "Passed", Z2171 = "Completed"), "Complete", OR(Z2171 ="Failed", Z2171 = "Incomplete"), "Incomplete")</f>
        <v>Incomplete</v>
      </c>
      <c r="AK2171" cm="1">
        <f t="array" ref="AK2171">_xlfn.IFS(HR_DATA[[#This Row],[Performance Category]] = "High Performer", 4,HR_DATA[[#This Row],[Performance Category]] = "Average Performer", 3, HR_DATA[[#This Row],[Performance Category]] = "Low Performer", 2, HR_DATA[[#This Row],[Performance Category]] = "At Risk", 1)</f>
        <v>3</v>
      </c>
    </row>
    <row r="2172" spans="1:37" x14ac:dyDescent="0.25">
      <c r="A2172">
        <v>2694</v>
      </c>
      <c r="B2172" s="2">
        <v>45072</v>
      </c>
      <c r="C2172" s="2">
        <f t="shared" ca="1" si="165"/>
        <v>46159</v>
      </c>
      <c r="D2172" t="s">
        <v>53</v>
      </c>
      <c r="E2172" t="s">
        <v>87</v>
      </c>
      <c r="F2172" t="s">
        <v>30</v>
      </c>
      <c r="G2172" t="s">
        <v>55</v>
      </c>
      <c r="H2172" t="s">
        <v>32</v>
      </c>
      <c r="I2172" t="s">
        <v>55</v>
      </c>
      <c r="J2172" t="s">
        <v>57</v>
      </c>
      <c r="K2172" t="s">
        <v>79</v>
      </c>
      <c r="L2172" s="2">
        <v>29570</v>
      </c>
      <c r="M2172" t="s">
        <v>153</v>
      </c>
      <c r="N2172" t="s">
        <v>48</v>
      </c>
      <c r="O2172" t="s">
        <v>72</v>
      </c>
      <c r="P2172" t="s">
        <v>39</v>
      </c>
      <c r="Q2172" t="s">
        <v>40</v>
      </c>
      <c r="R2172">
        <v>4</v>
      </c>
      <c r="S2172" s="2">
        <v>44924</v>
      </c>
      <c r="T2172">
        <v>3</v>
      </c>
      <c r="U2172">
        <v>4</v>
      </c>
      <c r="V2172">
        <v>4</v>
      </c>
      <c r="W2172" s="2">
        <v>44781</v>
      </c>
      <c r="X2172" t="s">
        <v>50</v>
      </c>
      <c r="Y2172" t="s">
        <v>51</v>
      </c>
      <c r="Z2172" t="s">
        <v>43</v>
      </c>
      <c r="AA2172">
        <v>2</v>
      </c>
      <c r="AB2172">
        <v>167.34</v>
      </c>
      <c r="AC2172">
        <v>43</v>
      </c>
      <c r="AD2172" t="str" cm="1">
        <f t="array" ref="AD2172">_xlfn.IFS($AC2172&lt;= 24,"17-24", $AC2172&lt;=34,"25-34", $AC2172&lt;=44,"35-44", $AC2172&lt;= 54,"45-54", $AC2172 &gt;= 55, "55+")</f>
        <v>35-44</v>
      </c>
      <c r="AE2172">
        <f t="shared" ca="1" si="166"/>
        <v>2</v>
      </c>
      <c r="AF2172" t="str">
        <f t="shared" si="167"/>
        <v>Medium</v>
      </c>
      <c r="AG2172" t="str">
        <f t="shared" si="168"/>
        <v>Satisfied</v>
      </c>
      <c r="AH2172" t="str">
        <f t="shared" si="169"/>
        <v>Average Performer</v>
      </c>
      <c r="AI2172" t="str" cm="1">
        <f t="array" ref="AI2172">_xlfn.IFS($Z2172 = "Passed", "High", $Z2172="Completed", "Moderate", OR($Z2172 = "Incomplete", $Z2172="Failed"), "Low")</f>
        <v>Low</v>
      </c>
      <c r="AJ2172" t="str" cm="1">
        <f t="array" ref="AJ2172">_xlfn.IFS(OR(Z2172= "Passed", Z2172 = "Completed"), "Complete", OR(Z2172 ="Failed", Z2172 = "Incomplete"), "Incomplete")</f>
        <v>Incomplete</v>
      </c>
      <c r="AK2172" cm="1">
        <f t="array" ref="AK2172">_xlfn.IFS(HR_DATA[[#This Row],[Performance Category]] = "High Performer", 4,HR_DATA[[#This Row],[Performance Category]] = "Average Performer", 3, HR_DATA[[#This Row],[Performance Category]] = "Low Performer", 2, HR_DATA[[#This Row],[Performance Category]] = "At Risk", 1)</f>
        <v>3</v>
      </c>
    </row>
    <row r="2173" spans="1:37" x14ac:dyDescent="0.25">
      <c r="A2173">
        <v>2695</v>
      </c>
      <c r="B2173" s="2">
        <v>44434</v>
      </c>
      <c r="C2173" s="2">
        <f t="shared" ca="1" si="165"/>
        <v>46159</v>
      </c>
      <c r="D2173" t="s">
        <v>53</v>
      </c>
      <c r="E2173" t="s">
        <v>64</v>
      </c>
      <c r="F2173" t="s">
        <v>30</v>
      </c>
      <c r="G2173" t="s">
        <v>55</v>
      </c>
      <c r="H2173" t="s">
        <v>45</v>
      </c>
      <c r="I2173" t="s">
        <v>33</v>
      </c>
      <c r="J2173" t="s">
        <v>57</v>
      </c>
      <c r="K2173" t="s">
        <v>111</v>
      </c>
      <c r="L2173" s="2">
        <v>22213</v>
      </c>
      <c r="M2173" t="s">
        <v>153</v>
      </c>
      <c r="N2173" t="s">
        <v>48</v>
      </c>
      <c r="O2173" t="s">
        <v>60</v>
      </c>
      <c r="P2173" t="s">
        <v>67</v>
      </c>
      <c r="Q2173" t="s">
        <v>40</v>
      </c>
      <c r="R2173">
        <v>2</v>
      </c>
      <c r="S2173" s="2">
        <v>44899</v>
      </c>
      <c r="T2173">
        <v>5</v>
      </c>
      <c r="U2173">
        <v>2</v>
      </c>
      <c r="V2173">
        <v>3</v>
      </c>
      <c r="W2173" s="2">
        <v>44951</v>
      </c>
      <c r="X2173" t="s">
        <v>50</v>
      </c>
      <c r="Y2173" t="s">
        <v>51</v>
      </c>
      <c r="Z2173" t="s">
        <v>73</v>
      </c>
      <c r="AA2173">
        <v>2</v>
      </c>
      <c r="AB2173">
        <v>123.83</v>
      </c>
      <c r="AC2173">
        <v>61</v>
      </c>
      <c r="AD2173" t="str" cm="1">
        <f t="array" ref="AD2173">_xlfn.IFS($AC2173&lt;= 24,"17-24", $AC2173&lt;=34,"25-34", $AC2173&lt;=44,"35-44", $AC2173&lt;= 54,"45-54", $AC2173 &gt;= 55, "55+")</f>
        <v>55+</v>
      </c>
      <c r="AE2173">
        <f t="shared" ca="1" si="166"/>
        <v>4</v>
      </c>
      <c r="AF2173" t="str">
        <f t="shared" si="167"/>
        <v>High</v>
      </c>
      <c r="AG2173" t="str">
        <f t="shared" si="168"/>
        <v>Not satisfied</v>
      </c>
      <c r="AH2173" t="str">
        <f t="shared" si="169"/>
        <v>Average Performer</v>
      </c>
      <c r="AI2173" t="str" cm="1">
        <f t="array" ref="AI2173">_xlfn.IFS($Z2173 = "Passed", "High", $Z2173="Completed", "Moderate", OR($Z2173 = "Incomplete", $Z2173="Failed"), "Low")</f>
        <v>High</v>
      </c>
      <c r="AJ2173" t="str" cm="1">
        <f t="array" ref="AJ2173">_xlfn.IFS(OR(Z2173= "Passed", Z2173 = "Completed"), "Complete", OR(Z2173 ="Failed", Z2173 = "Incomplete"), "Incomplete")</f>
        <v>Complete</v>
      </c>
      <c r="AK2173" cm="1">
        <f t="array" ref="AK2173">_xlfn.IFS(HR_DATA[[#This Row],[Performance Category]] = "High Performer", 4,HR_DATA[[#This Row],[Performance Category]] = "Average Performer", 3, HR_DATA[[#This Row],[Performance Category]] = "Low Performer", 2, HR_DATA[[#This Row],[Performance Category]] = "At Risk", 1)</f>
        <v>3</v>
      </c>
    </row>
    <row r="2174" spans="1:37" x14ac:dyDescent="0.25">
      <c r="A2174">
        <v>2696</v>
      </c>
      <c r="B2174" s="2">
        <v>44885</v>
      </c>
      <c r="C2174" s="2">
        <f t="shared" ca="1" si="165"/>
        <v>46159</v>
      </c>
      <c r="D2174" t="s">
        <v>53</v>
      </c>
      <c r="E2174" t="s">
        <v>94</v>
      </c>
      <c r="F2174" t="s">
        <v>30</v>
      </c>
      <c r="G2174" t="s">
        <v>31</v>
      </c>
      <c r="H2174" t="s">
        <v>45</v>
      </c>
      <c r="I2174" t="s">
        <v>33</v>
      </c>
      <c r="J2174" t="s">
        <v>57</v>
      </c>
      <c r="K2174" t="s">
        <v>96</v>
      </c>
      <c r="L2174" s="2">
        <v>19427</v>
      </c>
      <c r="M2174" t="s">
        <v>153</v>
      </c>
      <c r="N2174" t="s">
        <v>48</v>
      </c>
      <c r="O2174" t="s">
        <v>60</v>
      </c>
      <c r="P2174" t="s">
        <v>67</v>
      </c>
      <c r="Q2174" t="s">
        <v>40</v>
      </c>
      <c r="R2174">
        <v>4</v>
      </c>
      <c r="S2174" s="2">
        <v>45059</v>
      </c>
      <c r="T2174">
        <v>3</v>
      </c>
      <c r="U2174">
        <v>1</v>
      </c>
      <c r="V2174">
        <v>3</v>
      </c>
      <c r="W2174" s="2">
        <v>45014</v>
      </c>
      <c r="X2174" t="s">
        <v>68</v>
      </c>
      <c r="Y2174" t="s">
        <v>51</v>
      </c>
      <c r="Z2174" t="s">
        <v>52</v>
      </c>
      <c r="AA2174">
        <v>2</v>
      </c>
      <c r="AB2174">
        <v>932.48</v>
      </c>
      <c r="AC2174">
        <v>69</v>
      </c>
      <c r="AD2174" t="str" cm="1">
        <f t="array" ref="AD2174">_xlfn.IFS($AC2174&lt;= 24,"17-24", $AC2174&lt;=34,"25-34", $AC2174&lt;=44,"35-44", $AC2174&lt;= 54,"45-54", $AC2174 &gt;= 55, "55+")</f>
        <v>55+</v>
      </c>
      <c r="AE2174">
        <f t="shared" ca="1" si="166"/>
        <v>3</v>
      </c>
      <c r="AF2174" t="str">
        <f t="shared" si="167"/>
        <v>Medium</v>
      </c>
      <c r="AG2174" t="str">
        <f t="shared" si="168"/>
        <v>Not satisfied</v>
      </c>
      <c r="AH2174" t="str">
        <f t="shared" si="169"/>
        <v>Average Performer</v>
      </c>
      <c r="AI2174" t="str" cm="1">
        <f t="array" ref="AI2174">_xlfn.IFS($Z2174 = "Passed", "High", $Z2174="Completed", "Moderate", OR($Z2174 = "Incomplete", $Z2174="Failed"), "Low")</f>
        <v>Low</v>
      </c>
      <c r="AJ2174" t="str" cm="1">
        <f t="array" ref="AJ2174">_xlfn.IFS(OR(Z2174= "Passed", Z2174 = "Completed"), "Complete", OR(Z2174 ="Failed", Z2174 = "Incomplete"), "Incomplete")</f>
        <v>Incomplete</v>
      </c>
      <c r="AK2174" cm="1">
        <f t="array" ref="AK2174">_xlfn.IFS(HR_DATA[[#This Row],[Performance Category]] = "High Performer", 4,HR_DATA[[#This Row],[Performance Category]] = "Average Performer", 3, HR_DATA[[#This Row],[Performance Category]] = "Low Performer", 2, HR_DATA[[#This Row],[Performance Category]] = "At Risk", 1)</f>
        <v>3</v>
      </c>
    </row>
    <row r="2175" spans="1:37" x14ac:dyDescent="0.25">
      <c r="A2175">
        <v>2697</v>
      </c>
      <c r="B2175" s="2">
        <v>43883</v>
      </c>
      <c r="C2175" s="2">
        <f t="shared" ca="1" si="165"/>
        <v>46159</v>
      </c>
      <c r="D2175" t="s">
        <v>53</v>
      </c>
      <c r="E2175" t="s">
        <v>74</v>
      </c>
      <c r="F2175" t="s">
        <v>30</v>
      </c>
      <c r="G2175" t="s">
        <v>55</v>
      </c>
      <c r="H2175" t="s">
        <v>45</v>
      </c>
      <c r="I2175" t="s">
        <v>55</v>
      </c>
      <c r="J2175" t="s">
        <v>57</v>
      </c>
      <c r="K2175" t="s">
        <v>89</v>
      </c>
      <c r="L2175" s="2">
        <v>23415</v>
      </c>
      <c r="M2175" t="s">
        <v>160</v>
      </c>
      <c r="N2175" t="s">
        <v>48</v>
      </c>
      <c r="O2175" t="s">
        <v>38</v>
      </c>
      <c r="P2175" t="s">
        <v>67</v>
      </c>
      <c r="Q2175" t="s">
        <v>40</v>
      </c>
      <c r="R2175">
        <v>1</v>
      </c>
      <c r="S2175" s="2">
        <v>45076</v>
      </c>
      <c r="T2175">
        <v>1</v>
      </c>
      <c r="U2175">
        <v>5</v>
      </c>
      <c r="V2175">
        <v>3</v>
      </c>
      <c r="W2175" s="2">
        <v>44976</v>
      </c>
      <c r="X2175" t="s">
        <v>62</v>
      </c>
      <c r="Y2175" t="s">
        <v>42</v>
      </c>
      <c r="Z2175" t="s">
        <v>63</v>
      </c>
      <c r="AA2175">
        <v>4</v>
      </c>
      <c r="AB2175">
        <v>714.81</v>
      </c>
      <c r="AC2175">
        <v>56</v>
      </c>
      <c r="AD2175" t="str" cm="1">
        <f t="array" ref="AD2175">_xlfn.IFS($AC2175&lt;= 24,"17-24", $AC2175&lt;=34,"25-34", $AC2175&lt;=44,"35-44", $AC2175&lt;= 54,"45-54", $AC2175 &gt;= 55, "55+")</f>
        <v>55+</v>
      </c>
      <c r="AE2175">
        <f t="shared" ca="1" si="166"/>
        <v>6</v>
      </c>
      <c r="AF2175" t="str">
        <f t="shared" si="167"/>
        <v>Low</v>
      </c>
      <c r="AG2175" t="str">
        <f t="shared" si="168"/>
        <v>Satisfied</v>
      </c>
      <c r="AH2175" t="str">
        <f t="shared" si="169"/>
        <v>Average Performer</v>
      </c>
      <c r="AI2175" t="str" cm="1">
        <f t="array" ref="AI2175">_xlfn.IFS($Z2175 = "Passed", "High", $Z2175="Completed", "Moderate", OR($Z2175 = "Incomplete", $Z2175="Failed"), "Low")</f>
        <v>Moderate</v>
      </c>
      <c r="AJ2175" t="str" cm="1">
        <f t="array" ref="AJ2175">_xlfn.IFS(OR(Z2175= "Passed", Z2175 = "Completed"), "Complete", OR(Z2175 ="Failed", Z2175 = "Incomplete"), "Incomplete")</f>
        <v>Complete</v>
      </c>
      <c r="AK2175" cm="1">
        <f t="array" ref="AK2175">_xlfn.IFS(HR_DATA[[#This Row],[Performance Category]] = "High Performer", 4,HR_DATA[[#This Row],[Performance Category]] = "Average Performer", 3, HR_DATA[[#This Row],[Performance Category]] = "Low Performer", 2, HR_DATA[[#This Row],[Performance Category]] = "At Risk", 1)</f>
        <v>3</v>
      </c>
    </row>
    <row r="2176" spans="1:37" x14ac:dyDescent="0.25">
      <c r="A2176">
        <v>2698</v>
      </c>
      <c r="B2176" s="2">
        <v>44290</v>
      </c>
      <c r="C2176" s="2">
        <f t="shared" ca="1" si="165"/>
        <v>46159</v>
      </c>
      <c r="D2176" t="s">
        <v>53</v>
      </c>
      <c r="E2176" t="s">
        <v>81</v>
      </c>
      <c r="F2176" t="s">
        <v>30</v>
      </c>
      <c r="G2176" t="s">
        <v>31</v>
      </c>
      <c r="H2176" t="s">
        <v>56</v>
      </c>
      <c r="I2176" t="s">
        <v>55</v>
      </c>
      <c r="J2176" t="s">
        <v>57</v>
      </c>
      <c r="K2176" t="s">
        <v>70</v>
      </c>
      <c r="L2176" s="2">
        <v>25235</v>
      </c>
      <c r="M2176" t="s">
        <v>160</v>
      </c>
      <c r="N2176" t="s">
        <v>48</v>
      </c>
      <c r="O2176" t="s">
        <v>49</v>
      </c>
      <c r="P2176" t="s">
        <v>61</v>
      </c>
      <c r="Q2176" t="s">
        <v>40</v>
      </c>
      <c r="R2176">
        <v>4</v>
      </c>
      <c r="S2176" s="2">
        <v>45070</v>
      </c>
      <c r="T2176">
        <v>5</v>
      </c>
      <c r="U2176">
        <v>4</v>
      </c>
      <c r="V2176">
        <v>5</v>
      </c>
      <c r="W2176" s="2">
        <v>44907</v>
      </c>
      <c r="X2176" t="s">
        <v>62</v>
      </c>
      <c r="Y2176" t="s">
        <v>42</v>
      </c>
      <c r="Z2176" t="s">
        <v>52</v>
      </c>
      <c r="AA2176">
        <v>3</v>
      </c>
      <c r="AB2176">
        <v>152.78</v>
      </c>
      <c r="AC2176">
        <v>52</v>
      </c>
      <c r="AD2176" t="str" cm="1">
        <f t="array" ref="AD2176">_xlfn.IFS($AC2176&lt;= 24,"17-24", $AC2176&lt;=34,"25-34", $AC2176&lt;=44,"35-44", $AC2176&lt;= 54,"45-54", $AC2176 &gt;= 55, "55+")</f>
        <v>45-54</v>
      </c>
      <c r="AE2176">
        <f t="shared" ca="1" si="166"/>
        <v>5</v>
      </c>
      <c r="AF2176" t="str">
        <f t="shared" si="167"/>
        <v>High</v>
      </c>
      <c r="AG2176" t="str">
        <f t="shared" si="168"/>
        <v>Satisfied</v>
      </c>
      <c r="AH2176" t="str">
        <f t="shared" si="169"/>
        <v>Average Performer</v>
      </c>
      <c r="AI2176" t="str" cm="1">
        <f t="array" ref="AI2176">_xlfn.IFS($Z2176 = "Passed", "High", $Z2176="Completed", "Moderate", OR($Z2176 = "Incomplete", $Z2176="Failed"), "Low")</f>
        <v>Low</v>
      </c>
      <c r="AJ2176" t="str" cm="1">
        <f t="array" ref="AJ2176">_xlfn.IFS(OR(Z2176= "Passed", Z2176 = "Completed"), "Complete", OR(Z2176 ="Failed", Z2176 = "Incomplete"), "Incomplete")</f>
        <v>Incomplete</v>
      </c>
      <c r="AK2176" cm="1">
        <f t="array" ref="AK2176">_xlfn.IFS(HR_DATA[[#This Row],[Performance Category]] = "High Performer", 4,HR_DATA[[#This Row],[Performance Category]] = "Average Performer", 3, HR_DATA[[#This Row],[Performance Category]] = "Low Performer", 2, HR_DATA[[#This Row],[Performance Category]] = "At Risk", 1)</f>
        <v>3</v>
      </c>
    </row>
    <row r="2177" spans="1:37" x14ac:dyDescent="0.25">
      <c r="A2177">
        <v>2699</v>
      </c>
      <c r="B2177" s="2">
        <v>45143</v>
      </c>
      <c r="C2177" s="2">
        <f t="shared" ca="1" si="165"/>
        <v>46159</v>
      </c>
      <c r="D2177" t="s">
        <v>53</v>
      </c>
      <c r="E2177" t="s">
        <v>54</v>
      </c>
      <c r="F2177" t="s">
        <v>30</v>
      </c>
      <c r="G2177" t="s">
        <v>31</v>
      </c>
      <c r="H2177" t="s">
        <v>32</v>
      </c>
      <c r="I2177" t="s">
        <v>33</v>
      </c>
      <c r="J2177" t="s">
        <v>57</v>
      </c>
      <c r="K2177" t="s">
        <v>79</v>
      </c>
      <c r="L2177" s="2">
        <v>31283</v>
      </c>
      <c r="M2177" t="s">
        <v>155</v>
      </c>
      <c r="N2177" t="s">
        <v>37</v>
      </c>
      <c r="O2177" t="s">
        <v>60</v>
      </c>
      <c r="P2177" t="s">
        <v>67</v>
      </c>
      <c r="Q2177" t="s">
        <v>40</v>
      </c>
      <c r="R2177">
        <v>5</v>
      </c>
      <c r="S2177" s="2">
        <v>44902</v>
      </c>
      <c r="T2177">
        <v>1</v>
      </c>
      <c r="U2177">
        <v>1</v>
      </c>
      <c r="V2177">
        <v>5</v>
      </c>
      <c r="W2177" s="2">
        <v>44957</v>
      </c>
      <c r="X2177" t="s">
        <v>68</v>
      </c>
      <c r="Y2177" t="s">
        <v>51</v>
      </c>
      <c r="Z2177" t="s">
        <v>52</v>
      </c>
      <c r="AA2177">
        <v>2</v>
      </c>
      <c r="AB2177">
        <v>717.16</v>
      </c>
      <c r="AC2177">
        <v>38</v>
      </c>
      <c r="AD2177" t="str" cm="1">
        <f t="array" ref="AD2177">_xlfn.IFS($AC2177&lt;= 24,"17-24", $AC2177&lt;=34,"25-34", $AC2177&lt;=44,"35-44", $AC2177&lt;= 54,"45-54", $AC2177 &gt;= 55, "55+")</f>
        <v>35-44</v>
      </c>
      <c r="AE2177">
        <f t="shared" ca="1" si="166"/>
        <v>2</v>
      </c>
      <c r="AF2177" t="str">
        <f t="shared" si="167"/>
        <v>Low</v>
      </c>
      <c r="AG2177" t="str">
        <f t="shared" si="168"/>
        <v>Not satisfied</v>
      </c>
      <c r="AH2177" t="str">
        <f t="shared" si="169"/>
        <v>Average Performer</v>
      </c>
      <c r="AI2177" t="str" cm="1">
        <f t="array" ref="AI2177">_xlfn.IFS($Z2177 = "Passed", "High", $Z2177="Completed", "Moderate", OR($Z2177 = "Incomplete", $Z2177="Failed"), "Low")</f>
        <v>Low</v>
      </c>
      <c r="AJ2177" t="str" cm="1">
        <f t="array" ref="AJ2177">_xlfn.IFS(OR(Z2177= "Passed", Z2177 = "Completed"), "Complete", OR(Z2177 ="Failed", Z2177 = "Incomplete"), "Incomplete")</f>
        <v>Incomplete</v>
      </c>
      <c r="AK2177" cm="1">
        <f t="array" ref="AK2177">_xlfn.IFS(HR_DATA[[#This Row],[Performance Category]] = "High Performer", 4,HR_DATA[[#This Row],[Performance Category]] = "Average Performer", 3, HR_DATA[[#This Row],[Performance Category]] = "Low Performer", 2, HR_DATA[[#This Row],[Performance Category]] = "At Risk", 1)</f>
        <v>3</v>
      </c>
    </row>
    <row r="2178" spans="1:37" x14ac:dyDescent="0.25">
      <c r="A2178">
        <v>2700</v>
      </c>
      <c r="B2178" s="2">
        <v>44936</v>
      </c>
      <c r="C2178" s="2">
        <f t="shared" ca="1" si="165"/>
        <v>46159</v>
      </c>
      <c r="D2178" t="s">
        <v>137</v>
      </c>
      <c r="E2178" t="s">
        <v>69</v>
      </c>
      <c r="F2178" t="s">
        <v>30</v>
      </c>
      <c r="G2178" t="s">
        <v>55</v>
      </c>
      <c r="H2178" t="s">
        <v>56</v>
      </c>
      <c r="I2178" t="s">
        <v>33</v>
      </c>
      <c r="J2178" t="s">
        <v>57</v>
      </c>
      <c r="K2178" t="s">
        <v>96</v>
      </c>
      <c r="L2178" s="2">
        <v>33848</v>
      </c>
      <c r="M2178" t="s">
        <v>36</v>
      </c>
      <c r="N2178" t="s">
        <v>37</v>
      </c>
      <c r="O2178" t="s">
        <v>60</v>
      </c>
      <c r="P2178" t="s">
        <v>61</v>
      </c>
      <c r="Q2178" t="s">
        <v>40</v>
      </c>
      <c r="R2178">
        <v>4</v>
      </c>
      <c r="S2178" s="2">
        <v>44943</v>
      </c>
      <c r="T2178">
        <v>3</v>
      </c>
      <c r="U2178">
        <v>5</v>
      </c>
      <c r="V2178">
        <v>1</v>
      </c>
      <c r="W2178" s="2">
        <v>45106</v>
      </c>
      <c r="X2178" t="s">
        <v>68</v>
      </c>
      <c r="Y2178" t="s">
        <v>51</v>
      </c>
      <c r="Z2178" t="s">
        <v>43</v>
      </c>
      <c r="AA2178">
        <v>1</v>
      </c>
      <c r="AB2178">
        <v>272.58999999999997</v>
      </c>
      <c r="AC2178">
        <v>31</v>
      </c>
      <c r="AD2178" t="str" cm="1">
        <f t="array" ref="AD2178">_xlfn.IFS($AC2178&lt;= 24,"17-24", $AC2178&lt;=34,"25-34", $AC2178&lt;=44,"35-44", $AC2178&lt;= 54,"45-54", $AC2178 &gt;= 55, "55+")</f>
        <v>25-34</v>
      </c>
      <c r="AE2178">
        <f t="shared" ca="1" si="166"/>
        <v>3</v>
      </c>
      <c r="AF2178" t="str">
        <f t="shared" si="167"/>
        <v>Medium</v>
      </c>
      <c r="AG2178" t="str">
        <f t="shared" si="168"/>
        <v>Satisfied</v>
      </c>
      <c r="AH2178" t="str">
        <f t="shared" si="169"/>
        <v>Average Performer</v>
      </c>
      <c r="AI2178" t="str" cm="1">
        <f t="array" ref="AI2178">_xlfn.IFS($Z2178 = "Passed", "High", $Z2178="Completed", "Moderate", OR($Z2178 = "Incomplete", $Z2178="Failed"), "Low")</f>
        <v>Low</v>
      </c>
      <c r="AJ2178" t="str" cm="1">
        <f t="array" ref="AJ2178">_xlfn.IFS(OR(Z2178= "Passed", Z2178 = "Completed"), "Complete", OR(Z2178 ="Failed", Z2178 = "Incomplete"), "Incomplete")</f>
        <v>Incomplete</v>
      </c>
      <c r="AK2178" cm="1">
        <f t="array" ref="AK2178">_xlfn.IFS(HR_DATA[[#This Row],[Performance Category]] = "High Performer", 4,HR_DATA[[#This Row],[Performance Category]] = "Average Performer", 3, HR_DATA[[#This Row],[Performance Category]] = "Low Performer", 2, HR_DATA[[#This Row],[Performance Category]] = "At Risk", 1)</f>
        <v>3</v>
      </c>
    </row>
    <row r="2179" spans="1:37" x14ac:dyDescent="0.25">
      <c r="A2179">
        <v>2701</v>
      </c>
      <c r="B2179" s="2">
        <v>43574</v>
      </c>
      <c r="C2179" s="2">
        <f t="shared" ref="C2179:C2242" ca="1" si="170">TODAY()</f>
        <v>46159</v>
      </c>
      <c r="D2179" t="s">
        <v>137</v>
      </c>
      <c r="E2179" t="s">
        <v>29</v>
      </c>
      <c r="F2179" t="s">
        <v>30</v>
      </c>
      <c r="G2179" t="s">
        <v>31</v>
      </c>
      <c r="H2179" t="s">
        <v>45</v>
      </c>
      <c r="I2179" t="s">
        <v>55</v>
      </c>
      <c r="J2179" t="s">
        <v>57</v>
      </c>
      <c r="K2179" t="s">
        <v>70</v>
      </c>
      <c r="L2179" s="2">
        <v>21799</v>
      </c>
      <c r="M2179" t="s">
        <v>36</v>
      </c>
      <c r="N2179" t="s">
        <v>37</v>
      </c>
      <c r="O2179" t="s">
        <v>72</v>
      </c>
      <c r="P2179" t="s">
        <v>67</v>
      </c>
      <c r="Q2179" t="s">
        <v>40</v>
      </c>
      <c r="R2179">
        <v>5</v>
      </c>
      <c r="S2179" s="2">
        <v>45127</v>
      </c>
      <c r="T2179">
        <v>5</v>
      </c>
      <c r="U2179">
        <v>5</v>
      </c>
      <c r="V2179">
        <v>3</v>
      </c>
      <c r="W2179" s="2">
        <v>45036</v>
      </c>
      <c r="X2179" t="s">
        <v>41</v>
      </c>
      <c r="Y2179" t="s">
        <v>51</v>
      </c>
      <c r="Z2179" t="s">
        <v>52</v>
      </c>
      <c r="AA2179">
        <v>5</v>
      </c>
      <c r="AB2179">
        <v>155.13999999999999</v>
      </c>
      <c r="AC2179">
        <v>60</v>
      </c>
      <c r="AD2179" t="str" cm="1">
        <f t="array" ref="AD2179">_xlfn.IFS($AC2179&lt;= 24,"17-24", $AC2179&lt;=34,"25-34", $AC2179&lt;=44,"35-44", $AC2179&lt;= 54,"45-54", $AC2179 &gt;= 55, "55+")</f>
        <v>55+</v>
      </c>
      <c r="AE2179">
        <f t="shared" ref="AE2179:AE2242" ca="1" si="171">INT(YEARFRAC($B2179,$C2179,3))</f>
        <v>7</v>
      </c>
      <c r="AF2179" t="str">
        <f t="shared" ref="AF2179:AF2242" si="172">IF($T2179&lt;= 2, "Low", IF($T2179 =3, "Medium", "High"))</f>
        <v>High</v>
      </c>
      <c r="AG2179" t="str">
        <f t="shared" ref="AG2179:AG2242" si="173">IF($U2179 &lt;=2, "Not satisfied", IF($U2179 =3, "Neutral", "Satisfied"))</f>
        <v>Satisfied</v>
      </c>
      <c r="AH2179" t="str">
        <f t="shared" ref="AH2179:AH2242" si="174">IF($Q2179="Exceeds","High Performer",IF($Q2179="Fully Meets","Average Performer",IF($Q2179="Needs Improvement","Low Performer","At Risk")))</f>
        <v>Average Performer</v>
      </c>
      <c r="AI2179" t="str" cm="1">
        <f t="array" ref="AI2179">_xlfn.IFS($Z2179 = "Passed", "High", $Z2179="Completed", "Moderate", OR($Z2179 = "Incomplete", $Z2179="Failed"), "Low")</f>
        <v>Low</v>
      </c>
      <c r="AJ2179" t="str" cm="1">
        <f t="array" ref="AJ2179">_xlfn.IFS(OR(Z2179= "Passed", Z2179 = "Completed"), "Complete", OR(Z2179 ="Failed", Z2179 = "Incomplete"), "Incomplete")</f>
        <v>Incomplete</v>
      </c>
      <c r="AK2179" cm="1">
        <f t="array" ref="AK2179">_xlfn.IFS(HR_DATA[[#This Row],[Performance Category]] = "High Performer", 4,HR_DATA[[#This Row],[Performance Category]] = "Average Performer", 3, HR_DATA[[#This Row],[Performance Category]] = "Low Performer", 2, HR_DATA[[#This Row],[Performance Category]] = "At Risk", 1)</f>
        <v>3</v>
      </c>
    </row>
    <row r="2180" spans="1:37" x14ac:dyDescent="0.25">
      <c r="A2180">
        <v>2702</v>
      </c>
      <c r="B2180" s="2">
        <v>43740</v>
      </c>
      <c r="C2180" s="2">
        <f t="shared" ca="1" si="170"/>
        <v>46159</v>
      </c>
      <c r="D2180" t="s">
        <v>53</v>
      </c>
      <c r="E2180" t="s">
        <v>69</v>
      </c>
      <c r="F2180" t="s">
        <v>30</v>
      </c>
      <c r="G2180" t="s">
        <v>31</v>
      </c>
      <c r="H2180" t="s">
        <v>56</v>
      </c>
      <c r="I2180" t="s">
        <v>55</v>
      </c>
      <c r="J2180" t="s">
        <v>57</v>
      </c>
      <c r="K2180" t="s">
        <v>47</v>
      </c>
      <c r="L2180" s="2">
        <v>22907</v>
      </c>
      <c r="M2180" t="s">
        <v>36</v>
      </c>
      <c r="N2180" t="s">
        <v>48</v>
      </c>
      <c r="O2180" t="s">
        <v>84</v>
      </c>
      <c r="P2180" t="s">
        <v>67</v>
      </c>
      <c r="Q2180" t="s">
        <v>40</v>
      </c>
      <c r="R2180">
        <v>2</v>
      </c>
      <c r="S2180" s="2">
        <v>45028</v>
      </c>
      <c r="T2180">
        <v>5</v>
      </c>
      <c r="U2180">
        <v>1</v>
      </c>
      <c r="V2180">
        <v>2</v>
      </c>
      <c r="W2180" s="2">
        <v>44809</v>
      </c>
      <c r="X2180" t="s">
        <v>92</v>
      </c>
      <c r="Y2180" t="s">
        <v>42</v>
      </c>
      <c r="Z2180" t="s">
        <v>63</v>
      </c>
      <c r="AA2180">
        <v>1</v>
      </c>
      <c r="AB2180">
        <v>328.74</v>
      </c>
      <c r="AC2180">
        <v>57</v>
      </c>
      <c r="AD2180" t="str" cm="1">
        <f t="array" ref="AD2180">_xlfn.IFS($AC2180&lt;= 24,"17-24", $AC2180&lt;=34,"25-34", $AC2180&lt;=44,"35-44", $AC2180&lt;= 54,"45-54", $AC2180 &gt;= 55, "55+")</f>
        <v>55+</v>
      </c>
      <c r="AE2180">
        <f t="shared" ca="1" si="171"/>
        <v>6</v>
      </c>
      <c r="AF2180" t="str">
        <f t="shared" si="172"/>
        <v>High</v>
      </c>
      <c r="AG2180" t="str">
        <f t="shared" si="173"/>
        <v>Not satisfied</v>
      </c>
      <c r="AH2180" t="str">
        <f t="shared" si="174"/>
        <v>Average Performer</v>
      </c>
      <c r="AI2180" t="str" cm="1">
        <f t="array" ref="AI2180">_xlfn.IFS($Z2180 = "Passed", "High", $Z2180="Completed", "Moderate", OR($Z2180 = "Incomplete", $Z2180="Failed"), "Low")</f>
        <v>Moderate</v>
      </c>
      <c r="AJ2180" t="str" cm="1">
        <f t="array" ref="AJ2180">_xlfn.IFS(OR(Z2180= "Passed", Z2180 = "Completed"), "Complete", OR(Z2180 ="Failed", Z2180 = "Incomplete"), "Incomplete")</f>
        <v>Complete</v>
      </c>
      <c r="AK2180" cm="1">
        <f t="array" ref="AK2180">_xlfn.IFS(HR_DATA[[#This Row],[Performance Category]] = "High Performer", 4,HR_DATA[[#This Row],[Performance Category]] = "Average Performer", 3, HR_DATA[[#This Row],[Performance Category]] = "Low Performer", 2, HR_DATA[[#This Row],[Performance Category]] = "At Risk", 1)</f>
        <v>3</v>
      </c>
    </row>
    <row r="2181" spans="1:37" x14ac:dyDescent="0.25">
      <c r="A2181">
        <v>2703</v>
      </c>
      <c r="B2181" s="2">
        <v>43418</v>
      </c>
      <c r="C2181" s="2">
        <f t="shared" ca="1" si="170"/>
        <v>46159</v>
      </c>
      <c r="D2181" t="s">
        <v>53</v>
      </c>
      <c r="E2181" t="s">
        <v>29</v>
      </c>
      <c r="F2181" t="s">
        <v>30</v>
      </c>
      <c r="G2181" t="s">
        <v>55</v>
      </c>
      <c r="H2181" t="s">
        <v>45</v>
      </c>
      <c r="I2181" t="s">
        <v>46</v>
      </c>
      <c r="J2181" t="s">
        <v>57</v>
      </c>
      <c r="K2181" t="s">
        <v>65</v>
      </c>
      <c r="L2181" s="2">
        <v>31509</v>
      </c>
      <c r="M2181" t="s">
        <v>156</v>
      </c>
      <c r="N2181" t="s">
        <v>48</v>
      </c>
      <c r="O2181" t="s">
        <v>60</v>
      </c>
      <c r="P2181" t="s">
        <v>61</v>
      </c>
      <c r="Q2181" t="s">
        <v>40</v>
      </c>
      <c r="R2181">
        <v>5</v>
      </c>
      <c r="S2181" s="2">
        <v>45073</v>
      </c>
      <c r="T2181">
        <v>1</v>
      </c>
      <c r="U2181">
        <v>5</v>
      </c>
      <c r="V2181">
        <v>4</v>
      </c>
      <c r="W2181" s="2">
        <v>45016</v>
      </c>
      <c r="X2181" t="s">
        <v>41</v>
      </c>
      <c r="Y2181" t="s">
        <v>42</v>
      </c>
      <c r="Z2181" t="s">
        <v>73</v>
      </c>
      <c r="AA2181">
        <v>2</v>
      </c>
      <c r="AB2181">
        <v>775.58</v>
      </c>
      <c r="AC2181">
        <v>32</v>
      </c>
      <c r="AD2181" t="str" cm="1">
        <f t="array" ref="AD2181">_xlfn.IFS($AC2181&lt;= 24,"17-24", $AC2181&lt;=34,"25-34", $AC2181&lt;=44,"35-44", $AC2181&lt;= 54,"45-54", $AC2181 &gt;= 55, "55+")</f>
        <v>25-34</v>
      </c>
      <c r="AE2181">
        <f t="shared" ca="1" si="171"/>
        <v>7</v>
      </c>
      <c r="AF2181" t="str">
        <f t="shared" si="172"/>
        <v>Low</v>
      </c>
      <c r="AG2181" t="str">
        <f t="shared" si="173"/>
        <v>Satisfied</v>
      </c>
      <c r="AH2181" t="str">
        <f t="shared" si="174"/>
        <v>Average Performer</v>
      </c>
      <c r="AI2181" t="str" cm="1">
        <f t="array" ref="AI2181">_xlfn.IFS($Z2181 = "Passed", "High", $Z2181="Completed", "Moderate", OR($Z2181 = "Incomplete", $Z2181="Failed"), "Low")</f>
        <v>High</v>
      </c>
      <c r="AJ2181" t="str" cm="1">
        <f t="array" ref="AJ2181">_xlfn.IFS(OR(Z2181= "Passed", Z2181 = "Completed"), "Complete", OR(Z2181 ="Failed", Z2181 = "Incomplete"), "Incomplete")</f>
        <v>Complete</v>
      </c>
      <c r="AK2181" cm="1">
        <f t="array" ref="AK2181">_xlfn.IFS(HR_DATA[[#This Row],[Performance Category]] = "High Performer", 4,HR_DATA[[#This Row],[Performance Category]] = "Average Performer", 3, HR_DATA[[#This Row],[Performance Category]] = "Low Performer", 2, HR_DATA[[#This Row],[Performance Category]] = "At Risk", 1)</f>
        <v>3</v>
      </c>
    </row>
    <row r="2182" spans="1:37" x14ac:dyDescent="0.25">
      <c r="A2182">
        <v>2704</v>
      </c>
      <c r="B2182" s="2">
        <v>43857</v>
      </c>
      <c r="C2182" s="2">
        <f t="shared" ca="1" si="170"/>
        <v>46159</v>
      </c>
      <c r="D2182" t="s">
        <v>53</v>
      </c>
      <c r="E2182" t="s">
        <v>44</v>
      </c>
      <c r="F2182" t="s">
        <v>30</v>
      </c>
      <c r="G2182" t="s">
        <v>46</v>
      </c>
      <c r="H2182" t="s">
        <v>45</v>
      </c>
      <c r="I2182" t="s">
        <v>55</v>
      </c>
      <c r="J2182" t="s">
        <v>57</v>
      </c>
      <c r="K2182" t="s">
        <v>70</v>
      </c>
      <c r="L2182" s="2">
        <v>36006</v>
      </c>
      <c r="M2182" t="s">
        <v>156</v>
      </c>
      <c r="N2182" t="s">
        <v>48</v>
      </c>
      <c r="O2182" t="s">
        <v>72</v>
      </c>
      <c r="P2182" t="s">
        <v>39</v>
      </c>
      <c r="Q2182" t="s">
        <v>40</v>
      </c>
      <c r="R2182">
        <v>4</v>
      </c>
      <c r="S2182" s="2">
        <v>44818</v>
      </c>
      <c r="T2182">
        <v>2</v>
      </c>
      <c r="U2182">
        <v>4</v>
      </c>
      <c r="V2182">
        <v>4</v>
      </c>
      <c r="W2182" s="2">
        <v>44905</v>
      </c>
      <c r="X2182" t="s">
        <v>41</v>
      </c>
      <c r="Y2182" t="s">
        <v>42</v>
      </c>
      <c r="Z2182" t="s">
        <v>52</v>
      </c>
      <c r="AA2182">
        <v>2</v>
      </c>
      <c r="AB2182">
        <v>499.97</v>
      </c>
      <c r="AC2182">
        <v>22</v>
      </c>
      <c r="AD2182" t="str" cm="1">
        <f t="array" ref="AD2182">_xlfn.IFS($AC2182&lt;= 24,"17-24", $AC2182&lt;=34,"25-34", $AC2182&lt;=44,"35-44", $AC2182&lt;= 54,"45-54", $AC2182 &gt;= 55, "55+")</f>
        <v>17-24</v>
      </c>
      <c r="AE2182">
        <f t="shared" ca="1" si="171"/>
        <v>6</v>
      </c>
      <c r="AF2182" t="str">
        <f t="shared" si="172"/>
        <v>Low</v>
      </c>
      <c r="AG2182" t="str">
        <f t="shared" si="173"/>
        <v>Satisfied</v>
      </c>
      <c r="AH2182" t="str">
        <f t="shared" si="174"/>
        <v>Average Performer</v>
      </c>
      <c r="AI2182" t="str" cm="1">
        <f t="array" ref="AI2182">_xlfn.IFS($Z2182 = "Passed", "High", $Z2182="Completed", "Moderate", OR($Z2182 = "Incomplete", $Z2182="Failed"), "Low")</f>
        <v>Low</v>
      </c>
      <c r="AJ2182" t="str" cm="1">
        <f t="array" ref="AJ2182">_xlfn.IFS(OR(Z2182= "Passed", Z2182 = "Completed"), "Complete", OR(Z2182 ="Failed", Z2182 = "Incomplete"), "Incomplete")</f>
        <v>Incomplete</v>
      </c>
      <c r="AK2182" cm="1">
        <f t="array" ref="AK2182">_xlfn.IFS(HR_DATA[[#This Row],[Performance Category]] = "High Performer", 4,HR_DATA[[#This Row],[Performance Category]] = "Average Performer", 3, HR_DATA[[#This Row],[Performance Category]] = "Low Performer", 2, HR_DATA[[#This Row],[Performance Category]] = "At Risk", 1)</f>
        <v>3</v>
      </c>
    </row>
    <row r="2183" spans="1:37" x14ac:dyDescent="0.25">
      <c r="A2183">
        <v>2705</v>
      </c>
      <c r="B2183" s="2">
        <v>43408</v>
      </c>
      <c r="C2183" s="2">
        <f t="shared" ca="1" si="170"/>
        <v>46159</v>
      </c>
      <c r="D2183" t="s">
        <v>53</v>
      </c>
      <c r="E2183" t="s">
        <v>87</v>
      </c>
      <c r="F2183" t="s">
        <v>30</v>
      </c>
      <c r="G2183" t="s">
        <v>55</v>
      </c>
      <c r="H2183" t="s">
        <v>56</v>
      </c>
      <c r="I2183" t="s">
        <v>33</v>
      </c>
      <c r="J2183" t="s">
        <v>57</v>
      </c>
      <c r="K2183" t="s">
        <v>65</v>
      </c>
      <c r="L2183" s="2">
        <v>36823</v>
      </c>
      <c r="M2183" t="s">
        <v>156</v>
      </c>
      <c r="N2183" t="s">
        <v>37</v>
      </c>
      <c r="O2183" t="s">
        <v>49</v>
      </c>
      <c r="P2183" t="s">
        <v>77</v>
      </c>
      <c r="Q2183" t="s">
        <v>40</v>
      </c>
      <c r="R2183">
        <v>2</v>
      </c>
      <c r="S2183" s="2">
        <v>45115</v>
      </c>
      <c r="T2183">
        <v>3</v>
      </c>
      <c r="U2183">
        <v>2</v>
      </c>
      <c r="V2183">
        <v>2</v>
      </c>
      <c r="W2183" s="2">
        <v>45070</v>
      </c>
      <c r="X2183" t="s">
        <v>92</v>
      </c>
      <c r="Y2183" t="s">
        <v>51</v>
      </c>
      <c r="Z2183" t="s">
        <v>52</v>
      </c>
      <c r="AA2183">
        <v>1</v>
      </c>
      <c r="AB2183">
        <v>826.31</v>
      </c>
      <c r="AC2183">
        <v>18</v>
      </c>
      <c r="AD2183" t="str" cm="1">
        <f t="array" ref="AD2183">_xlfn.IFS($AC2183&lt;= 24,"17-24", $AC2183&lt;=34,"25-34", $AC2183&lt;=44,"35-44", $AC2183&lt;= 54,"45-54", $AC2183 &gt;= 55, "55+")</f>
        <v>17-24</v>
      </c>
      <c r="AE2183">
        <f t="shared" ca="1" si="171"/>
        <v>7</v>
      </c>
      <c r="AF2183" t="str">
        <f t="shared" si="172"/>
        <v>Medium</v>
      </c>
      <c r="AG2183" t="str">
        <f t="shared" si="173"/>
        <v>Not satisfied</v>
      </c>
      <c r="AH2183" t="str">
        <f t="shared" si="174"/>
        <v>Average Performer</v>
      </c>
      <c r="AI2183" t="str" cm="1">
        <f t="array" ref="AI2183">_xlfn.IFS($Z2183 = "Passed", "High", $Z2183="Completed", "Moderate", OR($Z2183 = "Incomplete", $Z2183="Failed"), "Low")</f>
        <v>Low</v>
      </c>
      <c r="AJ2183" t="str" cm="1">
        <f t="array" ref="AJ2183">_xlfn.IFS(OR(Z2183= "Passed", Z2183 = "Completed"), "Complete", OR(Z2183 ="Failed", Z2183 = "Incomplete"), "Incomplete")</f>
        <v>Incomplete</v>
      </c>
      <c r="AK2183" cm="1">
        <f t="array" ref="AK2183">_xlfn.IFS(HR_DATA[[#This Row],[Performance Category]] = "High Performer", 4,HR_DATA[[#This Row],[Performance Category]] = "Average Performer", 3, HR_DATA[[#This Row],[Performance Category]] = "Low Performer", 2, HR_DATA[[#This Row],[Performance Category]] = "At Risk", 1)</f>
        <v>3</v>
      </c>
    </row>
    <row r="2184" spans="1:37" x14ac:dyDescent="0.25">
      <c r="A2184">
        <v>2706</v>
      </c>
      <c r="B2184" s="2">
        <v>43447</v>
      </c>
      <c r="C2184" s="2">
        <f t="shared" ca="1" si="170"/>
        <v>46159</v>
      </c>
      <c r="D2184" t="s">
        <v>53</v>
      </c>
      <c r="E2184" t="s">
        <v>81</v>
      </c>
      <c r="F2184" t="s">
        <v>30</v>
      </c>
      <c r="G2184" t="s">
        <v>46</v>
      </c>
      <c r="H2184" t="s">
        <v>45</v>
      </c>
      <c r="I2184" t="s">
        <v>46</v>
      </c>
      <c r="J2184" t="s">
        <v>57</v>
      </c>
      <c r="K2184" t="s">
        <v>70</v>
      </c>
      <c r="L2184" s="2">
        <v>27661</v>
      </c>
      <c r="M2184" t="s">
        <v>163</v>
      </c>
      <c r="N2184" t="s">
        <v>48</v>
      </c>
      <c r="O2184" t="s">
        <v>84</v>
      </c>
      <c r="P2184" t="s">
        <v>39</v>
      </c>
      <c r="Q2184" t="s">
        <v>40</v>
      </c>
      <c r="R2184">
        <v>2</v>
      </c>
      <c r="S2184" s="2">
        <v>44913</v>
      </c>
      <c r="T2184">
        <v>3</v>
      </c>
      <c r="U2184">
        <v>2</v>
      </c>
      <c r="V2184">
        <v>5</v>
      </c>
      <c r="W2184" s="2">
        <v>45013</v>
      </c>
      <c r="X2184" t="s">
        <v>41</v>
      </c>
      <c r="Y2184" t="s">
        <v>42</v>
      </c>
      <c r="Z2184" t="s">
        <v>43</v>
      </c>
      <c r="AA2184">
        <v>5</v>
      </c>
      <c r="AB2184">
        <v>258.38</v>
      </c>
      <c r="AC2184">
        <v>43</v>
      </c>
      <c r="AD2184" t="str" cm="1">
        <f t="array" ref="AD2184">_xlfn.IFS($AC2184&lt;= 24,"17-24", $AC2184&lt;=34,"25-34", $AC2184&lt;=44,"35-44", $AC2184&lt;= 54,"45-54", $AC2184 &gt;= 55, "55+")</f>
        <v>35-44</v>
      </c>
      <c r="AE2184">
        <f t="shared" ca="1" si="171"/>
        <v>7</v>
      </c>
      <c r="AF2184" t="str">
        <f t="shared" si="172"/>
        <v>Medium</v>
      </c>
      <c r="AG2184" t="str">
        <f t="shared" si="173"/>
        <v>Not satisfied</v>
      </c>
      <c r="AH2184" t="str">
        <f t="shared" si="174"/>
        <v>Average Performer</v>
      </c>
      <c r="AI2184" t="str" cm="1">
        <f t="array" ref="AI2184">_xlfn.IFS($Z2184 = "Passed", "High", $Z2184="Completed", "Moderate", OR($Z2184 = "Incomplete", $Z2184="Failed"), "Low")</f>
        <v>Low</v>
      </c>
      <c r="AJ2184" t="str" cm="1">
        <f t="array" ref="AJ2184">_xlfn.IFS(OR(Z2184= "Passed", Z2184 = "Completed"), "Complete", OR(Z2184 ="Failed", Z2184 = "Incomplete"), "Incomplete")</f>
        <v>Incomplete</v>
      </c>
      <c r="AK2184" cm="1">
        <f t="array" ref="AK2184">_xlfn.IFS(HR_DATA[[#This Row],[Performance Category]] = "High Performer", 4,HR_DATA[[#This Row],[Performance Category]] = "Average Performer", 3, HR_DATA[[#This Row],[Performance Category]] = "Low Performer", 2, HR_DATA[[#This Row],[Performance Category]] = "At Risk", 1)</f>
        <v>3</v>
      </c>
    </row>
    <row r="2185" spans="1:37" x14ac:dyDescent="0.25">
      <c r="A2185">
        <v>2707</v>
      </c>
      <c r="B2185" s="2">
        <v>44893</v>
      </c>
      <c r="C2185" s="2">
        <f t="shared" ca="1" si="170"/>
        <v>46159</v>
      </c>
      <c r="D2185" t="s">
        <v>53</v>
      </c>
      <c r="E2185" t="s">
        <v>54</v>
      </c>
      <c r="F2185" t="s">
        <v>30</v>
      </c>
      <c r="G2185" t="s">
        <v>55</v>
      </c>
      <c r="H2185" t="s">
        <v>56</v>
      </c>
      <c r="I2185" t="s">
        <v>46</v>
      </c>
      <c r="J2185" t="s">
        <v>57</v>
      </c>
      <c r="K2185" t="s">
        <v>65</v>
      </c>
      <c r="L2185" s="2">
        <v>33836</v>
      </c>
      <c r="M2185" t="s">
        <v>158</v>
      </c>
      <c r="N2185" t="s">
        <v>48</v>
      </c>
      <c r="O2185" t="s">
        <v>38</v>
      </c>
      <c r="P2185" t="s">
        <v>67</v>
      </c>
      <c r="Q2185" t="s">
        <v>40</v>
      </c>
      <c r="R2185">
        <v>4</v>
      </c>
      <c r="S2185" s="2">
        <v>44954</v>
      </c>
      <c r="T2185">
        <v>1</v>
      </c>
      <c r="U2185">
        <v>2</v>
      </c>
      <c r="V2185">
        <v>1</v>
      </c>
      <c r="W2185" s="2">
        <v>44881</v>
      </c>
      <c r="X2185" t="s">
        <v>50</v>
      </c>
      <c r="Y2185" t="s">
        <v>51</v>
      </c>
      <c r="Z2185" t="s">
        <v>52</v>
      </c>
      <c r="AA2185">
        <v>3</v>
      </c>
      <c r="AB2185">
        <v>412.09</v>
      </c>
      <c r="AC2185">
        <v>30</v>
      </c>
      <c r="AD2185" t="str" cm="1">
        <f t="array" ref="AD2185">_xlfn.IFS($AC2185&lt;= 24,"17-24", $AC2185&lt;=34,"25-34", $AC2185&lt;=44,"35-44", $AC2185&lt;= 54,"45-54", $AC2185 &gt;= 55, "55+")</f>
        <v>25-34</v>
      </c>
      <c r="AE2185">
        <f t="shared" ca="1" si="171"/>
        <v>3</v>
      </c>
      <c r="AF2185" t="str">
        <f t="shared" si="172"/>
        <v>Low</v>
      </c>
      <c r="AG2185" t="str">
        <f t="shared" si="173"/>
        <v>Not satisfied</v>
      </c>
      <c r="AH2185" t="str">
        <f t="shared" si="174"/>
        <v>Average Performer</v>
      </c>
      <c r="AI2185" t="str" cm="1">
        <f t="array" ref="AI2185">_xlfn.IFS($Z2185 = "Passed", "High", $Z2185="Completed", "Moderate", OR($Z2185 = "Incomplete", $Z2185="Failed"), "Low")</f>
        <v>Low</v>
      </c>
      <c r="AJ2185" t="str" cm="1">
        <f t="array" ref="AJ2185">_xlfn.IFS(OR(Z2185= "Passed", Z2185 = "Completed"), "Complete", OR(Z2185 ="Failed", Z2185 = "Incomplete"), "Incomplete")</f>
        <v>Incomplete</v>
      </c>
      <c r="AK2185" cm="1">
        <f t="array" ref="AK2185">_xlfn.IFS(HR_DATA[[#This Row],[Performance Category]] = "High Performer", 4,HR_DATA[[#This Row],[Performance Category]] = "Average Performer", 3, HR_DATA[[#This Row],[Performance Category]] = "Low Performer", 2, HR_DATA[[#This Row],[Performance Category]] = "At Risk", 1)</f>
        <v>3</v>
      </c>
    </row>
    <row r="2186" spans="1:37" x14ac:dyDescent="0.25">
      <c r="A2186">
        <v>2708</v>
      </c>
      <c r="B2186" s="2">
        <v>44720</v>
      </c>
      <c r="C2186" s="2">
        <f t="shared" ca="1" si="170"/>
        <v>46159</v>
      </c>
      <c r="D2186" t="s">
        <v>53</v>
      </c>
      <c r="E2186" t="s">
        <v>94</v>
      </c>
      <c r="F2186" t="s">
        <v>30</v>
      </c>
      <c r="G2186" t="s">
        <v>55</v>
      </c>
      <c r="H2186" t="s">
        <v>32</v>
      </c>
      <c r="I2186" t="s">
        <v>46</v>
      </c>
      <c r="J2186" t="s">
        <v>57</v>
      </c>
      <c r="K2186" t="s">
        <v>65</v>
      </c>
      <c r="L2186" s="2">
        <v>23954</v>
      </c>
      <c r="M2186" t="s">
        <v>162</v>
      </c>
      <c r="N2186" t="s">
        <v>48</v>
      </c>
      <c r="O2186" t="s">
        <v>84</v>
      </c>
      <c r="P2186" t="s">
        <v>67</v>
      </c>
      <c r="Q2186" t="s">
        <v>40</v>
      </c>
      <c r="R2186">
        <v>2</v>
      </c>
      <c r="S2186" s="2">
        <v>44941</v>
      </c>
      <c r="T2186">
        <v>1</v>
      </c>
      <c r="U2186">
        <v>3</v>
      </c>
      <c r="V2186">
        <v>5</v>
      </c>
      <c r="W2186" s="2">
        <v>44899</v>
      </c>
      <c r="X2186" t="s">
        <v>41</v>
      </c>
      <c r="Y2186" t="s">
        <v>42</v>
      </c>
      <c r="Z2186" t="s">
        <v>43</v>
      </c>
      <c r="AA2186">
        <v>5</v>
      </c>
      <c r="AB2186">
        <v>294.23</v>
      </c>
      <c r="AC2186">
        <v>57</v>
      </c>
      <c r="AD2186" t="str" cm="1">
        <f t="array" ref="AD2186">_xlfn.IFS($AC2186&lt;= 24,"17-24", $AC2186&lt;=34,"25-34", $AC2186&lt;=44,"35-44", $AC2186&lt;= 54,"45-54", $AC2186 &gt;= 55, "55+")</f>
        <v>55+</v>
      </c>
      <c r="AE2186">
        <f t="shared" ca="1" si="171"/>
        <v>3</v>
      </c>
      <c r="AF2186" t="str">
        <f t="shared" si="172"/>
        <v>Low</v>
      </c>
      <c r="AG2186" t="str">
        <f t="shared" si="173"/>
        <v>Neutral</v>
      </c>
      <c r="AH2186" t="str">
        <f t="shared" si="174"/>
        <v>Average Performer</v>
      </c>
      <c r="AI2186" t="str" cm="1">
        <f t="array" ref="AI2186">_xlfn.IFS($Z2186 = "Passed", "High", $Z2186="Completed", "Moderate", OR($Z2186 = "Incomplete", $Z2186="Failed"), "Low")</f>
        <v>Low</v>
      </c>
      <c r="AJ2186" t="str" cm="1">
        <f t="array" ref="AJ2186">_xlfn.IFS(OR(Z2186= "Passed", Z2186 = "Completed"), "Complete", OR(Z2186 ="Failed", Z2186 = "Incomplete"), "Incomplete")</f>
        <v>Incomplete</v>
      </c>
      <c r="AK2186" cm="1">
        <f t="array" ref="AK2186">_xlfn.IFS(HR_DATA[[#This Row],[Performance Category]] = "High Performer", 4,HR_DATA[[#This Row],[Performance Category]] = "Average Performer", 3, HR_DATA[[#This Row],[Performance Category]] = "Low Performer", 2, HR_DATA[[#This Row],[Performance Category]] = "At Risk", 1)</f>
        <v>3</v>
      </c>
    </row>
    <row r="2187" spans="1:37" x14ac:dyDescent="0.25">
      <c r="A2187">
        <v>2709</v>
      </c>
      <c r="B2187" s="2">
        <v>44654</v>
      </c>
      <c r="C2187" s="2">
        <f t="shared" ca="1" si="170"/>
        <v>46159</v>
      </c>
      <c r="D2187" t="s">
        <v>53</v>
      </c>
      <c r="E2187" t="s">
        <v>85</v>
      </c>
      <c r="F2187" t="s">
        <v>30</v>
      </c>
      <c r="G2187" t="s">
        <v>55</v>
      </c>
      <c r="H2187" t="s">
        <v>45</v>
      </c>
      <c r="I2187" t="s">
        <v>55</v>
      </c>
      <c r="J2187" t="s">
        <v>57</v>
      </c>
      <c r="K2187" t="s">
        <v>70</v>
      </c>
      <c r="L2187" s="2">
        <v>31075</v>
      </c>
      <c r="M2187" t="s">
        <v>153</v>
      </c>
      <c r="N2187" t="s">
        <v>48</v>
      </c>
      <c r="O2187" t="s">
        <v>84</v>
      </c>
      <c r="P2187" t="s">
        <v>67</v>
      </c>
      <c r="Q2187" t="s">
        <v>40</v>
      </c>
      <c r="R2187">
        <v>2</v>
      </c>
      <c r="S2187" s="2">
        <v>44801</v>
      </c>
      <c r="T2187">
        <v>1</v>
      </c>
      <c r="U2187">
        <v>2</v>
      </c>
      <c r="V2187">
        <v>2</v>
      </c>
      <c r="W2187" s="2">
        <v>44849</v>
      </c>
      <c r="X2187" t="s">
        <v>68</v>
      </c>
      <c r="Y2187" t="s">
        <v>42</v>
      </c>
      <c r="Z2187" t="s">
        <v>43</v>
      </c>
      <c r="AA2187">
        <v>2</v>
      </c>
      <c r="AB2187">
        <v>415.45</v>
      </c>
      <c r="AC2187">
        <v>37</v>
      </c>
      <c r="AD2187" t="str" cm="1">
        <f t="array" ref="AD2187">_xlfn.IFS($AC2187&lt;= 24,"17-24", $AC2187&lt;=34,"25-34", $AC2187&lt;=44,"35-44", $AC2187&lt;= 54,"45-54", $AC2187 &gt;= 55, "55+")</f>
        <v>35-44</v>
      </c>
      <c r="AE2187">
        <f t="shared" ca="1" si="171"/>
        <v>4</v>
      </c>
      <c r="AF2187" t="str">
        <f t="shared" si="172"/>
        <v>Low</v>
      </c>
      <c r="AG2187" t="str">
        <f t="shared" si="173"/>
        <v>Not satisfied</v>
      </c>
      <c r="AH2187" t="str">
        <f t="shared" si="174"/>
        <v>Average Performer</v>
      </c>
      <c r="AI2187" t="str" cm="1">
        <f t="array" ref="AI2187">_xlfn.IFS($Z2187 = "Passed", "High", $Z2187="Completed", "Moderate", OR($Z2187 = "Incomplete", $Z2187="Failed"), "Low")</f>
        <v>Low</v>
      </c>
      <c r="AJ2187" t="str" cm="1">
        <f t="array" ref="AJ2187">_xlfn.IFS(OR(Z2187= "Passed", Z2187 = "Completed"), "Complete", OR(Z2187 ="Failed", Z2187 = "Incomplete"), "Incomplete")</f>
        <v>Incomplete</v>
      </c>
      <c r="AK2187" cm="1">
        <f t="array" ref="AK2187">_xlfn.IFS(HR_DATA[[#This Row],[Performance Category]] = "High Performer", 4,HR_DATA[[#This Row],[Performance Category]] = "Average Performer", 3, HR_DATA[[#This Row],[Performance Category]] = "Low Performer", 2, HR_DATA[[#This Row],[Performance Category]] = "At Risk", 1)</f>
        <v>3</v>
      </c>
    </row>
    <row r="2188" spans="1:37" x14ac:dyDescent="0.25">
      <c r="A2188">
        <v>2710</v>
      </c>
      <c r="B2188" s="2">
        <v>44620</v>
      </c>
      <c r="C2188" s="2">
        <f t="shared" ca="1" si="170"/>
        <v>46159</v>
      </c>
      <c r="D2188" t="s">
        <v>53</v>
      </c>
      <c r="E2188" t="s">
        <v>64</v>
      </c>
      <c r="F2188" t="s">
        <v>30</v>
      </c>
      <c r="G2188" t="s">
        <v>46</v>
      </c>
      <c r="H2188" t="s">
        <v>32</v>
      </c>
      <c r="I2188" t="s">
        <v>55</v>
      </c>
      <c r="J2188" t="s">
        <v>57</v>
      </c>
      <c r="K2188" t="s">
        <v>70</v>
      </c>
      <c r="L2188" s="2">
        <v>34438</v>
      </c>
      <c r="M2188" t="s">
        <v>153</v>
      </c>
      <c r="N2188" t="s">
        <v>48</v>
      </c>
      <c r="O2188" t="s">
        <v>72</v>
      </c>
      <c r="P2188" t="s">
        <v>61</v>
      </c>
      <c r="Q2188" t="s">
        <v>40</v>
      </c>
      <c r="R2188">
        <v>5</v>
      </c>
      <c r="S2188" s="2">
        <v>44785</v>
      </c>
      <c r="T2188">
        <v>4</v>
      </c>
      <c r="U2188">
        <v>2</v>
      </c>
      <c r="V2188">
        <v>3</v>
      </c>
      <c r="W2188" s="2">
        <v>45127</v>
      </c>
      <c r="X2188" t="s">
        <v>50</v>
      </c>
      <c r="Y2188" t="s">
        <v>42</v>
      </c>
      <c r="Z2188" t="s">
        <v>43</v>
      </c>
      <c r="AA2188">
        <v>5</v>
      </c>
      <c r="AB2188">
        <v>807.71</v>
      </c>
      <c r="AC2188">
        <v>28</v>
      </c>
      <c r="AD2188" t="str" cm="1">
        <f t="array" ref="AD2188">_xlfn.IFS($AC2188&lt;= 24,"17-24", $AC2188&lt;=34,"25-34", $AC2188&lt;=44,"35-44", $AC2188&lt;= 54,"45-54", $AC2188 &gt;= 55, "55+")</f>
        <v>25-34</v>
      </c>
      <c r="AE2188">
        <f t="shared" ca="1" si="171"/>
        <v>4</v>
      </c>
      <c r="AF2188" t="str">
        <f t="shared" si="172"/>
        <v>High</v>
      </c>
      <c r="AG2188" t="str">
        <f t="shared" si="173"/>
        <v>Not satisfied</v>
      </c>
      <c r="AH2188" t="str">
        <f t="shared" si="174"/>
        <v>Average Performer</v>
      </c>
      <c r="AI2188" t="str" cm="1">
        <f t="array" ref="AI2188">_xlfn.IFS($Z2188 = "Passed", "High", $Z2188="Completed", "Moderate", OR($Z2188 = "Incomplete", $Z2188="Failed"), "Low")</f>
        <v>Low</v>
      </c>
      <c r="AJ2188" t="str" cm="1">
        <f t="array" ref="AJ2188">_xlfn.IFS(OR(Z2188= "Passed", Z2188 = "Completed"), "Complete", OR(Z2188 ="Failed", Z2188 = "Incomplete"), "Incomplete")</f>
        <v>Incomplete</v>
      </c>
      <c r="AK2188" cm="1">
        <f t="array" ref="AK2188">_xlfn.IFS(HR_DATA[[#This Row],[Performance Category]] = "High Performer", 4,HR_DATA[[#This Row],[Performance Category]] = "Average Performer", 3, HR_DATA[[#This Row],[Performance Category]] = "Low Performer", 2, HR_DATA[[#This Row],[Performance Category]] = "At Risk", 1)</f>
        <v>3</v>
      </c>
    </row>
    <row r="2189" spans="1:37" x14ac:dyDescent="0.25">
      <c r="A2189">
        <v>2711</v>
      </c>
      <c r="B2189" s="2">
        <v>44427</v>
      </c>
      <c r="C2189" s="2">
        <f t="shared" ca="1" si="170"/>
        <v>46159</v>
      </c>
      <c r="D2189" t="s">
        <v>53</v>
      </c>
      <c r="E2189" t="s">
        <v>74</v>
      </c>
      <c r="F2189" t="s">
        <v>30</v>
      </c>
      <c r="G2189" t="s">
        <v>31</v>
      </c>
      <c r="H2189" t="s">
        <v>32</v>
      </c>
      <c r="I2189" t="s">
        <v>33</v>
      </c>
      <c r="J2189" t="s">
        <v>57</v>
      </c>
      <c r="K2189" t="s">
        <v>70</v>
      </c>
      <c r="L2189" s="2">
        <v>26824</v>
      </c>
      <c r="M2189" t="s">
        <v>153</v>
      </c>
      <c r="N2189" t="s">
        <v>48</v>
      </c>
      <c r="O2189" t="s">
        <v>72</v>
      </c>
      <c r="P2189" t="s">
        <v>77</v>
      </c>
      <c r="Q2189" t="s">
        <v>40</v>
      </c>
      <c r="R2189">
        <v>2</v>
      </c>
      <c r="S2189" s="2">
        <v>44964</v>
      </c>
      <c r="T2189">
        <v>4</v>
      </c>
      <c r="U2189">
        <v>2</v>
      </c>
      <c r="V2189">
        <v>5</v>
      </c>
      <c r="W2189" s="2">
        <v>44817</v>
      </c>
      <c r="X2189" t="s">
        <v>41</v>
      </c>
      <c r="Y2189" t="s">
        <v>42</v>
      </c>
      <c r="Z2189" t="s">
        <v>63</v>
      </c>
      <c r="AA2189">
        <v>1</v>
      </c>
      <c r="AB2189">
        <v>408.39</v>
      </c>
      <c r="AC2189">
        <v>48</v>
      </c>
      <c r="AD2189" t="str" cm="1">
        <f t="array" ref="AD2189">_xlfn.IFS($AC2189&lt;= 24,"17-24", $AC2189&lt;=34,"25-34", $AC2189&lt;=44,"35-44", $AC2189&lt;= 54,"45-54", $AC2189 &gt;= 55, "55+")</f>
        <v>45-54</v>
      </c>
      <c r="AE2189">
        <f t="shared" ca="1" si="171"/>
        <v>4</v>
      </c>
      <c r="AF2189" t="str">
        <f t="shared" si="172"/>
        <v>High</v>
      </c>
      <c r="AG2189" t="str">
        <f t="shared" si="173"/>
        <v>Not satisfied</v>
      </c>
      <c r="AH2189" t="str">
        <f t="shared" si="174"/>
        <v>Average Performer</v>
      </c>
      <c r="AI2189" t="str" cm="1">
        <f t="array" ref="AI2189">_xlfn.IFS($Z2189 = "Passed", "High", $Z2189="Completed", "Moderate", OR($Z2189 = "Incomplete", $Z2189="Failed"), "Low")</f>
        <v>Moderate</v>
      </c>
      <c r="AJ2189" t="str" cm="1">
        <f t="array" ref="AJ2189">_xlfn.IFS(OR(Z2189= "Passed", Z2189 = "Completed"), "Complete", OR(Z2189 ="Failed", Z2189 = "Incomplete"), "Incomplete")</f>
        <v>Complete</v>
      </c>
      <c r="AK2189" cm="1">
        <f t="array" ref="AK2189">_xlfn.IFS(HR_DATA[[#This Row],[Performance Category]] = "High Performer", 4,HR_DATA[[#This Row],[Performance Category]] = "Average Performer", 3, HR_DATA[[#This Row],[Performance Category]] = "Low Performer", 2, HR_DATA[[#This Row],[Performance Category]] = "At Risk", 1)</f>
        <v>3</v>
      </c>
    </row>
    <row r="2190" spans="1:37" x14ac:dyDescent="0.25">
      <c r="A2190">
        <v>2712</v>
      </c>
      <c r="B2190" s="2">
        <v>43331</v>
      </c>
      <c r="C2190" s="2">
        <f t="shared" ca="1" si="170"/>
        <v>46159</v>
      </c>
      <c r="D2190" t="s">
        <v>53</v>
      </c>
      <c r="E2190" t="s">
        <v>94</v>
      </c>
      <c r="F2190" t="s">
        <v>30</v>
      </c>
      <c r="G2190" t="s">
        <v>55</v>
      </c>
      <c r="H2190" t="s">
        <v>45</v>
      </c>
      <c r="I2190" t="s">
        <v>55</v>
      </c>
      <c r="J2190" t="s">
        <v>57</v>
      </c>
      <c r="K2190" t="s">
        <v>65</v>
      </c>
      <c r="L2190" s="2">
        <v>33793</v>
      </c>
      <c r="M2190" t="s">
        <v>160</v>
      </c>
      <c r="N2190" t="s">
        <v>48</v>
      </c>
      <c r="O2190" t="s">
        <v>60</v>
      </c>
      <c r="P2190" t="s">
        <v>67</v>
      </c>
      <c r="Q2190" t="s">
        <v>40</v>
      </c>
      <c r="R2190">
        <v>1</v>
      </c>
      <c r="S2190" s="2">
        <v>45101</v>
      </c>
      <c r="T2190">
        <v>3</v>
      </c>
      <c r="U2190">
        <v>2</v>
      </c>
      <c r="V2190">
        <v>5</v>
      </c>
      <c r="W2190" s="2">
        <v>44956</v>
      </c>
      <c r="X2190" t="s">
        <v>92</v>
      </c>
      <c r="Y2190" t="s">
        <v>51</v>
      </c>
      <c r="Z2190" t="s">
        <v>73</v>
      </c>
      <c r="AA2190">
        <v>1</v>
      </c>
      <c r="AB2190">
        <v>741.6</v>
      </c>
      <c r="AC2190">
        <v>26</v>
      </c>
      <c r="AD2190" t="str" cm="1">
        <f t="array" ref="AD2190">_xlfn.IFS($AC2190&lt;= 24,"17-24", $AC2190&lt;=34,"25-34", $AC2190&lt;=44,"35-44", $AC2190&lt;= 54,"45-54", $AC2190 &gt;= 55, "55+")</f>
        <v>25-34</v>
      </c>
      <c r="AE2190">
        <f t="shared" ca="1" si="171"/>
        <v>7</v>
      </c>
      <c r="AF2190" t="str">
        <f t="shared" si="172"/>
        <v>Medium</v>
      </c>
      <c r="AG2190" t="str">
        <f t="shared" si="173"/>
        <v>Not satisfied</v>
      </c>
      <c r="AH2190" t="str">
        <f t="shared" si="174"/>
        <v>Average Performer</v>
      </c>
      <c r="AI2190" t="str" cm="1">
        <f t="array" ref="AI2190">_xlfn.IFS($Z2190 = "Passed", "High", $Z2190="Completed", "Moderate", OR($Z2190 = "Incomplete", $Z2190="Failed"), "Low")</f>
        <v>High</v>
      </c>
      <c r="AJ2190" t="str" cm="1">
        <f t="array" ref="AJ2190">_xlfn.IFS(OR(Z2190= "Passed", Z2190 = "Completed"), "Complete", OR(Z2190 ="Failed", Z2190 = "Incomplete"), "Incomplete")</f>
        <v>Complete</v>
      </c>
      <c r="AK2190" cm="1">
        <f t="array" ref="AK2190">_xlfn.IFS(HR_DATA[[#This Row],[Performance Category]] = "High Performer", 4,HR_DATA[[#This Row],[Performance Category]] = "Average Performer", 3, HR_DATA[[#This Row],[Performance Category]] = "Low Performer", 2, HR_DATA[[#This Row],[Performance Category]] = "At Risk", 1)</f>
        <v>3</v>
      </c>
    </row>
    <row r="2191" spans="1:37" x14ac:dyDescent="0.25">
      <c r="A2191">
        <v>2713</v>
      </c>
      <c r="B2191" s="2">
        <v>43753</v>
      </c>
      <c r="C2191" s="2">
        <f t="shared" ca="1" si="170"/>
        <v>46159</v>
      </c>
      <c r="D2191" t="s">
        <v>53</v>
      </c>
      <c r="E2191" t="s">
        <v>74</v>
      </c>
      <c r="F2191" t="s">
        <v>30</v>
      </c>
      <c r="G2191" t="s">
        <v>55</v>
      </c>
      <c r="H2191" t="s">
        <v>45</v>
      </c>
      <c r="I2191" t="s">
        <v>55</v>
      </c>
      <c r="J2191" t="s">
        <v>57</v>
      </c>
      <c r="K2191" t="s">
        <v>47</v>
      </c>
      <c r="L2191" s="2">
        <v>35470</v>
      </c>
      <c r="M2191" t="s">
        <v>160</v>
      </c>
      <c r="N2191" t="s">
        <v>48</v>
      </c>
      <c r="O2191" t="s">
        <v>72</v>
      </c>
      <c r="P2191" t="s">
        <v>67</v>
      </c>
      <c r="Q2191" t="s">
        <v>40</v>
      </c>
      <c r="R2191">
        <v>5</v>
      </c>
      <c r="S2191" s="2">
        <v>44917</v>
      </c>
      <c r="T2191">
        <v>5</v>
      </c>
      <c r="U2191">
        <v>2</v>
      </c>
      <c r="V2191">
        <v>4</v>
      </c>
      <c r="W2191" s="2">
        <v>45025</v>
      </c>
      <c r="X2191" t="s">
        <v>68</v>
      </c>
      <c r="Y2191" t="s">
        <v>51</v>
      </c>
      <c r="Z2191" t="s">
        <v>63</v>
      </c>
      <c r="AA2191">
        <v>3</v>
      </c>
      <c r="AB2191">
        <v>193.48</v>
      </c>
      <c r="AC2191">
        <v>22</v>
      </c>
      <c r="AD2191" t="str" cm="1">
        <f t="array" ref="AD2191">_xlfn.IFS($AC2191&lt;= 24,"17-24", $AC2191&lt;=34,"25-34", $AC2191&lt;=44,"35-44", $AC2191&lt;= 54,"45-54", $AC2191 &gt;= 55, "55+")</f>
        <v>17-24</v>
      </c>
      <c r="AE2191">
        <f t="shared" ca="1" si="171"/>
        <v>6</v>
      </c>
      <c r="AF2191" t="str">
        <f t="shared" si="172"/>
        <v>High</v>
      </c>
      <c r="AG2191" t="str">
        <f t="shared" si="173"/>
        <v>Not satisfied</v>
      </c>
      <c r="AH2191" t="str">
        <f t="shared" si="174"/>
        <v>Average Performer</v>
      </c>
      <c r="AI2191" t="str" cm="1">
        <f t="array" ref="AI2191">_xlfn.IFS($Z2191 = "Passed", "High", $Z2191="Completed", "Moderate", OR($Z2191 = "Incomplete", $Z2191="Failed"), "Low")</f>
        <v>Moderate</v>
      </c>
      <c r="AJ2191" t="str" cm="1">
        <f t="array" ref="AJ2191">_xlfn.IFS(OR(Z2191= "Passed", Z2191 = "Completed"), "Complete", OR(Z2191 ="Failed", Z2191 = "Incomplete"), "Incomplete")</f>
        <v>Complete</v>
      </c>
      <c r="AK2191" cm="1">
        <f t="array" ref="AK2191">_xlfn.IFS(HR_DATA[[#This Row],[Performance Category]] = "High Performer", 4,HR_DATA[[#This Row],[Performance Category]] = "Average Performer", 3, HR_DATA[[#This Row],[Performance Category]] = "Low Performer", 2, HR_DATA[[#This Row],[Performance Category]] = "At Risk", 1)</f>
        <v>3</v>
      </c>
    </row>
    <row r="2192" spans="1:37" x14ac:dyDescent="0.25">
      <c r="A2192">
        <v>2714</v>
      </c>
      <c r="B2192" s="2">
        <v>44980</v>
      </c>
      <c r="C2192" s="2">
        <f t="shared" ca="1" si="170"/>
        <v>46159</v>
      </c>
      <c r="D2192" t="s">
        <v>53</v>
      </c>
      <c r="E2192" t="s">
        <v>81</v>
      </c>
      <c r="F2192" t="s">
        <v>30</v>
      </c>
      <c r="G2192" t="s">
        <v>46</v>
      </c>
      <c r="H2192" t="s">
        <v>32</v>
      </c>
      <c r="I2192" t="s">
        <v>33</v>
      </c>
      <c r="J2192" t="s">
        <v>57</v>
      </c>
      <c r="K2192" t="s">
        <v>70</v>
      </c>
      <c r="L2192" s="2">
        <v>26491</v>
      </c>
      <c r="M2192" t="s">
        <v>155</v>
      </c>
      <c r="N2192" t="s">
        <v>48</v>
      </c>
      <c r="O2192" t="s">
        <v>84</v>
      </c>
      <c r="P2192" t="s">
        <v>39</v>
      </c>
      <c r="Q2192" t="s">
        <v>40</v>
      </c>
      <c r="R2192">
        <v>1</v>
      </c>
      <c r="S2192" s="2">
        <v>44854</v>
      </c>
      <c r="T2192">
        <v>3</v>
      </c>
      <c r="U2192">
        <v>1</v>
      </c>
      <c r="V2192">
        <v>3</v>
      </c>
      <c r="W2192" s="2">
        <v>44934</v>
      </c>
      <c r="X2192" t="s">
        <v>68</v>
      </c>
      <c r="Y2192" t="s">
        <v>42</v>
      </c>
      <c r="Z2192" t="s">
        <v>52</v>
      </c>
      <c r="AA2192">
        <v>5</v>
      </c>
      <c r="AB2192">
        <v>831.09</v>
      </c>
      <c r="AC2192">
        <v>51</v>
      </c>
      <c r="AD2192" t="str" cm="1">
        <f t="array" ref="AD2192">_xlfn.IFS($AC2192&lt;= 24,"17-24", $AC2192&lt;=34,"25-34", $AC2192&lt;=44,"35-44", $AC2192&lt;= 54,"45-54", $AC2192 &gt;= 55, "55+")</f>
        <v>45-54</v>
      </c>
      <c r="AE2192">
        <f t="shared" ca="1" si="171"/>
        <v>3</v>
      </c>
      <c r="AF2192" t="str">
        <f t="shared" si="172"/>
        <v>Medium</v>
      </c>
      <c r="AG2192" t="str">
        <f t="shared" si="173"/>
        <v>Not satisfied</v>
      </c>
      <c r="AH2192" t="str">
        <f t="shared" si="174"/>
        <v>Average Performer</v>
      </c>
      <c r="AI2192" t="str" cm="1">
        <f t="array" ref="AI2192">_xlfn.IFS($Z2192 = "Passed", "High", $Z2192="Completed", "Moderate", OR($Z2192 = "Incomplete", $Z2192="Failed"), "Low")</f>
        <v>Low</v>
      </c>
      <c r="AJ2192" t="str" cm="1">
        <f t="array" ref="AJ2192">_xlfn.IFS(OR(Z2192= "Passed", Z2192 = "Completed"), "Complete", OR(Z2192 ="Failed", Z2192 = "Incomplete"), "Incomplete")</f>
        <v>Incomplete</v>
      </c>
      <c r="AK2192" cm="1">
        <f t="array" ref="AK2192">_xlfn.IFS(HR_DATA[[#This Row],[Performance Category]] = "High Performer", 4,HR_DATA[[#This Row],[Performance Category]] = "Average Performer", 3, HR_DATA[[#This Row],[Performance Category]] = "Low Performer", 2, HR_DATA[[#This Row],[Performance Category]] = "At Risk", 1)</f>
        <v>3</v>
      </c>
    </row>
    <row r="2193" spans="1:37" x14ac:dyDescent="0.25">
      <c r="A2193">
        <v>2715</v>
      </c>
      <c r="B2193" s="2">
        <v>44958</v>
      </c>
      <c r="C2193" s="2">
        <f t="shared" ca="1" si="170"/>
        <v>46159</v>
      </c>
      <c r="D2193" t="s">
        <v>53</v>
      </c>
      <c r="E2193" t="s">
        <v>54</v>
      </c>
      <c r="F2193" t="s">
        <v>30</v>
      </c>
      <c r="G2193" t="s">
        <v>55</v>
      </c>
      <c r="H2193" t="s">
        <v>56</v>
      </c>
      <c r="I2193" t="s">
        <v>33</v>
      </c>
      <c r="J2193" t="s">
        <v>57</v>
      </c>
      <c r="K2193" t="s">
        <v>70</v>
      </c>
      <c r="L2193" s="2">
        <v>34929</v>
      </c>
      <c r="M2193" t="s">
        <v>155</v>
      </c>
      <c r="N2193" t="s">
        <v>37</v>
      </c>
      <c r="O2193" t="s">
        <v>84</v>
      </c>
      <c r="P2193" t="s">
        <v>77</v>
      </c>
      <c r="Q2193" t="s">
        <v>40</v>
      </c>
      <c r="R2193">
        <v>4</v>
      </c>
      <c r="S2193" s="2">
        <v>44937</v>
      </c>
      <c r="T2193">
        <v>3</v>
      </c>
      <c r="U2193">
        <v>5</v>
      </c>
      <c r="V2193">
        <v>1</v>
      </c>
      <c r="W2193" s="2">
        <v>44848</v>
      </c>
      <c r="X2193" t="s">
        <v>50</v>
      </c>
      <c r="Y2193" t="s">
        <v>51</v>
      </c>
      <c r="Z2193" t="s">
        <v>63</v>
      </c>
      <c r="AA2193">
        <v>5</v>
      </c>
      <c r="AB2193">
        <v>573.55999999999995</v>
      </c>
      <c r="AC2193">
        <v>28</v>
      </c>
      <c r="AD2193" t="str" cm="1">
        <f t="array" ref="AD2193">_xlfn.IFS($AC2193&lt;= 24,"17-24", $AC2193&lt;=34,"25-34", $AC2193&lt;=44,"35-44", $AC2193&lt;= 54,"45-54", $AC2193 &gt;= 55, "55+")</f>
        <v>25-34</v>
      </c>
      <c r="AE2193">
        <f t="shared" ca="1" si="171"/>
        <v>3</v>
      </c>
      <c r="AF2193" t="str">
        <f t="shared" si="172"/>
        <v>Medium</v>
      </c>
      <c r="AG2193" t="str">
        <f t="shared" si="173"/>
        <v>Satisfied</v>
      </c>
      <c r="AH2193" t="str">
        <f t="shared" si="174"/>
        <v>Average Performer</v>
      </c>
      <c r="AI2193" t="str" cm="1">
        <f t="array" ref="AI2193">_xlfn.IFS($Z2193 = "Passed", "High", $Z2193="Completed", "Moderate", OR($Z2193 = "Incomplete", $Z2193="Failed"), "Low")</f>
        <v>Moderate</v>
      </c>
      <c r="AJ2193" t="str" cm="1">
        <f t="array" ref="AJ2193">_xlfn.IFS(OR(Z2193= "Passed", Z2193 = "Completed"), "Complete", OR(Z2193 ="Failed", Z2193 = "Incomplete"), "Incomplete")</f>
        <v>Complete</v>
      </c>
      <c r="AK2193" cm="1">
        <f t="array" ref="AK2193">_xlfn.IFS(HR_DATA[[#This Row],[Performance Category]] = "High Performer", 4,HR_DATA[[#This Row],[Performance Category]] = "Average Performer", 3, HR_DATA[[#This Row],[Performance Category]] = "Low Performer", 2, HR_DATA[[#This Row],[Performance Category]] = "At Risk", 1)</f>
        <v>3</v>
      </c>
    </row>
    <row r="2194" spans="1:37" x14ac:dyDescent="0.25">
      <c r="A2194">
        <v>2716</v>
      </c>
      <c r="B2194" s="2">
        <v>45053</v>
      </c>
      <c r="C2194" s="2">
        <f t="shared" ca="1" si="170"/>
        <v>46159</v>
      </c>
      <c r="D2194" t="s">
        <v>137</v>
      </c>
      <c r="E2194" t="s">
        <v>69</v>
      </c>
      <c r="F2194" t="s">
        <v>30</v>
      </c>
      <c r="G2194" t="s">
        <v>31</v>
      </c>
      <c r="H2194" t="s">
        <v>45</v>
      </c>
      <c r="I2194" t="s">
        <v>33</v>
      </c>
      <c r="J2194" t="s">
        <v>57</v>
      </c>
      <c r="K2194" t="s">
        <v>82</v>
      </c>
      <c r="L2194" s="2">
        <v>25558</v>
      </c>
      <c r="M2194" t="s">
        <v>36</v>
      </c>
      <c r="N2194" t="s">
        <v>37</v>
      </c>
      <c r="O2194" t="s">
        <v>84</v>
      </c>
      <c r="P2194" t="s">
        <v>39</v>
      </c>
      <c r="Q2194" t="s">
        <v>40</v>
      </c>
      <c r="R2194">
        <v>2</v>
      </c>
      <c r="S2194" s="2">
        <v>44832</v>
      </c>
      <c r="T2194">
        <v>3</v>
      </c>
      <c r="U2194">
        <v>2</v>
      </c>
      <c r="V2194">
        <v>2</v>
      </c>
      <c r="W2194" s="2">
        <v>44942</v>
      </c>
      <c r="X2194" t="s">
        <v>41</v>
      </c>
      <c r="Y2194" t="s">
        <v>42</v>
      </c>
      <c r="Z2194" t="s">
        <v>63</v>
      </c>
      <c r="AA2194">
        <v>4</v>
      </c>
      <c r="AB2194">
        <v>247.11</v>
      </c>
      <c r="AC2194">
        <v>54</v>
      </c>
      <c r="AD2194" t="str" cm="1">
        <f t="array" ref="AD2194">_xlfn.IFS($AC2194&lt;= 24,"17-24", $AC2194&lt;=34,"25-34", $AC2194&lt;=44,"35-44", $AC2194&lt;= 54,"45-54", $AC2194 &gt;= 55, "55+")</f>
        <v>45-54</v>
      </c>
      <c r="AE2194">
        <f t="shared" ca="1" si="171"/>
        <v>3</v>
      </c>
      <c r="AF2194" t="str">
        <f t="shared" si="172"/>
        <v>Medium</v>
      </c>
      <c r="AG2194" t="str">
        <f t="shared" si="173"/>
        <v>Not satisfied</v>
      </c>
      <c r="AH2194" t="str">
        <f t="shared" si="174"/>
        <v>Average Performer</v>
      </c>
      <c r="AI2194" t="str" cm="1">
        <f t="array" ref="AI2194">_xlfn.IFS($Z2194 = "Passed", "High", $Z2194="Completed", "Moderate", OR($Z2194 = "Incomplete", $Z2194="Failed"), "Low")</f>
        <v>Moderate</v>
      </c>
      <c r="AJ2194" t="str" cm="1">
        <f t="array" ref="AJ2194">_xlfn.IFS(OR(Z2194= "Passed", Z2194 = "Completed"), "Complete", OR(Z2194 ="Failed", Z2194 = "Incomplete"), "Incomplete")</f>
        <v>Complete</v>
      </c>
      <c r="AK2194" cm="1">
        <f t="array" ref="AK2194">_xlfn.IFS(HR_DATA[[#This Row],[Performance Category]] = "High Performer", 4,HR_DATA[[#This Row],[Performance Category]] = "Average Performer", 3, HR_DATA[[#This Row],[Performance Category]] = "Low Performer", 2, HR_DATA[[#This Row],[Performance Category]] = "At Risk", 1)</f>
        <v>3</v>
      </c>
    </row>
    <row r="2195" spans="1:37" x14ac:dyDescent="0.25">
      <c r="A2195">
        <v>2717</v>
      </c>
      <c r="B2195" s="2">
        <v>43977</v>
      </c>
      <c r="C2195" s="2">
        <f t="shared" ca="1" si="170"/>
        <v>46159</v>
      </c>
      <c r="D2195" t="s">
        <v>53</v>
      </c>
      <c r="E2195" t="s">
        <v>94</v>
      </c>
      <c r="F2195" t="s">
        <v>30</v>
      </c>
      <c r="G2195" t="s">
        <v>55</v>
      </c>
      <c r="H2195" t="s">
        <v>45</v>
      </c>
      <c r="I2195" t="s">
        <v>33</v>
      </c>
      <c r="J2195" t="s">
        <v>57</v>
      </c>
      <c r="K2195" t="s">
        <v>70</v>
      </c>
      <c r="L2195" s="2">
        <v>35008</v>
      </c>
      <c r="M2195" t="s">
        <v>36</v>
      </c>
      <c r="N2195" t="s">
        <v>48</v>
      </c>
      <c r="O2195" t="s">
        <v>72</v>
      </c>
      <c r="P2195" t="s">
        <v>77</v>
      </c>
      <c r="Q2195" t="s">
        <v>40</v>
      </c>
      <c r="R2195">
        <v>1</v>
      </c>
      <c r="S2195" s="2">
        <v>45132</v>
      </c>
      <c r="T2195">
        <v>1</v>
      </c>
      <c r="U2195">
        <v>1</v>
      </c>
      <c r="V2195">
        <v>2</v>
      </c>
      <c r="W2195" s="2">
        <v>45010</v>
      </c>
      <c r="X2195" t="s">
        <v>92</v>
      </c>
      <c r="Y2195" t="s">
        <v>42</v>
      </c>
      <c r="Z2195" t="s">
        <v>73</v>
      </c>
      <c r="AA2195">
        <v>5</v>
      </c>
      <c r="AB2195">
        <v>866.13</v>
      </c>
      <c r="AC2195">
        <v>25</v>
      </c>
      <c r="AD2195" t="str" cm="1">
        <f t="array" ref="AD2195">_xlfn.IFS($AC2195&lt;= 24,"17-24", $AC2195&lt;=34,"25-34", $AC2195&lt;=44,"35-44", $AC2195&lt;= 54,"45-54", $AC2195 &gt;= 55, "55+")</f>
        <v>25-34</v>
      </c>
      <c r="AE2195">
        <f t="shared" ca="1" si="171"/>
        <v>5</v>
      </c>
      <c r="AF2195" t="str">
        <f t="shared" si="172"/>
        <v>Low</v>
      </c>
      <c r="AG2195" t="str">
        <f t="shared" si="173"/>
        <v>Not satisfied</v>
      </c>
      <c r="AH2195" t="str">
        <f t="shared" si="174"/>
        <v>Average Performer</v>
      </c>
      <c r="AI2195" t="str" cm="1">
        <f t="array" ref="AI2195">_xlfn.IFS($Z2195 = "Passed", "High", $Z2195="Completed", "Moderate", OR($Z2195 = "Incomplete", $Z2195="Failed"), "Low")</f>
        <v>High</v>
      </c>
      <c r="AJ2195" t="str" cm="1">
        <f t="array" ref="AJ2195">_xlfn.IFS(OR(Z2195= "Passed", Z2195 = "Completed"), "Complete", OR(Z2195 ="Failed", Z2195 = "Incomplete"), "Incomplete")</f>
        <v>Complete</v>
      </c>
      <c r="AK2195" cm="1">
        <f t="array" ref="AK2195">_xlfn.IFS(HR_DATA[[#This Row],[Performance Category]] = "High Performer", 4,HR_DATA[[#This Row],[Performance Category]] = "Average Performer", 3, HR_DATA[[#This Row],[Performance Category]] = "Low Performer", 2, HR_DATA[[#This Row],[Performance Category]] = "At Risk", 1)</f>
        <v>3</v>
      </c>
    </row>
    <row r="2196" spans="1:37" x14ac:dyDescent="0.25">
      <c r="A2196">
        <v>2718</v>
      </c>
      <c r="B2196" s="2">
        <v>44601</v>
      </c>
      <c r="C2196" s="2">
        <f t="shared" ca="1" si="170"/>
        <v>46159</v>
      </c>
      <c r="D2196" t="s">
        <v>53</v>
      </c>
      <c r="E2196" t="s">
        <v>74</v>
      </c>
      <c r="F2196" t="s">
        <v>30</v>
      </c>
      <c r="G2196" t="s">
        <v>46</v>
      </c>
      <c r="H2196" t="s">
        <v>45</v>
      </c>
      <c r="I2196" t="s">
        <v>46</v>
      </c>
      <c r="J2196" t="s">
        <v>57</v>
      </c>
      <c r="K2196" t="s">
        <v>47</v>
      </c>
      <c r="L2196" s="2">
        <v>36186</v>
      </c>
      <c r="M2196" t="s">
        <v>156</v>
      </c>
      <c r="N2196" t="s">
        <v>48</v>
      </c>
      <c r="O2196" t="s">
        <v>60</v>
      </c>
      <c r="P2196" t="s">
        <v>67</v>
      </c>
      <c r="Q2196" t="s">
        <v>40</v>
      </c>
      <c r="R2196">
        <v>5</v>
      </c>
      <c r="S2196" s="2">
        <v>45078</v>
      </c>
      <c r="T2196">
        <v>3</v>
      </c>
      <c r="U2196">
        <v>5</v>
      </c>
      <c r="V2196">
        <v>5</v>
      </c>
      <c r="W2196" s="2">
        <v>44878</v>
      </c>
      <c r="X2196" t="s">
        <v>62</v>
      </c>
      <c r="Y2196" t="s">
        <v>42</v>
      </c>
      <c r="Z2196" t="s">
        <v>52</v>
      </c>
      <c r="AA2196">
        <v>5</v>
      </c>
      <c r="AB2196">
        <v>760.24</v>
      </c>
      <c r="AC2196">
        <v>23</v>
      </c>
      <c r="AD2196" t="str" cm="1">
        <f t="array" ref="AD2196">_xlfn.IFS($AC2196&lt;= 24,"17-24", $AC2196&lt;=34,"25-34", $AC2196&lt;=44,"35-44", $AC2196&lt;= 54,"45-54", $AC2196 &gt;= 55, "55+")</f>
        <v>17-24</v>
      </c>
      <c r="AE2196">
        <f t="shared" ca="1" si="171"/>
        <v>4</v>
      </c>
      <c r="AF2196" t="str">
        <f t="shared" si="172"/>
        <v>Medium</v>
      </c>
      <c r="AG2196" t="str">
        <f t="shared" si="173"/>
        <v>Satisfied</v>
      </c>
      <c r="AH2196" t="str">
        <f t="shared" si="174"/>
        <v>Average Performer</v>
      </c>
      <c r="AI2196" t="str" cm="1">
        <f t="array" ref="AI2196">_xlfn.IFS($Z2196 = "Passed", "High", $Z2196="Completed", "Moderate", OR($Z2196 = "Incomplete", $Z2196="Failed"), "Low")</f>
        <v>Low</v>
      </c>
      <c r="AJ2196" t="str" cm="1">
        <f t="array" ref="AJ2196">_xlfn.IFS(OR(Z2196= "Passed", Z2196 = "Completed"), "Complete", OR(Z2196 ="Failed", Z2196 = "Incomplete"), "Incomplete")</f>
        <v>Incomplete</v>
      </c>
      <c r="AK2196" cm="1">
        <f t="array" ref="AK2196">_xlfn.IFS(HR_DATA[[#This Row],[Performance Category]] = "High Performer", 4,HR_DATA[[#This Row],[Performance Category]] = "Average Performer", 3, HR_DATA[[#This Row],[Performance Category]] = "Low Performer", 2, HR_DATA[[#This Row],[Performance Category]] = "At Risk", 1)</f>
        <v>3</v>
      </c>
    </row>
    <row r="2197" spans="1:37" x14ac:dyDescent="0.25">
      <c r="A2197">
        <v>2719</v>
      </c>
      <c r="B2197" s="2">
        <v>44732</v>
      </c>
      <c r="C2197" s="2">
        <f t="shared" ca="1" si="170"/>
        <v>46159</v>
      </c>
      <c r="D2197" t="s">
        <v>53</v>
      </c>
      <c r="E2197" t="s">
        <v>81</v>
      </c>
      <c r="F2197" t="s">
        <v>30</v>
      </c>
      <c r="G2197" t="s">
        <v>31</v>
      </c>
      <c r="H2197" t="s">
        <v>32</v>
      </c>
      <c r="I2197" t="s">
        <v>33</v>
      </c>
      <c r="J2197" t="s">
        <v>57</v>
      </c>
      <c r="K2197" t="s">
        <v>35</v>
      </c>
      <c r="L2197" s="2">
        <v>35106</v>
      </c>
      <c r="M2197" t="s">
        <v>156</v>
      </c>
      <c r="N2197" t="s">
        <v>48</v>
      </c>
      <c r="O2197" t="s">
        <v>49</v>
      </c>
      <c r="P2197" t="s">
        <v>77</v>
      </c>
      <c r="Q2197" t="s">
        <v>40</v>
      </c>
      <c r="R2197">
        <v>4</v>
      </c>
      <c r="S2197" s="2">
        <v>44874</v>
      </c>
      <c r="T2197">
        <v>5</v>
      </c>
      <c r="U2197">
        <v>5</v>
      </c>
      <c r="V2197">
        <v>5</v>
      </c>
      <c r="W2197" s="2">
        <v>45132</v>
      </c>
      <c r="X2197" t="s">
        <v>41</v>
      </c>
      <c r="Y2197" t="s">
        <v>42</v>
      </c>
      <c r="Z2197" t="s">
        <v>73</v>
      </c>
      <c r="AA2197">
        <v>5</v>
      </c>
      <c r="AB2197">
        <v>992.93</v>
      </c>
      <c r="AC2197">
        <v>26</v>
      </c>
      <c r="AD2197" t="str" cm="1">
        <f t="array" ref="AD2197">_xlfn.IFS($AC2197&lt;= 24,"17-24", $AC2197&lt;=34,"25-34", $AC2197&lt;=44,"35-44", $AC2197&lt;= 54,"45-54", $AC2197 &gt;= 55, "55+")</f>
        <v>25-34</v>
      </c>
      <c r="AE2197">
        <f t="shared" ca="1" si="171"/>
        <v>3</v>
      </c>
      <c r="AF2197" t="str">
        <f t="shared" si="172"/>
        <v>High</v>
      </c>
      <c r="AG2197" t="str">
        <f t="shared" si="173"/>
        <v>Satisfied</v>
      </c>
      <c r="AH2197" t="str">
        <f t="shared" si="174"/>
        <v>Average Performer</v>
      </c>
      <c r="AI2197" t="str" cm="1">
        <f t="array" ref="AI2197">_xlfn.IFS($Z2197 = "Passed", "High", $Z2197="Completed", "Moderate", OR($Z2197 = "Incomplete", $Z2197="Failed"), "Low")</f>
        <v>High</v>
      </c>
      <c r="AJ2197" t="str" cm="1">
        <f t="array" ref="AJ2197">_xlfn.IFS(OR(Z2197= "Passed", Z2197 = "Completed"), "Complete", OR(Z2197 ="Failed", Z2197 = "Incomplete"), "Incomplete")</f>
        <v>Complete</v>
      </c>
      <c r="AK2197" cm="1">
        <f t="array" ref="AK2197">_xlfn.IFS(HR_DATA[[#This Row],[Performance Category]] = "High Performer", 4,HR_DATA[[#This Row],[Performance Category]] = "Average Performer", 3, HR_DATA[[#This Row],[Performance Category]] = "Low Performer", 2, HR_DATA[[#This Row],[Performance Category]] = "At Risk", 1)</f>
        <v>3</v>
      </c>
    </row>
    <row r="2198" spans="1:37" x14ac:dyDescent="0.25">
      <c r="A2198">
        <v>2720</v>
      </c>
      <c r="B2198" s="2">
        <v>44569</v>
      </c>
      <c r="C2198" s="2">
        <f t="shared" ca="1" si="170"/>
        <v>46159</v>
      </c>
      <c r="D2198" t="s">
        <v>53</v>
      </c>
      <c r="E2198" t="s">
        <v>54</v>
      </c>
      <c r="F2198" t="s">
        <v>30</v>
      </c>
      <c r="G2198" t="s">
        <v>31</v>
      </c>
      <c r="H2198" t="s">
        <v>45</v>
      </c>
      <c r="I2198" t="s">
        <v>33</v>
      </c>
      <c r="J2198" t="s">
        <v>57</v>
      </c>
      <c r="K2198" t="s">
        <v>70</v>
      </c>
      <c r="L2198" s="2">
        <v>34559</v>
      </c>
      <c r="M2198" t="s">
        <v>163</v>
      </c>
      <c r="N2198" t="s">
        <v>37</v>
      </c>
      <c r="O2198" t="s">
        <v>84</v>
      </c>
      <c r="P2198" t="s">
        <v>39</v>
      </c>
      <c r="Q2198" t="s">
        <v>40</v>
      </c>
      <c r="R2198">
        <v>4</v>
      </c>
      <c r="S2198" s="2">
        <v>44907</v>
      </c>
      <c r="T2198">
        <v>3</v>
      </c>
      <c r="U2198">
        <v>3</v>
      </c>
      <c r="V2198">
        <v>2</v>
      </c>
      <c r="W2198" s="2">
        <v>45055</v>
      </c>
      <c r="X2198" t="s">
        <v>50</v>
      </c>
      <c r="Y2198" t="s">
        <v>51</v>
      </c>
      <c r="Z2198" t="s">
        <v>43</v>
      </c>
      <c r="AA2198">
        <v>2</v>
      </c>
      <c r="AB2198">
        <v>960.4</v>
      </c>
      <c r="AC2198">
        <v>28</v>
      </c>
      <c r="AD2198" t="str" cm="1">
        <f t="array" ref="AD2198">_xlfn.IFS($AC2198&lt;= 24,"17-24", $AC2198&lt;=34,"25-34", $AC2198&lt;=44,"35-44", $AC2198&lt;= 54,"45-54", $AC2198 &gt;= 55, "55+")</f>
        <v>25-34</v>
      </c>
      <c r="AE2198">
        <f t="shared" ca="1" si="171"/>
        <v>4</v>
      </c>
      <c r="AF2198" t="str">
        <f t="shared" si="172"/>
        <v>Medium</v>
      </c>
      <c r="AG2198" t="str">
        <f t="shared" si="173"/>
        <v>Neutral</v>
      </c>
      <c r="AH2198" t="str">
        <f t="shared" si="174"/>
        <v>Average Performer</v>
      </c>
      <c r="AI2198" t="str" cm="1">
        <f t="array" ref="AI2198">_xlfn.IFS($Z2198 = "Passed", "High", $Z2198="Completed", "Moderate", OR($Z2198 = "Incomplete", $Z2198="Failed"), "Low")</f>
        <v>Low</v>
      </c>
      <c r="AJ2198" t="str" cm="1">
        <f t="array" ref="AJ2198">_xlfn.IFS(OR(Z2198= "Passed", Z2198 = "Completed"), "Complete", OR(Z2198 ="Failed", Z2198 = "Incomplete"), "Incomplete")</f>
        <v>Incomplete</v>
      </c>
      <c r="AK2198" cm="1">
        <f t="array" ref="AK2198">_xlfn.IFS(HR_DATA[[#This Row],[Performance Category]] = "High Performer", 4,HR_DATA[[#This Row],[Performance Category]] = "Average Performer", 3, HR_DATA[[#This Row],[Performance Category]] = "Low Performer", 2, HR_DATA[[#This Row],[Performance Category]] = "At Risk", 1)</f>
        <v>3</v>
      </c>
    </row>
    <row r="2199" spans="1:37" x14ac:dyDescent="0.25">
      <c r="A2199">
        <v>2721</v>
      </c>
      <c r="B2199" s="2">
        <v>43891</v>
      </c>
      <c r="C2199" s="2">
        <f t="shared" ca="1" si="170"/>
        <v>46159</v>
      </c>
      <c r="D2199" t="s">
        <v>53</v>
      </c>
      <c r="E2199" t="s">
        <v>69</v>
      </c>
      <c r="F2199" t="s">
        <v>30</v>
      </c>
      <c r="G2199" t="s">
        <v>55</v>
      </c>
      <c r="H2199" t="s">
        <v>45</v>
      </c>
      <c r="I2199" t="s">
        <v>55</v>
      </c>
      <c r="J2199" t="s">
        <v>57</v>
      </c>
      <c r="K2199" t="s">
        <v>100</v>
      </c>
      <c r="L2199" s="2">
        <v>29905</v>
      </c>
      <c r="M2199" t="s">
        <v>163</v>
      </c>
      <c r="N2199" t="s">
        <v>48</v>
      </c>
      <c r="O2199" t="s">
        <v>49</v>
      </c>
      <c r="P2199" t="s">
        <v>67</v>
      </c>
      <c r="Q2199" t="s">
        <v>40</v>
      </c>
      <c r="R2199">
        <v>4</v>
      </c>
      <c r="S2199" s="2">
        <v>45011</v>
      </c>
      <c r="T2199">
        <v>1</v>
      </c>
      <c r="U2199">
        <v>4</v>
      </c>
      <c r="V2199">
        <v>3</v>
      </c>
      <c r="W2199" s="2">
        <v>44853</v>
      </c>
      <c r="X2199" t="s">
        <v>62</v>
      </c>
      <c r="Y2199" t="s">
        <v>42</v>
      </c>
      <c r="Z2199" t="s">
        <v>52</v>
      </c>
      <c r="AA2199">
        <v>4</v>
      </c>
      <c r="AB2199">
        <v>173.54</v>
      </c>
      <c r="AC2199">
        <v>39</v>
      </c>
      <c r="AD2199" t="str" cm="1">
        <f t="array" ref="AD2199">_xlfn.IFS($AC2199&lt;= 24,"17-24", $AC2199&lt;=34,"25-34", $AC2199&lt;=44,"35-44", $AC2199&lt;= 54,"45-54", $AC2199 &gt;= 55, "55+")</f>
        <v>35-44</v>
      </c>
      <c r="AE2199">
        <f t="shared" ca="1" si="171"/>
        <v>6</v>
      </c>
      <c r="AF2199" t="str">
        <f t="shared" si="172"/>
        <v>Low</v>
      </c>
      <c r="AG2199" t="str">
        <f t="shared" si="173"/>
        <v>Satisfied</v>
      </c>
      <c r="AH2199" t="str">
        <f t="shared" si="174"/>
        <v>Average Performer</v>
      </c>
      <c r="AI2199" t="str" cm="1">
        <f t="array" ref="AI2199">_xlfn.IFS($Z2199 = "Passed", "High", $Z2199="Completed", "Moderate", OR($Z2199 = "Incomplete", $Z2199="Failed"), "Low")</f>
        <v>Low</v>
      </c>
      <c r="AJ2199" t="str" cm="1">
        <f t="array" ref="AJ2199">_xlfn.IFS(OR(Z2199= "Passed", Z2199 = "Completed"), "Complete", OR(Z2199 ="Failed", Z2199 = "Incomplete"), "Incomplete")</f>
        <v>Incomplete</v>
      </c>
      <c r="AK2199" cm="1">
        <f t="array" ref="AK2199">_xlfn.IFS(HR_DATA[[#This Row],[Performance Category]] = "High Performer", 4,HR_DATA[[#This Row],[Performance Category]] = "Average Performer", 3, HR_DATA[[#This Row],[Performance Category]] = "Low Performer", 2, HR_DATA[[#This Row],[Performance Category]] = "At Risk", 1)</f>
        <v>3</v>
      </c>
    </row>
    <row r="2200" spans="1:37" x14ac:dyDescent="0.25">
      <c r="A2200">
        <v>2722</v>
      </c>
      <c r="B2200" s="2">
        <v>44109</v>
      </c>
      <c r="C2200" s="2">
        <f t="shared" ca="1" si="170"/>
        <v>46159</v>
      </c>
      <c r="D2200" t="s">
        <v>53</v>
      </c>
      <c r="E2200" t="s">
        <v>29</v>
      </c>
      <c r="F2200" t="s">
        <v>30</v>
      </c>
      <c r="G2200" t="s">
        <v>31</v>
      </c>
      <c r="H2200" t="s">
        <v>32</v>
      </c>
      <c r="I2200" t="s">
        <v>33</v>
      </c>
      <c r="J2200" t="s">
        <v>57</v>
      </c>
      <c r="K2200" t="s">
        <v>65</v>
      </c>
      <c r="L2200" s="2">
        <v>29191</v>
      </c>
      <c r="M2200" t="s">
        <v>158</v>
      </c>
      <c r="N2200" t="s">
        <v>48</v>
      </c>
      <c r="O2200" t="s">
        <v>38</v>
      </c>
      <c r="P2200" t="s">
        <v>61</v>
      </c>
      <c r="Q2200" t="s">
        <v>40</v>
      </c>
      <c r="R2200">
        <v>2</v>
      </c>
      <c r="S2200" s="2">
        <v>44913</v>
      </c>
      <c r="T2200">
        <v>3</v>
      </c>
      <c r="U2200">
        <v>4</v>
      </c>
      <c r="V2200">
        <v>2</v>
      </c>
      <c r="W2200" s="2">
        <v>45124</v>
      </c>
      <c r="X2200" t="s">
        <v>41</v>
      </c>
      <c r="Y2200" t="s">
        <v>51</v>
      </c>
      <c r="Z2200" t="s">
        <v>73</v>
      </c>
      <c r="AA2200">
        <v>1</v>
      </c>
      <c r="AB2200">
        <v>334.08</v>
      </c>
      <c r="AC2200">
        <v>41</v>
      </c>
      <c r="AD2200" t="str" cm="1">
        <f t="array" ref="AD2200">_xlfn.IFS($AC2200&lt;= 24,"17-24", $AC2200&lt;=34,"25-34", $AC2200&lt;=44,"35-44", $AC2200&lt;= 54,"45-54", $AC2200 &gt;= 55, "55+")</f>
        <v>35-44</v>
      </c>
      <c r="AE2200">
        <f t="shared" ca="1" si="171"/>
        <v>5</v>
      </c>
      <c r="AF2200" t="str">
        <f t="shared" si="172"/>
        <v>Medium</v>
      </c>
      <c r="AG2200" t="str">
        <f t="shared" si="173"/>
        <v>Satisfied</v>
      </c>
      <c r="AH2200" t="str">
        <f t="shared" si="174"/>
        <v>Average Performer</v>
      </c>
      <c r="AI2200" t="str" cm="1">
        <f t="array" ref="AI2200">_xlfn.IFS($Z2200 = "Passed", "High", $Z2200="Completed", "Moderate", OR($Z2200 = "Incomplete", $Z2200="Failed"), "Low")</f>
        <v>High</v>
      </c>
      <c r="AJ2200" t="str" cm="1">
        <f t="array" ref="AJ2200">_xlfn.IFS(OR(Z2200= "Passed", Z2200 = "Completed"), "Complete", OR(Z2200 ="Failed", Z2200 = "Incomplete"), "Incomplete")</f>
        <v>Complete</v>
      </c>
      <c r="AK2200" cm="1">
        <f t="array" ref="AK2200">_xlfn.IFS(HR_DATA[[#This Row],[Performance Category]] = "High Performer", 4,HR_DATA[[#This Row],[Performance Category]] = "Average Performer", 3, HR_DATA[[#This Row],[Performance Category]] = "Low Performer", 2, HR_DATA[[#This Row],[Performance Category]] = "At Risk", 1)</f>
        <v>3</v>
      </c>
    </row>
    <row r="2201" spans="1:37" x14ac:dyDescent="0.25">
      <c r="A2201">
        <v>2723</v>
      </c>
      <c r="B2201" s="2">
        <v>44328</v>
      </c>
      <c r="C2201" s="2">
        <f t="shared" ca="1" si="170"/>
        <v>46159</v>
      </c>
      <c r="D2201" t="s">
        <v>53</v>
      </c>
      <c r="E2201" t="s">
        <v>85</v>
      </c>
      <c r="F2201" t="s">
        <v>30</v>
      </c>
      <c r="G2201" t="s">
        <v>46</v>
      </c>
      <c r="H2201" t="s">
        <v>32</v>
      </c>
      <c r="I2201" t="s">
        <v>33</v>
      </c>
      <c r="J2201" t="s">
        <v>57</v>
      </c>
      <c r="K2201" t="s">
        <v>70</v>
      </c>
      <c r="L2201" s="2">
        <v>27470</v>
      </c>
      <c r="M2201" t="s">
        <v>162</v>
      </c>
      <c r="N2201" t="s">
        <v>48</v>
      </c>
      <c r="O2201" t="s">
        <v>38</v>
      </c>
      <c r="P2201" t="s">
        <v>39</v>
      </c>
      <c r="Q2201" t="s">
        <v>40</v>
      </c>
      <c r="R2201">
        <v>2</v>
      </c>
      <c r="S2201" s="2">
        <v>44957</v>
      </c>
      <c r="T2201">
        <v>3</v>
      </c>
      <c r="U2201">
        <v>1</v>
      </c>
      <c r="V2201">
        <v>5</v>
      </c>
      <c r="W2201" s="2">
        <v>45129</v>
      </c>
      <c r="X2201" t="s">
        <v>41</v>
      </c>
      <c r="Y2201" t="s">
        <v>51</v>
      </c>
      <c r="Z2201" t="s">
        <v>52</v>
      </c>
      <c r="AA2201">
        <v>3</v>
      </c>
      <c r="AB2201">
        <v>763.23</v>
      </c>
      <c r="AC2201">
        <v>46</v>
      </c>
      <c r="AD2201" t="str" cm="1">
        <f t="array" ref="AD2201">_xlfn.IFS($AC2201&lt;= 24,"17-24", $AC2201&lt;=34,"25-34", $AC2201&lt;=44,"35-44", $AC2201&lt;= 54,"45-54", $AC2201 &gt;= 55, "55+")</f>
        <v>45-54</v>
      </c>
      <c r="AE2201">
        <f t="shared" ca="1" si="171"/>
        <v>5</v>
      </c>
      <c r="AF2201" t="str">
        <f t="shared" si="172"/>
        <v>Medium</v>
      </c>
      <c r="AG2201" t="str">
        <f t="shared" si="173"/>
        <v>Not satisfied</v>
      </c>
      <c r="AH2201" t="str">
        <f t="shared" si="174"/>
        <v>Average Performer</v>
      </c>
      <c r="AI2201" t="str" cm="1">
        <f t="array" ref="AI2201">_xlfn.IFS($Z2201 = "Passed", "High", $Z2201="Completed", "Moderate", OR($Z2201 = "Incomplete", $Z2201="Failed"), "Low")</f>
        <v>Low</v>
      </c>
      <c r="AJ2201" t="str" cm="1">
        <f t="array" ref="AJ2201">_xlfn.IFS(OR(Z2201= "Passed", Z2201 = "Completed"), "Complete", OR(Z2201 ="Failed", Z2201 = "Incomplete"), "Incomplete")</f>
        <v>Incomplete</v>
      </c>
      <c r="AK2201" cm="1">
        <f t="array" ref="AK2201">_xlfn.IFS(HR_DATA[[#This Row],[Performance Category]] = "High Performer", 4,HR_DATA[[#This Row],[Performance Category]] = "Average Performer", 3, HR_DATA[[#This Row],[Performance Category]] = "Low Performer", 2, HR_DATA[[#This Row],[Performance Category]] = "At Risk", 1)</f>
        <v>3</v>
      </c>
    </row>
    <row r="2202" spans="1:37" x14ac:dyDescent="0.25">
      <c r="A2202">
        <v>2724</v>
      </c>
      <c r="B2202" s="2">
        <v>44927</v>
      </c>
      <c r="C2202" s="2">
        <f t="shared" ca="1" si="170"/>
        <v>46159</v>
      </c>
      <c r="D2202" t="s">
        <v>53</v>
      </c>
      <c r="E2202" t="s">
        <v>44</v>
      </c>
      <c r="F2202" t="s">
        <v>30</v>
      </c>
      <c r="G2202" t="s">
        <v>46</v>
      </c>
      <c r="H2202" t="s">
        <v>56</v>
      </c>
      <c r="I2202" t="s">
        <v>33</v>
      </c>
      <c r="J2202" t="s">
        <v>57</v>
      </c>
      <c r="K2202" t="s">
        <v>102</v>
      </c>
      <c r="L2202" s="2">
        <v>15721</v>
      </c>
      <c r="M2202" t="s">
        <v>153</v>
      </c>
      <c r="N2202" t="s">
        <v>48</v>
      </c>
      <c r="O2202" t="s">
        <v>60</v>
      </c>
      <c r="P2202" t="s">
        <v>77</v>
      </c>
      <c r="Q2202" t="s">
        <v>40</v>
      </c>
      <c r="R2202">
        <v>1</v>
      </c>
      <c r="S2202" s="2">
        <v>44927</v>
      </c>
      <c r="T2202">
        <v>5</v>
      </c>
      <c r="U2202">
        <v>3</v>
      </c>
      <c r="V2202">
        <v>4</v>
      </c>
      <c r="W2202" s="2">
        <v>45080</v>
      </c>
      <c r="X2202" t="s">
        <v>41</v>
      </c>
      <c r="Y2202" t="s">
        <v>51</v>
      </c>
      <c r="Z2202" t="s">
        <v>63</v>
      </c>
      <c r="AA2202">
        <v>2</v>
      </c>
      <c r="AB2202">
        <v>611.51</v>
      </c>
      <c r="AC2202">
        <v>80</v>
      </c>
      <c r="AD2202" t="str" cm="1">
        <f t="array" ref="AD2202">_xlfn.IFS($AC2202&lt;= 24,"17-24", $AC2202&lt;=34,"25-34", $AC2202&lt;=44,"35-44", $AC2202&lt;= 54,"45-54", $AC2202 &gt;= 55, "55+")</f>
        <v>55+</v>
      </c>
      <c r="AE2202">
        <f t="shared" ca="1" si="171"/>
        <v>3</v>
      </c>
      <c r="AF2202" t="str">
        <f t="shared" si="172"/>
        <v>High</v>
      </c>
      <c r="AG2202" t="str">
        <f t="shared" si="173"/>
        <v>Neutral</v>
      </c>
      <c r="AH2202" t="str">
        <f t="shared" si="174"/>
        <v>Average Performer</v>
      </c>
      <c r="AI2202" t="str" cm="1">
        <f t="array" ref="AI2202">_xlfn.IFS($Z2202 = "Passed", "High", $Z2202="Completed", "Moderate", OR($Z2202 = "Incomplete", $Z2202="Failed"), "Low")</f>
        <v>Moderate</v>
      </c>
      <c r="AJ2202" t="str" cm="1">
        <f t="array" ref="AJ2202">_xlfn.IFS(OR(Z2202= "Passed", Z2202 = "Completed"), "Complete", OR(Z2202 ="Failed", Z2202 = "Incomplete"), "Incomplete")</f>
        <v>Complete</v>
      </c>
      <c r="AK2202" cm="1">
        <f t="array" ref="AK2202">_xlfn.IFS(HR_DATA[[#This Row],[Performance Category]] = "High Performer", 4,HR_DATA[[#This Row],[Performance Category]] = "Average Performer", 3, HR_DATA[[#This Row],[Performance Category]] = "Low Performer", 2, HR_DATA[[#This Row],[Performance Category]] = "At Risk", 1)</f>
        <v>3</v>
      </c>
    </row>
    <row r="2203" spans="1:37" x14ac:dyDescent="0.25">
      <c r="A2203">
        <v>2725</v>
      </c>
      <c r="B2203" s="2">
        <v>43787</v>
      </c>
      <c r="C2203" s="2">
        <f t="shared" ca="1" si="170"/>
        <v>46159</v>
      </c>
      <c r="D2203" t="s">
        <v>53</v>
      </c>
      <c r="E2203" t="s">
        <v>87</v>
      </c>
      <c r="F2203" t="s">
        <v>30</v>
      </c>
      <c r="G2203" t="s">
        <v>31</v>
      </c>
      <c r="H2203" t="s">
        <v>56</v>
      </c>
      <c r="I2203" t="s">
        <v>55</v>
      </c>
      <c r="J2203" t="s">
        <v>57</v>
      </c>
      <c r="K2203" t="s">
        <v>70</v>
      </c>
      <c r="L2203" s="2">
        <v>25405</v>
      </c>
      <c r="M2203" t="s">
        <v>153</v>
      </c>
      <c r="N2203" t="s">
        <v>48</v>
      </c>
      <c r="O2203" t="s">
        <v>38</v>
      </c>
      <c r="P2203" t="s">
        <v>61</v>
      </c>
      <c r="Q2203" t="s">
        <v>40</v>
      </c>
      <c r="R2203">
        <v>4</v>
      </c>
      <c r="S2203" s="2">
        <v>44956</v>
      </c>
      <c r="T2203">
        <v>4</v>
      </c>
      <c r="U2203">
        <v>1</v>
      </c>
      <c r="V2203">
        <v>5</v>
      </c>
      <c r="W2203" s="2">
        <v>44924</v>
      </c>
      <c r="X2203" t="s">
        <v>68</v>
      </c>
      <c r="Y2203" t="s">
        <v>42</v>
      </c>
      <c r="Z2203" t="s">
        <v>52</v>
      </c>
      <c r="AA2203">
        <v>2</v>
      </c>
      <c r="AB2203">
        <v>354.21</v>
      </c>
      <c r="AC2203">
        <v>50</v>
      </c>
      <c r="AD2203" t="str" cm="1">
        <f t="array" ref="AD2203">_xlfn.IFS($AC2203&lt;= 24,"17-24", $AC2203&lt;=34,"25-34", $AC2203&lt;=44,"35-44", $AC2203&lt;= 54,"45-54", $AC2203 &gt;= 55, "55+")</f>
        <v>45-54</v>
      </c>
      <c r="AE2203">
        <f t="shared" ca="1" si="171"/>
        <v>6</v>
      </c>
      <c r="AF2203" t="str">
        <f t="shared" si="172"/>
        <v>High</v>
      </c>
      <c r="AG2203" t="str">
        <f t="shared" si="173"/>
        <v>Not satisfied</v>
      </c>
      <c r="AH2203" t="str">
        <f t="shared" si="174"/>
        <v>Average Performer</v>
      </c>
      <c r="AI2203" t="str" cm="1">
        <f t="array" ref="AI2203">_xlfn.IFS($Z2203 = "Passed", "High", $Z2203="Completed", "Moderate", OR($Z2203 = "Incomplete", $Z2203="Failed"), "Low")</f>
        <v>Low</v>
      </c>
      <c r="AJ2203" t="str" cm="1">
        <f t="array" ref="AJ2203">_xlfn.IFS(OR(Z2203= "Passed", Z2203 = "Completed"), "Complete", OR(Z2203 ="Failed", Z2203 = "Incomplete"), "Incomplete")</f>
        <v>Incomplete</v>
      </c>
      <c r="AK2203" cm="1">
        <f t="array" ref="AK2203">_xlfn.IFS(HR_DATA[[#This Row],[Performance Category]] = "High Performer", 4,HR_DATA[[#This Row],[Performance Category]] = "Average Performer", 3, HR_DATA[[#This Row],[Performance Category]] = "Low Performer", 2, HR_DATA[[#This Row],[Performance Category]] = "At Risk", 1)</f>
        <v>3</v>
      </c>
    </row>
    <row r="2204" spans="1:37" x14ac:dyDescent="0.25">
      <c r="A2204">
        <v>2726</v>
      </c>
      <c r="B2204" s="2">
        <v>44328</v>
      </c>
      <c r="C2204" s="2">
        <f t="shared" ca="1" si="170"/>
        <v>46159</v>
      </c>
      <c r="D2204" t="s">
        <v>53</v>
      </c>
      <c r="E2204" t="s">
        <v>64</v>
      </c>
      <c r="F2204" t="s">
        <v>30</v>
      </c>
      <c r="G2204" t="s">
        <v>31</v>
      </c>
      <c r="H2204" t="s">
        <v>56</v>
      </c>
      <c r="I2204" t="s">
        <v>55</v>
      </c>
      <c r="J2204" t="s">
        <v>57</v>
      </c>
      <c r="K2204" t="s">
        <v>101</v>
      </c>
      <c r="L2204" s="2">
        <v>25987</v>
      </c>
      <c r="M2204" t="s">
        <v>160</v>
      </c>
      <c r="N2204" t="s">
        <v>48</v>
      </c>
      <c r="O2204" t="s">
        <v>84</v>
      </c>
      <c r="P2204" t="s">
        <v>61</v>
      </c>
      <c r="Q2204" t="s">
        <v>40</v>
      </c>
      <c r="R2204">
        <v>2</v>
      </c>
      <c r="S2204" s="2">
        <v>45136</v>
      </c>
      <c r="T2204">
        <v>2</v>
      </c>
      <c r="U2204">
        <v>4</v>
      </c>
      <c r="V2204">
        <v>2</v>
      </c>
      <c r="W2204" s="2">
        <v>44942</v>
      </c>
      <c r="X2204" t="s">
        <v>50</v>
      </c>
      <c r="Y2204" t="s">
        <v>51</v>
      </c>
      <c r="Z2204" t="s">
        <v>73</v>
      </c>
      <c r="AA2204">
        <v>3</v>
      </c>
      <c r="AB2204">
        <v>502.39</v>
      </c>
      <c r="AC2204">
        <v>50</v>
      </c>
      <c r="AD2204" t="str" cm="1">
        <f t="array" ref="AD2204">_xlfn.IFS($AC2204&lt;= 24,"17-24", $AC2204&lt;=34,"25-34", $AC2204&lt;=44,"35-44", $AC2204&lt;= 54,"45-54", $AC2204 &gt;= 55, "55+")</f>
        <v>45-54</v>
      </c>
      <c r="AE2204">
        <f t="shared" ca="1" si="171"/>
        <v>5</v>
      </c>
      <c r="AF2204" t="str">
        <f t="shared" si="172"/>
        <v>Low</v>
      </c>
      <c r="AG2204" t="str">
        <f t="shared" si="173"/>
        <v>Satisfied</v>
      </c>
      <c r="AH2204" t="str">
        <f t="shared" si="174"/>
        <v>Average Performer</v>
      </c>
      <c r="AI2204" t="str" cm="1">
        <f t="array" ref="AI2204">_xlfn.IFS($Z2204 = "Passed", "High", $Z2204="Completed", "Moderate", OR($Z2204 = "Incomplete", $Z2204="Failed"), "Low")</f>
        <v>High</v>
      </c>
      <c r="AJ2204" t="str" cm="1">
        <f t="array" ref="AJ2204">_xlfn.IFS(OR(Z2204= "Passed", Z2204 = "Completed"), "Complete", OR(Z2204 ="Failed", Z2204 = "Incomplete"), "Incomplete")</f>
        <v>Complete</v>
      </c>
      <c r="AK2204" cm="1">
        <f t="array" ref="AK2204">_xlfn.IFS(HR_DATA[[#This Row],[Performance Category]] = "High Performer", 4,HR_DATA[[#This Row],[Performance Category]] = "Average Performer", 3, HR_DATA[[#This Row],[Performance Category]] = "Low Performer", 2, HR_DATA[[#This Row],[Performance Category]] = "At Risk", 1)</f>
        <v>3</v>
      </c>
    </row>
    <row r="2205" spans="1:37" x14ac:dyDescent="0.25">
      <c r="A2205">
        <v>2727</v>
      </c>
      <c r="B2205" s="2">
        <v>43875</v>
      </c>
      <c r="C2205" s="2">
        <f t="shared" ca="1" si="170"/>
        <v>46159</v>
      </c>
      <c r="D2205" t="s">
        <v>53</v>
      </c>
      <c r="E2205" t="s">
        <v>94</v>
      </c>
      <c r="F2205" t="s">
        <v>30</v>
      </c>
      <c r="G2205" t="s">
        <v>31</v>
      </c>
      <c r="H2205" t="s">
        <v>32</v>
      </c>
      <c r="I2205" t="s">
        <v>55</v>
      </c>
      <c r="J2205" t="s">
        <v>57</v>
      </c>
      <c r="K2205" t="s">
        <v>65</v>
      </c>
      <c r="L2205" s="2">
        <v>30967</v>
      </c>
      <c r="M2205" t="s">
        <v>160</v>
      </c>
      <c r="N2205" t="s">
        <v>48</v>
      </c>
      <c r="O2205" t="s">
        <v>38</v>
      </c>
      <c r="P2205" t="s">
        <v>77</v>
      </c>
      <c r="Q2205" t="s">
        <v>40</v>
      </c>
      <c r="R2205">
        <v>5</v>
      </c>
      <c r="S2205" s="2">
        <v>45094</v>
      </c>
      <c r="T2205">
        <v>1</v>
      </c>
      <c r="U2205">
        <v>3</v>
      </c>
      <c r="V2205">
        <v>3</v>
      </c>
      <c r="W2205" s="2">
        <v>44926</v>
      </c>
      <c r="X2205" t="s">
        <v>92</v>
      </c>
      <c r="Y2205" t="s">
        <v>42</v>
      </c>
      <c r="Z2205" t="s">
        <v>52</v>
      </c>
      <c r="AA2205">
        <v>2</v>
      </c>
      <c r="AB2205">
        <v>687.99</v>
      </c>
      <c r="AC2205">
        <v>36</v>
      </c>
      <c r="AD2205" t="str" cm="1">
        <f t="array" ref="AD2205">_xlfn.IFS($AC2205&lt;= 24,"17-24", $AC2205&lt;=34,"25-34", $AC2205&lt;=44,"35-44", $AC2205&lt;= 54,"45-54", $AC2205 &gt;= 55, "55+")</f>
        <v>35-44</v>
      </c>
      <c r="AE2205">
        <f t="shared" ca="1" si="171"/>
        <v>6</v>
      </c>
      <c r="AF2205" t="str">
        <f t="shared" si="172"/>
        <v>Low</v>
      </c>
      <c r="AG2205" t="str">
        <f t="shared" si="173"/>
        <v>Neutral</v>
      </c>
      <c r="AH2205" t="str">
        <f t="shared" si="174"/>
        <v>Average Performer</v>
      </c>
      <c r="AI2205" t="str" cm="1">
        <f t="array" ref="AI2205">_xlfn.IFS($Z2205 = "Passed", "High", $Z2205="Completed", "Moderate", OR($Z2205 = "Incomplete", $Z2205="Failed"), "Low")</f>
        <v>Low</v>
      </c>
      <c r="AJ2205" t="str" cm="1">
        <f t="array" ref="AJ2205">_xlfn.IFS(OR(Z2205= "Passed", Z2205 = "Completed"), "Complete", OR(Z2205 ="Failed", Z2205 = "Incomplete"), "Incomplete")</f>
        <v>Incomplete</v>
      </c>
      <c r="AK2205" cm="1">
        <f t="array" ref="AK2205">_xlfn.IFS(HR_DATA[[#This Row],[Performance Category]] = "High Performer", 4,HR_DATA[[#This Row],[Performance Category]] = "Average Performer", 3, HR_DATA[[#This Row],[Performance Category]] = "Low Performer", 2, HR_DATA[[#This Row],[Performance Category]] = "At Risk", 1)</f>
        <v>3</v>
      </c>
    </row>
    <row r="2206" spans="1:37" x14ac:dyDescent="0.25">
      <c r="A2206">
        <v>2728</v>
      </c>
      <c r="B2206" s="2">
        <v>43959</v>
      </c>
      <c r="C2206" s="2">
        <f t="shared" ca="1" si="170"/>
        <v>46159</v>
      </c>
      <c r="D2206" t="s">
        <v>53</v>
      </c>
      <c r="E2206" t="s">
        <v>74</v>
      </c>
      <c r="F2206" t="s">
        <v>30</v>
      </c>
      <c r="G2206" t="s">
        <v>55</v>
      </c>
      <c r="H2206" t="s">
        <v>56</v>
      </c>
      <c r="I2206" t="s">
        <v>55</v>
      </c>
      <c r="J2206" t="s">
        <v>57</v>
      </c>
      <c r="K2206" t="s">
        <v>89</v>
      </c>
      <c r="L2206" s="2">
        <v>20705</v>
      </c>
      <c r="M2206" t="s">
        <v>155</v>
      </c>
      <c r="N2206" t="s">
        <v>48</v>
      </c>
      <c r="O2206" t="s">
        <v>49</v>
      </c>
      <c r="P2206" t="s">
        <v>61</v>
      </c>
      <c r="Q2206" t="s">
        <v>40</v>
      </c>
      <c r="R2206">
        <v>2</v>
      </c>
      <c r="S2206" s="2">
        <v>44898</v>
      </c>
      <c r="T2206">
        <v>3</v>
      </c>
      <c r="U2206">
        <v>2</v>
      </c>
      <c r="V2206">
        <v>1</v>
      </c>
      <c r="W2206" s="2">
        <v>44953</v>
      </c>
      <c r="X2206" t="s">
        <v>62</v>
      </c>
      <c r="Y2206" t="s">
        <v>42</v>
      </c>
      <c r="Z2206" t="s">
        <v>63</v>
      </c>
      <c r="AA2206">
        <v>5</v>
      </c>
      <c r="AB2206">
        <v>877.47</v>
      </c>
      <c r="AC2206">
        <v>64</v>
      </c>
      <c r="AD2206" t="str" cm="1">
        <f t="array" ref="AD2206">_xlfn.IFS($AC2206&lt;= 24,"17-24", $AC2206&lt;=34,"25-34", $AC2206&lt;=44,"35-44", $AC2206&lt;= 54,"45-54", $AC2206 &gt;= 55, "55+")</f>
        <v>55+</v>
      </c>
      <c r="AE2206">
        <f t="shared" ca="1" si="171"/>
        <v>6</v>
      </c>
      <c r="AF2206" t="str">
        <f t="shared" si="172"/>
        <v>Medium</v>
      </c>
      <c r="AG2206" t="str">
        <f t="shared" si="173"/>
        <v>Not satisfied</v>
      </c>
      <c r="AH2206" t="str">
        <f t="shared" si="174"/>
        <v>Average Performer</v>
      </c>
      <c r="AI2206" t="str" cm="1">
        <f t="array" ref="AI2206">_xlfn.IFS($Z2206 = "Passed", "High", $Z2206="Completed", "Moderate", OR($Z2206 = "Incomplete", $Z2206="Failed"), "Low")</f>
        <v>Moderate</v>
      </c>
      <c r="AJ2206" t="str" cm="1">
        <f t="array" ref="AJ2206">_xlfn.IFS(OR(Z2206= "Passed", Z2206 = "Completed"), "Complete", OR(Z2206 ="Failed", Z2206 = "Incomplete"), "Incomplete")</f>
        <v>Complete</v>
      </c>
      <c r="AK2206" cm="1">
        <f t="array" ref="AK2206">_xlfn.IFS(HR_DATA[[#This Row],[Performance Category]] = "High Performer", 4,HR_DATA[[#This Row],[Performance Category]] = "Average Performer", 3, HR_DATA[[#This Row],[Performance Category]] = "Low Performer", 2, HR_DATA[[#This Row],[Performance Category]] = "At Risk", 1)</f>
        <v>3</v>
      </c>
    </row>
    <row r="2207" spans="1:37" x14ac:dyDescent="0.25">
      <c r="A2207">
        <v>2729</v>
      </c>
      <c r="B2207" s="2">
        <v>43444</v>
      </c>
      <c r="C2207" s="2">
        <f t="shared" ca="1" si="170"/>
        <v>46159</v>
      </c>
      <c r="D2207" t="s">
        <v>53</v>
      </c>
      <c r="E2207" t="s">
        <v>81</v>
      </c>
      <c r="F2207" t="s">
        <v>30</v>
      </c>
      <c r="G2207" t="s">
        <v>46</v>
      </c>
      <c r="H2207" t="s">
        <v>56</v>
      </c>
      <c r="I2207" t="s">
        <v>55</v>
      </c>
      <c r="J2207" t="s">
        <v>57</v>
      </c>
      <c r="K2207" t="s">
        <v>79</v>
      </c>
      <c r="L2207" s="2">
        <v>17602</v>
      </c>
      <c r="M2207" t="s">
        <v>155</v>
      </c>
      <c r="N2207" t="s">
        <v>37</v>
      </c>
      <c r="O2207" t="s">
        <v>49</v>
      </c>
      <c r="P2207" t="s">
        <v>77</v>
      </c>
      <c r="Q2207" t="s">
        <v>40</v>
      </c>
      <c r="R2207">
        <v>2</v>
      </c>
      <c r="S2207" s="2">
        <v>44981</v>
      </c>
      <c r="T2207">
        <v>3</v>
      </c>
      <c r="U2207">
        <v>5</v>
      </c>
      <c r="V2207">
        <v>1</v>
      </c>
      <c r="W2207" s="2">
        <v>45113</v>
      </c>
      <c r="X2207" t="s">
        <v>41</v>
      </c>
      <c r="Y2207" t="s">
        <v>51</v>
      </c>
      <c r="Z2207" t="s">
        <v>73</v>
      </c>
      <c r="AA2207">
        <v>2</v>
      </c>
      <c r="AB2207">
        <v>700.04</v>
      </c>
      <c r="AC2207">
        <v>70</v>
      </c>
      <c r="AD2207" t="str" cm="1">
        <f t="array" ref="AD2207">_xlfn.IFS($AC2207&lt;= 24,"17-24", $AC2207&lt;=34,"25-34", $AC2207&lt;=44,"35-44", $AC2207&lt;= 54,"45-54", $AC2207 &gt;= 55, "55+")</f>
        <v>55+</v>
      </c>
      <c r="AE2207">
        <f t="shared" ca="1" si="171"/>
        <v>7</v>
      </c>
      <c r="AF2207" t="str">
        <f t="shared" si="172"/>
        <v>Medium</v>
      </c>
      <c r="AG2207" t="str">
        <f t="shared" si="173"/>
        <v>Satisfied</v>
      </c>
      <c r="AH2207" t="str">
        <f t="shared" si="174"/>
        <v>Average Performer</v>
      </c>
      <c r="AI2207" t="str" cm="1">
        <f t="array" ref="AI2207">_xlfn.IFS($Z2207 = "Passed", "High", $Z2207="Completed", "Moderate", OR($Z2207 = "Incomplete", $Z2207="Failed"), "Low")</f>
        <v>High</v>
      </c>
      <c r="AJ2207" t="str" cm="1">
        <f t="array" ref="AJ2207">_xlfn.IFS(OR(Z2207= "Passed", Z2207 = "Completed"), "Complete", OR(Z2207 ="Failed", Z2207 = "Incomplete"), "Incomplete")</f>
        <v>Complete</v>
      </c>
      <c r="AK2207" cm="1">
        <f t="array" ref="AK2207">_xlfn.IFS(HR_DATA[[#This Row],[Performance Category]] = "High Performer", 4,HR_DATA[[#This Row],[Performance Category]] = "Average Performer", 3, HR_DATA[[#This Row],[Performance Category]] = "Low Performer", 2, HR_DATA[[#This Row],[Performance Category]] = "At Risk", 1)</f>
        <v>3</v>
      </c>
    </row>
    <row r="2208" spans="1:37" x14ac:dyDescent="0.25">
      <c r="A2208">
        <v>2730</v>
      </c>
      <c r="B2208" s="2">
        <v>44538</v>
      </c>
      <c r="C2208" s="2">
        <f t="shared" ca="1" si="170"/>
        <v>46159</v>
      </c>
      <c r="D2208" t="s">
        <v>53</v>
      </c>
      <c r="E2208" t="s">
        <v>54</v>
      </c>
      <c r="F2208" t="s">
        <v>30</v>
      </c>
      <c r="G2208" t="s">
        <v>31</v>
      </c>
      <c r="H2208" t="s">
        <v>56</v>
      </c>
      <c r="I2208" t="s">
        <v>46</v>
      </c>
      <c r="J2208" t="s">
        <v>57</v>
      </c>
      <c r="K2208" t="s">
        <v>111</v>
      </c>
      <c r="L2208" s="2">
        <v>24681</v>
      </c>
      <c r="M2208" t="s">
        <v>141</v>
      </c>
      <c r="N2208" t="s">
        <v>37</v>
      </c>
      <c r="O2208" t="s">
        <v>49</v>
      </c>
      <c r="P2208" t="s">
        <v>61</v>
      </c>
      <c r="Q2208" t="s">
        <v>40</v>
      </c>
      <c r="R2208">
        <v>2</v>
      </c>
      <c r="S2208" s="2">
        <v>44820</v>
      </c>
      <c r="T2208">
        <v>2</v>
      </c>
      <c r="U2208">
        <v>3</v>
      </c>
      <c r="V2208">
        <v>4</v>
      </c>
      <c r="W2208" s="2">
        <v>45066</v>
      </c>
      <c r="X2208" t="s">
        <v>62</v>
      </c>
      <c r="Y2208" t="s">
        <v>51</v>
      </c>
      <c r="Z2208" t="s">
        <v>52</v>
      </c>
      <c r="AA2208">
        <v>5</v>
      </c>
      <c r="AB2208">
        <v>486.43</v>
      </c>
      <c r="AC2208">
        <v>54</v>
      </c>
      <c r="AD2208" t="str" cm="1">
        <f t="array" ref="AD2208">_xlfn.IFS($AC2208&lt;= 24,"17-24", $AC2208&lt;=34,"25-34", $AC2208&lt;=44,"35-44", $AC2208&lt;= 54,"45-54", $AC2208 &gt;= 55, "55+")</f>
        <v>45-54</v>
      </c>
      <c r="AE2208">
        <f t="shared" ca="1" si="171"/>
        <v>4</v>
      </c>
      <c r="AF2208" t="str">
        <f t="shared" si="172"/>
        <v>Low</v>
      </c>
      <c r="AG2208" t="str">
        <f t="shared" si="173"/>
        <v>Neutral</v>
      </c>
      <c r="AH2208" t="str">
        <f t="shared" si="174"/>
        <v>Average Performer</v>
      </c>
      <c r="AI2208" t="str" cm="1">
        <f t="array" ref="AI2208">_xlfn.IFS($Z2208 = "Passed", "High", $Z2208="Completed", "Moderate", OR($Z2208 = "Incomplete", $Z2208="Failed"), "Low")</f>
        <v>Low</v>
      </c>
      <c r="AJ2208" t="str" cm="1">
        <f t="array" ref="AJ2208">_xlfn.IFS(OR(Z2208= "Passed", Z2208 = "Completed"), "Complete", OR(Z2208 ="Failed", Z2208 = "Incomplete"), "Incomplete")</f>
        <v>Incomplete</v>
      </c>
      <c r="AK2208" cm="1">
        <f t="array" ref="AK2208">_xlfn.IFS(HR_DATA[[#This Row],[Performance Category]] = "High Performer", 4,HR_DATA[[#This Row],[Performance Category]] = "Average Performer", 3, HR_DATA[[#This Row],[Performance Category]] = "Low Performer", 2, HR_DATA[[#This Row],[Performance Category]] = "At Risk", 1)</f>
        <v>3</v>
      </c>
    </row>
    <row r="2209" spans="1:37" x14ac:dyDescent="0.25">
      <c r="A2209">
        <v>2731</v>
      </c>
      <c r="B2209" s="2">
        <v>43496</v>
      </c>
      <c r="C2209" s="2">
        <f t="shared" ca="1" si="170"/>
        <v>46159</v>
      </c>
      <c r="D2209" t="s">
        <v>137</v>
      </c>
      <c r="E2209" t="s">
        <v>69</v>
      </c>
      <c r="F2209" t="s">
        <v>30</v>
      </c>
      <c r="G2209" t="s">
        <v>46</v>
      </c>
      <c r="H2209" t="s">
        <v>32</v>
      </c>
      <c r="I2209" t="s">
        <v>55</v>
      </c>
      <c r="J2209" t="s">
        <v>57</v>
      </c>
      <c r="K2209" t="s">
        <v>65</v>
      </c>
      <c r="L2209" s="2">
        <v>18262</v>
      </c>
      <c r="M2209" t="s">
        <v>36</v>
      </c>
      <c r="N2209" t="s">
        <v>37</v>
      </c>
      <c r="O2209" t="s">
        <v>60</v>
      </c>
      <c r="P2209" t="s">
        <v>67</v>
      </c>
      <c r="Q2209" t="s">
        <v>40</v>
      </c>
      <c r="R2209">
        <v>1</v>
      </c>
      <c r="S2209" s="2">
        <v>45042</v>
      </c>
      <c r="T2209">
        <v>2</v>
      </c>
      <c r="U2209">
        <v>3</v>
      </c>
      <c r="V2209">
        <v>2</v>
      </c>
      <c r="W2209" s="2">
        <v>45036</v>
      </c>
      <c r="X2209" t="s">
        <v>68</v>
      </c>
      <c r="Y2209" t="s">
        <v>42</v>
      </c>
      <c r="Z2209" t="s">
        <v>43</v>
      </c>
      <c r="AA2209">
        <v>1</v>
      </c>
      <c r="AB2209">
        <v>897.96</v>
      </c>
      <c r="AC2209">
        <v>70</v>
      </c>
      <c r="AD2209" t="str" cm="1">
        <f t="array" ref="AD2209">_xlfn.IFS($AC2209&lt;= 24,"17-24", $AC2209&lt;=34,"25-34", $AC2209&lt;=44,"35-44", $AC2209&lt;= 54,"45-54", $AC2209 &gt;= 55, "55+")</f>
        <v>55+</v>
      </c>
      <c r="AE2209">
        <f t="shared" ca="1" si="171"/>
        <v>7</v>
      </c>
      <c r="AF2209" t="str">
        <f t="shared" si="172"/>
        <v>Low</v>
      </c>
      <c r="AG2209" t="str">
        <f t="shared" si="173"/>
        <v>Neutral</v>
      </c>
      <c r="AH2209" t="str">
        <f t="shared" si="174"/>
        <v>Average Performer</v>
      </c>
      <c r="AI2209" t="str" cm="1">
        <f t="array" ref="AI2209">_xlfn.IFS($Z2209 = "Passed", "High", $Z2209="Completed", "Moderate", OR($Z2209 = "Incomplete", $Z2209="Failed"), "Low")</f>
        <v>Low</v>
      </c>
      <c r="AJ2209" t="str" cm="1">
        <f t="array" ref="AJ2209">_xlfn.IFS(OR(Z2209= "Passed", Z2209 = "Completed"), "Complete", OR(Z2209 ="Failed", Z2209 = "Incomplete"), "Incomplete")</f>
        <v>Incomplete</v>
      </c>
      <c r="AK2209" cm="1">
        <f t="array" ref="AK2209">_xlfn.IFS(HR_DATA[[#This Row],[Performance Category]] = "High Performer", 4,HR_DATA[[#This Row],[Performance Category]] = "Average Performer", 3, HR_DATA[[#This Row],[Performance Category]] = "Low Performer", 2, HR_DATA[[#This Row],[Performance Category]] = "At Risk", 1)</f>
        <v>3</v>
      </c>
    </row>
    <row r="2210" spans="1:37" x14ac:dyDescent="0.25">
      <c r="A2210">
        <v>2732</v>
      </c>
      <c r="B2210" s="2">
        <v>44804</v>
      </c>
      <c r="C2210" s="2">
        <f t="shared" ca="1" si="170"/>
        <v>46159</v>
      </c>
      <c r="D2210" t="s">
        <v>53</v>
      </c>
      <c r="E2210" t="s">
        <v>94</v>
      </c>
      <c r="F2210" t="s">
        <v>30</v>
      </c>
      <c r="G2210" t="s">
        <v>31</v>
      </c>
      <c r="H2210" t="s">
        <v>45</v>
      </c>
      <c r="I2210" t="s">
        <v>55</v>
      </c>
      <c r="J2210" t="s">
        <v>57</v>
      </c>
      <c r="K2210" t="s">
        <v>100</v>
      </c>
      <c r="L2210" s="2">
        <v>32605</v>
      </c>
      <c r="M2210" t="s">
        <v>161</v>
      </c>
      <c r="N2210" t="s">
        <v>48</v>
      </c>
      <c r="O2210" t="s">
        <v>72</v>
      </c>
      <c r="P2210" t="s">
        <v>61</v>
      </c>
      <c r="Q2210" t="s">
        <v>40</v>
      </c>
      <c r="R2210">
        <v>2</v>
      </c>
      <c r="S2210" s="2">
        <v>44869</v>
      </c>
      <c r="T2210">
        <v>1</v>
      </c>
      <c r="U2210">
        <v>5</v>
      </c>
      <c r="V2210">
        <v>3</v>
      </c>
      <c r="W2210" s="2">
        <v>44980</v>
      </c>
      <c r="X2210" t="s">
        <v>50</v>
      </c>
      <c r="Y2210" t="s">
        <v>42</v>
      </c>
      <c r="Z2210" t="s">
        <v>63</v>
      </c>
      <c r="AA2210">
        <v>3</v>
      </c>
      <c r="AB2210">
        <v>147.28</v>
      </c>
      <c r="AC2210">
        <v>33</v>
      </c>
      <c r="AD2210" t="str" cm="1">
        <f t="array" ref="AD2210">_xlfn.IFS($AC2210&lt;= 24,"17-24", $AC2210&lt;=34,"25-34", $AC2210&lt;=44,"35-44", $AC2210&lt;= 54,"45-54", $AC2210 &gt;= 55, "55+")</f>
        <v>25-34</v>
      </c>
      <c r="AE2210">
        <f t="shared" ca="1" si="171"/>
        <v>3</v>
      </c>
      <c r="AF2210" t="str">
        <f t="shared" si="172"/>
        <v>Low</v>
      </c>
      <c r="AG2210" t="str">
        <f t="shared" si="173"/>
        <v>Satisfied</v>
      </c>
      <c r="AH2210" t="str">
        <f t="shared" si="174"/>
        <v>Average Performer</v>
      </c>
      <c r="AI2210" t="str" cm="1">
        <f t="array" ref="AI2210">_xlfn.IFS($Z2210 = "Passed", "High", $Z2210="Completed", "Moderate", OR($Z2210 = "Incomplete", $Z2210="Failed"), "Low")</f>
        <v>Moderate</v>
      </c>
      <c r="AJ2210" t="str" cm="1">
        <f t="array" ref="AJ2210">_xlfn.IFS(OR(Z2210= "Passed", Z2210 = "Completed"), "Complete", OR(Z2210 ="Failed", Z2210 = "Incomplete"), "Incomplete")</f>
        <v>Complete</v>
      </c>
      <c r="AK2210" cm="1">
        <f t="array" ref="AK2210">_xlfn.IFS(HR_DATA[[#This Row],[Performance Category]] = "High Performer", 4,HR_DATA[[#This Row],[Performance Category]] = "Average Performer", 3, HR_DATA[[#This Row],[Performance Category]] = "Low Performer", 2, HR_DATA[[#This Row],[Performance Category]] = "At Risk", 1)</f>
        <v>3</v>
      </c>
    </row>
    <row r="2211" spans="1:37" x14ac:dyDescent="0.25">
      <c r="A2211">
        <v>2733</v>
      </c>
      <c r="B2211" s="2">
        <v>44593</v>
      </c>
      <c r="C2211" s="2">
        <f t="shared" ca="1" si="170"/>
        <v>46159</v>
      </c>
      <c r="D2211" t="s">
        <v>53</v>
      </c>
      <c r="E2211" t="s">
        <v>74</v>
      </c>
      <c r="F2211" t="s">
        <v>30</v>
      </c>
      <c r="G2211" t="s">
        <v>31</v>
      </c>
      <c r="H2211" t="s">
        <v>45</v>
      </c>
      <c r="I2211" t="s">
        <v>33</v>
      </c>
      <c r="J2211" t="s">
        <v>57</v>
      </c>
      <c r="K2211" t="s">
        <v>58</v>
      </c>
      <c r="L2211" s="2">
        <v>35069</v>
      </c>
      <c r="M2211" t="s">
        <v>156</v>
      </c>
      <c r="N2211" t="s">
        <v>48</v>
      </c>
      <c r="O2211" t="s">
        <v>72</v>
      </c>
      <c r="P2211" t="s">
        <v>61</v>
      </c>
      <c r="Q2211" t="s">
        <v>40</v>
      </c>
      <c r="R2211">
        <v>5</v>
      </c>
      <c r="S2211" s="2">
        <v>45019</v>
      </c>
      <c r="T2211">
        <v>3</v>
      </c>
      <c r="U2211">
        <v>4</v>
      </c>
      <c r="V2211">
        <v>1</v>
      </c>
      <c r="W2211" s="2">
        <v>44969</v>
      </c>
      <c r="X2211" t="s">
        <v>41</v>
      </c>
      <c r="Y2211" t="s">
        <v>42</v>
      </c>
      <c r="Z2211" t="s">
        <v>63</v>
      </c>
      <c r="AA2211">
        <v>5</v>
      </c>
      <c r="AB2211">
        <v>612.96</v>
      </c>
      <c r="AC2211">
        <v>26</v>
      </c>
      <c r="AD2211" t="str" cm="1">
        <f t="array" ref="AD2211">_xlfn.IFS($AC2211&lt;= 24,"17-24", $AC2211&lt;=34,"25-34", $AC2211&lt;=44,"35-44", $AC2211&lt;= 54,"45-54", $AC2211 &gt;= 55, "55+")</f>
        <v>25-34</v>
      </c>
      <c r="AE2211">
        <f t="shared" ca="1" si="171"/>
        <v>4</v>
      </c>
      <c r="AF2211" t="str">
        <f t="shared" si="172"/>
        <v>Medium</v>
      </c>
      <c r="AG2211" t="str">
        <f t="shared" si="173"/>
        <v>Satisfied</v>
      </c>
      <c r="AH2211" t="str">
        <f t="shared" si="174"/>
        <v>Average Performer</v>
      </c>
      <c r="AI2211" t="str" cm="1">
        <f t="array" ref="AI2211">_xlfn.IFS($Z2211 = "Passed", "High", $Z2211="Completed", "Moderate", OR($Z2211 = "Incomplete", $Z2211="Failed"), "Low")</f>
        <v>Moderate</v>
      </c>
      <c r="AJ2211" t="str" cm="1">
        <f t="array" ref="AJ2211">_xlfn.IFS(OR(Z2211= "Passed", Z2211 = "Completed"), "Complete", OR(Z2211 ="Failed", Z2211 = "Incomplete"), "Incomplete")</f>
        <v>Complete</v>
      </c>
      <c r="AK2211" cm="1">
        <f t="array" ref="AK2211">_xlfn.IFS(HR_DATA[[#This Row],[Performance Category]] = "High Performer", 4,HR_DATA[[#This Row],[Performance Category]] = "Average Performer", 3, HR_DATA[[#This Row],[Performance Category]] = "Low Performer", 2, HR_DATA[[#This Row],[Performance Category]] = "At Risk", 1)</f>
        <v>3</v>
      </c>
    </row>
    <row r="2212" spans="1:37" x14ac:dyDescent="0.25">
      <c r="A2212">
        <v>2734</v>
      </c>
      <c r="B2212" s="2">
        <v>44167</v>
      </c>
      <c r="C2212" s="2">
        <f t="shared" ca="1" si="170"/>
        <v>46159</v>
      </c>
      <c r="D2212" t="s">
        <v>53</v>
      </c>
      <c r="E2212" t="s">
        <v>81</v>
      </c>
      <c r="F2212" t="s">
        <v>30</v>
      </c>
      <c r="G2212" t="s">
        <v>31</v>
      </c>
      <c r="H2212" t="s">
        <v>32</v>
      </c>
      <c r="I2212" t="s">
        <v>46</v>
      </c>
      <c r="J2212" t="s">
        <v>57</v>
      </c>
      <c r="K2212" t="s">
        <v>65</v>
      </c>
      <c r="L2212" s="2">
        <v>17870</v>
      </c>
      <c r="M2212" t="s">
        <v>156</v>
      </c>
      <c r="N2212" t="s">
        <v>37</v>
      </c>
      <c r="O2212" t="s">
        <v>72</v>
      </c>
      <c r="P2212" t="s">
        <v>67</v>
      </c>
      <c r="Q2212" t="s">
        <v>40</v>
      </c>
      <c r="R2212">
        <v>4</v>
      </c>
      <c r="S2212" s="2">
        <v>45060</v>
      </c>
      <c r="T2212">
        <v>2</v>
      </c>
      <c r="U2212">
        <v>2</v>
      </c>
      <c r="V2212">
        <v>3</v>
      </c>
      <c r="W2212" s="2">
        <v>44979</v>
      </c>
      <c r="X2212" t="s">
        <v>92</v>
      </c>
      <c r="Y2212" t="s">
        <v>51</v>
      </c>
      <c r="Z2212" t="s">
        <v>63</v>
      </c>
      <c r="AA2212">
        <v>5</v>
      </c>
      <c r="AB2212">
        <v>953.92</v>
      </c>
      <c r="AC2212">
        <v>72</v>
      </c>
      <c r="AD2212" t="str" cm="1">
        <f t="array" ref="AD2212">_xlfn.IFS($AC2212&lt;= 24,"17-24", $AC2212&lt;=34,"25-34", $AC2212&lt;=44,"35-44", $AC2212&lt;= 54,"45-54", $AC2212 &gt;= 55, "55+")</f>
        <v>55+</v>
      </c>
      <c r="AE2212">
        <f t="shared" ca="1" si="171"/>
        <v>5</v>
      </c>
      <c r="AF2212" t="str">
        <f t="shared" si="172"/>
        <v>Low</v>
      </c>
      <c r="AG2212" t="str">
        <f t="shared" si="173"/>
        <v>Not satisfied</v>
      </c>
      <c r="AH2212" t="str">
        <f t="shared" si="174"/>
        <v>Average Performer</v>
      </c>
      <c r="AI2212" t="str" cm="1">
        <f t="array" ref="AI2212">_xlfn.IFS($Z2212 = "Passed", "High", $Z2212="Completed", "Moderate", OR($Z2212 = "Incomplete", $Z2212="Failed"), "Low")</f>
        <v>Moderate</v>
      </c>
      <c r="AJ2212" t="str" cm="1">
        <f t="array" ref="AJ2212">_xlfn.IFS(OR(Z2212= "Passed", Z2212 = "Completed"), "Complete", OR(Z2212 ="Failed", Z2212 = "Incomplete"), "Incomplete")</f>
        <v>Complete</v>
      </c>
      <c r="AK2212" cm="1">
        <f t="array" ref="AK2212">_xlfn.IFS(HR_DATA[[#This Row],[Performance Category]] = "High Performer", 4,HR_DATA[[#This Row],[Performance Category]] = "Average Performer", 3, HR_DATA[[#This Row],[Performance Category]] = "Low Performer", 2, HR_DATA[[#This Row],[Performance Category]] = "At Risk", 1)</f>
        <v>3</v>
      </c>
    </row>
    <row r="2213" spans="1:37" x14ac:dyDescent="0.25">
      <c r="A2213">
        <v>2735</v>
      </c>
      <c r="B2213" s="2">
        <v>44120</v>
      </c>
      <c r="C2213" s="2">
        <f t="shared" ca="1" si="170"/>
        <v>46159</v>
      </c>
      <c r="D2213" t="s">
        <v>53</v>
      </c>
      <c r="E2213" t="s">
        <v>54</v>
      </c>
      <c r="F2213" t="s">
        <v>30</v>
      </c>
      <c r="G2213" t="s">
        <v>31</v>
      </c>
      <c r="H2213" t="s">
        <v>56</v>
      </c>
      <c r="I2213" t="s">
        <v>46</v>
      </c>
      <c r="J2213" t="s">
        <v>57</v>
      </c>
      <c r="K2213" t="s">
        <v>70</v>
      </c>
      <c r="L2213" s="2">
        <v>36991</v>
      </c>
      <c r="M2213" t="s">
        <v>163</v>
      </c>
      <c r="N2213" t="s">
        <v>37</v>
      </c>
      <c r="O2213" t="s">
        <v>84</v>
      </c>
      <c r="P2213" t="s">
        <v>61</v>
      </c>
      <c r="Q2213" t="s">
        <v>40</v>
      </c>
      <c r="R2213">
        <v>2</v>
      </c>
      <c r="S2213" s="2">
        <v>45079</v>
      </c>
      <c r="T2213">
        <v>5</v>
      </c>
      <c r="U2213">
        <v>1</v>
      </c>
      <c r="V2213">
        <v>2</v>
      </c>
      <c r="W2213" s="2">
        <v>44877</v>
      </c>
      <c r="X2213" t="s">
        <v>41</v>
      </c>
      <c r="Y2213" t="s">
        <v>51</v>
      </c>
      <c r="Z2213" t="s">
        <v>52</v>
      </c>
      <c r="AA2213">
        <v>1</v>
      </c>
      <c r="AB2213">
        <v>519.23</v>
      </c>
      <c r="AC2213">
        <v>19</v>
      </c>
      <c r="AD2213" t="str" cm="1">
        <f t="array" ref="AD2213">_xlfn.IFS($AC2213&lt;= 24,"17-24", $AC2213&lt;=34,"25-34", $AC2213&lt;=44,"35-44", $AC2213&lt;= 54,"45-54", $AC2213 &gt;= 55, "55+")</f>
        <v>17-24</v>
      </c>
      <c r="AE2213">
        <f t="shared" ca="1" si="171"/>
        <v>5</v>
      </c>
      <c r="AF2213" t="str">
        <f t="shared" si="172"/>
        <v>High</v>
      </c>
      <c r="AG2213" t="str">
        <f t="shared" si="173"/>
        <v>Not satisfied</v>
      </c>
      <c r="AH2213" t="str">
        <f t="shared" si="174"/>
        <v>Average Performer</v>
      </c>
      <c r="AI2213" t="str" cm="1">
        <f t="array" ref="AI2213">_xlfn.IFS($Z2213 = "Passed", "High", $Z2213="Completed", "Moderate", OR($Z2213 = "Incomplete", $Z2213="Failed"), "Low")</f>
        <v>Low</v>
      </c>
      <c r="AJ2213" t="str" cm="1">
        <f t="array" ref="AJ2213">_xlfn.IFS(OR(Z2213= "Passed", Z2213 = "Completed"), "Complete", OR(Z2213 ="Failed", Z2213 = "Incomplete"), "Incomplete")</f>
        <v>Incomplete</v>
      </c>
      <c r="AK2213" cm="1">
        <f t="array" ref="AK2213">_xlfn.IFS(HR_DATA[[#This Row],[Performance Category]] = "High Performer", 4,HR_DATA[[#This Row],[Performance Category]] = "Average Performer", 3, HR_DATA[[#This Row],[Performance Category]] = "Low Performer", 2, HR_DATA[[#This Row],[Performance Category]] = "At Risk", 1)</f>
        <v>3</v>
      </c>
    </row>
    <row r="2214" spans="1:37" x14ac:dyDescent="0.25">
      <c r="A2214">
        <v>2736</v>
      </c>
      <c r="B2214" s="2">
        <v>43978</v>
      </c>
      <c r="C2214" s="2">
        <f t="shared" ca="1" si="170"/>
        <v>46159</v>
      </c>
      <c r="D2214" t="s">
        <v>53</v>
      </c>
      <c r="E2214" t="s">
        <v>69</v>
      </c>
      <c r="F2214" t="s">
        <v>30</v>
      </c>
      <c r="G2214" t="s">
        <v>31</v>
      </c>
      <c r="H2214" t="s">
        <v>45</v>
      </c>
      <c r="I2214" t="s">
        <v>55</v>
      </c>
      <c r="J2214" t="s">
        <v>57</v>
      </c>
      <c r="K2214" t="s">
        <v>65</v>
      </c>
      <c r="L2214" s="2">
        <v>23055</v>
      </c>
      <c r="M2214" t="s">
        <v>158</v>
      </c>
      <c r="N2214" t="s">
        <v>48</v>
      </c>
      <c r="O2214" t="s">
        <v>60</v>
      </c>
      <c r="P2214" t="s">
        <v>67</v>
      </c>
      <c r="Q2214" t="s">
        <v>40</v>
      </c>
      <c r="R2214">
        <v>5</v>
      </c>
      <c r="S2214" s="2">
        <v>44891</v>
      </c>
      <c r="T2214">
        <v>4</v>
      </c>
      <c r="U2214">
        <v>2</v>
      </c>
      <c r="V2214">
        <v>2</v>
      </c>
      <c r="W2214" s="2">
        <v>44990</v>
      </c>
      <c r="X2214" t="s">
        <v>68</v>
      </c>
      <c r="Y2214" t="s">
        <v>42</v>
      </c>
      <c r="Z2214" t="s">
        <v>73</v>
      </c>
      <c r="AA2214">
        <v>1</v>
      </c>
      <c r="AB2214">
        <v>297.94</v>
      </c>
      <c r="AC2214">
        <v>57</v>
      </c>
      <c r="AD2214" t="str" cm="1">
        <f t="array" ref="AD2214">_xlfn.IFS($AC2214&lt;= 24,"17-24", $AC2214&lt;=34,"25-34", $AC2214&lt;=44,"35-44", $AC2214&lt;= 54,"45-54", $AC2214 &gt;= 55, "55+")</f>
        <v>55+</v>
      </c>
      <c r="AE2214">
        <f t="shared" ca="1" si="171"/>
        <v>5</v>
      </c>
      <c r="AF2214" t="str">
        <f t="shared" si="172"/>
        <v>High</v>
      </c>
      <c r="AG2214" t="str">
        <f t="shared" si="173"/>
        <v>Not satisfied</v>
      </c>
      <c r="AH2214" t="str">
        <f t="shared" si="174"/>
        <v>Average Performer</v>
      </c>
      <c r="AI2214" t="str" cm="1">
        <f t="array" ref="AI2214">_xlfn.IFS($Z2214 = "Passed", "High", $Z2214="Completed", "Moderate", OR($Z2214 = "Incomplete", $Z2214="Failed"), "Low")</f>
        <v>High</v>
      </c>
      <c r="AJ2214" t="str" cm="1">
        <f t="array" ref="AJ2214">_xlfn.IFS(OR(Z2214= "Passed", Z2214 = "Completed"), "Complete", OR(Z2214 ="Failed", Z2214 = "Incomplete"), "Incomplete")</f>
        <v>Complete</v>
      </c>
      <c r="AK2214" cm="1">
        <f t="array" ref="AK2214">_xlfn.IFS(HR_DATA[[#This Row],[Performance Category]] = "High Performer", 4,HR_DATA[[#This Row],[Performance Category]] = "Average Performer", 3, HR_DATA[[#This Row],[Performance Category]] = "Low Performer", 2, HR_DATA[[#This Row],[Performance Category]] = "At Risk", 1)</f>
        <v>3</v>
      </c>
    </row>
    <row r="2215" spans="1:37" x14ac:dyDescent="0.25">
      <c r="A2215">
        <v>2737</v>
      </c>
      <c r="B2215" s="2">
        <v>44428</v>
      </c>
      <c r="C2215" s="2">
        <f t="shared" ca="1" si="170"/>
        <v>46159</v>
      </c>
      <c r="D2215" t="s">
        <v>53</v>
      </c>
      <c r="E2215" t="s">
        <v>29</v>
      </c>
      <c r="F2215" t="s">
        <v>30</v>
      </c>
      <c r="G2215" t="s">
        <v>55</v>
      </c>
      <c r="H2215" t="s">
        <v>32</v>
      </c>
      <c r="I2215" t="s">
        <v>33</v>
      </c>
      <c r="J2215" t="s">
        <v>57</v>
      </c>
      <c r="K2215" t="s">
        <v>65</v>
      </c>
      <c r="L2215" s="2">
        <v>26445</v>
      </c>
      <c r="M2215" t="s">
        <v>152</v>
      </c>
      <c r="N2215" t="s">
        <v>48</v>
      </c>
      <c r="O2215" t="s">
        <v>72</v>
      </c>
      <c r="P2215" t="s">
        <v>67</v>
      </c>
      <c r="Q2215" t="s">
        <v>40</v>
      </c>
      <c r="R2215">
        <v>4</v>
      </c>
      <c r="S2215" s="2">
        <v>44824</v>
      </c>
      <c r="T2215">
        <v>5</v>
      </c>
      <c r="U2215">
        <v>5</v>
      </c>
      <c r="V2215">
        <v>3</v>
      </c>
      <c r="W2215" s="2">
        <v>45034</v>
      </c>
      <c r="X2215" t="s">
        <v>92</v>
      </c>
      <c r="Y2215" t="s">
        <v>42</v>
      </c>
      <c r="Z2215" t="s">
        <v>43</v>
      </c>
      <c r="AA2215">
        <v>5</v>
      </c>
      <c r="AB2215">
        <v>317.55</v>
      </c>
      <c r="AC2215">
        <v>49</v>
      </c>
      <c r="AD2215" t="str" cm="1">
        <f t="array" ref="AD2215">_xlfn.IFS($AC2215&lt;= 24,"17-24", $AC2215&lt;=34,"25-34", $AC2215&lt;=44,"35-44", $AC2215&lt;= 54,"45-54", $AC2215 &gt;= 55, "55+")</f>
        <v>45-54</v>
      </c>
      <c r="AE2215">
        <f t="shared" ca="1" si="171"/>
        <v>4</v>
      </c>
      <c r="AF2215" t="str">
        <f t="shared" si="172"/>
        <v>High</v>
      </c>
      <c r="AG2215" t="str">
        <f t="shared" si="173"/>
        <v>Satisfied</v>
      </c>
      <c r="AH2215" t="str">
        <f t="shared" si="174"/>
        <v>Average Performer</v>
      </c>
      <c r="AI2215" t="str" cm="1">
        <f t="array" ref="AI2215">_xlfn.IFS($Z2215 = "Passed", "High", $Z2215="Completed", "Moderate", OR($Z2215 = "Incomplete", $Z2215="Failed"), "Low")</f>
        <v>Low</v>
      </c>
      <c r="AJ2215" t="str" cm="1">
        <f t="array" ref="AJ2215">_xlfn.IFS(OR(Z2215= "Passed", Z2215 = "Completed"), "Complete", OR(Z2215 ="Failed", Z2215 = "Incomplete"), "Incomplete")</f>
        <v>Incomplete</v>
      </c>
      <c r="AK2215" cm="1">
        <f t="array" ref="AK2215">_xlfn.IFS(HR_DATA[[#This Row],[Performance Category]] = "High Performer", 4,HR_DATA[[#This Row],[Performance Category]] = "Average Performer", 3, HR_DATA[[#This Row],[Performance Category]] = "Low Performer", 2, HR_DATA[[#This Row],[Performance Category]] = "At Risk", 1)</f>
        <v>3</v>
      </c>
    </row>
    <row r="2216" spans="1:37" x14ac:dyDescent="0.25">
      <c r="A2216">
        <v>2738</v>
      </c>
      <c r="B2216" s="2">
        <v>43503</v>
      </c>
      <c r="C2216" s="2">
        <f t="shared" ca="1" si="170"/>
        <v>46159</v>
      </c>
      <c r="D2216" t="s">
        <v>53</v>
      </c>
      <c r="E2216" t="s">
        <v>85</v>
      </c>
      <c r="F2216" t="s">
        <v>30</v>
      </c>
      <c r="G2216" t="s">
        <v>55</v>
      </c>
      <c r="H2216" t="s">
        <v>32</v>
      </c>
      <c r="I2216" t="s">
        <v>55</v>
      </c>
      <c r="J2216" t="s">
        <v>57</v>
      </c>
      <c r="K2216" t="s">
        <v>70</v>
      </c>
      <c r="L2216" s="2">
        <v>21086</v>
      </c>
      <c r="M2216" t="s">
        <v>162</v>
      </c>
      <c r="N2216" t="s">
        <v>48</v>
      </c>
      <c r="O2216" t="s">
        <v>49</v>
      </c>
      <c r="P2216" t="s">
        <v>67</v>
      </c>
      <c r="Q2216" t="s">
        <v>40</v>
      </c>
      <c r="R2216">
        <v>5</v>
      </c>
      <c r="S2216" s="2">
        <v>45001</v>
      </c>
      <c r="T2216">
        <v>4</v>
      </c>
      <c r="U2216">
        <v>3</v>
      </c>
      <c r="V2216">
        <v>1</v>
      </c>
      <c r="W2216" s="2">
        <v>44835</v>
      </c>
      <c r="X2216" t="s">
        <v>92</v>
      </c>
      <c r="Y2216" t="s">
        <v>42</v>
      </c>
      <c r="Z2216" t="s">
        <v>52</v>
      </c>
      <c r="AA2216">
        <v>5</v>
      </c>
      <c r="AB2216">
        <v>880.42</v>
      </c>
      <c r="AC2216">
        <v>62</v>
      </c>
      <c r="AD2216" t="str" cm="1">
        <f t="array" ref="AD2216">_xlfn.IFS($AC2216&lt;= 24,"17-24", $AC2216&lt;=34,"25-34", $AC2216&lt;=44,"35-44", $AC2216&lt;= 54,"45-54", $AC2216 &gt;= 55, "55+")</f>
        <v>55+</v>
      </c>
      <c r="AE2216">
        <f t="shared" ca="1" si="171"/>
        <v>7</v>
      </c>
      <c r="AF2216" t="str">
        <f t="shared" si="172"/>
        <v>High</v>
      </c>
      <c r="AG2216" t="str">
        <f t="shared" si="173"/>
        <v>Neutral</v>
      </c>
      <c r="AH2216" t="str">
        <f t="shared" si="174"/>
        <v>Average Performer</v>
      </c>
      <c r="AI2216" t="str" cm="1">
        <f t="array" ref="AI2216">_xlfn.IFS($Z2216 = "Passed", "High", $Z2216="Completed", "Moderate", OR($Z2216 = "Incomplete", $Z2216="Failed"), "Low")</f>
        <v>Low</v>
      </c>
      <c r="AJ2216" t="str" cm="1">
        <f t="array" ref="AJ2216">_xlfn.IFS(OR(Z2216= "Passed", Z2216 = "Completed"), "Complete", OR(Z2216 ="Failed", Z2216 = "Incomplete"), "Incomplete")</f>
        <v>Incomplete</v>
      </c>
      <c r="AK2216" cm="1">
        <f t="array" ref="AK2216">_xlfn.IFS(HR_DATA[[#This Row],[Performance Category]] = "High Performer", 4,HR_DATA[[#This Row],[Performance Category]] = "Average Performer", 3, HR_DATA[[#This Row],[Performance Category]] = "Low Performer", 2, HR_DATA[[#This Row],[Performance Category]] = "At Risk", 1)</f>
        <v>3</v>
      </c>
    </row>
    <row r="2217" spans="1:37" x14ac:dyDescent="0.25">
      <c r="A2217">
        <v>2739</v>
      </c>
      <c r="B2217" s="2">
        <v>44245</v>
      </c>
      <c r="C2217" s="2">
        <f t="shared" ca="1" si="170"/>
        <v>46159</v>
      </c>
      <c r="D2217" t="s">
        <v>53</v>
      </c>
      <c r="E2217" t="s">
        <v>44</v>
      </c>
      <c r="F2217" t="s">
        <v>30</v>
      </c>
      <c r="G2217" t="s">
        <v>31</v>
      </c>
      <c r="H2217" t="s">
        <v>45</v>
      </c>
      <c r="I2217" t="s">
        <v>46</v>
      </c>
      <c r="J2217" t="s">
        <v>57</v>
      </c>
      <c r="K2217" t="s">
        <v>65</v>
      </c>
      <c r="L2217" s="2">
        <v>16336</v>
      </c>
      <c r="M2217" t="s">
        <v>153</v>
      </c>
      <c r="N2217" t="s">
        <v>48</v>
      </c>
      <c r="O2217" t="s">
        <v>72</v>
      </c>
      <c r="P2217" t="s">
        <v>61</v>
      </c>
      <c r="Q2217" t="s">
        <v>40</v>
      </c>
      <c r="R2217">
        <v>4</v>
      </c>
      <c r="S2217" s="2">
        <v>45103</v>
      </c>
      <c r="T2217">
        <v>1</v>
      </c>
      <c r="U2217">
        <v>2</v>
      </c>
      <c r="V2217">
        <v>5</v>
      </c>
      <c r="W2217" s="2">
        <v>44794</v>
      </c>
      <c r="X2217" t="s">
        <v>50</v>
      </c>
      <c r="Y2217" t="s">
        <v>42</v>
      </c>
      <c r="Z2217" t="s">
        <v>63</v>
      </c>
      <c r="AA2217">
        <v>1</v>
      </c>
      <c r="AB2217">
        <v>457.71</v>
      </c>
      <c r="AC2217">
        <v>77</v>
      </c>
      <c r="AD2217" t="str" cm="1">
        <f t="array" ref="AD2217">_xlfn.IFS($AC2217&lt;= 24,"17-24", $AC2217&lt;=34,"25-34", $AC2217&lt;=44,"35-44", $AC2217&lt;= 54,"45-54", $AC2217 &gt;= 55, "55+")</f>
        <v>55+</v>
      </c>
      <c r="AE2217">
        <f t="shared" ca="1" si="171"/>
        <v>5</v>
      </c>
      <c r="AF2217" t="str">
        <f t="shared" si="172"/>
        <v>Low</v>
      </c>
      <c r="AG2217" t="str">
        <f t="shared" si="173"/>
        <v>Not satisfied</v>
      </c>
      <c r="AH2217" t="str">
        <f t="shared" si="174"/>
        <v>Average Performer</v>
      </c>
      <c r="AI2217" t="str" cm="1">
        <f t="array" ref="AI2217">_xlfn.IFS($Z2217 = "Passed", "High", $Z2217="Completed", "Moderate", OR($Z2217 = "Incomplete", $Z2217="Failed"), "Low")</f>
        <v>Moderate</v>
      </c>
      <c r="AJ2217" t="str" cm="1">
        <f t="array" ref="AJ2217">_xlfn.IFS(OR(Z2217= "Passed", Z2217 = "Completed"), "Complete", OR(Z2217 ="Failed", Z2217 = "Incomplete"), "Incomplete")</f>
        <v>Complete</v>
      </c>
      <c r="AK2217" cm="1">
        <f t="array" ref="AK2217">_xlfn.IFS(HR_DATA[[#This Row],[Performance Category]] = "High Performer", 4,HR_DATA[[#This Row],[Performance Category]] = "Average Performer", 3, HR_DATA[[#This Row],[Performance Category]] = "Low Performer", 2, HR_DATA[[#This Row],[Performance Category]] = "At Risk", 1)</f>
        <v>3</v>
      </c>
    </row>
    <row r="2218" spans="1:37" x14ac:dyDescent="0.25">
      <c r="A2218">
        <v>2740</v>
      </c>
      <c r="B2218" s="2">
        <v>44897</v>
      </c>
      <c r="C2218" s="2">
        <f t="shared" ca="1" si="170"/>
        <v>46159</v>
      </c>
      <c r="D2218" t="s">
        <v>53</v>
      </c>
      <c r="E2218" t="s">
        <v>87</v>
      </c>
      <c r="F2218" t="s">
        <v>30</v>
      </c>
      <c r="G2218" t="s">
        <v>55</v>
      </c>
      <c r="H2218" t="s">
        <v>56</v>
      </c>
      <c r="I2218" t="s">
        <v>46</v>
      </c>
      <c r="J2218" t="s">
        <v>57</v>
      </c>
      <c r="K2218" t="s">
        <v>58</v>
      </c>
      <c r="L2218" s="2">
        <v>30584</v>
      </c>
      <c r="M2218" t="s">
        <v>153</v>
      </c>
      <c r="N2218" t="s">
        <v>48</v>
      </c>
      <c r="O2218" t="s">
        <v>72</v>
      </c>
      <c r="P2218" t="s">
        <v>61</v>
      </c>
      <c r="Q2218" t="s">
        <v>40</v>
      </c>
      <c r="R2218">
        <v>1</v>
      </c>
      <c r="S2218" s="2">
        <v>45083</v>
      </c>
      <c r="T2218">
        <v>2</v>
      </c>
      <c r="U2218">
        <v>5</v>
      </c>
      <c r="V2218">
        <v>1</v>
      </c>
      <c r="W2218" s="2">
        <v>45063</v>
      </c>
      <c r="X2218" t="s">
        <v>92</v>
      </c>
      <c r="Y2218" t="s">
        <v>42</v>
      </c>
      <c r="Z2218" t="s">
        <v>63</v>
      </c>
      <c r="AA2218">
        <v>3</v>
      </c>
      <c r="AB2218">
        <v>200.27</v>
      </c>
      <c r="AC2218">
        <v>39</v>
      </c>
      <c r="AD2218" t="str" cm="1">
        <f t="array" ref="AD2218">_xlfn.IFS($AC2218&lt;= 24,"17-24", $AC2218&lt;=34,"25-34", $AC2218&lt;=44,"35-44", $AC2218&lt;= 54,"45-54", $AC2218 &gt;= 55, "55+")</f>
        <v>35-44</v>
      </c>
      <c r="AE2218">
        <f t="shared" ca="1" si="171"/>
        <v>3</v>
      </c>
      <c r="AF2218" t="str">
        <f t="shared" si="172"/>
        <v>Low</v>
      </c>
      <c r="AG2218" t="str">
        <f t="shared" si="173"/>
        <v>Satisfied</v>
      </c>
      <c r="AH2218" t="str">
        <f t="shared" si="174"/>
        <v>Average Performer</v>
      </c>
      <c r="AI2218" t="str" cm="1">
        <f t="array" ref="AI2218">_xlfn.IFS($Z2218 = "Passed", "High", $Z2218="Completed", "Moderate", OR($Z2218 = "Incomplete", $Z2218="Failed"), "Low")</f>
        <v>Moderate</v>
      </c>
      <c r="AJ2218" t="str" cm="1">
        <f t="array" ref="AJ2218">_xlfn.IFS(OR(Z2218= "Passed", Z2218 = "Completed"), "Complete", OR(Z2218 ="Failed", Z2218 = "Incomplete"), "Incomplete")</f>
        <v>Complete</v>
      </c>
      <c r="AK2218" cm="1">
        <f t="array" ref="AK2218">_xlfn.IFS(HR_DATA[[#This Row],[Performance Category]] = "High Performer", 4,HR_DATA[[#This Row],[Performance Category]] = "Average Performer", 3, HR_DATA[[#This Row],[Performance Category]] = "Low Performer", 2, HR_DATA[[#This Row],[Performance Category]] = "At Risk", 1)</f>
        <v>3</v>
      </c>
    </row>
    <row r="2219" spans="1:37" x14ac:dyDescent="0.25">
      <c r="A2219">
        <v>2741</v>
      </c>
      <c r="B2219" s="2">
        <v>44406</v>
      </c>
      <c r="C2219" s="2">
        <f t="shared" ca="1" si="170"/>
        <v>46159</v>
      </c>
      <c r="D2219" t="s">
        <v>53</v>
      </c>
      <c r="E2219" t="s">
        <v>64</v>
      </c>
      <c r="F2219" t="s">
        <v>30</v>
      </c>
      <c r="G2219" t="s">
        <v>55</v>
      </c>
      <c r="H2219" t="s">
        <v>45</v>
      </c>
      <c r="I2219" t="s">
        <v>46</v>
      </c>
      <c r="J2219" t="s">
        <v>57</v>
      </c>
      <c r="K2219" t="s">
        <v>101</v>
      </c>
      <c r="L2219" s="2">
        <v>27329</v>
      </c>
      <c r="M2219" t="s">
        <v>160</v>
      </c>
      <c r="N2219" t="s">
        <v>48</v>
      </c>
      <c r="O2219" t="s">
        <v>84</v>
      </c>
      <c r="P2219" t="s">
        <v>77</v>
      </c>
      <c r="Q2219" t="s">
        <v>40</v>
      </c>
      <c r="R2219">
        <v>4</v>
      </c>
      <c r="S2219" s="2">
        <v>44843</v>
      </c>
      <c r="T2219">
        <v>4</v>
      </c>
      <c r="U2219">
        <v>3</v>
      </c>
      <c r="V2219">
        <v>1</v>
      </c>
      <c r="W2219" s="2">
        <v>44830</v>
      </c>
      <c r="X2219" t="s">
        <v>68</v>
      </c>
      <c r="Y2219" t="s">
        <v>51</v>
      </c>
      <c r="Z2219" t="s">
        <v>43</v>
      </c>
      <c r="AA2219">
        <v>5</v>
      </c>
      <c r="AB2219">
        <v>573.08000000000004</v>
      </c>
      <c r="AC2219">
        <v>47</v>
      </c>
      <c r="AD2219" t="str" cm="1">
        <f t="array" ref="AD2219">_xlfn.IFS($AC2219&lt;= 24,"17-24", $AC2219&lt;=34,"25-34", $AC2219&lt;=44,"35-44", $AC2219&lt;= 54,"45-54", $AC2219 &gt;= 55, "55+")</f>
        <v>45-54</v>
      </c>
      <c r="AE2219">
        <f t="shared" ca="1" si="171"/>
        <v>4</v>
      </c>
      <c r="AF2219" t="str">
        <f t="shared" si="172"/>
        <v>High</v>
      </c>
      <c r="AG2219" t="str">
        <f t="shared" si="173"/>
        <v>Neutral</v>
      </c>
      <c r="AH2219" t="str">
        <f t="shared" si="174"/>
        <v>Average Performer</v>
      </c>
      <c r="AI2219" t="str" cm="1">
        <f t="array" ref="AI2219">_xlfn.IFS($Z2219 = "Passed", "High", $Z2219="Completed", "Moderate", OR($Z2219 = "Incomplete", $Z2219="Failed"), "Low")</f>
        <v>Low</v>
      </c>
      <c r="AJ2219" t="str" cm="1">
        <f t="array" ref="AJ2219">_xlfn.IFS(OR(Z2219= "Passed", Z2219 = "Completed"), "Complete", OR(Z2219 ="Failed", Z2219 = "Incomplete"), "Incomplete")</f>
        <v>Incomplete</v>
      </c>
      <c r="AK2219" cm="1">
        <f t="array" ref="AK2219">_xlfn.IFS(HR_DATA[[#This Row],[Performance Category]] = "High Performer", 4,HR_DATA[[#This Row],[Performance Category]] = "Average Performer", 3, HR_DATA[[#This Row],[Performance Category]] = "Low Performer", 2, HR_DATA[[#This Row],[Performance Category]] = "At Risk", 1)</f>
        <v>3</v>
      </c>
    </row>
    <row r="2220" spans="1:37" x14ac:dyDescent="0.25">
      <c r="A2220">
        <v>2742</v>
      </c>
      <c r="B2220" s="2">
        <v>44674</v>
      </c>
      <c r="C2220" s="2">
        <f t="shared" ca="1" si="170"/>
        <v>46159</v>
      </c>
      <c r="D2220" t="s">
        <v>53</v>
      </c>
      <c r="E2220" t="s">
        <v>94</v>
      </c>
      <c r="F2220" t="s">
        <v>30</v>
      </c>
      <c r="G2220" t="s">
        <v>55</v>
      </c>
      <c r="H2220" t="s">
        <v>56</v>
      </c>
      <c r="I2220" t="s">
        <v>55</v>
      </c>
      <c r="J2220" t="s">
        <v>57</v>
      </c>
      <c r="K2220" t="s">
        <v>70</v>
      </c>
      <c r="L2220" s="2">
        <v>33520</v>
      </c>
      <c r="M2220" t="s">
        <v>157</v>
      </c>
      <c r="N2220" t="s">
        <v>48</v>
      </c>
      <c r="O2220" t="s">
        <v>84</v>
      </c>
      <c r="P2220" t="s">
        <v>67</v>
      </c>
      <c r="Q2220" t="s">
        <v>40</v>
      </c>
      <c r="R2220">
        <v>2</v>
      </c>
      <c r="S2220" s="2">
        <v>44890</v>
      </c>
      <c r="T2220">
        <v>5</v>
      </c>
      <c r="U2220">
        <v>3</v>
      </c>
      <c r="V2220">
        <v>4</v>
      </c>
      <c r="W2220" s="2">
        <v>44809</v>
      </c>
      <c r="X2220" t="s">
        <v>92</v>
      </c>
      <c r="Y2220" t="s">
        <v>42</v>
      </c>
      <c r="Z2220" t="s">
        <v>52</v>
      </c>
      <c r="AA2220">
        <v>4</v>
      </c>
      <c r="AB2220">
        <v>785.39</v>
      </c>
      <c r="AC2220">
        <v>31</v>
      </c>
      <c r="AD2220" t="str" cm="1">
        <f t="array" ref="AD2220">_xlfn.IFS($AC2220&lt;= 24,"17-24", $AC2220&lt;=34,"25-34", $AC2220&lt;=44,"35-44", $AC2220&lt;= 54,"45-54", $AC2220 &gt;= 55, "55+")</f>
        <v>25-34</v>
      </c>
      <c r="AE2220">
        <f t="shared" ca="1" si="171"/>
        <v>4</v>
      </c>
      <c r="AF2220" t="str">
        <f t="shared" si="172"/>
        <v>High</v>
      </c>
      <c r="AG2220" t="str">
        <f t="shared" si="173"/>
        <v>Neutral</v>
      </c>
      <c r="AH2220" t="str">
        <f t="shared" si="174"/>
        <v>Average Performer</v>
      </c>
      <c r="AI2220" t="str" cm="1">
        <f t="array" ref="AI2220">_xlfn.IFS($Z2220 = "Passed", "High", $Z2220="Completed", "Moderate", OR($Z2220 = "Incomplete", $Z2220="Failed"), "Low")</f>
        <v>Low</v>
      </c>
      <c r="AJ2220" t="str" cm="1">
        <f t="array" ref="AJ2220">_xlfn.IFS(OR(Z2220= "Passed", Z2220 = "Completed"), "Complete", OR(Z2220 ="Failed", Z2220 = "Incomplete"), "Incomplete")</f>
        <v>Incomplete</v>
      </c>
      <c r="AK2220" cm="1">
        <f t="array" ref="AK2220">_xlfn.IFS(HR_DATA[[#This Row],[Performance Category]] = "High Performer", 4,HR_DATA[[#This Row],[Performance Category]] = "Average Performer", 3, HR_DATA[[#This Row],[Performance Category]] = "Low Performer", 2, HR_DATA[[#This Row],[Performance Category]] = "At Risk", 1)</f>
        <v>3</v>
      </c>
    </row>
    <row r="2221" spans="1:37" x14ac:dyDescent="0.25">
      <c r="A2221">
        <v>2743</v>
      </c>
      <c r="B2221" s="2">
        <v>44408</v>
      </c>
      <c r="C2221" s="2">
        <f t="shared" ca="1" si="170"/>
        <v>46159</v>
      </c>
      <c r="D2221" t="s">
        <v>53</v>
      </c>
      <c r="E2221" t="s">
        <v>74</v>
      </c>
      <c r="F2221" t="s">
        <v>30</v>
      </c>
      <c r="G2221" t="s">
        <v>55</v>
      </c>
      <c r="H2221" t="s">
        <v>56</v>
      </c>
      <c r="I2221" t="s">
        <v>33</v>
      </c>
      <c r="J2221" t="s">
        <v>57</v>
      </c>
      <c r="K2221" t="s">
        <v>70</v>
      </c>
      <c r="L2221" s="2">
        <v>29979</v>
      </c>
      <c r="M2221" t="s">
        <v>155</v>
      </c>
      <c r="N2221" t="s">
        <v>48</v>
      </c>
      <c r="O2221" t="s">
        <v>72</v>
      </c>
      <c r="P2221" t="s">
        <v>67</v>
      </c>
      <c r="Q2221" t="s">
        <v>40</v>
      </c>
      <c r="R2221">
        <v>4</v>
      </c>
      <c r="S2221" s="2">
        <v>44804</v>
      </c>
      <c r="T2221">
        <v>3</v>
      </c>
      <c r="U2221">
        <v>2</v>
      </c>
      <c r="V2221">
        <v>5</v>
      </c>
      <c r="W2221" s="2">
        <v>45036</v>
      </c>
      <c r="X2221" t="s">
        <v>68</v>
      </c>
      <c r="Y2221" t="s">
        <v>42</v>
      </c>
      <c r="Z2221" t="s">
        <v>43</v>
      </c>
      <c r="AA2221">
        <v>3</v>
      </c>
      <c r="AB2221">
        <v>437.36</v>
      </c>
      <c r="AC2221">
        <v>39</v>
      </c>
      <c r="AD2221" t="str" cm="1">
        <f t="array" ref="AD2221">_xlfn.IFS($AC2221&lt;= 24,"17-24", $AC2221&lt;=34,"25-34", $AC2221&lt;=44,"35-44", $AC2221&lt;= 54,"45-54", $AC2221 &gt;= 55, "55+")</f>
        <v>35-44</v>
      </c>
      <c r="AE2221">
        <f t="shared" ca="1" si="171"/>
        <v>4</v>
      </c>
      <c r="AF2221" t="str">
        <f t="shared" si="172"/>
        <v>Medium</v>
      </c>
      <c r="AG2221" t="str">
        <f t="shared" si="173"/>
        <v>Not satisfied</v>
      </c>
      <c r="AH2221" t="str">
        <f t="shared" si="174"/>
        <v>Average Performer</v>
      </c>
      <c r="AI2221" t="str" cm="1">
        <f t="array" ref="AI2221">_xlfn.IFS($Z2221 = "Passed", "High", $Z2221="Completed", "Moderate", OR($Z2221 = "Incomplete", $Z2221="Failed"), "Low")</f>
        <v>Low</v>
      </c>
      <c r="AJ2221" t="str" cm="1">
        <f t="array" ref="AJ2221">_xlfn.IFS(OR(Z2221= "Passed", Z2221 = "Completed"), "Complete", OR(Z2221 ="Failed", Z2221 = "Incomplete"), "Incomplete")</f>
        <v>Incomplete</v>
      </c>
      <c r="AK2221" cm="1">
        <f t="array" ref="AK2221">_xlfn.IFS(HR_DATA[[#This Row],[Performance Category]] = "High Performer", 4,HR_DATA[[#This Row],[Performance Category]] = "Average Performer", 3, HR_DATA[[#This Row],[Performance Category]] = "Low Performer", 2, HR_DATA[[#This Row],[Performance Category]] = "At Risk", 1)</f>
        <v>3</v>
      </c>
    </row>
    <row r="2222" spans="1:37" x14ac:dyDescent="0.25">
      <c r="A2222">
        <v>2744</v>
      </c>
      <c r="B2222" s="2">
        <v>43994</v>
      </c>
      <c r="C2222" s="2">
        <f t="shared" ca="1" si="170"/>
        <v>46159</v>
      </c>
      <c r="D2222" t="s">
        <v>53</v>
      </c>
      <c r="E2222" t="s">
        <v>81</v>
      </c>
      <c r="F2222" t="s">
        <v>30</v>
      </c>
      <c r="G2222" t="s">
        <v>31</v>
      </c>
      <c r="H2222" t="s">
        <v>32</v>
      </c>
      <c r="I2222" t="s">
        <v>55</v>
      </c>
      <c r="J2222" t="s">
        <v>57</v>
      </c>
      <c r="K2222" t="s">
        <v>70</v>
      </c>
      <c r="L2222" s="2">
        <v>19926</v>
      </c>
      <c r="M2222" t="s">
        <v>141</v>
      </c>
      <c r="N2222" t="s">
        <v>37</v>
      </c>
      <c r="O2222" t="s">
        <v>84</v>
      </c>
      <c r="P2222" t="s">
        <v>67</v>
      </c>
      <c r="Q2222" t="s">
        <v>40</v>
      </c>
      <c r="R2222">
        <v>4</v>
      </c>
      <c r="S2222" s="2">
        <v>45102</v>
      </c>
      <c r="T2222">
        <v>2</v>
      </c>
      <c r="U2222">
        <v>4</v>
      </c>
      <c r="V2222">
        <v>2</v>
      </c>
      <c r="W2222" s="2">
        <v>44863</v>
      </c>
      <c r="X2222" t="s">
        <v>68</v>
      </c>
      <c r="Y2222" t="s">
        <v>51</v>
      </c>
      <c r="Z2222" t="s">
        <v>52</v>
      </c>
      <c r="AA2222">
        <v>5</v>
      </c>
      <c r="AB2222">
        <v>955.17</v>
      </c>
      <c r="AC2222">
        <v>66</v>
      </c>
      <c r="AD2222" t="str" cm="1">
        <f t="array" ref="AD2222">_xlfn.IFS($AC2222&lt;= 24,"17-24", $AC2222&lt;=34,"25-34", $AC2222&lt;=44,"35-44", $AC2222&lt;= 54,"45-54", $AC2222 &gt;= 55, "55+")</f>
        <v>55+</v>
      </c>
      <c r="AE2222">
        <f t="shared" ca="1" si="171"/>
        <v>5</v>
      </c>
      <c r="AF2222" t="str">
        <f t="shared" si="172"/>
        <v>Low</v>
      </c>
      <c r="AG2222" t="str">
        <f t="shared" si="173"/>
        <v>Satisfied</v>
      </c>
      <c r="AH2222" t="str">
        <f t="shared" si="174"/>
        <v>Average Performer</v>
      </c>
      <c r="AI2222" t="str" cm="1">
        <f t="array" ref="AI2222">_xlfn.IFS($Z2222 = "Passed", "High", $Z2222="Completed", "Moderate", OR($Z2222 = "Incomplete", $Z2222="Failed"), "Low")</f>
        <v>Low</v>
      </c>
      <c r="AJ2222" t="str" cm="1">
        <f t="array" ref="AJ2222">_xlfn.IFS(OR(Z2222= "Passed", Z2222 = "Completed"), "Complete", OR(Z2222 ="Failed", Z2222 = "Incomplete"), "Incomplete")</f>
        <v>Incomplete</v>
      </c>
      <c r="AK2222" cm="1">
        <f t="array" ref="AK2222">_xlfn.IFS(HR_DATA[[#This Row],[Performance Category]] = "High Performer", 4,HR_DATA[[#This Row],[Performance Category]] = "Average Performer", 3, HR_DATA[[#This Row],[Performance Category]] = "Low Performer", 2, HR_DATA[[#This Row],[Performance Category]] = "At Risk", 1)</f>
        <v>3</v>
      </c>
    </row>
    <row r="2223" spans="1:37" x14ac:dyDescent="0.25">
      <c r="A2223">
        <v>2745</v>
      </c>
      <c r="B2223" s="2">
        <v>43490</v>
      </c>
      <c r="C2223" s="2">
        <f t="shared" ca="1" si="170"/>
        <v>46159</v>
      </c>
      <c r="D2223" t="s">
        <v>53</v>
      </c>
      <c r="E2223" t="s">
        <v>54</v>
      </c>
      <c r="F2223" t="s">
        <v>30</v>
      </c>
      <c r="G2223" t="s">
        <v>31</v>
      </c>
      <c r="H2223" t="s">
        <v>56</v>
      </c>
      <c r="I2223" t="s">
        <v>46</v>
      </c>
      <c r="J2223" t="s">
        <v>57</v>
      </c>
      <c r="K2223" t="s">
        <v>82</v>
      </c>
      <c r="L2223" s="2">
        <v>37010</v>
      </c>
      <c r="M2223" t="s">
        <v>151</v>
      </c>
      <c r="N2223" t="s">
        <v>37</v>
      </c>
      <c r="O2223" t="s">
        <v>49</v>
      </c>
      <c r="P2223" t="s">
        <v>77</v>
      </c>
      <c r="Q2223" t="s">
        <v>40</v>
      </c>
      <c r="R2223">
        <v>5</v>
      </c>
      <c r="S2223" s="2">
        <v>44939</v>
      </c>
      <c r="T2223">
        <v>1</v>
      </c>
      <c r="U2223">
        <v>2</v>
      </c>
      <c r="V2223">
        <v>2</v>
      </c>
      <c r="W2223" s="2">
        <v>44846</v>
      </c>
      <c r="X2223" t="s">
        <v>68</v>
      </c>
      <c r="Y2223" t="s">
        <v>42</v>
      </c>
      <c r="Z2223" t="s">
        <v>43</v>
      </c>
      <c r="AA2223">
        <v>3</v>
      </c>
      <c r="AB2223">
        <v>542.55999999999995</v>
      </c>
      <c r="AC2223">
        <v>18</v>
      </c>
      <c r="AD2223" t="str" cm="1">
        <f t="array" ref="AD2223">_xlfn.IFS($AC2223&lt;= 24,"17-24", $AC2223&lt;=34,"25-34", $AC2223&lt;=44,"35-44", $AC2223&lt;= 54,"45-54", $AC2223 &gt;= 55, "55+")</f>
        <v>17-24</v>
      </c>
      <c r="AE2223">
        <f t="shared" ca="1" si="171"/>
        <v>7</v>
      </c>
      <c r="AF2223" t="str">
        <f t="shared" si="172"/>
        <v>Low</v>
      </c>
      <c r="AG2223" t="str">
        <f t="shared" si="173"/>
        <v>Not satisfied</v>
      </c>
      <c r="AH2223" t="str">
        <f t="shared" si="174"/>
        <v>Average Performer</v>
      </c>
      <c r="AI2223" t="str" cm="1">
        <f t="array" ref="AI2223">_xlfn.IFS($Z2223 = "Passed", "High", $Z2223="Completed", "Moderate", OR($Z2223 = "Incomplete", $Z2223="Failed"), "Low")</f>
        <v>Low</v>
      </c>
      <c r="AJ2223" t="str" cm="1">
        <f t="array" ref="AJ2223">_xlfn.IFS(OR(Z2223= "Passed", Z2223 = "Completed"), "Complete", OR(Z2223 ="Failed", Z2223 = "Incomplete"), "Incomplete")</f>
        <v>Incomplete</v>
      </c>
      <c r="AK2223" cm="1">
        <f t="array" ref="AK2223">_xlfn.IFS(HR_DATA[[#This Row],[Performance Category]] = "High Performer", 4,HR_DATA[[#This Row],[Performance Category]] = "Average Performer", 3, HR_DATA[[#This Row],[Performance Category]] = "Low Performer", 2, HR_DATA[[#This Row],[Performance Category]] = "At Risk", 1)</f>
        <v>3</v>
      </c>
    </row>
    <row r="2224" spans="1:37" x14ac:dyDescent="0.25">
      <c r="A2224">
        <v>2746</v>
      </c>
      <c r="B2224" s="2">
        <v>44128</v>
      </c>
      <c r="C2224" s="2">
        <f t="shared" ca="1" si="170"/>
        <v>46159</v>
      </c>
      <c r="D2224" t="s">
        <v>137</v>
      </c>
      <c r="E2224" t="s">
        <v>69</v>
      </c>
      <c r="F2224" t="s">
        <v>108</v>
      </c>
      <c r="G2224" t="s">
        <v>55</v>
      </c>
      <c r="H2224" t="s">
        <v>45</v>
      </c>
      <c r="I2224" t="s">
        <v>55</v>
      </c>
      <c r="J2224" t="s">
        <v>57</v>
      </c>
      <c r="K2224" t="s">
        <v>96</v>
      </c>
      <c r="L2224" s="2">
        <v>28262</v>
      </c>
      <c r="M2224" t="s">
        <v>36</v>
      </c>
      <c r="N2224" t="s">
        <v>37</v>
      </c>
      <c r="O2224" t="s">
        <v>49</v>
      </c>
      <c r="P2224" t="s">
        <v>39</v>
      </c>
      <c r="Q2224" t="s">
        <v>40</v>
      </c>
      <c r="R2224">
        <v>5</v>
      </c>
      <c r="S2224" s="2">
        <v>45120</v>
      </c>
      <c r="T2224">
        <v>4</v>
      </c>
      <c r="U2224">
        <v>4</v>
      </c>
      <c r="V2224">
        <v>5</v>
      </c>
      <c r="W2224" s="2">
        <v>44969</v>
      </c>
      <c r="X2224" t="s">
        <v>62</v>
      </c>
      <c r="Y2224" t="s">
        <v>51</v>
      </c>
      <c r="Z2224" t="s">
        <v>52</v>
      </c>
      <c r="AA2224">
        <v>5</v>
      </c>
      <c r="AB2224">
        <v>399.23</v>
      </c>
      <c r="AC2224">
        <v>43</v>
      </c>
      <c r="AD2224" t="str" cm="1">
        <f t="array" ref="AD2224">_xlfn.IFS($AC2224&lt;= 24,"17-24", $AC2224&lt;=34,"25-34", $AC2224&lt;=44,"35-44", $AC2224&lt;= 54,"45-54", $AC2224 &gt;= 55, "55+")</f>
        <v>35-44</v>
      </c>
      <c r="AE2224">
        <f t="shared" ca="1" si="171"/>
        <v>5</v>
      </c>
      <c r="AF2224" t="str">
        <f t="shared" si="172"/>
        <v>High</v>
      </c>
      <c r="AG2224" t="str">
        <f t="shared" si="173"/>
        <v>Satisfied</v>
      </c>
      <c r="AH2224" t="str">
        <f t="shared" si="174"/>
        <v>Average Performer</v>
      </c>
      <c r="AI2224" t="str" cm="1">
        <f t="array" ref="AI2224">_xlfn.IFS($Z2224 = "Passed", "High", $Z2224="Completed", "Moderate", OR($Z2224 = "Incomplete", $Z2224="Failed"), "Low")</f>
        <v>Low</v>
      </c>
      <c r="AJ2224" t="str" cm="1">
        <f t="array" ref="AJ2224">_xlfn.IFS(OR(Z2224= "Passed", Z2224 = "Completed"), "Complete", OR(Z2224 ="Failed", Z2224 = "Incomplete"), "Incomplete")</f>
        <v>Incomplete</v>
      </c>
      <c r="AK2224" cm="1">
        <f t="array" ref="AK2224">_xlfn.IFS(HR_DATA[[#This Row],[Performance Category]] = "High Performer", 4,HR_DATA[[#This Row],[Performance Category]] = "Average Performer", 3, HR_DATA[[#This Row],[Performance Category]] = "Low Performer", 2, HR_DATA[[#This Row],[Performance Category]] = "At Risk", 1)</f>
        <v>3</v>
      </c>
    </row>
    <row r="2225" spans="1:37" x14ac:dyDescent="0.25">
      <c r="A2225">
        <v>2747</v>
      </c>
      <c r="B2225" s="2">
        <v>43330</v>
      </c>
      <c r="C2225" s="2">
        <f t="shared" ca="1" si="170"/>
        <v>46159</v>
      </c>
      <c r="D2225" t="s">
        <v>28</v>
      </c>
      <c r="E2225" t="s">
        <v>85</v>
      </c>
      <c r="F2225" t="s">
        <v>30</v>
      </c>
      <c r="G2225" t="s">
        <v>46</v>
      </c>
      <c r="H2225" t="s">
        <v>56</v>
      </c>
      <c r="I2225" t="s">
        <v>46</v>
      </c>
      <c r="J2225" t="s">
        <v>34</v>
      </c>
      <c r="K2225" t="s">
        <v>65</v>
      </c>
      <c r="L2225" s="2">
        <v>22243</v>
      </c>
      <c r="M2225" t="s">
        <v>36</v>
      </c>
      <c r="N2225" t="s">
        <v>37</v>
      </c>
      <c r="O2225" t="s">
        <v>49</v>
      </c>
      <c r="P2225" t="s">
        <v>67</v>
      </c>
      <c r="Q2225" t="s">
        <v>40</v>
      </c>
      <c r="R2225">
        <v>4</v>
      </c>
      <c r="S2225" s="2">
        <v>45059</v>
      </c>
      <c r="T2225">
        <v>3</v>
      </c>
      <c r="U2225">
        <v>1</v>
      </c>
      <c r="V2225">
        <v>5</v>
      </c>
      <c r="W2225" s="2">
        <v>44849</v>
      </c>
      <c r="X2225" t="s">
        <v>68</v>
      </c>
      <c r="Y2225" t="s">
        <v>51</v>
      </c>
      <c r="Z2225" t="s">
        <v>43</v>
      </c>
      <c r="AA2225">
        <v>2</v>
      </c>
      <c r="AB2225">
        <v>677.74</v>
      </c>
      <c r="AC2225">
        <v>58</v>
      </c>
      <c r="AD2225" t="str" cm="1">
        <f t="array" ref="AD2225">_xlfn.IFS($AC2225&lt;= 24,"17-24", $AC2225&lt;=34,"25-34", $AC2225&lt;=44,"35-44", $AC2225&lt;= 54,"45-54", $AC2225 &gt;= 55, "55+")</f>
        <v>55+</v>
      </c>
      <c r="AE2225">
        <f t="shared" ca="1" si="171"/>
        <v>7</v>
      </c>
      <c r="AF2225" t="str">
        <f t="shared" si="172"/>
        <v>Medium</v>
      </c>
      <c r="AG2225" t="str">
        <f t="shared" si="173"/>
        <v>Not satisfied</v>
      </c>
      <c r="AH2225" t="str">
        <f t="shared" si="174"/>
        <v>Average Performer</v>
      </c>
      <c r="AI2225" t="str" cm="1">
        <f t="array" ref="AI2225">_xlfn.IFS($Z2225 = "Passed", "High", $Z2225="Completed", "Moderate", OR($Z2225 = "Incomplete", $Z2225="Failed"), "Low")</f>
        <v>Low</v>
      </c>
      <c r="AJ2225" t="str" cm="1">
        <f t="array" ref="AJ2225">_xlfn.IFS(OR(Z2225= "Passed", Z2225 = "Completed"), "Complete", OR(Z2225 ="Failed", Z2225 = "Incomplete"), "Incomplete")</f>
        <v>Incomplete</v>
      </c>
      <c r="AK2225" cm="1">
        <f t="array" ref="AK2225">_xlfn.IFS(HR_DATA[[#This Row],[Performance Category]] = "High Performer", 4,HR_DATA[[#This Row],[Performance Category]] = "Average Performer", 3, HR_DATA[[#This Row],[Performance Category]] = "Low Performer", 2, HR_DATA[[#This Row],[Performance Category]] = "At Risk", 1)</f>
        <v>3</v>
      </c>
    </row>
    <row r="2226" spans="1:37" x14ac:dyDescent="0.25">
      <c r="A2226">
        <v>2748</v>
      </c>
      <c r="B2226" s="2">
        <v>44753</v>
      </c>
      <c r="C2226" s="2">
        <f t="shared" ca="1" si="170"/>
        <v>46159</v>
      </c>
      <c r="D2226" t="s">
        <v>28</v>
      </c>
      <c r="E2226" t="s">
        <v>94</v>
      </c>
      <c r="F2226" t="s">
        <v>30</v>
      </c>
      <c r="G2226" t="s">
        <v>55</v>
      </c>
      <c r="H2226" t="s">
        <v>32</v>
      </c>
      <c r="I2226" t="s">
        <v>55</v>
      </c>
      <c r="J2226" t="s">
        <v>34</v>
      </c>
      <c r="K2226" t="s">
        <v>58</v>
      </c>
      <c r="L2226" s="2">
        <v>23543</v>
      </c>
      <c r="M2226" t="s">
        <v>36</v>
      </c>
      <c r="N2226" t="s">
        <v>37</v>
      </c>
      <c r="O2226" t="s">
        <v>49</v>
      </c>
      <c r="P2226" t="s">
        <v>39</v>
      </c>
      <c r="Q2226" t="s">
        <v>40</v>
      </c>
      <c r="R2226">
        <v>1</v>
      </c>
      <c r="S2226" s="2">
        <v>45142</v>
      </c>
      <c r="T2226">
        <v>5</v>
      </c>
      <c r="U2226">
        <v>2</v>
      </c>
      <c r="V2226">
        <v>5</v>
      </c>
      <c r="W2226" s="2">
        <v>44940</v>
      </c>
      <c r="X2226" t="s">
        <v>62</v>
      </c>
      <c r="Y2226" t="s">
        <v>51</v>
      </c>
      <c r="Z2226" t="s">
        <v>63</v>
      </c>
      <c r="AA2226">
        <v>2</v>
      </c>
      <c r="AB2226">
        <v>301.42</v>
      </c>
      <c r="AC2226">
        <v>58</v>
      </c>
      <c r="AD2226" t="str" cm="1">
        <f t="array" ref="AD2226">_xlfn.IFS($AC2226&lt;= 24,"17-24", $AC2226&lt;=34,"25-34", $AC2226&lt;=44,"35-44", $AC2226&lt;= 54,"45-54", $AC2226 &gt;= 55, "55+")</f>
        <v>55+</v>
      </c>
      <c r="AE2226">
        <f t="shared" ca="1" si="171"/>
        <v>3</v>
      </c>
      <c r="AF2226" t="str">
        <f t="shared" si="172"/>
        <v>High</v>
      </c>
      <c r="AG2226" t="str">
        <f t="shared" si="173"/>
        <v>Not satisfied</v>
      </c>
      <c r="AH2226" t="str">
        <f t="shared" si="174"/>
        <v>Average Performer</v>
      </c>
      <c r="AI2226" t="str" cm="1">
        <f t="array" ref="AI2226">_xlfn.IFS($Z2226 = "Passed", "High", $Z2226="Completed", "Moderate", OR($Z2226 = "Incomplete", $Z2226="Failed"), "Low")</f>
        <v>Moderate</v>
      </c>
      <c r="AJ2226" t="str" cm="1">
        <f t="array" ref="AJ2226">_xlfn.IFS(OR(Z2226= "Passed", Z2226 = "Completed"), "Complete", OR(Z2226 ="Failed", Z2226 = "Incomplete"), "Incomplete")</f>
        <v>Complete</v>
      </c>
      <c r="AK2226" cm="1">
        <f t="array" ref="AK2226">_xlfn.IFS(HR_DATA[[#This Row],[Performance Category]] = "High Performer", 4,HR_DATA[[#This Row],[Performance Category]] = "Average Performer", 3, HR_DATA[[#This Row],[Performance Category]] = "Low Performer", 2, HR_DATA[[#This Row],[Performance Category]] = "At Risk", 1)</f>
        <v>3</v>
      </c>
    </row>
    <row r="2227" spans="1:37" x14ac:dyDescent="0.25">
      <c r="A2227">
        <v>2749</v>
      </c>
      <c r="B2227" s="2">
        <v>43419</v>
      </c>
      <c r="C2227" s="2">
        <f t="shared" ca="1" si="170"/>
        <v>46159</v>
      </c>
      <c r="D2227" t="s">
        <v>28</v>
      </c>
      <c r="E2227" t="s">
        <v>69</v>
      </c>
      <c r="F2227" t="s">
        <v>108</v>
      </c>
      <c r="G2227" t="s">
        <v>55</v>
      </c>
      <c r="H2227" t="s">
        <v>56</v>
      </c>
      <c r="I2227" t="s">
        <v>46</v>
      </c>
      <c r="J2227" t="s">
        <v>34</v>
      </c>
      <c r="K2227" t="s">
        <v>110</v>
      </c>
      <c r="L2227" s="2">
        <v>17996</v>
      </c>
      <c r="M2227" t="s">
        <v>36</v>
      </c>
      <c r="N2227" t="s">
        <v>37</v>
      </c>
      <c r="O2227" t="s">
        <v>72</v>
      </c>
      <c r="P2227" t="s">
        <v>39</v>
      </c>
      <c r="Q2227" t="s">
        <v>40</v>
      </c>
      <c r="R2227">
        <v>5</v>
      </c>
      <c r="S2227" s="2">
        <v>45101</v>
      </c>
      <c r="T2227">
        <v>5</v>
      </c>
      <c r="U2227">
        <v>3</v>
      </c>
      <c r="V2227">
        <v>4</v>
      </c>
      <c r="W2227" s="2">
        <v>44884</v>
      </c>
      <c r="X2227" t="s">
        <v>50</v>
      </c>
      <c r="Y2227" t="s">
        <v>51</v>
      </c>
      <c r="Z2227" t="s">
        <v>43</v>
      </c>
      <c r="AA2227">
        <v>5</v>
      </c>
      <c r="AB2227">
        <v>149.65</v>
      </c>
      <c r="AC2227">
        <v>69</v>
      </c>
      <c r="AD2227" t="str" cm="1">
        <f t="array" ref="AD2227">_xlfn.IFS($AC2227&lt;= 24,"17-24", $AC2227&lt;=34,"25-34", $AC2227&lt;=44,"35-44", $AC2227&lt;= 54,"45-54", $AC2227 &gt;= 55, "55+")</f>
        <v>55+</v>
      </c>
      <c r="AE2227">
        <f t="shared" ca="1" si="171"/>
        <v>7</v>
      </c>
      <c r="AF2227" t="str">
        <f t="shared" si="172"/>
        <v>High</v>
      </c>
      <c r="AG2227" t="str">
        <f t="shared" si="173"/>
        <v>Neutral</v>
      </c>
      <c r="AH2227" t="str">
        <f t="shared" si="174"/>
        <v>Average Performer</v>
      </c>
      <c r="AI2227" t="str" cm="1">
        <f t="array" ref="AI2227">_xlfn.IFS($Z2227 = "Passed", "High", $Z2227="Completed", "Moderate", OR($Z2227 = "Incomplete", $Z2227="Failed"), "Low")</f>
        <v>Low</v>
      </c>
      <c r="AJ2227" t="str" cm="1">
        <f t="array" ref="AJ2227">_xlfn.IFS(OR(Z2227= "Passed", Z2227 = "Completed"), "Complete", OR(Z2227 ="Failed", Z2227 = "Incomplete"), "Incomplete")</f>
        <v>Incomplete</v>
      </c>
      <c r="AK2227" cm="1">
        <f t="array" ref="AK2227">_xlfn.IFS(HR_DATA[[#This Row],[Performance Category]] = "High Performer", 4,HR_DATA[[#This Row],[Performance Category]] = "Average Performer", 3, HR_DATA[[#This Row],[Performance Category]] = "Low Performer", 2, HR_DATA[[#This Row],[Performance Category]] = "At Risk", 1)</f>
        <v>3</v>
      </c>
    </row>
    <row r="2228" spans="1:37" x14ac:dyDescent="0.25">
      <c r="A2228">
        <v>2750</v>
      </c>
      <c r="B2228" s="2">
        <v>44716</v>
      </c>
      <c r="C2228" s="2">
        <f t="shared" ca="1" si="170"/>
        <v>46159</v>
      </c>
      <c r="D2228" t="s">
        <v>106</v>
      </c>
      <c r="E2228" t="s">
        <v>64</v>
      </c>
      <c r="F2228" t="s">
        <v>30</v>
      </c>
      <c r="G2228" t="s">
        <v>55</v>
      </c>
      <c r="H2228" t="s">
        <v>56</v>
      </c>
      <c r="I2228" t="s">
        <v>55</v>
      </c>
      <c r="J2228" t="s">
        <v>34</v>
      </c>
      <c r="K2228" t="s">
        <v>70</v>
      </c>
      <c r="L2228" s="2">
        <v>17991</v>
      </c>
      <c r="M2228" t="s">
        <v>36</v>
      </c>
      <c r="N2228" t="s">
        <v>48</v>
      </c>
      <c r="O2228" t="s">
        <v>84</v>
      </c>
      <c r="P2228" t="s">
        <v>77</v>
      </c>
      <c r="Q2228" t="s">
        <v>40</v>
      </c>
      <c r="R2228">
        <v>4</v>
      </c>
      <c r="S2228" s="2">
        <v>45118</v>
      </c>
      <c r="T2228">
        <v>3</v>
      </c>
      <c r="U2228">
        <v>4</v>
      </c>
      <c r="V2228">
        <v>4</v>
      </c>
      <c r="W2228" s="2">
        <v>44984</v>
      </c>
      <c r="X2228" t="s">
        <v>50</v>
      </c>
      <c r="Y2228" t="s">
        <v>42</v>
      </c>
      <c r="Z2228" t="s">
        <v>73</v>
      </c>
      <c r="AA2228">
        <v>1</v>
      </c>
      <c r="AB2228">
        <v>462.45</v>
      </c>
      <c r="AC2228">
        <v>73</v>
      </c>
      <c r="AD2228" t="str" cm="1">
        <f t="array" ref="AD2228">_xlfn.IFS($AC2228&lt;= 24,"17-24", $AC2228&lt;=34,"25-34", $AC2228&lt;=44,"35-44", $AC2228&lt;= 54,"45-54", $AC2228 &gt;= 55, "55+")</f>
        <v>55+</v>
      </c>
      <c r="AE2228">
        <f t="shared" ca="1" si="171"/>
        <v>3</v>
      </c>
      <c r="AF2228" t="str">
        <f t="shared" si="172"/>
        <v>Medium</v>
      </c>
      <c r="AG2228" t="str">
        <f t="shared" si="173"/>
        <v>Satisfied</v>
      </c>
      <c r="AH2228" t="str">
        <f t="shared" si="174"/>
        <v>Average Performer</v>
      </c>
      <c r="AI2228" t="str" cm="1">
        <f t="array" ref="AI2228">_xlfn.IFS($Z2228 = "Passed", "High", $Z2228="Completed", "Moderate", OR($Z2228 = "Incomplete", $Z2228="Failed"), "Low")</f>
        <v>High</v>
      </c>
      <c r="AJ2228" t="str" cm="1">
        <f t="array" ref="AJ2228">_xlfn.IFS(OR(Z2228= "Passed", Z2228 = "Completed"), "Complete", OR(Z2228 ="Failed", Z2228 = "Incomplete"), "Incomplete")</f>
        <v>Complete</v>
      </c>
      <c r="AK2228" cm="1">
        <f t="array" ref="AK2228">_xlfn.IFS(HR_DATA[[#This Row],[Performance Category]] = "High Performer", 4,HR_DATA[[#This Row],[Performance Category]] = "Average Performer", 3, HR_DATA[[#This Row],[Performance Category]] = "Low Performer", 2, HR_DATA[[#This Row],[Performance Category]] = "At Risk", 1)</f>
        <v>3</v>
      </c>
    </row>
    <row r="2229" spans="1:37" x14ac:dyDescent="0.25">
      <c r="A2229">
        <v>2752</v>
      </c>
      <c r="B2229" s="2">
        <v>44855</v>
      </c>
      <c r="C2229" s="2">
        <f t="shared" ca="1" si="170"/>
        <v>46159</v>
      </c>
      <c r="D2229" t="s">
        <v>28</v>
      </c>
      <c r="E2229" t="s">
        <v>64</v>
      </c>
      <c r="F2229" t="s">
        <v>30</v>
      </c>
      <c r="G2229" t="s">
        <v>46</v>
      </c>
      <c r="H2229" t="s">
        <v>45</v>
      </c>
      <c r="I2229" t="s">
        <v>33</v>
      </c>
      <c r="J2229" t="s">
        <v>34</v>
      </c>
      <c r="K2229" t="s">
        <v>65</v>
      </c>
      <c r="L2229" s="2">
        <v>27908</v>
      </c>
      <c r="M2229" t="s">
        <v>36</v>
      </c>
      <c r="N2229" t="s">
        <v>48</v>
      </c>
      <c r="O2229" t="s">
        <v>49</v>
      </c>
      <c r="P2229" t="s">
        <v>77</v>
      </c>
      <c r="Q2229" t="s">
        <v>40</v>
      </c>
      <c r="R2229">
        <v>4</v>
      </c>
      <c r="S2229" s="2">
        <v>45053</v>
      </c>
      <c r="T2229">
        <v>3</v>
      </c>
      <c r="U2229">
        <v>5</v>
      </c>
      <c r="V2229">
        <v>1</v>
      </c>
      <c r="W2229" s="2">
        <v>44901</v>
      </c>
      <c r="X2229" t="s">
        <v>50</v>
      </c>
      <c r="Y2229" t="s">
        <v>42</v>
      </c>
      <c r="Z2229" t="s">
        <v>52</v>
      </c>
      <c r="AA2229">
        <v>5</v>
      </c>
      <c r="AB2229">
        <v>450.64</v>
      </c>
      <c r="AC2229">
        <v>46</v>
      </c>
      <c r="AD2229" t="str" cm="1">
        <f t="array" ref="AD2229">_xlfn.IFS($AC2229&lt;= 24,"17-24", $AC2229&lt;=34,"25-34", $AC2229&lt;=44,"35-44", $AC2229&lt;= 54,"45-54", $AC2229 &gt;= 55, "55+")</f>
        <v>45-54</v>
      </c>
      <c r="AE2229">
        <f t="shared" ca="1" si="171"/>
        <v>3</v>
      </c>
      <c r="AF2229" t="str">
        <f t="shared" si="172"/>
        <v>Medium</v>
      </c>
      <c r="AG2229" t="str">
        <f t="shared" si="173"/>
        <v>Satisfied</v>
      </c>
      <c r="AH2229" t="str">
        <f t="shared" si="174"/>
        <v>Average Performer</v>
      </c>
      <c r="AI2229" t="str" cm="1">
        <f t="array" ref="AI2229">_xlfn.IFS($Z2229 = "Passed", "High", $Z2229="Completed", "Moderate", OR($Z2229 = "Incomplete", $Z2229="Failed"), "Low")</f>
        <v>Low</v>
      </c>
      <c r="AJ2229" t="str" cm="1">
        <f t="array" ref="AJ2229">_xlfn.IFS(OR(Z2229= "Passed", Z2229 = "Completed"), "Complete", OR(Z2229 ="Failed", Z2229 = "Incomplete"), "Incomplete")</f>
        <v>Incomplete</v>
      </c>
      <c r="AK2229" cm="1">
        <f t="array" ref="AK2229">_xlfn.IFS(HR_DATA[[#This Row],[Performance Category]] = "High Performer", 4,HR_DATA[[#This Row],[Performance Category]] = "Average Performer", 3, HR_DATA[[#This Row],[Performance Category]] = "Low Performer", 2, HR_DATA[[#This Row],[Performance Category]] = "At Risk", 1)</f>
        <v>3</v>
      </c>
    </row>
    <row r="2230" spans="1:37" x14ac:dyDescent="0.25">
      <c r="A2230">
        <v>2753</v>
      </c>
      <c r="B2230" s="2">
        <v>44939</v>
      </c>
      <c r="C2230" s="2">
        <f t="shared" ca="1" si="170"/>
        <v>46159</v>
      </c>
      <c r="D2230" t="s">
        <v>28</v>
      </c>
      <c r="E2230" t="s">
        <v>29</v>
      </c>
      <c r="F2230" t="s">
        <v>30</v>
      </c>
      <c r="G2230" t="s">
        <v>31</v>
      </c>
      <c r="H2230" t="s">
        <v>56</v>
      </c>
      <c r="I2230" t="s">
        <v>46</v>
      </c>
      <c r="J2230" t="s">
        <v>34</v>
      </c>
      <c r="K2230" t="s">
        <v>70</v>
      </c>
      <c r="L2230" s="2">
        <v>30844</v>
      </c>
      <c r="M2230" t="s">
        <v>36</v>
      </c>
      <c r="N2230" t="s">
        <v>37</v>
      </c>
      <c r="O2230" t="s">
        <v>72</v>
      </c>
      <c r="P2230" t="s">
        <v>39</v>
      </c>
      <c r="Q2230" t="s">
        <v>40</v>
      </c>
      <c r="R2230">
        <v>4</v>
      </c>
      <c r="S2230" s="2">
        <v>45051</v>
      </c>
      <c r="T2230">
        <v>3</v>
      </c>
      <c r="U2230">
        <v>1</v>
      </c>
      <c r="V2230">
        <v>4</v>
      </c>
      <c r="W2230" s="2">
        <v>44852</v>
      </c>
      <c r="X2230" t="s">
        <v>92</v>
      </c>
      <c r="Y2230" t="s">
        <v>42</v>
      </c>
      <c r="Z2230" t="s">
        <v>63</v>
      </c>
      <c r="AA2230">
        <v>1</v>
      </c>
      <c r="AB2230">
        <v>437.7</v>
      </c>
      <c r="AC2230">
        <v>39</v>
      </c>
      <c r="AD2230" t="str" cm="1">
        <f t="array" ref="AD2230">_xlfn.IFS($AC2230&lt;= 24,"17-24", $AC2230&lt;=34,"25-34", $AC2230&lt;=44,"35-44", $AC2230&lt;= 54,"45-54", $AC2230 &gt;= 55, "55+")</f>
        <v>35-44</v>
      </c>
      <c r="AE2230">
        <f t="shared" ca="1" si="171"/>
        <v>3</v>
      </c>
      <c r="AF2230" t="str">
        <f t="shared" si="172"/>
        <v>Medium</v>
      </c>
      <c r="AG2230" t="str">
        <f t="shared" si="173"/>
        <v>Not satisfied</v>
      </c>
      <c r="AH2230" t="str">
        <f t="shared" si="174"/>
        <v>Average Performer</v>
      </c>
      <c r="AI2230" t="str" cm="1">
        <f t="array" ref="AI2230">_xlfn.IFS($Z2230 = "Passed", "High", $Z2230="Completed", "Moderate", OR($Z2230 = "Incomplete", $Z2230="Failed"), "Low")</f>
        <v>Moderate</v>
      </c>
      <c r="AJ2230" t="str" cm="1">
        <f t="array" ref="AJ2230">_xlfn.IFS(OR(Z2230= "Passed", Z2230 = "Completed"), "Complete", OR(Z2230 ="Failed", Z2230 = "Incomplete"), "Incomplete")</f>
        <v>Complete</v>
      </c>
      <c r="AK2230" cm="1">
        <f t="array" ref="AK2230">_xlfn.IFS(HR_DATA[[#This Row],[Performance Category]] = "High Performer", 4,HR_DATA[[#This Row],[Performance Category]] = "Average Performer", 3, HR_DATA[[#This Row],[Performance Category]] = "Low Performer", 2, HR_DATA[[#This Row],[Performance Category]] = "At Risk", 1)</f>
        <v>3</v>
      </c>
    </row>
    <row r="2231" spans="1:37" x14ac:dyDescent="0.25">
      <c r="A2231">
        <v>2754</v>
      </c>
      <c r="B2231" s="2">
        <v>43926</v>
      </c>
      <c r="C2231" s="2">
        <f t="shared" ca="1" si="170"/>
        <v>46159</v>
      </c>
      <c r="D2231" t="s">
        <v>28</v>
      </c>
      <c r="E2231" t="s">
        <v>85</v>
      </c>
      <c r="F2231" t="s">
        <v>30</v>
      </c>
      <c r="G2231" t="s">
        <v>55</v>
      </c>
      <c r="H2231" t="s">
        <v>32</v>
      </c>
      <c r="I2231" t="s">
        <v>55</v>
      </c>
      <c r="J2231" t="s">
        <v>34</v>
      </c>
      <c r="K2231" t="s">
        <v>79</v>
      </c>
      <c r="L2231" s="2">
        <v>28250</v>
      </c>
      <c r="M2231" t="s">
        <v>36</v>
      </c>
      <c r="N2231" t="s">
        <v>48</v>
      </c>
      <c r="O2231" t="s">
        <v>60</v>
      </c>
      <c r="P2231" t="s">
        <v>67</v>
      </c>
      <c r="Q2231" t="s">
        <v>40</v>
      </c>
      <c r="R2231">
        <v>2</v>
      </c>
      <c r="S2231" s="2">
        <v>44971</v>
      </c>
      <c r="T2231">
        <v>1</v>
      </c>
      <c r="U2231">
        <v>5</v>
      </c>
      <c r="V2231">
        <v>1</v>
      </c>
      <c r="W2231" s="2">
        <v>45020</v>
      </c>
      <c r="X2231" t="s">
        <v>62</v>
      </c>
      <c r="Y2231" t="s">
        <v>42</v>
      </c>
      <c r="Z2231" t="s">
        <v>43</v>
      </c>
      <c r="AA2231">
        <v>1</v>
      </c>
      <c r="AB2231">
        <v>823.08</v>
      </c>
      <c r="AC2231">
        <v>43</v>
      </c>
      <c r="AD2231" t="str" cm="1">
        <f t="array" ref="AD2231">_xlfn.IFS($AC2231&lt;= 24,"17-24", $AC2231&lt;=34,"25-34", $AC2231&lt;=44,"35-44", $AC2231&lt;= 54,"45-54", $AC2231 &gt;= 55, "55+")</f>
        <v>35-44</v>
      </c>
      <c r="AE2231">
        <f t="shared" ca="1" si="171"/>
        <v>6</v>
      </c>
      <c r="AF2231" t="str">
        <f t="shared" si="172"/>
        <v>Low</v>
      </c>
      <c r="AG2231" t="str">
        <f t="shared" si="173"/>
        <v>Satisfied</v>
      </c>
      <c r="AH2231" t="str">
        <f t="shared" si="174"/>
        <v>Average Performer</v>
      </c>
      <c r="AI2231" t="str" cm="1">
        <f t="array" ref="AI2231">_xlfn.IFS($Z2231 = "Passed", "High", $Z2231="Completed", "Moderate", OR($Z2231 = "Incomplete", $Z2231="Failed"), "Low")</f>
        <v>Low</v>
      </c>
      <c r="AJ2231" t="str" cm="1">
        <f t="array" ref="AJ2231">_xlfn.IFS(OR(Z2231= "Passed", Z2231 = "Completed"), "Complete", OR(Z2231 ="Failed", Z2231 = "Incomplete"), "Incomplete")</f>
        <v>Incomplete</v>
      </c>
      <c r="AK2231" cm="1">
        <f t="array" ref="AK2231">_xlfn.IFS(HR_DATA[[#This Row],[Performance Category]] = "High Performer", 4,HR_DATA[[#This Row],[Performance Category]] = "Average Performer", 3, HR_DATA[[#This Row],[Performance Category]] = "Low Performer", 2, HR_DATA[[#This Row],[Performance Category]] = "At Risk", 1)</f>
        <v>3</v>
      </c>
    </row>
    <row r="2232" spans="1:37" x14ac:dyDescent="0.25">
      <c r="A2232">
        <v>2755</v>
      </c>
      <c r="B2232" s="2">
        <v>44707</v>
      </c>
      <c r="C2232" s="2">
        <f t="shared" ca="1" si="170"/>
        <v>46159</v>
      </c>
      <c r="D2232" t="s">
        <v>28</v>
      </c>
      <c r="E2232" t="s">
        <v>44</v>
      </c>
      <c r="F2232" t="s">
        <v>30</v>
      </c>
      <c r="G2232" t="s">
        <v>31</v>
      </c>
      <c r="H2232" t="s">
        <v>56</v>
      </c>
      <c r="I2232" t="s">
        <v>33</v>
      </c>
      <c r="J2232" t="s">
        <v>34</v>
      </c>
      <c r="K2232" t="s">
        <v>65</v>
      </c>
      <c r="L2232" s="2">
        <v>20413</v>
      </c>
      <c r="M2232" t="s">
        <v>36</v>
      </c>
      <c r="N2232" t="s">
        <v>48</v>
      </c>
      <c r="O2232" t="s">
        <v>60</v>
      </c>
      <c r="P2232" t="s">
        <v>61</v>
      </c>
      <c r="Q2232" t="s">
        <v>40</v>
      </c>
      <c r="R2232">
        <v>2</v>
      </c>
      <c r="S2232" s="2">
        <v>44910</v>
      </c>
      <c r="T2232">
        <v>5</v>
      </c>
      <c r="U2232">
        <v>5</v>
      </c>
      <c r="V2232">
        <v>4</v>
      </c>
      <c r="W2232" s="2">
        <v>44916</v>
      </c>
      <c r="X2232" t="s">
        <v>68</v>
      </c>
      <c r="Y2232" t="s">
        <v>42</v>
      </c>
      <c r="Z2232" t="s">
        <v>63</v>
      </c>
      <c r="AA2232">
        <v>4</v>
      </c>
      <c r="AB2232">
        <v>118.68</v>
      </c>
      <c r="AC2232">
        <v>67</v>
      </c>
      <c r="AD2232" t="str" cm="1">
        <f t="array" ref="AD2232">_xlfn.IFS($AC2232&lt;= 24,"17-24", $AC2232&lt;=34,"25-34", $AC2232&lt;=44,"35-44", $AC2232&lt;= 54,"45-54", $AC2232 &gt;= 55, "55+")</f>
        <v>55+</v>
      </c>
      <c r="AE2232">
        <f t="shared" ca="1" si="171"/>
        <v>3</v>
      </c>
      <c r="AF2232" t="str">
        <f t="shared" si="172"/>
        <v>High</v>
      </c>
      <c r="AG2232" t="str">
        <f t="shared" si="173"/>
        <v>Satisfied</v>
      </c>
      <c r="AH2232" t="str">
        <f t="shared" si="174"/>
        <v>Average Performer</v>
      </c>
      <c r="AI2232" t="str" cm="1">
        <f t="array" ref="AI2232">_xlfn.IFS($Z2232 = "Passed", "High", $Z2232="Completed", "Moderate", OR($Z2232 = "Incomplete", $Z2232="Failed"), "Low")</f>
        <v>Moderate</v>
      </c>
      <c r="AJ2232" t="str" cm="1">
        <f t="array" ref="AJ2232">_xlfn.IFS(OR(Z2232= "Passed", Z2232 = "Completed"), "Complete", OR(Z2232 ="Failed", Z2232 = "Incomplete"), "Incomplete")</f>
        <v>Complete</v>
      </c>
      <c r="AK2232" cm="1">
        <f t="array" ref="AK2232">_xlfn.IFS(HR_DATA[[#This Row],[Performance Category]] = "High Performer", 4,HR_DATA[[#This Row],[Performance Category]] = "Average Performer", 3, HR_DATA[[#This Row],[Performance Category]] = "Low Performer", 2, HR_DATA[[#This Row],[Performance Category]] = "At Risk", 1)</f>
        <v>3</v>
      </c>
    </row>
    <row r="2233" spans="1:37" x14ac:dyDescent="0.25">
      <c r="A2233">
        <v>2756</v>
      </c>
      <c r="B2233" s="2">
        <v>44321</v>
      </c>
      <c r="C2233" s="2">
        <f t="shared" ca="1" si="170"/>
        <v>46159</v>
      </c>
      <c r="D2233" t="s">
        <v>106</v>
      </c>
      <c r="E2233" t="s">
        <v>64</v>
      </c>
      <c r="F2233" t="s">
        <v>30</v>
      </c>
      <c r="G2233" t="s">
        <v>46</v>
      </c>
      <c r="H2233" t="s">
        <v>45</v>
      </c>
      <c r="I2233" t="s">
        <v>46</v>
      </c>
      <c r="J2233" t="s">
        <v>34</v>
      </c>
      <c r="K2233" t="s">
        <v>70</v>
      </c>
      <c r="L2233" s="2">
        <v>31614</v>
      </c>
      <c r="M2233" t="s">
        <v>36</v>
      </c>
      <c r="N2233" t="s">
        <v>48</v>
      </c>
      <c r="O2233" t="s">
        <v>38</v>
      </c>
      <c r="P2233" t="s">
        <v>77</v>
      </c>
      <c r="Q2233" t="s">
        <v>40</v>
      </c>
      <c r="R2233">
        <v>2</v>
      </c>
      <c r="S2233" s="2">
        <v>44864</v>
      </c>
      <c r="T2233">
        <v>1</v>
      </c>
      <c r="U2233">
        <v>3</v>
      </c>
      <c r="V2233">
        <v>1</v>
      </c>
      <c r="W2233" s="2">
        <v>45020</v>
      </c>
      <c r="X2233" t="s">
        <v>92</v>
      </c>
      <c r="Y2233" t="s">
        <v>51</v>
      </c>
      <c r="Z2233" t="s">
        <v>63</v>
      </c>
      <c r="AA2233">
        <v>5</v>
      </c>
      <c r="AB2233">
        <v>120.79</v>
      </c>
      <c r="AC2233">
        <v>35</v>
      </c>
      <c r="AD2233" t="str" cm="1">
        <f t="array" ref="AD2233">_xlfn.IFS($AC2233&lt;= 24,"17-24", $AC2233&lt;=34,"25-34", $AC2233&lt;=44,"35-44", $AC2233&lt;= 54,"45-54", $AC2233 &gt;= 55, "55+")</f>
        <v>35-44</v>
      </c>
      <c r="AE2233">
        <f t="shared" ca="1" si="171"/>
        <v>5</v>
      </c>
      <c r="AF2233" t="str">
        <f t="shared" si="172"/>
        <v>Low</v>
      </c>
      <c r="AG2233" t="str">
        <f t="shared" si="173"/>
        <v>Neutral</v>
      </c>
      <c r="AH2233" t="str">
        <f t="shared" si="174"/>
        <v>Average Performer</v>
      </c>
      <c r="AI2233" t="str" cm="1">
        <f t="array" ref="AI2233">_xlfn.IFS($Z2233 = "Passed", "High", $Z2233="Completed", "Moderate", OR($Z2233 = "Incomplete", $Z2233="Failed"), "Low")</f>
        <v>Moderate</v>
      </c>
      <c r="AJ2233" t="str" cm="1">
        <f t="array" ref="AJ2233">_xlfn.IFS(OR(Z2233= "Passed", Z2233 = "Completed"), "Complete", OR(Z2233 ="Failed", Z2233 = "Incomplete"), "Incomplete")</f>
        <v>Complete</v>
      </c>
      <c r="AK2233" cm="1">
        <f t="array" ref="AK2233">_xlfn.IFS(HR_DATA[[#This Row],[Performance Category]] = "High Performer", 4,HR_DATA[[#This Row],[Performance Category]] = "Average Performer", 3, HR_DATA[[#This Row],[Performance Category]] = "Low Performer", 2, HR_DATA[[#This Row],[Performance Category]] = "At Risk", 1)</f>
        <v>3</v>
      </c>
    </row>
    <row r="2234" spans="1:37" x14ac:dyDescent="0.25">
      <c r="A2234">
        <v>2758</v>
      </c>
      <c r="B2234" s="2">
        <v>43454</v>
      </c>
      <c r="C2234" s="2">
        <f t="shared" ca="1" si="170"/>
        <v>46159</v>
      </c>
      <c r="D2234" t="s">
        <v>28</v>
      </c>
      <c r="E2234" t="s">
        <v>64</v>
      </c>
      <c r="F2234" t="s">
        <v>108</v>
      </c>
      <c r="G2234" t="s">
        <v>46</v>
      </c>
      <c r="H2234" t="s">
        <v>45</v>
      </c>
      <c r="I2234" t="s">
        <v>55</v>
      </c>
      <c r="J2234" t="s">
        <v>34</v>
      </c>
      <c r="K2234" t="s">
        <v>101</v>
      </c>
      <c r="L2234" s="2">
        <v>16845</v>
      </c>
      <c r="M2234" t="s">
        <v>36</v>
      </c>
      <c r="N2234" t="s">
        <v>48</v>
      </c>
      <c r="O2234" t="s">
        <v>60</v>
      </c>
      <c r="P2234" t="s">
        <v>77</v>
      </c>
      <c r="Q2234" t="s">
        <v>40</v>
      </c>
      <c r="R2234">
        <v>2</v>
      </c>
      <c r="S2234" s="2">
        <v>44972</v>
      </c>
      <c r="T2234">
        <v>1</v>
      </c>
      <c r="U2234">
        <v>3</v>
      </c>
      <c r="V2234">
        <v>1</v>
      </c>
      <c r="W2234" s="2">
        <v>45063</v>
      </c>
      <c r="X2234" t="s">
        <v>68</v>
      </c>
      <c r="Y2234" t="s">
        <v>51</v>
      </c>
      <c r="Z2234" t="s">
        <v>52</v>
      </c>
      <c r="AA2234">
        <v>4</v>
      </c>
      <c r="AB2234">
        <v>100.17</v>
      </c>
      <c r="AC2234">
        <v>72</v>
      </c>
      <c r="AD2234" t="str" cm="1">
        <f t="array" ref="AD2234">_xlfn.IFS($AC2234&lt;= 24,"17-24", $AC2234&lt;=34,"25-34", $AC2234&lt;=44,"35-44", $AC2234&lt;= 54,"45-54", $AC2234 &gt;= 55, "55+")</f>
        <v>55+</v>
      </c>
      <c r="AE2234">
        <f t="shared" ca="1" si="171"/>
        <v>7</v>
      </c>
      <c r="AF2234" t="str">
        <f t="shared" si="172"/>
        <v>Low</v>
      </c>
      <c r="AG2234" t="str">
        <f t="shared" si="173"/>
        <v>Neutral</v>
      </c>
      <c r="AH2234" t="str">
        <f t="shared" si="174"/>
        <v>Average Performer</v>
      </c>
      <c r="AI2234" t="str" cm="1">
        <f t="array" ref="AI2234">_xlfn.IFS($Z2234 = "Passed", "High", $Z2234="Completed", "Moderate", OR($Z2234 = "Incomplete", $Z2234="Failed"), "Low")</f>
        <v>Low</v>
      </c>
      <c r="AJ2234" t="str" cm="1">
        <f t="array" ref="AJ2234">_xlfn.IFS(OR(Z2234= "Passed", Z2234 = "Completed"), "Complete", OR(Z2234 ="Failed", Z2234 = "Incomplete"), "Incomplete")</f>
        <v>Incomplete</v>
      </c>
      <c r="AK2234" cm="1">
        <f t="array" ref="AK2234">_xlfn.IFS(HR_DATA[[#This Row],[Performance Category]] = "High Performer", 4,HR_DATA[[#This Row],[Performance Category]] = "Average Performer", 3, HR_DATA[[#This Row],[Performance Category]] = "Low Performer", 2, HR_DATA[[#This Row],[Performance Category]] = "At Risk", 1)</f>
        <v>3</v>
      </c>
    </row>
    <row r="2235" spans="1:37" x14ac:dyDescent="0.25">
      <c r="A2235">
        <v>2759</v>
      </c>
      <c r="B2235" s="2">
        <v>43338</v>
      </c>
      <c r="C2235" s="2">
        <f t="shared" ca="1" si="170"/>
        <v>46159</v>
      </c>
      <c r="D2235" t="s">
        <v>28</v>
      </c>
      <c r="E2235" t="s">
        <v>94</v>
      </c>
      <c r="F2235" t="s">
        <v>30</v>
      </c>
      <c r="G2235" t="s">
        <v>55</v>
      </c>
      <c r="H2235" t="s">
        <v>56</v>
      </c>
      <c r="I2235" t="s">
        <v>55</v>
      </c>
      <c r="J2235" t="s">
        <v>34</v>
      </c>
      <c r="K2235" t="s">
        <v>47</v>
      </c>
      <c r="L2235" s="2">
        <v>32632</v>
      </c>
      <c r="M2235" t="s">
        <v>36</v>
      </c>
      <c r="N2235" t="s">
        <v>48</v>
      </c>
      <c r="O2235" t="s">
        <v>38</v>
      </c>
      <c r="P2235" t="s">
        <v>77</v>
      </c>
      <c r="Q2235" t="s">
        <v>40</v>
      </c>
      <c r="R2235">
        <v>2</v>
      </c>
      <c r="S2235" s="2">
        <v>44871</v>
      </c>
      <c r="T2235">
        <v>3</v>
      </c>
      <c r="U2235">
        <v>1</v>
      </c>
      <c r="V2235">
        <v>3</v>
      </c>
      <c r="W2235" s="2">
        <v>45107</v>
      </c>
      <c r="X2235" t="s">
        <v>62</v>
      </c>
      <c r="Y2235" t="s">
        <v>42</v>
      </c>
      <c r="Z2235" t="s">
        <v>52</v>
      </c>
      <c r="AA2235">
        <v>1</v>
      </c>
      <c r="AB2235">
        <v>662.8</v>
      </c>
      <c r="AC2235">
        <v>29</v>
      </c>
      <c r="AD2235" t="str" cm="1">
        <f t="array" ref="AD2235">_xlfn.IFS($AC2235&lt;= 24,"17-24", $AC2235&lt;=34,"25-34", $AC2235&lt;=44,"35-44", $AC2235&lt;= 54,"45-54", $AC2235 &gt;= 55, "55+")</f>
        <v>25-34</v>
      </c>
      <c r="AE2235">
        <f t="shared" ca="1" si="171"/>
        <v>7</v>
      </c>
      <c r="AF2235" t="str">
        <f t="shared" si="172"/>
        <v>Medium</v>
      </c>
      <c r="AG2235" t="str">
        <f t="shared" si="173"/>
        <v>Not satisfied</v>
      </c>
      <c r="AH2235" t="str">
        <f t="shared" si="174"/>
        <v>Average Performer</v>
      </c>
      <c r="AI2235" t="str" cm="1">
        <f t="array" ref="AI2235">_xlfn.IFS($Z2235 = "Passed", "High", $Z2235="Completed", "Moderate", OR($Z2235 = "Incomplete", $Z2235="Failed"), "Low")</f>
        <v>Low</v>
      </c>
      <c r="AJ2235" t="str" cm="1">
        <f t="array" ref="AJ2235">_xlfn.IFS(OR(Z2235= "Passed", Z2235 = "Completed"), "Complete", OR(Z2235 ="Failed", Z2235 = "Incomplete"), "Incomplete")</f>
        <v>Incomplete</v>
      </c>
      <c r="AK2235" cm="1">
        <f t="array" ref="AK2235">_xlfn.IFS(HR_DATA[[#This Row],[Performance Category]] = "High Performer", 4,HR_DATA[[#This Row],[Performance Category]] = "Average Performer", 3, HR_DATA[[#This Row],[Performance Category]] = "Low Performer", 2, HR_DATA[[#This Row],[Performance Category]] = "At Risk", 1)</f>
        <v>3</v>
      </c>
    </row>
    <row r="2236" spans="1:37" x14ac:dyDescent="0.25">
      <c r="A2236">
        <v>2760</v>
      </c>
      <c r="B2236" s="2">
        <v>44171</v>
      </c>
      <c r="C2236" s="2">
        <f t="shared" ca="1" si="170"/>
        <v>46159</v>
      </c>
      <c r="D2236" t="s">
        <v>106</v>
      </c>
      <c r="E2236" t="s">
        <v>69</v>
      </c>
      <c r="F2236" t="s">
        <v>30</v>
      </c>
      <c r="G2236" t="s">
        <v>46</v>
      </c>
      <c r="H2236" t="s">
        <v>56</v>
      </c>
      <c r="I2236" t="s">
        <v>33</v>
      </c>
      <c r="J2236" t="s">
        <v>34</v>
      </c>
      <c r="K2236" t="s">
        <v>97</v>
      </c>
      <c r="L2236" s="2">
        <v>25404</v>
      </c>
      <c r="M2236" t="s">
        <v>36</v>
      </c>
      <c r="N2236" t="s">
        <v>48</v>
      </c>
      <c r="O2236" t="s">
        <v>60</v>
      </c>
      <c r="P2236" t="s">
        <v>61</v>
      </c>
      <c r="Q2236" t="s">
        <v>40</v>
      </c>
      <c r="R2236">
        <v>2</v>
      </c>
      <c r="S2236" s="2">
        <v>44830</v>
      </c>
      <c r="T2236">
        <v>2</v>
      </c>
      <c r="U2236">
        <v>1</v>
      </c>
      <c r="V2236">
        <v>4</v>
      </c>
      <c r="W2236" s="2">
        <v>45049</v>
      </c>
      <c r="X2236" t="s">
        <v>41</v>
      </c>
      <c r="Y2236" t="s">
        <v>42</v>
      </c>
      <c r="Z2236" t="s">
        <v>63</v>
      </c>
      <c r="AA2236">
        <v>3</v>
      </c>
      <c r="AB2236">
        <v>287.58999999999997</v>
      </c>
      <c r="AC2236">
        <v>51</v>
      </c>
      <c r="AD2236" t="str" cm="1">
        <f t="array" ref="AD2236">_xlfn.IFS($AC2236&lt;= 24,"17-24", $AC2236&lt;=34,"25-34", $AC2236&lt;=44,"35-44", $AC2236&lt;= 54,"45-54", $AC2236 &gt;= 55, "55+")</f>
        <v>45-54</v>
      </c>
      <c r="AE2236">
        <f t="shared" ca="1" si="171"/>
        <v>5</v>
      </c>
      <c r="AF2236" t="str">
        <f t="shared" si="172"/>
        <v>Low</v>
      </c>
      <c r="AG2236" t="str">
        <f t="shared" si="173"/>
        <v>Not satisfied</v>
      </c>
      <c r="AH2236" t="str">
        <f t="shared" si="174"/>
        <v>Average Performer</v>
      </c>
      <c r="AI2236" t="str" cm="1">
        <f t="array" ref="AI2236">_xlfn.IFS($Z2236 = "Passed", "High", $Z2236="Completed", "Moderate", OR($Z2236 = "Incomplete", $Z2236="Failed"), "Low")</f>
        <v>Moderate</v>
      </c>
      <c r="AJ2236" t="str" cm="1">
        <f t="array" ref="AJ2236">_xlfn.IFS(OR(Z2236= "Passed", Z2236 = "Completed"), "Complete", OR(Z2236 ="Failed", Z2236 = "Incomplete"), "Incomplete")</f>
        <v>Complete</v>
      </c>
      <c r="AK2236" cm="1">
        <f t="array" ref="AK2236">_xlfn.IFS(HR_DATA[[#This Row],[Performance Category]] = "High Performer", 4,HR_DATA[[#This Row],[Performance Category]] = "Average Performer", 3, HR_DATA[[#This Row],[Performance Category]] = "Low Performer", 2, HR_DATA[[#This Row],[Performance Category]] = "At Risk", 1)</f>
        <v>3</v>
      </c>
    </row>
    <row r="2237" spans="1:37" x14ac:dyDescent="0.25">
      <c r="A2237">
        <v>2761</v>
      </c>
      <c r="B2237" s="2">
        <v>44543</v>
      </c>
      <c r="C2237" s="2">
        <f t="shared" ca="1" si="170"/>
        <v>46159</v>
      </c>
      <c r="D2237" t="s">
        <v>28</v>
      </c>
      <c r="E2237" t="s">
        <v>44</v>
      </c>
      <c r="F2237" t="s">
        <v>30</v>
      </c>
      <c r="G2237" t="s">
        <v>31</v>
      </c>
      <c r="H2237" t="s">
        <v>32</v>
      </c>
      <c r="I2237" t="s">
        <v>33</v>
      </c>
      <c r="J2237" t="s">
        <v>34</v>
      </c>
      <c r="K2237" t="s">
        <v>101</v>
      </c>
      <c r="L2237" s="2">
        <v>35468</v>
      </c>
      <c r="M2237" t="s">
        <v>36</v>
      </c>
      <c r="N2237" t="s">
        <v>37</v>
      </c>
      <c r="O2237" t="s">
        <v>84</v>
      </c>
      <c r="P2237" t="s">
        <v>67</v>
      </c>
      <c r="Q2237" t="s">
        <v>40</v>
      </c>
      <c r="R2237">
        <v>4</v>
      </c>
      <c r="S2237" s="2">
        <v>44972</v>
      </c>
      <c r="T2237">
        <v>1</v>
      </c>
      <c r="U2237">
        <v>4</v>
      </c>
      <c r="V2237">
        <v>3</v>
      </c>
      <c r="W2237" s="2">
        <v>44891</v>
      </c>
      <c r="X2237" t="s">
        <v>62</v>
      </c>
      <c r="Y2237" t="s">
        <v>51</v>
      </c>
      <c r="Z2237" t="s">
        <v>52</v>
      </c>
      <c r="AA2237">
        <v>4</v>
      </c>
      <c r="AB2237">
        <v>653.32000000000005</v>
      </c>
      <c r="AC2237">
        <v>24</v>
      </c>
      <c r="AD2237" t="str" cm="1">
        <f t="array" ref="AD2237">_xlfn.IFS($AC2237&lt;= 24,"17-24", $AC2237&lt;=34,"25-34", $AC2237&lt;=44,"35-44", $AC2237&lt;= 54,"45-54", $AC2237 &gt;= 55, "55+")</f>
        <v>17-24</v>
      </c>
      <c r="AE2237">
        <f t="shared" ca="1" si="171"/>
        <v>4</v>
      </c>
      <c r="AF2237" t="str">
        <f t="shared" si="172"/>
        <v>Low</v>
      </c>
      <c r="AG2237" t="str">
        <f t="shared" si="173"/>
        <v>Satisfied</v>
      </c>
      <c r="AH2237" t="str">
        <f t="shared" si="174"/>
        <v>Average Performer</v>
      </c>
      <c r="AI2237" t="str" cm="1">
        <f t="array" ref="AI2237">_xlfn.IFS($Z2237 = "Passed", "High", $Z2237="Completed", "Moderate", OR($Z2237 = "Incomplete", $Z2237="Failed"), "Low")</f>
        <v>Low</v>
      </c>
      <c r="AJ2237" t="str" cm="1">
        <f t="array" ref="AJ2237">_xlfn.IFS(OR(Z2237= "Passed", Z2237 = "Completed"), "Complete", OR(Z2237 ="Failed", Z2237 = "Incomplete"), "Incomplete")</f>
        <v>Incomplete</v>
      </c>
      <c r="AK2237" cm="1">
        <f t="array" ref="AK2237">_xlfn.IFS(HR_DATA[[#This Row],[Performance Category]] = "High Performer", 4,HR_DATA[[#This Row],[Performance Category]] = "Average Performer", 3, HR_DATA[[#This Row],[Performance Category]] = "Low Performer", 2, HR_DATA[[#This Row],[Performance Category]] = "At Risk", 1)</f>
        <v>3</v>
      </c>
    </row>
    <row r="2238" spans="1:37" x14ac:dyDescent="0.25">
      <c r="A2238">
        <v>2762</v>
      </c>
      <c r="B2238" s="2">
        <v>44374</v>
      </c>
      <c r="C2238" s="2">
        <f t="shared" ca="1" si="170"/>
        <v>46159</v>
      </c>
      <c r="D2238" t="s">
        <v>106</v>
      </c>
      <c r="E2238" t="s">
        <v>29</v>
      </c>
      <c r="F2238" t="s">
        <v>108</v>
      </c>
      <c r="G2238" t="s">
        <v>46</v>
      </c>
      <c r="H2238" t="s">
        <v>45</v>
      </c>
      <c r="I2238" t="s">
        <v>33</v>
      </c>
      <c r="J2238" t="s">
        <v>34</v>
      </c>
      <c r="K2238" t="s">
        <v>70</v>
      </c>
      <c r="L2238" s="2">
        <v>16415</v>
      </c>
      <c r="M2238" t="s">
        <v>36</v>
      </c>
      <c r="N2238" t="s">
        <v>37</v>
      </c>
      <c r="O2238" t="s">
        <v>84</v>
      </c>
      <c r="P2238" t="s">
        <v>61</v>
      </c>
      <c r="Q2238" t="s">
        <v>40</v>
      </c>
      <c r="R2238">
        <v>4</v>
      </c>
      <c r="S2238" s="2">
        <v>44934</v>
      </c>
      <c r="T2238">
        <v>3</v>
      </c>
      <c r="U2238">
        <v>1</v>
      </c>
      <c r="V2238">
        <v>2</v>
      </c>
      <c r="W2238" s="2">
        <v>45042</v>
      </c>
      <c r="X2238" t="s">
        <v>41</v>
      </c>
      <c r="Y2238" t="s">
        <v>42</v>
      </c>
      <c r="Z2238" t="s">
        <v>43</v>
      </c>
      <c r="AA2238">
        <v>3</v>
      </c>
      <c r="AB2238">
        <v>254.85</v>
      </c>
      <c r="AC2238">
        <v>77</v>
      </c>
      <c r="AD2238" t="str" cm="1">
        <f t="array" ref="AD2238">_xlfn.IFS($AC2238&lt;= 24,"17-24", $AC2238&lt;=34,"25-34", $AC2238&lt;=44,"35-44", $AC2238&lt;= 54,"45-54", $AC2238 &gt;= 55, "55+")</f>
        <v>55+</v>
      </c>
      <c r="AE2238">
        <f t="shared" ca="1" si="171"/>
        <v>4</v>
      </c>
      <c r="AF2238" t="str">
        <f t="shared" si="172"/>
        <v>Medium</v>
      </c>
      <c r="AG2238" t="str">
        <f t="shared" si="173"/>
        <v>Not satisfied</v>
      </c>
      <c r="AH2238" t="str">
        <f t="shared" si="174"/>
        <v>Average Performer</v>
      </c>
      <c r="AI2238" t="str" cm="1">
        <f t="array" ref="AI2238">_xlfn.IFS($Z2238 = "Passed", "High", $Z2238="Completed", "Moderate", OR($Z2238 = "Incomplete", $Z2238="Failed"), "Low")</f>
        <v>Low</v>
      </c>
      <c r="AJ2238" t="str" cm="1">
        <f t="array" ref="AJ2238">_xlfn.IFS(OR(Z2238= "Passed", Z2238 = "Completed"), "Complete", OR(Z2238 ="Failed", Z2238 = "Incomplete"), "Incomplete")</f>
        <v>Incomplete</v>
      </c>
      <c r="AK2238" cm="1">
        <f t="array" ref="AK2238">_xlfn.IFS(HR_DATA[[#This Row],[Performance Category]] = "High Performer", 4,HR_DATA[[#This Row],[Performance Category]] = "Average Performer", 3, HR_DATA[[#This Row],[Performance Category]] = "Low Performer", 2, HR_DATA[[#This Row],[Performance Category]] = "At Risk", 1)</f>
        <v>3</v>
      </c>
    </row>
    <row r="2239" spans="1:37" x14ac:dyDescent="0.25">
      <c r="A2239">
        <v>2763</v>
      </c>
      <c r="B2239" s="2">
        <v>43757</v>
      </c>
      <c r="C2239" s="2">
        <f t="shared" ca="1" si="170"/>
        <v>46159</v>
      </c>
      <c r="D2239" t="s">
        <v>28</v>
      </c>
      <c r="E2239" t="s">
        <v>81</v>
      </c>
      <c r="F2239" t="s">
        <v>30</v>
      </c>
      <c r="G2239" t="s">
        <v>46</v>
      </c>
      <c r="H2239" t="s">
        <v>32</v>
      </c>
      <c r="I2239" t="s">
        <v>55</v>
      </c>
      <c r="J2239" t="s">
        <v>34</v>
      </c>
      <c r="K2239" t="s">
        <v>70</v>
      </c>
      <c r="L2239" s="2">
        <v>33376</v>
      </c>
      <c r="M2239" t="s">
        <v>36</v>
      </c>
      <c r="N2239" t="s">
        <v>37</v>
      </c>
      <c r="O2239" t="s">
        <v>49</v>
      </c>
      <c r="P2239" t="s">
        <v>61</v>
      </c>
      <c r="Q2239" t="s">
        <v>40</v>
      </c>
      <c r="R2239">
        <v>2</v>
      </c>
      <c r="S2239" s="2">
        <v>44778</v>
      </c>
      <c r="T2239">
        <v>4</v>
      </c>
      <c r="U2239">
        <v>2</v>
      </c>
      <c r="V2239">
        <v>4</v>
      </c>
      <c r="W2239" s="2">
        <v>44889</v>
      </c>
      <c r="X2239" t="s">
        <v>68</v>
      </c>
      <c r="Y2239" t="s">
        <v>51</v>
      </c>
      <c r="Z2239" t="s">
        <v>63</v>
      </c>
      <c r="AA2239">
        <v>4</v>
      </c>
      <c r="AB2239">
        <v>430.35</v>
      </c>
      <c r="AC2239">
        <v>28</v>
      </c>
      <c r="AD2239" t="str" cm="1">
        <f t="array" ref="AD2239">_xlfn.IFS($AC2239&lt;= 24,"17-24", $AC2239&lt;=34,"25-34", $AC2239&lt;=44,"35-44", $AC2239&lt;= 54,"45-54", $AC2239 &gt;= 55, "55+")</f>
        <v>25-34</v>
      </c>
      <c r="AE2239">
        <f t="shared" ca="1" si="171"/>
        <v>6</v>
      </c>
      <c r="AF2239" t="str">
        <f t="shared" si="172"/>
        <v>High</v>
      </c>
      <c r="AG2239" t="str">
        <f t="shared" si="173"/>
        <v>Not satisfied</v>
      </c>
      <c r="AH2239" t="str">
        <f t="shared" si="174"/>
        <v>Average Performer</v>
      </c>
      <c r="AI2239" t="str" cm="1">
        <f t="array" ref="AI2239">_xlfn.IFS($Z2239 = "Passed", "High", $Z2239="Completed", "Moderate", OR($Z2239 = "Incomplete", $Z2239="Failed"), "Low")</f>
        <v>Moderate</v>
      </c>
      <c r="AJ2239" t="str" cm="1">
        <f t="array" ref="AJ2239">_xlfn.IFS(OR(Z2239= "Passed", Z2239 = "Completed"), "Complete", OR(Z2239 ="Failed", Z2239 = "Incomplete"), "Incomplete")</f>
        <v>Complete</v>
      </c>
      <c r="AK2239" cm="1">
        <f t="array" ref="AK2239">_xlfn.IFS(HR_DATA[[#This Row],[Performance Category]] = "High Performer", 4,HR_DATA[[#This Row],[Performance Category]] = "Average Performer", 3, HR_DATA[[#This Row],[Performance Category]] = "Low Performer", 2, HR_DATA[[#This Row],[Performance Category]] = "At Risk", 1)</f>
        <v>3</v>
      </c>
    </row>
    <row r="2240" spans="1:37" x14ac:dyDescent="0.25">
      <c r="A2240">
        <v>2764</v>
      </c>
      <c r="B2240" s="2">
        <v>44891</v>
      </c>
      <c r="C2240" s="2">
        <f t="shared" ca="1" si="170"/>
        <v>46159</v>
      </c>
      <c r="D2240" t="s">
        <v>28</v>
      </c>
      <c r="E2240" t="s">
        <v>74</v>
      </c>
      <c r="F2240" t="s">
        <v>30</v>
      </c>
      <c r="G2240" t="s">
        <v>46</v>
      </c>
      <c r="H2240" t="s">
        <v>32</v>
      </c>
      <c r="I2240" t="s">
        <v>55</v>
      </c>
      <c r="J2240" t="s">
        <v>34</v>
      </c>
      <c r="K2240" t="s">
        <v>79</v>
      </c>
      <c r="L2240" s="2">
        <v>34052</v>
      </c>
      <c r="M2240" t="s">
        <v>36</v>
      </c>
      <c r="N2240" t="s">
        <v>48</v>
      </c>
      <c r="O2240" t="s">
        <v>72</v>
      </c>
      <c r="P2240" t="s">
        <v>61</v>
      </c>
      <c r="Q2240" t="s">
        <v>40</v>
      </c>
      <c r="R2240">
        <v>2</v>
      </c>
      <c r="S2240" s="2">
        <v>44856</v>
      </c>
      <c r="T2240">
        <v>2</v>
      </c>
      <c r="U2240">
        <v>4</v>
      </c>
      <c r="V2240">
        <v>3</v>
      </c>
      <c r="W2240" s="2">
        <v>45091</v>
      </c>
      <c r="X2240" t="s">
        <v>92</v>
      </c>
      <c r="Y2240" t="s">
        <v>51</v>
      </c>
      <c r="Z2240" t="s">
        <v>52</v>
      </c>
      <c r="AA2240">
        <v>5</v>
      </c>
      <c r="AB2240">
        <v>755.77</v>
      </c>
      <c r="AC2240">
        <v>29</v>
      </c>
      <c r="AD2240" t="str" cm="1">
        <f t="array" ref="AD2240">_xlfn.IFS($AC2240&lt;= 24,"17-24", $AC2240&lt;=34,"25-34", $AC2240&lt;=44,"35-44", $AC2240&lt;= 54,"45-54", $AC2240 &gt;= 55, "55+")</f>
        <v>25-34</v>
      </c>
      <c r="AE2240">
        <f t="shared" ca="1" si="171"/>
        <v>3</v>
      </c>
      <c r="AF2240" t="str">
        <f t="shared" si="172"/>
        <v>Low</v>
      </c>
      <c r="AG2240" t="str">
        <f t="shared" si="173"/>
        <v>Satisfied</v>
      </c>
      <c r="AH2240" t="str">
        <f t="shared" si="174"/>
        <v>Average Performer</v>
      </c>
      <c r="AI2240" t="str" cm="1">
        <f t="array" ref="AI2240">_xlfn.IFS($Z2240 = "Passed", "High", $Z2240="Completed", "Moderate", OR($Z2240 = "Incomplete", $Z2240="Failed"), "Low")</f>
        <v>Low</v>
      </c>
      <c r="AJ2240" t="str" cm="1">
        <f t="array" ref="AJ2240">_xlfn.IFS(OR(Z2240= "Passed", Z2240 = "Completed"), "Complete", OR(Z2240 ="Failed", Z2240 = "Incomplete"), "Incomplete")</f>
        <v>Incomplete</v>
      </c>
      <c r="AK2240" cm="1">
        <f t="array" ref="AK2240">_xlfn.IFS(HR_DATA[[#This Row],[Performance Category]] = "High Performer", 4,HR_DATA[[#This Row],[Performance Category]] = "Average Performer", 3, HR_DATA[[#This Row],[Performance Category]] = "Low Performer", 2, HR_DATA[[#This Row],[Performance Category]] = "At Risk", 1)</f>
        <v>3</v>
      </c>
    </row>
    <row r="2241" spans="1:37" x14ac:dyDescent="0.25">
      <c r="A2241">
        <v>2765</v>
      </c>
      <c r="B2241" s="2">
        <v>43696</v>
      </c>
      <c r="C2241" s="2">
        <f t="shared" ca="1" si="170"/>
        <v>46159</v>
      </c>
      <c r="D2241" t="s">
        <v>28</v>
      </c>
      <c r="E2241" t="s">
        <v>54</v>
      </c>
      <c r="F2241" t="s">
        <v>30</v>
      </c>
      <c r="G2241" t="s">
        <v>55</v>
      </c>
      <c r="H2241" t="s">
        <v>32</v>
      </c>
      <c r="I2241" t="s">
        <v>55</v>
      </c>
      <c r="J2241" t="s">
        <v>34</v>
      </c>
      <c r="K2241" t="s">
        <v>101</v>
      </c>
      <c r="L2241" s="2">
        <v>24662</v>
      </c>
      <c r="M2241" t="s">
        <v>36</v>
      </c>
      <c r="N2241" t="s">
        <v>48</v>
      </c>
      <c r="O2241" t="s">
        <v>72</v>
      </c>
      <c r="P2241" t="s">
        <v>39</v>
      </c>
      <c r="Q2241" t="s">
        <v>40</v>
      </c>
      <c r="R2241">
        <v>4</v>
      </c>
      <c r="S2241" s="2">
        <v>44931</v>
      </c>
      <c r="T2241">
        <v>3</v>
      </c>
      <c r="U2241">
        <v>1</v>
      </c>
      <c r="V2241">
        <v>3</v>
      </c>
      <c r="W2241" s="2">
        <v>45015</v>
      </c>
      <c r="X2241" t="s">
        <v>50</v>
      </c>
      <c r="Y2241" t="s">
        <v>42</v>
      </c>
      <c r="Z2241" t="s">
        <v>52</v>
      </c>
      <c r="AA2241">
        <v>2</v>
      </c>
      <c r="AB2241">
        <v>529.91</v>
      </c>
      <c r="AC2241">
        <v>52</v>
      </c>
      <c r="AD2241" t="str" cm="1">
        <f t="array" ref="AD2241">_xlfn.IFS($AC2241&lt;= 24,"17-24", $AC2241&lt;=34,"25-34", $AC2241&lt;=44,"35-44", $AC2241&lt;= 54,"45-54", $AC2241 &gt;= 55, "55+")</f>
        <v>45-54</v>
      </c>
      <c r="AE2241">
        <f t="shared" ca="1" si="171"/>
        <v>6</v>
      </c>
      <c r="AF2241" t="str">
        <f t="shared" si="172"/>
        <v>Medium</v>
      </c>
      <c r="AG2241" t="str">
        <f t="shared" si="173"/>
        <v>Not satisfied</v>
      </c>
      <c r="AH2241" t="str">
        <f t="shared" si="174"/>
        <v>Average Performer</v>
      </c>
      <c r="AI2241" t="str" cm="1">
        <f t="array" ref="AI2241">_xlfn.IFS($Z2241 = "Passed", "High", $Z2241="Completed", "Moderate", OR($Z2241 = "Incomplete", $Z2241="Failed"), "Low")</f>
        <v>Low</v>
      </c>
      <c r="AJ2241" t="str" cm="1">
        <f t="array" ref="AJ2241">_xlfn.IFS(OR(Z2241= "Passed", Z2241 = "Completed"), "Complete", OR(Z2241 ="Failed", Z2241 = "Incomplete"), "Incomplete")</f>
        <v>Incomplete</v>
      </c>
      <c r="AK2241" cm="1">
        <f t="array" ref="AK2241">_xlfn.IFS(HR_DATA[[#This Row],[Performance Category]] = "High Performer", 4,HR_DATA[[#This Row],[Performance Category]] = "Average Performer", 3, HR_DATA[[#This Row],[Performance Category]] = "Low Performer", 2, HR_DATA[[#This Row],[Performance Category]] = "At Risk", 1)</f>
        <v>3</v>
      </c>
    </row>
    <row r="2242" spans="1:37" x14ac:dyDescent="0.25">
      <c r="A2242">
        <v>2766</v>
      </c>
      <c r="B2242" s="2">
        <v>43334</v>
      </c>
      <c r="C2242" s="2">
        <f t="shared" ca="1" si="170"/>
        <v>46159</v>
      </c>
      <c r="D2242" t="s">
        <v>106</v>
      </c>
      <c r="E2242" t="s">
        <v>44</v>
      </c>
      <c r="F2242" t="s">
        <v>108</v>
      </c>
      <c r="G2242" t="s">
        <v>46</v>
      </c>
      <c r="H2242" t="s">
        <v>45</v>
      </c>
      <c r="I2242" t="s">
        <v>55</v>
      </c>
      <c r="J2242" t="s">
        <v>34</v>
      </c>
      <c r="K2242" t="s">
        <v>79</v>
      </c>
      <c r="L2242" s="2">
        <v>20999</v>
      </c>
      <c r="M2242" t="s">
        <v>36</v>
      </c>
      <c r="N2242" t="s">
        <v>37</v>
      </c>
      <c r="O2242" t="s">
        <v>49</v>
      </c>
      <c r="P2242" t="s">
        <v>67</v>
      </c>
      <c r="Q2242" t="s">
        <v>40</v>
      </c>
      <c r="R2242">
        <v>2</v>
      </c>
      <c r="S2242" s="2">
        <v>44826</v>
      </c>
      <c r="T2242">
        <v>3</v>
      </c>
      <c r="U2242">
        <v>5</v>
      </c>
      <c r="V2242">
        <v>5</v>
      </c>
      <c r="W2242" s="2">
        <v>45010</v>
      </c>
      <c r="X2242" t="s">
        <v>68</v>
      </c>
      <c r="Y2242" t="s">
        <v>51</v>
      </c>
      <c r="Z2242" t="s">
        <v>63</v>
      </c>
      <c r="AA2242">
        <v>1</v>
      </c>
      <c r="AB2242">
        <v>440.14</v>
      </c>
      <c r="AC2242">
        <v>61</v>
      </c>
      <c r="AD2242" t="str" cm="1">
        <f t="array" ref="AD2242">_xlfn.IFS($AC2242&lt;= 24,"17-24", $AC2242&lt;=34,"25-34", $AC2242&lt;=44,"35-44", $AC2242&lt;= 54,"45-54", $AC2242 &gt;= 55, "55+")</f>
        <v>55+</v>
      </c>
      <c r="AE2242">
        <f t="shared" ca="1" si="171"/>
        <v>7</v>
      </c>
      <c r="AF2242" t="str">
        <f t="shared" si="172"/>
        <v>Medium</v>
      </c>
      <c r="AG2242" t="str">
        <f t="shared" si="173"/>
        <v>Satisfied</v>
      </c>
      <c r="AH2242" t="str">
        <f t="shared" si="174"/>
        <v>Average Performer</v>
      </c>
      <c r="AI2242" t="str" cm="1">
        <f t="array" ref="AI2242">_xlfn.IFS($Z2242 = "Passed", "High", $Z2242="Completed", "Moderate", OR($Z2242 = "Incomplete", $Z2242="Failed"), "Low")</f>
        <v>Moderate</v>
      </c>
      <c r="AJ2242" t="str" cm="1">
        <f t="array" ref="AJ2242">_xlfn.IFS(OR(Z2242= "Passed", Z2242 = "Completed"), "Complete", OR(Z2242 ="Failed", Z2242 = "Incomplete"), "Incomplete")</f>
        <v>Complete</v>
      </c>
      <c r="AK2242" cm="1">
        <f t="array" ref="AK2242">_xlfn.IFS(HR_DATA[[#This Row],[Performance Category]] = "High Performer", 4,HR_DATA[[#This Row],[Performance Category]] = "Average Performer", 3, HR_DATA[[#This Row],[Performance Category]] = "Low Performer", 2, HR_DATA[[#This Row],[Performance Category]] = "At Risk", 1)</f>
        <v>3</v>
      </c>
    </row>
    <row r="2243" spans="1:37" x14ac:dyDescent="0.25">
      <c r="A2243">
        <v>2767</v>
      </c>
      <c r="B2243" s="2">
        <v>44685</v>
      </c>
      <c r="C2243" s="2">
        <f t="shared" ref="C2243:C2306" ca="1" si="175">TODAY()</f>
        <v>46159</v>
      </c>
      <c r="D2243" t="s">
        <v>28</v>
      </c>
      <c r="E2243" t="s">
        <v>69</v>
      </c>
      <c r="F2243" t="s">
        <v>30</v>
      </c>
      <c r="G2243" t="s">
        <v>55</v>
      </c>
      <c r="H2243" t="s">
        <v>45</v>
      </c>
      <c r="I2243" t="s">
        <v>55</v>
      </c>
      <c r="J2243" t="s">
        <v>34</v>
      </c>
      <c r="K2243" t="s">
        <v>70</v>
      </c>
      <c r="L2243" s="2">
        <v>17913</v>
      </c>
      <c r="M2243" t="s">
        <v>36</v>
      </c>
      <c r="N2243" t="s">
        <v>37</v>
      </c>
      <c r="O2243" t="s">
        <v>84</v>
      </c>
      <c r="P2243" t="s">
        <v>77</v>
      </c>
      <c r="Q2243" t="s">
        <v>40</v>
      </c>
      <c r="R2243">
        <v>2</v>
      </c>
      <c r="S2243" s="2">
        <v>44909</v>
      </c>
      <c r="T2243">
        <v>3</v>
      </c>
      <c r="U2243">
        <v>3</v>
      </c>
      <c r="V2243">
        <v>4</v>
      </c>
      <c r="W2243" s="2">
        <v>44947</v>
      </c>
      <c r="X2243" t="s">
        <v>50</v>
      </c>
      <c r="Y2243" t="s">
        <v>42</v>
      </c>
      <c r="Z2243" t="s">
        <v>73</v>
      </c>
      <c r="AA2243">
        <v>2</v>
      </c>
      <c r="AB2243">
        <v>972.3</v>
      </c>
      <c r="AC2243">
        <v>73</v>
      </c>
      <c r="AD2243" t="str" cm="1">
        <f t="array" ref="AD2243">_xlfn.IFS($AC2243&lt;= 24,"17-24", $AC2243&lt;=34,"25-34", $AC2243&lt;=44,"35-44", $AC2243&lt;= 54,"45-54", $AC2243 &gt;= 55, "55+")</f>
        <v>55+</v>
      </c>
      <c r="AE2243">
        <f t="shared" ref="AE2243:AE2306" ca="1" si="176">INT(YEARFRAC($B2243,$C2243,3))</f>
        <v>4</v>
      </c>
      <c r="AF2243" t="str">
        <f t="shared" ref="AF2243:AF2306" si="177">IF($T2243&lt;= 2, "Low", IF($T2243 =3, "Medium", "High"))</f>
        <v>Medium</v>
      </c>
      <c r="AG2243" t="str">
        <f t="shared" ref="AG2243:AG2306" si="178">IF($U2243 &lt;=2, "Not satisfied", IF($U2243 =3, "Neutral", "Satisfied"))</f>
        <v>Neutral</v>
      </c>
      <c r="AH2243" t="str">
        <f t="shared" ref="AH2243:AH2306" si="179">IF($Q2243="Exceeds","High Performer",IF($Q2243="Fully Meets","Average Performer",IF($Q2243="Needs Improvement","Low Performer","At Risk")))</f>
        <v>Average Performer</v>
      </c>
      <c r="AI2243" t="str" cm="1">
        <f t="array" ref="AI2243">_xlfn.IFS($Z2243 = "Passed", "High", $Z2243="Completed", "Moderate", OR($Z2243 = "Incomplete", $Z2243="Failed"), "Low")</f>
        <v>High</v>
      </c>
      <c r="AJ2243" t="str" cm="1">
        <f t="array" ref="AJ2243">_xlfn.IFS(OR(Z2243= "Passed", Z2243 = "Completed"), "Complete", OR(Z2243 ="Failed", Z2243 = "Incomplete"), "Incomplete")</f>
        <v>Complete</v>
      </c>
      <c r="AK2243" cm="1">
        <f t="array" ref="AK2243">_xlfn.IFS(HR_DATA[[#This Row],[Performance Category]] = "High Performer", 4,HR_DATA[[#This Row],[Performance Category]] = "Average Performer", 3, HR_DATA[[#This Row],[Performance Category]] = "Low Performer", 2, HR_DATA[[#This Row],[Performance Category]] = "At Risk", 1)</f>
        <v>3</v>
      </c>
    </row>
    <row r="2244" spans="1:37" x14ac:dyDescent="0.25">
      <c r="A2244">
        <v>2768</v>
      </c>
      <c r="B2244" s="2">
        <v>44724</v>
      </c>
      <c r="C2244" s="2">
        <f t="shared" ca="1" si="175"/>
        <v>46159</v>
      </c>
      <c r="D2244" t="s">
        <v>28</v>
      </c>
      <c r="E2244" t="s">
        <v>74</v>
      </c>
      <c r="F2244" t="s">
        <v>30</v>
      </c>
      <c r="G2244" t="s">
        <v>46</v>
      </c>
      <c r="H2244" t="s">
        <v>56</v>
      </c>
      <c r="I2244" t="s">
        <v>33</v>
      </c>
      <c r="J2244" t="s">
        <v>34</v>
      </c>
      <c r="K2244" t="s">
        <v>111</v>
      </c>
      <c r="L2244" s="2">
        <v>29637</v>
      </c>
      <c r="M2244" t="s">
        <v>36</v>
      </c>
      <c r="N2244" t="s">
        <v>48</v>
      </c>
      <c r="O2244" t="s">
        <v>84</v>
      </c>
      <c r="P2244" t="s">
        <v>67</v>
      </c>
      <c r="Q2244" t="s">
        <v>40</v>
      </c>
      <c r="R2244">
        <v>2</v>
      </c>
      <c r="S2244" s="2">
        <v>44793</v>
      </c>
      <c r="T2244">
        <v>2</v>
      </c>
      <c r="U2244">
        <v>1</v>
      </c>
      <c r="V2244">
        <v>5</v>
      </c>
      <c r="W2244" s="2">
        <v>44858</v>
      </c>
      <c r="X2244" t="s">
        <v>62</v>
      </c>
      <c r="Y2244" t="s">
        <v>42</v>
      </c>
      <c r="Z2244" t="s">
        <v>52</v>
      </c>
      <c r="AA2244">
        <v>5</v>
      </c>
      <c r="AB2244">
        <v>176.6</v>
      </c>
      <c r="AC2244">
        <v>41</v>
      </c>
      <c r="AD2244" t="str" cm="1">
        <f t="array" ref="AD2244">_xlfn.IFS($AC2244&lt;= 24,"17-24", $AC2244&lt;=34,"25-34", $AC2244&lt;=44,"35-44", $AC2244&lt;= 54,"45-54", $AC2244 &gt;= 55, "55+")</f>
        <v>35-44</v>
      </c>
      <c r="AE2244">
        <f t="shared" ca="1" si="176"/>
        <v>3</v>
      </c>
      <c r="AF2244" t="str">
        <f t="shared" si="177"/>
        <v>Low</v>
      </c>
      <c r="AG2244" t="str">
        <f t="shared" si="178"/>
        <v>Not satisfied</v>
      </c>
      <c r="AH2244" t="str">
        <f t="shared" si="179"/>
        <v>Average Performer</v>
      </c>
      <c r="AI2244" t="str" cm="1">
        <f t="array" ref="AI2244">_xlfn.IFS($Z2244 = "Passed", "High", $Z2244="Completed", "Moderate", OR($Z2244 = "Incomplete", $Z2244="Failed"), "Low")</f>
        <v>Low</v>
      </c>
      <c r="AJ2244" t="str" cm="1">
        <f t="array" ref="AJ2244">_xlfn.IFS(OR(Z2244= "Passed", Z2244 = "Completed"), "Complete", OR(Z2244 ="Failed", Z2244 = "Incomplete"), "Incomplete")</f>
        <v>Incomplete</v>
      </c>
      <c r="AK2244" cm="1">
        <f t="array" ref="AK2244">_xlfn.IFS(HR_DATA[[#This Row],[Performance Category]] = "High Performer", 4,HR_DATA[[#This Row],[Performance Category]] = "Average Performer", 3, HR_DATA[[#This Row],[Performance Category]] = "Low Performer", 2, HR_DATA[[#This Row],[Performance Category]] = "At Risk", 1)</f>
        <v>3</v>
      </c>
    </row>
    <row r="2245" spans="1:37" x14ac:dyDescent="0.25">
      <c r="A2245">
        <v>2769</v>
      </c>
      <c r="B2245" s="2">
        <v>43412</v>
      </c>
      <c r="C2245" s="2">
        <f t="shared" ca="1" si="175"/>
        <v>46159</v>
      </c>
      <c r="D2245" t="s">
        <v>28</v>
      </c>
      <c r="E2245" t="s">
        <v>81</v>
      </c>
      <c r="F2245" t="s">
        <v>30</v>
      </c>
      <c r="G2245" t="s">
        <v>31</v>
      </c>
      <c r="H2245" t="s">
        <v>45</v>
      </c>
      <c r="I2245" t="s">
        <v>46</v>
      </c>
      <c r="J2245" t="s">
        <v>34</v>
      </c>
      <c r="K2245" t="s">
        <v>47</v>
      </c>
      <c r="L2245" s="2">
        <v>18506</v>
      </c>
      <c r="M2245" t="s">
        <v>36</v>
      </c>
      <c r="N2245" t="s">
        <v>48</v>
      </c>
      <c r="O2245" t="s">
        <v>60</v>
      </c>
      <c r="P2245" t="s">
        <v>39</v>
      </c>
      <c r="Q2245" t="s">
        <v>40</v>
      </c>
      <c r="R2245">
        <v>4</v>
      </c>
      <c r="S2245" s="2">
        <v>44780</v>
      </c>
      <c r="T2245">
        <v>3</v>
      </c>
      <c r="U2245">
        <v>1</v>
      </c>
      <c r="V2245">
        <v>3</v>
      </c>
      <c r="W2245" s="2">
        <v>45124</v>
      </c>
      <c r="X2245" t="s">
        <v>62</v>
      </c>
      <c r="Y2245" t="s">
        <v>42</v>
      </c>
      <c r="Z2245" t="s">
        <v>63</v>
      </c>
      <c r="AA2245">
        <v>1</v>
      </c>
      <c r="AB2245">
        <v>747.74</v>
      </c>
      <c r="AC2245">
        <v>68</v>
      </c>
      <c r="AD2245" t="str" cm="1">
        <f t="array" ref="AD2245">_xlfn.IFS($AC2245&lt;= 24,"17-24", $AC2245&lt;=34,"25-34", $AC2245&lt;=44,"35-44", $AC2245&lt;= 54,"45-54", $AC2245 &gt;= 55, "55+")</f>
        <v>55+</v>
      </c>
      <c r="AE2245">
        <f t="shared" ca="1" si="176"/>
        <v>7</v>
      </c>
      <c r="AF2245" t="str">
        <f t="shared" si="177"/>
        <v>Medium</v>
      </c>
      <c r="AG2245" t="str">
        <f t="shared" si="178"/>
        <v>Not satisfied</v>
      </c>
      <c r="AH2245" t="str">
        <f t="shared" si="179"/>
        <v>Average Performer</v>
      </c>
      <c r="AI2245" t="str" cm="1">
        <f t="array" ref="AI2245">_xlfn.IFS($Z2245 = "Passed", "High", $Z2245="Completed", "Moderate", OR($Z2245 = "Incomplete", $Z2245="Failed"), "Low")</f>
        <v>Moderate</v>
      </c>
      <c r="AJ2245" t="str" cm="1">
        <f t="array" ref="AJ2245">_xlfn.IFS(OR(Z2245= "Passed", Z2245 = "Completed"), "Complete", OR(Z2245 ="Failed", Z2245 = "Incomplete"), "Incomplete")</f>
        <v>Complete</v>
      </c>
      <c r="AK2245" cm="1">
        <f t="array" ref="AK2245">_xlfn.IFS(HR_DATA[[#This Row],[Performance Category]] = "High Performer", 4,HR_DATA[[#This Row],[Performance Category]] = "Average Performer", 3, HR_DATA[[#This Row],[Performance Category]] = "Low Performer", 2, HR_DATA[[#This Row],[Performance Category]] = "At Risk", 1)</f>
        <v>3</v>
      </c>
    </row>
    <row r="2246" spans="1:37" x14ac:dyDescent="0.25">
      <c r="A2246">
        <v>2770</v>
      </c>
      <c r="B2246" s="2">
        <v>44382</v>
      </c>
      <c r="C2246" s="2">
        <f t="shared" ca="1" si="175"/>
        <v>46159</v>
      </c>
      <c r="D2246" t="s">
        <v>28</v>
      </c>
      <c r="E2246" t="s">
        <v>54</v>
      </c>
      <c r="F2246" t="s">
        <v>30</v>
      </c>
      <c r="G2246" t="s">
        <v>46</v>
      </c>
      <c r="H2246" t="s">
        <v>45</v>
      </c>
      <c r="I2246" t="s">
        <v>46</v>
      </c>
      <c r="J2246" t="s">
        <v>34</v>
      </c>
      <c r="K2246" t="s">
        <v>70</v>
      </c>
      <c r="L2246" s="2">
        <v>16760</v>
      </c>
      <c r="M2246" t="s">
        <v>36</v>
      </c>
      <c r="N2246" t="s">
        <v>48</v>
      </c>
      <c r="O2246" t="s">
        <v>72</v>
      </c>
      <c r="P2246" t="s">
        <v>77</v>
      </c>
      <c r="Q2246" t="s">
        <v>40</v>
      </c>
      <c r="R2246">
        <v>5</v>
      </c>
      <c r="S2246" s="2">
        <v>44982</v>
      </c>
      <c r="T2246">
        <v>1</v>
      </c>
      <c r="U2246">
        <v>2</v>
      </c>
      <c r="V2246">
        <v>3</v>
      </c>
      <c r="W2246" s="2">
        <v>45114</v>
      </c>
      <c r="X2246" t="s">
        <v>50</v>
      </c>
      <c r="Y2246" t="s">
        <v>51</v>
      </c>
      <c r="Z2246" t="s">
        <v>73</v>
      </c>
      <c r="AA2246">
        <v>5</v>
      </c>
      <c r="AB2246">
        <v>451.03</v>
      </c>
      <c r="AC2246">
        <v>76</v>
      </c>
      <c r="AD2246" t="str" cm="1">
        <f t="array" ref="AD2246">_xlfn.IFS($AC2246&lt;= 24,"17-24", $AC2246&lt;=34,"25-34", $AC2246&lt;=44,"35-44", $AC2246&lt;= 54,"45-54", $AC2246 &gt;= 55, "55+")</f>
        <v>55+</v>
      </c>
      <c r="AE2246">
        <f t="shared" ca="1" si="176"/>
        <v>4</v>
      </c>
      <c r="AF2246" t="str">
        <f t="shared" si="177"/>
        <v>Low</v>
      </c>
      <c r="AG2246" t="str">
        <f t="shared" si="178"/>
        <v>Not satisfied</v>
      </c>
      <c r="AH2246" t="str">
        <f t="shared" si="179"/>
        <v>Average Performer</v>
      </c>
      <c r="AI2246" t="str" cm="1">
        <f t="array" ref="AI2246">_xlfn.IFS($Z2246 = "Passed", "High", $Z2246="Completed", "Moderate", OR($Z2246 = "Incomplete", $Z2246="Failed"), "Low")</f>
        <v>High</v>
      </c>
      <c r="AJ2246" t="str" cm="1">
        <f t="array" ref="AJ2246">_xlfn.IFS(OR(Z2246= "Passed", Z2246 = "Completed"), "Complete", OR(Z2246 ="Failed", Z2246 = "Incomplete"), "Incomplete")</f>
        <v>Complete</v>
      </c>
      <c r="AK2246" cm="1">
        <f t="array" ref="AK2246">_xlfn.IFS(HR_DATA[[#This Row],[Performance Category]] = "High Performer", 4,HR_DATA[[#This Row],[Performance Category]] = "Average Performer", 3, HR_DATA[[#This Row],[Performance Category]] = "Low Performer", 2, HR_DATA[[#This Row],[Performance Category]] = "At Risk", 1)</f>
        <v>3</v>
      </c>
    </row>
    <row r="2247" spans="1:37" x14ac:dyDescent="0.25">
      <c r="A2247">
        <v>2771</v>
      </c>
      <c r="B2247" s="2">
        <v>44020</v>
      </c>
      <c r="C2247" s="2">
        <f t="shared" ca="1" si="175"/>
        <v>46159</v>
      </c>
      <c r="D2247" t="s">
        <v>28</v>
      </c>
      <c r="E2247" t="s">
        <v>69</v>
      </c>
      <c r="F2247" t="s">
        <v>108</v>
      </c>
      <c r="G2247" t="s">
        <v>55</v>
      </c>
      <c r="H2247" t="s">
        <v>45</v>
      </c>
      <c r="I2247" t="s">
        <v>33</v>
      </c>
      <c r="J2247" t="s">
        <v>34</v>
      </c>
      <c r="K2247" t="s">
        <v>101</v>
      </c>
      <c r="L2247" s="2">
        <v>18332</v>
      </c>
      <c r="M2247" t="s">
        <v>36</v>
      </c>
      <c r="N2247" t="s">
        <v>48</v>
      </c>
      <c r="O2247" t="s">
        <v>60</v>
      </c>
      <c r="P2247" t="s">
        <v>77</v>
      </c>
      <c r="Q2247" t="s">
        <v>40</v>
      </c>
      <c r="R2247">
        <v>5</v>
      </c>
      <c r="S2247" s="2">
        <v>44954</v>
      </c>
      <c r="T2247">
        <v>2</v>
      </c>
      <c r="U2247">
        <v>4</v>
      </c>
      <c r="V2247">
        <v>2</v>
      </c>
      <c r="W2247" s="2">
        <v>44906</v>
      </c>
      <c r="X2247" t="s">
        <v>68</v>
      </c>
      <c r="Y2247" t="s">
        <v>42</v>
      </c>
      <c r="Z2247" t="s">
        <v>52</v>
      </c>
      <c r="AA2247">
        <v>5</v>
      </c>
      <c r="AB2247">
        <v>255.16</v>
      </c>
      <c r="AC2247">
        <v>70</v>
      </c>
      <c r="AD2247" t="str" cm="1">
        <f t="array" ref="AD2247">_xlfn.IFS($AC2247&lt;= 24,"17-24", $AC2247&lt;=34,"25-34", $AC2247&lt;=44,"35-44", $AC2247&lt;= 54,"45-54", $AC2247 &gt;= 55, "55+")</f>
        <v>55+</v>
      </c>
      <c r="AE2247">
        <f t="shared" ca="1" si="176"/>
        <v>5</v>
      </c>
      <c r="AF2247" t="str">
        <f t="shared" si="177"/>
        <v>Low</v>
      </c>
      <c r="AG2247" t="str">
        <f t="shared" si="178"/>
        <v>Satisfied</v>
      </c>
      <c r="AH2247" t="str">
        <f t="shared" si="179"/>
        <v>Average Performer</v>
      </c>
      <c r="AI2247" t="str" cm="1">
        <f t="array" ref="AI2247">_xlfn.IFS($Z2247 = "Passed", "High", $Z2247="Completed", "Moderate", OR($Z2247 = "Incomplete", $Z2247="Failed"), "Low")</f>
        <v>Low</v>
      </c>
      <c r="AJ2247" t="str" cm="1">
        <f t="array" ref="AJ2247">_xlfn.IFS(OR(Z2247= "Passed", Z2247 = "Completed"), "Complete", OR(Z2247 ="Failed", Z2247 = "Incomplete"), "Incomplete")</f>
        <v>Incomplete</v>
      </c>
      <c r="AK2247" cm="1">
        <f t="array" ref="AK2247">_xlfn.IFS(HR_DATA[[#This Row],[Performance Category]] = "High Performer", 4,HR_DATA[[#This Row],[Performance Category]] = "Average Performer", 3, HR_DATA[[#This Row],[Performance Category]] = "Low Performer", 2, HR_DATA[[#This Row],[Performance Category]] = "At Risk", 1)</f>
        <v>3</v>
      </c>
    </row>
    <row r="2248" spans="1:37" x14ac:dyDescent="0.25">
      <c r="A2248">
        <v>2772</v>
      </c>
      <c r="B2248" s="2">
        <v>43903</v>
      </c>
      <c r="C2248" s="2">
        <f t="shared" ca="1" si="175"/>
        <v>46159</v>
      </c>
      <c r="D2248" t="s">
        <v>28</v>
      </c>
      <c r="E2248" t="s">
        <v>29</v>
      </c>
      <c r="F2248" t="s">
        <v>30</v>
      </c>
      <c r="G2248" t="s">
        <v>55</v>
      </c>
      <c r="H2248" t="s">
        <v>45</v>
      </c>
      <c r="I2248" t="s">
        <v>33</v>
      </c>
      <c r="J2248" t="s">
        <v>34</v>
      </c>
      <c r="K2248" t="s">
        <v>101</v>
      </c>
      <c r="L2248" s="2">
        <v>26769</v>
      </c>
      <c r="M2248" t="s">
        <v>36</v>
      </c>
      <c r="N2248" t="s">
        <v>48</v>
      </c>
      <c r="O2248" t="s">
        <v>60</v>
      </c>
      <c r="P2248" t="s">
        <v>67</v>
      </c>
      <c r="Q2248" t="s">
        <v>40</v>
      </c>
      <c r="R2248">
        <v>1</v>
      </c>
      <c r="S2248" s="2">
        <v>45041</v>
      </c>
      <c r="T2248">
        <v>2</v>
      </c>
      <c r="U2248">
        <v>4</v>
      </c>
      <c r="V2248">
        <v>5</v>
      </c>
      <c r="W2248" s="2">
        <v>44963</v>
      </c>
      <c r="X2248" t="s">
        <v>41</v>
      </c>
      <c r="Y2248" t="s">
        <v>42</v>
      </c>
      <c r="Z2248" t="s">
        <v>73</v>
      </c>
      <c r="AA2248">
        <v>5</v>
      </c>
      <c r="AB2248">
        <v>258.08</v>
      </c>
      <c r="AC2248">
        <v>47</v>
      </c>
      <c r="AD2248" t="str" cm="1">
        <f t="array" ref="AD2248">_xlfn.IFS($AC2248&lt;= 24,"17-24", $AC2248&lt;=34,"25-34", $AC2248&lt;=44,"35-44", $AC2248&lt;= 54,"45-54", $AC2248 &gt;= 55, "55+")</f>
        <v>45-54</v>
      </c>
      <c r="AE2248">
        <f t="shared" ca="1" si="176"/>
        <v>6</v>
      </c>
      <c r="AF2248" t="str">
        <f t="shared" si="177"/>
        <v>Low</v>
      </c>
      <c r="AG2248" t="str">
        <f t="shared" si="178"/>
        <v>Satisfied</v>
      </c>
      <c r="AH2248" t="str">
        <f t="shared" si="179"/>
        <v>Average Performer</v>
      </c>
      <c r="AI2248" t="str" cm="1">
        <f t="array" ref="AI2248">_xlfn.IFS($Z2248 = "Passed", "High", $Z2248="Completed", "Moderate", OR($Z2248 = "Incomplete", $Z2248="Failed"), "Low")</f>
        <v>High</v>
      </c>
      <c r="AJ2248" t="str" cm="1">
        <f t="array" ref="AJ2248">_xlfn.IFS(OR(Z2248= "Passed", Z2248 = "Completed"), "Complete", OR(Z2248 ="Failed", Z2248 = "Incomplete"), "Incomplete")</f>
        <v>Complete</v>
      </c>
      <c r="AK2248" cm="1">
        <f t="array" ref="AK2248">_xlfn.IFS(HR_DATA[[#This Row],[Performance Category]] = "High Performer", 4,HR_DATA[[#This Row],[Performance Category]] = "Average Performer", 3, HR_DATA[[#This Row],[Performance Category]] = "Low Performer", 2, HR_DATA[[#This Row],[Performance Category]] = "At Risk", 1)</f>
        <v>3</v>
      </c>
    </row>
    <row r="2249" spans="1:37" x14ac:dyDescent="0.25">
      <c r="A2249">
        <v>2773</v>
      </c>
      <c r="B2249" s="2">
        <v>44923</v>
      </c>
      <c r="C2249" s="2">
        <f t="shared" ca="1" si="175"/>
        <v>46159</v>
      </c>
      <c r="D2249" t="s">
        <v>28</v>
      </c>
      <c r="E2249" t="s">
        <v>85</v>
      </c>
      <c r="F2249" t="s">
        <v>30</v>
      </c>
      <c r="G2249" t="s">
        <v>55</v>
      </c>
      <c r="H2249" t="s">
        <v>56</v>
      </c>
      <c r="I2249" t="s">
        <v>55</v>
      </c>
      <c r="J2249" t="s">
        <v>34</v>
      </c>
      <c r="K2249" t="s">
        <v>89</v>
      </c>
      <c r="L2249" s="2">
        <v>23548</v>
      </c>
      <c r="M2249" t="s">
        <v>36</v>
      </c>
      <c r="N2249" t="s">
        <v>48</v>
      </c>
      <c r="O2249" t="s">
        <v>38</v>
      </c>
      <c r="P2249" t="s">
        <v>39</v>
      </c>
      <c r="Q2249" t="s">
        <v>40</v>
      </c>
      <c r="R2249">
        <v>2</v>
      </c>
      <c r="S2249" s="2">
        <v>45075</v>
      </c>
      <c r="T2249">
        <v>2</v>
      </c>
      <c r="U2249">
        <v>5</v>
      </c>
      <c r="V2249">
        <v>4</v>
      </c>
      <c r="W2249" s="2">
        <v>44959</v>
      </c>
      <c r="X2249" t="s">
        <v>92</v>
      </c>
      <c r="Y2249" t="s">
        <v>42</v>
      </c>
      <c r="Z2249" t="s">
        <v>63</v>
      </c>
      <c r="AA2249">
        <v>4</v>
      </c>
      <c r="AB2249">
        <v>697.67</v>
      </c>
      <c r="AC2249">
        <v>58</v>
      </c>
      <c r="AD2249" t="str" cm="1">
        <f t="array" ref="AD2249">_xlfn.IFS($AC2249&lt;= 24,"17-24", $AC2249&lt;=34,"25-34", $AC2249&lt;=44,"35-44", $AC2249&lt;= 54,"45-54", $AC2249 &gt;= 55, "55+")</f>
        <v>55+</v>
      </c>
      <c r="AE2249">
        <f t="shared" ca="1" si="176"/>
        <v>3</v>
      </c>
      <c r="AF2249" t="str">
        <f t="shared" si="177"/>
        <v>Low</v>
      </c>
      <c r="AG2249" t="str">
        <f t="shared" si="178"/>
        <v>Satisfied</v>
      </c>
      <c r="AH2249" t="str">
        <f t="shared" si="179"/>
        <v>Average Performer</v>
      </c>
      <c r="AI2249" t="str" cm="1">
        <f t="array" ref="AI2249">_xlfn.IFS($Z2249 = "Passed", "High", $Z2249="Completed", "Moderate", OR($Z2249 = "Incomplete", $Z2249="Failed"), "Low")</f>
        <v>Moderate</v>
      </c>
      <c r="AJ2249" t="str" cm="1">
        <f t="array" ref="AJ2249">_xlfn.IFS(OR(Z2249= "Passed", Z2249 = "Completed"), "Complete", OR(Z2249 ="Failed", Z2249 = "Incomplete"), "Incomplete")</f>
        <v>Complete</v>
      </c>
      <c r="AK2249" cm="1">
        <f t="array" ref="AK2249">_xlfn.IFS(HR_DATA[[#This Row],[Performance Category]] = "High Performer", 4,HR_DATA[[#This Row],[Performance Category]] = "Average Performer", 3, HR_DATA[[#This Row],[Performance Category]] = "Low Performer", 2, HR_DATA[[#This Row],[Performance Category]] = "At Risk", 1)</f>
        <v>3</v>
      </c>
    </row>
    <row r="2250" spans="1:37" x14ac:dyDescent="0.25">
      <c r="A2250">
        <v>2774</v>
      </c>
      <c r="B2250" s="2">
        <v>43907</v>
      </c>
      <c r="C2250" s="2">
        <f t="shared" ca="1" si="175"/>
        <v>46159</v>
      </c>
      <c r="D2250" t="s">
        <v>28</v>
      </c>
      <c r="E2250" t="s">
        <v>44</v>
      </c>
      <c r="F2250" t="s">
        <v>30</v>
      </c>
      <c r="G2250" t="s">
        <v>55</v>
      </c>
      <c r="H2250" t="s">
        <v>56</v>
      </c>
      <c r="I2250" t="s">
        <v>46</v>
      </c>
      <c r="J2250" t="s">
        <v>34</v>
      </c>
      <c r="K2250" t="s">
        <v>70</v>
      </c>
      <c r="L2250" s="2">
        <v>34125</v>
      </c>
      <c r="M2250" t="s">
        <v>36</v>
      </c>
      <c r="N2250" t="s">
        <v>48</v>
      </c>
      <c r="O2250" t="s">
        <v>60</v>
      </c>
      <c r="P2250" t="s">
        <v>77</v>
      </c>
      <c r="Q2250" t="s">
        <v>40</v>
      </c>
      <c r="R2250">
        <v>5</v>
      </c>
      <c r="S2250" s="2">
        <v>45074</v>
      </c>
      <c r="T2250">
        <v>1</v>
      </c>
      <c r="U2250">
        <v>5</v>
      </c>
      <c r="V2250">
        <v>3</v>
      </c>
      <c r="W2250" s="2">
        <v>45143</v>
      </c>
      <c r="X2250" t="s">
        <v>92</v>
      </c>
      <c r="Y2250" t="s">
        <v>42</v>
      </c>
      <c r="Z2250" t="s">
        <v>73</v>
      </c>
      <c r="AA2250">
        <v>5</v>
      </c>
      <c r="AB2250">
        <v>694.23</v>
      </c>
      <c r="AC2250">
        <v>27</v>
      </c>
      <c r="AD2250" t="str" cm="1">
        <f t="array" ref="AD2250">_xlfn.IFS($AC2250&lt;= 24,"17-24", $AC2250&lt;=34,"25-34", $AC2250&lt;=44,"35-44", $AC2250&lt;= 54,"45-54", $AC2250 &gt;= 55, "55+")</f>
        <v>25-34</v>
      </c>
      <c r="AE2250">
        <f t="shared" ca="1" si="176"/>
        <v>6</v>
      </c>
      <c r="AF2250" t="str">
        <f t="shared" si="177"/>
        <v>Low</v>
      </c>
      <c r="AG2250" t="str">
        <f t="shared" si="178"/>
        <v>Satisfied</v>
      </c>
      <c r="AH2250" t="str">
        <f t="shared" si="179"/>
        <v>Average Performer</v>
      </c>
      <c r="AI2250" t="str" cm="1">
        <f t="array" ref="AI2250">_xlfn.IFS($Z2250 = "Passed", "High", $Z2250="Completed", "Moderate", OR($Z2250 = "Incomplete", $Z2250="Failed"), "Low")</f>
        <v>High</v>
      </c>
      <c r="AJ2250" t="str" cm="1">
        <f t="array" ref="AJ2250">_xlfn.IFS(OR(Z2250= "Passed", Z2250 = "Completed"), "Complete", OR(Z2250 ="Failed", Z2250 = "Incomplete"), "Incomplete")</f>
        <v>Complete</v>
      </c>
      <c r="AK2250" cm="1">
        <f t="array" ref="AK2250">_xlfn.IFS(HR_DATA[[#This Row],[Performance Category]] = "High Performer", 4,HR_DATA[[#This Row],[Performance Category]] = "Average Performer", 3, HR_DATA[[#This Row],[Performance Category]] = "Low Performer", 2, HR_DATA[[#This Row],[Performance Category]] = "At Risk", 1)</f>
        <v>3</v>
      </c>
    </row>
    <row r="2251" spans="1:37" x14ac:dyDescent="0.25">
      <c r="A2251">
        <v>2775</v>
      </c>
      <c r="B2251" s="2">
        <v>44933</v>
      </c>
      <c r="C2251" s="2">
        <f t="shared" ca="1" si="175"/>
        <v>46159</v>
      </c>
      <c r="D2251" t="s">
        <v>28</v>
      </c>
      <c r="E2251" t="s">
        <v>87</v>
      </c>
      <c r="F2251" t="s">
        <v>30</v>
      </c>
      <c r="G2251" t="s">
        <v>46</v>
      </c>
      <c r="H2251" t="s">
        <v>56</v>
      </c>
      <c r="I2251" t="s">
        <v>33</v>
      </c>
      <c r="J2251" t="s">
        <v>34</v>
      </c>
      <c r="K2251" t="s">
        <v>70</v>
      </c>
      <c r="L2251" s="2">
        <v>24157</v>
      </c>
      <c r="M2251" t="s">
        <v>36</v>
      </c>
      <c r="N2251" t="s">
        <v>37</v>
      </c>
      <c r="O2251" t="s">
        <v>38</v>
      </c>
      <c r="P2251" t="s">
        <v>61</v>
      </c>
      <c r="Q2251" t="s">
        <v>40</v>
      </c>
      <c r="R2251">
        <v>2</v>
      </c>
      <c r="S2251" s="2">
        <v>45142</v>
      </c>
      <c r="T2251">
        <v>1</v>
      </c>
      <c r="U2251">
        <v>4</v>
      </c>
      <c r="V2251">
        <v>3</v>
      </c>
      <c r="W2251" s="2">
        <v>44870</v>
      </c>
      <c r="X2251" t="s">
        <v>68</v>
      </c>
      <c r="Y2251" t="s">
        <v>42</v>
      </c>
      <c r="Z2251" t="s">
        <v>52</v>
      </c>
      <c r="AA2251">
        <v>1</v>
      </c>
      <c r="AB2251">
        <v>703.45</v>
      </c>
      <c r="AC2251">
        <v>57</v>
      </c>
      <c r="AD2251" t="str" cm="1">
        <f t="array" ref="AD2251">_xlfn.IFS($AC2251&lt;= 24,"17-24", $AC2251&lt;=34,"25-34", $AC2251&lt;=44,"35-44", $AC2251&lt;= 54,"45-54", $AC2251 &gt;= 55, "55+")</f>
        <v>55+</v>
      </c>
      <c r="AE2251">
        <f t="shared" ca="1" si="176"/>
        <v>3</v>
      </c>
      <c r="AF2251" t="str">
        <f t="shared" si="177"/>
        <v>Low</v>
      </c>
      <c r="AG2251" t="str">
        <f t="shared" si="178"/>
        <v>Satisfied</v>
      </c>
      <c r="AH2251" t="str">
        <f t="shared" si="179"/>
        <v>Average Performer</v>
      </c>
      <c r="AI2251" t="str" cm="1">
        <f t="array" ref="AI2251">_xlfn.IFS($Z2251 = "Passed", "High", $Z2251="Completed", "Moderate", OR($Z2251 = "Incomplete", $Z2251="Failed"), "Low")</f>
        <v>Low</v>
      </c>
      <c r="AJ2251" t="str" cm="1">
        <f t="array" ref="AJ2251">_xlfn.IFS(OR(Z2251= "Passed", Z2251 = "Completed"), "Complete", OR(Z2251 ="Failed", Z2251 = "Incomplete"), "Incomplete")</f>
        <v>Incomplete</v>
      </c>
      <c r="AK2251" cm="1">
        <f t="array" ref="AK2251">_xlfn.IFS(HR_DATA[[#This Row],[Performance Category]] = "High Performer", 4,HR_DATA[[#This Row],[Performance Category]] = "Average Performer", 3, HR_DATA[[#This Row],[Performance Category]] = "Low Performer", 2, HR_DATA[[#This Row],[Performance Category]] = "At Risk", 1)</f>
        <v>3</v>
      </c>
    </row>
    <row r="2252" spans="1:37" x14ac:dyDescent="0.25">
      <c r="A2252">
        <v>2776</v>
      </c>
      <c r="B2252" s="2">
        <v>44552</v>
      </c>
      <c r="C2252" s="2">
        <f t="shared" ca="1" si="175"/>
        <v>46159</v>
      </c>
      <c r="D2252" t="s">
        <v>28</v>
      </c>
      <c r="E2252" t="s">
        <v>64</v>
      </c>
      <c r="F2252" t="s">
        <v>30</v>
      </c>
      <c r="G2252" t="s">
        <v>55</v>
      </c>
      <c r="H2252" t="s">
        <v>56</v>
      </c>
      <c r="I2252" t="s">
        <v>46</v>
      </c>
      <c r="J2252" t="s">
        <v>34</v>
      </c>
      <c r="K2252" t="s">
        <v>75</v>
      </c>
      <c r="L2252" s="2">
        <v>27431</v>
      </c>
      <c r="M2252" t="s">
        <v>36</v>
      </c>
      <c r="N2252" t="s">
        <v>48</v>
      </c>
      <c r="O2252" t="s">
        <v>38</v>
      </c>
      <c r="P2252" t="s">
        <v>61</v>
      </c>
      <c r="Q2252" t="s">
        <v>40</v>
      </c>
      <c r="R2252">
        <v>4</v>
      </c>
      <c r="S2252" s="2">
        <v>44921</v>
      </c>
      <c r="T2252">
        <v>5</v>
      </c>
      <c r="U2252">
        <v>3</v>
      </c>
      <c r="V2252">
        <v>5</v>
      </c>
      <c r="W2252" s="2">
        <v>45116</v>
      </c>
      <c r="X2252" t="s">
        <v>41</v>
      </c>
      <c r="Y2252" t="s">
        <v>51</v>
      </c>
      <c r="Z2252" t="s">
        <v>52</v>
      </c>
      <c r="AA2252">
        <v>1</v>
      </c>
      <c r="AB2252">
        <v>134.44</v>
      </c>
      <c r="AC2252">
        <v>46</v>
      </c>
      <c r="AD2252" t="str" cm="1">
        <f t="array" ref="AD2252">_xlfn.IFS($AC2252&lt;= 24,"17-24", $AC2252&lt;=34,"25-34", $AC2252&lt;=44,"35-44", $AC2252&lt;= 54,"45-54", $AC2252 &gt;= 55, "55+")</f>
        <v>45-54</v>
      </c>
      <c r="AE2252">
        <f t="shared" ca="1" si="176"/>
        <v>4</v>
      </c>
      <c r="AF2252" t="str">
        <f t="shared" si="177"/>
        <v>High</v>
      </c>
      <c r="AG2252" t="str">
        <f t="shared" si="178"/>
        <v>Neutral</v>
      </c>
      <c r="AH2252" t="str">
        <f t="shared" si="179"/>
        <v>Average Performer</v>
      </c>
      <c r="AI2252" t="str" cm="1">
        <f t="array" ref="AI2252">_xlfn.IFS($Z2252 = "Passed", "High", $Z2252="Completed", "Moderate", OR($Z2252 = "Incomplete", $Z2252="Failed"), "Low")</f>
        <v>Low</v>
      </c>
      <c r="AJ2252" t="str" cm="1">
        <f t="array" ref="AJ2252">_xlfn.IFS(OR(Z2252= "Passed", Z2252 = "Completed"), "Complete", OR(Z2252 ="Failed", Z2252 = "Incomplete"), "Incomplete")</f>
        <v>Incomplete</v>
      </c>
      <c r="AK2252" cm="1">
        <f t="array" ref="AK2252">_xlfn.IFS(HR_DATA[[#This Row],[Performance Category]] = "High Performer", 4,HR_DATA[[#This Row],[Performance Category]] = "Average Performer", 3, HR_DATA[[#This Row],[Performance Category]] = "Low Performer", 2, HR_DATA[[#This Row],[Performance Category]] = "At Risk", 1)</f>
        <v>3</v>
      </c>
    </row>
    <row r="2253" spans="1:37" x14ac:dyDescent="0.25">
      <c r="A2253">
        <v>2777</v>
      </c>
      <c r="B2253" s="2">
        <v>43950</v>
      </c>
      <c r="C2253" s="2">
        <f t="shared" ca="1" si="175"/>
        <v>46159</v>
      </c>
      <c r="D2253" t="s">
        <v>28</v>
      </c>
      <c r="E2253" t="s">
        <v>94</v>
      </c>
      <c r="F2253" t="s">
        <v>30</v>
      </c>
      <c r="G2253" t="s">
        <v>46</v>
      </c>
      <c r="H2253" t="s">
        <v>56</v>
      </c>
      <c r="I2253" t="s">
        <v>55</v>
      </c>
      <c r="J2253" t="s">
        <v>34</v>
      </c>
      <c r="K2253" t="s">
        <v>65</v>
      </c>
      <c r="L2253" s="2">
        <v>16284</v>
      </c>
      <c r="M2253" t="s">
        <v>36</v>
      </c>
      <c r="N2253" t="s">
        <v>48</v>
      </c>
      <c r="O2253" t="s">
        <v>49</v>
      </c>
      <c r="P2253" t="s">
        <v>61</v>
      </c>
      <c r="Q2253" t="s">
        <v>40</v>
      </c>
      <c r="R2253">
        <v>5</v>
      </c>
      <c r="S2253" s="2">
        <v>45140</v>
      </c>
      <c r="T2253">
        <v>5</v>
      </c>
      <c r="U2253">
        <v>1</v>
      </c>
      <c r="V2253">
        <v>3</v>
      </c>
      <c r="W2253" s="2">
        <v>45132</v>
      </c>
      <c r="X2253" t="s">
        <v>92</v>
      </c>
      <c r="Y2253" t="s">
        <v>42</v>
      </c>
      <c r="Z2253" t="s">
        <v>43</v>
      </c>
      <c r="AA2253">
        <v>2</v>
      </c>
      <c r="AB2253">
        <v>458.37</v>
      </c>
      <c r="AC2253">
        <v>76</v>
      </c>
      <c r="AD2253" t="str" cm="1">
        <f t="array" ref="AD2253">_xlfn.IFS($AC2253&lt;= 24,"17-24", $AC2253&lt;=34,"25-34", $AC2253&lt;=44,"35-44", $AC2253&lt;= 54,"45-54", $AC2253 &gt;= 55, "55+")</f>
        <v>55+</v>
      </c>
      <c r="AE2253">
        <f t="shared" ca="1" si="176"/>
        <v>6</v>
      </c>
      <c r="AF2253" t="str">
        <f t="shared" si="177"/>
        <v>High</v>
      </c>
      <c r="AG2253" t="str">
        <f t="shared" si="178"/>
        <v>Not satisfied</v>
      </c>
      <c r="AH2253" t="str">
        <f t="shared" si="179"/>
        <v>Average Performer</v>
      </c>
      <c r="AI2253" t="str" cm="1">
        <f t="array" ref="AI2253">_xlfn.IFS($Z2253 = "Passed", "High", $Z2253="Completed", "Moderate", OR($Z2253 = "Incomplete", $Z2253="Failed"), "Low")</f>
        <v>Low</v>
      </c>
      <c r="AJ2253" t="str" cm="1">
        <f t="array" ref="AJ2253">_xlfn.IFS(OR(Z2253= "Passed", Z2253 = "Completed"), "Complete", OR(Z2253 ="Failed", Z2253 = "Incomplete"), "Incomplete")</f>
        <v>Incomplete</v>
      </c>
      <c r="AK2253" cm="1">
        <f t="array" ref="AK2253">_xlfn.IFS(HR_DATA[[#This Row],[Performance Category]] = "High Performer", 4,HR_DATA[[#This Row],[Performance Category]] = "Average Performer", 3, HR_DATA[[#This Row],[Performance Category]] = "Low Performer", 2, HR_DATA[[#This Row],[Performance Category]] = "At Risk", 1)</f>
        <v>3</v>
      </c>
    </row>
    <row r="2254" spans="1:37" x14ac:dyDescent="0.25">
      <c r="A2254">
        <v>2778</v>
      </c>
      <c r="B2254" s="2">
        <v>44167</v>
      </c>
      <c r="C2254" s="2">
        <f t="shared" ca="1" si="175"/>
        <v>46159</v>
      </c>
      <c r="D2254" t="s">
        <v>28</v>
      </c>
      <c r="E2254" t="s">
        <v>74</v>
      </c>
      <c r="F2254" t="s">
        <v>30</v>
      </c>
      <c r="G2254" t="s">
        <v>46</v>
      </c>
      <c r="H2254" t="s">
        <v>32</v>
      </c>
      <c r="I2254" t="s">
        <v>33</v>
      </c>
      <c r="J2254" t="s">
        <v>34</v>
      </c>
      <c r="K2254" t="s">
        <v>103</v>
      </c>
      <c r="L2254" s="2">
        <v>20148</v>
      </c>
      <c r="M2254" t="s">
        <v>36</v>
      </c>
      <c r="N2254" t="s">
        <v>48</v>
      </c>
      <c r="O2254" t="s">
        <v>84</v>
      </c>
      <c r="P2254" t="s">
        <v>77</v>
      </c>
      <c r="Q2254" t="s">
        <v>40</v>
      </c>
      <c r="R2254">
        <v>5</v>
      </c>
      <c r="S2254" s="2">
        <v>44976</v>
      </c>
      <c r="T2254">
        <v>1</v>
      </c>
      <c r="U2254">
        <v>1</v>
      </c>
      <c r="V2254">
        <v>4</v>
      </c>
      <c r="W2254" s="2">
        <v>44840</v>
      </c>
      <c r="X2254" t="s">
        <v>62</v>
      </c>
      <c r="Y2254" t="s">
        <v>51</v>
      </c>
      <c r="Z2254" t="s">
        <v>43</v>
      </c>
      <c r="AA2254">
        <v>5</v>
      </c>
      <c r="AB2254">
        <v>594.73</v>
      </c>
      <c r="AC2254">
        <v>65</v>
      </c>
      <c r="AD2254" t="str" cm="1">
        <f t="array" ref="AD2254">_xlfn.IFS($AC2254&lt;= 24,"17-24", $AC2254&lt;=34,"25-34", $AC2254&lt;=44,"35-44", $AC2254&lt;= 54,"45-54", $AC2254 &gt;= 55, "55+")</f>
        <v>55+</v>
      </c>
      <c r="AE2254">
        <f t="shared" ca="1" si="176"/>
        <v>5</v>
      </c>
      <c r="AF2254" t="str">
        <f t="shared" si="177"/>
        <v>Low</v>
      </c>
      <c r="AG2254" t="str">
        <f t="shared" si="178"/>
        <v>Not satisfied</v>
      </c>
      <c r="AH2254" t="str">
        <f t="shared" si="179"/>
        <v>Average Performer</v>
      </c>
      <c r="AI2254" t="str" cm="1">
        <f t="array" ref="AI2254">_xlfn.IFS($Z2254 = "Passed", "High", $Z2254="Completed", "Moderate", OR($Z2254 = "Incomplete", $Z2254="Failed"), "Low")</f>
        <v>Low</v>
      </c>
      <c r="AJ2254" t="str" cm="1">
        <f t="array" ref="AJ2254">_xlfn.IFS(OR(Z2254= "Passed", Z2254 = "Completed"), "Complete", OR(Z2254 ="Failed", Z2254 = "Incomplete"), "Incomplete")</f>
        <v>Incomplete</v>
      </c>
      <c r="AK2254" cm="1">
        <f t="array" ref="AK2254">_xlfn.IFS(HR_DATA[[#This Row],[Performance Category]] = "High Performer", 4,HR_DATA[[#This Row],[Performance Category]] = "Average Performer", 3, HR_DATA[[#This Row],[Performance Category]] = "Low Performer", 2, HR_DATA[[#This Row],[Performance Category]] = "At Risk", 1)</f>
        <v>3</v>
      </c>
    </row>
    <row r="2255" spans="1:37" x14ac:dyDescent="0.25">
      <c r="A2255">
        <v>2779</v>
      </c>
      <c r="B2255" s="2">
        <v>44538</v>
      </c>
      <c r="C2255" s="2">
        <f t="shared" ca="1" si="175"/>
        <v>46159</v>
      </c>
      <c r="D2255" t="s">
        <v>28</v>
      </c>
      <c r="E2255" t="s">
        <v>81</v>
      </c>
      <c r="F2255" t="s">
        <v>30</v>
      </c>
      <c r="G2255" t="s">
        <v>31</v>
      </c>
      <c r="H2255" t="s">
        <v>45</v>
      </c>
      <c r="I2255" t="s">
        <v>46</v>
      </c>
      <c r="J2255" t="s">
        <v>34</v>
      </c>
      <c r="K2255" t="s">
        <v>70</v>
      </c>
      <c r="L2255" s="2">
        <v>21017</v>
      </c>
      <c r="M2255" t="s">
        <v>36</v>
      </c>
      <c r="N2255" t="s">
        <v>48</v>
      </c>
      <c r="O2255" t="s">
        <v>49</v>
      </c>
      <c r="P2255" t="s">
        <v>67</v>
      </c>
      <c r="Q2255" t="s">
        <v>40</v>
      </c>
      <c r="R2255">
        <v>2</v>
      </c>
      <c r="S2255" s="2">
        <v>44801</v>
      </c>
      <c r="T2255">
        <v>4</v>
      </c>
      <c r="U2255">
        <v>1</v>
      </c>
      <c r="V2255">
        <v>1</v>
      </c>
      <c r="W2255" s="2">
        <v>44970</v>
      </c>
      <c r="X2255" t="s">
        <v>41</v>
      </c>
      <c r="Y2255" t="s">
        <v>42</v>
      </c>
      <c r="Z2255" t="s">
        <v>63</v>
      </c>
      <c r="AA2255">
        <v>3</v>
      </c>
      <c r="AB2255">
        <v>330.68</v>
      </c>
      <c r="AC2255">
        <v>64</v>
      </c>
      <c r="AD2255" t="str" cm="1">
        <f t="array" ref="AD2255">_xlfn.IFS($AC2255&lt;= 24,"17-24", $AC2255&lt;=34,"25-34", $AC2255&lt;=44,"35-44", $AC2255&lt;= 54,"45-54", $AC2255 &gt;= 55, "55+")</f>
        <v>55+</v>
      </c>
      <c r="AE2255">
        <f t="shared" ca="1" si="176"/>
        <v>4</v>
      </c>
      <c r="AF2255" t="str">
        <f t="shared" si="177"/>
        <v>High</v>
      </c>
      <c r="AG2255" t="str">
        <f t="shared" si="178"/>
        <v>Not satisfied</v>
      </c>
      <c r="AH2255" t="str">
        <f t="shared" si="179"/>
        <v>Average Performer</v>
      </c>
      <c r="AI2255" t="str" cm="1">
        <f t="array" ref="AI2255">_xlfn.IFS($Z2255 = "Passed", "High", $Z2255="Completed", "Moderate", OR($Z2255 = "Incomplete", $Z2255="Failed"), "Low")</f>
        <v>Moderate</v>
      </c>
      <c r="AJ2255" t="str" cm="1">
        <f t="array" ref="AJ2255">_xlfn.IFS(OR(Z2255= "Passed", Z2255 = "Completed"), "Complete", OR(Z2255 ="Failed", Z2255 = "Incomplete"), "Incomplete")</f>
        <v>Complete</v>
      </c>
      <c r="AK2255" cm="1">
        <f t="array" ref="AK2255">_xlfn.IFS(HR_DATA[[#This Row],[Performance Category]] = "High Performer", 4,HR_DATA[[#This Row],[Performance Category]] = "Average Performer", 3, HR_DATA[[#This Row],[Performance Category]] = "Low Performer", 2, HR_DATA[[#This Row],[Performance Category]] = "At Risk", 1)</f>
        <v>3</v>
      </c>
    </row>
    <row r="2256" spans="1:37" x14ac:dyDescent="0.25">
      <c r="A2256">
        <v>2780</v>
      </c>
      <c r="B2256" s="2">
        <v>44664</v>
      </c>
      <c r="C2256" s="2">
        <f t="shared" ca="1" si="175"/>
        <v>46159</v>
      </c>
      <c r="D2256" t="s">
        <v>28</v>
      </c>
      <c r="E2256" t="s">
        <v>54</v>
      </c>
      <c r="F2256" t="s">
        <v>30</v>
      </c>
      <c r="G2256" t="s">
        <v>31</v>
      </c>
      <c r="H2256" t="s">
        <v>56</v>
      </c>
      <c r="I2256" t="s">
        <v>46</v>
      </c>
      <c r="J2256" t="s">
        <v>34</v>
      </c>
      <c r="K2256" t="s">
        <v>65</v>
      </c>
      <c r="L2256" s="2">
        <v>18744</v>
      </c>
      <c r="M2256" t="s">
        <v>36</v>
      </c>
      <c r="N2256" t="s">
        <v>48</v>
      </c>
      <c r="O2256" t="s">
        <v>38</v>
      </c>
      <c r="P2256" t="s">
        <v>67</v>
      </c>
      <c r="Q2256" t="s">
        <v>40</v>
      </c>
      <c r="R2256">
        <v>4</v>
      </c>
      <c r="S2256" s="2">
        <v>44802</v>
      </c>
      <c r="T2256">
        <v>3</v>
      </c>
      <c r="U2256">
        <v>5</v>
      </c>
      <c r="V2256">
        <v>2</v>
      </c>
      <c r="W2256" s="2">
        <v>44919</v>
      </c>
      <c r="X2256" t="s">
        <v>92</v>
      </c>
      <c r="Y2256" t="s">
        <v>42</v>
      </c>
      <c r="Z2256" t="s">
        <v>52</v>
      </c>
      <c r="AA2256">
        <v>3</v>
      </c>
      <c r="AB2256">
        <v>625.69000000000005</v>
      </c>
      <c r="AC2256">
        <v>71</v>
      </c>
      <c r="AD2256" t="str" cm="1">
        <f t="array" ref="AD2256">_xlfn.IFS($AC2256&lt;= 24,"17-24", $AC2256&lt;=34,"25-34", $AC2256&lt;=44,"35-44", $AC2256&lt;= 54,"45-54", $AC2256 &gt;= 55, "55+")</f>
        <v>55+</v>
      </c>
      <c r="AE2256">
        <f t="shared" ca="1" si="176"/>
        <v>4</v>
      </c>
      <c r="AF2256" t="str">
        <f t="shared" si="177"/>
        <v>Medium</v>
      </c>
      <c r="AG2256" t="str">
        <f t="shared" si="178"/>
        <v>Satisfied</v>
      </c>
      <c r="AH2256" t="str">
        <f t="shared" si="179"/>
        <v>Average Performer</v>
      </c>
      <c r="AI2256" t="str" cm="1">
        <f t="array" ref="AI2256">_xlfn.IFS($Z2256 = "Passed", "High", $Z2256="Completed", "Moderate", OR($Z2256 = "Incomplete", $Z2256="Failed"), "Low")</f>
        <v>Low</v>
      </c>
      <c r="AJ2256" t="str" cm="1">
        <f t="array" ref="AJ2256">_xlfn.IFS(OR(Z2256= "Passed", Z2256 = "Completed"), "Complete", OR(Z2256 ="Failed", Z2256 = "Incomplete"), "Incomplete")</f>
        <v>Incomplete</v>
      </c>
      <c r="AK2256" cm="1">
        <f t="array" ref="AK2256">_xlfn.IFS(HR_DATA[[#This Row],[Performance Category]] = "High Performer", 4,HR_DATA[[#This Row],[Performance Category]] = "Average Performer", 3, HR_DATA[[#This Row],[Performance Category]] = "Low Performer", 2, HR_DATA[[#This Row],[Performance Category]] = "At Risk", 1)</f>
        <v>3</v>
      </c>
    </row>
    <row r="2257" spans="1:37" x14ac:dyDescent="0.25">
      <c r="A2257">
        <v>2781</v>
      </c>
      <c r="B2257" s="2">
        <v>44188</v>
      </c>
      <c r="C2257" s="2">
        <f t="shared" ca="1" si="175"/>
        <v>46159</v>
      </c>
      <c r="D2257" t="s">
        <v>28</v>
      </c>
      <c r="E2257" t="s">
        <v>69</v>
      </c>
      <c r="F2257" t="s">
        <v>108</v>
      </c>
      <c r="G2257" t="s">
        <v>31</v>
      </c>
      <c r="H2257" t="s">
        <v>45</v>
      </c>
      <c r="I2257" t="s">
        <v>46</v>
      </c>
      <c r="J2257" t="s">
        <v>34</v>
      </c>
      <c r="K2257" t="s">
        <v>70</v>
      </c>
      <c r="L2257" s="2">
        <v>25498</v>
      </c>
      <c r="M2257" t="s">
        <v>36</v>
      </c>
      <c r="N2257" t="s">
        <v>48</v>
      </c>
      <c r="O2257" t="s">
        <v>84</v>
      </c>
      <c r="P2257" t="s">
        <v>77</v>
      </c>
      <c r="Q2257" t="s">
        <v>40</v>
      </c>
      <c r="R2257">
        <v>4</v>
      </c>
      <c r="S2257" s="2">
        <v>44969</v>
      </c>
      <c r="T2257">
        <v>1</v>
      </c>
      <c r="U2257">
        <v>2</v>
      </c>
      <c r="V2257">
        <v>2</v>
      </c>
      <c r="W2257" s="2">
        <v>44877</v>
      </c>
      <c r="X2257" t="s">
        <v>41</v>
      </c>
      <c r="Y2257" t="s">
        <v>42</v>
      </c>
      <c r="Z2257" t="s">
        <v>63</v>
      </c>
      <c r="AA2257">
        <v>5</v>
      </c>
      <c r="AB2257">
        <v>437.26</v>
      </c>
      <c r="AC2257">
        <v>51</v>
      </c>
      <c r="AD2257" t="str" cm="1">
        <f t="array" ref="AD2257">_xlfn.IFS($AC2257&lt;= 24,"17-24", $AC2257&lt;=34,"25-34", $AC2257&lt;=44,"35-44", $AC2257&lt;= 54,"45-54", $AC2257 &gt;= 55, "55+")</f>
        <v>45-54</v>
      </c>
      <c r="AE2257">
        <f t="shared" ca="1" si="176"/>
        <v>5</v>
      </c>
      <c r="AF2257" t="str">
        <f t="shared" si="177"/>
        <v>Low</v>
      </c>
      <c r="AG2257" t="str">
        <f t="shared" si="178"/>
        <v>Not satisfied</v>
      </c>
      <c r="AH2257" t="str">
        <f t="shared" si="179"/>
        <v>Average Performer</v>
      </c>
      <c r="AI2257" t="str" cm="1">
        <f t="array" ref="AI2257">_xlfn.IFS($Z2257 = "Passed", "High", $Z2257="Completed", "Moderate", OR($Z2257 = "Incomplete", $Z2257="Failed"), "Low")</f>
        <v>Moderate</v>
      </c>
      <c r="AJ2257" t="str" cm="1">
        <f t="array" ref="AJ2257">_xlfn.IFS(OR(Z2257= "Passed", Z2257 = "Completed"), "Complete", OR(Z2257 ="Failed", Z2257 = "Incomplete"), "Incomplete")</f>
        <v>Complete</v>
      </c>
      <c r="AK2257" cm="1">
        <f t="array" ref="AK2257">_xlfn.IFS(HR_DATA[[#This Row],[Performance Category]] = "High Performer", 4,HR_DATA[[#This Row],[Performance Category]] = "Average Performer", 3, HR_DATA[[#This Row],[Performance Category]] = "Low Performer", 2, HR_DATA[[#This Row],[Performance Category]] = "At Risk", 1)</f>
        <v>3</v>
      </c>
    </row>
    <row r="2258" spans="1:37" x14ac:dyDescent="0.25">
      <c r="A2258">
        <v>2782</v>
      </c>
      <c r="B2258" s="2">
        <v>43555</v>
      </c>
      <c r="C2258" s="2">
        <f t="shared" ca="1" si="175"/>
        <v>46159</v>
      </c>
      <c r="D2258" t="s">
        <v>28</v>
      </c>
      <c r="E2258" t="s">
        <v>29</v>
      </c>
      <c r="F2258" t="s">
        <v>30</v>
      </c>
      <c r="G2258" t="s">
        <v>55</v>
      </c>
      <c r="H2258" t="s">
        <v>32</v>
      </c>
      <c r="I2258" t="s">
        <v>33</v>
      </c>
      <c r="J2258" t="s">
        <v>34</v>
      </c>
      <c r="K2258" t="s">
        <v>65</v>
      </c>
      <c r="L2258" s="2">
        <v>31946</v>
      </c>
      <c r="M2258" t="s">
        <v>36</v>
      </c>
      <c r="N2258" t="s">
        <v>37</v>
      </c>
      <c r="O2258" t="s">
        <v>72</v>
      </c>
      <c r="P2258" t="s">
        <v>61</v>
      </c>
      <c r="Q2258" t="s">
        <v>40</v>
      </c>
      <c r="R2258">
        <v>2</v>
      </c>
      <c r="S2258" s="2">
        <v>44841</v>
      </c>
      <c r="T2258">
        <v>3</v>
      </c>
      <c r="U2258">
        <v>5</v>
      </c>
      <c r="V2258">
        <v>3</v>
      </c>
      <c r="W2258" s="2">
        <v>44851</v>
      </c>
      <c r="X2258" t="s">
        <v>41</v>
      </c>
      <c r="Y2258" t="s">
        <v>42</v>
      </c>
      <c r="Z2258" t="s">
        <v>73</v>
      </c>
      <c r="AA2258">
        <v>2</v>
      </c>
      <c r="AB2258">
        <v>134.99</v>
      </c>
      <c r="AC2258">
        <v>32</v>
      </c>
      <c r="AD2258" t="str" cm="1">
        <f t="array" ref="AD2258">_xlfn.IFS($AC2258&lt;= 24,"17-24", $AC2258&lt;=34,"25-34", $AC2258&lt;=44,"35-44", $AC2258&lt;= 54,"45-54", $AC2258 &gt;= 55, "55+")</f>
        <v>25-34</v>
      </c>
      <c r="AE2258">
        <f t="shared" ca="1" si="176"/>
        <v>7</v>
      </c>
      <c r="AF2258" t="str">
        <f t="shared" si="177"/>
        <v>Medium</v>
      </c>
      <c r="AG2258" t="str">
        <f t="shared" si="178"/>
        <v>Satisfied</v>
      </c>
      <c r="AH2258" t="str">
        <f t="shared" si="179"/>
        <v>Average Performer</v>
      </c>
      <c r="AI2258" t="str" cm="1">
        <f t="array" ref="AI2258">_xlfn.IFS($Z2258 = "Passed", "High", $Z2258="Completed", "Moderate", OR($Z2258 = "Incomplete", $Z2258="Failed"), "Low")</f>
        <v>High</v>
      </c>
      <c r="AJ2258" t="str" cm="1">
        <f t="array" ref="AJ2258">_xlfn.IFS(OR(Z2258= "Passed", Z2258 = "Completed"), "Complete", OR(Z2258 ="Failed", Z2258 = "Incomplete"), "Incomplete")</f>
        <v>Complete</v>
      </c>
      <c r="AK2258" cm="1">
        <f t="array" ref="AK2258">_xlfn.IFS(HR_DATA[[#This Row],[Performance Category]] = "High Performer", 4,HR_DATA[[#This Row],[Performance Category]] = "Average Performer", 3, HR_DATA[[#This Row],[Performance Category]] = "Low Performer", 2, HR_DATA[[#This Row],[Performance Category]] = "At Risk", 1)</f>
        <v>3</v>
      </c>
    </row>
    <row r="2259" spans="1:37" x14ac:dyDescent="0.25">
      <c r="A2259">
        <v>2783</v>
      </c>
      <c r="B2259" s="2">
        <v>45088</v>
      </c>
      <c r="C2259" s="2">
        <f t="shared" ca="1" si="175"/>
        <v>46159</v>
      </c>
      <c r="D2259" t="s">
        <v>106</v>
      </c>
      <c r="E2259" t="s">
        <v>85</v>
      </c>
      <c r="F2259" t="s">
        <v>30</v>
      </c>
      <c r="G2259" t="s">
        <v>46</v>
      </c>
      <c r="H2259" t="s">
        <v>45</v>
      </c>
      <c r="I2259" t="s">
        <v>33</v>
      </c>
      <c r="J2259" t="s">
        <v>34</v>
      </c>
      <c r="K2259" t="s">
        <v>101</v>
      </c>
      <c r="L2259" s="2">
        <v>28419</v>
      </c>
      <c r="M2259" t="s">
        <v>36</v>
      </c>
      <c r="N2259" t="s">
        <v>48</v>
      </c>
      <c r="O2259" t="s">
        <v>38</v>
      </c>
      <c r="P2259" t="s">
        <v>67</v>
      </c>
      <c r="Q2259" t="s">
        <v>40</v>
      </c>
      <c r="R2259">
        <v>1</v>
      </c>
      <c r="S2259" s="2">
        <v>44932</v>
      </c>
      <c r="T2259">
        <v>3</v>
      </c>
      <c r="U2259">
        <v>1</v>
      </c>
      <c r="V2259">
        <v>1</v>
      </c>
      <c r="W2259" s="2">
        <v>45066</v>
      </c>
      <c r="X2259" t="s">
        <v>68</v>
      </c>
      <c r="Y2259" t="s">
        <v>51</v>
      </c>
      <c r="Z2259" t="s">
        <v>52</v>
      </c>
      <c r="AA2259">
        <v>4</v>
      </c>
      <c r="AB2259">
        <v>880.21</v>
      </c>
      <c r="AC2259">
        <v>46</v>
      </c>
      <c r="AD2259" t="str" cm="1">
        <f t="array" ref="AD2259">_xlfn.IFS($AC2259&lt;= 24,"17-24", $AC2259&lt;=34,"25-34", $AC2259&lt;=44,"35-44", $AC2259&lt;= 54,"45-54", $AC2259 &gt;= 55, "55+")</f>
        <v>45-54</v>
      </c>
      <c r="AE2259">
        <f t="shared" ca="1" si="176"/>
        <v>2</v>
      </c>
      <c r="AF2259" t="str">
        <f t="shared" si="177"/>
        <v>Medium</v>
      </c>
      <c r="AG2259" t="str">
        <f t="shared" si="178"/>
        <v>Not satisfied</v>
      </c>
      <c r="AH2259" t="str">
        <f t="shared" si="179"/>
        <v>Average Performer</v>
      </c>
      <c r="AI2259" t="str" cm="1">
        <f t="array" ref="AI2259">_xlfn.IFS($Z2259 = "Passed", "High", $Z2259="Completed", "Moderate", OR($Z2259 = "Incomplete", $Z2259="Failed"), "Low")</f>
        <v>Low</v>
      </c>
      <c r="AJ2259" t="str" cm="1">
        <f t="array" ref="AJ2259">_xlfn.IFS(OR(Z2259= "Passed", Z2259 = "Completed"), "Complete", OR(Z2259 ="Failed", Z2259 = "Incomplete"), "Incomplete")</f>
        <v>Incomplete</v>
      </c>
      <c r="AK2259" cm="1">
        <f t="array" ref="AK2259">_xlfn.IFS(HR_DATA[[#This Row],[Performance Category]] = "High Performer", 4,HR_DATA[[#This Row],[Performance Category]] = "Average Performer", 3, HR_DATA[[#This Row],[Performance Category]] = "Low Performer", 2, HR_DATA[[#This Row],[Performance Category]] = "At Risk", 1)</f>
        <v>3</v>
      </c>
    </row>
    <row r="2260" spans="1:37" x14ac:dyDescent="0.25">
      <c r="A2260">
        <v>2784</v>
      </c>
      <c r="B2260" s="2">
        <v>44336</v>
      </c>
      <c r="C2260" s="2">
        <f t="shared" ca="1" si="175"/>
        <v>46159</v>
      </c>
      <c r="D2260" t="s">
        <v>106</v>
      </c>
      <c r="E2260" t="s">
        <v>64</v>
      </c>
      <c r="F2260" t="s">
        <v>30</v>
      </c>
      <c r="G2260" t="s">
        <v>31</v>
      </c>
      <c r="H2260" t="s">
        <v>56</v>
      </c>
      <c r="I2260" t="s">
        <v>55</v>
      </c>
      <c r="J2260" t="s">
        <v>34</v>
      </c>
      <c r="K2260" t="s">
        <v>70</v>
      </c>
      <c r="L2260" s="2">
        <v>29653</v>
      </c>
      <c r="M2260" t="s">
        <v>36</v>
      </c>
      <c r="N2260" t="s">
        <v>48</v>
      </c>
      <c r="O2260" t="s">
        <v>38</v>
      </c>
      <c r="P2260" t="s">
        <v>77</v>
      </c>
      <c r="Q2260" t="s">
        <v>40</v>
      </c>
      <c r="R2260">
        <v>2</v>
      </c>
      <c r="S2260" s="2">
        <v>44935</v>
      </c>
      <c r="T2260">
        <v>4</v>
      </c>
      <c r="U2260">
        <v>3</v>
      </c>
      <c r="V2260">
        <v>4</v>
      </c>
      <c r="W2260" s="2">
        <v>44812</v>
      </c>
      <c r="X2260" t="s">
        <v>50</v>
      </c>
      <c r="Y2260" t="s">
        <v>42</v>
      </c>
      <c r="Z2260" t="s">
        <v>63</v>
      </c>
      <c r="AA2260">
        <v>5</v>
      </c>
      <c r="AB2260">
        <v>427.99</v>
      </c>
      <c r="AC2260">
        <v>40</v>
      </c>
      <c r="AD2260" t="str" cm="1">
        <f t="array" ref="AD2260">_xlfn.IFS($AC2260&lt;= 24,"17-24", $AC2260&lt;=34,"25-34", $AC2260&lt;=44,"35-44", $AC2260&lt;= 54,"45-54", $AC2260 &gt;= 55, "55+")</f>
        <v>35-44</v>
      </c>
      <c r="AE2260">
        <f t="shared" ca="1" si="176"/>
        <v>4</v>
      </c>
      <c r="AF2260" t="str">
        <f t="shared" si="177"/>
        <v>High</v>
      </c>
      <c r="AG2260" t="str">
        <f t="shared" si="178"/>
        <v>Neutral</v>
      </c>
      <c r="AH2260" t="str">
        <f t="shared" si="179"/>
        <v>Average Performer</v>
      </c>
      <c r="AI2260" t="str" cm="1">
        <f t="array" ref="AI2260">_xlfn.IFS($Z2260 = "Passed", "High", $Z2260="Completed", "Moderate", OR($Z2260 = "Incomplete", $Z2260="Failed"), "Low")</f>
        <v>Moderate</v>
      </c>
      <c r="AJ2260" t="str" cm="1">
        <f t="array" ref="AJ2260">_xlfn.IFS(OR(Z2260= "Passed", Z2260 = "Completed"), "Complete", OR(Z2260 ="Failed", Z2260 = "Incomplete"), "Incomplete")</f>
        <v>Complete</v>
      </c>
      <c r="AK2260" cm="1">
        <f t="array" ref="AK2260">_xlfn.IFS(HR_DATA[[#This Row],[Performance Category]] = "High Performer", 4,HR_DATA[[#This Row],[Performance Category]] = "Average Performer", 3, HR_DATA[[#This Row],[Performance Category]] = "Low Performer", 2, HR_DATA[[#This Row],[Performance Category]] = "At Risk", 1)</f>
        <v>3</v>
      </c>
    </row>
    <row r="2261" spans="1:37" x14ac:dyDescent="0.25">
      <c r="A2261">
        <v>2785</v>
      </c>
      <c r="B2261" s="2">
        <v>44149</v>
      </c>
      <c r="C2261" s="2">
        <f t="shared" ca="1" si="175"/>
        <v>46159</v>
      </c>
      <c r="D2261" t="s">
        <v>106</v>
      </c>
      <c r="E2261" t="s">
        <v>74</v>
      </c>
      <c r="F2261" t="s">
        <v>30</v>
      </c>
      <c r="G2261" t="s">
        <v>55</v>
      </c>
      <c r="H2261" t="s">
        <v>32</v>
      </c>
      <c r="I2261" t="s">
        <v>55</v>
      </c>
      <c r="J2261" t="s">
        <v>34</v>
      </c>
      <c r="K2261" t="s">
        <v>70</v>
      </c>
      <c r="L2261" s="2">
        <v>24659</v>
      </c>
      <c r="M2261" t="s">
        <v>36</v>
      </c>
      <c r="N2261" t="s">
        <v>48</v>
      </c>
      <c r="O2261" t="s">
        <v>49</v>
      </c>
      <c r="P2261" t="s">
        <v>39</v>
      </c>
      <c r="Q2261" t="s">
        <v>40</v>
      </c>
      <c r="R2261">
        <v>4</v>
      </c>
      <c r="S2261" s="2">
        <v>44788</v>
      </c>
      <c r="T2261">
        <v>3</v>
      </c>
      <c r="U2261">
        <v>1</v>
      </c>
      <c r="V2261">
        <v>5</v>
      </c>
      <c r="W2261" s="2">
        <v>44891</v>
      </c>
      <c r="X2261" t="s">
        <v>68</v>
      </c>
      <c r="Y2261" t="s">
        <v>42</v>
      </c>
      <c r="Z2261" t="s">
        <v>63</v>
      </c>
      <c r="AA2261">
        <v>1</v>
      </c>
      <c r="AB2261">
        <v>925.68</v>
      </c>
      <c r="AC2261">
        <v>53</v>
      </c>
      <c r="AD2261" t="str" cm="1">
        <f t="array" ref="AD2261">_xlfn.IFS($AC2261&lt;= 24,"17-24", $AC2261&lt;=34,"25-34", $AC2261&lt;=44,"35-44", $AC2261&lt;= 54,"45-54", $AC2261 &gt;= 55, "55+")</f>
        <v>45-54</v>
      </c>
      <c r="AE2261">
        <f t="shared" ca="1" si="176"/>
        <v>5</v>
      </c>
      <c r="AF2261" t="str">
        <f t="shared" si="177"/>
        <v>Medium</v>
      </c>
      <c r="AG2261" t="str">
        <f t="shared" si="178"/>
        <v>Not satisfied</v>
      </c>
      <c r="AH2261" t="str">
        <f t="shared" si="179"/>
        <v>Average Performer</v>
      </c>
      <c r="AI2261" t="str" cm="1">
        <f t="array" ref="AI2261">_xlfn.IFS($Z2261 = "Passed", "High", $Z2261="Completed", "Moderate", OR($Z2261 = "Incomplete", $Z2261="Failed"), "Low")</f>
        <v>Moderate</v>
      </c>
      <c r="AJ2261" t="str" cm="1">
        <f t="array" ref="AJ2261">_xlfn.IFS(OR(Z2261= "Passed", Z2261 = "Completed"), "Complete", OR(Z2261 ="Failed", Z2261 = "Incomplete"), "Incomplete")</f>
        <v>Complete</v>
      </c>
      <c r="AK2261" cm="1">
        <f t="array" ref="AK2261">_xlfn.IFS(HR_DATA[[#This Row],[Performance Category]] = "High Performer", 4,HR_DATA[[#This Row],[Performance Category]] = "Average Performer", 3, HR_DATA[[#This Row],[Performance Category]] = "Low Performer", 2, HR_DATA[[#This Row],[Performance Category]] = "At Risk", 1)</f>
        <v>3</v>
      </c>
    </row>
    <row r="2262" spans="1:37" x14ac:dyDescent="0.25">
      <c r="A2262">
        <v>2786</v>
      </c>
      <c r="B2262" s="2">
        <v>43463</v>
      </c>
      <c r="C2262" s="2">
        <f t="shared" ca="1" si="175"/>
        <v>46159</v>
      </c>
      <c r="D2262" t="s">
        <v>106</v>
      </c>
      <c r="E2262" t="s">
        <v>94</v>
      </c>
      <c r="F2262" t="s">
        <v>30</v>
      </c>
      <c r="G2262" t="s">
        <v>31</v>
      </c>
      <c r="H2262" t="s">
        <v>45</v>
      </c>
      <c r="I2262" t="s">
        <v>55</v>
      </c>
      <c r="J2262" t="s">
        <v>34</v>
      </c>
      <c r="K2262" t="s">
        <v>70</v>
      </c>
      <c r="L2262" s="2">
        <v>36720</v>
      </c>
      <c r="M2262" t="s">
        <v>36</v>
      </c>
      <c r="N2262" t="s">
        <v>37</v>
      </c>
      <c r="O2262" t="s">
        <v>84</v>
      </c>
      <c r="P2262" t="s">
        <v>39</v>
      </c>
      <c r="Q2262" t="s">
        <v>40</v>
      </c>
      <c r="R2262">
        <v>1</v>
      </c>
      <c r="S2262" s="2">
        <v>44902</v>
      </c>
      <c r="T2262">
        <v>4</v>
      </c>
      <c r="U2262">
        <v>3</v>
      </c>
      <c r="V2262">
        <v>1</v>
      </c>
      <c r="W2262" s="2">
        <v>45093</v>
      </c>
      <c r="X2262" t="s">
        <v>92</v>
      </c>
      <c r="Y2262" t="s">
        <v>51</v>
      </c>
      <c r="Z2262" t="s">
        <v>52</v>
      </c>
      <c r="AA2262">
        <v>4</v>
      </c>
      <c r="AB2262">
        <v>485.05</v>
      </c>
      <c r="AC2262">
        <v>18</v>
      </c>
      <c r="AD2262" t="str" cm="1">
        <f t="array" ref="AD2262">_xlfn.IFS($AC2262&lt;= 24,"17-24", $AC2262&lt;=34,"25-34", $AC2262&lt;=44,"35-44", $AC2262&lt;= 54,"45-54", $AC2262 &gt;= 55, "55+")</f>
        <v>17-24</v>
      </c>
      <c r="AE2262">
        <f t="shared" ca="1" si="176"/>
        <v>7</v>
      </c>
      <c r="AF2262" t="str">
        <f t="shared" si="177"/>
        <v>High</v>
      </c>
      <c r="AG2262" t="str">
        <f t="shared" si="178"/>
        <v>Neutral</v>
      </c>
      <c r="AH2262" t="str">
        <f t="shared" si="179"/>
        <v>Average Performer</v>
      </c>
      <c r="AI2262" t="str" cm="1">
        <f t="array" ref="AI2262">_xlfn.IFS($Z2262 = "Passed", "High", $Z2262="Completed", "Moderate", OR($Z2262 = "Incomplete", $Z2262="Failed"), "Low")</f>
        <v>Low</v>
      </c>
      <c r="AJ2262" t="str" cm="1">
        <f t="array" ref="AJ2262">_xlfn.IFS(OR(Z2262= "Passed", Z2262 = "Completed"), "Complete", OR(Z2262 ="Failed", Z2262 = "Incomplete"), "Incomplete")</f>
        <v>Incomplete</v>
      </c>
      <c r="AK2262" cm="1">
        <f t="array" ref="AK2262">_xlfn.IFS(HR_DATA[[#This Row],[Performance Category]] = "High Performer", 4,HR_DATA[[#This Row],[Performance Category]] = "Average Performer", 3, HR_DATA[[#This Row],[Performance Category]] = "Low Performer", 2, HR_DATA[[#This Row],[Performance Category]] = "At Risk", 1)</f>
        <v>3</v>
      </c>
    </row>
    <row r="2263" spans="1:37" x14ac:dyDescent="0.25">
      <c r="A2263">
        <v>2787</v>
      </c>
      <c r="B2263" s="2">
        <v>44308</v>
      </c>
      <c r="C2263" s="2">
        <f t="shared" ca="1" si="175"/>
        <v>46159</v>
      </c>
      <c r="D2263" t="s">
        <v>106</v>
      </c>
      <c r="E2263" t="s">
        <v>74</v>
      </c>
      <c r="F2263" t="s">
        <v>30</v>
      </c>
      <c r="G2263" t="s">
        <v>31</v>
      </c>
      <c r="H2263" t="s">
        <v>45</v>
      </c>
      <c r="I2263" t="s">
        <v>55</v>
      </c>
      <c r="J2263" t="s">
        <v>34</v>
      </c>
      <c r="K2263" t="s">
        <v>82</v>
      </c>
      <c r="L2263" s="2">
        <v>17877</v>
      </c>
      <c r="M2263" t="s">
        <v>36</v>
      </c>
      <c r="N2263" t="s">
        <v>37</v>
      </c>
      <c r="O2263" t="s">
        <v>38</v>
      </c>
      <c r="P2263" t="s">
        <v>77</v>
      </c>
      <c r="Q2263" t="s">
        <v>40</v>
      </c>
      <c r="R2263">
        <v>4</v>
      </c>
      <c r="S2263" s="2">
        <v>45026</v>
      </c>
      <c r="T2263">
        <v>4</v>
      </c>
      <c r="U2263">
        <v>2</v>
      </c>
      <c r="V2263">
        <v>5</v>
      </c>
      <c r="W2263" s="2">
        <v>45034</v>
      </c>
      <c r="X2263" t="s">
        <v>68</v>
      </c>
      <c r="Y2263" t="s">
        <v>51</v>
      </c>
      <c r="Z2263" t="s">
        <v>73</v>
      </c>
      <c r="AA2263">
        <v>5</v>
      </c>
      <c r="AB2263">
        <v>720.07</v>
      </c>
      <c r="AC2263">
        <v>73</v>
      </c>
      <c r="AD2263" t="str" cm="1">
        <f t="array" ref="AD2263">_xlfn.IFS($AC2263&lt;= 24,"17-24", $AC2263&lt;=34,"25-34", $AC2263&lt;=44,"35-44", $AC2263&lt;= 54,"45-54", $AC2263 &gt;= 55, "55+")</f>
        <v>55+</v>
      </c>
      <c r="AE2263">
        <f t="shared" ca="1" si="176"/>
        <v>5</v>
      </c>
      <c r="AF2263" t="str">
        <f t="shared" si="177"/>
        <v>High</v>
      </c>
      <c r="AG2263" t="str">
        <f t="shared" si="178"/>
        <v>Not satisfied</v>
      </c>
      <c r="AH2263" t="str">
        <f t="shared" si="179"/>
        <v>Average Performer</v>
      </c>
      <c r="AI2263" t="str" cm="1">
        <f t="array" ref="AI2263">_xlfn.IFS($Z2263 = "Passed", "High", $Z2263="Completed", "Moderate", OR($Z2263 = "Incomplete", $Z2263="Failed"), "Low")</f>
        <v>High</v>
      </c>
      <c r="AJ2263" t="str" cm="1">
        <f t="array" ref="AJ2263">_xlfn.IFS(OR(Z2263= "Passed", Z2263 = "Completed"), "Complete", OR(Z2263 ="Failed", Z2263 = "Incomplete"), "Incomplete")</f>
        <v>Complete</v>
      </c>
      <c r="AK2263" cm="1">
        <f t="array" ref="AK2263">_xlfn.IFS(HR_DATA[[#This Row],[Performance Category]] = "High Performer", 4,HR_DATA[[#This Row],[Performance Category]] = "Average Performer", 3, HR_DATA[[#This Row],[Performance Category]] = "Low Performer", 2, HR_DATA[[#This Row],[Performance Category]] = "At Risk", 1)</f>
        <v>3</v>
      </c>
    </row>
    <row r="2264" spans="1:37" x14ac:dyDescent="0.25">
      <c r="A2264">
        <v>2788</v>
      </c>
      <c r="B2264" s="2">
        <v>45080</v>
      </c>
      <c r="C2264" s="2">
        <f t="shared" ca="1" si="175"/>
        <v>46159</v>
      </c>
      <c r="D2264" t="s">
        <v>106</v>
      </c>
      <c r="E2264" t="s">
        <v>81</v>
      </c>
      <c r="F2264" t="s">
        <v>108</v>
      </c>
      <c r="G2264" t="s">
        <v>31</v>
      </c>
      <c r="H2264" t="s">
        <v>32</v>
      </c>
      <c r="I2264" t="s">
        <v>55</v>
      </c>
      <c r="J2264" t="s">
        <v>34</v>
      </c>
      <c r="K2264" t="s">
        <v>96</v>
      </c>
      <c r="L2264" s="2">
        <v>17936</v>
      </c>
      <c r="M2264" t="s">
        <v>36</v>
      </c>
      <c r="N2264" t="s">
        <v>37</v>
      </c>
      <c r="O2264" t="s">
        <v>72</v>
      </c>
      <c r="P2264" t="s">
        <v>39</v>
      </c>
      <c r="Q2264" t="s">
        <v>40</v>
      </c>
      <c r="R2264">
        <v>1</v>
      </c>
      <c r="S2264" s="2">
        <v>45075</v>
      </c>
      <c r="T2264">
        <v>4</v>
      </c>
      <c r="U2264">
        <v>1</v>
      </c>
      <c r="V2264">
        <v>3</v>
      </c>
      <c r="W2264" s="2">
        <v>44947</v>
      </c>
      <c r="X2264" t="s">
        <v>62</v>
      </c>
      <c r="Y2264" t="s">
        <v>51</v>
      </c>
      <c r="Z2264" t="s">
        <v>52</v>
      </c>
      <c r="AA2264">
        <v>5</v>
      </c>
      <c r="AB2264">
        <v>161.15</v>
      </c>
      <c r="AC2264">
        <v>74</v>
      </c>
      <c r="AD2264" t="str" cm="1">
        <f t="array" ref="AD2264">_xlfn.IFS($AC2264&lt;= 24,"17-24", $AC2264&lt;=34,"25-34", $AC2264&lt;=44,"35-44", $AC2264&lt;= 54,"45-54", $AC2264 &gt;= 55, "55+")</f>
        <v>55+</v>
      </c>
      <c r="AE2264">
        <f t="shared" ca="1" si="176"/>
        <v>2</v>
      </c>
      <c r="AF2264" t="str">
        <f t="shared" si="177"/>
        <v>High</v>
      </c>
      <c r="AG2264" t="str">
        <f t="shared" si="178"/>
        <v>Not satisfied</v>
      </c>
      <c r="AH2264" t="str">
        <f t="shared" si="179"/>
        <v>Average Performer</v>
      </c>
      <c r="AI2264" t="str" cm="1">
        <f t="array" ref="AI2264">_xlfn.IFS($Z2264 = "Passed", "High", $Z2264="Completed", "Moderate", OR($Z2264 = "Incomplete", $Z2264="Failed"), "Low")</f>
        <v>Low</v>
      </c>
      <c r="AJ2264" t="str" cm="1">
        <f t="array" ref="AJ2264">_xlfn.IFS(OR(Z2264= "Passed", Z2264 = "Completed"), "Complete", OR(Z2264 ="Failed", Z2264 = "Incomplete"), "Incomplete")</f>
        <v>Incomplete</v>
      </c>
      <c r="AK2264" cm="1">
        <f t="array" ref="AK2264">_xlfn.IFS(HR_DATA[[#This Row],[Performance Category]] = "High Performer", 4,HR_DATA[[#This Row],[Performance Category]] = "Average Performer", 3, HR_DATA[[#This Row],[Performance Category]] = "Low Performer", 2, HR_DATA[[#This Row],[Performance Category]] = "At Risk", 1)</f>
        <v>3</v>
      </c>
    </row>
    <row r="2265" spans="1:37" x14ac:dyDescent="0.25">
      <c r="A2265">
        <v>2789</v>
      </c>
      <c r="B2265" s="2">
        <v>44312</v>
      </c>
      <c r="C2265" s="2">
        <f t="shared" ca="1" si="175"/>
        <v>46159</v>
      </c>
      <c r="D2265" t="s">
        <v>28</v>
      </c>
      <c r="E2265" t="s">
        <v>29</v>
      </c>
      <c r="F2265" t="s">
        <v>30</v>
      </c>
      <c r="G2265" t="s">
        <v>31</v>
      </c>
      <c r="H2265" t="s">
        <v>56</v>
      </c>
      <c r="I2265" t="s">
        <v>33</v>
      </c>
      <c r="J2265" t="s">
        <v>34</v>
      </c>
      <c r="K2265" t="s">
        <v>103</v>
      </c>
      <c r="L2265" s="2">
        <v>15496</v>
      </c>
      <c r="M2265" t="s">
        <v>36</v>
      </c>
      <c r="N2265" t="s">
        <v>48</v>
      </c>
      <c r="O2265" t="s">
        <v>84</v>
      </c>
      <c r="P2265" t="s">
        <v>77</v>
      </c>
      <c r="Q2265" t="s">
        <v>40</v>
      </c>
      <c r="R2265">
        <v>4</v>
      </c>
      <c r="S2265" s="2">
        <v>44898</v>
      </c>
      <c r="T2265">
        <v>1</v>
      </c>
      <c r="U2265">
        <v>2</v>
      </c>
      <c r="V2265">
        <v>2</v>
      </c>
      <c r="W2265" s="2">
        <v>45083</v>
      </c>
      <c r="X2265" t="s">
        <v>62</v>
      </c>
      <c r="Y2265" t="s">
        <v>42</v>
      </c>
      <c r="Z2265" t="s">
        <v>63</v>
      </c>
      <c r="AA2265">
        <v>4</v>
      </c>
      <c r="AB2265">
        <v>899.17</v>
      </c>
      <c r="AC2265">
        <v>79</v>
      </c>
      <c r="AD2265" t="str" cm="1">
        <f t="array" ref="AD2265">_xlfn.IFS($AC2265&lt;= 24,"17-24", $AC2265&lt;=34,"25-34", $AC2265&lt;=44,"35-44", $AC2265&lt;= 54,"45-54", $AC2265 &gt;= 55, "55+")</f>
        <v>55+</v>
      </c>
      <c r="AE2265">
        <f t="shared" ca="1" si="176"/>
        <v>5</v>
      </c>
      <c r="AF2265" t="str">
        <f t="shared" si="177"/>
        <v>Low</v>
      </c>
      <c r="AG2265" t="str">
        <f t="shared" si="178"/>
        <v>Not satisfied</v>
      </c>
      <c r="AH2265" t="str">
        <f t="shared" si="179"/>
        <v>Average Performer</v>
      </c>
      <c r="AI2265" t="str" cm="1">
        <f t="array" ref="AI2265">_xlfn.IFS($Z2265 = "Passed", "High", $Z2265="Completed", "Moderate", OR($Z2265 = "Incomplete", $Z2265="Failed"), "Low")</f>
        <v>Moderate</v>
      </c>
      <c r="AJ2265" t="str" cm="1">
        <f t="array" ref="AJ2265">_xlfn.IFS(OR(Z2265= "Passed", Z2265 = "Completed"), "Complete", OR(Z2265 ="Failed", Z2265 = "Incomplete"), "Incomplete")</f>
        <v>Complete</v>
      </c>
      <c r="AK2265" cm="1">
        <f t="array" ref="AK2265">_xlfn.IFS(HR_DATA[[#This Row],[Performance Category]] = "High Performer", 4,HR_DATA[[#This Row],[Performance Category]] = "Average Performer", 3, HR_DATA[[#This Row],[Performance Category]] = "Low Performer", 2, HR_DATA[[#This Row],[Performance Category]] = "At Risk", 1)</f>
        <v>3</v>
      </c>
    </row>
    <row r="2266" spans="1:37" x14ac:dyDescent="0.25">
      <c r="A2266">
        <v>2790</v>
      </c>
      <c r="B2266" s="2">
        <v>43585</v>
      </c>
      <c r="C2266" s="2">
        <f t="shared" ca="1" si="175"/>
        <v>46159</v>
      </c>
      <c r="D2266" t="s">
        <v>28</v>
      </c>
      <c r="E2266" t="s">
        <v>44</v>
      </c>
      <c r="F2266" t="s">
        <v>30</v>
      </c>
      <c r="G2266" t="s">
        <v>31</v>
      </c>
      <c r="H2266" t="s">
        <v>56</v>
      </c>
      <c r="I2266" t="s">
        <v>46</v>
      </c>
      <c r="J2266" t="s">
        <v>34</v>
      </c>
      <c r="K2266" t="s">
        <v>102</v>
      </c>
      <c r="L2266" s="2">
        <v>21770</v>
      </c>
      <c r="M2266" t="s">
        <v>36</v>
      </c>
      <c r="N2266" t="s">
        <v>48</v>
      </c>
      <c r="O2266" t="s">
        <v>49</v>
      </c>
      <c r="P2266" t="s">
        <v>39</v>
      </c>
      <c r="Q2266" t="s">
        <v>40</v>
      </c>
      <c r="R2266">
        <v>4</v>
      </c>
      <c r="S2266" s="2">
        <v>44929</v>
      </c>
      <c r="T2266">
        <v>1</v>
      </c>
      <c r="U2266">
        <v>5</v>
      </c>
      <c r="V2266">
        <v>2</v>
      </c>
      <c r="W2266" s="2">
        <v>44824</v>
      </c>
      <c r="X2266" t="s">
        <v>92</v>
      </c>
      <c r="Y2266" t="s">
        <v>51</v>
      </c>
      <c r="Z2266" t="s">
        <v>52</v>
      </c>
      <c r="AA2266">
        <v>1</v>
      </c>
      <c r="AB2266">
        <v>438.31</v>
      </c>
      <c r="AC2266">
        <v>60</v>
      </c>
      <c r="AD2266" t="str" cm="1">
        <f t="array" ref="AD2266">_xlfn.IFS($AC2266&lt;= 24,"17-24", $AC2266&lt;=34,"25-34", $AC2266&lt;=44,"35-44", $AC2266&lt;= 54,"45-54", $AC2266 &gt;= 55, "55+")</f>
        <v>55+</v>
      </c>
      <c r="AE2266">
        <f t="shared" ca="1" si="176"/>
        <v>7</v>
      </c>
      <c r="AF2266" t="str">
        <f t="shared" si="177"/>
        <v>Low</v>
      </c>
      <c r="AG2266" t="str">
        <f t="shared" si="178"/>
        <v>Satisfied</v>
      </c>
      <c r="AH2266" t="str">
        <f t="shared" si="179"/>
        <v>Average Performer</v>
      </c>
      <c r="AI2266" t="str" cm="1">
        <f t="array" ref="AI2266">_xlfn.IFS($Z2266 = "Passed", "High", $Z2266="Completed", "Moderate", OR($Z2266 = "Incomplete", $Z2266="Failed"), "Low")</f>
        <v>Low</v>
      </c>
      <c r="AJ2266" t="str" cm="1">
        <f t="array" ref="AJ2266">_xlfn.IFS(OR(Z2266= "Passed", Z2266 = "Completed"), "Complete", OR(Z2266 ="Failed", Z2266 = "Incomplete"), "Incomplete")</f>
        <v>Incomplete</v>
      </c>
      <c r="AK2266" cm="1">
        <f t="array" ref="AK2266">_xlfn.IFS(HR_DATA[[#This Row],[Performance Category]] = "High Performer", 4,HR_DATA[[#This Row],[Performance Category]] = "Average Performer", 3, HR_DATA[[#This Row],[Performance Category]] = "Low Performer", 2, HR_DATA[[#This Row],[Performance Category]] = "At Risk", 1)</f>
        <v>3</v>
      </c>
    </row>
    <row r="2267" spans="1:37" x14ac:dyDescent="0.25">
      <c r="A2267">
        <v>2791</v>
      </c>
      <c r="B2267" s="2">
        <v>44381</v>
      </c>
      <c r="C2267" s="2">
        <f t="shared" ca="1" si="175"/>
        <v>46159</v>
      </c>
      <c r="D2267" t="s">
        <v>28</v>
      </c>
      <c r="E2267" t="s">
        <v>87</v>
      </c>
      <c r="F2267" t="s">
        <v>30</v>
      </c>
      <c r="G2267" t="s">
        <v>31</v>
      </c>
      <c r="H2267" t="s">
        <v>56</v>
      </c>
      <c r="I2267" t="s">
        <v>33</v>
      </c>
      <c r="J2267" t="s">
        <v>34</v>
      </c>
      <c r="K2267" t="s">
        <v>70</v>
      </c>
      <c r="L2267" s="2">
        <v>17103</v>
      </c>
      <c r="M2267" t="s">
        <v>36</v>
      </c>
      <c r="N2267" t="s">
        <v>48</v>
      </c>
      <c r="O2267" t="s">
        <v>38</v>
      </c>
      <c r="P2267" t="s">
        <v>39</v>
      </c>
      <c r="Q2267" t="s">
        <v>40</v>
      </c>
      <c r="R2267">
        <v>2</v>
      </c>
      <c r="S2267" s="2">
        <v>44945</v>
      </c>
      <c r="T2267">
        <v>1</v>
      </c>
      <c r="U2267">
        <v>3</v>
      </c>
      <c r="V2267">
        <v>1</v>
      </c>
      <c r="W2267" s="2">
        <v>45024</v>
      </c>
      <c r="X2267" t="s">
        <v>92</v>
      </c>
      <c r="Y2267" t="s">
        <v>42</v>
      </c>
      <c r="Z2267" t="s">
        <v>73</v>
      </c>
      <c r="AA2267">
        <v>3</v>
      </c>
      <c r="AB2267">
        <v>903.18</v>
      </c>
      <c r="AC2267">
        <v>75</v>
      </c>
      <c r="AD2267" t="str" cm="1">
        <f t="array" ref="AD2267">_xlfn.IFS($AC2267&lt;= 24,"17-24", $AC2267&lt;=34,"25-34", $AC2267&lt;=44,"35-44", $AC2267&lt;= 54,"45-54", $AC2267 &gt;= 55, "55+")</f>
        <v>55+</v>
      </c>
      <c r="AE2267">
        <f t="shared" ca="1" si="176"/>
        <v>4</v>
      </c>
      <c r="AF2267" t="str">
        <f t="shared" si="177"/>
        <v>Low</v>
      </c>
      <c r="AG2267" t="str">
        <f t="shared" si="178"/>
        <v>Neutral</v>
      </c>
      <c r="AH2267" t="str">
        <f t="shared" si="179"/>
        <v>Average Performer</v>
      </c>
      <c r="AI2267" t="str" cm="1">
        <f t="array" ref="AI2267">_xlfn.IFS($Z2267 = "Passed", "High", $Z2267="Completed", "Moderate", OR($Z2267 = "Incomplete", $Z2267="Failed"), "Low")</f>
        <v>High</v>
      </c>
      <c r="AJ2267" t="str" cm="1">
        <f t="array" ref="AJ2267">_xlfn.IFS(OR(Z2267= "Passed", Z2267 = "Completed"), "Complete", OR(Z2267 ="Failed", Z2267 = "Incomplete"), "Incomplete")</f>
        <v>Complete</v>
      </c>
      <c r="AK2267" cm="1">
        <f t="array" ref="AK2267">_xlfn.IFS(HR_DATA[[#This Row],[Performance Category]] = "High Performer", 4,HR_DATA[[#This Row],[Performance Category]] = "Average Performer", 3, HR_DATA[[#This Row],[Performance Category]] = "Low Performer", 2, HR_DATA[[#This Row],[Performance Category]] = "At Risk", 1)</f>
        <v>3</v>
      </c>
    </row>
    <row r="2268" spans="1:37" x14ac:dyDescent="0.25">
      <c r="A2268">
        <v>2792</v>
      </c>
      <c r="B2268" s="2">
        <v>44981</v>
      </c>
      <c r="C2268" s="2">
        <f t="shared" ca="1" si="175"/>
        <v>46159</v>
      </c>
      <c r="D2268" t="s">
        <v>28</v>
      </c>
      <c r="E2268" t="s">
        <v>81</v>
      </c>
      <c r="F2268" t="s">
        <v>30</v>
      </c>
      <c r="G2268" t="s">
        <v>46</v>
      </c>
      <c r="H2268" t="s">
        <v>45</v>
      </c>
      <c r="I2268" t="s">
        <v>33</v>
      </c>
      <c r="J2268" t="s">
        <v>34</v>
      </c>
      <c r="K2268" t="s">
        <v>79</v>
      </c>
      <c r="L2268" s="2">
        <v>19489</v>
      </c>
      <c r="M2268" t="s">
        <v>36</v>
      </c>
      <c r="N2268" t="s">
        <v>48</v>
      </c>
      <c r="O2268" t="s">
        <v>72</v>
      </c>
      <c r="P2268" t="s">
        <v>61</v>
      </c>
      <c r="Q2268" t="s">
        <v>40</v>
      </c>
      <c r="R2268">
        <v>1</v>
      </c>
      <c r="S2268" s="2">
        <v>44813</v>
      </c>
      <c r="T2268">
        <v>3</v>
      </c>
      <c r="U2268">
        <v>4</v>
      </c>
      <c r="V2268">
        <v>4</v>
      </c>
      <c r="W2268" s="2">
        <v>45067</v>
      </c>
      <c r="X2268" t="s">
        <v>68</v>
      </c>
      <c r="Y2268" t="s">
        <v>51</v>
      </c>
      <c r="Z2268" t="s">
        <v>73</v>
      </c>
      <c r="AA2268">
        <v>2</v>
      </c>
      <c r="AB2268">
        <v>607.80999999999995</v>
      </c>
      <c r="AC2268">
        <v>70</v>
      </c>
      <c r="AD2268" t="str" cm="1">
        <f t="array" ref="AD2268">_xlfn.IFS($AC2268&lt;= 24,"17-24", $AC2268&lt;=34,"25-34", $AC2268&lt;=44,"35-44", $AC2268&lt;= 54,"45-54", $AC2268 &gt;= 55, "55+")</f>
        <v>55+</v>
      </c>
      <c r="AE2268">
        <f t="shared" ca="1" si="176"/>
        <v>3</v>
      </c>
      <c r="AF2268" t="str">
        <f t="shared" si="177"/>
        <v>Medium</v>
      </c>
      <c r="AG2268" t="str">
        <f t="shared" si="178"/>
        <v>Satisfied</v>
      </c>
      <c r="AH2268" t="str">
        <f t="shared" si="179"/>
        <v>Average Performer</v>
      </c>
      <c r="AI2268" t="str" cm="1">
        <f t="array" ref="AI2268">_xlfn.IFS($Z2268 = "Passed", "High", $Z2268="Completed", "Moderate", OR($Z2268 = "Incomplete", $Z2268="Failed"), "Low")</f>
        <v>High</v>
      </c>
      <c r="AJ2268" t="str" cm="1">
        <f t="array" ref="AJ2268">_xlfn.IFS(OR(Z2268= "Passed", Z2268 = "Completed"), "Complete", OR(Z2268 ="Failed", Z2268 = "Incomplete"), "Incomplete")</f>
        <v>Complete</v>
      </c>
      <c r="AK2268" cm="1">
        <f t="array" ref="AK2268">_xlfn.IFS(HR_DATA[[#This Row],[Performance Category]] = "High Performer", 4,HR_DATA[[#This Row],[Performance Category]] = "Average Performer", 3, HR_DATA[[#This Row],[Performance Category]] = "Low Performer", 2, HR_DATA[[#This Row],[Performance Category]] = "At Risk", 1)</f>
        <v>3</v>
      </c>
    </row>
    <row r="2269" spans="1:37" x14ac:dyDescent="0.25">
      <c r="A2269">
        <v>2793</v>
      </c>
      <c r="B2269" s="2">
        <v>44257</v>
      </c>
      <c r="C2269" s="2">
        <f t="shared" ca="1" si="175"/>
        <v>46159</v>
      </c>
      <c r="D2269" t="s">
        <v>28</v>
      </c>
      <c r="E2269" t="s">
        <v>54</v>
      </c>
      <c r="F2269" t="s">
        <v>30</v>
      </c>
      <c r="G2269" t="s">
        <v>55</v>
      </c>
      <c r="H2269" t="s">
        <v>45</v>
      </c>
      <c r="I2269" t="s">
        <v>55</v>
      </c>
      <c r="J2269" t="s">
        <v>34</v>
      </c>
      <c r="K2269" t="s">
        <v>105</v>
      </c>
      <c r="L2269" s="2">
        <v>29817</v>
      </c>
      <c r="M2269" t="s">
        <v>36</v>
      </c>
      <c r="N2269" t="s">
        <v>48</v>
      </c>
      <c r="O2269" t="s">
        <v>72</v>
      </c>
      <c r="P2269" t="s">
        <v>77</v>
      </c>
      <c r="Q2269" t="s">
        <v>40</v>
      </c>
      <c r="R2269">
        <v>1</v>
      </c>
      <c r="S2269" s="2">
        <v>45012</v>
      </c>
      <c r="T2269">
        <v>2</v>
      </c>
      <c r="U2269">
        <v>5</v>
      </c>
      <c r="V2269">
        <v>3</v>
      </c>
      <c r="W2269" s="2">
        <v>44843</v>
      </c>
      <c r="X2269" t="s">
        <v>62</v>
      </c>
      <c r="Y2269" t="s">
        <v>51</v>
      </c>
      <c r="Z2269" t="s">
        <v>52</v>
      </c>
      <c r="AA2269">
        <v>1</v>
      </c>
      <c r="AB2269">
        <v>774.44</v>
      </c>
      <c r="AC2269">
        <v>40</v>
      </c>
      <c r="AD2269" t="str" cm="1">
        <f t="array" ref="AD2269">_xlfn.IFS($AC2269&lt;= 24,"17-24", $AC2269&lt;=34,"25-34", $AC2269&lt;=44,"35-44", $AC2269&lt;= 54,"45-54", $AC2269 &gt;= 55, "55+")</f>
        <v>35-44</v>
      </c>
      <c r="AE2269">
        <f t="shared" ca="1" si="176"/>
        <v>5</v>
      </c>
      <c r="AF2269" t="str">
        <f t="shared" si="177"/>
        <v>Low</v>
      </c>
      <c r="AG2269" t="str">
        <f t="shared" si="178"/>
        <v>Satisfied</v>
      </c>
      <c r="AH2269" t="str">
        <f t="shared" si="179"/>
        <v>Average Performer</v>
      </c>
      <c r="AI2269" t="str" cm="1">
        <f t="array" ref="AI2269">_xlfn.IFS($Z2269 = "Passed", "High", $Z2269="Completed", "Moderate", OR($Z2269 = "Incomplete", $Z2269="Failed"), "Low")</f>
        <v>Low</v>
      </c>
      <c r="AJ2269" t="str" cm="1">
        <f t="array" ref="AJ2269">_xlfn.IFS(OR(Z2269= "Passed", Z2269 = "Completed"), "Complete", OR(Z2269 ="Failed", Z2269 = "Incomplete"), "Incomplete")</f>
        <v>Incomplete</v>
      </c>
      <c r="AK2269" cm="1">
        <f t="array" ref="AK2269">_xlfn.IFS(HR_DATA[[#This Row],[Performance Category]] = "High Performer", 4,HR_DATA[[#This Row],[Performance Category]] = "Average Performer", 3, HR_DATA[[#This Row],[Performance Category]] = "Low Performer", 2, HR_DATA[[#This Row],[Performance Category]] = "At Risk", 1)</f>
        <v>3</v>
      </c>
    </row>
    <row r="2270" spans="1:37" x14ac:dyDescent="0.25">
      <c r="A2270">
        <v>2794</v>
      </c>
      <c r="B2270" s="2">
        <v>44557</v>
      </c>
      <c r="C2270" s="2">
        <f t="shared" ca="1" si="175"/>
        <v>46159</v>
      </c>
      <c r="D2270" t="s">
        <v>28</v>
      </c>
      <c r="E2270" t="s">
        <v>94</v>
      </c>
      <c r="F2270" t="s">
        <v>30</v>
      </c>
      <c r="G2270" t="s">
        <v>31</v>
      </c>
      <c r="H2270" t="s">
        <v>56</v>
      </c>
      <c r="I2270" t="s">
        <v>33</v>
      </c>
      <c r="J2270" t="s">
        <v>34</v>
      </c>
      <c r="K2270" t="s">
        <v>70</v>
      </c>
      <c r="L2270" s="2">
        <v>27896</v>
      </c>
      <c r="M2270" t="s">
        <v>36</v>
      </c>
      <c r="N2270" t="s">
        <v>48</v>
      </c>
      <c r="O2270" t="s">
        <v>49</v>
      </c>
      <c r="P2270" t="s">
        <v>61</v>
      </c>
      <c r="Q2270" t="s">
        <v>40</v>
      </c>
      <c r="R2270">
        <v>5</v>
      </c>
      <c r="S2270" s="2">
        <v>44807</v>
      </c>
      <c r="T2270">
        <v>5</v>
      </c>
      <c r="U2270">
        <v>4</v>
      </c>
      <c r="V2270">
        <v>4</v>
      </c>
      <c r="W2270" s="2">
        <v>44936</v>
      </c>
      <c r="X2270" t="s">
        <v>50</v>
      </c>
      <c r="Y2270" t="s">
        <v>42</v>
      </c>
      <c r="Z2270" t="s">
        <v>52</v>
      </c>
      <c r="AA2270">
        <v>3</v>
      </c>
      <c r="AB2270">
        <v>644.38</v>
      </c>
      <c r="AC2270">
        <v>45</v>
      </c>
      <c r="AD2270" t="str" cm="1">
        <f t="array" ref="AD2270">_xlfn.IFS($AC2270&lt;= 24,"17-24", $AC2270&lt;=34,"25-34", $AC2270&lt;=44,"35-44", $AC2270&lt;= 54,"45-54", $AC2270 &gt;= 55, "55+")</f>
        <v>45-54</v>
      </c>
      <c r="AE2270">
        <f t="shared" ca="1" si="176"/>
        <v>4</v>
      </c>
      <c r="AF2270" t="str">
        <f t="shared" si="177"/>
        <v>High</v>
      </c>
      <c r="AG2270" t="str">
        <f t="shared" si="178"/>
        <v>Satisfied</v>
      </c>
      <c r="AH2270" t="str">
        <f t="shared" si="179"/>
        <v>Average Performer</v>
      </c>
      <c r="AI2270" t="str" cm="1">
        <f t="array" ref="AI2270">_xlfn.IFS($Z2270 = "Passed", "High", $Z2270="Completed", "Moderate", OR($Z2270 = "Incomplete", $Z2270="Failed"), "Low")</f>
        <v>Low</v>
      </c>
      <c r="AJ2270" t="str" cm="1">
        <f t="array" ref="AJ2270">_xlfn.IFS(OR(Z2270= "Passed", Z2270 = "Completed"), "Complete", OR(Z2270 ="Failed", Z2270 = "Incomplete"), "Incomplete")</f>
        <v>Incomplete</v>
      </c>
      <c r="AK2270" cm="1">
        <f t="array" ref="AK2270">_xlfn.IFS(HR_DATA[[#This Row],[Performance Category]] = "High Performer", 4,HR_DATA[[#This Row],[Performance Category]] = "Average Performer", 3, HR_DATA[[#This Row],[Performance Category]] = "Low Performer", 2, HR_DATA[[#This Row],[Performance Category]] = "At Risk", 1)</f>
        <v>3</v>
      </c>
    </row>
    <row r="2271" spans="1:37" x14ac:dyDescent="0.25">
      <c r="A2271">
        <v>2795</v>
      </c>
      <c r="B2271" s="2">
        <v>44752</v>
      </c>
      <c r="C2271" s="2">
        <f t="shared" ca="1" si="175"/>
        <v>46159</v>
      </c>
      <c r="D2271" t="s">
        <v>28</v>
      </c>
      <c r="E2271" t="s">
        <v>85</v>
      </c>
      <c r="F2271" t="s">
        <v>30</v>
      </c>
      <c r="G2271" t="s">
        <v>46</v>
      </c>
      <c r="H2271" t="s">
        <v>32</v>
      </c>
      <c r="I2271" t="s">
        <v>33</v>
      </c>
      <c r="J2271" t="s">
        <v>34</v>
      </c>
      <c r="K2271" t="s">
        <v>75</v>
      </c>
      <c r="L2271" s="2">
        <v>17924</v>
      </c>
      <c r="M2271" t="s">
        <v>36</v>
      </c>
      <c r="N2271" t="s">
        <v>37</v>
      </c>
      <c r="O2271" t="s">
        <v>84</v>
      </c>
      <c r="P2271" t="s">
        <v>61</v>
      </c>
      <c r="Q2271" t="s">
        <v>40</v>
      </c>
      <c r="R2271">
        <v>4</v>
      </c>
      <c r="S2271" s="2">
        <v>45083</v>
      </c>
      <c r="T2271">
        <v>5</v>
      </c>
      <c r="U2271">
        <v>1</v>
      </c>
      <c r="V2271">
        <v>1</v>
      </c>
      <c r="W2271" s="2">
        <v>45046</v>
      </c>
      <c r="X2271" t="s">
        <v>50</v>
      </c>
      <c r="Y2271" t="s">
        <v>42</v>
      </c>
      <c r="Z2271" t="s">
        <v>43</v>
      </c>
      <c r="AA2271">
        <v>4</v>
      </c>
      <c r="AB2271">
        <v>457.74</v>
      </c>
      <c r="AC2271">
        <v>73</v>
      </c>
      <c r="AD2271" t="str" cm="1">
        <f t="array" ref="AD2271">_xlfn.IFS($AC2271&lt;= 24,"17-24", $AC2271&lt;=34,"25-34", $AC2271&lt;=44,"35-44", $AC2271&lt;= 54,"45-54", $AC2271 &gt;= 55, "55+")</f>
        <v>55+</v>
      </c>
      <c r="AE2271">
        <f t="shared" ca="1" si="176"/>
        <v>3</v>
      </c>
      <c r="AF2271" t="str">
        <f t="shared" si="177"/>
        <v>High</v>
      </c>
      <c r="AG2271" t="str">
        <f t="shared" si="178"/>
        <v>Not satisfied</v>
      </c>
      <c r="AH2271" t="str">
        <f t="shared" si="179"/>
        <v>Average Performer</v>
      </c>
      <c r="AI2271" t="str" cm="1">
        <f t="array" ref="AI2271">_xlfn.IFS($Z2271 = "Passed", "High", $Z2271="Completed", "Moderate", OR($Z2271 = "Incomplete", $Z2271="Failed"), "Low")</f>
        <v>Low</v>
      </c>
      <c r="AJ2271" t="str" cm="1">
        <f t="array" ref="AJ2271">_xlfn.IFS(OR(Z2271= "Passed", Z2271 = "Completed"), "Complete", OR(Z2271 ="Failed", Z2271 = "Incomplete"), "Incomplete")</f>
        <v>Incomplete</v>
      </c>
      <c r="AK2271" cm="1">
        <f t="array" ref="AK2271">_xlfn.IFS(HR_DATA[[#This Row],[Performance Category]] = "High Performer", 4,HR_DATA[[#This Row],[Performance Category]] = "Average Performer", 3, HR_DATA[[#This Row],[Performance Category]] = "Low Performer", 2, HR_DATA[[#This Row],[Performance Category]] = "At Risk", 1)</f>
        <v>3</v>
      </c>
    </row>
    <row r="2272" spans="1:37" x14ac:dyDescent="0.25">
      <c r="A2272">
        <v>2796</v>
      </c>
      <c r="B2272" s="2">
        <v>44823</v>
      </c>
      <c r="C2272" s="2">
        <f t="shared" ca="1" si="175"/>
        <v>46159</v>
      </c>
      <c r="D2272" t="s">
        <v>28</v>
      </c>
      <c r="E2272" t="s">
        <v>64</v>
      </c>
      <c r="F2272" t="s">
        <v>30</v>
      </c>
      <c r="G2272" t="s">
        <v>31</v>
      </c>
      <c r="H2272" t="s">
        <v>45</v>
      </c>
      <c r="I2272" t="s">
        <v>55</v>
      </c>
      <c r="J2272" t="s">
        <v>34</v>
      </c>
      <c r="K2272" t="s">
        <v>79</v>
      </c>
      <c r="L2272" s="2">
        <v>33482</v>
      </c>
      <c r="M2272" t="s">
        <v>36</v>
      </c>
      <c r="N2272" t="s">
        <v>37</v>
      </c>
      <c r="O2272" t="s">
        <v>84</v>
      </c>
      <c r="P2272" t="s">
        <v>67</v>
      </c>
      <c r="Q2272" t="s">
        <v>40</v>
      </c>
      <c r="R2272">
        <v>1</v>
      </c>
      <c r="S2272" s="2">
        <v>45143</v>
      </c>
      <c r="T2272">
        <v>2</v>
      </c>
      <c r="U2272">
        <v>4</v>
      </c>
      <c r="V2272">
        <v>2</v>
      </c>
      <c r="W2272" s="2">
        <v>44853</v>
      </c>
      <c r="X2272" t="s">
        <v>92</v>
      </c>
      <c r="Y2272" t="s">
        <v>51</v>
      </c>
      <c r="Z2272" t="s">
        <v>52</v>
      </c>
      <c r="AA2272">
        <v>2</v>
      </c>
      <c r="AB2272">
        <v>840.27</v>
      </c>
      <c r="AC2272">
        <v>31</v>
      </c>
      <c r="AD2272" t="str" cm="1">
        <f t="array" ref="AD2272">_xlfn.IFS($AC2272&lt;= 24,"17-24", $AC2272&lt;=34,"25-34", $AC2272&lt;=44,"35-44", $AC2272&lt;= 54,"45-54", $AC2272 &gt;= 55, "55+")</f>
        <v>25-34</v>
      </c>
      <c r="AE2272">
        <f t="shared" ca="1" si="176"/>
        <v>3</v>
      </c>
      <c r="AF2272" t="str">
        <f t="shared" si="177"/>
        <v>Low</v>
      </c>
      <c r="AG2272" t="str">
        <f t="shared" si="178"/>
        <v>Satisfied</v>
      </c>
      <c r="AH2272" t="str">
        <f t="shared" si="179"/>
        <v>Average Performer</v>
      </c>
      <c r="AI2272" t="str" cm="1">
        <f t="array" ref="AI2272">_xlfn.IFS($Z2272 = "Passed", "High", $Z2272="Completed", "Moderate", OR($Z2272 = "Incomplete", $Z2272="Failed"), "Low")</f>
        <v>Low</v>
      </c>
      <c r="AJ2272" t="str" cm="1">
        <f t="array" ref="AJ2272">_xlfn.IFS(OR(Z2272= "Passed", Z2272 = "Completed"), "Complete", OR(Z2272 ="Failed", Z2272 = "Incomplete"), "Incomplete")</f>
        <v>Incomplete</v>
      </c>
      <c r="AK2272" cm="1">
        <f t="array" ref="AK2272">_xlfn.IFS(HR_DATA[[#This Row],[Performance Category]] = "High Performer", 4,HR_DATA[[#This Row],[Performance Category]] = "Average Performer", 3, HR_DATA[[#This Row],[Performance Category]] = "Low Performer", 2, HR_DATA[[#This Row],[Performance Category]] = "At Risk", 1)</f>
        <v>3</v>
      </c>
    </row>
    <row r="2273" spans="1:37" x14ac:dyDescent="0.25">
      <c r="A2273">
        <v>2797</v>
      </c>
      <c r="B2273" s="2">
        <v>44346</v>
      </c>
      <c r="C2273" s="2">
        <f t="shared" ca="1" si="175"/>
        <v>46159</v>
      </c>
      <c r="D2273" t="s">
        <v>28</v>
      </c>
      <c r="E2273" t="s">
        <v>74</v>
      </c>
      <c r="F2273" t="s">
        <v>30</v>
      </c>
      <c r="G2273" t="s">
        <v>31</v>
      </c>
      <c r="H2273" t="s">
        <v>45</v>
      </c>
      <c r="I2273" t="s">
        <v>33</v>
      </c>
      <c r="J2273" t="s">
        <v>34</v>
      </c>
      <c r="K2273" t="s">
        <v>47</v>
      </c>
      <c r="L2273" s="2">
        <v>23694</v>
      </c>
      <c r="M2273" t="s">
        <v>36</v>
      </c>
      <c r="N2273" t="s">
        <v>48</v>
      </c>
      <c r="O2273" t="s">
        <v>60</v>
      </c>
      <c r="P2273" t="s">
        <v>67</v>
      </c>
      <c r="Q2273" t="s">
        <v>78</v>
      </c>
      <c r="R2273">
        <v>1</v>
      </c>
      <c r="S2273" s="2">
        <v>44778</v>
      </c>
      <c r="T2273">
        <v>2</v>
      </c>
      <c r="U2273">
        <v>1</v>
      </c>
      <c r="V2273">
        <v>2</v>
      </c>
      <c r="W2273" s="2">
        <v>44913</v>
      </c>
      <c r="X2273" t="s">
        <v>92</v>
      </c>
      <c r="Y2273" t="s">
        <v>51</v>
      </c>
      <c r="Z2273" t="s">
        <v>43</v>
      </c>
      <c r="AA2273">
        <v>1</v>
      </c>
      <c r="AB2273">
        <v>559.59</v>
      </c>
      <c r="AC2273">
        <v>57</v>
      </c>
      <c r="AD2273" t="str" cm="1">
        <f t="array" ref="AD2273">_xlfn.IFS($AC2273&lt;= 24,"17-24", $AC2273&lt;=34,"25-34", $AC2273&lt;=44,"35-44", $AC2273&lt;= 54,"45-54", $AC2273 &gt;= 55, "55+")</f>
        <v>55+</v>
      </c>
      <c r="AE2273">
        <f t="shared" ca="1" si="176"/>
        <v>4</v>
      </c>
      <c r="AF2273" t="str">
        <f t="shared" si="177"/>
        <v>Low</v>
      </c>
      <c r="AG2273" t="str">
        <f t="shared" si="178"/>
        <v>Not satisfied</v>
      </c>
      <c r="AH2273" t="str">
        <f t="shared" si="179"/>
        <v>High Performer</v>
      </c>
      <c r="AI2273" t="str" cm="1">
        <f t="array" ref="AI2273">_xlfn.IFS($Z2273 = "Passed", "High", $Z2273="Completed", "Moderate", OR($Z2273 = "Incomplete", $Z2273="Failed"), "Low")</f>
        <v>Low</v>
      </c>
      <c r="AJ2273" t="str" cm="1">
        <f t="array" ref="AJ2273">_xlfn.IFS(OR(Z2273= "Passed", Z2273 = "Completed"), "Complete", OR(Z2273 ="Failed", Z2273 = "Incomplete"), "Incomplete")</f>
        <v>Incomplete</v>
      </c>
      <c r="AK2273" cm="1">
        <f t="array" ref="AK2273">_xlfn.IFS(HR_DATA[[#This Row],[Performance Category]] = "High Performer", 4,HR_DATA[[#This Row],[Performance Category]] = "Average Performer", 3, HR_DATA[[#This Row],[Performance Category]] = "Low Performer", 2, HR_DATA[[#This Row],[Performance Category]] = "At Risk", 1)</f>
        <v>4</v>
      </c>
    </row>
    <row r="2274" spans="1:37" x14ac:dyDescent="0.25">
      <c r="A2274">
        <v>2798</v>
      </c>
      <c r="B2274" s="2">
        <v>43928</v>
      </c>
      <c r="C2274" s="2">
        <f t="shared" ca="1" si="175"/>
        <v>46159</v>
      </c>
      <c r="D2274" t="s">
        <v>28</v>
      </c>
      <c r="E2274" t="s">
        <v>69</v>
      </c>
      <c r="F2274" t="s">
        <v>30</v>
      </c>
      <c r="G2274" t="s">
        <v>31</v>
      </c>
      <c r="H2274" t="s">
        <v>45</v>
      </c>
      <c r="I2274" t="s">
        <v>46</v>
      </c>
      <c r="J2274" t="s">
        <v>34</v>
      </c>
      <c r="K2274" t="s">
        <v>79</v>
      </c>
      <c r="L2274" s="2">
        <v>25340</v>
      </c>
      <c r="M2274" t="s">
        <v>36</v>
      </c>
      <c r="N2274" t="s">
        <v>48</v>
      </c>
      <c r="O2274" t="s">
        <v>84</v>
      </c>
      <c r="P2274" t="s">
        <v>77</v>
      </c>
      <c r="Q2274" t="s">
        <v>40</v>
      </c>
      <c r="R2274">
        <v>2</v>
      </c>
      <c r="S2274" s="2">
        <v>45075</v>
      </c>
      <c r="T2274">
        <v>3</v>
      </c>
      <c r="U2274">
        <v>4</v>
      </c>
      <c r="V2274">
        <v>2</v>
      </c>
      <c r="W2274" s="2">
        <v>45040</v>
      </c>
      <c r="X2274" t="s">
        <v>41</v>
      </c>
      <c r="Y2274" t="s">
        <v>51</v>
      </c>
      <c r="Z2274" t="s">
        <v>63</v>
      </c>
      <c r="AA2274">
        <v>1</v>
      </c>
      <c r="AB2274">
        <v>840.65</v>
      </c>
      <c r="AC2274">
        <v>51</v>
      </c>
      <c r="AD2274" t="str" cm="1">
        <f t="array" ref="AD2274">_xlfn.IFS($AC2274&lt;= 24,"17-24", $AC2274&lt;=34,"25-34", $AC2274&lt;=44,"35-44", $AC2274&lt;= 54,"45-54", $AC2274 &gt;= 55, "55+")</f>
        <v>45-54</v>
      </c>
      <c r="AE2274">
        <f t="shared" ca="1" si="176"/>
        <v>6</v>
      </c>
      <c r="AF2274" t="str">
        <f t="shared" si="177"/>
        <v>Medium</v>
      </c>
      <c r="AG2274" t="str">
        <f t="shared" si="178"/>
        <v>Satisfied</v>
      </c>
      <c r="AH2274" t="str">
        <f t="shared" si="179"/>
        <v>Average Performer</v>
      </c>
      <c r="AI2274" t="str" cm="1">
        <f t="array" ref="AI2274">_xlfn.IFS($Z2274 = "Passed", "High", $Z2274="Completed", "Moderate", OR($Z2274 = "Incomplete", $Z2274="Failed"), "Low")</f>
        <v>Moderate</v>
      </c>
      <c r="AJ2274" t="str" cm="1">
        <f t="array" ref="AJ2274">_xlfn.IFS(OR(Z2274= "Passed", Z2274 = "Completed"), "Complete", OR(Z2274 ="Failed", Z2274 = "Incomplete"), "Incomplete")</f>
        <v>Complete</v>
      </c>
      <c r="AK2274" cm="1">
        <f t="array" ref="AK2274">_xlfn.IFS(HR_DATA[[#This Row],[Performance Category]] = "High Performer", 4,HR_DATA[[#This Row],[Performance Category]] = "Average Performer", 3, HR_DATA[[#This Row],[Performance Category]] = "Low Performer", 2, HR_DATA[[#This Row],[Performance Category]] = "At Risk", 1)</f>
        <v>3</v>
      </c>
    </row>
    <row r="2275" spans="1:37" x14ac:dyDescent="0.25">
      <c r="A2275">
        <v>2799</v>
      </c>
      <c r="B2275" s="2">
        <v>44306</v>
      </c>
      <c r="C2275" s="2">
        <f t="shared" ca="1" si="175"/>
        <v>46159</v>
      </c>
      <c r="D2275" t="s">
        <v>28</v>
      </c>
      <c r="E2275" t="s">
        <v>29</v>
      </c>
      <c r="F2275" t="s">
        <v>30</v>
      </c>
      <c r="G2275" t="s">
        <v>46</v>
      </c>
      <c r="H2275" t="s">
        <v>45</v>
      </c>
      <c r="I2275" t="s">
        <v>46</v>
      </c>
      <c r="J2275" t="s">
        <v>34</v>
      </c>
      <c r="K2275" t="s">
        <v>79</v>
      </c>
      <c r="L2275" s="2">
        <v>32194</v>
      </c>
      <c r="M2275" t="s">
        <v>36</v>
      </c>
      <c r="N2275" t="s">
        <v>48</v>
      </c>
      <c r="O2275" t="s">
        <v>38</v>
      </c>
      <c r="P2275" t="s">
        <v>77</v>
      </c>
      <c r="Q2275" t="s">
        <v>40</v>
      </c>
      <c r="R2275">
        <v>2</v>
      </c>
      <c r="S2275" s="2">
        <v>44958</v>
      </c>
      <c r="T2275">
        <v>2</v>
      </c>
      <c r="U2275">
        <v>1</v>
      </c>
      <c r="V2275">
        <v>1</v>
      </c>
      <c r="W2275" s="2">
        <v>45135</v>
      </c>
      <c r="X2275" t="s">
        <v>92</v>
      </c>
      <c r="Y2275" t="s">
        <v>42</v>
      </c>
      <c r="Z2275" t="s">
        <v>52</v>
      </c>
      <c r="AA2275">
        <v>1</v>
      </c>
      <c r="AB2275">
        <v>543.46</v>
      </c>
      <c r="AC2275">
        <v>33</v>
      </c>
      <c r="AD2275" t="str" cm="1">
        <f t="array" ref="AD2275">_xlfn.IFS($AC2275&lt;= 24,"17-24", $AC2275&lt;=34,"25-34", $AC2275&lt;=44,"35-44", $AC2275&lt;= 54,"45-54", $AC2275 &gt;= 55, "55+")</f>
        <v>25-34</v>
      </c>
      <c r="AE2275">
        <f t="shared" ca="1" si="176"/>
        <v>5</v>
      </c>
      <c r="AF2275" t="str">
        <f t="shared" si="177"/>
        <v>Low</v>
      </c>
      <c r="AG2275" t="str">
        <f t="shared" si="178"/>
        <v>Not satisfied</v>
      </c>
      <c r="AH2275" t="str">
        <f t="shared" si="179"/>
        <v>Average Performer</v>
      </c>
      <c r="AI2275" t="str" cm="1">
        <f t="array" ref="AI2275">_xlfn.IFS($Z2275 = "Passed", "High", $Z2275="Completed", "Moderate", OR($Z2275 = "Incomplete", $Z2275="Failed"), "Low")</f>
        <v>Low</v>
      </c>
      <c r="AJ2275" t="str" cm="1">
        <f t="array" ref="AJ2275">_xlfn.IFS(OR(Z2275= "Passed", Z2275 = "Completed"), "Complete", OR(Z2275 ="Failed", Z2275 = "Incomplete"), "Incomplete")</f>
        <v>Incomplete</v>
      </c>
      <c r="AK2275" cm="1">
        <f t="array" ref="AK2275">_xlfn.IFS(HR_DATA[[#This Row],[Performance Category]] = "High Performer", 4,HR_DATA[[#This Row],[Performance Category]] = "Average Performer", 3, HR_DATA[[#This Row],[Performance Category]] = "Low Performer", 2, HR_DATA[[#This Row],[Performance Category]] = "At Risk", 1)</f>
        <v>3</v>
      </c>
    </row>
    <row r="2276" spans="1:37" x14ac:dyDescent="0.25">
      <c r="A2276">
        <v>2800</v>
      </c>
      <c r="B2276" s="2">
        <v>43679</v>
      </c>
      <c r="C2276" s="2">
        <f t="shared" ca="1" si="175"/>
        <v>46159</v>
      </c>
      <c r="D2276" t="s">
        <v>28</v>
      </c>
      <c r="E2276" t="s">
        <v>44</v>
      </c>
      <c r="F2276" t="s">
        <v>30</v>
      </c>
      <c r="G2276" t="s">
        <v>31</v>
      </c>
      <c r="H2276" t="s">
        <v>56</v>
      </c>
      <c r="I2276" t="s">
        <v>33</v>
      </c>
      <c r="J2276" t="s">
        <v>34</v>
      </c>
      <c r="K2276" t="s">
        <v>65</v>
      </c>
      <c r="L2276" s="2">
        <v>17724</v>
      </c>
      <c r="M2276" t="s">
        <v>36</v>
      </c>
      <c r="N2276" t="s">
        <v>48</v>
      </c>
      <c r="O2276" t="s">
        <v>72</v>
      </c>
      <c r="P2276" t="s">
        <v>67</v>
      </c>
      <c r="Q2276" t="s">
        <v>40</v>
      </c>
      <c r="R2276">
        <v>1</v>
      </c>
      <c r="S2276" s="2">
        <v>45097</v>
      </c>
      <c r="T2276">
        <v>1</v>
      </c>
      <c r="U2276">
        <v>2</v>
      </c>
      <c r="V2276">
        <v>2</v>
      </c>
      <c r="W2276" s="2">
        <v>44915</v>
      </c>
      <c r="X2276" t="s">
        <v>50</v>
      </c>
      <c r="Y2276" t="s">
        <v>51</v>
      </c>
      <c r="Z2276" t="s">
        <v>52</v>
      </c>
      <c r="AA2276">
        <v>1</v>
      </c>
      <c r="AB2276">
        <v>729.03</v>
      </c>
      <c r="AC2276">
        <v>71</v>
      </c>
      <c r="AD2276" t="str" cm="1">
        <f t="array" ref="AD2276">_xlfn.IFS($AC2276&lt;= 24,"17-24", $AC2276&lt;=34,"25-34", $AC2276&lt;=44,"35-44", $AC2276&lt;= 54,"45-54", $AC2276 &gt;= 55, "55+")</f>
        <v>55+</v>
      </c>
      <c r="AE2276">
        <f t="shared" ca="1" si="176"/>
        <v>6</v>
      </c>
      <c r="AF2276" t="str">
        <f t="shared" si="177"/>
        <v>Low</v>
      </c>
      <c r="AG2276" t="str">
        <f t="shared" si="178"/>
        <v>Not satisfied</v>
      </c>
      <c r="AH2276" t="str">
        <f t="shared" si="179"/>
        <v>Average Performer</v>
      </c>
      <c r="AI2276" t="str" cm="1">
        <f t="array" ref="AI2276">_xlfn.IFS($Z2276 = "Passed", "High", $Z2276="Completed", "Moderate", OR($Z2276 = "Incomplete", $Z2276="Failed"), "Low")</f>
        <v>Low</v>
      </c>
      <c r="AJ2276" t="str" cm="1">
        <f t="array" ref="AJ2276">_xlfn.IFS(OR(Z2276= "Passed", Z2276 = "Completed"), "Complete", OR(Z2276 ="Failed", Z2276 = "Incomplete"), "Incomplete")</f>
        <v>Incomplete</v>
      </c>
      <c r="AK2276" cm="1">
        <f t="array" ref="AK2276">_xlfn.IFS(HR_DATA[[#This Row],[Performance Category]] = "High Performer", 4,HR_DATA[[#This Row],[Performance Category]] = "Average Performer", 3, HR_DATA[[#This Row],[Performance Category]] = "Low Performer", 2, HR_DATA[[#This Row],[Performance Category]] = "At Risk", 1)</f>
        <v>3</v>
      </c>
    </row>
    <row r="2277" spans="1:37" x14ac:dyDescent="0.25">
      <c r="A2277">
        <v>2801</v>
      </c>
      <c r="B2277" s="2">
        <v>44572</v>
      </c>
      <c r="C2277" s="2">
        <f t="shared" ca="1" si="175"/>
        <v>46159</v>
      </c>
      <c r="D2277" t="s">
        <v>28</v>
      </c>
      <c r="E2277" t="s">
        <v>87</v>
      </c>
      <c r="F2277" t="s">
        <v>30</v>
      </c>
      <c r="G2277" t="s">
        <v>55</v>
      </c>
      <c r="H2277" t="s">
        <v>32</v>
      </c>
      <c r="I2277" t="s">
        <v>33</v>
      </c>
      <c r="J2277" t="s">
        <v>34</v>
      </c>
      <c r="K2277" t="s">
        <v>70</v>
      </c>
      <c r="L2277" s="2">
        <v>34970</v>
      </c>
      <c r="M2277" t="s">
        <v>36</v>
      </c>
      <c r="N2277" t="s">
        <v>48</v>
      </c>
      <c r="O2277" t="s">
        <v>38</v>
      </c>
      <c r="P2277" t="s">
        <v>77</v>
      </c>
      <c r="Q2277" t="s">
        <v>40</v>
      </c>
      <c r="R2277">
        <v>5</v>
      </c>
      <c r="S2277" s="2">
        <v>44824</v>
      </c>
      <c r="T2277">
        <v>1</v>
      </c>
      <c r="U2277">
        <v>3</v>
      </c>
      <c r="V2277">
        <v>4</v>
      </c>
      <c r="W2277" s="2">
        <v>45091</v>
      </c>
      <c r="X2277" t="s">
        <v>41</v>
      </c>
      <c r="Y2277" t="s">
        <v>51</v>
      </c>
      <c r="Z2277" t="s">
        <v>52</v>
      </c>
      <c r="AA2277">
        <v>4</v>
      </c>
      <c r="AB2277">
        <v>449.65</v>
      </c>
      <c r="AC2277">
        <v>27</v>
      </c>
      <c r="AD2277" t="str" cm="1">
        <f t="array" ref="AD2277">_xlfn.IFS($AC2277&lt;= 24,"17-24", $AC2277&lt;=34,"25-34", $AC2277&lt;=44,"35-44", $AC2277&lt;= 54,"45-54", $AC2277 &gt;= 55, "55+")</f>
        <v>25-34</v>
      </c>
      <c r="AE2277">
        <f t="shared" ca="1" si="176"/>
        <v>4</v>
      </c>
      <c r="AF2277" t="str">
        <f t="shared" si="177"/>
        <v>Low</v>
      </c>
      <c r="AG2277" t="str">
        <f t="shared" si="178"/>
        <v>Neutral</v>
      </c>
      <c r="AH2277" t="str">
        <f t="shared" si="179"/>
        <v>Average Performer</v>
      </c>
      <c r="AI2277" t="str" cm="1">
        <f t="array" ref="AI2277">_xlfn.IFS($Z2277 = "Passed", "High", $Z2277="Completed", "Moderate", OR($Z2277 = "Incomplete", $Z2277="Failed"), "Low")</f>
        <v>Low</v>
      </c>
      <c r="AJ2277" t="str" cm="1">
        <f t="array" ref="AJ2277">_xlfn.IFS(OR(Z2277= "Passed", Z2277 = "Completed"), "Complete", OR(Z2277 ="Failed", Z2277 = "Incomplete"), "Incomplete")</f>
        <v>Incomplete</v>
      </c>
      <c r="AK2277" cm="1">
        <f t="array" ref="AK2277">_xlfn.IFS(HR_DATA[[#This Row],[Performance Category]] = "High Performer", 4,HR_DATA[[#This Row],[Performance Category]] = "Average Performer", 3, HR_DATA[[#This Row],[Performance Category]] = "Low Performer", 2, HR_DATA[[#This Row],[Performance Category]] = "At Risk", 1)</f>
        <v>3</v>
      </c>
    </row>
    <row r="2278" spans="1:37" x14ac:dyDescent="0.25">
      <c r="A2278">
        <v>2802</v>
      </c>
      <c r="B2278" s="2">
        <v>44150</v>
      </c>
      <c r="C2278" s="2">
        <f t="shared" ca="1" si="175"/>
        <v>46159</v>
      </c>
      <c r="D2278" t="s">
        <v>28</v>
      </c>
      <c r="E2278" t="s">
        <v>81</v>
      </c>
      <c r="F2278" t="s">
        <v>30</v>
      </c>
      <c r="G2278" t="s">
        <v>31</v>
      </c>
      <c r="H2278" t="s">
        <v>32</v>
      </c>
      <c r="I2278" t="s">
        <v>46</v>
      </c>
      <c r="J2278" t="s">
        <v>34</v>
      </c>
      <c r="K2278" t="s">
        <v>65</v>
      </c>
      <c r="L2278" s="2">
        <v>28348</v>
      </c>
      <c r="M2278" t="s">
        <v>36</v>
      </c>
      <c r="N2278" t="s">
        <v>37</v>
      </c>
      <c r="O2278" t="s">
        <v>38</v>
      </c>
      <c r="P2278" t="s">
        <v>67</v>
      </c>
      <c r="Q2278" t="s">
        <v>40</v>
      </c>
      <c r="R2278">
        <v>4</v>
      </c>
      <c r="S2278" s="2">
        <v>45108</v>
      </c>
      <c r="T2278">
        <v>2</v>
      </c>
      <c r="U2278">
        <v>3</v>
      </c>
      <c r="V2278">
        <v>5</v>
      </c>
      <c r="W2278" s="2">
        <v>45037</v>
      </c>
      <c r="X2278" t="s">
        <v>68</v>
      </c>
      <c r="Y2278" t="s">
        <v>51</v>
      </c>
      <c r="Z2278" t="s">
        <v>73</v>
      </c>
      <c r="AA2278">
        <v>3</v>
      </c>
      <c r="AB2278">
        <v>213.38</v>
      </c>
      <c r="AC2278">
        <v>43</v>
      </c>
      <c r="AD2278" t="str" cm="1">
        <f t="array" ref="AD2278">_xlfn.IFS($AC2278&lt;= 24,"17-24", $AC2278&lt;=34,"25-34", $AC2278&lt;=44,"35-44", $AC2278&lt;= 54,"45-54", $AC2278 &gt;= 55, "55+")</f>
        <v>35-44</v>
      </c>
      <c r="AE2278">
        <f t="shared" ca="1" si="176"/>
        <v>5</v>
      </c>
      <c r="AF2278" t="str">
        <f t="shared" si="177"/>
        <v>Low</v>
      </c>
      <c r="AG2278" t="str">
        <f t="shared" si="178"/>
        <v>Neutral</v>
      </c>
      <c r="AH2278" t="str">
        <f t="shared" si="179"/>
        <v>Average Performer</v>
      </c>
      <c r="AI2278" t="str" cm="1">
        <f t="array" ref="AI2278">_xlfn.IFS($Z2278 = "Passed", "High", $Z2278="Completed", "Moderate", OR($Z2278 = "Incomplete", $Z2278="Failed"), "Low")</f>
        <v>High</v>
      </c>
      <c r="AJ2278" t="str" cm="1">
        <f t="array" ref="AJ2278">_xlfn.IFS(OR(Z2278= "Passed", Z2278 = "Completed"), "Complete", OR(Z2278 ="Failed", Z2278 = "Incomplete"), "Incomplete")</f>
        <v>Complete</v>
      </c>
      <c r="AK2278" cm="1">
        <f t="array" ref="AK2278">_xlfn.IFS(HR_DATA[[#This Row],[Performance Category]] = "High Performer", 4,HR_DATA[[#This Row],[Performance Category]] = "Average Performer", 3, HR_DATA[[#This Row],[Performance Category]] = "Low Performer", 2, HR_DATA[[#This Row],[Performance Category]] = "At Risk", 1)</f>
        <v>3</v>
      </c>
    </row>
    <row r="2279" spans="1:37" x14ac:dyDescent="0.25">
      <c r="A2279">
        <v>2803</v>
      </c>
      <c r="B2279" s="2">
        <v>43959</v>
      </c>
      <c r="C2279" s="2">
        <f t="shared" ca="1" si="175"/>
        <v>46159</v>
      </c>
      <c r="D2279" t="s">
        <v>28</v>
      </c>
      <c r="E2279" t="s">
        <v>54</v>
      </c>
      <c r="F2279" t="s">
        <v>30</v>
      </c>
      <c r="G2279" t="s">
        <v>46</v>
      </c>
      <c r="H2279" t="s">
        <v>56</v>
      </c>
      <c r="I2279" t="s">
        <v>46</v>
      </c>
      <c r="J2279" t="s">
        <v>34</v>
      </c>
      <c r="K2279" t="s">
        <v>65</v>
      </c>
      <c r="L2279" s="2">
        <v>23988</v>
      </c>
      <c r="M2279" t="s">
        <v>36</v>
      </c>
      <c r="N2279" t="s">
        <v>37</v>
      </c>
      <c r="O2279" t="s">
        <v>84</v>
      </c>
      <c r="P2279" t="s">
        <v>67</v>
      </c>
      <c r="Q2279" t="s">
        <v>40</v>
      </c>
      <c r="R2279">
        <v>5</v>
      </c>
      <c r="S2279" s="2">
        <v>44869</v>
      </c>
      <c r="T2279">
        <v>4</v>
      </c>
      <c r="U2279">
        <v>4</v>
      </c>
      <c r="V2279">
        <v>5</v>
      </c>
      <c r="W2279" s="2">
        <v>44955</v>
      </c>
      <c r="X2279" t="s">
        <v>41</v>
      </c>
      <c r="Y2279" t="s">
        <v>42</v>
      </c>
      <c r="Z2279" t="s">
        <v>43</v>
      </c>
      <c r="AA2279">
        <v>4</v>
      </c>
      <c r="AB2279">
        <v>106.21</v>
      </c>
      <c r="AC2279">
        <v>55</v>
      </c>
      <c r="AD2279" t="str" cm="1">
        <f t="array" ref="AD2279">_xlfn.IFS($AC2279&lt;= 24,"17-24", $AC2279&lt;=34,"25-34", $AC2279&lt;=44,"35-44", $AC2279&lt;= 54,"45-54", $AC2279 &gt;= 55, "55+")</f>
        <v>55+</v>
      </c>
      <c r="AE2279">
        <f t="shared" ca="1" si="176"/>
        <v>6</v>
      </c>
      <c r="AF2279" t="str">
        <f t="shared" si="177"/>
        <v>High</v>
      </c>
      <c r="AG2279" t="str">
        <f t="shared" si="178"/>
        <v>Satisfied</v>
      </c>
      <c r="AH2279" t="str">
        <f t="shared" si="179"/>
        <v>Average Performer</v>
      </c>
      <c r="AI2279" t="str" cm="1">
        <f t="array" ref="AI2279">_xlfn.IFS($Z2279 = "Passed", "High", $Z2279="Completed", "Moderate", OR($Z2279 = "Incomplete", $Z2279="Failed"), "Low")</f>
        <v>Low</v>
      </c>
      <c r="AJ2279" t="str" cm="1">
        <f t="array" ref="AJ2279">_xlfn.IFS(OR(Z2279= "Passed", Z2279 = "Completed"), "Complete", OR(Z2279 ="Failed", Z2279 = "Incomplete"), "Incomplete")</f>
        <v>Incomplete</v>
      </c>
      <c r="AK2279" cm="1">
        <f t="array" ref="AK2279">_xlfn.IFS(HR_DATA[[#This Row],[Performance Category]] = "High Performer", 4,HR_DATA[[#This Row],[Performance Category]] = "Average Performer", 3, HR_DATA[[#This Row],[Performance Category]] = "Low Performer", 2, HR_DATA[[#This Row],[Performance Category]] = "At Risk", 1)</f>
        <v>3</v>
      </c>
    </row>
    <row r="2280" spans="1:37" x14ac:dyDescent="0.25">
      <c r="A2280">
        <v>2804</v>
      </c>
      <c r="B2280" s="2">
        <v>43534</v>
      </c>
      <c r="C2280" s="2">
        <f t="shared" ca="1" si="175"/>
        <v>46159</v>
      </c>
      <c r="D2280" t="s">
        <v>106</v>
      </c>
      <c r="E2280" t="s">
        <v>85</v>
      </c>
      <c r="F2280" t="s">
        <v>30</v>
      </c>
      <c r="G2280" t="s">
        <v>46</v>
      </c>
      <c r="H2280" t="s">
        <v>56</v>
      </c>
      <c r="I2280" t="s">
        <v>55</v>
      </c>
      <c r="J2280" t="s">
        <v>34</v>
      </c>
      <c r="K2280" t="s">
        <v>96</v>
      </c>
      <c r="L2280" s="2">
        <v>19419</v>
      </c>
      <c r="M2280" t="s">
        <v>36</v>
      </c>
      <c r="N2280" t="s">
        <v>48</v>
      </c>
      <c r="O2280" t="s">
        <v>49</v>
      </c>
      <c r="P2280" t="s">
        <v>67</v>
      </c>
      <c r="Q2280" t="s">
        <v>40</v>
      </c>
      <c r="R2280">
        <v>4</v>
      </c>
      <c r="S2280" s="2">
        <v>44900</v>
      </c>
      <c r="T2280">
        <v>5</v>
      </c>
      <c r="U2280">
        <v>4</v>
      </c>
      <c r="V2280">
        <v>2</v>
      </c>
      <c r="W2280" s="2">
        <v>44952</v>
      </c>
      <c r="X2280" t="s">
        <v>41</v>
      </c>
      <c r="Y2280" t="s">
        <v>42</v>
      </c>
      <c r="Z2280" t="s">
        <v>63</v>
      </c>
      <c r="AA2280">
        <v>5</v>
      </c>
      <c r="AB2280">
        <v>483.07</v>
      </c>
      <c r="AC2280">
        <v>66</v>
      </c>
      <c r="AD2280" t="str" cm="1">
        <f t="array" ref="AD2280">_xlfn.IFS($AC2280&lt;= 24,"17-24", $AC2280&lt;=34,"25-34", $AC2280&lt;=44,"35-44", $AC2280&lt;= 54,"45-54", $AC2280 &gt;= 55, "55+")</f>
        <v>55+</v>
      </c>
      <c r="AE2280">
        <f t="shared" ca="1" si="176"/>
        <v>7</v>
      </c>
      <c r="AF2280" t="str">
        <f t="shared" si="177"/>
        <v>High</v>
      </c>
      <c r="AG2280" t="str">
        <f t="shared" si="178"/>
        <v>Satisfied</v>
      </c>
      <c r="AH2280" t="str">
        <f t="shared" si="179"/>
        <v>Average Performer</v>
      </c>
      <c r="AI2280" t="str" cm="1">
        <f t="array" ref="AI2280">_xlfn.IFS($Z2280 = "Passed", "High", $Z2280="Completed", "Moderate", OR($Z2280 = "Incomplete", $Z2280="Failed"), "Low")</f>
        <v>Moderate</v>
      </c>
      <c r="AJ2280" t="str" cm="1">
        <f t="array" ref="AJ2280">_xlfn.IFS(OR(Z2280= "Passed", Z2280 = "Completed"), "Complete", OR(Z2280 ="Failed", Z2280 = "Incomplete"), "Incomplete")</f>
        <v>Complete</v>
      </c>
      <c r="AK2280" cm="1">
        <f t="array" ref="AK2280">_xlfn.IFS(HR_DATA[[#This Row],[Performance Category]] = "High Performer", 4,HR_DATA[[#This Row],[Performance Category]] = "Average Performer", 3, HR_DATA[[#This Row],[Performance Category]] = "Low Performer", 2, HR_DATA[[#This Row],[Performance Category]] = "At Risk", 1)</f>
        <v>3</v>
      </c>
    </row>
    <row r="2281" spans="1:37" x14ac:dyDescent="0.25">
      <c r="A2281">
        <v>2805</v>
      </c>
      <c r="B2281" s="2">
        <v>44670</v>
      </c>
      <c r="C2281" s="2">
        <f t="shared" ca="1" si="175"/>
        <v>46159</v>
      </c>
      <c r="D2281" t="s">
        <v>106</v>
      </c>
      <c r="E2281" t="s">
        <v>64</v>
      </c>
      <c r="F2281" t="s">
        <v>30</v>
      </c>
      <c r="G2281" t="s">
        <v>55</v>
      </c>
      <c r="H2281" t="s">
        <v>32</v>
      </c>
      <c r="I2281" t="s">
        <v>46</v>
      </c>
      <c r="J2281" t="s">
        <v>34</v>
      </c>
      <c r="K2281" t="s">
        <v>70</v>
      </c>
      <c r="L2281" s="2">
        <v>32354</v>
      </c>
      <c r="M2281" t="s">
        <v>36</v>
      </c>
      <c r="N2281" t="s">
        <v>48</v>
      </c>
      <c r="O2281" t="s">
        <v>38</v>
      </c>
      <c r="P2281" t="s">
        <v>39</v>
      </c>
      <c r="Q2281" t="s">
        <v>40</v>
      </c>
      <c r="R2281">
        <v>1</v>
      </c>
      <c r="S2281" s="2">
        <v>45065</v>
      </c>
      <c r="T2281">
        <v>5</v>
      </c>
      <c r="U2281">
        <v>3</v>
      </c>
      <c r="V2281">
        <v>2</v>
      </c>
      <c r="W2281" s="2">
        <v>45125</v>
      </c>
      <c r="X2281" t="s">
        <v>62</v>
      </c>
      <c r="Y2281" t="s">
        <v>42</v>
      </c>
      <c r="Z2281" t="s">
        <v>73</v>
      </c>
      <c r="AA2281">
        <v>2</v>
      </c>
      <c r="AB2281">
        <v>515.30999999999995</v>
      </c>
      <c r="AC2281">
        <v>34</v>
      </c>
      <c r="AD2281" t="str" cm="1">
        <f t="array" ref="AD2281">_xlfn.IFS($AC2281&lt;= 24,"17-24", $AC2281&lt;=34,"25-34", $AC2281&lt;=44,"35-44", $AC2281&lt;= 54,"45-54", $AC2281 &gt;= 55, "55+")</f>
        <v>25-34</v>
      </c>
      <c r="AE2281">
        <f t="shared" ca="1" si="176"/>
        <v>4</v>
      </c>
      <c r="AF2281" t="str">
        <f t="shared" si="177"/>
        <v>High</v>
      </c>
      <c r="AG2281" t="str">
        <f t="shared" si="178"/>
        <v>Neutral</v>
      </c>
      <c r="AH2281" t="str">
        <f t="shared" si="179"/>
        <v>Average Performer</v>
      </c>
      <c r="AI2281" t="str" cm="1">
        <f t="array" ref="AI2281">_xlfn.IFS($Z2281 = "Passed", "High", $Z2281="Completed", "Moderate", OR($Z2281 = "Incomplete", $Z2281="Failed"), "Low")</f>
        <v>High</v>
      </c>
      <c r="AJ2281" t="str" cm="1">
        <f t="array" ref="AJ2281">_xlfn.IFS(OR(Z2281= "Passed", Z2281 = "Completed"), "Complete", OR(Z2281 ="Failed", Z2281 = "Incomplete"), "Incomplete")</f>
        <v>Complete</v>
      </c>
      <c r="AK2281" cm="1">
        <f t="array" ref="AK2281">_xlfn.IFS(HR_DATA[[#This Row],[Performance Category]] = "High Performer", 4,HR_DATA[[#This Row],[Performance Category]] = "Average Performer", 3, HR_DATA[[#This Row],[Performance Category]] = "Low Performer", 2, HR_DATA[[#This Row],[Performance Category]] = "At Risk", 1)</f>
        <v>3</v>
      </c>
    </row>
    <row r="2282" spans="1:37" x14ac:dyDescent="0.25">
      <c r="A2282">
        <v>2806</v>
      </c>
      <c r="B2282" s="2">
        <v>43799</v>
      </c>
      <c r="C2282" s="2">
        <f t="shared" ca="1" si="175"/>
        <v>46159</v>
      </c>
      <c r="D2282" t="s">
        <v>106</v>
      </c>
      <c r="E2282" t="s">
        <v>74</v>
      </c>
      <c r="F2282" t="s">
        <v>30</v>
      </c>
      <c r="G2282" t="s">
        <v>55</v>
      </c>
      <c r="H2282" t="s">
        <v>45</v>
      </c>
      <c r="I2282" t="s">
        <v>46</v>
      </c>
      <c r="J2282" t="s">
        <v>34</v>
      </c>
      <c r="K2282" t="s">
        <v>102</v>
      </c>
      <c r="L2282" s="2">
        <v>22819</v>
      </c>
      <c r="M2282" t="s">
        <v>36</v>
      </c>
      <c r="N2282" t="s">
        <v>37</v>
      </c>
      <c r="O2282" t="s">
        <v>84</v>
      </c>
      <c r="P2282" t="s">
        <v>77</v>
      </c>
      <c r="Q2282" t="s">
        <v>40</v>
      </c>
      <c r="R2282">
        <v>2</v>
      </c>
      <c r="S2282" s="2">
        <v>45030</v>
      </c>
      <c r="T2282">
        <v>1</v>
      </c>
      <c r="U2282">
        <v>3</v>
      </c>
      <c r="V2282">
        <v>1</v>
      </c>
      <c r="W2282" s="2">
        <v>45073</v>
      </c>
      <c r="X2282" t="s">
        <v>92</v>
      </c>
      <c r="Y2282" t="s">
        <v>42</v>
      </c>
      <c r="Z2282" t="s">
        <v>52</v>
      </c>
      <c r="AA2282">
        <v>5</v>
      </c>
      <c r="AB2282">
        <v>290.8</v>
      </c>
      <c r="AC2282">
        <v>57</v>
      </c>
      <c r="AD2282" t="str" cm="1">
        <f t="array" ref="AD2282">_xlfn.IFS($AC2282&lt;= 24,"17-24", $AC2282&lt;=34,"25-34", $AC2282&lt;=44,"35-44", $AC2282&lt;= 54,"45-54", $AC2282 &gt;= 55, "55+")</f>
        <v>55+</v>
      </c>
      <c r="AE2282">
        <f t="shared" ca="1" si="176"/>
        <v>6</v>
      </c>
      <c r="AF2282" t="str">
        <f t="shared" si="177"/>
        <v>Low</v>
      </c>
      <c r="AG2282" t="str">
        <f t="shared" si="178"/>
        <v>Neutral</v>
      </c>
      <c r="AH2282" t="str">
        <f t="shared" si="179"/>
        <v>Average Performer</v>
      </c>
      <c r="AI2282" t="str" cm="1">
        <f t="array" ref="AI2282">_xlfn.IFS($Z2282 = "Passed", "High", $Z2282="Completed", "Moderate", OR($Z2282 = "Incomplete", $Z2282="Failed"), "Low")</f>
        <v>Low</v>
      </c>
      <c r="AJ2282" t="str" cm="1">
        <f t="array" ref="AJ2282">_xlfn.IFS(OR(Z2282= "Passed", Z2282 = "Completed"), "Complete", OR(Z2282 ="Failed", Z2282 = "Incomplete"), "Incomplete")</f>
        <v>Incomplete</v>
      </c>
      <c r="AK2282" cm="1">
        <f t="array" ref="AK2282">_xlfn.IFS(HR_DATA[[#This Row],[Performance Category]] = "High Performer", 4,HR_DATA[[#This Row],[Performance Category]] = "Average Performer", 3, HR_DATA[[#This Row],[Performance Category]] = "Low Performer", 2, HR_DATA[[#This Row],[Performance Category]] = "At Risk", 1)</f>
        <v>3</v>
      </c>
    </row>
    <row r="2283" spans="1:37" x14ac:dyDescent="0.25">
      <c r="A2283">
        <v>2807</v>
      </c>
      <c r="B2283" s="2">
        <v>44383</v>
      </c>
      <c r="C2283" s="2">
        <f t="shared" ca="1" si="175"/>
        <v>46159</v>
      </c>
      <c r="D2283" t="s">
        <v>106</v>
      </c>
      <c r="E2283" t="s">
        <v>69</v>
      </c>
      <c r="F2283" t="s">
        <v>108</v>
      </c>
      <c r="G2283" t="s">
        <v>46</v>
      </c>
      <c r="H2283" t="s">
        <v>45</v>
      </c>
      <c r="I2283" t="s">
        <v>46</v>
      </c>
      <c r="J2283" t="s">
        <v>34</v>
      </c>
      <c r="K2283" t="s">
        <v>101</v>
      </c>
      <c r="L2283" s="2">
        <v>28232</v>
      </c>
      <c r="M2283" t="s">
        <v>36</v>
      </c>
      <c r="N2283" t="s">
        <v>37</v>
      </c>
      <c r="O2283" t="s">
        <v>38</v>
      </c>
      <c r="P2283" t="s">
        <v>67</v>
      </c>
      <c r="Q2283" t="s">
        <v>40</v>
      </c>
      <c r="R2283">
        <v>2</v>
      </c>
      <c r="S2283" s="2">
        <v>44939</v>
      </c>
      <c r="T2283">
        <v>3</v>
      </c>
      <c r="U2283">
        <v>2</v>
      </c>
      <c r="V2283">
        <v>4</v>
      </c>
      <c r="W2283" s="2">
        <v>45032</v>
      </c>
      <c r="X2283" t="s">
        <v>50</v>
      </c>
      <c r="Y2283" t="s">
        <v>42</v>
      </c>
      <c r="Z2283" t="s">
        <v>73</v>
      </c>
      <c r="AA2283">
        <v>4</v>
      </c>
      <c r="AB2283">
        <v>977.46</v>
      </c>
      <c r="AC2283">
        <v>44</v>
      </c>
      <c r="AD2283" t="str" cm="1">
        <f t="array" ref="AD2283">_xlfn.IFS($AC2283&lt;= 24,"17-24", $AC2283&lt;=34,"25-34", $AC2283&lt;=44,"35-44", $AC2283&lt;= 54,"45-54", $AC2283 &gt;= 55, "55+")</f>
        <v>35-44</v>
      </c>
      <c r="AE2283">
        <f t="shared" ca="1" si="176"/>
        <v>4</v>
      </c>
      <c r="AF2283" t="str">
        <f t="shared" si="177"/>
        <v>Medium</v>
      </c>
      <c r="AG2283" t="str">
        <f t="shared" si="178"/>
        <v>Not satisfied</v>
      </c>
      <c r="AH2283" t="str">
        <f t="shared" si="179"/>
        <v>Average Performer</v>
      </c>
      <c r="AI2283" t="str" cm="1">
        <f t="array" ref="AI2283">_xlfn.IFS($Z2283 = "Passed", "High", $Z2283="Completed", "Moderate", OR($Z2283 = "Incomplete", $Z2283="Failed"), "Low")</f>
        <v>High</v>
      </c>
      <c r="AJ2283" t="str" cm="1">
        <f t="array" ref="AJ2283">_xlfn.IFS(OR(Z2283= "Passed", Z2283 = "Completed"), "Complete", OR(Z2283 ="Failed", Z2283 = "Incomplete"), "Incomplete")</f>
        <v>Complete</v>
      </c>
      <c r="AK2283" cm="1">
        <f t="array" ref="AK2283">_xlfn.IFS(HR_DATA[[#This Row],[Performance Category]] = "High Performer", 4,HR_DATA[[#This Row],[Performance Category]] = "Average Performer", 3, HR_DATA[[#This Row],[Performance Category]] = "Low Performer", 2, HR_DATA[[#This Row],[Performance Category]] = "At Risk", 1)</f>
        <v>3</v>
      </c>
    </row>
    <row r="2284" spans="1:37" x14ac:dyDescent="0.25">
      <c r="A2284">
        <v>2808</v>
      </c>
      <c r="B2284" s="2">
        <v>43431</v>
      </c>
      <c r="C2284" s="2">
        <f t="shared" ca="1" si="175"/>
        <v>46159</v>
      </c>
      <c r="D2284" t="s">
        <v>106</v>
      </c>
      <c r="E2284" t="s">
        <v>29</v>
      </c>
      <c r="F2284" t="s">
        <v>30</v>
      </c>
      <c r="G2284" t="s">
        <v>46</v>
      </c>
      <c r="H2284" t="s">
        <v>56</v>
      </c>
      <c r="I2284" t="s">
        <v>33</v>
      </c>
      <c r="J2284" t="s">
        <v>34</v>
      </c>
      <c r="K2284" t="s">
        <v>109</v>
      </c>
      <c r="L2284" s="2">
        <v>34328</v>
      </c>
      <c r="M2284" t="s">
        <v>36</v>
      </c>
      <c r="N2284" t="s">
        <v>37</v>
      </c>
      <c r="O2284" t="s">
        <v>84</v>
      </c>
      <c r="P2284" t="s">
        <v>77</v>
      </c>
      <c r="Q2284" t="s">
        <v>40</v>
      </c>
      <c r="R2284">
        <v>4</v>
      </c>
      <c r="S2284" s="2">
        <v>44998</v>
      </c>
      <c r="T2284">
        <v>5</v>
      </c>
      <c r="U2284">
        <v>2</v>
      </c>
      <c r="V2284">
        <v>4</v>
      </c>
      <c r="W2284" s="2">
        <v>44827</v>
      </c>
      <c r="X2284" t="s">
        <v>92</v>
      </c>
      <c r="Y2284" t="s">
        <v>51</v>
      </c>
      <c r="Z2284" t="s">
        <v>73</v>
      </c>
      <c r="AA2284">
        <v>5</v>
      </c>
      <c r="AB2284">
        <v>105.41</v>
      </c>
      <c r="AC2284">
        <v>25</v>
      </c>
      <c r="AD2284" t="str" cm="1">
        <f t="array" ref="AD2284">_xlfn.IFS($AC2284&lt;= 24,"17-24", $AC2284&lt;=34,"25-34", $AC2284&lt;=44,"35-44", $AC2284&lt;= 54,"45-54", $AC2284 &gt;= 55, "55+")</f>
        <v>25-34</v>
      </c>
      <c r="AE2284">
        <f t="shared" ca="1" si="176"/>
        <v>7</v>
      </c>
      <c r="AF2284" t="str">
        <f t="shared" si="177"/>
        <v>High</v>
      </c>
      <c r="AG2284" t="str">
        <f t="shared" si="178"/>
        <v>Not satisfied</v>
      </c>
      <c r="AH2284" t="str">
        <f t="shared" si="179"/>
        <v>Average Performer</v>
      </c>
      <c r="AI2284" t="str" cm="1">
        <f t="array" ref="AI2284">_xlfn.IFS($Z2284 = "Passed", "High", $Z2284="Completed", "Moderate", OR($Z2284 = "Incomplete", $Z2284="Failed"), "Low")</f>
        <v>High</v>
      </c>
      <c r="AJ2284" t="str" cm="1">
        <f t="array" ref="AJ2284">_xlfn.IFS(OR(Z2284= "Passed", Z2284 = "Completed"), "Complete", OR(Z2284 ="Failed", Z2284 = "Incomplete"), "Incomplete")</f>
        <v>Complete</v>
      </c>
      <c r="AK2284" cm="1">
        <f t="array" ref="AK2284">_xlfn.IFS(HR_DATA[[#This Row],[Performance Category]] = "High Performer", 4,HR_DATA[[#This Row],[Performance Category]] = "Average Performer", 3, HR_DATA[[#This Row],[Performance Category]] = "Low Performer", 2, HR_DATA[[#This Row],[Performance Category]] = "At Risk", 1)</f>
        <v>3</v>
      </c>
    </row>
    <row r="2285" spans="1:37" x14ac:dyDescent="0.25">
      <c r="A2285">
        <v>2809</v>
      </c>
      <c r="B2285" s="2">
        <v>44956</v>
      </c>
      <c r="C2285" s="2">
        <f t="shared" ca="1" si="175"/>
        <v>46159</v>
      </c>
      <c r="D2285" t="s">
        <v>28</v>
      </c>
      <c r="E2285" t="s">
        <v>74</v>
      </c>
      <c r="F2285" t="s">
        <v>30</v>
      </c>
      <c r="G2285" t="s">
        <v>55</v>
      </c>
      <c r="H2285" t="s">
        <v>32</v>
      </c>
      <c r="I2285" t="s">
        <v>46</v>
      </c>
      <c r="J2285" t="s">
        <v>34</v>
      </c>
      <c r="K2285" t="s">
        <v>89</v>
      </c>
      <c r="L2285" s="2">
        <v>23431</v>
      </c>
      <c r="M2285" t="s">
        <v>36</v>
      </c>
      <c r="N2285" t="s">
        <v>48</v>
      </c>
      <c r="O2285" t="s">
        <v>49</v>
      </c>
      <c r="P2285" t="s">
        <v>61</v>
      </c>
      <c r="Q2285" t="s">
        <v>40</v>
      </c>
      <c r="R2285">
        <v>2</v>
      </c>
      <c r="S2285" s="2">
        <v>44970</v>
      </c>
      <c r="T2285">
        <v>1</v>
      </c>
      <c r="U2285">
        <v>1</v>
      </c>
      <c r="V2285">
        <v>5</v>
      </c>
      <c r="W2285" s="2">
        <v>44916</v>
      </c>
      <c r="X2285" t="s">
        <v>68</v>
      </c>
      <c r="Y2285" t="s">
        <v>42</v>
      </c>
      <c r="Z2285" t="s">
        <v>43</v>
      </c>
      <c r="AA2285">
        <v>2</v>
      </c>
      <c r="AB2285">
        <v>856.23</v>
      </c>
      <c r="AC2285">
        <v>59</v>
      </c>
      <c r="AD2285" t="str" cm="1">
        <f t="array" ref="AD2285">_xlfn.IFS($AC2285&lt;= 24,"17-24", $AC2285&lt;=34,"25-34", $AC2285&lt;=44,"35-44", $AC2285&lt;= 54,"45-54", $AC2285 &gt;= 55, "55+")</f>
        <v>55+</v>
      </c>
      <c r="AE2285">
        <f t="shared" ca="1" si="176"/>
        <v>3</v>
      </c>
      <c r="AF2285" t="str">
        <f t="shared" si="177"/>
        <v>Low</v>
      </c>
      <c r="AG2285" t="str">
        <f t="shared" si="178"/>
        <v>Not satisfied</v>
      </c>
      <c r="AH2285" t="str">
        <f t="shared" si="179"/>
        <v>Average Performer</v>
      </c>
      <c r="AI2285" t="str" cm="1">
        <f t="array" ref="AI2285">_xlfn.IFS($Z2285 = "Passed", "High", $Z2285="Completed", "Moderate", OR($Z2285 = "Incomplete", $Z2285="Failed"), "Low")</f>
        <v>Low</v>
      </c>
      <c r="AJ2285" t="str" cm="1">
        <f t="array" ref="AJ2285">_xlfn.IFS(OR(Z2285= "Passed", Z2285 = "Completed"), "Complete", OR(Z2285 ="Failed", Z2285 = "Incomplete"), "Incomplete")</f>
        <v>Incomplete</v>
      </c>
      <c r="AK2285" cm="1">
        <f t="array" ref="AK2285">_xlfn.IFS(HR_DATA[[#This Row],[Performance Category]] = "High Performer", 4,HR_DATA[[#This Row],[Performance Category]] = "Average Performer", 3, HR_DATA[[#This Row],[Performance Category]] = "Low Performer", 2, HR_DATA[[#This Row],[Performance Category]] = "At Risk", 1)</f>
        <v>3</v>
      </c>
    </row>
    <row r="2286" spans="1:37" x14ac:dyDescent="0.25">
      <c r="A2286">
        <v>2810</v>
      </c>
      <c r="B2286" s="2">
        <v>44882</v>
      </c>
      <c r="C2286" s="2">
        <f t="shared" ca="1" si="175"/>
        <v>46159</v>
      </c>
      <c r="D2286" t="s">
        <v>28</v>
      </c>
      <c r="E2286" t="s">
        <v>81</v>
      </c>
      <c r="F2286" t="s">
        <v>30</v>
      </c>
      <c r="G2286" t="s">
        <v>55</v>
      </c>
      <c r="H2286" t="s">
        <v>45</v>
      </c>
      <c r="I2286" t="s">
        <v>46</v>
      </c>
      <c r="J2286" t="s">
        <v>34</v>
      </c>
      <c r="K2286" t="s">
        <v>70</v>
      </c>
      <c r="L2286" s="2">
        <v>21650</v>
      </c>
      <c r="M2286" t="s">
        <v>36</v>
      </c>
      <c r="N2286" t="s">
        <v>48</v>
      </c>
      <c r="O2286" t="s">
        <v>60</v>
      </c>
      <c r="P2286" t="s">
        <v>67</v>
      </c>
      <c r="Q2286" t="s">
        <v>40</v>
      </c>
      <c r="R2286">
        <v>4</v>
      </c>
      <c r="S2286" s="2">
        <v>45120</v>
      </c>
      <c r="T2286">
        <v>2</v>
      </c>
      <c r="U2286">
        <v>5</v>
      </c>
      <c r="V2286">
        <v>5</v>
      </c>
      <c r="W2286" s="2">
        <v>45021</v>
      </c>
      <c r="X2286" t="s">
        <v>68</v>
      </c>
      <c r="Y2286" t="s">
        <v>42</v>
      </c>
      <c r="Z2286" t="s">
        <v>52</v>
      </c>
      <c r="AA2286">
        <v>3</v>
      </c>
      <c r="AB2286">
        <v>964.33</v>
      </c>
      <c r="AC2286">
        <v>63</v>
      </c>
      <c r="AD2286" t="str" cm="1">
        <f t="array" ref="AD2286">_xlfn.IFS($AC2286&lt;= 24,"17-24", $AC2286&lt;=34,"25-34", $AC2286&lt;=44,"35-44", $AC2286&lt;= 54,"45-54", $AC2286 &gt;= 55, "55+")</f>
        <v>55+</v>
      </c>
      <c r="AE2286">
        <f t="shared" ca="1" si="176"/>
        <v>3</v>
      </c>
      <c r="AF2286" t="str">
        <f t="shared" si="177"/>
        <v>Low</v>
      </c>
      <c r="AG2286" t="str">
        <f t="shared" si="178"/>
        <v>Satisfied</v>
      </c>
      <c r="AH2286" t="str">
        <f t="shared" si="179"/>
        <v>Average Performer</v>
      </c>
      <c r="AI2286" t="str" cm="1">
        <f t="array" ref="AI2286">_xlfn.IFS($Z2286 = "Passed", "High", $Z2286="Completed", "Moderate", OR($Z2286 = "Incomplete", $Z2286="Failed"), "Low")</f>
        <v>Low</v>
      </c>
      <c r="AJ2286" t="str" cm="1">
        <f t="array" ref="AJ2286">_xlfn.IFS(OR(Z2286= "Passed", Z2286 = "Completed"), "Complete", OR(Z2286 ="Failed", Z2286 = "Incomplete"), "Incomplete")</f>
        <v>Incomplete</v>
      </c>
      <c r="AK2286" cm="1">
        <f t="array" ref="AK2286">_xlfn.IFS(HR_DATA[[#This Row],[Performance Category]] = "High Performer", 4,HR_DATA[[#This Row],[Performance Category]] = "Average Performer", 3, HR_DATA[[#This Row],[Performance Category]] = "Low Performer", 2, HR_DATA[[#This Row],[Performance Category]] = "At Risk", 1)</f>
        <v>3</v>
      </c>
    </row>
    <row r="2287" spans="1:37" x14ac:dyDescent="0.25">
      <c r="A2287">
        <v>2811</v>
      </c>
      <c r="B2287" s="2">
        <v>43325</v>
      </c>
      <c r="C2287" s="2">
        <f t="shared" ca="1" si="175"/>
        <v>46159</v>
      </c>
      <c r="D2287" t="s">
        <v>28</v>
      </c>
      <c r="E2287" t="s">
        <v>54</v>
      </c>
      <c r="F2287" t="s">
        <v>30</v>
      </c>
      <c r="G2287" t="s">
        <v>46</v>
      </c>
      <c r="H2287" t="s">
        <v>45</v>
      </c>
      <c r="I2287" t="s">
        <v>55</v>
      </c>
      <c r="J2287" t="s">
        <v>34</v>
      </c>
      <c r="K2287" t="s">
        <v>70</v>
      </c>
      <c r="L2287" s="2">
        <v>35068</v>
      </c>
      <c r="M2287" t="s">
        <v>36</v>
      </c>
      <c r="N2287" t="s">
        <v>48</v>
      </c>
      <c r="O2287" t="s">
        <v>49</v>
      </c>
      <c r="P2287" t="s">
        <v>39</v>
      </c>
      <c r="Q2287" t="s">
        <v>40</v>
      </c>
      <c r="R2287">
        <v>2</v>
      </c>
      <c r="S2287" s="2">
        <v>45029</v>
      </c>
      <c r="T2287">
        <v>3</v>
      </c>
      <c r="U2287">
        <v>4</v>
      </c>
      <c r="V2287">
        <v>3</v>
      </c>
      <c r="W2287" s="2">
        <v>44869</v>
      </c>
      <c r="X2287" t="s">
        <v>68</v>
      </c>
      <c r="Y2287" t="s">
        <v>51</v>
      </c>
      <c r="Z2287" t="s">
        <v>63</v>
      </c>
      <c r="AA2287">
        <v>3</v>
      </c>
      <c r="AB2287">
        <v>589.88</v>
      </c>
      <c r="AC2287">
        <v>22</v>
      </c>
      <c r="AD2287" t="str" cm="1">
        <f t="array" ref="AD2287">_xlfn.IFS($AC2287&lt;= 24,"17-24", $AC2287&lt;=34,"25-34", $AC2287&lt;=44,"35-44", $AC2287&lt;= 54,"45-54", $AC2287 &gt;= 55, "55+")</f>
        <v>17-24</v>
      </c>
      <c r="AE2287">
        <f t="shared" ca="1" si="176"/>
        <v>7</v>
      </c>
      <c r="AF2287" t="str">
        <f t="shared" si="177"/>
        <v>Medium</v>
      </c>
      <c r="AG2287" t="str">
        <f t="shared" si="178"/>
        <v>Satisfied</v>
      </c>
      <c r="AH2287" t="str">
        <f t="shared" si="179"/>
        <v>Average Performer</v>
      </c>
      <c r="AI2287" t="str" cm="1">
        <f t="array" ref="AI2287">_xlfn.IFS($Z2287 = "Passed", "High", $Z2287="Completed", "Moderate", OR($Z2287 = "Incomplete", $Z2287="Failed"), "Low")</f>
        <v>Moderate</v>
      </c>
      <c r="AJ2287" t="str" cm="1">
        <f t="array" ref="AJ2287">_xlfn.IFS(OR(Z2287= "Passed", Z2287 = "Completed"), "Complete", OR(Z2287 ="Failed", Z2287 = "Incomplete"), "Incomplete")</f>
        <v>Complete</v>
      </c>
      <c r="AK2287" cm="1">
        <f t="array" ref="AK2287">_xlfn.IFS(HR_DATA[[#This Row],[Performance Category]] = "High Performer", 4,HR_DATA[[#This Row],[Performance Category]] = "Average Performer", 3, HR_DATA[[#This Row],[Performance Category]] = "Low Performer", 2, HR_DATA[[#This Row],[Performance Category]] = "At Risk", 1)</f>
        <v>3</v>
      </c>
    </row>
    <row r="2288" spans="1:37" x14ac:dyDescent="0.25">
      <c r="A2288">
        <v>2812</v>
      </c>
      <c r="B2288" s="2">
        <v>44379</v>
      </c>
      <c r="C2288" s="2">
        <f t="shared" ca="1" si="175"/>
        <v>46159</v>
      </c>
      <c r="D2288" t="s">
        <v>28</v>
      </c>
      <c r="E2288" t="s">
        <v>69</v>
      </c>
      <c r="F2288" t="s">
        <v>108</v>
      </c>
      <c r="G2288" t="s">
        <v>46</v>
      </c>
      <c r="H2288" t="s">
        <v>56</v>
      </c>
      <c r="I2288" t="s">
        <v>33</v>
      </c>
      <c r="J2288" t="s">
        <v>34</v>
      </c>
      <c r="K2288" t="s">
        <v>75</v>
      </c>
      <c r="L2288" s="2">
        <v>16938</v>
      </c>
      <c r="M2288" t="s">
        <v>36</v>
      </c>
      <c r="N2288" t="s">
        <v>48</v>
      </c>
      <c r="O2288" t="s">
        <v>38</v>
      </c>
      <c r="P2288" t="s">
        <v>77</v>
      </c>
      <c r="Q2288" t="s">
        <v>40</v>
      </c>
      <c r="R2288">
        <v>4</v>
      </c>
      <c r="S2288" s="2">
        <v>44787</v>
      </c>
      <c r="T2288">
        <v>3</v>
      </c>
      <c r="U2288">
        <v>2</v>
      </c>
      <c r="V2288">
        <v>5</v>
      </c>
      <c r="W2288" s="2">
        <v>44890</v>
      </c>
      <c r="X2288" t="s">
        <v>41</v>
      </c>
      <c r="Y2288" t="s">
        <v>51</v>
      </c>
      <c r="Z2288" t="s">
        <v>52</v>
      </c>
      <c r="AA2288">
        <v>4</v>
      </c>
      <c r="AB2288">
        <v>663.36</v>
      </c>
      <c r="AC2288">
        <v>75</v>
      </c>
      <c r="AD2288" t="str" cm="1">
        <f t="array" ref="AD2288">_xlfn.IFS($AC2288&lt;= 24,"17-24", $AC2288&lt;=34,"25-34", $AC2288&lt;=44,"35-44", $AC2288&lt;= 54,"45-54", $AC2288 &gt;= 55, "55+")</f>
        <v>55+</v>
      </c>
      <c r="AE2288">
        <f t="shared" ca="1" si="176"/>
        <v>4</v>
      </c>
      <c r="AF2288" t="str">
        <f t="shared" si="177"/>
        <v>Medium</v>
      </c>
      <c r="AG2288" t="str">
        <f t="shared" si="178"/>
        <v>Not satisfied</v>
      </c>
      <c r="AH2288" t="str">
        <f t="shared" si="179"/>
        <v>Average Performer</v>
      </c>
      <c r="AI2288" t="str" cm="1">
        <f t="array" ref="AI2288">_xlfn.IFS($Z2288 = "Passed", "High", $Z2288="Completed", "Moderate", OR($Z2288 = "Incomplete", $Z2288="Failed"), "Low")</f>
        <v>Low</v>
      </c>
      <c r="AJ2288" t="str" cm="1">
        <f t="array" ref="AJ2288">_xlfn.IFS(OR(Z2288= "Passed", Z2288 = "Completed"), "Complete", OR(Z2288 ="Failed", Z2288 = "Incomplete"), "Incomplete")</f>
        <v>Incomplete</v>
      </c>
      <c r="AK2288" cm="1">
        <f t="array" ref="AK2288">_xlfn.IFS(HR_DATA[[#This Row],[Performance Category]] = "High Performer", 4,HR_DATA[[#This Row],[Performance Category]] = "Average Performer", 3, HR_DATA[[#This Row],[Performance Category]] = "Low Performer", 2, HR_DATA[[#This Row],[Performance Category]] = "At Risk", 1)</f>
        <v>3</v>
      </c>
    </row>
    <row r="2289" spans="1:37" x14ac:dyDescent="0.25">
      <c r="A2289">
        <v>2813</v>
      </c>
      <c r="B2289" s="2">
        <v>44740</v>
      </c>
      <c r="C2289" s="2">
        <f t="shared" ca="1" si="175"/>
        <v>46159</v>
      </c>
      <c r="D2289" t="s">
        <v>28</v>
      </c>
      <c r="E2289" t="s">
        <v>29</v>
      </c>
      <c r="F2289" t="s">
        <v>30</v>
      </c>
      <c r="G2289" t="s">
        <v>31</v>
      </c>
      <c r="H2289" t="s">
        <v>56</v>
      </c>
      <c r="I2289" t="s">
        <v>55</v>
      </c>
      <c r="J2289" t="s">
        <v>34</v>
      </c>
      <c r="K2289" t="s">
        <v>101</v>
      </c>
      <c r="L2289" s="2">
        <v>26903</v>
      </c>
      <c r="M2289" t="s">
        <v>36</v>
      </c>
      <c r="N2289" t="s">
        <v>48</v>
      </c>
      <c r="O2289" t="s">
        <v>60</v>
      </c>
      <c r="P2289" t="s">
        <v>61</v>
      </c>
      <c r="Q2289" t="s">
        <v>40</v>
      </c>
      <c r="R2289">
        <v>1</v>
      </c>
      <c r="S2289" s="2">
        <v>44801</v>
      </c>
      <c r="T2289">
        <v>4</v>
      </c>
      <c r="U2289">
        <v>4</v>
      </c>
      <c r="V2289">
        <v>2</v>
      </c>
      <c r="W2289" s="2">
        <v>45036</v>
      </c>
      <c r="X2289" t="s">
        <v>68</v>
      </c>
      <c r="Y2289" t="s">
        <v>42</v>
      </c>
      <c r="Z2289" t="s">
        <v>63</v>
      </c>
      <c r="AA2289">
        <v>2</v>
      </c>
      <c r="AB2289">
        <v>249.88</v>
      </c>
      <c r="AC2289">
        <v>49</v>
      </c>
      <c r="AD2289" t="str" cm="1">
        <f t="array" ref="AD2289">_xlfn.IFS($AC2289&lt;= 24,"17-24", $AC2289&lt;=34,"25-34", $AC2289&lt;=44,"35-44", $AC2289&lt;= 54,"45-54", $AC2289 &gt;= 55, "55+")</f>
        <v>45-54</v>
      </c>
      <c r="AE2289">
        <f t="shared" ca="1" si="176"/>
        <v>3</v>
      </c>
      <c r="AF2289" t="str">
        <f t="shared" si="177"/>
        <v>High</v>
      </c>
      <c r="AG2289" t="str">
        <f t="shared" si="178"/>
        <v>Satisfied</v>
      </c>
      <c r="AH2289" t="str">
        <f t="shared" si="179"/>
        <v>Average Performer</v>
      </c>
      <c r="AI2289" t="str" cm="1">
        <f t="array" ref="AI2289">_xlfn.IFS($Z2289 = "Passed", "High", $Z2289="Completed", "Moderate", OR($Z2289 = "Incomplete", $Z2289="Failed"), "Low")</f>
        <v>Moderate</v>
      </c>
      <c r="AJ2289" t="str" cm="1">
        <f t="array" ref="AJ2289">_xlfn.IFS(OR(Z2289= "Passed", Z2289 = "Completed"), "Complete", OR(Z2289 ="Failed", Z2289 = "Incomplete"), "Incomplete")</f>
        <v>Complete</v>
      </c>
      <c r="AK2289" cm="1">
        <f t="array" ref="AK2289">_xlfn.IFS(HR_DATA[[#This Row],[Performance Category]] = "High Performer", 4,HR_DATA[[#This Row],[Performance Category]] = "Average Performer", 3, HR_DATA[[#This Row],[Performance Category]] = "Low Performer", 2, HR_DATA[[#This Row],[Performance Category]] = "At Risk", 1)</f>
        <v>3</v>
      </c>
    </row>
    <row r="2290" spans="1:37" x14ac:dyDescent="0.25">
      <c r="A2290">
        <v>2814</v>
      </c>
      <c r="B2290" s="2">
        <v>43490</v>
      </c>
      <c r="C2290" s="2">
        <f t="shared" ca="1" si="175"/>
        <v>46159</v>
      </c>
      <c r="D2290" t="s">
        <v>28</v>
      </c>
      <c r="E2290" t="s">
        <v>85</v>
      </c>
      <c r="F2290" t="s">
        <v>30</v>
      </c>
      <c r="G2290" t="s">
        <v>46</v>
      </c>
      <c r="H2290" t="s">
        <v>45</v>
      </c>
      <c r="I2290" t="s">
        <v>33</v>
      </c>
      <c r="J2290" t="s">
        <v>34</v>
      </c>
      <c r="K2290" t="s">
        <v>70</v>
      </c>
      <c r="L2290" s="2">
        <v>27665</v>
      </c>
      <c r="M2290" t="s">
        <v>36</v>
      </c>
      <c r="N2290" t="s">
        <v>48</v>
      </c>
      <c r="O2290" t="s">
        <v>49</v>
      </c>
      <c r="P2290" t="s">
        <v>61</v>
      </c>
      <c r="Q2290" t="s">
        <v>40</v>
      </c>
      <c r="R2290">
        <v>2</v>
      </c>
      <c r="S2290" s="2">
        <v>45120</v>
      </c>
      <c r="T2290">
        <v>4</v>
      </c>
      <c r="U2290">
        <v>1</v>
      </c>
      <c r="V2290">
        <v>1</v>
      </c>
      <c r="W2290" s="2">
        <v>45138</v>
      </c>
      <c r="X2290" t="s">
        <v>41</v>
      </c>
      <c r="Y2290" t="s">
        <v>42</v>
      </c>
      <c r="Z2290" t="s">
        <v>73</v>
      </c>
      <c r="AA2290">
        <v>2</v>
      </c>
      <c r="AB2290">
        <v>809.89</v>
      </c>
      <c r="AC2290">
        <v>44</v>
      </c>
      <c r="AD2290" t="str" cm="1">
        <f t="array" ref="AD2290">_xlfn.IFS($AC2290&lt;= 24,"17-24", $AC2290&lt;=34,"25-34", $AC2290&lt;=44,"35-44", $AC2290&lt;= 54,"45-54", $AC2290 &gt;= 55, "55+")</f>
        <v>35-44</v>
      </c>
      <c r="AE2290">
        <f t="shared" ca="1" si="176"/>
        <v>7</v>
      </c>
      <c r="AF2290" t="str">
        <f t="shared" si="177"/>
        <v>High</v>
      </c>
      <c r="AG2290" t="str">
        <f t="shared" si="178"/>
        <v>Not satisfied</v>
      </c>
      <c r="AH2290" t="str">
        <f t="shared" si="179"/>
        <v>Average Performer</v>
      </c>
      <c r="AI2290" t="str" cm="1">
        <f t="array" ref="AI2290">_xlfn.IFS($Z2290 = "Passed", "High", $Z2290="Completed", "Moderate", OR($Z2290 = "Incomplete", $Z2290="Failed"), "Low")</f>
        <v>High</v>
      </c>
      <c r="AJ2290" t="str" cm="1">
        <f t="array" ref="AJ2290">_xlfn.IFS(OR(Z2290= "Passed", Z2290 = "Completed"), "Complete", OR(Z2290 ="Failed", Z2290 = "Incomplete"), "Incomplete")</f>
        <v>Complete</v>
      </c>
      <c r="AK2290" cm="1">
        <f t="array" ref="AK2290">_xlfn.IFS(HR_DATA[[#This Row],[Performance Category]] = "High Performer", 4,HR_DATA[[#This Row],[Performance Category]] = "Average Performer", 3, HR_DATA[[#This Row],[Performance Category]] = "Low Performer", 2, HR_DATA[[#This Row],[Performance Category]] = "At Risk", 1)</f>
        <v>3</v>
      </c>
    </row>
    <row r="2291" spans="1:37" x14ac:dyDescent="0.25">
      <c r="A2291">
        <v>2815</v>
      </c>
      <c r="B2291" s="2">
        <v>45130</v>
      </c>
      <c r="C2291" s="2">
        <f t="shared" ca="1" si="175"/>
        <v>46159</v>
      </c>
      <c r="D2291" t="s">
        <v>28</v>
      </c>
      <c r="E2291" t="s">
        <v>44</v>
      </c>
      <c r="F2291" t="s">
        <v>30</v>
      </c>
      <c r="G2291" t="s">
        <v>31</v>
      </c>
      <c r="H2291" t="s">
        <v>32</v>
      </c>
      <c r="I2291" t="s">
        <v>46</v>
      </c>
      <c r="J2291" t="s">
        <v>34</v>
      </c>
      <c r="K2291" t="s">
        <v>96</v>
      </c>
      <c r="L2291" s="2">
        <v>28700</v>
      </c>
      <c r="M2291" t="s">
        <v>36</v>
      </c>
      <c r="N2291" t="s">
        <v>37</v>
      </c>
      <c r="O2291" t="s">
        <v>84</v>
      </c>
      <c r="P2291" t="s">
        <v>61</v>
      </c>
      <c r="Q2291" t="s">
        <v>40</v>
      </c>
      <c r="R2291">
        <v>4</v>
      </c>
      <c r="S2291" s="2">
        <v>44826</v>
      </c>
      <c r="T2291">
        <v>2</v>
      </c>
      <c r="U2291">
        <v>5</v>
      </c>
      <c r="V2291">
        <v>3</v>
      </c>
      <c r="W2291" s="2">
        <v>45056</v>
      </c>
      <c r="X2291" t="s">
        <v>62</v>
      </c>
      <c r="Y2291" t="s">
        <v>42</v>
      </c>
      <c r="Z2291" t="s">
        <v>63</v>
      </c>
      <c r="AA2291">
        <v>5</v>
      </c>
      <c r="AB2291">
        <v>224.58</v>
      </c>
      <c r="AC2291">
        <v>45</v>
      </c>
      <c r="AD2291" t="str" cm="1">
        <f t="array" ref="AD2291">_xlfn.IFS($AC2291&lt;= 24,"17-24", $AC2291&lt;=34,"25-34", $AC2291&lt;=44,"35-44", $AC2291&lt;= 54,"45-54", $AC2291 &gt;= 55, "55+")</f>
        <v>45-54</v>
      </c>
      <c r="AE2291">
        <f t="shared" ca="1" si="176"/>
        <v>2</v>
      </c>
      <c r="AF2291" t="str">
        <f t="shared" si="177"/>
        <v>Low</v>
      </c>
      <c r="AG2291" t="str">
        <f t="shared" si="178"/>
        <v>Satisfied</v>
      </c>
      <c r="AH2291" t="str">
        <f t="shared" si="179"/>
        <v>Average Performer</v>
      </c>
      <c r="AI2291" t="str" cm="1">
        <f t="array" ref="AI2291">_xlfn.IFS($Z2291 = "Passed", "High", $Z2291="Completed", "Moderate", OR($Z2291 = "Incomplete", $Z2291="Failed"), "Low")</f>
        <v>Moderate</v>
      </c>
      <c r="AJ2291" t="str" cm="1">
        <f t="array" ref="AJ2291">_xlfn.IFS(OR(Z2291= "Passed", Z2291 = "Completed"), "Complete", OR(Z2291 ="Failed", Z2291 = "Incomplete"), "Incomplete")</f>
        <v>Complete</v>
      </c>
      <c r="AK2291" cm="1">
        <f t="array" ref="AK2291">_xlfn.IFS(HR_DATA[[#This Row],[Performance Category]] = "High Performer", 4,HR_DATA[[#This Row],[Performance Category]] = "Average Performer", 3, HR_DATA[[#This Row],[Performance Category]] = "Low Performer", 2, HR_DATA[[#This Row],[Performance Category]] = "At Risk", 1)</f>
        <v>3</v>
      </c>
    </row>
    <row r="2292" spans="1:37" x14ac:dyDescent="0.25">
      <c r="A2292">
        <v>2816</v>
      </c>
      <c r="B2292" s="2">
        <v>44767</v>
      </c>
      <c r="C2292" s="2">
        <f t="shared" ca="1" si="175"/>
        <v>46159</v>
      </c>
      <c r="D2292" t="s">
        <v>28</v>
      </c>
      <c r="E2292" t="s">
        <v>87</v>
      </c>
      <c r="F2292" t="s">
        <v>30</v>
      </c>
      <c r="G2292" t="s">
        <v>55</v>
      </c>
      <c r="H2292" t="s">
        <v>32</v>
      </c>
      <c r="I2292" t="s">
        <v>33</v>
      </c>
      <c r="J2292" t="s">
        <v>34</v>
      </c>
      <c r="K2292" t="s">
        <v>65</v>
      </c>
      <c r="L2292" s="2">
        <v>33942</v>
      </c>
      <c r="M2292" t="s">
        <v>36</v>
      </c>
      <c r="N2292" t="s">
        <v>37</v>
      </c>
      <c r="O2292" t="s">
        <v>72</v>
      </c>
      <c r="P2292" t="s">
        <v>67</v>
      </c>
      <c r="Q2292" t="s">
        <v>40</v>
      </c>
      <c r="R2292">
        <v>5</v>
      </c>
      <c r="S2292" s="2">
        <v>45120</v>
      </c>
      <c r="T2292">
        <v>4</v>
      </c>
      <c r="U2292">
        <v>2</v>
      </c>
      <c r="V2292">
        <v>4</v>
      </c>
      <c r="W2292" s="2">
        <v>45002</v>
      </c>
      <c r="X2292" t="s">
        <v>62</v>
      </c>
      <c r="Y2292" t="s">
        <v>51</v>
      </c>
      <c r="Z2292" t="s">
        <v>52</v>
      </c>
      <c r="AA2292">
        <v>3</v>
      </c>
      <c r="AB2292">
        <v>251.78</v>
      </c>
      <c r="AC2292">
        <v>30</v>
      </c>
      <c r="AD2292" t="str" cm="1">
        <f t="array" ref="AD2292">_xlfn.IFS($AC2292&lt;= 24,"17-24", $AC2292&lt;=34,"25-34", $AC2292&lt;=44,"35-44", $AC2292&lt;= 54,"45-54", $AC2292 &gt;= 55, "55+")</f>
        <v>25-34</v>
      </c>
      <c r="AE2292">
        <f t="shared" ca="1" si="176"/>
        <v>3</v>
      </c>
      <c r="AF2292" t="str">
        <f t="shared" si="177"/>
        <v>High</v>
      </c>
      <c r="AG2292" t="str">
        <f t="shared" si="178"/>
        <v>Not satisfied</v>
      </c>
      <c r="AH2292" t="str">
        <f t="shared" si="179"/>
        <v>Average Performer</v>
      </c>
      <c r="AI2292" t="str" cm="1">
        <f t="array" ref="AI2292">_xlfn.IFS($Z2292 = "Passed", "High", $Z2292="Completed", "Moderate", OR($Z2292 = "Incomplete", $Z2292="Failed"), "Low")</f>
        <v>Low</v>
      </c>
      <c r="AJ2292" t="str" cm="1">
        <f t="array" ref="AJ2292">_xlfn.IFS(OR(Z2292= "Passed", Z2292 = "Completed"), "Complete", OR(Z2292 ="Failed", Z2292 = "Incomplete"), "Incomplete")</f>
        <v>Incomplete</v>
      </c>
      <c r="AK2292" cm="1">
        <f t="array" ref="AK2292">_xlfn.IFS(HR_DATA[[#This Row],[Performance Category]] = "High Performer", 4,HR_DATA[[#This Row],[Performance Category]] = "Average Performer", 3, HR_DATA[[#This Row],[Performance Category]] = "Low Performer", 2, HR_DATA[[#This Row],[Performance Category]] = "At Risk", 1)</f>
        <v>3</v>
      </c>
    </row>
    <row r="2293" spans="1:37" x14ac:dyDescent="0.25">
      <c r="A2293">
        <v>2817</v>
      </c>
      <c r="B2293" s="2">
        <v>44937</v>
      </c>
      <c r="C2293" s="2">
        <f t="shared" ca="1" si="175"/>
        <v>46159</v>
      </c>
      <c r="D2293" t="s">
        <v>28</v>
      </c>
      <c r="E2293" t="s">
        <v>64</v>
      </c>
      <c r="F2293" t="s">
        <v>30</v>
      </c>
      <c r="G2293" t="s">
        <v>31</v>
      </c>
      <c r="H2293" t="s">
        <v>45</v>
      </c>
      <c r="I2293" t="s">
        <v>46</v>
      </c>
      <c r="J2293" t="s">
        <v>34</v>
      </c>
      <c r="K2293" t="s">
        <v>70</v>
      </c>
      <c r="L2293" s="2">
        <v>36050</v>
      </c>
      <c r="M2293" t="s">
        <v>36</v>
      </c>
      <c r="N2293" t="s">
        <v>48</v>
      </c>
      <c r="O2293" t="s">
        <v>38</v>
      </c>
      <c r="P2293" t="s">
        <v>39</v>
      </c>
      <c r="Q2293" t="s">
        <v>40</v>
      </c>
      <c r="R2293">
        <v>4</v>
      </c>
      <c r="S2293" s="2">
        <v>44785</v>
      </c>
      <c r="T2293">
        <v>4</v>
      </c>
      <c r="U2293">
        <v>1</v>
      </c>
      <c r="V2293">
        <v>5</v>
      </c>
      <c r="W2293" s="2">
        <v>44939</v>
      </c>
      <c r="X2293" t="s">
        <v>68</v>
      </c>
      <c r="Y2293" t="s">
        <v>51</v>
      </c>
      <c r="Z2293" t="s">
        <v>43</v>
      </c>
      <c r="AA2293">
        <v>2</v>
      </c>
      <c r="AB2293">
        <v>314</v>
      </c>
      <c r="AC2293">
        <v>25</v>
      </c>
      <c r="AD2293" t="str" cm="1">
        <f t="array" ref="AD2293">_xlfn.IFS($AC2293&lt;= 24,"17-24", $AC2293&lt;=34,"25-34", $AC2293&lt;=44,"35-44", $AC2293&lt;= 54,"45-54", $AC2293 &gt;= 55, "55+")</f>
        <v>25-34</v>
      </c>
      <c r="AE2293">
        <f t="shared" ca="1" si="176"/>
        <v>3</v>
      </c>
      <c r="AF2293" t="str">
        <f t="shared" si="177"/>
        <v>High</v>
      </c>
      <c r="AG2293" t="str">
        <f t="shared" si="178"/>
        <v>Not satisfied</v>
      </c>
      <c r="AH2293" t="str">
        <f t="shared" si="179"/>
        <v>Average Performer</v>
      </c>
      <c r="AI2293" t="str" cm="1">
        <f t="array" ref="AI2293">_xlfn.IFS($Z2293 = "Passed", "High", $Z2293="Completed", "Moderate", OR($Z2293 = "Incomplete", $Z2293="Failed"), "Low")</f>
        <v>Low</v>
      </c>
      <c r="AJ2293" t="str" cm="1">
        <f t="array" ref="AJ2293">_xlfn.IFS(OR(Z2293= "Passed", Z2293 = "Completed"), "Complete", OR(Z2293 ="Failed", Z2293 = "Incomplete"), "Incomplete")</f>
        <v>Incomplete</v>
      </c>
      <c r="AK2293" cm="1">
        <f t="array" ref="AK2293">_xlfn.IFS(HR_DATA[[#This Row],[Performance Category]] = "High Performer", 4,HR_DATA[[#This Row],[Performance Category]] = "Average Performer", 3, HR_DATA[[#This Row],[Performance Category]] = "Low Performer", 2, HR_DATA[[#This Row],[Performance Category]] = "At Risk", 1)</f>
        <v>3</v>
      </c>
    </row>
    <row r="2294" spans="1:37" x14ac:dyDescent="0.25">
      <c r="A2294">
        <v>2818</v>
      </c>
      <c r="B2294" s="2">
        <v>45135</v>
      </c>
      <c r="C2294" s="2">
        <f t="shared" ca="1" si="175"/>
        <v>46159</v>
      </c>
      <c r="D2294" t="s">
        <v>28</v>
      </c>
      <c r="E2294" t="s">
        <v>94</v>
      </c>
      <c r="F2294" t="s">
        <v>30</v>
      </c>
      <c r="G2294" t="s">
        <v>46</v>
      </c>
      <c r="H2294" t="s">
        <v>56</v>
      </c>
      <c r="I2294" t="s">
        <v>33</v>
      </c>
      <c r="J2294" t="s">
        <v>34</v>
      </c>
      <c r="K2294" t="s">
        <v>97</v>
      </c>
      <c r="L2294" s="2">
        <v>23395</v>
      </c>
      <c r="M2294" t="s">
        <v>36</v>
      </c>
      <c r="N2294" t="s">
        <v>48</v>
      </c>
      <c r="O2294" t="s">
        <v>49</v>
      </c>
      <c r="P2294" t="s">
        <v>61</v>
      </c>
      <c r="Q2294" t="s">
        <v>78</v>
      </c>
      <c r="R2294">
        <v>2</v>
      </c>
      <c r="S2294" s="2">
        <v>45098</v>
      </c>
      <c r="T2294">
        <v>4</v>
      </c>
      <c r="U2294">
        <v>3</v>
      </c>
      <c r="V2294">
        <v>3</v>
      </c>
      <c r="W2294" s="2">
        <v>44984</v>
      </c>
      <c r="X2294" t="s">
        <v>68</v>
      </c>
      <c r="Y2294" t="s">
        <v>51</v>
      </c>
      <c r="Z2294" t="s">
        <v>63</v>
      </c>
      <c r="AA2294">
        <v>5</v>
      </c>
      <c r="AB2294">
        <v>453.51</v>
      </c>
      <c r="AC2294">
        <v>59</v>
      </c>
      <c r="AD2294" t="str" cm="1">
        <f t="array" ref="AD2294">_xlfn.IFS($AC2294&lt;= 24,"17-24", $AC2294&lt;=34,"25-34", $AC2294&lt;=44,"35-44", $AC2294&lt;= 54,"45-54", $AC2294 &gt;= 55, "55+")</f>
        <v>55+</v>
      </c>
      <c r="AE2294">
        <f t="shared" ca="1" si="176"/>
        <v>2</v>
      </c>
      <c r="AF2294" t="str">
        <f t="shared" si="177"/>
        <v>High</v>
      </c>
      <c r="AG2294" t="str">
        <f t="shared" si="178"/>
        <v>Neutral</v>
      </c>
      <c r="AH2294" t="str">
        <f t="shared" si="179"/>
        <v>High Performer</v>
      </c>
      <c r="AI2294" t="str" cm="1">
        <f t="array" ref="AI2294">_xlfn.IFS($Z2294 = "Passed", "High", $Z2294="Completed", "Moderate", OR($Z2294 = "Incomplete", $Z2294="Failed"), "Low")</f>
        <v>Moderate</v>
      </c>
      <c r="AJ2294" t="str" cm="1">
        <f t="array" ref="AJ2294">_xlfn.IFS(OR(Z2294= "Passed", Z2294 = "Completed"), "Complete", OR(Z2294 ="Failed", Z2294 = "Incomplete"), "Incomplete")</f>
        <v>Complete</v>
      </c>
      <c r="AK2294" cm="1">
        <f t="array" ref="AK2294">_xlfn.IFS(HR_DATA[[#This Row],[Performance Category]] = "High Performer", 4,HR_DATA[[#This Row],[Performance Category]] = "Average Performer", 3, HR_DATA[[#This Row],[Performance Category]] = "Low Performer", 2, HR_DATA[[#This Row],[Performance Category]] = "At Risk", 1)</f>
        <v>4</v>
      </c>
    </row>
    <row r="2295" spans="1:37" x14ac:dyDescent="0.25">
      <c r="A2295">
        <v>2819</v>
      </c>
      <c r="B2295" s="2">
        <v>45052</v>
      </c>
      <c r="C2295" s="2">
        <f t="shared" ca="1" si="175"/>
        <v>46159</v>
      </c>
      <c r="D2295" t="s">
        <v>28</v>
      </c>
      <c r="E2295" t="s">
        <v>74</v>
      </c>
      <c r="F2295" t="s">
        <v>30</v>
      </c>
      <c r="G2295" t="s">
        <v>55</v>
      </c>
      <c r="H2295" t="s">
        <v>32</v>
      </c>
      <c r="I2295" t="s">
        <v>46</v>
      </c>
      <c r="J2295" t="s">
        <v>34</v>
      </c>
      <c r="K2295" t="s">
        <v>65</v>
      </c>
      <c r="L2295" s="2">
        <v>36559</v>
      </c>
      <c r="M2295" t="s">
        <v>36</v>
      </c>
      <c r="N2295" t="s">
        <v>48</v>
      </c>
      <c r="O2295" t="s">
        <v>38</v>
      </c>
      <c r="P2295" t="s">
        <v>39</v>
      </c>
      <c r="Q2295" t="s">
        <v>40</v>
      </c>
      <c r="R2295">
        <v>4</v>
      </c>
      <c r="S2295" s="2">
        <v>44926</v>
      </c>
      <c r="T2295">
        <v>2</v>
      </c>
      <c r="U2295">
        <v>3</v>
      </c>
      <c r="V2295">
        <v>4</v>
      </c>
      <c r="W2295" s="2">
        <v>45138</v>
      </c>
      <c r="X2295" t="s">
        <v>41</v>
      </c>
      <c r="Y2295" t="s">
        <v>42</v>
      </c>
      <c r="Z2295" t="s">
        <v>43</v>
      </c>
      <c r="AA2295">
        <v>2</v>
      </c>
      <c r="AB2295">
        <v>595.4</v>
      </c>
      <c r="AC2295">
        <v>23</v>
      </c>
      <c r="AD2295" t="str" cm="1">
        <f t="array" ref="AD2295">_xlfn.IFS($AC2295&lt;= 24,"17-24", $AC2295&lt;=34,"25-34", $AC2295&lt;=44,"35-44", $AC2295&lt;= 54,"45-54", $AC2295 &gt;= 55, "55+")</f>
        <v>17-24</v>
      </c>
      <c r="AE2295">
        <f t="shared" ca="1" si="176"/>
        <v>3</v>
      </c>
      <c r="AF2295" t="str">
        <f t="shared" si="177"/>
        <v>Low</v>
      </c>
      <c r="AG2295" t="str">
        <f t="shared" si="178"/>
        <v>Neutral</v>
      </c>
      <c r="AH2295" t="str">
        <f t="shared" si="179"/>
        <v>Average Performer</v>
      </c>
      <c r="AI2295" t="str" cm="1">
        <f t="array" ref="AI2295">_xlfn.IFS($Z2295 = "Passed", "High", $Z2295="Completed", "Moderate", OR($Z2295 = "Incomplete", $Z2295="Failed"), "Low")</f>
        <v>Low</v>
      </c>
      <c r="AJ2295" t="str" cm="1">
        <f t="array" ref="AJ2295">_xlfn.IFS(OR(Z2295= "Passed", Z2295 = "Completed"), "Complete", OR(Z2295 ="Failed", Z2295 = "Incomplete"), "Incomplete")</f>
        <v>Incomplete</v>
      </c>
      <c r="AK2295" cm="1">
        <f t="array" ref="AK2295">_xlfn.IFS(HR_DATA[[#This Row],[Performance Category]] = "High Performer", 4,HR_DATA[[#This Row],[Performance Category]] = "Average Performer", 3, HR_DATA[[#This Row],[Performance Category]] = "Low Performer", 2, HR_DATA[[#This Row],[Performance Category]] = "At Risk", 1)</f>
        <v>3</v>
      </c>
    </row>
    <row r="2296" spans="1:37" x14ac:dyDescent="0.25">
      <c r="A2296">
        <v>2820</v>
      </c>
      <c r="B2296" s="2">
        <v>44822</v>
      </c>
      <c r="C2296" s="2">
        <f t="shared" ca="1" si="175"/>
        <v>46159</v>
      </c>
      <c r="D2296" t="s">
        <v>28</v>
      </c>
      <c r="E2296" t="s">
        <v>81</v>
      </c>
      <c r="F2296" t="s">
        <v>30</v>
      </c>
      <c r="G2296" t="s">
        <v>55</v>
      </c>
      <c r="H2296" t="s">
        <v>32</v>
      </c>
      <c r="I2296" t="s">
        <v>33</v>
      </c>
      <c r="J2296" t="s">
        <v>34</v>
      </c>
      <c r="K2296" t="s">
        <v>101</v>
      </c>
      <c r="L2296" s="2">
        <v>29045</v>
      </c>
      <c r="M2296" t="s">
        <v>36</v>
      </c>
      <c r="N2296" t="s">
        <v>48</v>
      </c>
      <c r="O2296" t="s">
        <v>49</v>
      </c>
      <c r="P2296" t="s">
        <v>77</v>
      </c>
      <c r="Q2296" t="s">
        <v>40</v>
      </c>
      <c r="R2296">
        <v>2</v>
      </c>
      <c r="S2296" s="2">
        <v>44850</v>
      </c>
      <c r="T2296">
        <v>2</v>
      </c>
      <c r="U2296">
        <v>1</v>
      </c>
      <c r="V2296">
        <v>5</v>
      </c>
      <c r="W2296" s="2">
        <v>44857</v>
      </c>
      <c r="X2296" t="s">
        <v>62</v>
      </c>
      <c r="Y2296" t="s">
        <v>51</v>
      </c>
      <c r="Z2296" t="s">
        <v>63</v>
      </c>
      <c r="AA2296">
        <v>2</v>
      </c>
      <c r="AB2296">
        <v>606.29999999999995</v>
      </c>
      <c r="AC2296">
        <v>43</v>
      </c>
      <c r="AD2296" t="str" cm="1">
        <f t="array" ref="AD2296">_xlfn.IFS($AC2296&lt;= 24,"17-24", $AC2296&lt;=34,"25-34", $AC2296&lt;=44,"35-44", $AC2296&lt;= 54,"45-54", $AC2296 &gt;= 55, "55+")</f>
        <v>35-44</v>
      </c>
      <c r="AE2296">
        <f t="shared" ca="1" si="176"/>
        <v>3</v>
      </c>
      <c r="AF2296" t="str">
        <f t="shared" si="177"/>
        <v>Low</v>
      </c>
      <c r="AG2296" t="str">
        <f t="shared" si="178"/>
        <v>Not satisfied</v>
      </c>
      <c r="AH2296" t="str">
        <f t="shared" si="179"/>
        <v>Average Performer</v>
      </c>
      <c r="AI2296" t="str" cm="1">
        <f t="array" ref="AI2296">_xlfn.IFS($Z2296 = "Passed", "High", $Z2296="Completed", "Moderate", OR($Z2296 = "Incomplete", $Z2296="Failed"), "Low")</f>
        <v>Moderate</v>
      </c>
      <c r="AJ2296" t="str" cm="1">
        <f t="array" ref="AJ2296">_xlfn.IFS(OR(Z2296= "Passed", Z2296 = "Completed"), "Complete", OR(Z2296 ="Failed", Z2296 = "Incomplete"), "Incomplete")</f>
        <v>Complete</v>
      </c>
      <c r="AK2296" cm="1">
        <f t="array" ref="AK2296">_xlfn.IFS(HR_DATA[[#This Row],[Performance Category]] = "High Performer", 4,HR_DATA[[#This Row],[Performance Category]] = "Average Performer", 3, HR_DATA[[#This Row],[Performance Category]] = "Low Performer", 2, HR_DATA[[#This Row],[Performance Category]] = "At Risk", 1)</f>
        <v>3</v>
      </c>
    </row>
    <row r="2297" spans="1:37" x14ac:dyDescent="0.25">
      <c r="A2297">
        <v>2821</v>
      </c>
      <c r="B2297" s="2">
        <v>43716</v>
      </c>
      <c r="C2297" s="2">
        <f t="shared" ca="1" si="175"/>
        <v>46159</v>
      </c>
      <c r="D2297" t="s">
        <v>28</v>
      </c>
      <c r="E2297" t="s">
        <v>54</v>
      </c>
      <c r="F2297" t="s">
        <v>30</v>
      </c>
      <c r="G2297" t="s">
        <v>55</v>
      </c>
      <c r="H2297" t="s">
        <v>56</v>
      </c>
      <c r="I2297" t="s">
        <v>33</v>
      </c>
      <c r="J2297" t="s">
        <v>34</v>
      </c>
      <c r="K2297" t="s">
        <v>70</v>
      </c>
      <c r="L2297" s="2">
        <v>36060</v>
      </c>
      <c r="M2297" t="s">
        <v>36</v>
      </c>
      <c r="N2297" t="s">
        <v>48</v>
      </c>
      <c r="O2297" t="s">
        <v>49</v>
      </c>
      <c r="P2297" t="s">
        <v>61</v>
      </c>
      <c r="Q2297" t="s">
        <v>40</v>
      </c>
      <c r="R2297">
        <v>2</v>
      </c>
      <c r="S2297" s="2">
        <v>45028</v>
      </c>
      <c r="T2297">
        <v>2</v>
      </c>
      <c r="U2297">
        <v>5</v>
      </c>
      <c r="V2297">
        <v>5</v>
      </c>
      <c r="W2297" s="2">
        <v>44991</v>
      </c>
      <c r="X2297" t="s">
        <v>68</v>
      </c>
      <c r="Y2297" t="s">
        <v>42</v>
      </c>
      <c r="Z2297" t="s">
        <v>52</v>
      </c>
      <c r="AA2297">
        <v>5</v>
      </c>
      <c r="AB2297">
        <v>841.22</v>
      </c>
      <c r="AC2297">
        <v>21</v>
      </c>
      <c r="AD2297" t="str" cm="1">
        <f t="array" ref="AD2297">_xlfn.IFS($AC2297&lt;= 24,"17-24", $AC2297&lt;=34,"25-34", $AC2297&lt;=44,"35-44", $AC2297&lt;= 54,"45-54", $AC2297 &gt;= 55, "55+")</f>
        <v>17-24</v>
      </c>
      <c r="AE2297">
        <f t="shared" ca="1" si="176"/>
        <v>6</v>
      </c>
      <c r="AF2297" t="str">
        <f t="shared" si="177"/>
        <v>Low</v>
      </c>
      <c r="AG2297" t="str">
        <f t="shared" si="178"/>
        <v>Satisfied</v>
      </c>
      <c r="AH2297" t="str">
        <f t="shared" si="179"/>
        <v>Average Performer</v>
      </c>
      <c r="AI2297" t="str" cm="1">
        <f t="array" ref="AI2297">_xlfn.IFS($Z2297 = "Passed", "High", $Z2297="Completed", "Moderate", OR($Z2297 = "Incomplete", $Z2297="Failed"), "Low")</f>
        <v>Low</v>
      </c>
      <c r="AJ2297" t="str" cm="1">
        <f t="array" ref="AJ2297">_xlfn.IFS(OR(Z2297= "Passed", Z2297 = "Completed"), "Complete", OR(Z2297 ="Failed", Z2297 = "Incomplete"), "Incomplete")</f>
        <v>Incomplete</v>
      </c>
      <c r="AK2297" cm="1">
        <f t="array" ref="AK2297">_xlfn.IFS(HR_DATA[[#This Row],[Performance Category]] = "High Performer", 4,HR_DATA[[#This Row],[Performance Category]] = "Average Performer", 3, HR_DATA[[#This Row],[Performance Category]] = "Low Performer", 2, HR_DATA[[#This Row],[Performance Category]] = "At Risk", 1)</f>
        <v>3</v>
      </c>
    </row>
    <row r="2298" spans="1:37" x14ac:dyDescent="0.25">
      <c r="A2298">
        <v>2822</v>
      </c>
      <c r="B2298" s="2">
        <v>43707</v>
      </c>
      <c r="C2298" s="2">
        <f t="shared" ca="1" si="175"/>
        <v>46159</v>
      </c>
      <c r="D2298" t="s">
        <v>28</v>
      </c>
      <c r="E2298" t="s">
        <v>69</v>
      </c>
      <c r="F2298" t="s">
        <v>30</v>
      </c>
      <c r="G2298" t="s">
        <v>46</v>
      </c>
      <c r="H2298" t="s">
        <v>56</v>
      </c>
      <c r="I2298" t="s">
        <v>46</v>
      </c>
      <c r="J2298" t="s">
        <v>34</v>
      </c>
      <c r="K2298" t="s">
        <v>47</v>
      </c>
      <c r="L2298" s="2">
        <v>21624</v>
      </c>
      <c r="M2298" t="s">
        <v>36</v>
      </c>
      <c r="N2298" t="s">
        <v>37</v>
      </c>
      <c r="O2298" t="s">
        <v>38</v>
      </c>
      <c r="P2298" t="s">
        <v>77</v>
      </c>
      <c r="Q2298" t="s">
        <v>40</v>
      </c>
      <c r="R2298">
        <v>4</v>
      </c>
      <c r="S2298" s="2">
        <v>45070</v>
      </c>
      <c r="T2298">
        <v>2</v>
      </c>
      <c r="U2298">
        <v>3</v>
      </c>
      <c r="V2298">
        <v>3</v>
      </c>
      <c r="W2298" s="2">
        <v>44822</v>
      </c>
      <c r="X2298" t="s">
        <v>92</v>
      </c>
      <c r="Y2298" t="s">
        <v>42</v>
      </c>
      <c r="Z2298" t="s">
        <v>43</v>
      </c>
      <c r="AA2298">
        <v>4</v>
      </c>
      <c r="AB2298">
        <v>912.5</v>
      </c>
      <c r="AC2298">
        <v>60</v>
      </c>
      <c r="AD2298" t="str" cm="1">
        <f t="array" ref="AD2298">_xlfn.IFS($AC2298&lt;= 24,"17-24", $AC2298&lt;=34,"25-34", $AC2298&lt;=44,"35-44", $AC2298&lt;= 54,"45-54", $AC2298 &gt;= 55, "55+")</f>
        <v>55+</v>
      </c>
      <c r="AE2298">
        <f t="shared" ca="1" si="176"/>
        <v>6</v>
      </c>
      <c r="AF2298" t="str">
        <f t="shared" si="177"/>
        <v>Low</v>
      </c>
      <c r="AG2298" t="str">
        <f t="shared" si="178"/>
        <v>Neutral</v>
      </c>
      <c r="AH2298" t="str">
        <f t="shared" si="179"/>
        <v>Average Performer</v>
      </c>
      <c r="AI2298" t="str" cm="1">
        <f t="array" ref="AI2298">_xlfn.IFS($Z2298 = "Passed", "High", $Z2298="Completed", "Moderate", OR($Z2298 = "Incomplete", $Z2298="Failed"), "Low")</f>
        <v>Low</v>
      </c>
      <c r="AJ2298" t="str" cm="1">
        <f t="array" ref="AJ2298">_xlfn.IFS(OR(Z2298= "Passed", Z2298 = "Completed"), "Complete", OR(Z2298 ="Failed", Z2298 = "Incomplete"), "Incomplete")</f>
        <v>Incomplete</v>
      </c>
      <c r="AK2298" cm="1">
        <f t="array" ref="AK2298">_xlfn.IFS(HR_DATA[[#This Row],[Performance Category]] = "High Performer", 4,HR_DATA[[#This Row],[Performance Category]] = "Average Performer", 3, HR_DATA[[#This Row],[Performance Category]] = "Low Performer", 2, HR_DATA[[#This Row],[Performance Category]] = "At Risk", 1)</f>
        <v>3</v>
      </c>
    </row>
    <row r="2299" spans="1:37" x14ac:dyDescent="0.25">
      <c r="A2299">
        <v>2823</v>
      </c>
      <c r="B2299" s="2">
        <v>45068</v>
      </c>
      <c r="C2299" s="2">
        <f t="shared" ca="1" si="175"/>
        <v>46159</v>
      </c>
      <c r="D2299" t="s">
        <v>28</v>
      </c>
      <c r="E2299" t="s">
        <v>29</v>
      </c>
      <c r="F2299" t="s">
        <v>30</v>
      </c>
      <c r="G2299" t="s">
        <v>31</v>
      </c>
      <c r="H2299" t="s">
        <v>56</v>
      </c>
      <c r="I2299" t="s">
        <v>46</v>
      </c>
      <c r="J2299" t="s">
        <v>34</v>
      </c>
      <c r="K2299" t="s">
        <v>65</v>
      </c>
      <c r="L2299" s="2">
        <v>31388</v>
      </c>
      <c r="M2299" t="s">
        <v>36</v>
      </c>
      <c r="N2299" t="s">
        <v>37</v>
      </c>
      <c r="O2299" t="s">
        <v>38</v>
      </c>
      <c r="P2299" t="s">
        <v>77</v>
      </c>
      <c r="Q2299" t="s">
        <v>40</v>
      </c>
      <c r="R2299">
        <v>2</v>
      </c>
      <c r="S2299" s="2">
        <v>44949</v>
      </c>
      <c r="T2299">
        <v>5</v>
      </c>
      <c r="U2299">
        <v>2</v>
      </c>
      <c r="V2299">
        <v>1</v>
      </c>
      <c r="W2299" s="2">
        <v>44808</v>
      </c>
      <c r="X2299" t="s">
        <v>92</v>
      </c>
      <c r="Y2299" t="s">
        <v>51</v>
      </c>
      <c r="Z2299" t="s">
        <v>52</v>
      </c>
      <c r="AA2299">
        <v>2</v>
      </c>
      <c r="AB2299">
        <v>196.27</v>
      </c>
      <c r="AC2299">
        <v>38</v>
      </c>
      <c r="AD2299" t="str" cm="1">
        <f t="array" ref="AD2299">_xlfn.IFS($AC2299&lt;= 24,"17-24", $AC2299&lt;=34,"25-34", $AC2299&lt;=44,"35-44", $AC2299&lt;= 54,"45-54", $AC2299 &gt;= 55, "55+")</f>
        <v>35-44</v>
      </c>
      <c r="AE2299">
        <f t="shared" ca="1" si="176"/>
        <v>2</v>
      </c>
      <c r="AF2299" t="str">
        <f t="shared" si="177"/>
        <v>High</v>
      </c>
      <c r="AG2299" t="str">
        <f t="shared" si="178"/>
        <v>Not satisfied</v>
      </c>
      <c r="AH2299" t="str">
        <f t="shared" si="179"/>
        <v>Average Performer</v>
      </c>
      <c r="AI2299" t="str" cm="1">
        <f t="array" ref="AI2299">_xlfn.IFS($Z2299 = "Passed", "High", $Z2299="Completed", "Moderate", OR($Z2299 = "Incomplete", $Z2299="Failed"), "Low")</f>
        <v>Low</v>
      </c>
      <c r="AJ2299" t="str" cm="1">
        <f t="array" ref="AJ2299">_xlfn.IFS(OR(Z2299= "Passed", Z2299 = "Completed"), "Complete", OR(Z2299 ="Failed", Z2299 = "Incomplete"), "Incomplete")</f>
        <v>Incomplete</v>
      </c>
      <c r="AK2299" cm="1">
        <f t="array" ref="AK2299">_xlfn.IFS(HR_DATA[[#This Row],[Performance Category]] = "High Performer", 4,HR_DATA[[#This Row],[Performance Category]] = "Average Performer", 3, HR_DATA[[#This Row],[Performance Category]] = "Low Performer", 2, HR_DATA[[#This Row],[Performance Category]] = "At Risk", 1)</f>
        <v>3</v>
      </c>
    </row>
    <row r="2300" spans="1:37" x14ac:dyDescent="0.25">
      <c r="A2300">
        <v>2824</v>
      </c>
      <c r="B2300" s="2">
        <v>44257</v>
      </c>
      <c r="C2300" s="2">
        <f t="shared" ca="1" si="175"/>
        <v>46159</v>
      </c>
      <c r="D2300" t="s">
        <v>106</v>
      </c>
      <c r="E2300" t="s">
        <v>44</v>
      </c>
      <c r="F2300" t="s">
        <v>30</v>
      </c>
      <c r="G2300" t="s">
        <v>46</v>
      </c>
      <c r="H2300" t="s">
        <v>45</v>
      </c>
      <c r="I2300" t="s">
        <v>55</v>
      </c>
      <c r="J2300" t="s">
        <v>34</v>
      </c>
      <c r="K2300" t="s">
        <v>101</v>
      </c>
      <c r="L2300" s="2">
        <v>23005</v>
      </c>
      <c r="M2300" t="s">
        <v>36</v>
      </c>
      <c r="N2300" t="s">
        <v>48</v>
      </c>
      <c r="O2300" t="s">
        <v>49</v>
      </c>
      <c r="P2300" t="s">
        <v>39</v>
      </c>
      <c r="Q2300" t="s">
        <v>40</v>
      </c>
      <c r="R2300">
        <v>5</v>
      </c>
      <c r="S2300" s="2">
        <v>44813</v>
      </c>
      <c r="T2300">
        <v>1</v>
      </c>
      <c r="U2300">
        <v>4</v>
      </c>
      <c r="V2300">
        <v>1</v>
      </c>
      <c r="W2300" s="2">
        <v>44811</v>
      </c>
      <c r="X2300" t="s">
        <v>62</v>
      </c>
      <c r="Y2300" t="s">
        <v>42</v>
      </c>
      <c r="Z2300" t="s">
        <v>52</v>
      </c>
      <c r="AA2300">
        <v>1</v>
      </c>
      <c r="AB2300">
        <v>224.09</v>
      </c>
      <c r="AC2300">
        <v>59</v>
      </c>
      <c r="AD2300" t="str" cm="1">
        <f t="array" ref="AD2300">_xlfn.IFS($AC2300&lt;= 24,"17-24", $AC2300&lt;=34,"25-34", $AC2300&lt;=44,"35-44", $AC2300&lt;= 54,"45-54", $AC2300 &gt;= 55, "55+")</f>
        <v>55+</v>
      </c>
      <c r="AE2300">
        <f t="shared" ca="1" si="176"/>
        <v>5</v>
      </c>
      <c r="AF2300" t="str">
        <f t="shared" si="177"/>
        <v>Low</v>
      </c>
      <c r="AG2300" t="str">
        <f t="shared" si="178"/>
        <v>Satisfied</v>
      </c>
      <c r="AH2300" t="str">
        <f t="shared" si="179"/>
        <v>Average Performer</v>
      </c>
      <c r="AI2300" t="str" cm="1">
        <f t="array" ref="AI2300">_xlfn.IFS($Z2300 = "Passed", "High", $Z2300="Completed", "Moderate", OR($Z2300 = "Incomplete", $Z2300="Failed"), "Low")</f>
        <v>Low</v>
      </c>
      <c r="AJ2300" t="str" cm="1">
        <f t="array" ref="AJ2300">_xlfn.IFS(OR(Z2300= "Passed", Z2300 = "Completed"), "Complete", OR(Z2300 ="Failed", Z2300 = "Incomplete"), "Incomplete")</f>
        <v>Incomplete</v>
      </c>
      <c r="AK2300" cm="1">
        <f t="array" ref="AK2300">_xlfn.IFS(HR_DATA[[#This Row],[Performance Category]] = "High Performer", 4,HR_DATA[[#This Row],[Performance Category]] = "Average Performer", 3, HR_DATA[[#This Row],[Performance Category]] = "Low Performer", 2, HR_DATA[[#This Row],[Performance Category]] = "At Risk", 1)</f>
        <v>3</v>
      </c>
    </row>
    <row r="2301" spans="1:37" x14ac:dyDescent="0.25">
      <c r="A2301">
        <v>2825</v>
      </c>
      <c r="B2301" s="2">
        <v>44970</v>
      </c>
      <c r="C2301" s="2">
        <f t="shared" ca="1" si="175"/>
        <v>46159</v>
      </c>
      <c r="D2301" t="s">
        <v>106</v>
      </c>
      <c r="E2301" t="s">
        <v>87</v>
      </c>
      <c r="F2301" t="s">
        <v>30</v>
      </c>
      <c r="G2301" t="s">
        <v>55</v>
      </c>
      <c r="H2301" t="s">
        <v>32</v>
      </c>
      <c r="I2301" t="s">
        <v>33</v>
      </c>
      <c r="J2301" t="s">
        <v>34</v>
      </c>
      <c r="K2301" t="s">
        <v>99</v>
      </c>
      <c r="L2301" s="2">
        <v>30314</v>
      </c>
      <c r="M2301" t="s">
        <v>36</v>
      </c>
      <c r="N2301" t="s">
        <v>48</v>
      </c>
      <c r="O2301" t="s">
        <v>49</v>
      </c>
      <c r="P2301" t="s">
        <v>39</v>
      </c>
      <c r="Q2301" t="s">
        <v>40</v>
      </c>
      <c r="R2301">
        <v>4</v>
      </c>
      <c r="S2301" s="2">
        <v>44979</v>
      </c>
      <c r="T2301">
        <v>5</v>
      </c>
      <c r="U2301">
        <v>4</v>
      </c>
      <c r="V2301">
        <v>4</v>
      </c>
      <c r="W2301" s="2">
        <v>44867</v>
      </c>
      <c r="X2301" t="s">
        <v>68</v>
      </c>
      <c r="Y2301" t="s">
        <v>51</v>
      </c>
      <c r="Z2301" t="s">
        <v>63</v>
      </c>
      <c r="AA2301">
        <v>2</v>
      </c>
      <c r="AB2301">
        <v>363.8</v>
      </c>
      <c r="AC2301">
        <v>41</v>
      </c>
      <c r="AD2301" t="str" cm="1">
        <f t="array" ref="AD2301">_xlfn.IFS($AC2301&lt;= 24,"17-24", $AC2301&lt;=34,"25-34", $AC2301&lt;=44,"35-44", $AC2301&lt;= 54,"45-54", $AC2301 &gt;= 55, "55+")</f>
        <v>35-44</v>
      </c>
      <c r="AE2301">
        <f t="shared" ca="1" si="176"/>
        <v>3</v>
      </c>
      <c r="AF2301" t="str">
        <f t="shared" si="177"/>
        <v>High</v>
      </c>
      <c r="AG2301" t="str">
        <f t="shared" si="178"/>
        <v>Satisfied</v>
      </c>
      <c r="AH2301" t="str">
        <f t="shared" si="179"/>
        <v>Average Performer</v>
      </c>
      <c r="AI2301" t="str" cm="1">
        <f t="array" ref="AI2301">_xlfn.IFS($Z2301 = "Passed", "High", $Z2301="Completed", "Moderate", OR($Z2301 = "Incomplete", $Z2301="Failed"), "Low")</f>
        <v>Moderate</v>
      </c>
      <c r="AJ2301" t="str" cm="1">
        <f t="array" ref="AJ2301">_xlfn.IFS(OR(Z2301= "Passed", Z2301 = "Completed"), "Complete", OR(Z2301 ="Failed", Z2301 = "Incomplete"), "Incomplete")</f>
        <v>Complete</v>
      </c>
      <c r="AK2301" cm="1">
        <f t="array" ref="AK2301">_xlfn.IFS(HR_DATA[[#This Row],[Performance Category]] = "High Performer", 4,HR_DATA[[#This Row],[Performance Category]] = "Average Performer", 3, HR_DATA[[#This Row],[Performance Category]] = "Low Performer", 2, HR_DATA[[#This Row],[Performance Category]] = "At Risk", 1)</f>
        <v>3</v>
      </c>
    </row>
    <row r="2302" spans="1:37" x14ac:dyDescent="0.25">
      <c r="A2302">
        <v>2827</v>
      </c>
      <c r="B2302" s="2">
        <v>43880</v>
      </c>
      <c r="C2302" s="2">
        <f t="shared" ca="1" si="175"/>
        <v>46159</v>
      </c>
      <c r="D2302" t="s">
        <v>106</v>
      </c>
      <c r="E2302" t="s">
        <v>94</v>
      </c>
      <c r="F2302" t="s">
        <v>108</v>
      </c>
      <c r="G2302" t="s">
        <v>55</v>
      </c>
      <c r="H2302" t="s">
        <v>45</v>
      </c>
      <c r="I2302" t="s">
        <v>55</v>
      </c>
      <c r="J2302" t="s">
        <v>34</v>
      </c>
      <c r="K2302" t="s">
        <v>70</v>
      </c>
      <c r="L2302" s="2">
        <v>29442</v>
      </c>
      <c r="M2302" t="s">
        <v>36</v>
      </c>
      <c r="N2302" t="s">
        <v>37</v>
      </c>
      <c r="O2302" t="s">
        <v>60</v>
      </c>
      <c r="P2302" t="s">
        <v>67</v>
      </c>
      <c r="Q2302" t="s">
        <v>40</v>
      </c>
      <c r="R2302">
        <v>4</v>
      </c>
      <c r="S2302" s="2">
        <v>44803</v>
      </c>
      <c r="T2302">
        <v>4</v>
      </c>
      <c r="U2302">
        <v>4</v>
      </c>
      <c r="V2302">
        <v>5</v>
      </c>
      <c r="W2302" s="2">
        <v>44811</v>
      </c>
      <c r="X2302" t="s">
        <v>41</v>
      </c>
      <c r="Y2302" t="s">
        <v>42</v>
      </c>
      <c r="Z2302" t="s">
        <v>52</v>
      </c>
      <c r="AA2302">
        <v>1</v>
      </c>
      <c r="AB2302">
        <v>629.85</v>
      </c>
      <c r="AC2302">
        <v>40</v>
      </c>
      <c r="AD2302" t="str" cm="1">
        <f t="array" ref="AD2302">_xlfn.IFS($AC2302&lt;= 24,"17-24", $AC2302&lt;=34,"25-34", $AC2302&lt;=44,"35-44", $AC2302&lt;= 54,"45-54", $AC2302 &gt;= 55, "55+")</f>
        <v>35-44</v>
      </c>
      <c r="AE2302">
        <f t="shared" ca="1" si="176"/>
        <v>6</v>
      </c>
      <c r="AF2302" t="str">
        <f t="shared" si="177"/>
        <v>High</v>
      </c>
      <c r="AG2302" t="str">
        <f t="shared" si="178"/>
        <v>Satisfied</v>
      </c>
      <c r="AH2302" t="str">
        <f t="shared" si="179"/>
        <v>Average Performer</v>
      </c>
      <c r="AI2302" t="str" cm="1">
        <f t="array" ref="AI2302">_xlfn.IFS($Z2302 = "Passed", "High", $Z2302="Completed", "Moderate", OR($Z2302 = "Incomplete", $Z2302="Failed"), "Low")</f>
        <v>Low</v>
      </c>
      <c r="AJ2302" t="str" cm="1">
        <f t="array" ref="AJ2302">_xlfn.IFS(OR(Z2302= "Passed", Z2302 = "Completed"), "Complete", OR(Z2302 ="Failed", Z2302 = "Incomplete"), "Incomplete")</f>
        <v>Incomplete</v>
      </c>
      <c r="AK2302" cm="1">
        <f t="array" ref="AK2302">_xlfn.IFS(HR_DATA[[#This Row],[Performance Category]] = "High Performer", 4,HR_DATA[[#This Row],[Performance Category]] = "Average Performer", 3, HR_DATA[[#This Row],[Performance Category]] = "Low Performer", 2, HR_DATA[[#This Row],[Performance Category]] = "At Risk", 1)</f>
        <v>3</v>
      </c>
    </row>
    <row r="2303" spans="1:37" x14ac:dyDescent="0.25">
      <c r="A2303">
        <v>2828</v>
      </c>
      <c r="B2303" s="2">
        <v>44484</v>
      </c>
      <c r="C2303" s="2">
        <f t="shared" ca="1" si="175"/>
        <v>46159</v>
      </c>
      <c r="D2303" t="s">
        <v>106</v>
      </c>
      <c r="E2303" t="s">
        <v>74</v>
      </c>
      <c r="F2303" t="s">
        <v>108</v>
      </c>
      <c r="G2303" t="s">
        <v>55</v>
      </c>
      <c r="H2303" t="s">
        <v>45</v>
      </c>
      <c r="I2303" t="s">
        <v>33</v>
      </c>
      <c r="J2303" t="s">
        <v>34</v>
      </c>
      <c r="K2303" t="s">
        <v>70</v>
      </c>
      <c r="L2303" s="2">
        <v>16203</v>
      </c>
      <c r="M2303" t="s">
        <v>36</v>
      </c>
      <c r="N2303" t="s">
        <v>37</v>
      </c>
      <c r="O2303" t="s">
        <v>72</v>
      </c>
      <c r="P2303" t="s">
        <v>61</v>
      </c>
      <c r="Q2303" t="s">
        <v>40</v>
      </c>
      <c r="R2303">
        <v>2</v>
      </c>
      <c r="S2303" s="2">
        <v>44983</v>
      </c>
      <c r="T2303">
        <v>5</v>
      </c>
      <c r="U2303">
        <v>5</v>
      </c>
      <c r="V2303">
        <v>3</v>
      </c>
      <c r="W2303" s="2">
        <v>44956</v>
      </c>
      <c r="X2303" t="s">
        <v>92</v>
      </c>
      <c r="Y2303" t="s">
        <v>42</v>
      </c>
      <c r="Z2303" t="s">
        <v>63</v>
      </c>
      <c r="AA2303">
        <v>3</v>
      </c>
      <c r="AB2303">
        <v>915.92</v>
      </c>
      <c r="AC2303">
        <v>77</v>
      </c>
      <c r="AD2303" t="str" cm="1">
        <f t="array" ref="AD2303">_xlfn.IFS($AC2303&lt;= 24,"17-24", $AC2303&lt;=34,"25-34", $AC2303&lt;=44,"35-44", $AC2303&lt;= 54,"45-54", $AC2303 &gt;= 55, "55+")</f>
        <v>55+</v>
      </c>
      <c r="AE2303">
        <f t="shared" ca="1" si="176"/>
        <v>4</v>
      </c>
      <c r="AF2303" t="str">
        <f t="shared" si="177"/>
        <v>High</v>
      </c>
      <c r="AG2303" t="str">
        <f t="shared" si="178"/>
        <v>Satisfied</v>
      </c>
      <c r="AH2303" t="str">
        <f t="shared" si="179"/>
        <v>Average Performer</v>
      </c>
      <c r="AI2303" t="str" cm="1">
        <f t="array" ref="AI2303">_xlfn.IFS($Z2303 = "Passed", "High", $Z2303="Completed", "Moderate", OR($Z2303 = "Incomplete", $Z2303="Failed"), "Low")</f>
        <v>Moderate</v>
      </c>
      <c r="AJ2303" t="str" cm="1">
        <f t="array" ref="AJ2303">_xlfn.IFS(OR(Z2303= "Passed", Z2303 = "Completed"), "Complete", OR(Z2303 ="Failed", Z2303 = "Incomplete"), "Incomplete")</f>
        <v>Complete</v>
      </c>
      <c r="AK2303" cm="1">
        <f t="array" ref="AK2303">_xlfn.IFS(HR_DATA[[#This Row],[Performance Category]] = "High Performer", 4,HR_DATA[[#This Row],[Performance Category]] = "Average Performer", 3, HR_DATA[[#This Row],[Performance Category]] = "Low Performer", 2, HR_DATA[[#This Row],[Performance Category]] = "At Risk", 1)</f>
        <v>3</v>
      </c>
    </row>
    <row r="2304" spans="1:37" x14ac:dyDescent="0.25">
      <c r="A2304">
        <v>2829</v>
      </c>
      <c r="B2304" s="2">
        <v>44881</v>
      </c>
      <c r="C2304" s="2">
        <f t="shared" ca="1" si="175"/>
        <v>46159</v>
      </c>
      <c r="D2304" t="s">
        <v>28</v>
      </c>
      <c r="E2304" t="s">
        <v>74</v>
      </c>
      <c r="F2304" t="s">
        <v>30</v>
      </c>
      <c r="G2304" t="s">
        <v>46</v>
      </c>
      <c r="H2304" t="s">
        <v>56</v>
      </c>
      <c r="I2304" t="s">
        <v>46</v>
      </c>
      <c r="J2304" t="s">
        <v>34</v>
      </c>
      <c r="K2304" t="s">
        <v>79</v>
      </c>
      <c r="L2304" s="2">
        <v>17271</v>
      </c>
      <c r="M2304" t="s">
        <v>36</v>
      </c>
      <c r="N2304" t="s">
        <v>48</v>
      </c>
      <c r="O2304" t="s">
        <v>60</v>
      </c>
      <c r="P2304" t="s">
        <v>61</v>
      </c>
      <c r="Q2304" t="s">
        <v>40</v>
      </c>
      <c r="R2304">
        <v>2</v>
      </c>
      <c r="S2304" s="2">
        <v>44964</v>
      </c>
      <c r="T2304">
        <v>2</v>
      </c>
      <c r="U2304">
        <v>5</v>
      </c>
      <c r="V2304">
        <v>3</v>
      </c>
      <c r="W2304" s="2">
        <v>44860</v>
      </c>
      <c r="X2304" t="s">
        <v>50</v>
      </c>
      <c r="Y2304" t="s">
        <v>51</v>
      </c>
      <c r="Z2304" t="s">
        <v>73</v>
      </c>
      <c r="AA2304">
        <v>3</v>
      </c>
      <c r="AB2304">
        <v>487.27</v>
      </c>
      <c r="AC2304">
        <v>75</v>
      </c>
      <c r="AD2304" t="str" cm="1">
        <f t="array" ref="AD2304">_xlfn.IFS($AC2304&lt;= 24,"17-24", $AC2304&lt;=34,"25-34", $AC2304&lt;=44,"35-44", $AC2304&lt;= 54,"45-54", $AC2304 &gt;= 55, "55+")</f>
        <v>55+</v>
      </c>
      <c r="AE2304">
        <f t="shared" ca="1" si="176"/>
        <v>3</v>
      </c>
      <c r="AF2304" t="str">
        <f t="shared" si="177"/>
        <v>Low</v>
      </c>
      <c r="AG2304" t="str">
        <f t="shared" si="178"/>
        <v>Satisfied</v>
      </c>
      <c r="AH2304" t="str">
        <f t="shared" si="179"/>
        <v>Average Performer</v>
      </c>
      <c r="AI2304" t="str" cm="1">
        <f t="array" ref="AI2304">_xlfn.IFS($Z2304 = "Passed", "High", $Z2304="Completed", "Moderate", OR($Z2304 = "Incomplete", $Z2304="Failed"), "Low")</f>
        <v>High</v>
      </c>
      <c r="AJ2304" t="str" cm="1">
        <f t="array" ref="AJ2304">_xlfn.IFS(OR(Z2304= "Passed", Z2304 = "Completed"), "Complete", OR(Z2304 ="Failed", Z2304 = "Incomplete"), "Incomplete")</f>
        <v>Complete</v>
      </c>
      <c r="AK2304" cm="1">
        <f t="array" ref="AK2304">_xlfn.IFS(HR_DATA[[#This Row],[Performance Category]] = "High Performer", 4,HR_DATA[[#This Row],[Performance Category]] = "Average Performer", 3, HR_DATA[[#This Row],[Performance Category]] = "Low Performer", 2, HR_DATA[[#This Row],[Performance Category]] = "At Risk", 1)</f>
        <v>3</v>
      </c>
    </row>
    <row r="2305" spans="1:37" x14ac:dyDescent="0.25">
      <c r="A2305">
        <v>2830</v>
      </c>
      <c r="B2305" s="2">
        <v>44742</v>
      </c>
      <c r="C2305" s="2">
        <f t="shared" ca="1" si="175"/>
        <v>46159</v>
      </c>
      <c r="D2305" t="s">
        <v>28</v>
      </c>
      <c r="E2305" t="s">
        <v>81</v>
      </c>
      <c r="F2305" t="s">
        <v>30</v>
      </c>
      <c r="G2305" t="s">
        <v>55</v>
      </c>
      <c r="H2305" t="s">
        <v>56</v>
      </c>
      <c r="I2305" t="s">
        <v>46</v>
      </c>
      <c r="J2305" t="s">
        <v>34</v>
      </c>
      <c r="K2305" t="s">
        <v>75</v>
      </c>
      <c r="L2305" s="2">
        <v>34480</v>
      </c>
      <c r="M2305" t="s">
        <v>36</v>
      </c>
      <c r="N2305" t="s">
        <v>48</v>
      </c>
      <c r="O2305" t="s">
        <v>38</v>
      </c>
      <c r="P2305" t="s">
        <v>67</v>
      </c>
      <c r="Q2305" t="s">
        <v>40</v>
      </c>
      <c r="R2305">
        <v>1</v>
      </c>
      <c r="S2305" s="2">
        <v>44904</v>
      </c>
      <c r="T2305">
        <v>1</v>
      </c>
      <c r="U2305">
        <v>2</v>
      </c>
      <c r="V2305">
        <v>2</v>
      </c>
      <c r="W2305" s="2">
        <v>44901</v>
      </c>
      <c r="X2305" t="s">
        <v>62</v>
      </c>
      <c r="Y2305" t="s">
        <v>51</v>
      </c>
      <c r="Z2305" t="s">
        <v>63</v>
      </c>
      <c r="AA2305">
        <v>1</v>
      </c>
      <c r="AB2305">
        <v>266.42</v>
      </c>
      <c r="AC2305">
        <v>28</v>
      </c>
      <c r="AD2305" t="str" cm="1">
        <f t="array" ref="AD2305">_xlfn.IFS($AC2305&lt;= 24,"17-24", $AC2305&lt;=34,"25-34", $AC2305&lt;=44,"35-44", $AC2305&lt;= 54,"45-54", $AC2305 &gt;= 55, "55+")</f>
        <v>25-34</v>
      </c>
      <c r="AE2305">
        <f t="shared" ca="1" si="176"/>
        <v>3</v>
      </c>
      <c r="AF2305" t="str">
        <f t="shared" si="177"/>
        <v>Low</v>
      </c>
      <c r="AG2305" t="str">
        <f t="shared" si="178"/>
        <v>Not satisfied</v>
      </c>
      <c r="AH2305" t="str">
        <f t="shared" si="179"/>
        <v>Average Performer</v>
      </c>
      <c r="AI2305" t="str" cm="1">
        <f t="array" ref="AI2305">_xlfn.IFS($Z2305 = "Passed", "High", $Z2305="Completed", "Moderate", OR($Z2305 = "Incomplete", $Z2305="Failed"), "Low")</f>
        <v>Moderate</v>
      </c>
      <c r="AJ2305" t="str" cm="1">
        <f t="array" ref="AJ2305">_xlfn.IFS(OR(Z2305= "Passed", Z2305 = "Completed"), "Complete", OR(Z2305 ="Failed", Z2305 = "Incomplete"), "Incomplete")</f>
        <v>Complete</v>
      </c>
      <c r="AK2305" cm="1">
        <f t="array" ref="AK2305">_xlfn.IFS(HR_DATA[[#This Row],[Performance Category]] = "High Performer", 4,HR_DATA[[#This Row],[Performance Category]] = "Average Performer", 3, HR_DATA[[#This Row],[Performance Category]] = "Low Performer", 2, HR_DATA[[#This Row],[Performance Category]] = "At Risk", 1)</f>
        <v>3</v>
      </c>
    </row>
    <row r="2306" spans="1:37" x14ac:dyDescent="0.25">
      <c r="A2306">
        <v>2831</v>
      </c>
      <c r="B2306" s="2">
        <v>44405</v>
      </c>
      <c r="C2306" s="2">
        <f t="shared" ca="1" si="175"/>
        <v>46159</v>
      </c>
      <c r="D2306" t="s">
        <v>28</v>
      </c>
      <c r="E2306" t="s">
        <v>54</v>
      </c>
      <c r="F2306" t="s">
        <v>30</v>
      </c>
      <c r="G2306" t="s">
        <v>55</v>
      </c>
      <c r="H2306" t="s">
        <v>32</v>
      </c>
      <c r="I2306" t="s">
        <v>55</v>
      </c>
      <c r="J2306" t="s">
        <v>34</v>
      </c>
      <c r="K2306" t="s">
        <v>47</v>
      </c>
      <c r="L2306" s="2">
        <v>19113</v>
      </c>
      <c r="M2306" t="s">
        <v>36</v>
      </c>
      <c r="N2306" t="s">
        <v>48</v>
      </c>
      <c r="O2306" t="s">
        <v>38</v>
      </c>
      <c r="P2306" t="s">
        <v>39</v>
      </c>
      <c r="Q2306" t="s">
        <v>40</v>
      </c>
      <c r="R2306">
        <v>2</v>
      </c>
      <c r="S2306" s="2">
        <v>45120</v>
      </c>
      <c r="T2306">
        <v>5</v>
      </c>
      <c r="U2306">
        <v>1</v>
      </c>
      <c r="V2306">
        <v>4</v>
      </c>
      <c r="W2306" s="2">
        <v>44966</v>
      </c>
      <c r="X2306" t="s">
        <v>92</v>
      </c>
      <c r="Y2306" t="s">
        <v>51</v>
      </c>
      <c r="Z2306" t="s">
        <v>52</v>
      </c>
      <c r="AA2306">
        <v>1</v>
      </c>
      <c r="AB2306">
        <v>277.22000000000003</v>
      </c>
      <c r="AC2306">
        <v>69</v>
      </c>
      <c r="AD2306" t="str" cm="1">
        <f t="array" ref="AD2306">_xlfn.IFS($AC2306&lt;= 24,"17-24", $AC2306&lt;=34,"25-34", $AC2306&lt;=44,"35-44", $AC2306&lt;= 54,"45-54", $AC2306 &gt;= 55, "55+")</f>
        <v>55+</v>
      </c>
      <c r="AE2306">
        <f t="shared" ca="1" si="176"/>
        <v>4</v>
      </c>
      <c r="AF2306" t="str">
        <f t="shared" si="177"/>
        <v>High</v>
      </c>
      <c r="AG2306" t="str">
        <f t="shared" si="178"/>
        <v>Not satisfied</v>
      </c>
      <c r="AH2306" t="str">
        <f t="shared" si="179"/>
        <v>Average Performer</v>
      </c>
      <c r="AI2306" t="str" cm="1">
        <f t="array" ref="AI2306">_xlfn.IFS($Z2306 = "Passed", "High", $Z2306="Completed", "Moderate", OR($Z2306 = "Incomplete", $Z2306="Failed"), "Low")</f>
        <v>Low</v>
      </c>
      <c r="AJ2306" t="str" cm="1">
        <f t="array" ref="AJ2306">_xlfn.IFS(OR(Z2306= "Passed", Z2306 = "Completed"), "Complete", OR(Z2306 ="Failed", Z2306 = "Incomplete"), "Incomplete")</f>
        <v>Incomplete</v>
      </c>
      <c r="AK2306" cm="1">
        <f t="array" ref="AK2306">_xlfn.IFS(HR_DATA[[#This Row],[Performance Category]] = "High Performer", 4,HR_DATA[[#This Row],[Performance Category]] = "Average Performer", 3, HR_DATA[[#This Row],[Performance Category]] = "Low Performer", 2, HR_DATA[[#This Row],[Performance Category]] = "At Risk", 1)</f>
        <v>3</v>
      </c>
    </row>
    <row r="2307" spans="1:37" x14ac:dyDescent="0.25">
      <c r="A2307">
        <v>2832</v>
      </c>
      <c r="B2307" s="2">
        <v>44521</v>
      </c>
      <c r="C2307" s="2">
        <f t="shared" ref="C2307:C2370" ca="1" si="180">TODAY()</f>
        <v>46159</v>
      </c>
      <c r="D2307" t="s">
        <v>28</v>
      </c>
      <c r="E2307" t="s">
        <v>69</v>
      </c>
      <c r="F2307" t="s">
        <v>30</v>
      </c>
      <c r="G2307" t="s">
        <v>31</v>
      </c>
      <c r="H2307" t="s">
        <v>32</v>
      </c>
      <c r="I2307" t="s">
        <v>55</v>
      </c>
      <c r="J2307" t="s">
        <v>34</v>
      </c>
      <c r="K2307" t="s">
        <v>70</v>
      </c>
      <c r="L2307" s="2">
        <v>27397</v>
      </c>
      <c r="M2307" t="s">
        <v>36</v>
      </c>
      <c r="N2307" t="s">
        <v>48</v>
      </c>
      <c r="O2307" t="s">
        <v>38</v>
      </c>
      <c r="P2307" t="s">
        <v>67</v>
      </c>
      <c r="Q2307" t="s">
        <v>40</v>
      </c>
      <c r="R2307">
        <v>5</v>
      </c>
      <c r="S2307" s="2">
        <v>44879</v>
      </c>
      <c r="T2307">
        <v>4</v>
      </c>
      <c r="U2307">
        <v>5</v>
      </c>
      <c r="V2307">
        <v>5</v>
      </c>
      <c r="W2307" s="2">
        <v>44918</v>
      </c>
      <c r="X2307" t="s">
        <v>50</v>
      </c>
      <c r="Y2307" t="s">
        <v>42</v>
      </c>
      <c r="Z2307" t="s">
        <v>52</v>
      </c>
      <c r="AA2307">
        <v>1</v>
      </c>
      <c r="AB2307">
        <v>545.87</v>
      </c>
      <c r="AC2307">
        <v>46</v>
      </c>
      <c r="AD2307" t="str" cm="1">
        <f t="array" ref="AD2307">_xlfn.IFS($AC2307&lt;= 24,"17-24", $AC2307&lt;=34,"25-34", $AC2307&lt;=44,"35-44", $AC2307&lt;= 54,"45-54", $AC2307 &gt;= 55, "55+")</f>
        <v>45-54</v>
      </c>
      <c r="AE2307">
        <f t="shared" ref="AE2307:AE2370" ca="1" si="181">INT(YEARFRAC($B2307,$C2307,3))</f>
        <v>4</v>
      </c>
      <c r="AF2307" t="str">
        <f t="shared" ref="AF2307:AF2370" si="182">IF($T2307&lt;= 2, "Low", IF($T2307 =3, "Medium", "High"))</f>
        <v>High</v>
      </c>
      <c r="AG2307" t="str">
        <f t="shared" ref="AG2307:AG2370" si="183">IF($U2307 &lt;=2, "Not satisfied", IF($U2307 =3, "Neutral", "Satisfied"))</f>
        <v>Satisfied</v>
      </c>
      <c r="AH2307" t="str">
        <f t="shared" ref="AH2307:AH2370" si="184">IF($Q2307="Exceeds","High Performer",IF($Q2307="Fully Meets","Average Performer",IF($Q2307="Needs Improvement","Low Performer","At Risk")))</f>
        <v>Average Performer</v>
      </c>
      <c r="AI2307" t="str" cm="1">
        <f t="array" ref="AI2307">_xlfn.IFS($Z2307 = "Passed", "High", $Z2307="Completed", "Moderate", OR($Z2307 = "Incomplete", $Z2307="Failed"), "Low")</f>
        <v>Low</v>
      </c>
      <c r="AJ2307" t="str" cm="1">
        <f t="array" ref="AJ2307">_xlfn.IFS(OR(Z2307= "Passed", Z2307 = "Completed"), "Complete", OR(Z2307 ="Failed", Z2307 = "Incomplete"), "Incomplete")</f>
        <v>Incomplete</v>
      </c>
      <c r="AK2307" cm="1">
        <f t="array" ref="AK2307">_xlfn.IFS(HR_DATA[[#This Row],[Performance Category]] = "High Performer", 4,HR_DATA[[#This Row],[Performance Category]] = "Average Performer", 3, HR_DATA[[#This Row],[Performance Category]] = "Low Performer", 2, HR_DATA[[#This Row],[Performance Category]] = "At Risk", 1)</f>
        <v>3</v>
      </c>
    </row>
    <row r="2308" spans="1:37" x14ac:dyDescent="0.25">
      <c r="A2308">
        <v>2833</v>
      </c>
      <c r="B2308" s="2">
        <v>44116</v>
      </c>
      <c r="C2308" s="2">
        <f t="shared" ca="1" si="180"/>
        <v>46159</v>
      </c>
      <c r="D2308" t="s">
        <v>28</v>
      </c>
      <c r="E2308" t="s">
        <v>29</v>
      </c>
      <c r="F2308" t="s">
        <v>30</v>
      </c>
      <c r="G2308" t="s">
        <v>31</v>
      </c>
      <c r="H2308" t="s">
        <v>45</v>
      </c>
      <c r="I2308" t="s">
        <v>55</v>
      </c>
      <c r="J2308" t="s">
        <v>34</v>
      </c>
      <c r="K2308" t="s">
        <v>65</v>
      </c>
      <c r="L2308" s="2">
        <v>32592</v>
      </c>
      <c r="M2308" t="s">
        <v>36</v>
      </c>
      <c r="N2308" t="s">
        <v>48</v>
      </c>
      <c r="O2308" t="s">
        <v>84</v>
      </c>
      <c r="P2308" t="s">
        <v>67</v>
      </c>
      <c r="Q2308" t="s">
        <v>40</v>
      </c>
      <c r="R2308">
        <v>2</v>
      </c>
      <c r="S2308" s="2">
        <v>44806</v>
      </c>
      <c r="T2308">
        <v>2</v>
      </c>
      <c r="U2308">
        <v>5</v>
      </c>
      <c r="V2308">
        <v>2</v>
      </c>
      <c r="W2308" s="2">
        <v>44797</v>
      </c>
      <c r="X2308" t="s">
        <v>41</v>
      </c>
      <c r="Y2308" t="s">
        <v>51</v>
      </c>
      <c r="Z2308" t="s">
        <v>52</v>
      </c>
      <c r="AA2308">
        <v>3</v>
      </c>
      <c r="AB2308">
        <v>182.84</v>
      </c>
      <c r="AC2308">
        <v>31</v>
      </c>
      <c r="AD2308" t="str" cm="1">
        <f t="array" ref="AD2308">_xlfn.IFS($AC2308&lt;= 24,"17-24", $AC2308&lt;=34,"25-34", $AC2308&lt;=44,"35-44", $AC2308&lt;= 54,"45-54", $AC2308 &gt;= 55, "55+")</f>
        <v>25-34</v>
      </c>
      <c r="AE2308">
        <f t="shared" ca="1" si="181"/>
        <v>5</v>
      </c>
      <c r="AF2308" t="str">
        <f t="shared" si="182"/>
        <v>Low</v>
      </c>
      <c r="AG2308" t="str">
        <f t="shared" si="183"/>
        <v>Satisfied</v>
      </c>
      <c r="AH2308" t="str">
        <f t="shared" si="184"/>
        <v>Average Performer</v>
      </c>
      <c r="AI2308" t="str" cm="1">
        <f t="array" ref="AI2308">_xlfn.IFS($Z2308 = "Passed", "High", $Z2308="Completed", "Moderate", OR($Z2308 = "Incomplete", $Z2308="Failed"), "Low")</f>
        <v>Low</v>
      </c>
      <c r="AJ2308" t="str" cm="1">
        <f t="array" ref="AJ2308">_xlfn.IFS(OR(Z2308= "Passed", Z2308 = "Completed"), "Complete", OR(Z2308 ="Failed", Z2308 = "Incomplete"), "Incomplete")</f>
        <v>Incomplete</v>
      </c>
      <c r="AK2308" cm="1">
        <f t="array" ref="AK2308">_xlfn.IFS(HR_DATA[[#This Row],[Performance Category]] = "High Performer", 4,HR_DATA[[#This Row],[Performance Category]] = "Average Performer", 3, HR_DATA[[#This Row],[Performance Category]] = "Low Performer", 2, HR_DATA[[#This Row],[Performance Category]] = "At Risk", 1)</f>
        <v>3</v>
      </c>
    </row>
    <row r="2309" spans="1:37" x14ac:dyDescent="0.25">
      <c r="A2309">
        <v>2834</v>
      </c>
      <c r="B2309" s="2">
        <v>43375</v>
      </c>
      <c r="C2309" s="2">
        <f t="shared" ca="1" si="180"/>
        <v>46159</v>
      </c>
      <c r="D2309" t="s">
        <v>28</v>
      </c>
      <c r="E2309" t="s">
        <v>85</v>
      </c>
      <c r="F2309" t="s">
        <v>30</v>
      </c>
      <c r="G2309" t="s">
        <v>55</v>
      </c>
      <c r="H2309" t="s">
        <v>45</v>
      </c>
      <c r="I2309" t="s">
        <v>55</v>
      </c>
      <c r="J2309" t="s">
        <v>34</v>
      </c>
      <c r="K2309" t="s">
        <v>65</v>
      </c>
      <c r="L2309" s="2">
        <v>16026</v>
      </c>
      <c r="M2309" t="s">
        <v>36</v>
      </c>
      <c r="N2309" t="s">
        <v>37</v>
      </c>
      <c r="O2309" t="s">
        <v>84</v>
      </c>
      <c r="P2309" t="s">
        <v>77</v>
      </c>
      <c r="Q2309" t="s">
        <v>40</v>
      </c>
      <c r="R2309">
        <v>5</v>
      </c>
      <c r="S2309" s="2">
        <v>45046</v>
      </c>
      <c r="T2309">
        <v>5</v>
      </c>
      <c r="U2309">
        <v>3</v>
      </c>
      <c r="V2309">
        <v>3</v>
      </c>
      <c r="W2309" s="2">
        <v>45087</v>
      </c>
      <c r="X2309" t="s">
        <v>68</v>
      </c>
      <c r="Y2309" t="s">
        <v>51</v>
      </c>
      <c r="Z2309" t="s">
        <v>63</v>
      </c>
      <c r="AA2309">
        <v>4</v>
      </c>
      <c r="AB2309">
        <v>149.66999999999999</v>
      </c>
      <c r="AC2309">
        <v>75</v>
      </c>
      <c r="AD2309" t="str" cm="1">
        <f t="array" ref="AD2309">_xlfn.IFS($AC2309&lt;= 24,"17-24", $AC2309&lt;=34,"25-34", $AC2309&lt;=44,"35-44", $AC2309&lt;= 54,"45-54", $AC2309 &gt;= 55, "55+")</f>
        <v>55+</v>
      </c>
      <c r="AE2309">
        <f t="shared" ca="1" si="181"/>
        <v>7</v>
      </c>
      <c r="AF2309" t="str">
        <f t="shared" si="182"/>
        <v>High</v>
      </c>
      <c r="AG2309" t="str">
        <f t="shared" si="183"/>
        <v>Neutral</v>
      </c>
      <c r="AH2309" t="str">
        <f t="shared" si="184"/>
        <v>Average Performer</v>
      </c>
      <c r="AI2309" t="str" cm="1">
        <f t="array" ref="AI2309">_xlfn.IFS($Z2309 = "Passed", "High", $Z2309="Completed", "Moderate", OR($Z2309 = "Incomplete", $Z2309="Failed"), "Low")</f>
        <v>Moderate</v>
      </c>
      <c r="AJ2309" t="str" cm="1">
        <f t="array" ref="AJ2309">_xlfn.IFS(OR(Z2309= "Passed", Z2309 = "Completed"), "Complete", OR(Z2309 ="Failed", Z2309 = "Incomplete"), "Incomplete")</f>
        <v>Complete</v>
      </c>
      <c r="AK2309" cm="1">
        <f t="array" ref="AK2309">_xlfn.IFS(HR_DATA[[#This Row],[Performance Category]] = "High Performer", 4,HR_DATA[[#This Row],[Performance Category]] = "Average Performer", 3, HR_DATA[[#This Row],[Performance Category]] = "Low Performer", 2, HR_DATA[[#This Row],[Performance Category]] = "At Risk", 1)</f>
        <v>3</v>
      </c>
    </row>
    <row r="2310" spans="1:37" x14ac:dyDescent="0.25">
      <c r="A2310">
        <v>2835</v>
      </c>
      <c r="B2310" s="2">
        <v>44394</v>
      </c>
      <c r="C2310" s="2">
        <f t="shared" ca="1" si="180"/>
        <v>46159</v>
      </c>
      <c r="D2310" t="s">
        <v>28</v>
      </c>
      <c r="E2310" t="s">
        <v>44</v>
      </c>
      <c r="F2310" t="s">
        <v>30</v>
      </c>
      <c r="G2310" t="s">
        <v>31</v>
      </c>
      <c r="H2310" t="s">
        <v>32</v>
      </c>
      <c r="I2310" t="s">
        <v>46</v>
      </c>
      <c r="J2310" t="s">
        <v>34</v>
      </c>
      <c r="K2310" t="s">
        <v>79</v>
      </c>
      <c r="L2310" s="2">
        <v>34800</v>
      </c>
      <c r="M2310" t="s">
        <v>36</v>
      </c>
      <c r="N2310" t="s">
        <v>37</v>
      </c>
      <c r="O2310" t="s">
        <v>38</v>
      </c>
      <c r="P2310" t="s">
        <v>77</v>
      </c>
      <c r="Q2310" t="s">
        <v>40</v>
      </c>
      <c r="R2310">
        <v>5</v>
      </c>
      <c r="S2310" s="2">
        <v>45015</v>
      </c>
      <c r="T2310">
        <v>4</v>
      </c>
      <c r="U2310">
        <v>5</v>
      </c>
      <c r="V2310">
        <v>3</v>
      </c>
      <c r="W2310" s="2">
        <v>44887</v>
      </c>
      <c r="X2310" t="s">
        <v>50</v>
      </c>
      <c r="Y2310" t="s">
        <v>42</v>
      </c>
      <c r="Z2310" t="s">
        <v>63</v>
      </c>
      <c r="AA2310">
        <v>4</v>
      </c>
      <c r="AB2310">
        <v>939.72</v>
      </c>
      <c r="AC2310">
        <v>26</v>
      </c>
      <c r="AD2310" t="str" cm="1">
        <f t="array" ref="AD2310">_xlfn.IFS($AC2310&lt;= 24,"17-24", $AC2310&lt;=34,"25-34", $AC2310&lt;=44,"35-44", $AC2310&lt;= 54,"45-54", $AC2310 &gt;= 55, "55+")</f>
        <v>25-34</v>
      </c>
      <c r="AE2310">
        <f t="shared" ca="1" si="181"/>
        <v>4</v>
      </c>
      <c r="AF2310" t="str">
        <f t="shared" si="182"/>
        <v>High</v>
      </c>
      <c r="AG2310" t="str">
        <f t="shared" si="183"/>
        <v>Satisfied</v>
      </c>
      <c r="AH2310" t="str">
        <f t="shared" si="184"/>
        <v>Average Performer</v>
      </c>
      <c r="AI2310" t="str" cm="1">
        <f t="array" ref="AI2310">_xlfn.IFS($Z2310 = "Passed", "High", $Z2310="Completed", "Moderate", OR($Z2310 = "Incomplete", $Z2310="Failed"), "Low")</f>
        <v>Moderate</v>
      </c>
      <c r="AJ2310" t="str" cm="1">
        <f t="array" ref="AJ2310">_xlfn.IFS(OR(Z2310= "Passed", Z2310 = "Completed"), "Complete", OR(Z2310 ="Failed", Z2310 = "Incomplete"), "Incomplete")</f>
        <v>Complete</v>
      </c>
      <c r="AK2310" cm="1">
        <f t="array" ref="AK2310">_xlfn.IFS(HR_DATA[[#This Row],[Performance Category]] = "High Performer", 4,HR_DATA[[#This Row],[Performance Category]] = "Average Performer", 3, HR_DATA[[#This Row],[Performance Category]] = "Low Performer", 2, HR_DATA[[#This Row],[Performance Category]] = "At Risk", 1)</f>
        <v>3</v>
      </c>
    </row>
    <row r="2311" spans="1:37" x14ac:dyDescent="0.25">
      <c r="A2311">
        <v>2836</v>
      </c>
      <c r="B2311" s="2">
        <v>44664</v>
      </c>
      <c r="C2311" s="2">
        <f t="shared" ca="1" si="180"/>
        <v>46159</v>
      </c>
      <c r="D2311" t="s">
        <v>28</v>
      </c>
      <c r="E2311" t="s">
        <v>87</v>
      </c>
      <c r="F2311" t="s">
        <v>30</v>
      </c>
      <c r="G2311" t="s">
        <v>31</v>
      </c>
      <c r="H2311" t="s">
        <v>32</v>
      </c>
      <c r="I2311" t="s">
        <v>46</v>
      </c>
      <c r="J2311" t="s">
        <v>34</v>
      </c>
      <c r="K2311" t="s">
        <v>102</v>
      </c>
      <c r="L2311" s="2">
        <v>32423</v>
      </c>
      <c r="M2311" t="s">
        <v>36</v>
      </c>
      <c r="N2311" t="s">
        <v>37</v>
      </c>
      <c r="O2311" t="s">
        <v>72</v>
      </c>
      <c r="P2311" t="s">
        <v>77</v>
      </c>
      <c r="Q2311" t="s">
        <v>40</v>
      </c>
      <c r="R2311">
        <v>2</v>
      </c>
      <c r="S2311" s="2">
        <v>44786</v>
      </c>
      <c r="T2311">
        <v>5</v>
      </c>
      <c r="U2311">
        <v>4</v>
      </c>
      <c r="V2311">
        <v>1</v>
      </c>
      <c r="W2311" s="2">
        <v>45064</v>
      </c>
      <c r="X2311" t="s">
        <v>50</v>
      </c>
      <c r="Y2311" t="s">
        <v>51</v>
      </c>
      <c r="Z2311" t="s">
        <v>63</v>
      </c>
      <c r="AA2311">
        <v>5</v>
      </c>
      <c r="AB2311">
        <v>410.04</v>
      </c>
      <c r="AC2311">
        <v>34</v>
      </c>
      <c r="AD2311" t="str" cm="1">
        <f t="array" ref="AD2311">_xlfn.IFS($AC2311&lt;= 24,"17-24", $AC2311&lt;=34,"25-34", $AC2311&lt;=44,"35-44", $AC2311&lt;= 54,"45-54", $AC2311 &gt;= 55, "55+")</f>
        <v>25-34</v>
      </c>
      <c r="AE2311">
        <f t="shared" ca="1" si="181"/>
        <v>4</v>
      </c>
      <c r="AF2311" t="str">
        <f t="shared" si="182"/>
        <v>High</v>
      </c>
      <c r="AG2311" t="str">
        <f t="shared" si="183"/>
        <v>Satisfied</v>
      </c>
      <c r="AH2311" t="str">
        <f t="shared" si="184"/>
        <v>Average Performer</v>
      </c>
      <c r="AI2311" t="str" cm="1">
        <f t="array" ref="AI2311">_xlfn.IFS($Z2311 = "Passed", "High", $Z2311="Completed", "Moderate", OR($Z2311 = "Incomplete", $Z2311="Failed"), "Low")</f>
        <v>Moderate</v>
      </c>
      <c r="AJ2311" t="str" cm="1">
        <f t="array" ref="AJ2311">_xlfn.IFS(OR(Z2311= "Passed", Z2311 = "Completed"), "Complete", OR(Z2311 ="Failed", Z2311 = "Incomplete"), "Incomplete")</f>
        <v>Complete</v>
      </c>
      <c r="AK2311" cm="1">
        <f t="array" ref="AK2311">_xlfn.IFS(HR_DATA[[#This Row],[Performance Category]] = "High Performer", 4,HR_DATA[[#This Row],[Performance Category]] = "Average Performer", 3, HR_DATA[[#This Row],[Performance Category]] = "Low Performer", 2, HR_DATA[[#This Row],[Performance Category]] = "At Risk", 1)</f>
        <v>3</v>
      </c>
    </row>
    <row r="2312" spans="1:37" x14ac:dyDescent="0.25">
      <c r="A2312">
        <v>2837</v>
      </c>
      <c r="B2312" s="2">
        <v>44275</v>
      </c>
      <c r="C2312" s="2">
        <f t="shared" ca="1" si="180"/>
        <v>46159</v>
      </c>
      <c r="D2312" t="s">
        <v>28</v>
      </c>
      <c r="E2312" t="s">
        <v>64</v>
      </c>
      <c r="F2312" t="s">
        <v>30</v>
      </c>
      <c r="G2312" t="s">
        <v>46</v>
      </c>
      <c r="H2312" t="s">
        <v>32</v>
      </c>
      <c r="I2312" t="s">
        <v>33</v>
      </c>
      <c r="J2312" t="s">
        <v>34</v>
      </c>
      <c r="K2312" t="s">
        <v>89</v>
      </c>
      <c r="L2312" s="2">
        <v>16263</v>
      </c>
      <c r="M2312" t="s">
        <v>36</v>
      </c>
      <c r="N2312" t="s">
        <v>48</v>
      </c>
      <c r="O2312" t="s">
        <v>84</v>
      </c>
      <c r="P2312" t="s">
        <v>61</v>
      </c>
      <c r="Q2312" t="s">
        <v>40</v>
      </c>
      <c r="R2312">
        <v>4</v>
      </c>
      <c r="S2312" s="2">
        <v>44781</v>
      </c>
      <c r="T2312">
        <v>4</v>
      </c>
      <c r="U2312">
        <v>1</v>
      </c>
      <c r="V2312">
        <v>4</v>
      </c>
      <c r="W2312" s="2">
        <v>45085</v>
      </c>
      <c r="X2312" t="s">
        <v>92</v>
      </c>
      <c r="Y2312" t="s">
        <v>51</v>
      </c>
      <c r="Z2312" t="s">
        <v>52</v>
      </c>
      <c r="AA2312">
        <v>1</v>
      </c>
      <c r="AB2312">
        <v>945.59</v>
      </c>
      <c r="AC2312">
        <v>77</v>
      </c>
      <c r="AD2312" t="str" cm="1">
        <f t="array" ref="AD2312">_xlfn.IFS($AC2312&lt;= 24,"17-24", $AC2312&lt;=34,"25-34", $AC2312&lt;=44,"35-44", $AC2312&lt;= 54,"45-54", $AC2312 &gt;= 55, "55+")</f>
        <v>55+</v>
      </c>
      <c r="AE2312">
        <f t="shared" ca="1" si="181"/>
        <v>5</v>
      </c>
      <c r="AF2312" t="str">
        <f t="shared" si="182"/>
        <v>High</v>
      </c>
      <c r="AG2312" t="str">
        <f t="shared" si="183"/>
        <v>Not satisfied</v>
      </c>
      <c r="AH2312" t="str">
        <f t="shared" si="184"/>
        <v>Average Performer</v>
      </c>
      <c r="AI2312" t="str" cm="1">
        <f t="array" ref="AI2312">_xlfn.IFS($Z2312 = "Passed", "High", $Z2312="Completed", "Moderate", OR($Z2312 = "Incomplete", $Z2312="Failed"), "Low")</f>
        <v>Low</v>
      </c>
      <c r="AJ2312" t="str" cm="1">
        <f t="array" ref="AJ2312">_xlfn.IFS(OR(Z2312= "Passed", Z2312 = "Completed"), "Complete", OR(Z2312 ="Failed", Z2312 = "Incomplete"), "Incomplete")</f>
        <v>Incomplete</v>
      </c>
      <c r="AK2312" cm="1">
        <f t="array" ref="AK2312">_xlfn.IFS(HR_DATA[[#This Row],[Performance Category]] = "High Performer", 4,HR_DATA[[#This Row],[Performance Category]] = "Average Performer", 3, HR_DATA[[#This Row],[Performance Category]] = "Low Performer", 2, HR_DATA[[#This Row],[Performance Category]] = "At Risk", 1)</f>
        <v>3</v>
      </c>
    </row>
    <row r="2313" spans="1:37" x14ac:dyDescent="0.25">
      <c r="A2313">
        <v>2838</v>
      </c>
      <c r="B2313" s="2">
        <v>44448</v>
      </c>
      <c r="C2313" s="2">
        <f t="shared" ca="1" si="180"/>
        <v>46159</v>
      </c>
      <c r="D2313" t="s">
        <v>28</v>
      </c>
      <c r="E2313" t="s">
        <v>94</v>
      </c>
      <c r="F2313" t="s">
        <v>30</v>
      </c>
      <c r="G2313" t="s">
        <v>46</v>
      </c>
      <c r="H2313" t="s">
        <v>45</v>
      </c>
      <c r="I2313" t="s">
        <v>33</v>
      </c>
      <c r="J2313" t="s">
        <v>34</v>
      </c>
      <c r="K2313" t="s">
        <v>58</v>
      </c>
      <c r="L2313" s="2">
        <v>16570</v>
      </c>
      <c r="M2313" t="s">
        <v>36</v>
      </c>
      <c r="N2313" t="s">
        <v>48</v>
      </c>
      <c r="O2313" t="s">
        <v>72</v>
      </c>
      <c r="P2313" t="s">
        <v>61</v>
      </c>
      <c r="Q2313" t="s">
        <v>40</v>
      </c>
      <c r="R2313">
        <v>5</v>
      </c>
      <c r="S2313" s="2">
        <v>45110</v>
      </c>
      <c r="T2313">
        <v>4</v>
      </c>
      <c r="U2313">
        <v>4</v>
      </c>
      <c r="V2313">
        <v>2</v>
      </c>
      <c r="W2313" s="2">
        <v>45064</v>
      </c>
      <c r="X2313" t="s">
        <v>92</v>
      </c>
      <c r="Y2313" t="s">
        <v>42</v>
      </c>
      <c r="Z2313" t="s">
        <v>63</v>
      </c>
      <c r="AA2313">
        <v>4</v>
      </c>
      <c r="AB2313">
        <v>539.05999999999995</v>
      </c>
      <c r="AC2313">
        <v>76</v>
      </c>
      <c r="AD2313" t="str" cm="1">
        <f t="array" ref="AD2313">_xlfn.IFS($AC2313&lt;= 24,"17-24", $AC2313&lt;=34,"25-34", $AC2313&lt;=44,"35-44", $AC2313&lt;= 54,"45-54", $AC2313 &gt;= 55, "55+")</f>
        <v>55+</v>
      </c>
      <c r="AE2313">
        <f t="shared" ca="1" si="181"/>
        <v>4</v>
      </c>
      <c r="AF2313" t="str">
        <f t="shared" si="182"/>
        <v>High</v>
      </c>
      <c r="AG2313" t="str">
        <f t="shared" si="183"/>
        <v>Satisfied</v>
      </c>
      <c r="AH2313" t="str">
        <f t="shared" si="184"/>
        <v>Average Performer</v>
      </c>
      <c r="AI2313" t="str" cm="1">
        <f t="array" ref="AI2313">_xlfn.IFS($Z2313 = "Passed", "High", $Z2313="Completed", "Moderate", OR($Z2313 = "Incomplete", $Z2313="Failed"), "Low")</f>
        <v>Moderate</v>
      </c>
      <c r="AJ2313" t="str" cm="1">
        <f t="array" ref="AJ2313">_xlfn.IFS(OR(Z2313= "Passed", Z2313 = "Completed"), "Complete", OR(Z2313 ="Failed", Z2313 = "Incomplete"), "Incomplete")</f>
        <v>Complete</v>
      </c>
      <c r="AK2313" cm="1">
        <f t="array" ref="AK2313">_xlfn.IFS(HR_DATA[[#This Row],[Performance Category]] = "High Performer", 4,HR_DATA[[#This Row],[Performance Category]] = "Average Performer", 3, HR_DATA[[#This Row],[Performance Category]] = "Low Performer", 2, HR_DATA[[#This Row],[Performance Category]] = "At Risk", 1)</f>
        <v>3</v>
      </c>
    </row>
    <row r="2314" spans="1:37" x14ac:dyDescent="0.25">
      <c r="A2314">
        <v>2839</v>
      </c>
      <c r="B2314" s="2">
        <v>43805</v>
      </c>
      <c r="C2314" s="2">
        <f t="shared" ca="1" si="180"/>
        <v>46159</v>
      </c>
      <c r="D2314" t="s">
        <v>28</v>
      </c>
      <c r="E2314" t="s">
        <v>74</v>
      </c>
      <c r="F2314" t="s">
        <v>30</v>
      </c>
      <c r="G2314" t="s">
        <v>46</v>
      </c>
      <c r="H2314" t="s">
        <v>32</v>
      </c>
      <c r="I2314" t="s">
        <v>46</v>
      </c>
      <c r="J2314" t="s">
        <v>34</v>
      </c>
      <c r="K2314" t="s">
        <v>65</v>
      </c>
      <c r="L2314" s="2">
        <v>25452</v>
      </c>
      <c r="M2314" t="s">
        <v>36</v>
      </c>
      <c r="N2314" t="s">
        <v>48</v>
      </c>
      <c r="O2314" t="s">
        <v>72</v>
      </c>
      <c r="P2314" t="s">
        <v>67</v>
      </c>
      <c r="Q2314" t="s">
        <v>40</v>
      </c>
      <c r="R2314">
        <v>1</v>
      </c>
      <c r="S2314" s="2">
        <v>44857</v>
      </c>
      <c r="T2314">
        <v>1</v>
      </c>
      <c r="U2314">
        <v>4</v>
      </c>
      <c r="V2314">
        <v>5</v>
      </c>
      <c r="W2314" s="2">
        <v>44780</v>
      </c>
      <c r="X2314" t="s">
        <v>50</v>
      </c>
      <c r="Y2314" t="s">
        <v>51</v>
      </c>
      <c r="Z2314" t="s">
        <v>52</v>
      </c>
      <c r="AA2314">
        <v>2</v>
      </c>
      <c r="AB2314">
        <v>837.22</v>
      </c>
      <c r="AC2314">
        <v>50</v>
      </c>
      <c r="AD2314" t="str" cm="1">
        <f t="array" ref="AD2314">_xlfn.IFS($AC2314&lt;= 24,"17-24", $AC2314&lt;=34,"25-34", $AC2314&lt;=44,"35-44", $AC2314&lt;= 54,"45-54", $AC2314 &gt;= 55, "55+")</f>
        <v>45-54</v>
      </c>
      <c r="AE2314">
        <f t="shared" ca="1" si="181"/>
        <v>6</v>
      </c>
      <c r="AF2314" t="str">
        <f t="shared" si="182"/>
        <v>Low</v>
      </c>
      <c r="AG2314" t="str">
        <f t="shared" si="183"/>
        <v>Satisfied</v>
      </c>
      <c r="AH2314" t="str">
        <f t="shared" si="184"/>
        <v>Average Performer</v>
      </c>
      <c r="AI2314" t="str" cm="1">
        <f t="array" ref="AI2314">_xlfn.IFS($Z2314 = "Passed", "High", $Z2314="Completed", "Moderate", OR($Z2314 = "Incomplete", $Z2314="Failed"), "Low")</f>
        <v>Low</v>
      </c>
      <c r="AJ2314" t="str" cm="1">
        <f t="array" ref="AJ2314">_xlfn.IFS(OR(Z2314= "Passed", Z2314 = "Completed"), "Complete", OR(Z2314 ="Failed", Z2314 = "Incomplete"), "Incomplete")</f>
        <v>Incomplete</v>
      </c>
      <c r="AK2314" cm="1">
        <f t="array" ref="AK2314">_xlfn.IFS(HR_DATA[[#This Row],[Performance Category]] = "High Performer", 4,HR_DATA[[#This Row],[Performance Category]] = "Average Performer", 3, HR_DATA[[#This Row],[Performance Category]] = "Low Performer", 2, HR_DATA[[#This Row],[Performance Category]] = "At Risk", 1)</f>
        <v>3</v>
      </c>
    </row>
    <row r="2315" spans="1:37" x14ac:dyDescent="0.25">
      <c r="A2315">
        <v>2840</v>
      </c>
      <c r="B2315" s="2">
        <v>45042</v>
      </c>
      <c r="C2315" s="2">
        <f t="shared" ca="1" si="180"/>
        <v>46159</v>
      </c>
      <c r="D2315" t="s">
        <v>28</v>
      </c>
      <c r="E2315" t="s">
        <v>81</v>
      </c>
      <c r="F2315" t="s">
        <v>30</v>
      </c>
      <c r="G2315" t="s">
        <v>31</v>
      </c>
      <c r="H2315" t="s">
        <v>56</v>
      </c>
      <c r="I2315" t="s">
        <v>46</v>
      </c>
      <c r="J2315" t="s">
        <v>34</v>
      </c>
      <c r="K2315" t="s">
        <v>97</v>
      </c>
      <c r="L2315" s="2">
        <v>36645</v>
      </c>
      <c r="M2315" t="s">
        <v>36</v>
      </c>
      <c r="N2315" t="s">
        <v>48</v>
      </c>
      <c r="O2315" t="s">
        <v>49</v>
      </c>
      <c r="P2315" t="s">
        <v>77</v>
      </c>
      <c r="Q2315" t="s">
        <v>40</v>
      </c>
      <c r="R2315">
        <v>2</v>
      </c>
      <c r="S2315" s="2">
        <v>45053</v>
      </c>
      <c r="T2315">
        <v>3</v>
      </c>
      <c r="U2315">
        <v>2</v>
      </c>
      <c r="V2315">
        <v>3</v>
      </c>
      <c r="W2315" s="2">
        <v>44838</v>
      </c>
      <c r="X2315" t="s">
        <v>50</v>
      </c>
      <c r="Y2315" t="s">
        <v>42</v>
      </c>
      <c r="Z2315" t="s">
        <v>52</v>
      </c>
      <c r="AA2315">
        <v>3</v>
      </c>
      <c r="AB2315">
        <v>360.08</v>
      </c>
      <c r="AC2315">
        <v>23</v>
      </c>
      <c r="AD2315" t="str" cm="1">
        <f t="array" ref="AD2315">_xlfn.IFS($AC2315&lt;= 24,"17-24", $AC2315&lt;=34,"25-34", $AC2315&lt;=44,"35-44", $AC2315&lt;= 54,"45-54", $AC2315 &gt;= 55, "55+")</f>
        <v>17-24</v>
      </c>
      <c r="AE2315">
        <f t="shared" ca="1" si="181"/>
        <v>3</v>
      </c>
      <c r="AF2315" t="str">
        <f t="shared" si="182"/>
        <v>Medium</v>
      </c>
      <c r="AG2315" t="str">
        <f t="shared" si="183"/>
        <v>Not satisfied</v>
      </c>
      <c r="AH2315" t="str">
        <f t="shared" si="184"/>
        <v>Average Performer</v>
      </c>
      <c r="AI2315" t="str" cm="1">
        <f t="array" ref="AI2315">_xlfn.IFS($Z2315 = "Passed", "High", $Z2315="Completed", "Moderate", OR($Z2315 = "Incomplete", $Z2315="Failed"), "Low")</f>
        <v>Low</v>
      </c>
      <c r="AJ2315" t="str" cm="1">
        <f t="array" ref="AJ2315">_xlfn.IFS(OR(Z2315= "Passed", Z2315 = "Completed"), "Complete", OR(Z2315 ="Failed", Z2315 = "Incomplete"), "Incomplete")</f>
        <v>Incomplete</v>
      </c>
      <c r="AK2315" cm="1">
        <f t="array" ref="AK2315">_xlfn.IFS(HR_DATA[[#This Row],[Performance Category]] = "High Performer", 4,HR_DATA[[#This Row],[Performance Category]] = "Average Performer", 3, HR_DATA[[#This Row],[Performance Category]] = "Low Performer", 2, HR_DATA[[#This Row],[Performance Category]] = "At Risk", 1)</f>
        <v>3</v>
      </c>
    </row>
    <row r="2316" spans="1:37" x14ac:dyDescent="0.25">
      <c r="A2316">
        <v>2841</v>
      </c>
      <c r="B2316" s="2">
        <v>43561</v>
      </c>
      <c r="C2316" s="2">
        <f t="shared" ca="1" si="180"/>
        <v>46159</v>
      </c>
      <c r="D2316" t="s">
        <v>28</v>
      </c>
      <c r="E2316" t="s">
        <v>54</v>
      </c>
      <c r="F2316" t="s">
        <v>30</v>
      </c>
      <c r="G2316" t="s">
        <v>31</v>
      </c>
      <c r="H2316" t="s">
        <v>56</v>
      </c>
      <c r="I2316" t="s">
        <v>33</v>
      </c>
      <c r="J2316" t="s">
        <v>34</v>
      </c>
      <c r="K2316" t="s">
        <v>65</v>
      </c>
      <c r="L2316" s="2">
        <v>22568</v>
      </c>
      <c r="M2316" t="s">
        <v>36</v>
      </c>
      <c r="N2316" t="s">
        <v>48</v>
      </c>
      <c r="O2316" t="s">
        <v>49</v>
      </c>
      <c r="P2316" t="s">
        <v>67</v>
      </c>
      <c r="Q2316" t="s">
        <v>40</v>
      </c>
      <c r="R2316">
        <v>5</v>
      </c>
      <c r="S2316" s="2">
        <v>44844</v>
      </c>
      <c r="T2316">
        <v>2</v>
      </c>
      <c r="U2316">
        <v>2</v>
      </c>
      <c r="V2316">
        <v>2</v>
      </c>
      <c r="W2316" s="2">
        <v>45038</v>
      </c>
      <c r="X2316" t="s">
        <v>50</v>
      </c>
      <c r="Y2316" t="s">
        <v>42</v>
      </c>
      <c r="Z2316" t="s">
        <v>63</v>
      </c>
      <c r="AA2316">
        <v>2</v>
      </c>
      <c r="AB2316">
        <v>405.48</v>
      </c>
      <c r="AC2316">
        <v>58</v>
      </c>
      <c r="AD2316" t="str" cm="1">
        <f t="array" ref="AD2316">_xlfn.IFS($AC2316&lt;= 24,"17-24", $AC2316&lt;=34,"25-34", $AC2316&lt;=44,"35-44", $AC2316&lt;= 54,"45-54", $AC2316 &gt;= 55, "55+")</f>
        <v>55+</v>
      </c>
      <c r="AE2316">
        <f t="shared" ca="1" si="181"/>
        <v>7</v>
      </c>
      <c r="AF2316" t="str">
        <f t="shared" si="182"/>
        <v>Low</v>
      </c>
      <c r="AG2316" t="str">
        <f t="shared" si="183"/>
        <v>Not satisfied</v>
      </c>
      <c r="AH2316" t="str">
        <f t="shared" si="184"/>
        <v>Average Performer</v>
      </c>
      <c r="AI2316" t="str" cm="1">
        <f t="array" ref="AI2316">_xlfn.IFS($Z2316 = "Passed", "High", $Z2316="Completed", "Moderate", OR($Z2316 = "Incomplete", $Z2316="Failed"), "Low")</f>
        <v>Moderate</v>
      </c>
      <c r="AJ2316" t="str" cm="1">
        <f t="array" ref="AJ2316">_xlfn.IFS(OR(Z2316= "Passed", Z2316 = "Completed"), "Complete", OR(Z2316 ="Failed", Z2316 = "Incomplete"), "Incomplete")</f>
        <v>Complete</v>
      </c>
      <c r="AK2316" cm="1">
        <f t="array" ref="AK2316">_xlfn.IFS(HR_DATA[[#This Row],[Performance Category]] = "High Performer", 4,HR_DATA[[#This Row],[Performance Category]] = "Average Performer", 3, HR_DATA[[#This Row],[Performance Category]] = "Low Performer", 2, HR_DATA[[#This Row],[Performance Category]] = "At Risk", 1)</f>
        <v>3</v>
      </c>
    </row>
    <row r="2317" spans="1:37" x14ac:dyDescent="0.25">
      <c r="A2317">
        <v>2842</v>
      </c>
      <c r="B2317" s="2">
        <v>44123</v>
      </c>
      <c r="C2317" s="2">
        <f t="shared" ca="1" si="180"/>
        <v>46159</v>
      </c>
      <c r="D2317" t="s">
        <v>28</v>
      </c>
      <c r="E2317" t="s">
        <v>69</v>
      </c>
      <c r="F2317" t="s">
        <v>108</v>
      </c>
      <c r="G2317" t="s">
        <v>46</v>
      </c>
      <c r="H2317" t="s">
        <v>56</v>
      </c>
      <c r="I2317" t="s">
        <v>33</v>
      </c>
      <c r="J2317" t="s">
        <v>34</v>
      </c>
      <c r="K2317" t="s">
        <v>65</v>
      </c>
      <c r="L2317" s="2">
        <v>23939</v>
      </c>
      <c r="M2317" t="s">
        <v>36</v>
      </c>
      <c r="N2317" t="s">
        <v>37</v>
      </c>
      <c r="O2317" t="s">
        <v>72</v>
      </c>
      <c r="P2317" t="s">
        <v>39</v>
      </c>
      <c r="Q2317" t="s">
        <v>40</v>
      </c>
      <c r="R2317">
        <v>1</v>
      </c>
      <c r="S2317" s="2">
        <v>44875</v>
      </c>
      <c r="T2317">
        <v>2</v>
      </c>
      <c r="U2317">
        <v>1</v>
      </c>
      <c r="V2317">
        <v>5</v>
      </c>
      <c r="W2317" s="2">
        <v>44917</v>
      </c>
      <c r="X2317" t="s">
        <v>62</v>
      </c>
      <c r="Y2317" t="s">
        <v>42</v>
      </c>
      <c r="Z2317" t="s">
        <v>43</v>
      </c>
      <c r="AA2317">
        <v>4</v>
      </c>
      <c r="AB2317">
        <v>577.78</v>
      </c>
      <c r="AC2317">
        <v>55</v>
      </c>
      <c r="AD2317" t="str" cm="1">
        <f t="array" ref="AD2317">_xlfn.IFS($AC2317&lt;= 24,"17-24", $AC2317&lt;=34,"25-34", $AC2317&lt;=44,"35-44", $AC2317&lt;= 54,"45-54", $AC2317 &gt;= 55, "55+")</f>
        <v>55+</v>
      </c>
      <c r="AE2317">
        <f t="shared" ca="1" si="181"/>
        <v>5</v>
      </c>
      <c r="AF2317" t="str">
        <f t="shared" si="182"/>
        <v>Low</v>
      </c>
      <c r="AG2317" t="str">
        <f t="shared" si="183"/>
        <v>Not satisfied</v>
      </c>
      <c r="AH2317" t="str">
        <f t="shared" si="184"/>
        <v>Average Performer</v>
      </c>
      <c r="AI2317" t="str" cm="1">
        <f t="array" ref="AI2317">_xlfn.IFS($Z2317 = "Passed", "High", $Z2317="Completed", "Moderate", OR($Z2317 = "Incomplete", $Z2317="Failed"), "Low")</f>
        <v>Low</v>
      </c>
      <c r="AJ2317" t="str" cm="1">
        <f t="array" ref="AJ2317">_xlfn.IFS(OR(Z2317= "Passed", Z2317 = "Completed"), "Complete", OR(Z2317 ="Failed", Z2317 = "Incomplete"), "Incomplete")</f>
        <v>Incomplete</v>
      </c>
      <c r="AK2317" cm="1">
        <f t="array" ref="AK2317">_xlfn.IFS(HR_DATA[[#This Row],[Performance Category]] = "High Performer", 4,HR_DATA[[#This Row],[Performance Category]] = "Average Performer", 3, HR_DATA[[#This Row],[Performance Category]] = "Low Performer", 2, HR_DATA[[#This Row],[Performance Category]] = "At Risk", 1)</f>
        <v>3</v>
      </c>
    </row>
    <row r="2318" spans="1:37" x14ac:dyDescent="0.25">
      <c r="A2318">
        <v>2843</v>
      </c>
      <c r="B2318" s="2">
        <v>44522</v>
      </c>
      <c r="C2318" s="2">
        <f t="shared" ca="1" si="180"/>
        <v>46159</v>
      </c>
      <c r="D2318" t="s">
        <v>106</v>
      </c>
      <c r="E2318" t="s">
        <v>85</v>
      </c>
      <c r="F2318" t="s">
        <v>30</v>
      </c>
      <c r="G2318" t="s">
        <v>55</v>
      </c>
      <c r="H2318" t="s">
        <v>32</v>
      </c>
      <c r="I2318" t="s">
        <v>33</v>
      </c>
      <c r="J2318" t="s">
        <v>34</v>
      </c>
      <c r="K2318" t="s">
        <v>65</v>
      </c>
      <c r="L2318" s="2">
        <v>15677</v>
      </c>
      <c r="M2318" t="s">
        <v>36</v>
      </c>
      <c r="N2318" t="s">
        <v>48</v>
      </c>
      <c r="O2318" t="s">
        <v>72</v>
      </c>
      <c r="P2318" t="s">
        <v>67</v>
      </c>
      <c r="Q2318" t="s">
        <v>40</v>
      </c>
      <c r="R2318">
        <v>1</v>
      </c>
      <c r="S2318" s="2">
        <v>44837</v>
      </c>
      <c r="T2318">
        <v>5</v>
      </c>
      <c r="U2318">
        <v>1</v>
      </c>
      <c r="V2318">
        <v>4</v>
      </c>
      <c r="W2318" s="2">
        <v>44835</v>
      </c>
      <c r="X2318" t="s">
        <v>41</v>
      </c>
      <c r="Y2318" t="s">
        <v>51</v>
      </c>
      <c r="Z2318" t="s">
        <v>63</v>
      </c>
      <c r="AA2318">
        <v>2</v>
      </c>
      <c r="AB2318">
        <v>102.16</v>
      </c>
      <c r="AC2318">
        <v>79</v>
      </c>
      <c r="AD2318" t="str" cm="1">
        <f t="array" ref="AD2318">_xlfn.IFS($AC2318&lt;= 24,"17-24", $AC2318&lt;=34,"25-34", $AC2318&lt;=44,"35-44", $AC2318&lt;= 54,"45-54", $AC2318 &gt;= 55, "55+")</f>
        <v>55+</v>
      </c>
      <c r="AE2318">
        <f t="shared" ca="1" si="181"/>
        <v>4</v>
      </c>
      <c r="AF2318" t="str">
        <f t="shared" si="182"/>
        <v>High</v>
      </c>
      <c r="AG2318" t="str">
        <f t="shared" si="183"/>
        <v>Not satisfied</v>
      </c>
      <c r="AH2318" t="str">
        <f t="shared" si="184"/>
        <v>Average Performer</v>
      </c>
      <c r="AI2318" t="str" cm="1">
        <f t="array" ref="AI2318">_xlfn.IFS($Z2318 = "Passed", "High", $Z2318="Completed", "Moderate", OR($Z2318 = "Incomplete", $Z2318="Failed"), "Low")</f>
        <v>Moderate</v>
      </c>
      <c r="AJ2318" t="str" cm="1">
        <f t="array" ref="AJ2318">_xlfn.IFS(OR(Z2318= "Passed", Z2318 = "Completed"), "Complete", OR(Z2318 ="Failed", Z2318 = "Incomplete"), "Incomplete")</f>
        <v>Complete</v>
      </c>
      <c r="AK2318" cm="1">
        <f t="array" ref="AK2318">_xlfn.IFS(HR_DATA[[#This Row],[Performance Category]] = "High Performer", 4,HR_DATA[[#This Row],[Performance Category]] = "Average Performer", 3, HR_DATA[[#This Row],[Performance Category]] = "Low Performer", 2, HR_DATA[[#This Row],[Performance Category]] = "At Risk", 1)</f>
        <v>3</v>
      </c>
    </row>
    <row r="2319" spans="1:37" x14ac:dyDescent="0.25">
      <c r="A2319">
        <v>2845</v>
      </c>
      <c r="B2319" s="2">
        <v>44077</v>
      </c>
      <c r="C2319" s="2">
        <f t="shared" ca="1" si="180"/>
        <v>46159</v>
      </c>
      <c r="D2319" t="s">
        <v>106</v>
      </c>
      <c r="E2319" t="s">
        <v>74</v>
      </c>
      <c r="F2319" t="s">
        <v>30</v>
      </c>
      <c r="G2319" t="s">
        <v>55</v>
      </c>
      <c r="H2319" t="s">
        <v>56</v>
      </c>
      <c r="I2319" t="s">
        <v>46</v>
      </c>
      <c r="J2319" t="s">
        <v>34</v>
      </c>
      <c r="K2319" t="s">
        <v>65</v>
      </c>
      <c r="L2319" s="2">
        <v>29024</v>
      </c>
      <c r="M2319" t="s">
        <v>36</v>
      </c>
      <c r="N2319" t="s">
        <v>37</v>
      </c>
      <c r="O2319" t="s">
        <v>38</v>
      </c>
      <c r="P2319" t="s">
        <v>61</v>
      </c>
      <c r="Q2319" t="s">
        <v>40</v>
      </c>
      <c r="R2319">
        <v>4</v>
      </c>
      <c r="S2319" s="2">
        <v>44879</v>
      </c>
      <c r="T2319">
        <v>3</v>
      </c>
      <c r="U2319">
        <v>4</v>
      </c>
      <c r="V2319">
        <v>2</v>
      </c>
      <c r="W2319" s="2">
        <v>44963</v>
      </c>
      <c r="X2319" t="s">
        <v>50</v>
      </c>
      <c r="Y2319" t="s">
        <v>51</v>
      </c>
      <c r="Z2319" t="s">
        <v>63</v>
      </c>
      <c r="AA2319">
        <v>2</v>
      </c>
      <c r="AB2319">
        <v>764.22</v>
      </c>
      <c r="AC2319">
        <v>41</v>
      </c>
      <c r="AD2319" t="str" cm="1">
        <f t="array" ref="AD2319">_xlfn.IFS($AC2319&lt;= 24,"17-24", $AC2319&lt;=34,"25-34", $AC2319&lt;=44,"35-44", $AC2319&lt;= 54,"45-54", $AC2319 &gt;= 55, "55+")</f>
        <v>35-44</v>
      </c>
      <c r="AE2319">
        <f t="shared" ca="1" si="181"/>
        <v>5</v>
      </c>
      <c r="AF2319" t="str">
        <f t="shared" si="182"/>
        <v>Medium</v>
      </c>
      <c r="AG2319" t="str">
        <f t="shared" si="183"/>
        <v>Satisfied</v>
      </c>
      <c r="AH2319" t="str">
        <f t="shared" si="184"/>
        <v>Average Performer</v>
      </c>
      <c r="AI2319" t="str" cm="1">
        <f t="array" ref="AI2319">_xlfn.IFS($Z2319 = "Passed", "High", $Z2319="Completed", "Moderate", OR($Z2319 = "Incomplete", $Z2319="Failed"), "Low")</f>
        <v>Moderate</v>
      </c>
      <c r="AJ2319" t="str" cm="1">
        <f t="array" ref="AJ2319">_xlfn.IFS(OR(Z2319= "Passed", Z2319 = "Completed"), "Complete", OR(Z2319 ="Failed", Z2319 = "Incomplete"), "Incomplete")</f>
        <v>Complete</v>
      </c>
      <c r="AK2319" cm="1">
        <f t="array" ref="AK2319">_xlfn.IFS(HR_DATA[[#This Row],[Performance Category]] = "High Performer", 4,HR_DATA[[#This Row],[Performance Category]] = "Average Performer", 3, HR_DATA[[#This Row],[Performance Category]] = "Low Performer", 2, HR_DATA[[#This Row],[Performance Category]] = "At Risk", 1)</f>
        <v>3</v>
      </c>
    </row>
    <row r="2320" spans="1:37" x14ac:dyDescent="0.25">
      <c r="A2320">
        <v>2846</v>
      </c>
      <c r="B2320" s="2">
        <v>43752</v>
      </c>
      <c r="C2320" s="2">
        <f t="shared" ca="1" si="180"/>
        <v>46159</v>
      </c>
      <c r="D2320" t="s">
        <v>106</v>
      </c>
      <c r="E2320" t="s">
        <v>69</v>
      </c>
      <c r="F2320" t="s">
        <v>108</v>
      </c>
      <c r="G2320" t="s">
        <v>31</v>
      </c>
      <c r="H2320" t="s">
        <v>32</v>
      </c>
      <c r="I2320" t="s">
        <v>55</v>
      </c>
      <c r="J2320" t="s">
        <v>34</v>
      </c>
      <c r="K2320" t="s">
        <v>103</v>
      </c>
      <c r="L2320" s="2">
        <v>20334</v>
      </c>
      <c r="M2320" t="s">
        <v>36</v>
      </c>
      <c r="N2320" t="s">
        <v>37</v>
      </c>
      <c r="O2320" t="s">
        <v>38</v>
      </c>
      <c r="P2320" t="s">
        <v>77</v>
      </c>
      <c r="Q2320" t="s">
        <v>40</v>
      </c>
      <c r="R2320">
        <v>5</v>
      </c>
      <c r="S2320" s="2">
        <v>45021</v>
      </c>
      <c r="T2320">
        <v>1</v>
      </c>
      <c r="U2320">
        <v>1</v>
      </c>
      <c r="V2320">
        <v>4</v>
      </c>
      <c r="W2320" s="2">
        <v>44806</v>
      </c>
      <c r="X2320" t="s">
        <v>92</v>
      </c>
      <c r="Y2320" t="s">
        <v>42</v>
      </c>
      <c r="Z2320" t="s">
        <v>52</v>
      </c>
      <c r="AA2320">
        <v>2</v>
      </c>
      <c r="AB2320">
        <v>326.54000000000002</v>
      </c>
      <c r="AC2320">
        <v>64</v>
      </c>
      <c r="AD2320" t="str" cm="1">
        <f t="array" ref="AD2320">_xlfn.IFS($AC2320&lt;= 24,"17-24", $AC2320&lt;=34,"25-34", $AC2320&lt;=44,"35-44", $AC2320&lt;= 54,"45-54", $AC2320 &gt;= 55, "55+")</f>
        <v>55+</v>
      </c>
      <c r="AE2320">
        <f t="shared" ca="1" si="181"/>
        <v>6</v>
      </c>
      <c r="AF2320" t="str">
        <f t="shared" si="182"/>
        <v>Low</v>
      </c>
      <c r="AG2320" t="str">
        <f t="shared" si="183"/>
        <v>Not satisfied</v>
      </c>
      <c r="AH2320" t="str">
        <f t="shared" si="184"/>
        <v>Average Performer</v>
      </c>
      <c r="AI2320" t="str" cm="1">
        <f t="array" ref="AI2320">_xlfn.IFS($Z2320 = "Passed", "High", $Z2320="Completed", "Moderate", OR($Z2320 = "Incomplete", $Z2320="Failed"), "Low")</f>
        <v>Low</v>
      </c>
      <c r="AJ2320" t="str" cm="1">
        <f t="array" ref="AJ2320">_xlfn.IFS(OR(Z2320= "Passed", Z2320 = "Completed"), "Complete", OR(Z2320 ="Failed", Z2320 = "Incomplete"), "Incomplete")</f>
        <v>Incomplete</v>
      </c>
      <c r="AK2320" cm="1">
        <f t="array" ref="AK2320">_xlfn.IFS(HR_DATA[[#This Row],[Performance Category]] = "High Performer", 4,HR_DATA[[#This Row],[Performance Category]] = "Average Performer", 3, HR_DATA[[#This Row],[Performance Category]] = "Low Performer", 2, HR_DATA[[#This Row],[Performance Category]] = "At Risk", 1)</f>
        <v>3</v>
      </c>
    </row>
    <row r="2321" spans="1:37" x14ac:dyDescent="0.25">
      <c r="A2321">
        <v>2848</v>
      </c>
      <c r="B2321" s="2">
        <v>44633</v>
      </c>
      <c r="C2321" s="2">
        <f t="shared" ca="1" si="180"/>
        <v>46159</v>
      </c>
      <c r="D2321" t="s">
        <v>28</v>
      </c>
      <c r="E2321" t="s">
        <v>69</v>
      </c>
      <c r="F2321" t="s">
        <v>108</v>
      </c>
      <c r="G2321" t="s">
        <v>55</v>
      </c>
      <c r="H2321" t="s">
        <v>45</v>
      </c>
      <c r="I2321" t="s">
        <v>33</v>
      </c>
      <c r="J2321" t="s">
        <v>34</v>
      </c>
      <c r="K2321" t="s">
        <v>96</v>
      </c>
      <c r="L2321" s="2">
        <v>16830</v>
      </c>
      <c r="M2321" t="s">
        <v>36</v>
      </c>
      <c r="N2321" t="s">
        <v>48</v>
      </c>
      <c r="O2321" t="s">
        <v>38</v>
      </c>
      <c r="P2321" t="s">
        <v>61</v>
      </c>
      <c r="Q2321" t="s">
        <v>78</v>
      </c>
      <c r="R2321">
        <v>1</v>
      </c>
      <c r="S2321" s="2">
        <v>44784</v>
      </c>
      <c r="T2321">
        <v>2</v>
      </c>
      <c r="U2321">
        <v>1</v>
      </c>
      <c r="V2321">
        <v>1</v>
      </c>
      <c r="W2321" s="2">
        <v>45128</v>
      </c>
      <c r="X2321" t="s">
        <v>50</v>
      </c>
      <c r="Y2321" t="s">
        <v>42</v>
      </c>
      <c r="Z2321" t="s">
        <v>43</v>
      </c>
      <c r="AA2321">
        <v>2</v>
      </c>
      <c r="AB2321">
        <v>510.12</v>
      </c>
      <c r="AC2321">
        <v>76</v>
      </c>
      <c r="AD2321" t="str" cm="1">
        <f t="array" ref="AD2321">_xlfn.IFS($AC2321&lt;= 24,"17-24", $AC2321&lt;=34,"25-34", $AC2321&lt;=44,"35-44", $AC2321&lt;= 54,"45-54", $AC2321 &gt;= 55, "55+")</f>
        <v>55+</v>
      </c>
      <c r="AE2321">
        <f t="shared" ca="1" si="181"/>
        <v>4</v>
      </c>
      <c r="AF2321" t="str">
        <f t="shared" si="182"/>
        <v>Low</v>
      </c>
      <c r="AG2321" t="str">
        <f t="shared" si="183"/>
        <v>Not satisfied</v>
      </c>
      <c r="AH2321" t="str">
        <f t="shared" si="184"/>
        <v>High Performer</v>
      </c>
      <c r="AI2321" t="str" cm="1">
        <f t="array" ref="AI2321">_xlfn.IFS($Z2321 = "Passed", "High", $Z2321="Completed", "Moderate", OR($Z2321 = "Incomplete", $Z2321="Failed"), "Low")</f>
        <v>Low</v>
      </c>
      <c r="AJ2321" t="str" cm="1">
        <f t="array" ref="AJ2321">_xlfn.IFS(OR(Z2321= "Passed", Z2321 = "Completed"), "Complete", OR(Z2321 ="Failed", Z2321 = "Incomplete"), "Incomplete")</f>
        <v>Incomplete</v>
      </c>
      <c r="AK2321" cm="1">
        <f t="array" ref="AK2321">_xlfn.IFS(HR_DATA[[#This Row],[Performance Category]] = "High Performer", 4,HR_DATA[[#This Row],[Performance Category]] = "Average Performer", 3, HR_DATA[[#This Row],[Performance Category]] = "Low Performer", 2, HR_DATA[[#This Row],[Performance Category]] = "At Risk", 1)</f>
        <v>4</v>
      </c>
    </row>
    <row r="2322" spans="1:37" x14ac:dyDescent="0.25">
      <c r="A2322">
        <v>2849</v>
      </c>
      <c r="B2322" s="2">
        <v>43375</v>
      </c>
      <c r="C2322" s="2">
        <f t="shared" ca="1" si="180"/>
        <v>46159</v>
      </c>
      <c r="D2322" t="s">
        <v>28</v>
      </c>
      <c r="E2322" t="s">
        <v>29</v>
      </c>
      <c r="F2322" t="s">
        <v>30</v>
      </c>
      <c r="G2322" t="s">
        <v>46</v>
      </c>
      <c r="H2322" t="s">
        <v>32</v>
      </c>
      <c r="I2322" t="s">
        <v>55</v>
      </c>
      <c r="J2322" t="s">
        <v>34</v>
      </c>
      <c r="K2322" t="s">
        <v>65</v>
      </c>
      <c r="L2322" s="2">
        <v>18106</v>
      </c>
      <c r="M2322" t="s">
        <v>36</v>
      </c>
      <c r="N2322" t="s">
        <v>48</v>
      </c>
      <c r="O2322" t="s">
        <v>49</v>
      </c>
      <c r="P2322" t="s">
        <v>61</v>
      </c>
      <c r="Q2322" t="s">
        <v>40</v>
      </c>
      <c r="R2322">
        <v>5</v>
      </c>
      <c r="S2322" s="2">
        <v>44966</v>
      </c>
      <c r="T2322">
        <v>5</v>
      </c>
      <c r="U2322">
        <v>1</v>
      </c>
      <c r="V2322">
        <v>1</v>
      </c>
      <c r="W2322" s="2">
        <v>45052</v>
      </c>
      <c r="X2322" t="s">
        <v>68</v>
      </c>
      <c r="Y2322" t="s">
        <v>42</v>
      </c>
      <c r="Z2322" t="s">
        <v>43</v>
      </c>
      <c r="AA2322">
        <v>3</v>
      </c>
      <c r="AB2322">
        <v>706.23</v>
      </c>
      <c r="AC2322">
        <v>69</v>
      </c>
      <c r="AD2322" t="str" cm="1">
        <f t="array" ref="AD2322">_xlfn.IFS($AC2322&lt;= 24,"17-24", $AC2322&lt;=34,"25-34", $AC2322&lt;=44,"35-44", $AC2322&lt;= 54,"45-54", $AC2322 &gt;= 55, "55+")</f>
        <v>55+</v>
      </c>
      <c r="AE2322">
        <f t="shared" ca="1" si="181"/>
        <v>7</v>
      </c>
      <c r="AF2322" t="str">
        <f t="shared" si="182"/>
        <v>High</v>
      </c>
      <c r="AG2322" t="str">
        <f t="shared" si="183"/>
        <v>Not satisfied</v>
      </c>
      <c r="AH2322" t="str">
        <f t="shared" si="184"/>
        <v>Average Performer</v>
      </c>
      <c r="AI2322" t="str" cm="1">
        <f t="array" ref="AI2322">_xlfn.IFS($Z2322 = "Passed", "High", $Z2322="Completed", "Moderate", OR($Z2322 = "Incomplete", $Z2322="Failed"), "Low")</f>
        <v>Low</v>
      </c>
      <c r="AJ2322" t="str" cm="1">
        <f t="array" ref="AJ2322">_xlfn.IFS(OR(Z2322= "Passed", Z2322 = "Completed"), "Complete", OR(Z2322 ="Failed", Z2322 = "Incomplete"), "Incomplete")</f>
        <v>Incomplete</v>
      </c>
      <c r="AK2322" cm="1">
        <f t="array" ref="AK2322">_xlfn.IFS(HR_DATA[[#This Row],[Performance Category]] = "High Performer", 4,HR_DATA[[#This Row],[Performance Category]] = "Average Performer", 3, HR_DATA[[#This Row],[Performance Category]] = "Low Performer", 2, HR_DATA[[#This Row],[Performance Category]] = "At Risk", 1)</f>
        <v>3</v>
      </c>
    </row>
    <row r="2323" spans="1:37" x14ac:dyDescent="0.25">
      <c r="A2323">
        <v>2850</v>
      </c>
      <c r="B2323" s="2">
        <v>44840</v>
      </c>
      <c r="C2323" s="2">
        <f t="shared" ca="1" si="180"/>
        <v>46159</v>
      </c>
      <c r="D2323" t="s">
        <v>28</v>
      </c>
      <c r="E2323" t="s">
        <v>44</v>
      </c>
      <c r="F2323" t="s">
        <v>30</v>
      </c>
      <c r="G2323" t="s">
        <v>55</v>
      </c>
      <c r="H2323" t="s">
        <v>32</v>
      </c>
      <c r="I2323" t="s">
        <v>46</v>
      </c>
      <c r="J2323" t="s">
        <v>34</v>
      </c>
      <c r="K2323" t="s">
        <v>65</v>
      </c>
      <c r="L2323" s="2">
        <v>26509</v>
      </c>
      <c r="M2323" t="s">
        <v>36</v>
      </c>
      <c r="N2323" t="s">
        <v>48</v>
      </c>
      <c r="O2323" t="s">
        <v>49</v>
      </c>
      <c r="P2323" t="s">
        <v>77</v>
      </c>
      <c r="Q2323" t="s">
        <v>78</v>
      </c>
      <c r="R2323">
        <v>1</v>
      </c>
      <c r="S2323" s="2">
        <v>45016</v>
      </c>
      <c r="T2323">
        <v>4</v>
      </c>
      <c r="U2323">
        <v>1</v>
      </c>
      <c r="V2323">
        <v>4</v>
      </c>
      <c r="W2323" s="2">
        <v>45042</v>
      </c>
      <c r="X2323" t="s">
        <v>68</v>
      </c>
      <c r="Y2323" t="s">
        <v>51</v>
      </c>
      <c r="Z2323" t="s">
        <v>73</v>
      </c>
      <c r="AA2323">
        <v>2</v>
      </c>
      <c r="AB2323">
        <v>634.36</v>
      </c>
      <c r="AC2323">
        <v>50</v>
      </c>
      <c r="AD2323" t="str" cm="1">
        <f t="array" ref="AD2323">_xlfn.IFS($AC2323&lt;= 24,"17-24", $AC2323&lt;=34,"25-34", $AC2323&lt;=44,"35-44", $AC2323&lt;= 54,"45-54", $AC2323 &gt;= 55, "55+")</f>
        <v>45-54</v>
      </c>
      <c r="AE2323">
        <f t="shared" ca="1" si="181"/>
        <v>3</v>
      </c>
      <c r="AF2323" t="str">
        <f t="shared" si="182"/>
        <v>High</v>
      </c>
      <c r="AG2323" t="str">
        <f t="shared" si="183"/>
        <v>Not satisfied</v>
      </c>
      <c r="AH2323" t="str">
        <f t="shared" si="184"/>
        <v>High Performer</v>
      </c>
      <c r="AI2323" t="str" cm="1">
        <f t="array" ref="AI2323">_xlfn.IFS($Z2323 = "Passed", "High", $Z2323="Completed", "Moderate", OR($Z2323 = "Incomplete", $Z2323="Failed"), "Low")</f>
        <v>High</v>
      </c>
      <c r="AJ2323" t="str" cm="1">
        <f t="array" ref="AJ2323">_xlfn.IFS(OR(Z2323= "Passed", Z2323 = "Completed"), "Complete", OR(Z2323 ="Failed", Z2323 = "Incomplete"), "Incomplete")</f>
        <v>Complete</v>
      </c>
      <c r="AK2323" cm="1">
        <f t="array" ref="AK2323">_xlfn.IFS(HR_DATA[[#This Row],[Performance Category]] = "High Performer", 4,HR_DATA[[#This Row],[Performance Category]] = "Average Performer", 3, HR_DATA[[#This Row],[Performance Category]] = "Low Performer", 2, HR_DATA[[#This Row],[Performance Category]] = "At Risk", 1)</f>
        <v>4</v>
      </c>
    </row>
    <row r="2324" spans="1:37" x14ac:dyDescent="0.25">
      <c r="A2324">
        <v>2851</v>
      </c>
      <c r="B2324" s="2">
        <v>44095</v>
      </c>
      <c r="C2324" s="2">
        <f t="shared" ca="1" si="180"/>
        <v>46159</v>
      </c>
      <c r="D2324" t="s">
        <v>28</v>
      </c>
      <c r="E2324" t="s">
        <v>87</v>
      </c>
      <c r="F2324" t="s">
        <v>30</v>
      </c>
      <c r="G2324" t="s">
        <v>55</v>
      </c>
      <c r="H2324" t="s">
        <v>56</v>
      </c>
      <c r="I2324" t="s">
        <v>46</v>
      </c>
      <c r="J2324" t="s">
        <v>34</v>
      </c>
      <c r="K2324" t="s">
        <v>70</v>
      </c>
      <c r="L2324" s="2">
        <v>24536</v>
      </c>
      <c r="M2324" t="s">
        <v>36</v>
      </c>
      <c r="N2324" t="s">
        <v>48</v>
      </c>
      <c r="O2324" t="s">
        <v>72</v>
      </c>
      <c r="P2324" t="s">
        <v>77</v>
      </c>
      <c r="Q2324" t="s">
        <v>40</v>
      </c>
      <c r="R2324">
        <v>4</v>
      </c>
      <c r="S2324" s="2">
        <v>44850</v>
      </c>
      <c r="T2324">
        <v>4</v>
      </c>
      <c r="U2324">
        <v>3</v>
      </c>
      <c r="V2324">
        <v>3</v>
      </c>
      <c r="W2324" s="2">
        <v>45123</v>
      </c>
      <c r="X2324" t="s">
        <v>92</v>
      </c>
      <c r="Y2324" t="s">
        <v>42</v>
      </c>
      <c r="Z2324" t="s">
        <v>43</v>
      </c>
      <c r="AA2324">
        <v>2</v>
      </c>
      <c r="AB2324">
        <v>718.77</v>
      </c>
      <c r="AC2324">
        <v>53</v>
      </c>
      <c r="AD2324" t="str" cm="1">
        <f t="array" ref="AD2324">_xlfn.IFS($AC2324&lt;= 24,"17-24", $AC2324&lt;=34,"25-34", $AC2324&lt;=44,"35-44", $AC2324&lt;= 54,"45-54", $AC2324 &gt;= 55, "55+")</f>
        <v>45-54</v>
      </c>
      <c r="AE2324">
        <f t="shared" ca="1" si="181"/>
        <v>5</v>
      </c>
      <c r="AF2324" t="str">
        <f t="shared" si="182"/>
        <v>High</v>
      </c>
      <c r="AG2324" t="str">
        <f t="shared" si="183"/>
        <v>Neutral</v>
      </c>
      <c r="AH2324" t="str">
        <f t="shared" si="184"/>
        <v>Average Performer</v>
      </c>
      <c r="AI2324" t="str" cm="1">
        <f t="array" ref="AI2324">_xlfn.IFS($Z2324 = "Passed", "High", $Z2324="Completed", "Moderate", OR($Z2324 = "Incomplete", $Z2324="Failed"), "Low")</f>
        <v>Low</v>
      </c>
      <c r="AJ2324" t="str" cm="1">
        <f t="array" ref="AJ2324">_xlfn.IFS(OR(Z2324= "Passed", Z2324 = "Completed"), "Complete", OR(Z2324 ="Failed", Z2324 = "Incomplete"), "Incomplete")</f>
        <v>Incomplete</v>
      </c>
      <c r="AK2324" cm="1">
        <f t="array" ref="AK2324">_xlfn.IFS(HR_DATA[[#This Row],[Performance Category]] = "High Performer", 4,HR_DATA[[#This Row],[Performance Category]] = "Average Performer", 3, HR_DATA[[#This Row],[Performance Category]] = "Low Performer", 2, HR_DATA[[#This Row],[Performance Category]] = "At Risk", 1)</f>
        <v>3</v>
      </c>
    </row>
    <row r="2325" spans="1:37" x14ac:dyDescent="0.25">
      <c r="A2325">
        <v>2852</v>
      </c>
      <c r="B2325" s="2">
        <v>44536</v>
      </c>
      <c r="C2325" s="2">
        <f t="shared" ca="1" si="180"/>
        <v>46159</v>
      </c>
      <c r="D2325" t="s">
        <v>28</v>
      </c>
      <c r="E2325" t="s">
        <v>81</v>
      </c>
      <c r="F2325" t="s">
        <v>30</v>
      </c>
      <c r="G2325" t="s">
        <v>46</v>
      </c>
      <c r="H2325" t="s">
        <v>32</v>
      </c>
      <c r="I2325" t="s">
        <v>33</v>
      </c>
      <c r="J2325" t="s">
        <v>34</v>
      </c>
      <c r="K2325" t="s">
        <v>70</v>
      </c>
      <c r="L2325" s="2">
        <v>17126</v>
      </c>
      <c r="M2325" t="s">
        <v>36</v>
      </c>
      <c r="N2325" t="s">
        <v>48</v>
      </c>
      <c r="O2325" t="s">
        <v>60</v>
      </c>
      <c r="P2325" t="s">
        <v>39</v>
      </c>
      <c r="Q2325" t="s">
        <v>40</v>
      </c>
      <c r="R2325">
        <v>1</v>
      </c>
      <c r="S2325" s="2">
        <v>44959</v>
      </c>
      <c r="T2325">
        <v>2</v>
      </c>
      <c r="U2325">
        <v>1</v>
      </c>
      <c r="V2325">
        <v>2</v>
      </c>
      <c r="W2325" s="2">
        <v>45100</v>
      </c>
      <c r="X2325" t="s">
        <v>92</v>
      </c>
      <c r="Y2325" t="s">
        <v>42</v>
      </c>
      <c r="Z2325" t="s">
        <v>52</v>
      </c>
      <c r="AA2325">
        <v>3</v>
      </c>
      <c r="AB2325">
        <v>820.39</v>
      </c>
      <c r="AC2325">
        <v>75</v>
      </c>
      <c r="AD2325" t="str" cm="1">
        <f t="array" ref="AD2325">_xlfn.IFS($AC2325&lt;= 24,"17-24", $AC2325&lt;=34,"25-34", $AC2325&lt;=44,"35-44", $AC2325&lt;= 54,"45-54", $AC2325 &gt;= 55, "55+")</f>
        <v>55+</v>
      </c>
      <c r="AE2325">
        <f t="shared" ca="1" si="181"/>
        <v>4</v>
      </c>
      <c r="AF2325" t="str">
        <f t="shared" si="182"/>
        <v>Low</v>
      </c>
      <c r="AG2325" t="str">
        <f t="shared" si="183"/>
        <v>Not satisfied</v>
      </c>
      <c r="AH2325" t="str">
        <f t="shared" si="184"/>
        <v>Average Performer</v>
      </c>
      <c r="AI2325" t="str" cm="1">
        <f t="array" ref="AI2325">_xlfn.IFS($Z2325 = "Passed", "High", $Z2325="Completed", "Moderate", OR($Z2325 = "Incomplete", $Z2325="Failed"), "Low")</f>
        <v>Low</v>
      </c>
      <c r="AJ2325" t="str" cm="1">
        <f t="array" ref="AJ2325">_xlfn.IFS(OR(Z2325= "Passed", Z2325 = "Completed"), "Complete", OR(Z2325 ="Failed", Z2325 = "Incomplete"), "Incomplete")</f>
        <v>Incomplete</v>
      </c>
      <c r="AK2325" cm="1">
        <f t="array" ref="AK2325">_xlfn.IFS(HR_DATA[[#This Row],[Performance Category]] = "High Performer", 4,HR_DATA[[#This Row],[Performance Category]] = "Average Performer", 3, HR_DATA[[#This Row],[Performance Category]] = "Low Performer", 2, HR_DATA[[#This Row],[Performance Category]] = "At Risk", 1)</f>
        <v>3</v>
      </c>
    </row>
    <row r="2326" spans="1:37" x14ac:dyDescent="0.25">
      <c r="A2326">
        <v>2853</v>
      </c>
      <c r="B2326" s="2">
        <v>44881</v>
      </c>
      <c r="C2326" s="2">
        <f t="shared" ca="1" si="180"/>
        <v>46159</v>
      </c>
      <c r="D2326" t="s">
        <v>28</v>
      </c>
      <c r="E2326" t="s">
        <v>54</v>
      </c>
      <c r="F2326" t="s">
        <v>108</v>
      </c>
      <c r="G2326" t="s">
        <v>31</v>
      </c>
      <c r="H2326" t="s">
        <v>56</v>
      </c>
      <c r="I2326" t="s">
        <v>46</v>
      </c>
      <c r="J2326" t="s">
        <v>34</v>
      </c>
      <c r="K2326" t="s">
        <v>65</v>
      </c>
      <c r="L2326" s="2">
        <v>34430</v>
      </c>
      <c r="M2326" t="s">
        <v>36</v>
      </c>
      <c r="N2326" t="s">
        <v>48</v>
      </c>
      <c r="O2326" t="s">
        <v>60</v>
      </c>
      <c r="P2326" t="s">
        <v>39</v>
      </c>
      <c r="Q2326" t="s">
        <v>98</v>
      </c>
      <c r="R2326">
        <v>5</v>
      </c>
      <c r="S2326" s="2">
        <v>45138</v>
      </c>
      <c r="T2326">
        <v>5</v>
      </c>
      <c r="U2326">
        <v>1</v>
      </c>
      <c r="V2326">
        <v>1</v>
      </c>
      <c r="W2326" s="2">
        <v>44927</v>
      </c>
      <c r="X2326" t="s">
        <v>41</v>
      </c>
      <c r="Y2326" t="s">
        <v>42</v>
      </c>
      <c r="Z2326" t="s">
        <v>73</v>
      </c>
      <c r="AA2326">
        <v>1</v>
      </c>
      <c r="AB2326">
        <v>835.07</v>
      </c>
      <c r="AC2326">
        <v>28</v>
      </c>
      <c r="AD2326" t="str" cm="1">
        <f t="array" ref="AD2326">_xlfn.IFS($AC2326&lt;= 24,"17-24", $AC2326&lt;=34,"25-34", $AC2326&lt;=44,"35-44", $AC2326&lt;= 54,"45-54", $AC2326 &gt;= 55, "55+")</f>
        <v>25-34</v>
      </c>
      <c r="AE2326">
        <f t="shared" ca="1" si="181"/>
        <v>3</v>
      </c>
      <c r="AF2326" t="str">
        <f t="shared" si="182"/>
        <v>High</v>
      </c>
      <c r="AG2326" t="str">
        <f t="shared" si="183"/>
        <v>Not satisfied</v>
      </c>
      <c r="AH2326" t="str">
        <f t="shared" si="184"/>
        <v>Low Performer</v>
      </c>
      <c r="AI2326" t="str" cm="1">
        <f t="array" ref="AI2326">_xlfn.IFS($Z2326 = "Passed", "High", $Z2326="Completed", "Moderate", OR($Z2326 = "Incomplete", $Z2326="Failed"), "Low")</f>
        <v>High</v>
      </c>
      <c r="AJ2326" t="str" cm="1">
        <f t="array" ref="AJ2326">_xlfn.IFS(OR(Z2326= "Passed", Z2326 = "Completed"), "Complete", OR(Z2326 ="Failed", Z2326 = "Incomplete"), "Incomplete")</f>
        <v>Complete</v>
      </c>
      <c r="AK2326" cm="1">
        <f t="array" ref="AK2326">_xlfn.IFS(HR_DATA[[#This Row],[Performance Category]] = "High Performer", 4,HR_DATA[[#This Row],[Performance Category]] = "Average Performer", 3, HR_DATA[[#This Row],[Performance Category]] = "Low Performer", 2, HR_DATA[[#This Row],[Performance Category]] = "At Risk", 1)</f>
        <v>2</v>
      </c>
    </row>
    <row r="2327" spans="1:37" x14ac:dyDescent="0.25">
      <c r="A2327">
        <v>2854</v>
      </c>
      <c r="B2327" s="2">
        <v>44775</v>
      </c>
      <c r="C2327" s="2">
        <f t="shared" ca="1" si="180"/>
        <v>46159</v>
      </c>
      <c r="D2327" t="s">
        <v>28</v>
      </c>
      <c r="E2327" t="s">
        <v>94</v>
      </c>
      <c r="F2327" t="s">
        <v>30</v>
      </c>
      <c r="G2327" t="s">
        <v>46</v>
      </c>
      <c r="H2327" t="s">
        <v>45</v>
      </c>
      <c r="I2327" t="s">
        <v>55</v>
      </c>
      <c r="J2327" t="s">
        <v>34</v>
      </c>
      <c r="K2327" t="s">
        <v>82</v>
      </c>
      <c r="L2327" s="2">
        <v>16789</v>
      </c>
      <c r="M2327" t="s">
        <v>36</v>
      </c>
      <c r="N2327" t="s">
        <v>37</v>
      </c>
      <c r="O2327" t="s">
        <v>49</v>
      </c>
      <c r="P2327" t="s">
        <v>67</v>
      </c>
      <c r="Q2327" t="s">
        <v>98</v>
      </c>
      <c r="R2327">
        <v>2</v>
      </c>
      <c r="S2327" s="2">
        <v>44990</v>
      </c>
      <c r="T2327">
        <v>1</v>
      </c>
      <c r="U2327">
        <v>3</v>
      </c>
      <c r="V2327">
        <v>4</v>
      </c>
      <c r="W2327" s="2">
        <v>45034</v>
      </c>
      <c r="X2327" t="s">
        <v>62</v>
      </c>
      <c r="Y2327" t="s">
        <v>51</v>
      </c>
      <c r="Z2327" t="s">
        <v>52</v>
      </c>
      <c r="AA2327">
        <v>4</v>
      </c>
      <c r="AB2327">
        <v>670.82</v>
      </c>
      <c r="AC2327">
        <v>77</v>
      </c>
      <c r="AD2327" t="str" cm="1">
        <f t="array" ref="AD2327">_xlfn.IFS($AC2327&lt;= 24,"17-24", $AC2327&lt;=34,"25-34", $AC2327&lt;=44,"35-44", $AC2327&lt;= 54,"45-54", $AC2327 &gt;= 55, "55+")</f>
        <v>55+</v>
      </c>
      <c r="AE2327">
        <f t="shared" ca="1" si="181"/>
        <v>3</v>
      </c>
      <c r="AF2327" t="str">
        <f t="shared" si="182"/>
        <v>Low</v>
      </c>
      <c r="AG2327" t="str">
        <f t="shared" si="183"/>
        <v>Neutral</v>
      </c>
      <c r="AH2327" t="str">
        <f t="shared" si="184"/>
        <v>Low Performer</v>
      </c>
      <c r="AI2327" t="str" cm="1">
        <f t="array" ref="AI2327">_xlfn.IFS($Z2327 = "Passed", "High", $Z2327="Completed", "Moderate", OR($Z2327 = "Incomplete", $Z2327="Failed"), "Low")</f>
        <v>Low</v>
      </c>
      <c r="AJ2327" t="str" cm="1">
        <f t="array" ref="AJ2327">_xlfn.IFS(OR(Z2327= "Passed", Z2327 = "Completed"), "Complete", OR(Z2327 ="Failed", Z2327 = "Incomplete"), "Incomplete")</f>
        <v>Incomplete</v>
      </c>
      <c r="AK2327" cm="1">
        <f t="array" ref="AK2327">_xlfn.IFS(HR_DATA[[#This Row],[Performance Category]] = "High Performer", 4,HR_DATA[[#This Row],[Performance Category]] = "Average Performer", 3, HR_DATA[[#This Row],[Performance Category]] = "Low Performer", 2, HR_DATA[[#This Row],[Performance Category]] = "At Risk", 1)</f>
        <v>2</v>
      </c>
    </row>
    <row r="2328" spans="1:37" x14ac:dyDescent="0.25">
      <c r="A2328">
        <v>2855</v>
      </c>
      <c r="B2328" s="2">
        <v>44580</v>
      </c>
      <c r="C2328" s="2">
        <f t="shared" ca="1" si="180"/>
        <v>46159</v>
      </c>
      <c r="D2328" t="s">
        <v>28</v>
      </c>
      <c r="E2328" t="s">
        <v>85</v>
      </c>
      <c r="F2328" t="s">
        <v>30</v>
      </c>
      <c r="G2328" t="s">
        <v>46</v>
      </c>
      <c r="H2328" t="s">
        <v>32</v>
      </c>
      <c r="I2328" t="s">
        <v>55</v>
      </c>
      <c r="J2328" t="s">
        <v>34</v>
      </c>
      <c r="K2328" t="s">
        <v>70</v>
      </c>
      <c r="L2328" s="2">
        <v>28904</v>
      </c>
      <c r="M2328" t="s">
        <v>36</v>
      </c>
      <c r="N2328" t="s">
        <v>37</v>
      </c>
      <c r="O2328" t="s">
        <v>72</v>
      </c>
      <c r="P2328" t="s">
        <v>61</v>
      </c>
      <c r="Q2328" t="s">
        <v>98</v>
      </c>
      <c r="R2328">
        <v>4</v>
      </c>
      <c r="S2328" s="2">
        <v>45012</v>
      </c>
      <c r="T2328">
        <v>3</v>
      </c>
      <c r="U2328">
        <v>5</v>
      </c>
      <c r="V2328">
        <v>5</v>
      </c>
      <c r="W2328" s="2">
        <v>44809</v>
      </c>
      <c r="X2328" t="s">
        <v>68</v>
      </c>
      <c r="Y2328" t="s">
        <v>51</v>
      </c>
      <c r="Z2328" t="s">
        <v>73</v>
      </c>
      <c r="AA2328">
        <v>1</v>
      </c>
      <c r="AB2328">
        <v>596.23</v>
      </c>
      <c r="AC2328">
        <v>43</v>
      </c>
      <c r="AD2328" t="str" cm="1">
        <f t="array" ref="AD2328">_xlfn.IFS($AC2328&lt;= 24,"17-24", $AC2328&lt;=34,"25-34", $AC2328&lt;=44,"35-44", $AC2328&lt;= 54,"45-54", $AC2328 &gt;= 55, "55+")</f>
        <v>35-44</v>
      </c>
      <c r="AE2328">
        <f t="shared" ca="1" si="181"/>
        <v>4</v>
      </c>
      <c r="AF2328" t="str">
        <f t="shared" si="182"/>
        <v>Medium</v>
      </c>
      <c r="AG2328" t="str">
        <f t="shared" si="183"/>
        <v>Satisfied</v>
      </c>
      <c r="AH2328" t="str">
        <f t="shared" si="184"/>
        <v>Low Performer</v>
      </c>
      <c r="AI2328" t="str" cm="1">
        <f t="array" ref="AI2328">_xlfn.IFS($Z2328 = "Passed", "High", $Z2328="Completed", "Moderate", OR($Z2328 = "Incomplete", $Z2328="Failed"), "Low")</f>
        <v>High</v>
      </c>
      <c r="AJ2328" t="str" cm="1">
        <f t="array" ref="AJ2328">_xlfn.IFS(OR(Z2328= "Passed", Z2328 = "Completed"), "Complete", OR(Z2328 ="Failed", Z2328 = "Incomplete"), "Incomplete")</f>
        <v>Complete</v>
      </c>
      <c r="AK2328" cm="1">
        <f t="array" ref="AK2328">_xlfn.IFS(HR_DATA[[#This Row],[Performance Category]] = "High Performer", 4,HR_DATA[[#This Row],[Performance Category]] = "Average Performer", 3, HR_DATA[[#This Row],[Performance Category]] = "Low Performer", 2, HR_DATA[[#This Row],[Performance Category]] = "At Risk", 1)</f>
        <v>2</v>
      </c>
    </row>
    <row r="2329" spans="1:37" x14ac:dyDescent="0.25">
      <c r="A2329">
        <v>2856</v>
      </c>
      <c r="B2329" s="2">
        <v>44660</v>
      </c>
      <c r="C2329" s="2">
        <f t="shared" ca="1" si="180"/>
        <v>46159</v>
      </c>
      <c r="D2329" t="s">
        <v>28</v>
      </c>
      <c r="E2329" t="s">
        <v>64</v>
      </c>
      <c r="F2329" t="s">
        <v>30</v>
      </c>
      <c r="G2329" t="s">
        <v>55</v>
      </c>
      <c r="H2329" t="s">
        <v>45</v>
      </c>
      <c r="I2329" t="s">
        <v>33</v>
      </c>
      <c r="J2329" t="s">
        <v>34</v>
      </c>
      <c r="K2329" t="s">
        <v>118</v>
      </c>
      <c r="L2329" s="2">
        <v>19222</v>
      </c>
      <c r="M2329" t="s">
        <v>36</v>
      </c>
      <c r="N2329" t="s">
        <v>37</v>
      </c>
      <c r="O2329" t="s">
        <v>38</v>
      </c>
      <c r="P2329" t="s">
        <v>67</v>
      </c>
      <c r="Q2329" t="s">
        <v>98</v>
      </c>
      <c r="R2329">
        <v>5</v>
      </c>
      <c r="S2329" s="2">
        <v>44949</v>
      </c>
      <c r="T2329">
        <v>4</v>
      </c>
      <c r="U2329">
        <v>5</v>
      </c>
      <c r="V2329">
        <v>2</v>
      </c>
      <c r="W2329" s="2">
        <v>44929</v>
      </c>
      <c r="X2329" t="s">
        <v>50</v>
      </c>
      <c r="Y2329" t="s">
        <v>42</v>
      </c>
      <c r="Z2329" t="s">
        <v>63</v>
      </c>
      <c r="AA2329">
        <v>2</v>
      </c>
      <c r="AB2329">
        <v>842.67</v>
      </c>
      <c r="AC2329">
        <v>70</v>
      </c>
      <c r="AD2329" t="str" cm="1">
        <f t="array" ref="AD2329">_xlfn.IFS($AC2329&lt;= 24,"17-24", $AC2329&lt;=34,"25-34", $AC2329&lt;=44,"35-44", $AC2329&lt;= 54,"45-54", $AC2329 &gt;= 55, "55+")</f>
        <v>55+</v>
      </c>
      <c r="AE2329">
        <f t="shared" ca="1" si="181"/>
        <v>4</v>
      </c>
      <c r="AF2329" t="str">
        <f t="shared" si="182"/>
        <v>High</v>
      </c>
      <c r="AG2329" t="str">
        <f t="shared" si="183"/>
        <v>Satisfied</v>
      </c>
      <c r="AH2329" t="str">
        <f t="shared" si="184"/>
        <v>Low Performer</v>
      </c>
      <c r="AI2329" t="str" cm="1">
        <f t="array" ref="AI2329">_xlfn.IFS($Z2329 = "Passed", "High", $Z2329="Completed", "Moderate", OR($Z2329 = "Incomplete", $Z2329="Failed"), "Low")</f>
        <v>Moderate</v>
      </c>
      <c r="AJ2329" t="str" cm="1">
        <f t="array" ref="AJ2329">_xlfn.IFS(OR(Z2329= "Passed", Z2329 = "Completed"), "Complete", OR(Z2329 ="Failed", Z2329 = "Incomplete"), "Incomplete")</f>
        <v>Complete</v>
      </c>
      <c r="AK2329" cm="1">
        <f t="array" ref="AK2329">_xlfn.IFS(HR_DATA[[#This Row],[Performance Category]] = "High Performer", 4,HR_DATA[[#This Row],[Performance Category]] = "Average Performer", 3, HR_DATA[[#This Row],[Performance Category]] = "Low Performer", 2, HR_DATA[[#This Row],[Performance Category]] = "At Risk", 1)</f>
        <v>2</v>
      </c>
    </row>
    <row r="2330" spans="1:37" x14ac:dyDescent="0.25">
      <c r="A2330">
        <v>2857</v>
      </c>
      <c r="B2330" s="2">
        <v>43665</v>
      </c>
      <c r="C2330" s="2">
        <f t="shared" ca="1" si="180"/>
        <v>46159</v>
      </c>
      <c r="D2330" t="s">
        <v>28</v>
      </c>
      <c r="E2330" t="s">
        <v>74</v>
      </c>
      <c r="F2330" t="s">
        <v>30</v>
      </c>
      <c r="G2330" t="s">
        <v>55</v>
      </c>
      <c r="H2330" t="s">
        <v>45</v>
      </c>
      <c r="I2330" t="s">
        <v>46</v>
      </c>
      <c r="J2330" t="s">
        <v>34</v>
      </c>
      <c r="K2330" t="s">
        <v>65</v>
      </c>
      <c r="L2330" s="2">
        <v>27334</v>
      </c>
      <c r="M2330" t="s">
        <v>36</v>
      </c>
      <c r="N2330" t="s">
        <v>48</v>
      </c>
      <c r="O2330" t="s">
        <v>38</v>
      </c>
      <c r="P2330" t="s">
        <v>61</v>
      </c>
      <c r="Q2330" t="s">
        <v>40</v>
      </c>
      <c r="R2330">
        <v>2</v>
      </c>
      <c r="S2330" s="2">
        <v>44919</v>
      </c>
      <c r="T2330">
        <v>5</v>
      </c>
      <c r="U2330">
        <v>2</v>
      </c>
      <c r="V2330">
        <v>5</v>
      </c>
      <c r="W2330" s="2">
        <v>44920</v>
      </c>
      <c r="X2330" t="s">
        <v>50</v>
      </c>
      <c r="Y2330" t="s">
        <v>42</v>
      </c>
      <c r="Z2330" t="s">
        <v>63</v>
      </c>
      <c r="AA2330">
        <v>3</v>
      </c>
      <c r="AB2330">
        <v>229.18</v>
      </c>
      <c r="AC2330">
        <v>45</v>
      </c>
      <c r="AD2330" t="str" cm="1">
        <f t="array" ref="AD2330">_xlfn.IFS($AC2330&lt;= 24,"17-24", $AC2330&lt;=34,"25-34", $AC2330&lt;=44,"35-44", $AC2330&lt;= 54,"45-54", $AC2330 &gt;= 55, "55+")</f>
        <v>45-54</v>
      </c>
      <c r="AE2330">
        <f t="shared" ca="1" si="181"/>
        <v>6</v>
      </c>
      <c r="AF2330" t="str">
        <f t="shared" si="182"/>
        <v>High</v>
      </c>
      <c r="AG2330" t="str">
        <f t="shared" si="183"/>
        <v>Not satisfied</v>
      </c>
      <c r="AH2330" t="str">
        <f t="shared" si="184"/>
        <v>Average Performer</v>
      </c>
      <c r="AI2330" t="str" cm="1">
        <f t="array" ref="AI2330">_xlfn.IFS($Z2330 = "Passed", "High", $Z2330="Completed", "Moderate", OR($Z2330 = "Incomplete", $Z2330="Failed"), "Low")</f>
        <v>Moderate</v>
      </c>
      <c r="AJ2330" t="str" cm="1">
        <f t="array" ref="AJ2330">_xlfn.IFS(OR(Z2330= "Passed", Z2330 = "Completed"), "Complete", OR(Z2330 ="Failed", Z2330 = "Incomplete"), "Incomplete")</f>
        <v>Complete</v>
      </c>
      <c r="AK2330" cm="1">
        <f t="array" ref="AK2330">_xlfn.IFS(HR_DATA[[#This Row],[Performance Category]] = "High Performer", 4,HR_DATA[[#This Row],[Performance Category]] = "Average Performer", 3, HR_DATA[[#This Row],[Performance Category]] = "Low Performer", 2, HR_DATA[[#This Row],[Performance Category]] = "At Risk", 1)</f>
        <v>3</v>
      </c>
    </row>
    <row r="2331" spans="1:37" x14ac:dyDescent="0.25">
      <c r="A2331">
        <v>2858</v>
      </c>
      <c r="B2331" s="2">
        <v>44441</v>
      </c>
      <c r="C2331" s="2">
        <f t="shared" ca="1" si="180"/>
        <v>46159</v>
      </c>
      <c r="D2331" t="s">
        <v>28</v>
      </c>
      <c r="E2331" t="s">
        <v>69</v>
      </c>
      <c r="F2331" t="s">
        <v>30</v>
      </c>
      <c r="G2331" t="s">
        <v>55</v>
      </c>
      <c r="H2331" t="s">
        <v>32</v>
      </c>
      <c r="I2331" t="s">
        <v>33</v>
      </c>
      <c r="J2331" t="s">
        <v>34</v>
      </c>
      <c r="K2331" t="s">
        <v>79</v>
      </c>
      <c r="L2331" s="2">
        <v>27043</v>
      </c>
      <c r="M2331" t="s">
        <v>36</v>
      </c>
      <c r="N2331" t="s">
        <v>48</v>
      </c>
      <c r="O2331" t="s">
        <v>60</v>
      </c>
      <c r="P2331" t="s">
        <v>67</v>
      </c>
      <c r="Q2331" t="s">
        <v>40</v>
      </c>
      <c r="R2331">
        <v>5</v>
      </c>
      <c r="S2331" s="2">
        <v>45119</v>
      </c>
      <c r="T2331">
        <v>1</v>
      </c>
      <c r="U2331">
        <v>2</v>
      </c>
      <c r="V2331">
        <v>5</v>
      </c>
      <c r="W2331" s="2">
        <v>44875</v>
      </c>
      <c r="X2331" t="s">
        <v>62</v>
      </c>
      <c r="Y2331" t="s">
        <v>42</v>
      </c>
      <c r="Z2331" t="s">
        <v>43</v>
      </c>
      <c r="AA2331">
        <v>3</v>
      </c>
      <c r="AB2331">
        <v>851.72</v>
      </c>
      <c r="AC2331">
        <v>47</v>
      </c>
      <c r="AD2331" t="str" cm="1">
        <f t="array" ref="AD2331">_xlfn.IFS($AC2331&lt;= 24,"17-24", $AC2331&lt;=34,"25-34", $AC2331&lt;=44,"35-44", $AC2331&lt;= 54,"45-54", $AC2331 &gt;= 55, "55+")</f>
        <v>45-54</v>
      </c>
      <c r="AE2331">
        <f t="shared" ca="1" si="181"/>
        <v>4</v>
      </c>
      <c r="AF2331" t="str">
        <f t="shared" si="182"/>
        <v>Low</v>
      </c>
      <c r="AG2331" t="str">
        <f t="shared" si="183"/>
        <v>Not satisfied</v>
      </c>
      <c r="AH2331" t="str">
        <f t="shared" si="184"/>
        <v>Average Performer</v>
      </c>
      <c r="AI2331" t="str" cm="1">
        <f t="array" ref="AI2331">_xlfn.IFS($Z2331 = "Passed", "High", $Z2331="Completed", "Moderate", OR($Z2331 = "Incomplete", $Z2331="Failed"), "Low")</f>
        <v>Low</v>
      </c>
      <c r="AJ2331" t="str" cm="1">
        <f t="array" ref="AJ2331">_xlfn.IFS(OR(Z2331= "Passed", Z2331 = "Completed"), "Complete", OR(Z2331 ="Failed", Z2331 = "Incomplete"), "Incomplete")</f>
        <v>Incomplete</v>
      </c>
      <c r="AK2331" cm="1">
        <f t="array" ref="AK2331">_xlfn.IFS(HR_DATA[[#This Row],[Performance Category]] = "High Performer", 4,HR_DATA[[#This Row],[Performance Category]] = "Average Performer", 3, HR_DATA[[#This Row],[Performance Category]] = "Low Performer", 2, HR_DATA[[#This Row],[Performance Category]] = "At Risk", 1)</f>
        <v>3</v>
      </c>
    </row>
    <row r="2332" spans="1:37" x14ac:dyDescent="0.25">
      <c r="A2332">
        <v>2859</v>
      </c>
      <c r="B2332" s="2">
        <v>43497</v>
      </c>
      <c r="C2332" s="2">
        <f t="shared" ca="1" si="180"/>
        <v>46159</v>
      </c>
      <c r="D2332" t="s">
        <v>28</v>
      </c>
      <c r="E2332" t="s">
        <v>29</v>
      </c>
      <c r="F2332" t="s">
        <v>30</v>
      </c>
      <c r="G2332" t="s">
        <v>55</v>
      </c>
      <c r="H2332" t="s">
        <v>32</v>
      </c>
      <c r="I2332" t="s">
        <v>46</v>
      </c>
      <c r="J2332" t="s">
        <v>34</v>
      </c>
      <c r="K2332" t="s">
        <v>70</v>
      </c>
      <c r="L2332" s="2">
        <v>16503</v>
      </c>
      <c r="M2332" t="s">
        <v>36</v>
      </c>
      <c r="N2332" t="s">
        <v>48</v>
      </c>
      <c r="O2332" t="s">
        <v>60</v>
      </c>
      <c r="P2332" t="s">
        <v>77</v>
      </c>
      <c r="Q2332" t="s">
        <v>98</v>
      </c>
      <c r="R2332">
        <v>2</v>
      </c>
      <c r="S2332" s="2">
        <v>44792</v>
      </c>
      <c r="T2332">
        <v>1</v>
      </c>
      <c r="U2332">
        <v>3</v>
      </c>
      <c r="V2332">
        <v>3</v>
      </c>
      <c r="W2332" s="2">
        <v>44827</v>
      </c>
      <c r="X2332" t="s">
        <v>68</v>
      </c>
      <c r="Y2332" t="s">
        <v>42</v>
      </c>
      <c r="Z2332" t="s">
        <v>63</v>
      </c>
      <c r="AA2332">
        <v>1</v>
      </c>
      <c r="AB2332">
        <v>798.08</v>
      </c>
      <c r="AC2332">
        <v>74</v>
      </c>
      <c r="AD2332" t="str" cm="1">
        <f t="array" ref="AD2332">_xlfn.IFS($AC2332&lt;= 24,"17-24", $AC2332&lt;=34,"25-34", $AC2332&lt;=44,"35-44", $AC2332&lt;= 54,"45-54", $AC2332 &gt;= 55, "55+")</f>
        <v>55+</v>
      </c>
      <c r="AE2332">
        <f t="shared" ca="1" si="181"/>
        <v>7</v>
      </c>
      <c r="AF2332" t="str">
        <f t="shared" si="182"/>
        <v>Low</v>
      </c>
      <c r="AG2332" t="str">
        <f t="shared" si="183"/>
        <v>Neutral</v>
      </c>
      <c r="AH2332" t="str">
        <f t="shared" si="184"/>
        <v>Low Performer</v>
      </c>
      <c r="AI2332" t="str" cm="1">
        <f t="array" ref="AI2332">_xlfn.IFS($Z2332 = "Passed", "High", $Z2332="Completed", "Moderate", OR($Z2332 = "Incomplete", $Z2332="Failed"), "Low")</f>
        <v>Moderate</v>
      </c>
      <c r="AJ2332" t="str" cm="1">
        <f t="array" ref="AJ2332">_xlfn.IFS(OR(Z2332= "Passed", Z2332 = "Completed"), "Complete", OR(Z2332 ="Failed", Z2332 = "Incomplete"), "Incomplete")</f>
        <v>Complete</v>
      </c>
      <c r="AK2332" cm="1">
        <f t="array" ref="AK2332">_xlfn.IFS(HR_DATA[[#This Row],[Performance Category]] = "High Performer", 4,HR_DATA[[#This Row],[Performance Category]] = "Average Performer", 3, HR_DATA[[#This Row],[Performance Category]] = "Low Performer", 2, HR_DATA[[#This Row],[Performance Category]] = "At Risk", 1)</f>
        <v>2</v>
      </c>
    </row>
    <row r="2333" spans="1:37" x14ac:dyDescent="0.25">
      <c r="A2333">
        <v>2860</v>
      </c>
      <c r="B2333" s="2">
        <v>45029</v>
      </c>
      <c r="C2333" s="2">
        <f t="shared" ca="1" si="180"/>
        <v>46159</v>
      </c>
      <c r="D2333" t="s">
        <v>28</v>
      </c>
      <c r="E2333" t="s">
        <v>44</v>
      </c>
      <c r="F2333" t="s">
        <v>30</v>
      </c>
      <c r="G2333" t="s">
        <v>46</v>
      </c>
      <c r="H2333" t="s">
        <v>32</v>
      </c>
      <c r="I2333" t="s">
        <v>46</v>
      </c>
      <c r="J2333" t="s">
        <v>34</v>
      </c>
      <c r="K2333" t="s">
        <v>65</v>
      </c>
      <c r="L2333" s="2">
        <v>22585</v>
      </c>
      <c r="M2333" t="s">
        <v>36</v>
      </c>
      <c r="N2333" t="s">
        <v>48</v>
      </c>
      <c r="O2333" t="s">
        <v>72</v>
      </c>
      <c r="P2333" t="s">
        <v>67</v>
      </c>
      <c r="Q2333" t="s">
        <v>40</v>
      </c>
      <c r="R2333">
        <v>2</v>
      </c>
      <c r="S2333" s="2">
        <v>44957</v>
      </c>
      <c r="T2333">
        <v>2</v>
      </c>
      <c r="U2333">
        <v>1</v>
      </c>
      <c r="V2333">
        <v>4</v>
      </c>
      <c r="W2333" s="2">
        <v>44817</v>
      </c>
      <c r="X2333" t="s">
        <v>41</v>
      </c>
      <c r="Y2333" t="s">
        <v>51</v>
      </c>
      <c r="Z2333" t="s">
        <v>73</v>
      </c>
      <c r="AA2333">
        <v>3</v>
      </c>
      <c r="AB2333">
        <v>587.16</v>
      </c>
      <c r="AC2333">
        <v>62</v>
      </c>
      <c r="AD2333" t="str" cm="1">
        <f t="array" ref="AD2333">_xlfn.IFS($AC2333&lt;= 24,"17-24", $AC2333&lt;=34,"25-34", $AC2333&lt;=44,"35-44", $AC2333&lt;= 54,"45-54", $AC2333 &gt;= 55, "55+")</f>
        <v>55+</v>
      </c>
      <c r="AE2333">
        <f t="shared" ca="1" si="181"/>
        <v>3</v>
      </c>
      <c r="AF2333" t="str">
        <f t="shared" si="182"/>
        <v>Low</v>
      </c>
      <c r="AG2333" t="str">
        <f t="shared" si="183"/>
        <v>Not satisfied</v>
      </c>
      <c r="AH2333" t="str">
        <f t="shared" si="184"/>
        <v>Average Performer</v>
      </c>
      <c r="AI2333" t="str" cm="1">
        <f t="array" ref="AI2333">_xlfn.IFS($Z2333 = "Passed", "High", $Z2333="Completed", "Moderate", OR($Z2333 = "Incomplete", $Z2333="Failed"), "Low")</f>
        <v>High</v>
      </c>
      <c r="AJ2333" t="str" cm="1">
        <f t="array" ref="AJ2333">_xlfn.IFS(OR(Z2333= "Passed", Z2333 = "Completed"), "Complete", OR(Z2333 ="Failed", Z2333 = "Incomplete"), "Incomplete")</f>
        <v>Complete</v>
      </c>
      <c r="AK2333" cm="1">
        <f t="array" ref="AK2333">_xlfn.IFS(HR_DATA[[#This Row],[Performance Category]] = "High Performer", 4,HR_DATA[[#This Row],[Performance Category]] = "Average Performer", 3, HR_DATA[[#This Row],[Performance Category]] = "Low Performer", 2, HR_DATA[[#This Row],[Performance Category]] = "At Risk", 1)</f>
        <v>3</v>
      </c>
    </row>
    <row r="2334" spans="1:37" x14ac:dyDescent="0.25">
      <c r="A2334">
        <v>2861</v>
      </c>
      <c r="B2334" s="2">
        <v>43379</v>
      </c>
      <c r="C2334" s="2">
        <f t="shared" ca="1" si="180"/>
        <v>46159</v>
      </c>
      <c r="D2334" t="s">
        <v>28</v>
      </c>
      <c r="E2334" t="s">
        <v>87</v>
      </c>
      <c r="F2334" t="s">
        <v>30</v>
      </c>
      <c r="G2334" t="s">
        <v>55</v>
      </c>
      <c r="H2334" t="s">
        <v>32</v>
      </c>
      <c r="I2334" t="s">
        <v>55</v>
      </c>
      <c r="J2334" t="s">
        <v>34</v>
      </c>
      <c r="K2334" t="s">
        <v>65</v>
      </c>
      <c r="L2334" s="2">
        <v>31606</v>
      </c>
      <c r="M2334" t="s">
        <v>36</v>
      </c>
      <c r="N2334" t="s">
        <v>48</v>
      </c>
      <c r="O2334" t="s">
        <v>38</v>
      </c>
      <c r="P2334" t="s">
        <v>39</v>
      </c>
      <c r="Q2334" t="s">
        <v>40</v>
      </c>
      <c r="R2334">
        <v>2</v>
      </c>
      <c r="S2334" s="2">
        <v>45128</v>
      </c>
      <c r="T2334">
        <v>2</v>
      </c>
      <c r="U2334">
        <v>4</v>
      </c>
      <c r="V2334">
        <v>5</v>
      </c>
      <c r="W2334" s="2">
        <v>44872</v>
      </c>
      <c r="X2334" t="s">
        <v>62</v>
      </c>
      <c r="Y2334" t="s">
        <v>51</v>
      </c>
      <c r="Z2334" t="s">
        <v>63</v>
      </c>
      <c r="AA2334">
        <v>2</v>
      </c>
      <c r="AB2334">
        <v>828.48</v>
      </c>
      <c r="AC2334">
        <v>32</v>
      </c>
      <c r="AD2334" t="str" cm="1">
        <f t="array" ref="AD2334">_xlfn.IFS($AC2334&lt;= 24,"17-24", $AC2334&lt;=34,"25-34", $AC2334&lt;=44,"35-44", $AC2334&lt;= 54,"45-54", $AC2334 &gt;= 55, "55+")</f>
        <v>25-34</v>
      </c>
      <c r="AE2334">
        <f t="shared" ca="1" si="181"/>
        <v>7</v>
      </c>
      <c r="AF2334" t="str">
        <f t="shared" si="182"/>
        <v>Low</v>
      </c>
      <c r="AG2334" t="str">
        <f t="shared" si="183"/>
        <v>Satisfied</v>
      </c>
      <c r="AH2334" t="str">
        <f t="shared" si="184"/>
        <v>Average Performer</v>
      </c>
      <c r="AI2334" t="str" cm="1">
        <f t="array" ref="AI2334">_xlfn.IFS($Z2334 = "Passed", "High", $Z2334="Completed", "Moderate", OR($Z2334 = "Incomplete", $Z2334="Failed"), "Low")</f>
        <v>Moderate</v>
      </c>
      <c r="AJ2334" t="str" cm="1">
        <f t="array" ref="AJ2334">_xlfn.IFS(OR(Z2334= "Passed", Z2334 = "Completed"), "Complete", OR(Z2334 ="Failed", Z2334 = "Incomplete"), "Incomplete")</f>
        <v>Complete</v>
      </c>
      <c r="AK2334" cm="1">
        <f t="array" ref="AK2334">_xlfn.IFS(HR_DATA[[#This Row],[Performance Category]] = "High Performer", 4,HR_DATA[[#This Row],[Performance Category]] = "Average Performer", 3, HR_DATA[[#This Row],[Performance Category]] = "Low Performer", 2, HR_DATA[[#This Row],[Performance Category]] = "At Risk", 1)</f>
        <v>3</v>
      </c>
    </row>
    <row r="2335" spans="1:37" x14ac:dyDescent="0.25">
      <c r="A2335">
        <v>2862</v>
      </c>
      <c r="B2335" s="2">
        <v>43914</v>
      </c>
      <c r="C2335" s="2">
        <f t="shared" ca="1" si="180"/>
        <v>46159</v>
      </c>
      <c r="D2335" t="s">
        <v>106</v>
      </c>
      <c r="E2335" t="s">
        <v>85</v>
      </c>
      <c r="F2335" t="s">
        <v>30</v>
      </c>
      <c r="G2335" t="s">
        <v>46</v>
      </c>
      <c r="H2335" t="s">
        <v>56</v>
      </c>
      <c r="I2335" t="s">
        <v>46</v>
      </c>
      <c r="J2335" t="s">
        <v>34</v>
      </c>
      <c r="K2335" t="s">
        <v>79</v>
      </c>
      <c r="L2335" s="2">
        <v>15901</v>
      </c>
      <c r="M2335" t="s">
        <v>36</v>
      </c>
      <c r="N2335" t="s">
        <v>48</v>
      </c>
      <c r="O2335" t="s">
        <v>60</v>
      </c>
      <c r="P2335" t="s">
        <v>61</v>
      </c>
      <c r="Q2335" t="s">
        <v>40</v>
      </c>
      <c r="R2335">
        <v>4</v>
      </c>
      <c r="S2335" s="2">
        <v>44995</v>
      </c>
      <c r="T2335">
        <v>1</v>
      </c>
      <c r="U2335">
        <v>2</v>
      </c>
      <c r="V2335">
        <v>3</v>
      </c>
      <c r="W2335" s="2">
        <v>45027</v>
      </c>
      <c r="X2335" t="s">
        <v>92</v>
      </c>
      <c r="Y2335" t="s">
        <v>42</v>
      </c>
      <c r="Z2335" t="s">
        <v>52</v>
      </c>
      <c r="AA2335">
        <v>3</v>
      </c>
      <c r="AB2335">
        <v>192.39</v>
      </c>
      <c r="AC2335">
        <v>77</v>
      </c>
      <c r="AD2335" t="str" cm="1">
        <f t="array" ref="AD2335">_xlfn.IFS($AC2335&lt;= 24,"17-24", $AC2335&lt;=34,"25-34", $AC2335&lt;=44,"35-44", $AC2335&lt;= 54,"45-54", $AC2335 &gt;= 55, "55+")</f>
        <v>55+</v>
      </c>
      <c r="AE2335">
        <f t="shared" ca="1" si="181"/>
        <v>6</v>
      </c>
      <c r="AF2335" t="str">
        <f t="shared" si="182"/>
        <v>Low</v>
      </c>
      <c r="AG2335" t="str">
        <f t="shared" si="183"/>
        <v>Not satisfied</v>
      </c>
      <c r="AH2335" t="str">
        <f t="shared" si="184"/>
        <v>Average Performer</v>
      </c>
      <c r="AI2335" t="str" cm="1">
        <f t="array" ref="AI2335">_xlfn.IFS($Z2335 = "Passed", "High", $Z2335="Completed", "Moderate", OR($Z2335 = "Incomplete", $Z2335="Failed"), "Low")</f>
        <v>Low</v>
      </c>
      <c r="AJ2335" t="str" cm="1">
        <f t="array" ref="AJ2335">_xlfn.IFS(OR(Z2335= "Passed", Z2335 = "Completed"), "Complete", OR(Z2335 ="Failed", Z2335 = "Incomplete"), "Incomplete")</f>
        <v>Incomplete</v>
      </c>
      <c r="AK2335" cm="1">
        <f t="array" ref="AK2335">_xlfn.IFS(HR_DATA[[#This Row],[Performance Category]] = "High Performer", 4,HR_DATA[[#This Row],[Performance Category]] = "Average Performer", 3, HR_DATA[[#This Row],[Performance Category]] = "Low Performer", 2, HR_DATA[[#This Row],[Performance Category]] = "At Risk", 1)</f>
        <v>3</v>
      </c>
    </row>
    <row r="2336" spans="1:37" x14ac:dyDescent="0.25">
      <c r="A2336">
        <v>2863</v>
      </c>
      <c r="B2336" s="2">
        <v>44477</v>
      </c>
      <c r="C2336" s="2">
        <f t="shared" ca="1" si="180"/>
        <v>46159</v>
      </c>
      <c r="D2336" t="s">
        <v>106</v>
      </c>
      <c r="E2336" t="s">
        <v>44</v>
      </c>
      <c r="F2336" t="s">
        <v>30</v>
      </c>
      <c r="G2336" t="s">
        <v>55</v>
      </c>
      <c r="H2336" t="s">
        <v>56</v>
      </c>
      <c r="I2336" t="s">
        <v>33</v>
      </c>
      <c r="J2336" t="s">
        <v>34</v>
      </c>
      <c r="K2336" t="s">
        <v>105</v>
      </c>
      <c r="L2336" s="2">
        <v>16049</v>
      </c>
      <c r="M2336" t="s">
        <v>36</v>
      </c>
      <c r="N2336" t="s">
        <v>48</v>
      </c>
      <c r="O2336" t="s">
        <v>60</v>
      </c>
      <c r="P2336" t="s">
        <v>39</v>
      </c>
      <c r="Q2336" t="s">
        <v>98</v>
      </c>
      <c r="R2336">
        <v>4</v>
      </c>
      <c r="S2336" s="2">
        <v>44998</v>
      </c>
      <c r="T2336">
        <v>2</v>
      </c>
      <c r="U2336">
        <v>2</v>
      </c>
      <c r="V2336">
        <v>1</v>
      </c>
      <c r="W2336" s="2">
        <v>44903</v>
      </c>
      <c r="X2336" t="s">
        <v>50</v>
      </c>
      <c r="Y2336" t="s">
        <v>42</v>
      </c>
      <c r="Z2336" t="s">
        <v>63</v>
      </c>
      <c r="AA2336">
        <v>4</v>
      </c>
      <c r="AB2336">
        <v>422.27</v>
      </c>
      <c r="AC2336">
        <v>78</v>
      </c>
      <c r="AD2336" t="str" cm="1">
        <f t="array" ref="AD2336">_xlfn.IFS($AC2336&lt;= 24,"17-24", $AC2336&lt;=34,"25-34", $AC2336&lt;=44,"35-44", $AC2336&lt;= 54,"45-54", $AC2336 &gt;= 55, "55+")</f>
        <v>55+</v>
      </c>
      <c r="AE2336">
        <f t="shared" ca="1" si="181"/>
        <v>4</v>
      </c>
      <c r="AF2336" t="str">
        <f t="shared" si="182"/>
        <v>Low</v>
      </c>
      <c r="AG2336" t="str">
        <f t="shared" si="183"/>
        <v>Not satisfied</v>
      </c>
      <c r="AH2336" t="str">
        <f t="shared" si="184"/>
        <v>Low Performer</v>
      </c>
      <c r="AI2336" t="str" cm="1">
        <f t="array" ref="AI2336">_xlfn.IFS($Z2336 = "Passed", "High", $Z2336="Completed", "Moderate", OR($Z2336 = "Incomplete", $Z2336="Failed"), "Low")</f>
        <v>Moderate</v>
      </c>
      <c r="AJ2336" t="str" cm="1">
        <f t="array" ref="AJ2336">_xlfn.IFS(OR(Z2336= "Passed", Z2336 = "Completed"), "Complete", OR(Z2336 ="Failed", Z2336 = "Incomplete"), "Incomplete")</f>
        <v>Complete</v>
      </c>
      <c r="AK2336" cm="1">
        <f t="array" ref="AK2336">_xlfn.IFS(HR_DATA[[#This Row],[Performance Category]] = "High Performer", 4,HR_DATA[[#This Row],[Performance Category]] = "Average Performer", 3, HR_DATA[[#This Row],[Performance Category]] = "Low Performer", 2, HR_DATA[[#This Row],[Performance Category]] = "At Risk", 1)</f>
        <v>2</v>
      </c>
    </row>
    <row r="2337" spans="1:37" x14ac:dyDescent="0.25">
      <c r="A2337">
        <v>2864</v>
      </c>
      <c r="B2337" s="2">
        <v>44697</v>
      </c>
      <c r="C2337" s="2">
        <f t="shared" ca="1" si="180"/>
        <v>46159</v>
      </c>
      <c r="D2337" t="s">
        <v>106</v>
      </c>
      <c r="E2337" t="s">
        <v>87</v>
      </c>
      <c r="F2337" t="s">
        <v>30</v>
      </c>
      <c r="G2337" t="s">
        <v>46</v>
      </c>
      <c r="H2337" t="s">
        <v>56</v>
      </c>
      <c r="I2337" t="s">
        <v>55</v>
      </c>
      <c r="J2337" t="s">
        <v>34</v>
      </c>
      <c r="K2337" t="s">
        <v>70</v>
      </c>
      <c r="L2337" s="2">
        <v>35059</v>
      </c>
      <c r="M2337" t="s">
        <v>36</v>
      </c>
      <c r="N2337" t="s">
        <v>48</v>
      </c>
      <c r="O2337" t="s">
        <v>84</v>
      </c>
      <c r="P2337" t="s">
        <v>61</v>
      </c>
      <c r="Q2337" t="s">
        <v>40</v>
      </c>
      <c r="R2337">
        <v>2</v>
      </c>
      <c r="S2337" s="2">
        <v>44881</v>
      </c>
      <c r="T2337">
        <v>1</v>
      </c>
      <c r="U2337">
        <v>3</v>
      </c>
      <c r="V2337">
        <v>4</v>
      </c>
      <c r="W2337" s="2">
        <v>45093</v>
      </c>
      <c r="X2337" t="s">
        <v>41</v>
      </c>
      <c r="Y2337" t="s">
        <v>51</v>
      </c>
      <c r="Z2337" t="s">
        <v>43</v>
      </c>
      <c r="AA2337">
        <v>4</v>
      </c>
      <c r="AB2337">
        <v>242.25</v>
      </c>
      <c r="AC2337">
        <v>27</v>
      </c>
      <c r="AD2337" t="str" cm="1">
        <f t="array" ref="AD2337">_xlfn.IFS($AC2337&lt;= 24,"17-24", $AC2337&lt;=34,"25-34", $AC2337&lt;=44,"35-44", $AC2337&lt;= 54,"45-54", $AC2337 &gt;= 55, "55+")</f>
        <v>25-34</v>
      </c>
      <c r="AE2337">
        <f t="shared" ca="1" si="181"/>
        <v>4</v>
      </c>
      <c r="AF2337" t="str">
        <f t="shared" si="182"/>
        <v>Low</v>
      </c>
      <c r="AG2337" t="str">
        <f t="shared" si="183"/>
        <v>Neutral</v>
      </c>
      <c r="AH2337" t="str">
        <f t="shared" si="184"/>
        <v>Average Performer</v>
      </c>
      <c r="AI2337" t="str" cm="1">
        <f t="array" ref="AI2337">_xlfn.IFS($Z2337 = "Passed", "High", $Z2337="Completed", "Moderate", OR($Z2337 = "Incomplete", $Z2337="Failed"), "Low")</f>
        <v>Low</v>
      </c>
      <c r="AJ2337" t="str" cm="1">
        <f t="array" ref="AJ2337">_xlfn.IFS(OR(Z2337= "Passed", Z2337 = "Completed"), "Complete", OR(Z2337 ="Failed", Z2337 = "Incomplete"), "Incomplete")</f>
        <v>Incomplete</v>
      </c>
      <c r="AK2337" cm="1">
        <f t="array" ref="AK2337">_xlfn.IFS(HR_DATA[[#This Row],[Performance Category]] = "High Performer", 4,HR_DATA[[#This Row],[Performance Category]] = "Average Performer", 3, HR_DATA[[#This Row],[Performance Category]] = "Low Performer", 2, HR_DATA[[#This Row],[Performance Category]] = "At Risk", 1)</f>
        <v>3</v>
      </c>
    </row>
    <row r="2338" spans="1:37" x14ac:dyDescent="0.25">
      <c r="A2338">
        <v>2865</v>
      </c>
      <c r="B2338" s="2">
        <v>44691</v>
      </c>
      <c r="C2338" s="2">
        <f t="shared" ca="1" si="180"/>
        <v>46159</v>
      </c>
      <c r="D2338" t="s">
        <v>106</v>
      </c>
      <c r="E2338" t="s">
        <v>64</v>
      </c>
      <c r="F2338" t="s">
        <v>108</v>
      </c>
      <c r="G2338" t="s">
        <v>46</v>
      </c>
      <c r="H2338" t="s">
        <v>32</v>
      </c>
      <c r="I2338" t="s">
        <v>46</v>
      </c>
      <c r="J2338" t="s">
        <v>34</v>
      </c>
      <c r="K2338" t="s">
        <v>65</v>
      </c>
      <c r="L2338" s="2">
        <v>25442</v>
      </c>
      <c r="M2338" t="s">
        <v>36</v>
      </c>
      <c r="N2338" t="s">
        <v>37</v>
      </c>
      <c r="O2338" t="s">
        <v>38</v>
      </c>
      <c r="P2338" t="s">
        <v>77</v>
      </c>
      <c r="Q2338" t="s">
        <v>40</v>
      </c>
      <c r="R2338">
        <v>1</v>
      </c>
      <c r="S2338" s="2">
        <v>44857</v>
      </c>
      <c r="T2338">
        <v>2</v>
      </c>
      <c r="U2338">
        <v>2</v>
      </c>
      <c r="V2338">
        <v>3</v>
      </c>
      <c r="W2338" s="2">
        <v>45007</v>
      </c>
      <c r="X2338" t="s">
        <v>50</v>
      </c>
      <c r="Y2338" t="s">
        <v>51</v>
      </c>
      <c r="Z2338" t="s">
        <v>73</v>
      </c>
      <c r="AA2338">
        <v>4</v>
      </c>
      <c r="AB2338">
        <v>653.99</v>
      </c>
      <c r="AC2338">
        <v>53</v>
      </c>
      <c r="AD2338" t="str" cm="1">
        <f t="array" ref="AD2338">_xlfn.IFS($AC2338&lt;= 24,"17-24", $AC2338&lt;=34,"25-34", $AC2338&lt;=44,"35-44", $AC2338&lt;= 54,"45-54", $AC2338 &gt;= 55, "55+")</f>
        <v>45-54</v>
      </c>
      <c r="AE2338">
        <f t="shared" ca="1" si="181"/>
        <v>4</v>
      </c>
      <c r="AF2338" t="str">
        <f t="shared" si="182"/>
        <v>Low</v>
      </c>
      <c r="AG2338" t="str">
        <f t="shared" si="183"/>
        <v>Not satisfied</v>
      </c>
      <c r="AH2338" t="str">
        <f t="shared" si="184"/>
        <v>Average Performer</v>
      </c>
      <c r="AI2338" t="str" cm="1">
        <f t="array" ref="AI2338">_xlfn.IFS($Z2338 = "Passed", "High", $Z2338="Completed", "Moderate", OR($Z2338 = "Incomplete", $Z2338="Failed"), "Low")</f>
        <v>High</v>
      </c>
      <c r="AJ2338" t="str" cm="1">
        <f t="array" ref="AJ2338">_xlfn.IFS(OR(Z2338= "Passed", Z2338 = "Completed"), "Complete", OR(Z2338 ="Failed", Z2338 = "Incomplete"), "Incomplete")</f>
        <v>Complete</v>
      </c>
      <c r="AK2338" cm="1">
        <f t="array" ref="AK2338">_xlfn.IFS(HR_DATA[[#This Row],[Performance Category]] = "High Performer", 4,HR_DATA[[#This Row],[Performance Category]] = "Average Performer", 3, HR_DATA[[#This Row],[Performance Category]] = "Low Performer", 2, HR_DATA[[#This Row],[Performance Category]] = "At Risk", 1)</f>
        <v>3</v>
      </c>
    </row>
    <row r="2339" spans="1:37" x14ac:dyDescent="0.25">
      <c r="A2339">
        <v>2866</v>
      </c>
      <c r="B2339" s="2">
        <v>44516</v>
      </c>
      <c r="C2339" s="2">
        <f t="shared" ca="1" si="180"/>
        <v>46159</v>
      </c>
      <c r="D2339" t="s">
        <v>106</v>
      </c>
      <c r="E2339" t="s">
        <v>69</v>
      </c>
      <c r="F2339" t="s">
        <v>30</v>
      </c>
      <c r="G2339" t="s">
        <v>46</v>
      </c>
      <c r="H2339" t="s">
        <v>32</v>
      </c>
      <c r="I2339" t="s">
        <v>33</v>
      </c>
      <c r="J2339" t="s">
        <v>34</v>
      </c>
      <c r="K2339" t="s">
        <v>70</v>
      </c>
      <c r="L2339" s="2">
        <v>18878</v>
      </c>
      <c r="M2339" t="s">
        <v>36</v>
      </c>
      <c r="N2339" t="s">
        <v>37</v>
      </c>
      <c r="O2339" t="s">
        <v>49</v>
      </c>
      <c r="P2339" t="s">
        <v>61</v>
      </c>
      <c r="Q2339" t="s">
        <v>40</v>
      </c>
      <c r="R2339">
        <v>2</v>
      </c>
      <c r="S2339" s="2">
        <v>45116</v>
      </c>
      <c r="T2339">
        <v>3</v>
      </c>
      <c r="U2339">
        <v>3</v>
      </c>
      <c r="V2339">
        <v>2</v>
      </c>
      <c r="W2339" s="2">
        <v>45027</v>
      </c>
      <c r="X2339" t="s">
        <v>62</v>
      </c>
      <c r="Y2339" t="s">
        <v>51</v>
      </c>
      <c r="Z2339" t="s">
        <v>73</v>
      </c>
      <c r="AA2339">
        <v>5</v>
      </c>
      <c r="AB2339">
        <v>792.46</v>
      </c>
      <c r="AC2339">
        <v>70</v>
      </c>
      <c r="AD2339" t="str" cm="1">
        <f t="array" ref="AD2339">_xlfn.IFS($AC2339&lt;= 24,"17-24", $AC2339&lt;=34,"25-34", $AC2339&lt;=44,"35-44", $AC2339&lt;= 54,"45-54", $AC2339 &gt;= 55, "55+")</f>
        <v>55+</v>
      </c>
      <c r="AE2339">
        <f t="shared" ca="1" si="181"/>
        <v>4</v>
      </c>
      <c r="AF2339" t="str">
        <f t="shared" si="182"/>
        <v>Medium</v>
      </c>
      <c r="AG2339" t="str">
        <f t="shared" si="183"/>
        <v>Neutral</v>
      </c>
      <c r="AH2339" t="str">
        <f t="shared" si="184"/>
        <v>Average Performer</v>
      </c>
      <c r="AI2339" t="str" cm="1">
        <f t="array" ref="AI2339">_xlfn.IFS($Z2339 = "Passed", "High", $Z2339="Completed", "Moderate", OR($Z2339 = "Incomplete", $Z2339="Failed"), "Low")</f>
        <v>High</v>
      </c>
      <c r="AJ2339" t="str" cm="1">
        <f t="array" ref="AJ2339">_xlfn.IFS(OR(Z2339= "Passed", Z2339 = "Completed"), "Complete", OR(Z2339 ="Failed", Z2339 = "Incomplete"), "Incomplete")</f>
        <v>Complete</v>
      </c>
      <c r="AK2339" cm="1">
        <f t="array" ref="AK2339">_xlfn.IFS(HR_DATA[[#This Row],[Performance Category]] = "High Performer", 4,HR_DATA[[#This Row],[Performance Category]] = "Average Performer", 3, HR_DATA[[#This Row],[Performance Category]] = "Low Performer", 2, HR_DATA[[#This Row],[Performance Category]] = "At Risk", 1)</f>
        <v>3</v>
      </c>
    </row>
    <row r="2340" spans="1:37" x14ac:dyDescent="0.25">
      <c r="A2340">
        <v>2867</v>
      </c>
      <c r="B2340" s="2">
        <v>43521</v>
      </c>
      <c r="C2340" s="2">
        <f t="shared" ca="1" si="180"/>
        <v>46159</v>
      </c>
      <c r="D2340" t="s">
        <v>106</v>
      </c>
      <c r="E2340" t="s">
        <v>29</v>
      </c>
      <c r="F2340" t="s">
        <v>30</v>
      </c>
      <c r="G2340" t="s">
        <v>46</v>
      </c>
      <c r="H2340" t="s">
        <v>45</v>
      </c>
      <c r="I2340" t="s">
        <v>33</v>
      </c>
      <c r="J2340" t="s">
        <v>34</v>
      </c>
      <c r="K2340" t="s">
        <v>110</v>
      </c>
      <c r="L2340" s="2">
        <v>34500</v>
      </c>
      <c r="M2340" t="s">
        <v>36</v>
      </c>
      <c r="N2340" t="s">
        <v>37</v>
      </c>
      <c r="O2340" t="s">
        <v>38</v>
      </c>
      <c r="P2340" t="s">
        <v>61</v>
      </c>
      <c r="Q2340" t="s">
        <v>40</v>
      </c>
      <c r="R2340">
        <v>2</v>
      </c>
      <c r="S2340" s="2">
        <v>44992</v>
      </c>
      <c r="T2340">
        <v>3</v>
      </c>
      <c r="U2340">
        <v>1</v>
      </c>
      <c r="V2340">
        <v>3</v>
      </c>
      <c r="W2340" s="2">
        <v>44978</v>
      </c>
      <c r="X2340" t="s">
        <v>41</v>
      </c>
      <c r="Y2340" t="s">
        <v>51</v>
      </c>
      <c r="Z2340" t="s">
        <v>52</v>
      </c>
      <c r="AA2340">
        <v>4</v>
      </c>
      <c r="AB2340">
        <v>317.26</v>
      </c>
      <c r="AC2340">
        <v>25</v>
      </c>
      <c r="AD2340" t="str" cm="1">
        <f t="array" ref="AD2340">_xlfn.IFS($AC2340&lt;= 24,"17-24", $AC2340&lt;=34,"25-34", $AC2340&lt;=44,"35-44", $AC2340&lt;= 54,"45-54", $AC2340 &gt;= 55, "55+")</f>
        <v>25-34</v>
      </c>
      <c r="AE2340">
        <f t="shared" ca="1" si="181"/>
        <v>7</v>
      </c>
      <c r="AF2340" t="str">
        <f t="shared" si="182"/>
        <v>Medium</v>
      </c>
      <c r="AG2340" t="str">
        <f t="shared" si="183"/>
        <v>Not satisfied</v>
      </c>
      <c r="AH2340" t="str">
        <f t="shared" si="184"/>
        <v>Average Performer</v>
      </c>
      <c r="AI2340" t="str" cm="1">
        <f t="array" ref="AI2340">_xlfn.IFS($Z2340 = "Passed", "High", $Z2340="Completed", "Moderate", OR($Z2340 = "Incomplete", $Z2340="Failed"), "Low")</f>
        <v>Low</v>
      </c>
      <c r="AJ2340" t="str" cm="1">
        <f t="array" ref="AJ2340">_xlfn.IFS(OR(Z2340= "Passed", Z2340 = "Completed"), "Complete", OR(Z2340 ="Failed", Z2340 = "Incomplete"), "Incomplete")</f>
        <v>Incomplete</v>
      </c>
      <c r="AK2340" cm="1">
        <f t="array" ref="AK2340">_xlfn.IFS(HR_DATA[[#This Row],[Performance Category]] = "High Performer", 4,HR_DATA[[#This Row],[Performance Category]] = "Average Performer", 3, HR_DATA[[#This Row],[Performance Category]] = "Low Performer", 2, HR_DATA[[#This Row],[Performance Category]] = "At Risk", 1)</f>
        <v>3</v>
      </c>
    </row>
    <row r="2341" spans="1:37" x14ac:dyDescent="0.25">
      <c r="A2341">
        <v>2868</v>
      </c>
      <c r="B2341" s="2">
        <v>44743</v>
      </c>
      <c r="C2341" s="2">
        <f t="shared" ca="1" si="180"/>
        <v>46159</v>
      </c>
      <c r="D2341" t="s">
        <v>28</v>
      </c>
      <c r="E2341" t="s">
        <v>64</v>
      </c>
      <c r="F2341" t="s">
        <v>30</v>
      </c>
      <c r="G2341" t="s">
        <v>55</v>
      </c>
      <c r="H2341" t="s">
        <v>45</v>
      </c>
      <c r="I2341" t="s">
        <v>33</v>
      </c>
      <c r="J2341" t="s">
        <v>34</v>
      </c>
      <c r="K2341" t="s">
        <v>82</v>
      </c>
      <c r="L2341" s="2">
        <v>16947</v>
      </c>
      <c r="M2341" t="s">
        <v>36</v>
      </c>
      <c r="N2341" t="s">
        <v>48</v>
      </c>
      <c r="O2341" t="s">
        <v>72</v>
      </c>
      <c r="P2341" t="s">
        <v>67</v>
      </c>
      <c r="Q2341" t="s">
        <v>40</v>
      </c>
      <c r="R2341">
        <v>5</v>
      </c>
      <c r="S2341" s="2">
        <v>44970</v>
      </c>
      <c r="T2341">
        <v>3</v>
      </c>
      <c r="U2341">
        <v>4</v>
      </c>
      <c r="V2341">
        <v>1</v>
      </c>
      <c r="W2341" s="2">
        <v>45094</v>
      </c>
      <c r="X2341" t="s">
        <v>41</v>
      </c>
      <c r="Y2341" t="s">
        <v>51</v>
      </c>
      <c r="Z2341" t="s">
        <v>43</v>
      </c>
      <c r="AA2341">
        <v>5</v>
      </c>
      <c r="AB2341">
        <v>866.79</v>
      </c>
      <c r="AC2341">
        <v>76</v>
      </c>
      <c r="AD2341" t="str" cm="1">
        <f t="array" ref="AD2341">_xlfn.IFS($AC2341&lt;= 24,"17-24", $AC2341&lt;=34,"25-34", $AC2341&lt;=44,"35-44", $AC2341&lt;= 54,"45-54", $AC2341 &gt;= 55, "55+")</f>
        <v>55+</v>
      </c>
      <c r="AE2341">
        <f t="shared" ca="1" si="181"/>
        <v>3</v>
      </c>
      <c r="AF2341" t="str">
        <f t="shared" si="182"/>
        <v>Medium</v>
      </c>
      <c r="AG2341" t="str">
        <f t="shared" si="183"/>
        <v>Satisfied</v>
      </c>
      <c r="AH2341" t="str">
        <f t="shared" si="184"/>
        <v>Average Performer</v>
      </c>
      <c r="AI2341" t="str" cm="1">
        <f t="array" ref="AI2341">_xlfn.IFS($Z2341 = "Passed", "High", $Z2341="Completed", "Moderate", OR($Z2341 = "Incomplete", $Z2341="Failed"), "Low")</f>
        <v>Low</v>
      </c>
      <c r="AJ2341" t="str" cm="1">
        <f t="array" ref="AJ2341">_xlfn.IFS(OR(Z2341= "Passed", Z2341 = "Completed"), "Complete", OR(Z2341 ="Failed", Z2341 = "Incomplete"), "Incomplete")</f>
        <v>Incomplete</v>
      </c>
      <c r="AK2341" cm="1">
        <f t="array" ref="AK2341">_xlfn.IFS(HR_DATA[[#This Row],[Performance Category]] = "High Performer", 4,HR_DATA[[#This Row],[Performance Category]] = "Average Performer", 3, HR_DATA[[#This Row],[Performance Category]] = "Low Performer", 2, HR_DATA[[#This Row],[Performance Category]] = "At Risk", 1)</f>
        <v>3</v>
      </c>
    </row>
    <row r="2342" spans="1:37" x14ac:dyDescent="0.25">
      <c r="A2342">
        <v>2869</v>
      </c>
      <c r="B2342" s="2">
        <v>44912</v>
      </c>
      <c r="C2342" s="2">
        <f t="shared" ca="1" si="180"/>
        <v>46159</v>
      </c>
      <c r="D2342" t="s">
        <v>28</v>
      </c>
      <c r="E2342" t="s">
        <v>94</v>
      </c>
      <c r="F2342" t="s">
        <v>30</v>
      </c>
      <c r="G2342" t="s">
        <v>31</v>
      </c>
      <c r="H2342" t="s">
        <v>45</v>
      </c>
      <c r="I2342" t="s">
        <v>55</v>
      </c>
      <c r="J2342" t="s">
        <v>34</v>
      </c>
      <c r="K2342" t="s">
        <v>47</v>
      </c>
      <c r="L2342" s="2">
        <v>15787</v>
      </c>
      <c r="M2342" t="s">
        <v>36</v>
      </c>
      <c r="N2342" t="s">
        <v>48</v>
      </c>
      <c r="O2342" t="s">
        <v>72</v>
      </c>
      <c r="P2342" t="s">
        <v>39</v>
      </c>
      <c r="Q2342" t="s">
        <v>40</v>
      </c>
      <c r="R2342">
        <v>2</v>
      </c>
      <c r="S2342" s="2">
        <v>45009</v>
      </c>
      <c r="T2342">
        <v>2</v>
      </c>
      <c r="U2342">
        <v>5</v>
      </c>
      <c r="V2342">
        <v>4</v>
      </c>
      <c r="W2342" s="2">
        <v>45050</v>
      </c>
      <c r="X2342" t="s">
        <v>41</v>
      </c>
      <c r="Y2342" t="s">
        <v>42</v>
      </c>
      <c r="Z2342" t="s">
        <v>63</v>
      </c>
      <c r="AA2342">
        <v>2</v>
      </c>
      <c r="AB2342">
        <v>422.63</v>
      </c>
      <c r="AC2342">
        <v>79</v>
      </c>
      <c r="AD2342" t="str" cm="1">
        <f t="array" ref="AD2342">_xlfn.IFS($AC2342&lt;= 24,"17-24", $AC2342&lt;=34,"25-34", $AC2342&lt;=44,"35-44", $AC2342&lt;= 54,"45-54", $AC2342 &gt;= 55, "55+")</f>
        <v>55+</v>
      </c>
      <c r="AE2342">
        <f t="shared" ca="1" si="181"/>
        <v>3</v>
      </c>
      <c r="AF2342" t="str">
        <f t="shared" si="182"/>
        <v>Low</v>
      </c>
      <c r="AG2342" t="str">
        <f t="shared" si="183"/>
        <v>Satisfied</v>
      </c>
      <c r="AH2342" t="str">
        <f t="shared" si="184"/>
        <v>Average Performer</v>
      </c>
      <c r="AI2342" t="str" cm="1">
        <f t="array" ref="AI2342">_xlfn.IFS($Z2342 = "Passed", "High", $Z2342="Completed", "Moderate", OR($Z2342 = "Incomplete", $Z2342="Failed"), "Low")</f>
        <v>Moderate</v>
      </c>
      <c r="AJ2342" t="str" cm="1">
        <f t="array" ref="AJ2342">_xlfn.IFS(OR(Z2342= "Passed", Z2342 = "Completed"), "Complete", OR(Z2342 ="Failed", Z2342 = "Incomplete"), "Incomplete")</f>
        <v>Complete</v>
      </c>
      <c r="AK2342" cm="1">
        <f t="array" ref="AK2342">_xlfn.IFS(HR_DATA[[#This Row],[Performance Category]] = "High Performer", 4,HR_DATA[[#This Row],[Performance Category]] = "Average Performer", 3, HR_DATA[[#This Row],[Performance Category]] = "Low Performer", 2, HR_DATA[[#This Row],[Performance Category]] = "At Risk", 1)</f>
        <v>3</v>
      </c>
    </row>
    <row r="2343" spans="1:37" x14ac:dyDescent="0.25">
      <c r="A2343">
        <v>2870</v>
      </c>
      <c r="B2343" s="2">
        <v>45133</v>
      </c>
      <c r="C2343" s="2">
        <f t="shared" ca="1" si="180"/>
        <v>46159</v>
      </c>
      <c r="D2343" t="s">
        <v>28</v>
      </c>
      <c r="E2343" t="s">
        <v>74</v>
      </c>
      <c r="F2343" t="s">
        <v>30</v>
      </c>
      <c r="G2343" t="s">
        <v>46</v>
      </c>
      <c r="H2343" t="s">
        <v>56</v>
      </c>
      <c r="I2343" t="s">
        <v>46</v>
      </c>
      <c r="J2343" t="s">
        <v>34</v>
      </c>
      <c r="K2343" t="s">
        <v>118</v>
      </c>
      <c r="L2343" s="2">
        <v>18514</v>
      </c>
      <c r="M2343" t="s">
        <v>36</v>
      </c>
      <c r="N2343" t="s">
        <v>48</v>
      </c>
      <c r="O2343" t="s">
        <v>72</v>
      </c>
      <c r="P2343" t="s">
        <v>67</v>
      </c>
      <c r="Q2343" t="s">
        <v>40</v>
      </c>
      <c r="R2343">
        <v>4</v>
      </c>
      <c r="S2343" s="2">
        <v>44893</v>
      </c>
      <c r="T2343">
        <v>5</v>
      </c>
      <c r="U2343">
        <v>3</v>
      </c>
      <c r="V2343">
        <v>2</v>
      </c>
      <c r="W2343" s="2">
        <v>44981</v>
      </c>
      <c r="X2343" t="s">
        <v>62</v>
      </c>
      <c r="Y2343" t="s">
        <v>42</v>
      </c>
      <c r="Z2343" t="s">
        <v>73</v>
      </c>
      <c r="AA2343">
        <v>5</v>
      </c>
      <c r="AB2343">
        <v>413.42</v>
      </c>
      <c r="AC2343">
        <v>73</v>
      </c>
      <c r="AD2343" t="str" cm="1">
        <f t="array" ref="AD2343">_xlfn.IFS($AC2343&lt;= 24,"17-24", $AC2343&lt;=34,"25-34", $AC2343&lt;=44,"35-44", $AC2343&lt;= 54,"45-54", $AC2343 &gt;= 55, "55+")</f>
        <v>55+</v>
      </c>
      <c r="AE2343">
        <f t="shared" ca="1" si="181"/>
        <v>2</v>
      </c>
      <c r="AF2343" t="str">
        <f t="shared" si="182"/>
        <v>High</v>
      </c>
      <c r="AG2343" t="str">
        <f t="shared" si="183"/>
        <v>Neutral</v>
      </c>
      <c r="AH2343" t="str">
        <f t="shared" si="184"/>
        <v>Average Performer</v>
      </c>
      <c r="AI2343" t="str" cm="1">
        <f t="array" ref="AI2343">_xlfn.IFS($Z2343 = "Passed", "High", $Z2343="Completed", "Moderate", OR($Z2343 = "Incomplete", $Z2343="Failed"), "Low")</f>
        <v>High</v>
      </c>
      <c r="AJ2343" t="str" cm="1">
        <f t="array" ref="AJ2343">_xlfn.IFS(OR(Z2343= "Passed", Z2343 = "Completed"), "Complete", OR(Z2343 ="Failed", Z2343 = "Incomplete"), "Incomplete")</f>
        <v>Complete</v>
      </c>
      <c r="AK2343" cm="1">
        <f t="array" ref="AK2343">_xlfn.IFS(HR_DATA[[#This Row],[Performance Category]] = "High Performer", 4,HR_DATA[[#This Row],[Performance Category]] = "Average Performer", 3, HR_DATA[[#This Row],[Performance Category]] = "Low Performer", 2, HR_DATA[[#This Row],[Performance Category]] = "At Risk", 1)</f>
        <v>3</v>
      </c>
    </row>
    <row r="2344" spans="1:37" x14ac:dyDescent="0.25">
      <c r="A2344">
        <v>2871</v>
      </c>
      <c r="B2344" s="2">
        <v>44631</v>
      </c>
      <c r="C2344" s="2">
        <f t="shared" ca="1" si="180"/>
        <v>46159</v>
      </c>
      <c r="D2344" t="s">
        <v>28</v>
      </c>
      <c r="E2344" t="s">
        <v>81</v>
      </c>
      <c r="F2344" t="s">
        <v>30</v>
      </c>
      <c r="G2344" t="s">
        <v>31</v>
      </c>
      <c r="H2344" t="s">
        <v>45</v>
      </c>
      <c r="I2344" t="s">
        <v>46</v>
      </c>
      <c r="J2344" t="s">
        <v>34</v>
      </c>
      <c r="K2344" t="s">
        <v>102</v>
      </c>
      <c r="L2344" s="2">
        <v>19476</v>
      </c>
      <c r="M2344" t="s">
        <v>36</v>
      </c>
      <c r="N2344" t="s">
        <v>48</v>
      </c>
      <c r="O2344" t="s">
        <v>49</v>
      </c>
      <c r="P2344" t="s">
        <v>77</v>
      </c>
      <c r="Q2344" t="s">
        <v>40</v>
      </c>
      <c r="R2344">
        <v>5</v>
      </c>
      <c r="S2344" s="2">
        <v>45077</v>
      </c>
      <c r="T2344">
        <v>2</v>
      </c>
      <c r="U2344">
        <v>5</v>
      </c>
      <c r="V2344">
        <v>2</v>
      </c>
      <c r="W2344" s="2">
        <v>44850</v>
      </c>
      <c r="X2344" t="s">
        <v>92</v>
      </c>
      <c r="Y2344" t="s">
        <v>51</v>
      </c>
      <c r="Z2344" t="s">
        <v>52</v>
      </c>
      <c r="AA2344">
        <v>5</v>
      </c>
      <c r="AB2344">
        <v>900.02</v>
      </c>
      <c r="AC2344">
        <v>69</v>
      </c>
      <c r="AD2344" t="str" cm="1">
        <f t="array" ref="AD2344">_xlfn.IFS($AC2344&lt;= 24,"17-24", $AC2344&lt;=34,"25-34", $AC2344&lt;=44,"35-44", $AC2344&lt;= 54,"45-54", $AC2344 &gt;= 55, "55+")</f>
        <v>55+</v>
      </c>
      <c r="AE2344">
        <f t="shared" ca="1" si="181"/>
        <v>4</v>
      </c>
      <c r="AF2344" t="str">
        <f t="shared" si="182"/>
        <v>Low</v>
      </c>
      <c r="AG2344" t="str">
        <f t="shared" si="183"/>
        <v>Satisfied</v>
      </c>
      <c r="AH2344" t="str">
        <f t="shared" si="184"/>
        <v>Average Performer</v>
      </c>
      <c r="AI2344" t="str" cm="1">
        <f t="array" ref="AI2344">_xlfn.IFS($Z2344 = "Passed", "High", $Z2344="Completed", "Moderate", OR($Z2344 = "Incomplete", $Z2344="Failed"), "Low")</f>
        <v>Low</v>
      </c>
      <c r="AJ2344" t="str" cm="1">
        <f t="array" ref="AJ2344">_xlfn.IFS(OR(Z2344= "Passed", Z2344 = "Completed"), "Complete", OR(Z2344 ="Failed", Z2344 = "Incomplete"), "Incomplete")</f>
        <v>Incomplete</v>
      </c>
      <c r="AK2344" cm="1">
        <f t="array" ref="AK2344">_xlfn.IFS(HR_DATA[[#This Row],[Performance Category]] = "High Performer", 4,HR_DATA[[#This Row],[Performance Category]] = "Average Performer", 3, HR_DATA[[#This Row],[Performance Category]] = "Low Performer", 2, HR_DATA[[#This Row],[Performance Category]] = "At Risk", 1)</f>
        <v>3</v>
      </c>
    </row>
    <row r="2345" spans="1:37" x14ac:dyDescent="0.25">
      <c r="A2345">
        <v>2872</v>
      </c>
      <c r="B2345" s="2">
        <v>44011</v>
      </c>
      <c r="C2345" s="2">
        <f t="shared" ca="1" si="180"/>
        <v>46159</v>
      </c>
      <c r="D2345" t="s">
        <v>28</v>
      </c>
      <c r="E2345" t="s">
        <v>54</v>
      </c>
      <c r="F2345" t="s">
        <v>30</v>
      </c>
      <c r="G2345" t="s">
        <v>31</v>
      </c>
      <c r="H2345" t="s">
        <v>56</v>
      </c>
      <c r="I2345" t="s">
        <v>55</v>
      </c>
      <c r="J2345" t="s">
        <v>34</v>
      </c>
      <c r="K2345" t="s">
        <v>101</v>
      </c>
      <c r="L2345" s="2">
        <v>24809</v>
      </c>
      <c r="M2345" t="s">
        <v>36</v>
      </c>
      <c r="N2345" t="s">
        <v>48</v>
      </c>
      <c r="O2345" t="s">
        <v>49</v>
      </c>
      <c r="P2345" t="s">
        <v>67</v>
      </c>
      <c r="Q2345" t="s">
        <v>40</v>
      </c>
      <c r="R2345">
        <v>2</v>
      </c>
      <c r="S2345" s="2">
        <v>45085</v>
      </c>
      <c r="T2345">
        <v>3</v>
      </c>
      <c r="U2345">
        <v>5</v>
      </c>
      <c r="V2345">
        <v>1</v>
      </c>
      <c r="W2345" s="2">
        <v>45005</v>
      </c>
      <c r="X2345" t="s">
        <v>92</v>
      </c>
      <c r="Y2345" t="s">
        <v>42</v>
      </c>
      <c r="Z2345" t="s">
        <v>73</v>
      </c>
      <c r="AA2345">
        <v>3</v>
      </c>
      <c r="AB2345">
        <v>573.84</v>
      </c>
      <c r="AC2345">
        <v>53</v>
      </c>
      <c r="AD2345" t="str" cm="1">
        <f t="array" ref="AD2345">_xlfn.IFS($AC2345&lt;= 24,"17-24", $AC2345&lt;=34,"25-34", $AC2345&lt;=44,"35-44", $AC2345&lt;= 54,"45-54", $AC2345 &gt;= 55, "55+")</f>
        <v>45-54</v>
      </c>
      <c r="AE2345">
        <f t="shared" ca="1" si="181"/>
        <v>5</v>
      </c>
      <c r="AF2345" t="str">
        <f t="shared" si="182"/>
        <v>Medium</v>
      </c>
      <c r="AG2345" t="str">
        <f t="shared" si="183"/>
        <v>Satisfied</v>
      </c>
      <c r="AH2345" t="str">
        <f t="shared" si="184"/>
        <v>Average Performer</v>
      </c>
      <c r="AI2345" t="str" cm="1">
        <f t="array" ref="AI2345">_xlfn.IFS($Z2345 = "Passed", "High", $Z2345="Completed", "Moderate", OR($Z2345 = "Incomplete", $Z2345="Failed"), "Low")</f>
        <v>High</v>
      </c>
      <c r="AJ2345" t="str" cm="1">
        <f t="array" ref="AJ2345">_xlfn.IFS(OR(Z2345= "Passed", Z2345 = "Completed"), "Complete", OR(Z2345 ="Failed", Z2345 = "Incomplete"), "Incomplete")</f>
        <v>Complete</v>
      </c>
      <c r="AK2345" cm="1">
        <f t="array" ref="AK2345">_xlfn.IFS(HR_DATA[[#This Row],[Performance Category]] = "High Performer", 4,HR_DATA[[#This Row],[Performance Category]] = "Average Performer", 3, HR_DATA[[#This Row],[Performance Category]] = "Low Performer", 2, HR_DATA[[#This Row],[Performance Category]] = "At Risk", 1)</f>
        <v>3</v>
      </c>
    </row>
    <row r="2346" spans="1:37" x14ac:dyDescent="0.25">
      <c r="A2346">
        <v>2873</v>
      </c>
      <c r="B2346" s="2">
        <v>44648</v>
      </c>
      <c r="C2346" s="2">
        <f t="shared" ca="1" si="180"/>
        <v>46159</v>
      </c>
      <c r="D2346" t="s">
        <v>28</v>
      </c>
      <c r="E2346" t="s">
        <v>69</v>
      </c>
      <c r="F2346" t="s">
        <v>30</v>
      </c>
      <c r="G2346" t="s">
        <v>46</v>
      </c>
      <c r="H2346" t="s">
        <v>45</v>
      </c>
      <c r="I2346" t="s">
        <v>55</v>
      </c>
      <c r="J2346" t="s">
        <v>34</v>
      </c>
      <c r="K2346" t="s">
        <v>70</v>
      </c>
      <c r="L2346" s="2">
        <v>36050</v>
      </c>
      <c r="M2346" t="s">
        <v>36</v>
      </c>
      <c r="N2346" t="s">
        <v>48</v>
      </c>
      <c r="O2346" t="s">
        <v>49</v>
      </c>
      <c r="P2346" t="s">
        <v>77</v>
      </c>
      <c r="Q2346" t="s">
        <v>40</v>
      </c>
      <c r="R2346">
        <v>4</v>
      </c>
      <c r="S2346" s="2">
        <v>44910</v>
      </c>
      <c r="T2346">
        <v>4</v>
      </c>
      <c r="U2346">
        <v>2</v>
      </c>
      <c r="V2346">
        <v>3</v>
      </c>
      <c r="W2346" s="2">
        <v>45082</v>
      </c>
      <c r="X2346" t="s">
        <v>62</v>
      </c>
      <c r="Y2346" t="s">
        <v>42</v>
      </c>
      <c r="Z2346" t="s">
        <v>43</v>
      </c>
      <c r="AA2346">
        <v>2</v>
      </c>
      <c r="AB2346">
        <v>801.16</v>
      </c>
      <c r="AC2346">
        <v>24</v>
      </c>
      <c r="AD2346" t="str" cm="1">
        <f t="array" ref="AD2346">_xlfn.IFS($AC2346&lt;= 24,"17-24", $AC2346&lt;=34,"25-34", $AC2346&lt;=44,"35-44", $AC2346&lt;= 54,"45-54", $AC2346 &gt;= 55, "55+")</f>
        <v>17-24</v>
      </c>
      <c r="AE2346">
        <f t="shared" ca="1" si="181"/>
        <v>4</v>
      </c>
      <c r="AF2346" t="str">
        <f t="shared" si="182"/>
        <v>High</v>
      </c>
      <c r="AG2346" t="str">
        <f t="shared" si="183"/>
        <v>Not satisfied</v>
      </c>
      <c r="AH2346" t="str">
        <f t="shared" si="184"/>
        <v>Average Performer</v>
      </c>
      <c r="AI2346" t="str" cm="1">
        <f t="array" ref="AI2346">_xlfn.IFS($Z2346 = "Passed", "High", $Z2346="Completed", "Moderate", OR($Z2346 = "Incomplete", $Z2346="Failed"), "Low")</f>
        <v>Low</v>
      </c>
      <c r="AJ2346" t="str" cm="1">
        <f t="array" ref="AJ2346">_xlfn.IFS(OR(Z2346= "Passed", Z2346 = "Completed"), "Complete", OR(Z2346 ="Failed", Z2346 = "Incomplete"), "Incomplete")</f>
        <v>Incomplete</v>
      </c>
      <c r="AK2346" cm="1">
        <f t="array" ref="AK2346">_xlfn.IFS(HR_DATA[[#This Row],[Performance Category]] = "High Performer", 4,HR_DATA[[#This Row],[Performance Category]] = "Average Performer", 3, HR_DATA[[#This Row],[Performance Category]] = "Low Performer", 2, HR_DATA[[#This Row],[Performance Category]] = "At Risk", 1)</f>
        <v>3</v>
      </c>
    </row>
    <row r="2347" spans="1:37" x14ac:dyDescent="0.25">
      <c r="A2347">
        <v>2874</v>
      </c>
      <c r="B2347" s="2">
        <v>44606</v>
      </c>
      <c r="C2347" s="2">
        <f t="shared" ca="1" si="180"/>
        <v>46159</v>
      </c>
      <c r="D2347" t="s">
        <v>28</v>
      </c>
      <c r="E2347" t="s">
        <v>29</v>
      </c>
      <c r="F2347" t="s">
        <v>30</v>
      </c>
      <c r="G2347" t="s">
        <v>46</v>
      </c>
      <c r="H2347" t="s">
        <v>45</v>
      </c>
      <c r="I2347" t="s">
        <v>55</v>
      </c>
      <c r="J2347" t="s">
        <v>34</v>
      </c>
      <c r="K2347" t="s">
        <v>97</v>
      </c>
      <c r="L2347" s="2">
        <v>19705</v>
      </c>
      <c r="M2347" t="s">
        <v>36</v>
      </c>
      <c r="N2347" t="s">
        <v>48</v>
      </c>
      <c r="O2347" t="s">
        <v>38</v>
      </c>
      <c r="P2347" t="s">
        <v>77</v>
      </c>
      <c r="Q2347" t="s">
        <v>40</v>
      </c>
      <c r="R2347">
        <v>1</v>
      </c>
      <c r="S2347" s="2">
        <v>44999</v>
      </c>
      <c r="T2347">
        <v>3</v>
      </c>
      <c r="U2347">
        <v>5</v>
      </c>
      <c r="V2347">
        <v>1</v>
      </c>
      <c r="W2347" s="2">
        <v>44831</v>
      </c>
      <c r="X2347" t="s">
        <v>62</v>
      </c>
      <c r="Y2347" t="s">
        <v>42</v>
      </c>
      <c r="Z2347" t="s">
        <v>73</v>
      </c>
      <c r="AA2347">
        <v>5</v>
      </c>
      <c r="AB2347">
        <v>107.25</v>
      </c>
      <c r="AC2347">
        <v>69</v>
      </c>
      <c r="AD2347" t="str" cm="1">
        <f t="array" ref="AD2347">_xlfn.IFS($AC2347&lt;= 24,"17-24", $AC2347&lt;=34,"25-34", $AC2347&lt;=44,"35-44", $AC2347&lt;= 54,"45-54", $AC2347 &gt;= 55, "55+")</f>
        <v>55+</v>
      </c>
      <c r="AE2347">
        <f t="shared" ca="1" si="181"/>
        <v>4</v>
      </c>
      <c r="AF2347" t="str">
        <f t="shared" si="182"/>
        <v>Medium</v>
      </c>
      <c r="AG2347" t="str">
        <f t="shared" si="183"/>
        <v>Satisfied</v>
      </c>
      <c r="AH2347" t="str">
        <f t="shared" si="184"/>
        <v>Average Performer</v>
      </c>
      <c r="AI2347" t="str" cm="1">
        <f t="array" ref="AI2347">_xlfn.IFS($Z2347 = "Passed", "High", $Z2347="Completed", "Moderate", OR($Z2347 = "Incomplete", $Z2347="Failed"), "Low")</f>
        <v>High</v>
      </c>
      <c r="AJ2347" t="str" cm="1">
        <f t="array" ref="AJ2347">_xlfn.IFS(OR(Z2347= "Passed", Z2347 = "Completed"), "Complete", OR(Z2347 ="Failed", Z2347 = "Incomplete"), "Incomplete")</f>
        <v>Complete</v>
      </c>
      <c r="AK2347" cm="1">
        <f t="array" ref="AK2347">_xlfn.IFS(HR_DATA[[#This Row],[Performance Category]] = "High Performer", 4,HR_DATA[[#This Row],[Performance Category]] = "Average Performer", 3, HR_DATA[[#This Row],[Performance Category]] = "Low Performer", 2, HR_DATA[[#This Row],[Performance Category]] = "At Risk", 1)</f>
        <v>3</v>
      </c>
    </row>
    <row r="2348" spans="1:37" x14ac:dyDescent="0.25">
      <c r="A2348">
        <v>2875</v>
      </c>
      <c r="B2348" s="2">
        <v>44190</v>
      </c>
      <c r="C2348" s="2">
        <f t="shared" ca="1" si="180"/>
        <v>46159</v>
      </c>
      <c r="D2348" t="s">
        <v>28</v>
      </c>
      <c r="E2348" t="s">
        <v>85</v>
      </c>
      <c r="F2348" t="s">
        <v>30</v>
      </c>
      <c r="G2348" t="s">
        <v>55</v>
      </c>
      <c r="H2348" t="s">
        <v>32</v>
      </c>
      <c r="I2348" t="s">
        <v>33</v>
      </c>
      <c r="J2348" t="s">
        <v>34</v>
      </c>
      <c r="K2348" t="s">
        <v>65</v>
      </c>
      <c r="L2348" s="2">
        <v>29740</v>
      </c>
      <c r="M2348" t="s">
        <v>36</v>
      </c>
      <c r="N2348" t="s">
        <v>37</v>
      </c>
      <c r="O2348" t="s">
        <v>72</v>
      </c>
      <c r="P2348" t="s">
        <v>77</v>
      </c>
      <c r="Q2348" t="s">
        <v>40</v>
      </c>
      <c r="R2348">
        <v>4</v>
      </c>
      <c r="S2348" s="2">
        <v>45089</v>
      </c>
      <c r="T2348">
        <v>3</v>
      </c>
      <c r="U2348">
        <v>5</v>
      </c>
      <c r="V2348">
        <v>4</v>
      </c>
      <c r="W2348" s="2">
        <v>44821</v>
      </c>
      <c r="X2348" t="s">
        <v>62</v>
      </c>
      <c r="Y2348" t="s">
        <v>51</v>
      </c>
      <c r="Z2348" t="s">
        <v>52</v>
      </c>
      <c r="AA2348">
        <v>1</v>
      </c>
      <c r="AB2348">
        <v>892.56</v>
      </c>
      <c r="AC2348">
        <v>39</v>
      </c>
      <c r="AD2348" t="str" cm="1">
        <f t="array" ref="AD2348">_xlfn.IFS($AC2348&lt;= 24,"17-24", $AC2348&lt;=34,"25-34", $AC2348&lt;=44,"35-44", $AC2348&lt;= 54,"45-54", $AC2348 &gt;= 55, "55+")</f>
        <v>35-44</v>
      </c>
      <c r="AE2348">
        <f t="shared" ca="1" si="181"/>
        <v>5</v>
      </c>
      <c r="AF2348" t="str">
        <f t="shared" si="182"/>
        <v>Medium</v>
      </c>
      <c r="AG2348" t="str">
        <f t="shared" si="183"/>
        <v>Satisfied</v>
      </c>
      <c r="AH2348" t="str">
        <f t="shared" si="184"/>
        <v>Average Performer</v>
      </c>
      <c r="AI2348" t="str" cm="1">
        <f t="array" ref="AI2348">_xlfn.IFS($Z2348 = "Passed", "High", $Z2348="Completed", "Moderate", OR($Z2348 = "Incomplete", $Z2348="Failed"), "Low")</f>
        <v>Low</v>
      </c>
      <c r="AJ2348" t="str" cm="1">
        <f t="array" ref="AJ2348">_xlfn.IFS(OR(Z2348= "Passed", Z2348 = "Completed"), "Complete", OR(Z2348 ="Failed", Z2348 = "Incomplete"), "Incomplete")</f>
        <v>Incomplete</v>
      </c>
      <c r="AK2348" cm="1">
        <f t="array" ref="AK2348">_xlfn.IFS(HR_DATA[[#This Row],[Performance Category]] = "High Performer", 4,HR_DATA[[#This Row],[Performance Category]] = "Average Performer", 3, HR_DATA[[#This Row],[Performance Category]] = "Low Performer", 2, HR_DATA[[#This Row],[Performance Category]] = "At Risk", 1)</f>
        <v>3</v>
      </c>
    </row>
    <row r="2349" spans="1:37" x14ac:dyDescent="0.25">
      <c r="A2349">
        <v>2876</v>
      </c>
      <c r="B2349" s="2">
        <v>45043</v>
      </c>
      <c r="C2349" s="2">
        <f t="shared" ca="1" si="180"/>
        <v>46159</v>
      </c>
      <c r="D2349" t="s">
        <v>28</v>
      </c>
      <c r="E2349" t="s">
        <v>44</v>
      </c>
      <c r="F2349" t="s">
        <v>30</v>
      </c>
      <c r="G2349" t="s">
        <v>46</v>
      </c>
      <c r="H2349" t="s">
        <v>45</v>
      </c>
      <c r="I2349" t="s">
        <v>33</v>
      </c>
      <c r="J2349" t="s">
        <v>34</v>
      </c>
      <c r="K2349" t="s">
        <v>70</v>
      </c>
      <c r="L2349" s="2">
        <v>20919</v>
      </c>
      <c r="M2349" t="s">
        <v>36</v>
      </c>
      <c r="N2349" t="s">
        <v>37</v>
      </c>
      <c r="O2349" t="s">
        <v>84</v>
      </c>
      <c r="P2349" t="s">
        <v>77</v>
      </c>
      <c r="Q2349" t="s">
        <v>40</v>
      </c>
      <c r="R2349">
        <v>4</v>
      </c>
      <c r="S2349" s="2">
        <v>44916</v>
      </c>
      <c r="T2349">
        <v>3</v>
      </c>
      <c r="U2349">
        <v>3</v>
      </c>
      <c r="V2349">
        <v>2</v>
      </c>
      <c r="W2349" s="2">
        <v>45112</v>
      </c>
      <c r="X2349" t="s">
        <v>62</v>
      </c>
      <c r="Y2349" t="s">
        <v>51</v>
      </c>
      <c r="Z2349" t="s">
        <v>43</v>
      </c>
      <c r="AA2349">
        <v>1</v>
      </c>
      <c r="AB2349">
        <v>429.89</v>
      </c>
      <c r="AC2349">
        <v>66</v>
      </c>
      <c r="AD2349" t="str" cm="1">
        <f t="array" ref="AD2349">_xlfn.IFS($AC2349&lt;= 24,"17-24", $AC2349&lt;=34,"25-34", $AC2349&lt;=44,"35-44", $AC2349&lt;= 54,"45-54", $AC2349 &gt;= 55, "55+")</f>
        <v>55+</v>
      </c>
      <c r="AE2349">
        <f t="shared" ca="1" si="181"/>
        <v>3</v>
      </c>
      <c r="AF2349" t="str">
        <f t="shared" si="182"/>
        <v>Medium</v>
      </c>
      <c r="AG2349" t="str">
        <f t="shared" si="183"/>
        <v>Neutral</v>
      </c>
      <c r="AH2349" t="str">
        <f t="shared" si="184"/>
        <v>Average Performer</v>
      </c>
      <c r="AI2349" t="str" cm="1">
        <f t="array" ref="AI2349">_xlfn.IFS($Z2349 = "Passed", "High", $Z2349="Completed", "Moderate", OR($Z2349 = "Incomplete", $Z2349="Failed"), "Low")</f>
        <v>Low</v>
      </c>
      <c r="AJ2349" t="str" cm="1">
        <f t="array" ref="AJ2349">_xlfn.IFS(OR(Z2349= "Passed", Z2349 = "Completed"), "Complete", OR(Z2349 ="Failed", Z2349 = "Incomplete"), "Incomplete")</f>
        <v>Incomplete</v>
      </c>
      <c r="AK2349" cm="1">
        <f t="array" ref="AK2349">_xlfn.IFS(HR_DATA[[#This Row],[Performance Category]] = "High Performer", 4,HR_DATA[[#This Row],[Performance Category]] = "Average Performer", 3, HR_DATA[[#This Row],[Performance Category]] = "Low Performer", 2, HR_DATA[[#This Row],[Performance Category]] = "At Risk", 1)</f>
        <v>3</v>
      </c>
    </row>
    <row r="2350" spans="1:37" x14ac:dyDescent="0.25">
      <c r="A2350">
        <v>2877</v>
      </c>
      <c r="B2350" s="2">
        <v>44876</v>
      </c>
      <c r="C2350" s="2">
        <f t="shared" ca="1" si="180"/>
        <v>46159</v>
      </c>
      <c r="D2350" t="s">
        <v>28</v>
      </c>
      <c r="E2350" t="s">
        <v>87</v>
      </c>
      <c r="F2350" t="s">
        <v>30</v>
      </c>
      <c r="G2350" t="s">
        <v>31</v>
      </c>
      <c r="H2350" t="s">
        <v>56</v>
      </c>
      <c r="I2350" t="s">
        <v>46</v>
      </c>
      <c r="J2350" t="s">
        <v>34</v>
      </c>
      <c r="K2350" t="s">
        <v>96</v>
      </c>
      <c r="L2350" s="2">
        <v>16434</v>
      </c>
      <c r="M2350" t="s">
        <v>36</v>
      </c>
      <c r="N2350" t="s">
        <v>37</v>
      </c>
      <c r="O2350" t="s">
        <v>84</v>
      </c>
      <c r="P2350" t="s">
        <v>39</v>
      </c>
      <c r="Q2350" t="s">
        <v>40</v>
      </c>
      <c r="R2350">
        <v>2</v>
      </c>
      <c r="S2350" s="2">
        <v>44987</v>
      </c>
      <c r="T2350">
        <v>2</v>
      </c>
      <c r="U2350">
        <v>4</v>
      </c>
      <c r="V2350">
        <v>1</v>
      </c>
      <c r="W2350" s="2">
        <v>44905</v>
      </c>
      <c r="X2350" t="s">
        <v>50</v>
      </c>
      <c r="Y2350" t="s">
        <v>42</v>
      </c>
      <c r="Z2350" t="s">
        <v>43</v>
      </c>
      <c r="AA2350">
        <v>4</v>
      </c>
      <c r="AB2350">
        <v>664.5</v>
      </c>
      <c r="AC2350">
        <v>78</v>
      </c>
      <c r="AD2350" t="str" cm="1">
        <f t="array" ref="AD2350">_xlfn.IFS($AC2350&lt;= 24,"17-24", $AC2350&lt;=34,"25-34", $AC2350&lt;=44,"35-44", $AC2350&lt;= 54,"45-54", $AC2350 &gt;= 55, "55+")</f>
        <v>55+</v>
      </c>
      <c r="AE2350">
        <f t="shared" ca="1" si="181"/>
        <v>3</v>
      </c>
      <c r="AF2350" t="str">
        <f t="shared" si="182"/>
        <v>Low</v>
      </c>
      <c r="AG2350" t="str">
        <f t="shared" si="183"/>
        <v>Satisfied</v>
      </c>
      <c r="AH2350" t="str">
        <f t="shared" si="184"/>
        <v>Average Performer</v>
      </c>
      <c r="AI2350" t="str" cm="1">
        <f t="array" ref="AI2350">_xlfn.IFS($Z2350 = "Passed", "High", $Z2350="Completed", "Moderate", OR($Z2350 = "Incomplete", $Z2350="Failed"), "Low")</f>
        <v>Low</v>
      </c>
      <c r="AJ2350" t="str" cm="1">
        <f t="array" ref="AJ2350">_xlfn.IFS(OR(Z2350= "Passed", Z2350 = "Completed"), "Complete", OR(Z2350 ="Failed", Z2350 = "Incomplete"), "Incomplete")</f>
        <v>Incomplete</v>
      </c>
      <c r="AK2350" cm="1">
        <f t="array" ref="AK2350">_xlfn.IFS(HR_DATA[[#This Row],[Performance Category]] = "High Performer", 4,HR_DATA[[#This Row],[Performance Category]] = "Average Performer", 3, HR_DATA[[#This Row],[Performance Category]] = "Low Performer", 2, HR_DATA[[#This Row],[Performance Category]] = "At Risk", 1)</f>
        <v>3</v>
      </c>
    </row>
    <row r="2351" spans="1:37" x14ac:dyDescent="0.25">
      <c r="A2351">
        <v>2878</v>
      </c>
      <c r="B2351" s="2">
        <v>44320</v>
      </c>
      <c r="C2351" s="2">
        <f t="shared" ca="1" si="180"/>
        <v>46159</v>
      </c>
      <c r="D2351" t="s">
        <v>28</v>
      </c>
      <c r="E2351" t="s">
        <v>64</v>
      </c>
      <c r="F2351" t="s">
        <v>30</v>
      </c>
      <c r="G2351" t="s">
        <v>46</v>
      </c>
      <c r="H2351" t="s">
        <v>45</v>
      </c>
      <c r="I2351" t="s">
        <v>46</v>
      </c>
      <c r="J2351" t="s">
        <v>34</v>
      </c>
      <c r="K2351" t="s">
        <v>58</v>
      </c>
      <c r="L2351" s="2">
        <v>21043</v>
      </c>
      <c r="M2351" t="s">
        <v>36</v>
      </c>
      <c r="N2351" t="s">
        <v>48</v>
      </c>
      <c r="O2351" t="s">
        <v>72</v>
      </c>
      <c r="P2351" t="s">
        <v>67</v>
      </c>
      <c r="Q2351" t="s">
        <v>40</v>
      </c>
      <c r="R2351">
        <v>2</v>
      </c>
      <c r="S2351" s="2">
        <v>44904</v>
      </c>
      <c r="T2351">
        <v>2</v>
      </c>
      <c r="U2351">
        <v>3</v>
      </c>
      <c r="V2351">
        <v>3</v>
      </c>
      <c r="W2351" s="2">
        <v>44896</v>
      </c>
      <c r="X2351" t="s">
        <v>62</v>
      </c>
      <c r="Y2351" t="s">
        <v>42</v>
      </c>
      <c r="Z2351" t="s">
        <v>52</v>
      </c>
      <c r="AA2351">
        <v>5</v>
      </c>
      <c r="AB2351">
        <v>925.8</v>
      </c>
      <c r="AC2351">
        <v>64</v>
      </c>
      <c r="AD2351" t="str" cm="1">
        <f t="array" ref="AD2351">_xlfn.IFS($AC2351&lt;= 24,"17-24", $AC2351&lt;=34,"25-34", $AC2351&lt;=44,"35-44", $AC2351&lt;= 54,"45-54", $AC2351 &gt;= 55, "55+")</f>
        <v>55+</v>
      </c>
      <c r="AE2351">
        <f t="shared" ca="1" si="181"/>
        <v>5</v>
      </c>
      <c r="AF2351" t="str">
        <f t="shared" si="182"/>
        <v>Low</v>
      </c>
      <c r="AG2351" t="str">
        <f t="shared" si="183"/>
        <v>Neutral</v>
      </c>
      <c r="AH2351" t="str">
        <f t="shared" si="184"/>
        <v>Average Performer</v>
      </c>
      <c r="AI2351" t="str" cm="1">
        <f t="array" ref="AI2351">_xlfn.IFS($Z2351 = "Passed", "High", $Z2351="Completed", "Moderate", OR($Z2351 = "Incomplete", $Z2351="Failed"), "Low")</f>
        <v>Low</v>
      </c>
      <c r="AJ2351" t="str" cm="1">
        <f t="array" ref="AJ2351">_xlfn.IFS(OR(Z2351= "Passed", Z2351 = "Completed"), "Complete", OR(Z2351 ="Failed", Z2351 = "Incomplete"), "Incomplete")</f>
        <v>Incomplete</v>
      </c>
      <c r="AK2351" cm="1">
        <f t="array" ref="AK2351">_xlfn.IFS(HR_DATA[[#This Row],[Performance Category]] = "High Performer", 4,HR_DATA[[#This Row],[Performance Category]] = "Average Performer", 3, HR_DATA[[#This Row],[Performance Category]] = "Low Performer", 2, HR_DATA[[#This Row],[Performance Category]] = "At Risk", 1)</f>
        <v>3</v>
      </c>
    </row>
    <row r="2352" spans="1:37" x14ac:dyDescent="0.25">
      <c r="A2352">
        <v>2879</v>
      </c>
      <c r="B2352" s="2">
        <v>43454</v>
      </c>
      <c r="C2352" s="2">
        <f t="shared" ca="1" si="180"/>
        <v>46159</v>
      </c>
      <c r="D2352" t="s">
        <v>28</v>
      </c>
      <c r="E2352" t="s">
        <v>94</v>
      </c>
      <c r="F2352" t="s">
        <v>30</v>
      </c>
      <c r="G2352" t="s">
        <v>55</v>
      </c>
      <c r="H2352" t="s">
        <v>45</v>
      </c>
      <c r="I2352" t="s">
        <v>55</v>
      </c>
      <c r="J2352" t="s">
        <v>34</v>
      </c>
      <c r="K2352" t="s">
        <v>82</v>
      </c>
      <c r="L2352" s="2">
        <v>22965</v>
      </c>
      <c r="M2352" t="s">
        <v>36</v>
      </c>
      <c r="N2352" t="s">
        <v>48</v>
      </c>
      <c r="O2352" t="s">
        <v>72</v>
      </c>
      <c r="P2352" t="s">
        <v>67</v>
      </c>
      <c r="Q2352" t="s">
        <v>40</v>
      </c>
      <c r="R2352">
        <v>2</v>
      </c>
      <c r="S2352" s="2">
        <v>44933</v>
      </c>
      <c r="T2352">
        <v>1</v>
      </c>
      <c r="U2352">
        <v>5</v>
      </c>
      <c r="V2352">
        <v>2</v>
      </c>
      <c r="W2352" s="2">
        <v>45092</v>
      </c>
      <c r="X2352" t="s">
        <v>50</v>
      </c>
      <c r="Y2352" t="s">
        <v>51</v>
      </c>
      <c r="Z2352" t="s">
        <v>43</v>
      </c>
      <c r="AA2352">
        <v>3</v>
      </c>
      <c r="AB2352">
        <v>118.94</v>
      </c>
      <c r="AC2352">
        <v>56</v>
      </c>
      <c r="AD2352" t="str" cm="1">
        <f t="array" ref="AD2352">_xlfn.IFS($AC2352&lt;= 24,"17-24", $AC2352&lt;=34,"25-34", $AC2352&lt;=44,"35-44", $AC2352&lt;= 54,"45-54", $AC2352 &gt;= 55, "55+")</f>
        <v>55+</v>
      </c>
      <c r="AE2352">
        <f t="shared" ca="1" si="181"/>
        <v>7</v>
      </c>
      <c r="AF2352" t="str">
        <f t="shared" si="182"/>
        <v>Low</v>
      </c>
      <c r="AG2352" t="str">
        <f t="shared" si="183"/>
        <v>Satisfied</v>
      </c>
      <c r="AH2352" t="str">
        <f t="shared" si="184"/>
        <v>Average Performer</v>
      </c>
      <c r="AI2352" t="str" cm="1">
        <f t="array" ref="AI2352">_xlfn.IFS($Z2352 = "Passed", "High", $Z2352="Completed", "Moderate", OR($Z2352 = "Incomplete", $Z2352="Failed"), "Low")</f>
        <v>Low</v>
      </c>
      <c r="AJ2352" t="str" cm="1">
        <f t="array" ref="AJ2352">_xlfn.IFS(OR(Z2352= "Passed", Z2352 = "Completed"), "Complete", OR(Z2352 ="Failed", Z2352 = "Incomplete"), "Incomplete")</f>
        <v>Incomplete</v>
      </c>
      <c r="AK2352" cm="1">
        <f t="array" ref="AK2352">_xlfn.IFS(HR_DATA[[#This Row],[Performance Category]] = "High Performer", 4,HR_DATA[[#This Row],[Performance Category]] = "Average Performer", 3, HR_DATA[[#This Row],[Performance Category]] = "Low Performer", 2, HR_DATA[[#This Row],[Performance Category]] = "At Risk", 1)</f>
        <v>3</v>
      </c>
    </row>
    <row r="2353" spans="1:37" x14ac:dyDescent="0.25">
      <c r="A2353">
        <v>2880</v>
      </c>
      <c r="B2353" s="2">
        <v>44358</v>
      </c>
      <c r="C2353" s="2">
        <f t="shared" ca="1" si="180"/>
        <v>46159</v>
      </c>
      <c r="D2353" t="s">
        <v>28</v>
      </c>
      <c r="E2353" t="s">
        <v>74</v>
      </c>
      <c r="F2353" t="s">
        <v>30</v>
      </c>
      <c r="G2353" t="s">
        <v>31</v>
      </c>
      <c r="H2353" t="s">
        <v>45</v>
      </c>
      <c r="I2353" t="s">
        <v>33</v>
      </c>
      <c r="J2353" t="s">
        <v>34</v>
      </c>
      <c r="K2353" t="s">
        <v>65</v>
      </c>
      <c r="L2353" s="2">
        <v>36759</v>
      </c>
      <c r="M2353" t="s">
        <v>36</v>
      </c>
      <c r="N2353" t="s">
        <v>37</v>
      </c>
      <c r="O2353" t="s">
        <v>72</v>
      </c>
      <c r="P2353" t="s">
        <v>61</v>
      </c>
      <c r="Q2353" t="s">
        <v>40</v>
      </c>
      <c r="R2353">
        <v>4</v>
      </c>
      <c r="S2353" s="2">
        <v>44939</v>
      </c>
      <c r="T2353">
        <v>1</v>
      </c>
      <c r="U2353">
        <v>1</v>
      </c>
      <c r="V2353">
        <v>2</v>
      </c>
      <c r="W2353" s="2">
        <v>44972</v>
      </c>
      <c r="X2353" t="s">
        <v>62</v>
      </c>
      <c r="Y2353" t="s">
        <v>42</v>
      </c>
      <c r="Z2353" t="s">
        <v>43</v>
      </c>
      <c r="AA2353">
        <v>4</v>
      </c>
      <c r="AB2353">
        <v>932.34</v>
      </c>
      <c r="AC2353">
        <v>21</v>
      </c>
      <c r="AD2353" t="str" cm="1">
        <f t="array" ref="AD2353">_xlfn.IFS($AC2353&lt;= 24,"17-24", $AC2353&lt;=34,"25-34", $AC2353&lt;=44,"35-44", $AC2353&lt;= 54,"45-54", $AC2353 &gt;= 55, "55+")</f>
        <v>17-24</v>
      </c>
      <c r="AE2353">
        <f t="shared" ca="1" si="181"/>
        <v>4</v>
      </c>
      <c r="AF2353" t="str">
        <f t="shared" si="182"/>
        <v>Low</v>
      </c>
      <c r="AG2353" t="str">
        <f t="shared" si="183"/>
        <v>Not satisfied</v>
      </c>
      <c r="AH2353" t="str">
        <f t="shared" si="184"/>
        <v>Average Performer</v>
      </c>
      <c r="AI2353" t="str" cm="1">
        <f t="array" ref="AI2353">_xlfn.IFS($Z2353 = "Passed", "High", $Z2353="Completed", "Moderate", OR($Z2353 = "Incomplete", $Z2353="Failed"), "Low")</f>
        <v>Low</v>
      </c>
      <c r="AJ2353" t="str" cm="1">
        <f t="array" ref="AJ2353">_xlfn.IFS(OR(Z2353= "Passed", Z2353 = "Completed"), "Complete", OR(Z2353 ="Failed", Z2353 = "Incomplete"), "Incomplete")</f>
        <v>Incomplete</v>
      </c>
      <c r="AK2353" cm="1">
        <f t="array" ref="AK2353">_xlfn.IFS(HR_DATA[[#This Row],[Performance Category]] = "High Performer", 4,HR_DATA[[#This Row],[Performance Category]] = "Average Performer", 3, HR_DATA[[#This Row],[Performance Category]] = "Low Performer", 2, HR_DATA[[#This Row],[Performance Category]] = "At Risk", 1)</f>
        <v>3</v>
      </c>
    </row>
    <row r="2354" spans="1:37" x14ac:dyDescent="0.25">
      <c r="A2354">
        <v>2881</v>
      </c>
      <c r="B2354" s="2">
        <v>45084</v>
      </c>
      <c r="C2354" s="2">
        <f t="shared" ca="1" si="180"/>
        <v>46159</v>
      </c>
      <c r="D2354" t="s">
        <v>28</v>
      </c>
      <c r="E2354" t="s">
        <v>81</v>
      </c>
      <c r="F2354" t="s">
        <v>30</v>
      </c>
      <c r="G2354" t="s">
        <v>31</v>
      </c>
      <c r="H2354" t="s">
        <v>56</v>
      </c>
      <c r="I2354" t="s">
        <v>55</v>
      </c>
      <c r="J2354" t="s">
        <v>34</v>
      </c>
      <c r="K2354" t="s">
        <v>70</v>
      </c>
      <c r="L2354" s="2">
        <v>20567</v>
      </c>
      <c r="M2354" t="s">
        <v>36</v>
      </c>
      <c r="N2354" t="s">
        <v>48</v>
      </c>
      <c r="O2354" t="s">
        <v>84</v>
      </c>
      <c r="P2354" t="s">
        <v>77</v>
      </c>
      <c r="Q2354" t="s">
        <v>40</v>
      </c>
      <c r="R2354">
        <v>4</v>
      </c>
      <c r="S2354" s="2">
        <v>44854</v>
      </c>
      <c r="T2354">
        <v>5</v>
      </c>
      <c r="U2354">
        <v>4</v>
      </c>
      <c r="V2354">
        <v>1</v>
      </c>
      <c r="W2354" s="2">
        <v>45064</v>
      </c>
      <c r="X2354" t="s">
        <v>41</v>
      </c>
      <c r="Y2354" t="s">
        <v>51</v>
      </c>
      <c r="Z2354" t="s">
        <v>52</v>
      </c>
      <c r="AA2354">
        <v>1</v>
      </c>
      <c r="AB2354">
        <v>624.59</v>
      </c>
      <c r="AC2354">
        <v>67</v>
      </c>
      <c r="AD2354" t="str" cm="1">
        <f t="array" ref="AD2354">_xlfn.IFS($AC2354&lt;= 24,"17-24", $AC2354&lt;=34,"25-34", $AC2354&lt;=44,"35-44", $AC2354&lt;= 54,"45-54", $AC2354 &gt;= 55, "55+")</f>
        <v>55+</v>
      </c>
      <c r="AE2354">
        <f t="shared" ca="1" si="181"/>
        <v>2</v>
      </c>
      <c r="AF2354" t="str">
        <f t="shared" si="182"/>
        <v>High</v>
      </c>
      <c r="AG2354" t="str">
        <f t="shared" si="183"/>
        <v>Satisfied</v>
      </c>
      <c r="AH2354" t="str">
        <f t="shared" si="184"/>
        <v>Average Performer</v>
      </c>
      <c r="AI2354" t="str" cm="1">
        <f t="array" ref="AI2354">_xlfn.IFS($Z2354 = "Passed", "High", $Z2354="Completed", "Moderate", OR($Z2354 = "Incomplete", $Z2354="Failed"), "Low")</f>
        <v>Low</v>
      </c>
      <c r="AJ2354" t="str" cm="1">
        <f t="array" ref="AJ2354">_xlfn.IFS(OR(Z2354= "Passed", Z2354 = "Completed"), "Complete", OR(Z2354 ="Failed", Z2354 = "Incomplete"), "Incomplete")</f>
        <v>Incomplete</v>
      </c>
      <c r="AK2354" cm="1">
        <f t="array" ref="AK2354">_xlfn.IFS(HR_DATA[[#This Row],[Performance Category]] = "High Performer", 4,HR_DATA[[#This Row],[Performance Category]] = "Average Performer", 3, HR_DATA[[#This Row],[Performance Category]] = "Low Performer", 2, HR_DATA[[#This Row],[Performance Category]] = "At Risk", 1)</f>
        <v>3</v>
      </c>
    </row>
    <row r="2355" spans="1:37" x14ac:dyDescent="0.25">
      <c r="A2355">
        <v>2882</v>
      </c>
      <c r="B2355" s="2">
        <v>43606</v>
      </c>
      <c r="C2355" s="2">
        <f t="shared" ca="1" si="180"/>
        <v>46159</v>
      </c>
      <c r="D2355" t="s">
        <v>28</v>
      </c>
      <c r="E2355" t="s">
        <v>54</v>
      </c>
      <c r="F2355" t="s">
        <v>108</v>
      </c>
      <c r="G2355" t="s">
        <v>46</v>
      </c>
      <c r="H2355" t="s">
        <v>56</v>
      </c>
      <c r="I2355" t="s">
        <v>55</v>
      </c>
      <c r="J2355" t="s">
        <v>34</v>
      </c>
      <c r="K2355" t="s">
        <v>100</v>
      </c>
      <c r="L2355" s="2">
        <v>28823</v>
      </c>
      <c r="M2355" t="s">
        <v>36</v>
      </c>
      <c r="N2355" t="s">
        <v>48</v>
      </c>
      <c r="O2355" t="s">
        <v>84</v>
      </c>
      <c r="P2355" t="s">
        <v>39</v>
      </c>
      <c r="Q2355" t="s">
        <v>40</v>
      </c>
      <c r="R2355">
        <v>4</v>
      </c>
      <c r="S2355" s="2">
        <v>44936</v>
      </c>
      <c r="T2355">
        <v>3</v>
      </c>
      <c r="U2355">
        <v>2</v>
      </c>
      <c r="V2355">
        <v>5</v>
      </c>
      <c r="W2355" s="2">
        <v>45037</v>
      </c>
      <c r="X2355" t="s">
        <v>41</v>
      </c>
      <c r="Y2355" t="s">
        <v>42</v>
      </c>
      <c r="Z2355" t="s">
        <v>43</v>
      </c>
      <c r="AA2355">
        <v>4</v>
      </c>
      <c r="AB2355">
        <v>835.35</v>
      </c>
      <c r="AC2355">
        <v>41</v>
      </c>
      <c r="AD2355" t="str" cm="1">
        <f t="array" ref="AD2355">_xlfn.IFS($AC2355&lt;= 24,"17-24", $AC2355&lt;=34,"25-34", $AC2355&lt;=44,"35-44", $AC2355&lt;= 54,"45-54", $AC2355 &gt;= 55, "55+")</f>
        <v>35-44</v>
      </c>
      <c r="AE2355">
        <f t="shared" ca="1" si="181"/>
        <v>6</v>
      </c>
      <c r="AF2355" t="str">
        <f t="shared" si="182"/>
        <v>Medium</v>
      </c>
      <c r="AG2355" t="str">
        <f t="shared" si="183"/>
        <v>Not satisfied</v>
      </c>
      <c r="AH2355" t="str">
        <f t="shared" si="184"/>
        <v>Average Performer</v>
      </c>
      <c r="AI2355" t="str" cm="1">
        <f t="array" ref="AI2355">_xlfn.IFS($Z2355 = "Passed", "High", $Z2355="Completed", "Moderate", OR($Z2355 = "Incomplete", $Z2355="Failed"), "Low")</f>
        <v>Low</v>
      </c>
      <c r="AJ2355" t="str" cm="1">
        <f t="array" ref="AJ2355">_xlfn.IFS(OR(Z2355= "Passed", Z2355 = "Completed"), "Complete", OR(Z2355 ="Failed", Z2355 = "Incomplete"), "Incomplete")</f>
        <v>Incomplete</v>
      </c>
      <c r="AK2355" cm="1">
        <f t="array" ref="AK2355">_xlfn.IFS(HR_DATA[[#This Row],[Performance Category]] = "High Performer", 4,HR_DATA[[#This Row],[Performance Category]] = "Average Performer", 3, HR_DATA[[#This Row],[Performance Category]] = "Low Performer", 2, HR_DATA[[#This Row],[Performance Category]] = "At Risk", 1)</f>
        <v>3</v>
      </c>
    </row>
    <row r="2356" spans="1:37" x14ac:dyDescent="0.25">
      <c r="A2356">
        <v>2883</v>
      </c>
      <c r="B2356" s="2">
        <v>43525</v>
      </c>
      <c r="C2356" s="2">
        <f t="shared" ca="1" si="180"/>
        <v>46159</v>
      </c>
      <c r="D2356" t="s">
        <v>106</v>
      </c>
      <c r="E2356" t="s">
        <v>29</v>
      </c>
      <c r="F2356" t="s">
        <v>30</v>
      </c>
      <c r="G2356" t="s">
        <v>46</v>
      </c>
      <c r="H2356" t="s">
        <v>32</v>
      </c>
      <c r="I2356" t="s">
        <v>55</v>
      </c>
      <c r="J2356" t="s">
        <v>34</v>
      </c>
      <c r="K2356" t="s">
        <v>65</v>
      </c>
      <c r="L2356" s="2">
        <v>22099</v>
      </c>
      <c r="M2356" t="s">
        <v>36</v>
      </c>
      <c r="N2356" t="s">
        <v>48</v>
      </c>
      <c r="O2356" t="s">
        <v>49</v>
      </c>
      <c r="P2356" t="s">
        <v>67</v>
      </c>
      <c r="Q2356" t="s">
        <v>40</v>
      </c>
      <c r="R2356">
        <v>4</v>
      </c>
      <c r="S2356" s="2">
        <v>45091</v>
      </c>
      <c r="T2356">
        <v>4</v>
      </c>
      <c r="U2356">
        <v>3</v>
      </c>
      <c r="V2356">
        <v>4</v>
      </c>
      <c r="W2356" s="2">
        <v>45057</v>
      </c>
      <c r="X2356" t="s">
        <v>50</v>
      </c>
      <c r="Y2356" t="s">
        <v>51</v>
      </c>
      <c r="Z2356" t="s">
        <v>63</v>
      </c>
      <c r="AA2356">
        <v>4</v>
      </c>
      <c r="AB2356">
        <v>597.63</v>
      </c>
      <c r="AC2356">
        <v>59</v>
      </c>
      <c r="AD2356" t="str" cm="1">
        <f t="array" ref="AD2356">_xlfn.IFS($AC2356&lt;= 24,"17-24", $AC2356&lt;=34,"25-34", $AC2356&lt;=44,"35-44", $AC2356&lt;= 54,"45-54", $AC2356 &gt;= 55, "55+")</f>
        <v>55+</v>
      </c>
      <c r="AE2356">
        <f t="shared" ca="1" si="181"/>
        <v>7</v>
      </c>
      <c r="AF2356" t="str">
        <f t="shared" si="182"/>
        <v>High</v>
      </c>
      <c r="AG2356" t="str">
        <f t="shared" si="183"/>
        <v>Neutral</v>
      </c>
      <c r="AH2356" t="str">
        <f t="shared" si="184"/>
        <v>Average Performer</v>
      </c>
      <c r="AI2356" t="str" cm="1">
        <f t="array" ref="AI2356">_xlfn.IFS($Z2356 = "Passed", "High", $Z2356="Completed", "Moderate", OR($Z2356 = "Incomplete", $Z2356="Failed"), "Low")</f>
        <v>Moderate</v>
      </c>
      <c r="AJ2356" t="str" cm="1">
        <f t="array" ref="AJ2356">_xlfn.IFS(OR(Z2356= "Passed", Z2356 = "Completed"), "Complete", OR(Z2356 ="Failed", Z2356 = "Incomplete"), "Incomplete")</f>
        <v>Complete</v>
      </c>
      <c r="AK2356" cm="1">
        <f t="array" ref="AK2356">_xlfn.IFS(HR_DATA[[#This Row],[Performance Category]] = "High Performer", 4,HR_DATA[[#This Row],[Performance Category]] = "Average Performer", 3, HR_DATA[[#This Row],[Performance Category]] = "Low Performer", 2, HR_DATA[[#This Row],[Performance Category]] = "At Risk", 1)</f>
        <v>3</v>
      </c>
    </row>
    <row r="2357" spans="1:37" x14ac:dyDescent="0.25">
      <c r="A2357">
        <v>2884</v>
      </c>
      <c r="B2357" s="2">
        <v>44618</v>
      </c>
      <c r="C2357" s="2">
        <f t="shared" ca="1" si="180"/>
        <v>46159</v>
      </c>
      <c r="D2357" t="s">
        <v>106</v>
      </c>
      <c r="E2357" t="s">
        <v>85</v>
      </c>
      <c r="F2357" t="s">
        <v>30</v>
      </c>
      <c r="G2357" t="s">
        <v>46</v>
      </c>
      <c r="H2357" t="s">
        <v>45</v>
      </c>
      <c r="I2357" t="s">
        <v>46</v>
      </c>
      <c r="J2357" t="s">
        <v>34</v>
      </c>
      <c r="K2357" t="s">
        <v>101</v>
      </c>
      <c r="L2357" s="2">
        <v>29112</v>
      </c>
      <c r="M2357" t="s">
        <v>36</v>
      </c>
      <c r="N2357" t="s">
        <v>48</v>
      </c>
      <c r="O2357" t="s">
        <v>60</v>
      </c>
      <c r="P2357" t="s">
        <v>67</v>
      </c>
      <c r="Q2357" t="s">
        <v>40</v>
      </c>
      <c r="R2357">
        <v>2</v>
      </c>
      <c r="S2357" s="2">
        <v>44781</v>
      </c>
      <c r="T2357">
        <v>3</v>
      </c>
      <c r="U2357">
        <v>2</v>
      </c>
      <c r="V2357">
        <v>4</v>
      </c>
      <c r="W2357" s="2">
        <v>45047</v>
      </c>
      <c r="X2357" t="s">
        <v>68</v>
      </c>
      <c r="Y2357" t="s">
        <v>51</v>
      </c>
      <c r="Z2357" t="s">
        <v>73</v>
      </c>
      <c r="AA2357">
        <v>4</v>
      </c>
      <c r="AB2357">
        <v>974.28</v>
      </c>
      <c r="AC2357">
        <v>43</v>
      </c>
      <c r="AD2357" t="str" cm="1">
        <f t="array" ref="AD2357">_xlfn.IFS($AC2357&lt;= 24,"17-24", $AC2357&lt;=34,"25-34", $AC2357&lt;=44,"35-44", $AC2357&lt;= 54,"45-54", $AC2357 &gt;= 55, "55+")</f>
        <v>35-44</v>
      </c>
      <c r="AE2357">
        <f t="shared" ca="1" si="181"/>
        <v>4</v>
      </c>
      <c r="AF2357" t="str">
        <f t="shared" si="182"/>
        <v>Medium</v>
      </c>
      <c r="AG2357" t="str">
        <f t="shared" si="183"/>
        <v>Not satisfied</v>
      </c>
      <c r="AH2357" t="str">
        <f t="shared" si="184"/>
        <v>Average Performer</v>
      </c>
      <c r="AI2357" t="str" cm="1">
        <f t="array" ref="AI2357">_xlfn.IFS($Z2357 = "Passed", "High", $Z2357="Completed", "Moderate", OR($Z2357 = "Incomplete", $Z2357="Failed"), "Low")</f>
        <v>High</v>
      </c>
      <c r="AJ2357" t="str" cm="1">
        <f t="array" ref="AJ2357">_xlfn.IFS(OR(Z2357= "Passed", Z2357 = "Completed"), "Complete", OR(Z2357 ="Failed", Z2357 = "Incomplete"), "Incomplete")</f>
        <v>Complete</v>
      </c>
      <c r="AK2357" cm="1">
        <f t="array" ref="AK2357">_xlfn.IFS(HR_DATA[[#This Row],[Performance Category]] = "High Performer", 4,HR_DATA[[#This Row],[Performance Category]] = "Average Performer", 3, HR_DATA[[#This Row],[Performance Category]] = "Low Performer", 2, HR_DATA[[#This Row],[Performance Category]] = "At Risk", 1)</f>
        <v>3</v>
      </c>
    </row>
    <row r="2358" spans="1:37" x14ac:dyDescent="0.25">
      <c r="A2358">
        <v>2886</v>
      </c>
      <c r="B2358" s="2">
        <v>44049</v>
      </c>
      <c r="C2358" s="2">
        <f t="shared" ca="1" si="180"/>
        <v>46159</v>
      </c>
      <c r="D2358" t="s">
        <v>106</v>
      </c>
      <c r="E2358" t="s">
        <v>87</v>
      </c>
      <c r="F2358" t="s">
        <v>30</v>
      </c>
      <c r="G2358" t="s">
        <v>31</v>
      </c>
      <c r="H2358" t="s">
        <v>45</v>
      </c>
      <c r="I2358" t="s">
        <v>33</v>
      </c>
      <c r="J2358" t="s">
        <v>34</v>
      </c>
      <c r="K2358" t="s">
        <v>70</v>
      </c>
      <c r="L2358" s="2">
        <v>30619</v>
      </c>
      <c r="M2358" t="s">
        <v>36</v>
      </c>
      <c r="N2358" t="s">
        <v>48</v>
      </c>
      <c r="O2358" t="s">
        <v>84</v>
      </c>
      <c r="P2358" t="s">
        <v>67</v>
      </c>
      <c r="Q2358" t="s">
        <v>40</v>
      </c>
      <c r="R2358">
        <v>2</v>
      </c>
      <c r="S2358" s="2">
        <v>44974</v>
      </c>
      <c r="T2358">
        <v>5</v>
      </c>
      <c r="U2358">
        <v>5</v>
      </c>
      <c r="V2358">
        <v>1</v>
      </c>
      <c r="W2358" s="2">
        <v>45116</v>
      </c>
      <c r="X2358" t="s">
        <v>68</v>
      </c>
      <c r="Y2358" t="s">
        <v>51</v>
      </c>
      <c r="Z2358" t="s">
        <v>52</v>
      </c>
      <c r="AA2358">
        <v>4</v>
      </c>
      <c r="AB2358">
        <v>263.04000000000002</v>
      </c>
      <c r="AC2358">
        <v>37</v>
      </c>
      <c r="AD2358" t="str" cm="1">
        <f t="array" ref="AD2358">_xlfn.IFS($AC2358&lt;= 24,"17-24", $AC2358&lt;=34,"25-34", $AC2358&lt;=44,"35-44", $AC2358&lt;= 54,"45-54", $AC2358 &gt;= 55, "55+")</f>
        <v>35-44</v>
      </c>
      <c r="AE2358">
        <f t="shared" ca="1" si="181"/>
        <v>5</v>
      </c>
      <c r="AF2358" t="str">
        <f t="shared" si="182"/>
        <v>High</v>
      </c>
      <c r="AG2358" t="str">
        <f t="shared" si="183"/>
        <v>Satisfied</v>
      </c>
      <c r="AH2358" t="str">
        <f t="shared" si="184"/>
        <v>Average Performer</v>
      </c>
      <c r="AI2358" t="str" cm="1">
        <f t="array" ref="AI2358">_xlfn.IFS($Z2358 = "Passed", "High", $Z2358="Completed", "Moderate", OR($Z2358 = "Incomplete", $Z2358="Failed"), "Low")</f>
        <v>Low</v>
      </c>
      <c r="AJ2358" t="str" cm="1">
        <f t="array" ref="AJ2358">_xlfn.IFS(OR(Z2358= "Passed", Z2358 = "Completed"), "Complete", OR(Z2358 ="Failed", Z2358 = "Incomplete"), "Incomplete")</f>
        <v>Incomplete</v>
      </c>
      <c r="AK2358" cm="1">
        <f t="array" ref="AK2358">_xlfn.IFS(HR_DATA[[#This Row],[Performance Category]] = "High Performer", 4,HR_DATA[[#This Row],[Performance Category]] = "Average Performer", 3, HR_DATA[[#This Row],[Performance Category]] = "Low Performer", 2, HR_DATA[[#This Row],[Performance Category]] = "At Risk", 1)</f>
        <v>3</v>
      </c>
    </row>
    <row r="2359" spans="1:37" x14ac:dyDescent="0.25">
      <c r="A2359">
        <v>2887</v>
      </c>
      <c r="B2359" s="2">
        <v>43858</v>
      </c>
      <c r="C2359" s="2">
        <f t="shared" ca="1" si="180"/>
        <v>46159</v>
      </c>
      <c r="D2359" t="s">
        <v>106</v>
      </c>
      <c r="E2359" t="s">
        <v>64</v>
      </c>
      <c r="F2359" t="s">
        <v>108</v>
      </c>
      <c r="G2359" t="s">
        <v>55</v>
      </c>
      <c r="H2359" t="s">
        <v>45</v>
      </c>
      <c r="I2359" t="s">
        <v>33</v>
      </c>
      <c r="J2359" t="s">
        <v>34</v>
      </c>
      <c r="K2359" t="s">
        <v>100</v>
      </c>
      <c r="L2359" s="2">
        <v>31894</v>
      </c>
      <c r="M2359" t="s">
        <v>36</v>
      </c>
      <c r="N2359" t="s">
        <v>37</v>
      </c>
      <c r="O2359" t="s">
        <v>72</v>
      </c>
      <c r="P2359" t="s">
        <v>67</v>
      </c>
      <c r="Q2359" t="s">
        <v>40</v>
      </c>
      <c r="R2359">
        <v>5</v>
      </c>
      <c r="S2359" s="2">
        <v>45101</v>
      </c>
      <c r="T2359">
        <v>5</v>
      </c>
      <c r="U2359">
        <v>1</v>
      </c>
      <c r="V2359">
        <v>1</v>
      </c>
      <c r="W2359" s="2">
        <v>45031</v>
      </c>
      <c r="X2359" t="s">
        <v>92</v>
      </c>
      <c r="Y2359" t="s">
        <v>42</v>
      </c>
      <c r="Z2359" t="s">
        <v>63</v>
      </c>
      <c r="AA2359">
        <v>5</v>
      </c>
      <c r="AB2359">
        <v>411.52</v>
      </c>
      <c r="AC2359">
        <v>33</v>
      </c>
      <c r="AD2359" t="str" cm="1">
        <f t="array" ref="AD2359">_xlfn.IFS($AC2359&lt;= 24,"17-24", $AC2359&lt;=34,"25-34", $AC2359&lt;=44,"35-44", $AC2359&lt;= 54,"45-54", $AC2359 &gt;= 55, "55+")</f>
        <v>25-34</v>
      </c>
      <c r="AE2359">
        <f t="shared" ca="1" si="181"/>
        <v>6</v>
      </c>
      <c r="AF2359" t="str">
        <f t="shared" si="182"/>
        <v>High</v>
      </c>
      <c r="AG2359" t="str">
        <f t="shared" si="183"/>
        <v>Not satisfied</v>
      </c>
      <c r="AH2359" t="str">
        <f t="shared" si="184"/>
        <v>Average Performer</v>
      </c>
      <c r="AI2359" t="str" cm="1">
        <f t="array" ref="AI2359">_xlfn.IFS($Z2359 = "Passed", "High", $Z2359="Completed", "Moderate", OR($Z2359 = "Incomplete", $Z2359="Failed"), "Low")</f>
        <v>Moderate</v>
      </c>
      <c r="AJ2359" t="str" cm="1">
        <f t="array" ref="AJ2359">_xlfn.IFS(OR(Z2359= "Passed", Z2359 = "Completed"), "Complete", OR(Z2359 ="Failed", Z2359 = "Incomplete"), "Incomplete")</f>
        <v>Complete</v>
      </c>
      <c r="AK2359" cm="1">
        <f t="array" ref="AK2359">_xlfn.IFS(HR_DATA[[#This Row],[Performance Category]] = "High Performer", 4,HR_DATA[[#This Row],[Performance Category]] = "Average Performer", 3, HR_DATA[[#This Row],[Performance Category]] = "Low Performer", 2, HR_DATA[[#This Row],[Performance Category]] = "At Risk", 1)</f>
        <v>3</v>
      </c>
    </row>
    <row r="2360" spans="1:37" x14ac:dyDescent="0.25">
      <c r="A2360">
        <v>2890</v>
      </c>
      <c r="B2360" s="2">
        <v>44841</v>
      </c>
      <c r="C2360" s="2">
        <f t="shared" ca="1" si="180"/>
        <v>46159</v>
      </c>
      <c r="D2360" t="s">
        <v>28</v>
      </c>
      <c r="E2360" t="s">
        <v>64</v>
      </c>
      <c r="F2360" t="s">
        <v>30</v>
      </c>
      <c r="G2360" t="s">
        <v>55</v>
      </c>
      <c r="H2360" t="s">
        <v>45</v>
      </c>
      <c r="I2360" t="s">
        <v>55</v>
      </c>
      <c r="J2360" t="s">
        <v>34</v>
      </c>
      <c r="K2360" t="s">
        <v>58</v>
      </c>
      <c r="L2360" s="2">
        <v>32344</v>
      </c>
      <c r="M2360" t="s">
        <v>36</v>
      </c>
      <c r="N2360" t="s">
        <v>48</v>
      </c>
      <c r="O2360" t="s">
        <v>72</v>
      </c>
      <c r="P2360" t="s">
        <v>61</v>
      </c>
      <c r="Q2360" t="s">
        <v>40</v>
      </c>
      <c r="R2360">
        <v>2</v>
      </c>
      <c r="S2360" s="2">
        <v>44943</v>
      </c>
      <c r="T2360">
        <v>3</v>
      </c>
      <c r="U2360">
        <v>5</v>
      </c>
      <c r="V2360">
        <v>5</v>
      </c>
      <c r="W2360" s="2">
        <v>44844</v>
      </c>
      <c r="X2360" t="s">
        <v>68</v>
      </c>
      <c r="Y2360" t="s">
        <v>42</v>
      </c>
      <c r="Z2360" t="s">
        <v>63</v>
      </c>
      <c r="AA2360">
        <v>5</v>
      </c>
      <c r="AB2360">
        <v>838.84</v>
      </c>
      <c r="AC2360">
        <v>34</v>
      </c>
      <c r="AD2360" t="str" cm="1">
        <f t="array" ref="AD2360">_xlfn.IFS($AC2360&lt;= 24,"17-24", $AC2360&lt;=34,"25-34", $AC2360&lt;=44,"35-44", $AC2360&lt;= 54,"45-54", $AC2360 &gt;= 55, "55+")</f>
        <v>25-34</v>
      </c>
      <c r="AE2360">
        <f t="shared" ca="1" si="181"/>
        <v>3</v>
      </c>
      <c r="AF2360" t="str">
        <f t="shared" si="182"/>
        <v>Medium</v>
      </c>
      <c r="AG2360" t="str">
        <f t="shared" si="183"/>
        <v>Satisfied</v>
      </c>
      <c r="AH2360" t="str">
        <f t="shared" si="184"/>
        <v>Average Performer</v>
      </c>
      <c r="AI2360" t="str" cm="1">
        <f t="array" ref="AI2360">_xlfn.IFS($Z2360 = "Passed", "High", $Z2360="Completed", "Moderate", OR($Z2360 = "Incomplete", $Z2360="Failed"), "Low")</f>
        <v>Moderate</v>
      </c>
      <c r="AJ2360" t="str" cm="1">
        <f t="array" ref="AJ2360">_xlfn.IFS(OR(Z2360= "Passed", Z2360 = "Completed"), "Complete", OR(Z2360 ="Failed", Z2360 = "Incomplete"), "Incomplete")</f>
        <v>Complete</v>
      </c>
      <c r="AK2360" cm="1">
        <f t="array" ref="AK2360">_xlfn.IFS(HR_DATA[[#This Row],[Performance Category]] = "High Performer", 4,HR_DATA[[#This Row],[Performance Category]] = "Average Performer", 3, HR_DATA[[#This Row],[Performance Category]] = "Low Performer", 2, HR_DATA[[#This Row],[Performance Category]] = "At Risk", 1)</f>
        <v>3</v>
      </c>
    </row>
    <row r="2361" spans="1:37" x14ac:dyDescent="0.25">
      <c r="A2361">
        <v>2891</v>
      </c>
      <c r="B2361" s="2">
        <v>44419</v>
      </c>
      <c r="C2361" s="2">
        <f t="shared" ca="1" si="180"/>
        <v>46159</v>
      </c>
      <c r="D2361" t="s">
        <v>28</v>
      </c>
      <c r="E2361" t="s">
        <v>94</v>
      </c>
      <c r="F2361" t="s">
        <v>30</v>
      </c>
      <c r="G2361" t="s">
        <v>31</v>
      </c>
      <c r="H2361" t="s">
        <v>45</v>
      </c>
      <c r="I2361" t="s">
        <v>33</v>
      </c>
      <c r="J2361" t="s">
        <v>34</v>
      </c>
      <c r="K2361" t="s">
        <v>101</v>
      </c>
      <c r="L2361" s="2">
        <v>34927</v>
      </c>
      <c r="M2361" t="s">
        <v>36</v>
      </c>
      <c r="N2361" t="s">
        <v>48</v>
      </c>
      <c r="O2361" t="s">
        <v>72</v>
      </c>
      <c r="P2361" t="s">
        <v>39</v>
      </c>
      <c r="Q2361" t="s">
        <v>40</v>
      </c>
      <c r="R2361">
        <v>1</v>
      </c>
      <c r="S2361" s="2">
        <v>45073</v>
      </c>
      <c r="T2361">
        <v>5</v>
      </c>
      <c r="U2361">
        <v>2</v>
      </c>
      <c r="V2361">
        <v>3</v>
      </c>
      <c r="W2361" s="2">
        <v>44926</v>
      </c>
      <c r="X2361" t="s">
        <v>68</v>
      </c>
      <c r="Y2361" t="s">
        <v>51</v>
      </c>
      <c r="Z2361" t="s">
        <v>52</v>
      </c>
      <c r="AA2361">
        <v>4</v>
      </c>
      <c r="AB2361">
        <v>767.51</v>
      </c>
      <c r="AC2361">
        <v>26</v>
      </c>
      <c r="AD2361" t="str" cm="1">
        <f t="array" ref="AD2361">_xlfn.IFS($AC2361&lt;= 24,"17-24", $AC2361&lt;=34,"25-34", $AC2361&lt;=44,"35-44", $AC2361&lt;= 54,"45-54", $AC2361 &gt;= 55, "55+")</f>
        <v>25-34</v>
      </c>
      <c r="AE2361">
        <f t="shared" ca="1" si="181"/>
        <v>4</v>
      </c>
      <c r="AF2361" t="str">
        <f t="shared" si="182"/>
        <v>High</v>
      </c>
      <c r="AG2361" t="str">
        <f t="shared" si="183"/>
        <v>Not satisfied</v>
      </c>
      <c r="AH2361" t="str">
        <f t="shared" si="184"/>
        <v>Average Performer</v>
      </c>
      <c r="AI2361" t="str" cm="1">
        <f t="array" ref="AI2361">_xlfn.IFS($Z2361 = "Passed", "High", $Z2361="Completed", "Moderate", OR($Z2361 = "Incomplete", $Z2361="Failed"), "Low")</f>
        <v>Low</v>
      </c>
      <c r="AJ2361" t="str" cm="1">
        <f t="array" ref="AJ2361">_xlfn.IFS(OR(Z2361= "Passed", Z2361 = "Completed"), "Complete", OR(Z2361 ="Failed", Z2361 = "Incomplete"), "Incomplete")</f>
        <v>Incomplete</v>
      </c>
      <c r="AK2361" cm="1">
        <f t="array" ref="AK2361">_xlfn.IFS(HR_DATA[[#This Row],[Performance Category]] = "High Performer", 4,HR_DATA[[#This Row],[Performance Category]] = "Average Performer", 3, HR_DATA[[#This Row],[Performance Category]] = "Low Performer", 2, HR_DATA[[#This Row],[Performance Category]] = "At Risk", 1)</f>
        <v>3</v>
      </c>
    </row>
    <row r="2362" spans="1:37" x14ac:dyDescent="0.25">
      <c r="A2362">
        <v>2892</v>
      </c>
      <c r="B2362" s="2">
        <v>44296</v>
      </c>
      <c r="C2362" s="2">
        <f t="shared" ca="1" si="180"/>
        <v>46159</v>
      </c>
      <c r="D2362" t="s">
        <v>28</v>
      </c>
      <c r="E2362" t="s">
        <v>74</v>
      </c>
      <c r="F2362" t="s">
        <v>30</v>
      </c>
      <c r="G2362" t="s">
        <v>31</v>
      </c>
      <c r="H2362" t="s">
        <v>45</v>
      </c>
      <c r="I2362" t="s">
        <v>55</v>
      </c>
      <c r="J2362" t="s">
        <v>34</v>
      </c>
      <c r="K2362" t="s">
        <v>102</v>
      </c>
      <c r="L2362" s="2">
        <v>22256</v>
      </c>
      <c r="M2362" t="s">
        <v>36</v>
      </c>
      <c r="N2362" t="s">
        <v>48</v>
      </c>
      <c r="O2362" t="s">
        <v>49</v>
      </c>
      <c r="P2362" t="s">
        <v>77</v>
      </c>
      <c r="Q2362" t="s">
        <v>40</v>
      </c>
      <c r="R2362">
        <v>2</v>
      </c>
      <c r="S2362" s="2">
        <v>44962</v>
      </c>
      <c r="T2362">
        <v>2</v>
      </c>
      <c r="U2362">
        <v>1</v>
      </c>
      <c r="V2362">
        <v>5</v>
      </c>
      <c r="W2362" s="2">
        <v>44783</v>
      </c>
      <c r="X2362" t="s">
        <v>68</v>
      </c>
      <c r="Y2362" t="s">
        <v>51</v>
      </c>
      <c r="Z2362" t="s">
        <v>73</v>
      </c>
      <c r="AA2362">
        <v>5</v>
      </c>
      <c r="AB2362">
        <v>990.52</v>
      </c>
      <c r="AC2362">
        <v>61</v>
      </c>
      <c r="AD2362" t="str" cm="1">
        <f t="array" ref="AD2362">_xlfn.IFS($AC2362&lt;= 24,"17-24", $AC2362&lt;=34,"25-34", $AC2362&lt;=44,"35-44", $AC2362&lt;= 54,"45-54", $AC2362 &gt;= 55, "55+")</f>
        <v>55+</v>
      </c>
      <c r="AE2362">
        <f t="shared" ca="1" si="181"/>
        <v>5</v>
      </c>
      <c r="AF2362" t="str">
        <f t="shared" si="182"/>
        <v>Low</v>
      </c>
      <c r="AG2362" t="str">
        <f t="shared" si="183"/>
        <v>Not satisfied</v>
      </c>
      <c r="AH2362" t="str">
        <f t="shared" si="184"/>
        <v>Average Performer</v>
      </c>
      <c r="AI2362" t="str" cm="1">
        <f t="array" ref="AI2362">_xlfn.IFS($Z2362 = "Passed", "High", $Z2362="Completed", "Moderate", OR($Z2362 = "Incomplete", $Z2362="Failed"), "Low")</f>
        <v>High</v>
      </c>
      <c r="AJ2362" t="str" cm="1">
        <f t="array" ref="AJ2362">_xlfn.IFS(OR(Z2362= "Passed", Z2362 = "Completed"), "Complete", OR(Z2362 ="Failed", Z2362 = "Incomplete"), "Incomplete")</f>
        <v>Complete</v>
      </c>
      <c r="AK2362" cm="1">
        <f t="array" ref="AK2362">_xlfn.IFS(HR_DATA[[#This Row],[Performance Category]] = "High Performer", 4,HR_DATA[[#This Row],[Performance Category]] = "Average Performer", 3, HR_DATA[[#This Row],[Performance Category]] = "Low Performer", 2, HR_DATA[[#This Row],[Performance Category]] = "At Risk", 1)</f>
        <v>3</v>
      </c>
    </row>
    <row r="2363" spans="1:37" x14ac:dyDescent="0.25">
      <c r="A2363">
        <v>2893</v>
      </c>
      <c r="B2363" s="2">
        <v>44616</v>
      </c>
      <c r="C2363" s="2">
        <f t="shared" ca="1" si="180"/>
        <v>46159</v>
      </c>
      <c r="D2363" t="s">
        <v>28</v>
      </c>
      <c r="E2363" t="s">
        <v>81</v>
      </c>
      <c r="F2363" t="s">
        <v>30</v>
      </c>
      <c r="G2363" t="s">
        <v>55</v>
      </c>
      <c r="H2363" t="s">
        <v>45</v>
      </c>
      <c r="I2363" t="s">
        <v>33</v>
      </c>
      <c r="J2363" t="s">
        <v>34</v>
      </c>
      <c r="K2363" t="s">
        <v>70</v>
      </c>
      <c r="L2363" s="2">
        <v>16462</v>
      </c>
      <c r="M2363" t="s">
        <v>36</v>
      </c>
      <c r="N2363" t="s">
        <v>48</v>
      </c>
      <c r="O2363" t="s">
        <v>38</v>
      </c>
      <c r="P2363" t="s">
        <v>77</v>
      </c>
      <c r="Q2363" t="s">
        <v>40</v>
      </c>
      <c r="R2363">
        <v>2</v>
      </c>
      <c r="S2363" s="2">
        <v>44848</v>
      </c>
      <c r="T2363">
        <v>3</v>
      </c>
      <c r="U2363">
        <v>1</v>
      </c>
      <c r="V2363">
        <v>1</v>
      </c>
      <c r="W2363" s="2">
        <v>45082</v>
      </c>
      <c r="X2363" t="s">
        <v>41</v>
      </c>
      <c r="Y2363" t="s">
        <v>42</v>
      </c>
      <c r="Z2363" t="s">
        <v>63</v>
      </c>
      <c r="AA2363">
        <v>5</v>
      </c>
      <c r="AB2363">
        <v>205.24</v>
      </c>
      <c r="AC2363">
        <v>77</v>
      </c>
      <c r="AD2363" t="str" cm="1">
        <f t="array" ref="AD2363">_xlfn.IFS($AC2363&lt;= 24,"17-24", $AC2363&lt;=34,"25-34", $AC2363&lt;=44,"35-44", $AC2363&lt;= 54,"45-54", $AC2363 &gt;= 55, "55+")</f>
        <v>55+</v>
      </c>
      <c r="AE2363">
        <f t="shared" ca="1" si="181"/>
        <v>4</v>
      </c>
      <c r="AF2363" t="str">
        <f t="shared" si="182"/>
        <v>Medium</v>
      </c>
      <c r="AG2363" t="str">
        <f t="shared" si="183"/>
        <v>Not satisfied</v>
      </c>
      <c r="AH2363" t="str">
        <f t="shared" si="184"/>
        <v>Average Performer</v>
      </c>
      <c r="AI2363" t="str" cm="1">
        <f t="array" ref="AI2363">_xlfn.IFS($Z2363 = "Passed", "High", $Z2363="Completed", "Moderate", OR($Z2363 = "Incomplete", $Z2363="Failed"), "Low")</f>
        <v>Moderate</v>
      </c>
      <c r="AJ2363" t="str" cm="1">
        <f t="array" ref="AJ2363">_xlfn.IFS(OR(Z2363= "Passed", Z2363 = "Completed"), "Complete", OR(Z2363 ="Failed", Z2363 = "Incomplete"), "Incomplete")</f>
        <v>Complete</v>
      </c>
      <c r="AK2363" cm="1">
        <f t="array" ref="AK2363">_xlfn.IFS(HR_DATA[[#This Row],[Performance Category]] = "High Performer", 4,HR_DATA[[#This Row],[Performance Category]] = "Average Performer", 3, HR_DATA[[#This Row],[Performance Category]] = "Low Performer", 2, HR_DATA[[#This Row],[Performance Category]] = "At Risk", 1)</f>
        <v>3</v>
      </c>
    </row>
    <row r="2364" spans="1:37" x14ac:dyDescent="0.25">
      <c r="A2364">
        <v>2894</v>
      </c>
      <c r="B2364" s="2">
        <v>44743</v>
      </c>
      <c r="C2364" s="2">
        <f t="shared" ca="1" si="180"/>
        <v>46159</v>
      </c>
      <c r="D2364" t="s">
        <v>28</v>
      </c>
      <c r="E2364" t="s">
        <v>54</v>
      </c>
      <c r="F2364" t="s">
        <v>30</v>
      </c>
      <c r="G2364" t="s">
        <v>46</v>
      </c>
      <c r="H2364" t="s">
        <v>56</v>
      </c>
      <c r="I2364" t="s">
        <v>55</v>
      </c>
      <c r="J2364" t="s">
        <v>34</v>
      </c>
      <c r="K2364" t="s">
        <v>70</v>
      </c>
      <c r="L2364" s="2">
        <v>18101</v>
      </c>
      <c r="M2364" t="s">
        <v>36</v>
      </c>
      <c r="N2364" t="s">
        <v>48</v>
      </c>
      <c r="O2364" t="s">
        <v>38</v>
      </c>
      <c r="P2364" t="s">
        <v>61</v>
      </c>
      <c r="Q2364" t="s">
        <v>40</v>
      </c>
      <c r="R2364">
        <v>4</v>
      </c>
      <c r="S2364" s="2">
        <v>44946</v>
      </c>
      <c r="T2364">
        <v>1</v>
      </c>
      <c r="U2364">
        <v>4</v>
      </c>
      <c r="V2364">
        <v>4</v>
      </c>
      <c r="W2364" s="2">
        <v>45107</v>
      </c>
      <c r="X2364" t="s">
        <v>50</v>
      </c>
      <c r="Y2364" t="s">
        <v>42</v>
      </c>
      <c r="Z2364" t="s">
        <v>63</v>
      </c>
      <c r="AA2364">
        <v>5</v>
      </c>
      <c r="AB2364">
        <v>203.06</v>
      </c>
      <c r="AC2364">
        <v>73</v>
      </c>
      <c r="AD2364" t="str" cm="1">
        <f t="array" ref="AD2364">_xlfn.IFS($AC2364&lt;= 24,"17-24", $AC2364&lt;=34,"25-34", $AC2364&lt;=44,"35-44", $AC2364&lt;= 54,"45-54", $AC2364 &gt;= 55, "55+")</f>
        <v>55+</v>
      </c>
      <c r="AE2364">
        <f t="shared" ca="1" si="181"/>
        <v>3</v>
      </c>
      <c r="AF2364" t="str">
        <f t="shared" si="182"/>
        <v>Low</v>
      </c>
      <c r="AG2364" t="str">
        <f t="shared" si="183"/>
        <v>Satisfied</v>
      </c>
      <c r="AH2364" t="str">
        <f t="shared" si="184"/>
        <v>Average Performer</v>
      </c>
      <c r="AI2364" t="str" cm="1">
        <f t="array" ref="AI2364">_xlfn.IFS($Z2364 = "Passed", "High", $Z2364="Completed", "Moderate", OR($Z2364 = "Incomplete", $Z2364="Failed"), "Low")</f>
        <v>Moderate</v>
      </c>
      <c r="AJ2364" t="str" cm="1">
        <f t="array" ref="AJ2364">_xlfn.IFS(OR(Z2364= "Passed", Z2364 = "Completed"), "Complete", OR(Z2364 ="Failed", Z2364 = "Incomplete"), "Incomplete")</f>
        <v>Complete</v>
      </c>
      <c r="AK2364" cm="1">
        <f t="array" ref="AK2364">_xlfn.IFS(HR_DATA[[#This Row],[Performance Category]] = "High Performer", 4,HR_DATA[[#This Row],[Performance Category]] = "Average Performer", 3, HR_DATA[[#This Row],[Performance Category]] = "Low Performer", 2, HR_DATA[[#This Row],[Performance Category]] = "At Risk", 1)</f>
        <v>3</v>
      </c>
    </row>
    <row r="2365" spans="1:37" x14ac:dyDescent="0.25">
      <c r="A2365">
        <v>2895</v>
      </c>
      <c r="B2365" s="2">
        <v>45020</v>
      </c>
      <c r="C2365" s="2">
        <f t="shared" ca="1" si="180"/>
        <v>46159</v>
      </c>
      <c r="D2365" t="s">
        <v>28</v>
      </c>
      <c r="E2365" t="s">
        <v>69</v>
      </c>
      <c r="F2365" t="s">
        <v>108</v>
      </c>
      <c r="G2365" t="s">
        <v>55</v>
      </c>
      <c r="H2365" t="s">
        <v>45</v>
      </c>
      <c r="I2365" t="s">
        <v>33</v>
      </c>
      <c r="J2365" t="s">
        <v>34</v>
      </c>
      <c r="K2365" t="s">
        <v>70</v>
      </c>
      <c r="L2365" s="2">
        <v>35896</v>
      </c>
      <c r="M2365" t="s">
        <v>36</v>
      </c>
      <c r="N2365" t="s">
        <v>48</v>
      </c>
      <c r="O2365" t="s">
        <v>84</v>
      </c>
      <c r="P2365" t="s">
        <v>67</v>
      </c>
      <c r="Q2365" t="s">
        <v>40</v>
      </c>
      <c r="R2365">
        <v>2</v>
      </c>
      <c r="S2365" s="2">
        <v>45077</v>
      </c>
      <c r="T2365">
        <v>1</v>
      </c>
      <c r="U2365">
        <v>2</v>
      </c>
      <c r="V2365">
        <v>5</v>
      </c>
      <c r="W2365" s="2">
        <v>44880</v>
      </c>
      <c r="X2365" t="s">
        <v>62</v>
      </c>
      <c r="Y2365" t="s">
        <v>51</v>
      </c>
      <c r="Z2365" t="s">
        <v>52</v>
      </c>
      <c r="AA2365">
        <v>4</v>
      </c>
      <c r="AB2365">
        <v>555.6</v>
      </c>
      <c r="AC2365">
        <v>25</v>
      </c>
      <c r="AD2365" t="str" cm="1">
        <f t="array" ref="AD2365">_xlfn.IFS($AC2365&lt;= 24,"17-24", $AC2365&lt;=34,"25-34", $AC2365&lt;=44,"35-44", $AC2365&lt;= 54,"45-54", $AC2365 &gt;= 55, "55+")</f>
        <v>25-34</v>
      </c>
      <c r="AE2365">
        <f t="shared" ca="1" si="181"/>
        <v>3</v>
      </c>
      <c r="AF2365" t="str">
        <f t="shared" si="182"/>
        <v>Low</v>
      </c>
      <c r="AG2365" t="str">
        <f t="shared" si="183"/>
        <v>Not satisfied</v>
      </c>
      <c r="AH2365" t="str">
        <f t="shared" si="184"/>
        <v>Average Performer</v>
      </c>
      <c r="AI2365" t="str" cm="1">
        <f t="array" ref="AI2365">_xlfn.IFS($Z2365 = "Passed", "High", $Z2365="Completed", "Moderate", OR($Z2365 = "Incomplete", $Z2365="Failed"), "Low")</f>
        <v>Low</v>
      </c>
      <c r="AJ2365" t="str" cm="1">
        <f t="array" ref="AJ2365">_xlfn.IFS(OR(Z2365= "Passed", Z2365 = "Completed"), "Complete", OR(Z2365 ="Failed", Z2365 = "Incomplete"), "Incomplete")</f>
        <v>Incomplete</v>
      </c>
      <c r="AK2365" cm="1">
        <f t="array" ref="AK2365">_xlfn.IFS(HR_DATA[[#This Row],[Performance Category]] = "High Performer", 4,HR_DATA[[#This Row],[Performance Category]] = "Average Performer", 3, HR_DATA[[#This Row],[Performance Category]] = "Low Performer", 2, HR_DATA[[#This Row],[Performance Category]] = "At Risk", 1)</f>
        <v>3</v>
      </c>
    </row>
    <row r="2366" spans="1:37" x14ac:dyDescent="0.25">
      <c r="A2366">
        <v>2896</v>
      </c>
      <c r="B2366" s="2">
        <v>44494</v>
      </c>
      <c r="C2366" s="2">
        <f t="shared" ca="1" si="180"/>
        <v>46159</v>
      </c>
      <c r="D2366" t="s">
        <v>28</v>
      </c>
      <c r="E2366" t="s">
        <v>29</v>
      </c>
      <c r="F2366" t="s">
        <v>30</v>
      </c>
      <c r="G2366" t="s">
        <v>55</v>
      </c>
      <c r="H2366" t="s">
        <v>56</v>
      </c>
      <c r="I2366" t="s">
        <v>46</v>
      </c>
      <c r="J2366" t="s">
        <v>34</v>
      </c>
      <c r="K2366" t="s">
        <v>70</v>
      </c>
      <c r="L2366" s="2">
        <v>29187</v>
      </c>
      <c r="M2366" t="s">
        <v>36</v>
      </c>
      <c r="N2366" t="s">
        <v>48</v>
      </c>
      <c r="O2366" t="s">
        <v>60</v>
      </c>
      <c r="P2366" t="s">
        <v>77</v>
      </c>
      <c r="Q2366" t="s">
        <v>40</v>
      </c>
      <c r="R2366">
        <v>4</v>
      </c>
      <c r="S2366" s="2">
        <v>45108</v>
      </c>
      <c r="T2366">
        <v>5</v>
      </c>
      <c r="U2366">
        <v>4</v>
      </c>
      <c r="V2366">
        <v>1</v>
      </c>
      <c r="W2366" s="2">
        <v>45108</v>
      </c>
      <c r="X2366" t="s">
        <v>68</v>
      </c>
      <c r="Y2366" t="s">
        <v>42</v>
      </c>
      <c r="Z2366" t="s">
        <v>73</v>
      </c>
      <c r="AA2366">
        <v>5</v>
      </c>
      <c r="AB2366">
        <v>794.92</v>
      </c>
      <c r="AC2366">
        <v>42</v>
      </c>
      <c r="AD2366" t="str" cm="1">
        <f t="array" ref="AD2366">_xlfn.IFS($AC2366&lt;= 24,"17-24", $AC2366&lt;=34,"25-34", $AC2366&lt;=44,"35-44", $AC2366&lt;= 54,"45-54", $AC2366 &gt;= 55, "55+")</f>
        <v>35-44</v>
      </c>
      <c r="AE2366">
        <f t="shared" ca="1" si="181"/>
        <v>4</v>
      </c>
      <c r="AF2366" t="str">
        <f t="shared" si="182"/>
        <v>High</v>
      </c>
      <c r="AG2366" t="str">
        <f t="shared" si="183"/>
        <v>Satisfied</v>
      </c>
      <c r="AH2366" t="str">
        <f t="shared" si="184"/>
        <v>Average Performer</v>
      </c>
      <c r="AI2366" t="str" cm="1">
        <f t="array" ref="AI2366">_xlfn.IFS($Z2366 = "Passed", "High", $Z2366="Completed", "Moderate", OR($Z2366 = "Incomplete", $Z2366="Failed"), "Low")</f>
        <v>High</v>
      </c>
      <c r="AJ2366" t="str" cm="1">
        <f t="array" ref="AJ2366">_xlfn.IFS(OR(Z2366= "Passed", Z2366 = "Completed"), "Complete", OR(Z2366 ="Failed", Z2366 = "Incomplete"), "Incomplete")</f>
        <v>Complete</v>
      </c>
      <c r="AK2366" cm="1">
        <f t="array" ref="AK2366">_xlfn.IFS(HR_DATA[[#This Row],[Performance Category]] = "High Performer", 4,HR_DATA[[#This Row],[Performance Category]] = "Average Performer", 3, HR_DATA[[#This Row],[Performance Category]] = "Low Performer", 2, HR_DATA[[#This Row],[Performance Category]] = "At Risk", 1)</f>
        <v>3</v>
      </c>
    </row>
    <row r="2367" spans="1:37" x14ac:dyDescent="0.25">
      <c r="A2367">
        <v>2897</v>
      </c>
      <c r="B2367" s="2">
        <v>44624</v>
      </c>
      <c r="C2367" s="2">
        <f t="shared" ca="1" si="180"/>
        <v>46159</v>
      </c>
      <c r="D2367" t="s">
        <v>28</v>
      </c>
      <c r="E2367" t="s">
        <v>85</v>
      </c>
      <c r="F2367" t="s">
        <v>30</v>
      </c>
      <c r="G2367" t="s">
        <v>55</v>
      </c>
      <c r="H2367" t="s">
        <v>32</v>
      </c>
      <c r="I2367" t="s">
        <v>46</v>
      </c>
      <c r="J2367" t="s">
        <v>34</v>
      </c>
      <c r="K2367" t="s">
        <v>70</v>
      </c>
      <c r="L2367" s="2">
        <v>23172</v>
      </c>
      <c r="M2367" t="s">
        <v>36</v>
      </c>
      <c r="N2367" t="s">
        <v>37</v>
      </c>
      <c r="O2367" t="s">
        <v>49</v>
      </c>
      <c r="P2367" t="s">
        <v>39</v>
      </c>
      <c r="Q2367" t="s">
        <v>40</v>
      </c>
      <c r="R2367">
        <v>4</v>
      </c>
      <c r="S2367" s="2">
        <v>45020</v>
      </c>
      <c r="T2367">
        <v>3</v>
      </c>
      <c r="U2367">
        <v>5</v>
      </c>
      <c r="V2367">
        <v>2</v>
      </c>
      <c r="W2367" s="2">
        <v>44891</v>
      </c>
      <c r="X2367" t="s">
        <v>41</v>
      </c>
      <c r="Y2367" t="s">
        <v>42</v>
      </c>
      <c r="Z2367" t="s">
        <v>73</v>
      </c>
      <c r="AA2367">
        <v>2</v>
      </c>
      <c r="AB2367">
        <v>926.17</v>
      </c>
      <c r="AC2367">
        <v>59</v>
      </c>
      <c r="AD2367" t="str" cm="1">
        <f t="array" ref="AD2367">_xlfn.IFS($AC2367&lt;= 24,"17-24", $AC2367&lt;=34,"25-34", $AC2367&lt;=44,"35-44", $AC2367&lt;= 54,"45-54", $AC2367 &gt;= 55, "55+")</f>
        <v>55+</v>
      </c>
      <c r="AE2367">
        <f t="shared" ca="1" si="181"/>
        <v>4</v>
      </c>
      <c r="AF2367" t="str">
        <f t="shared" si="182"/>
        <v>Medium</v>
      </c>
      <c r="AG2367" t="str">
        <f t="shared" si="183"/>
        <v>Satisfied</v>
      </c>
      <c r="AH2367" t="str">
        <f t="shared" si="184"/>
        <v>Average Performer</v>
      </c>
      <c r="AI2367" t="str" cm="1">
        <f t="array" ref="AI2367">_xlfn.IFS($Z2367 = "Passed", "High", $Z2367="Completed", "Moderate", OR($Z2367 = "Incomplete", $Z2367="Failed"), "Low")</f>
        <v>High</v>
      </c>
      <c r="AJ2367" t="str" cm="1">
        <f t="array" ref="AJ2367">_xlfn.IFS(OR(Z2367= "Passed", Z2367 = "Completed"), "Complete", OR(Z2367 ="Failed", Z2367 = "Incomplete"), "Incomplete")</f>
        <v>Complete</v>
      </c>
      <c r="AK2367" cm="1">
        <f t="array" ref="AK2367">_xlfn.IFS(HR_DATA[[#This Row],[Performance Category]] = "High Performer", 4,HR_DATA[[#This Row],[Performance Category]] = "Average Performer", 3, HR_DATA[[#This Row],[Performance Category]] = "Low Performer", 2, HR_DATA[[#This Row],[Performance Category]] = "At Risk", 1)</f>
        <v>3</v>
      </c>
    </row>
    <row r="2368" spans="1:37" x14ac:dyDescent="0.25">
      <c r="A2368">
        <v>2898</v>
      </c>
      <c r="B2368" s="2">
        <v>43819</v>
      </c>
      <c r="C2368" s="2">
        <f t="shared" ca="1" si="180"/>
        <v>46159</v>
      </c>
      <c r="D2368" t="s">
        <v>28</v>
      </c>
      <c r="E2368" t="s">
        <v>44</v>
      </c>
      <c r="F2368" t="s">
        <v>30</v>
      </c>
      <c r="G2368" t="s">
        <v>31</v>
      </c>
      <c r="H2368" t="s">
        <v>45</v>
      </c>
      <c r="I2368" t="s">
        <v>55</v>
      </c>
      <c r="J2368" t="s">
        <v>34</v>
      </c>
      <c r="K2368" t="s">
        <v>70</v>
      </c>
      <c r="L2368" s="2">
        <v>31786</v>
      </c>
      <c r="M2368" t="s">
        <v>36</v>
      </c>
      <c r="N2368" t="s">
        <v>37</v>
      </c>
      <c r="O2368" t="s">
        <v>60</v>
      </c>
      <c r="P2368" t="s">
        <v>61</v>
      </c>
      <c r="Q2368" t="s">
        <v>40</v>
      </c>
      <c r="R2368">
        <v>4</v>
      </c>
      <c r="S2368" s="2">
        <v>44885</v>
      </c>
      <c r="T2368">
        <v>1</v>
      </c>
      <c r="U2368">
        <v>4</v>
      </c>
      <c r="V2368">
        <v>3</v>
      </c>
      <c r="W2368" s="2">
        <v>45099</v>
      </c>
      <c r="X2368" t="s">
        <v>41</v>
      </c>
      <c r="Y2368" t="s">
        <v>42</v>
      </c>
      <c r="Z2368" t="s">
        <v>63</v>
      </c>
      <c r="AA2368">
        <v>1</v>
      </c>
      <c r="AB2368">
        <v>832.37</v>
      </c>
      <c r="AC2368">
        <v>32</v>
      </c>
      <c r="AD2368" t="str" cm="1">
        <f t="array" ref="AD2368">_xlfn.IFS($AC2368&lt;= 24,"17-24", $AC2368&lt;=34,"25-34", $AC2368&lt;=44,"35-44", $AC2368&lt;= 54,"45-54", $AC2368 &gt;= 55, "55+")</f>
        <v>25-34</v>
      </c>
      <c r="AE2368">
        <f t="shared" ca="1" si="181"/>
        <v>6</v>
      </c>
      <c r="AF2368" t="str">
        <f t="shared" si="182"/>
        <v>Low</v>
      </c>
      <c r="AG2368" t="str">
        <f t="shared" si="183"/>
        <v>Satisfied</v>
      </c>
      <c r="AH2368" t="str">
        <f t="shared" si="184"/>
        <v>Average Performer</v>
      </c>
      <c r="AI2368" t="str" cm="1">
        <f t="array" ref="AI2368">_xlfn.IFS($Z2368 = "Passed", "High", $Z2368="Completed", "Moderate", OR($Z2368 = "Incomplete", $Z2368="Failed"), "Low")</f>
        <v>Moderate</v>
      </c>
      <c r="AJ2368" t="str" cm="1">
        <f t="array" ref="AJ2368">_xlfn.IFS(OR(Z2368= "Passed", Z2368 = "Completed"), "Complete", OR(Z2368 ="Failed", Z2368 = "Incomplete"), "Incomplete")</f>
        <v>Complete</v>
      </c>
      <c r="AK2368" cm="1">
        <f t="array" ref="AK2368">_xlfn.IFS(HR_DATA[[#This Row],[Performance Category]] = "High Performer", 4,HR_DATA[[#This Row],[Performance Category]] = "Average Performer", 3, HR_DATA[[#This Row],[Performance Category]] = "Low Performer", 2, HR_DATA[[#This Row],[Performance Category]] = "At Risk", 1)</f>
        <v>3</v>
      </c>
    </row>
    <row r="2369" spans="1:37" x14ac:dyDescent="0.25">
      <c r="A2369">
        <v>2899</v>
      </c>
      <c r="B2369" s="2">
        <v>44085</v>
      </c>
      <c r="C2369" s="2">
        <f t="shared" ca="1" si="180"/>
        <v>46159</v>
      </c>
      <c r="D2369" t="s">
        <v>28</v>
      </c>
      <c r="E2369" t="s">
        <v>87</v>
      </c>
      <c r="F2369" t="s">
        <v>30</v>
      </c>
      <c r="G2369" t="s">
        <v>46</v>
      </c>
      <c r="H2369" t="s">
        <v>56</v>
      </c>
      <c r="I2369" t="s">
        <v>46</v>
      </c>
      <c r="J2369" t="s">
        <v>34</v>
      </c>
      <c r="K2369" t="s">
        <v>96</v>
      </c>
      <c r="L2369" s="2">
        <v>33723</v>
      </c>
      <c r="M2369" t="s">
        <v>36</v>
      </c>
      <c r="N2369" t="s">
        <v>48</v>
      </c>
      <c r="O2369" t="s">
        <v>60</v>
      </c>
      <c r="P2369" t="s">
        <v>61</v>
      </c>
      <c r="Q2369" t="s">
        <v>40</v>
      </c>
      <c r="R2369">
        <v>5</v>
      </c>
      <c r="S2369" s="2">
        <v>44858</v>
      </c>
      <c r="T2369">
        <v>1</v>
      </c>
      <c r="U2369">
        <v>5</v>
      </c>
      <c r="V2369">
        <v>3</v>
      </c>
      <c r="W2369" s="2">
        <v>45011</v>
      </c>
      <c r="X2369" t="s">
        <v>41</v>
      </c>
      <c r="Y2369" t="s">
        <v>42</v>
      </c>
      <c r="Z2369" t="s">
        <v>63</v>
      </c>
      <c r="AA2369">
        <v>5</v>
      </c>
      <c r="AB2369">
        <v>128.80000000000001</v>
      </c>
      <c r="AC2369">
        <v>28</v>
      </c>
      <c r="AD2369" t="str" cm="1">
        <f t="array" ref="AD2369">_xlfn.IFS($AC2369&lt;= 24,"17-24", $AC2369&lt;=34,"25-34", $AC2369&lt;=44,"35-44", $AC2369&lt;= 54,"45-54", $AC2369 &gt;= 55, "55+")</f>
        <v>25-34</v>
      </c>
      <c r="AE2369">
        <f t="shared" ca="1" si="181"/>
        <v>5</v>
      </c>
      <c r="AF2369" t="str">
        <f t="shared" si="182"/>
        <v>Low</v>
      </c>
      <c r="AG2369" t="str">
        <f t="shared" si="183"/>
        <v>Satisfied</v>
      </c>
      <c r="AH2369" t="str">
        <f t="shared" si="184"/>
        <v>Average Performer</v>
      </c>
      <c r="AI2369" t="str" cm="1">
        <f t="array" ref="AI2369">_xlfn.IFS($Z2369 = "Passed", "High", $Z2369="Completed", "Moderate", OR($Z2369 = "Incomplete", $Z2369="Failed"), "Low")</f>
        <v>Moderate</v>
      </c>
      <c r="AJ2369" t="str" cm="1">
        <f t="array" ref="AJ2369">_xlfn.IFS(OR(Z2369= "Passed", Z2369 = "Completed"), "Complete", OR(Z2369 ="Failed", Z2369 = "Incomplete"), "Incomplete")</f>
        <v>Complete</v>
      </c>
      <c r="AK2369" cm="1">
        <f t="array" ref="AK2369">_xlfn.IFS(HR_DATA[[#This Row],[Performance Category]] = "High Performer", 4,HR_DATA[[#This Row],[Performance Category]] = "Average Performer", 3, HR_DATA[[#This Row],[Performance Category]] = "Low Performer", 2, HR_DATA[[#This Row],[Performance Category]] = "At Risk", 1)</f>
        <v>3</v>
      </c>
    </row>
    <row r="2370" spans="1:37" x14ac:dyDescent="0.25">
      <c r="A2370">
        <v>2900</v>
      </c>
      <c r="B2370" s="2">
        <v>44500</v>
      </c>
      <c r="C2370" s="2">
        <f t="shared" ca="1" si="180"/>
        <v>46159</v>
      </c>
      <c r="D2370" t="s">
        <v>28</v>
      </c>
      <c r="E2370" t="s">
        <v>64</v>
      </c>
      <c r="F2370" t="s">
        <v>30</v>
      </c>
      <c r="G2370" t="s">
        <v>46</v>
      </c>
      <c r="H2370" t="s">
        <v>56</v>
      </c>
      <c r="I2370" t="s">
        <v>33</v>
      </c>
      <c r="J2370" t="s">
        <v>34</v>
      </c>
      <c r="K2370" t="s">
        <v>65</v>
      </c>
      <c r="L2370" s="2">
        <v>19268</v>
      </c>
      <c r="M2370" t="s">
        <v>36</v>
      </c>
      <c r="N2370" t="s">
        <v>48</v>
      </c>
      <c r="O2370" t="s">
        <v>38</v>
      </c>
      <c r="P2370" t="s">
        <v>39</v>
      </c>
      <c r="Q2370" t="s">
        <v>78</v>
      </c>
      <c r="R2370">
        <v>2</v>
      </c>
      <c r="S2370" s="2">
        <v>44863</v>
      </c>
      <c r="T2370">
        <v>1</v>
      </c>
      <c r="U2370">
        <v>4</v>
      </c>
      <c r="V2370">
        <v>1</v>
      </c>
      <c r="W2370" s="2">
        <v>44942</v>
      </c>
      <c r="X2370" t="s">
        <v>50</v>
      </c>
      <c r="Y2370" t="s">
        <v>51</v>
      </c>
      <c r="Z2370" t="s">
        <v>73</v>
      </c>
      <c r="AA2370">
        <v>4</v>
      </c>
      <c r="AB2370">
        <v>255.02</v>
      </c>
      <c r="AC2370">
        <v>69</v>
      </c>
      <c r="AD2370" t="str" cm="1">
        <f t="array" ref="AD2370">_xlfn.IFS($AC2370&lt;= 24,"17-24", $AC2370&lt;=34,"25-34", $AC2370&lt;=44,"35-44", $AC2370&lt;= 54,"45-54", $AC2370 &gt;= 55, "55+")</f>
        <v>55+</v>
      </c>
      <c r="AE2370">
        <f t="shared" ca="1" si="181"/>
        <v>4</v>
      </c>
      <c r="AF2370" t="str">
        <f t="shared" si="182"/>
        <v>Low</v>
      </c>
      <c r="AG2370" t="str">
        <f t="shared" si="183"/>
        <v>Satisfied</v>
      </c>
      <c r="AH2370" t="str">
        <f t="shared" si="184"/>
        <v>High Performer</v>
      </c>
      <c r="AI2370" t="str" cm="1">
        <f t="array" ref="AI2370">_xlfn.IFS($Z2370 = "Passed", "High", $Z2370="Completed", "Moderate", OR($Z2370 = "Incomplete", $Z2370="Failed"), "Low")</f>
        <v>High</v>
      </c>
      <c r="AJ2370" t="str" cm="1">
        <f t="array" ref="AJ2370">_xlfn.IFS(OR(Z2370= "Passed", Z2370 = "Completed"), "Complete", OR(Z2370 ="Failed", Z2370 = "Incomplete"), "Incomplete")</f>
        <v>Complete</v>
      </c>
      <c r="AK2370" cm="1">
        <f t="array" ref="AK2370">_xlfn.IFS(HR_DATA[[#This Row],[Performance Category]] = "High Performer", 4,HR_DATA[[#This Row],[Performance Category]] = "Average Performer", 3, HR_DATA[[#This Row],[Performance Category]] = "Low Performer", 2, HR_DATA[[#This Row],[Performance Category]] = "At Risk", 1)</f>
        <v>4</v>
      </c>
    </row>
    <row r="2371" spans="1:37" x14ac:dyDescent="0.25">
      <c r="A2371">
        <v>2901</v>
      </c>
      <c r="B2371" s="2">
        <v>43394</v>
      </c>
      <c r="C2371" s="2">
        <f t="shared" ref="C2371:C2434" ca="1" si="185">TODAY()</f>
        <v>46159</v>
      </c>
      <c r="D2371" t="s">
        <v>28</v>
      </c>
      <c r="E2371" t="s">
        <v>94</v>
      </c>
      <c r="F2371" t="s">
        <v>30</v>
      </c>
      <c r="G2371" t="s">
        <v>46</v>
      </c>
      <c r="H2371" t="s">
        <v>45</v>
      </c>
      <c r="I2371" t="s">
        <v>46</v>
      </c>
      <c r="J2371" t="s">
        <v>34</v>
      </c>
      <c r="K2371" t="s">
        <v>101</v>
      </c>
      <c r="L2371" s="2">
        <v>33593</v>
      </c>
      <c r="M2371" t="s">
        <v>36</v>
      </c>
      <c r="N2371" t="s">
        <v>37</v>
      </c>
      <c r="O2371" t="s">
        <v>38</v>
      </c>
      <c r="P2371" t="s">
        <v>61</v>
      </c>
      <c r="Q2371" t="s">
        <v>40</v>
      </c>
      <c r="R2371">
        <v>4</v>
      </c>
      <c r="S2371" s="2">
        <v>45066</v>
      </c>
      <c r="T2371">
        <v>1</v>
      </c>
      <c r="U2371">
        <v>4</v>
      </c>
      <c r="V2371">
        <v>5</v>
      </c>
      <c r="W2371" s="2">
        <v>45120</v>
      </c>
      <c r="X2371" t="s">
        <v>41</v>
      </c>
      <c r="Y2371" t="s">
        <v>42</v>
      </c>
      <c r="Z2371" t="s">
        <v>52</v>
      </c>
      <c r="AA2371">
        <v>4</v>
      </c>
      <c r="AB2371">
        <v>674.34</v>
      </c>
      <c r="AC2371">
        <v>27</v>
      </c>
      <c r="AD2371" t="str" cm="1">
        <f t="array" ref="AD2371">_xlfn.IFS($AC2371&lt;= 24,"17-24", $AC2371&lt;=34,"25-34", $AC2371&lt;=44,"35-44", $AC2371&lt;= 54,"45-54", $AC2371 &gt;= 55, "55+")</f>
        <v>25-34</v>
      </c>
      <c r="AE2371">
        <f t="shared" ref="AE2371:AE2434" ca="1" si="186">INT(YEARFRAC($B2371,$C2371,3))</f>
        <v>7</v>
      </c>
      <c r="AF2371" t="str">
        <f t="shared" ref="AF2371:AF2434" si="187">IF($T2371&lt;= 2, "Low", IF($T2371 =3, "Medium", "High"))</f>
        <v>Low</v>
      </c>
      <c r="AG2371" t="str">
        <f t="shared" ref="AG2371:AG2434" si="188">IF($U2371 &lt;=2, "Not satisfied", IF($U2371 =3, "Neutral", "Satisfied"))</f>
        <v>Satisfied</v>
      </c>
      <c r="AH2371" t="str">
        <f t="shared" ref="AH2371:AH2434" si="189">IF($Q2371="Exceeds","High Performer",IF($Q2371="Fully Meets","Average Performer",IF($Q2371="Needs Improvement","Low Performer","At Risk")))</f>
        <v>Average Performer</v>
      </c>
      <c r="AI2371" t="str" cm="1">
        <f t="array" ref="AI2371">_xlfn.IFS($Z2371 = "Passed", "High", $Z2371="Completed", "Moderate", OR($Z2371 = "Incomplete", $Z2371="Failed"), "Low")</f>
        <v>Low</v>
      </c>
      <c r="AJ2371" t="str" cm="1">
        <f t="array" ref="AJ2371">_xlfn.IFS(OR(Z2371= "Passed", Z2371 = "Completed"), "Complete", OR(Z2371 ="Failed", Z2371 = "Incomplete"), "Incomplete")</f>
        <v>Incomplete</v>
      </c>
      <c r="AK2371" cm="1">
        <f t="array" ref="AK2371">_xlfn.IFS(HR_DATA[[#This Row],[Performance Category]] = "High Performer", 4,HR_DATA[[#This Row],[Performance Category]] = "Average Performer", 3, HR_DATA[[#This Row],[Performance Category]] = "Low Performer", 2, HR_DATA[[#This Row],[Performance Category]] = "At Risk", 1)</f>
        <v>3</v>
      </c>
    </row>
    <row r="2372" spans="1:37" x14ac:dyDescent="0.25">
      <c r="A2372">
        <v>2902</v>
      </c>
      <c r="B2372" s="2">
        <v>44203</v>
      </c>
      <c r="C2372" s="2">
        <f t="shared" ca="1" si="185"/>
        <v>46159</v>
      </c>
      <c r="D2372" t="s">
        <v>28</v>
      </c>
      <c r="E2372" t="s">
        <v>74</v>
      </c>
      <c r="F2372" t="s">
        <v>30</v>
      </c>
      <c r="G2372" t="s">
        <v>46</v>
      </c>
      <c r="H2372" t="s">
        <v>56</v>
      </c>
      <c r="I2372" t="s">
        <v>46</v>
      </c>
      <c r="J2372" t="s">
        <v>34</v>
      </c>
      <c r="K2372" t="s">
        <v>70</v>
      </c>
      <c r="L2372" s="2">
        <v>22351</v>
      </c>
      <c r="M2372" t="s">
        <v>36</v>
      </c>
      <c r="N2372" t="s">
        <v>37</v>
      </c>
      <c r="O2372" t="s">
        <v>72</v>
      </c>
      <c r="P2372" t="s">
        <v>39</v>
      </c>
      <c r="Q2372" t="s">
        <v>40</v>
      </c>
      <c r="R2372">
        <v>1</v>
      </c>
      <c r="S2372" s="2">
        <v>44857</v>
      </c>
      <c r="T2372">
        <v>5</v>
      </c>
      <c r="U2372">
        <v>4</v>
      </c>
      <c r="V2372">
        <v>3</v>
      </c>
      <c r="W2372" s="2">
        <v>45016</v>
      </c>
      <c r="X2372" t="s">
        <v>62</v>
      </c>
      <c r="Y2372" t="s">
        <v>51</v>
      </c>
      <c r="Z2372" t="s">
        <v>52</v>
      </c>
      <c r="AA2372">
        <v>2</v>
      </c>
      <c r="AB2372">
        <v>778.36</v>
      </c>
      <c r="AC2372">
        <v>60</v>
      </c>
      <c r="AD2372" t="str" cm="1">
        <f t="array" ref="AD2372">_xlfn.IFS($AC2372&lt;= 24,"17-24", $AC2372&lt;=34,"25-34", $AC2372&lt;=44,"35-44", $AC2372&lt;= 54,"45-54", $AC2372 &gt;= 55, "55+")</f>
        <v>55+</v>
      </c>
      <c r="AE2372">
        <f t="shared" ca="1" si="186"/>
        <v>5</v>
      </c>
      <c r="AF2372" t="str">
        <f t="shared" si="187"/>
        <v>High</v>
      </c>
      <c r="AG2372" t="str">
        <f t="shared" si="188"/>
        <v>Satisfied</v>
      </c>
      <c r="AH2372" t="str">
        <f t="shared" si="189"/>
        <v>Average Performer</v>
      </c>
      <c r="AI2372" t="str" cm="1">
        <f t="array" ref="AI2372">_xlfn.IFS($Z2372 = "Passed", "High", $Z2372="Completed", "Moderate", OR($Z2372 = "Incomplete", $Z2372="Failed"), "Low")</f>
        <v>Low</v>
      </c>
      <c r="AJ2372" t="str" cm="1">
        <f t="array" ref="AJ2372">_xlfn.IFS(OR(Z2372= "Passed", Z2372 = "Completed"), "Complete", OR(Z2372 ="Failed", Z2372 = "Incomplete"), "Incomplete")</f>
        <v>Incomplete</v>
      </c>
      <c r="AK2372" cm="1">
        <f t="array" ref="AK2372">_xlfn.IFS(HR_DATA[[#This Row],[Performance Category]] = "High Performer", 4,HR_DATA[[#This Row],[Performance Category]] = "Average Performer", 3, HR_DATA[[#This Row],[Performance Category]] = "Low Performer", 2, HR_DATA[[#This Row],[Performance Category]] = "At Risk", 1)</f>
        <v>3</v>
      </c>
    </row>
    <row r="2373" spans="1:37" x14ac:dyDescent="0.25">
      <c r="A2373">
        <v>2903</v>
      </c>
      <c r="B2373" s="2">
        <v>44966</v>
      </c>
      <c r="C2373" s="2">
        <f t="shared" ca="1" si="185"/>
        <v>46159</v>
      </c>
      <c r="D2373" t="s">
        <v>28</v>
      </c>
      <c r="E2373" t="s">
        <v>81</v>
      </c>
      <c r="F2373" t="s">
        <v>30</v>
      </c>
      <c r="G2373" t="s">
        <v>46</v>
      </c>
      <c r="H2373" t="s">
        <v>45</v>
      </c>
      <c r="I2373" t="s">
        <v>55</v>
      </c>
      <c r="J2373" t="s">
        <v>34</v>
      </c>
      <c r="K2373" t="s">
        <v>79</v>
      </c>
      <c r="L2373" s="2">
        <v>35852</v>
      </c>
      <c r="M2373" t="s">
        <v>36</v>
      </c>
      <c r="N2373" t="s">
        <v>48</v>
      </c>
      <c r="O2373" t="s">
        <v>84</v>
      </c>
      <c r="P2373" t="s">
        <v>61</v>
      </c>
      <c r="Q2373" t="s">
        <v>98</v>
      </c>
      <c r="R2373">
        <v>5</v>
      </c>
      <c r="S2373" s="2">
        <v>44782</v>
      </c>
      <c r="T2373">
        <v>3</v>
      </c>
      <c r="U2373">
        <v>3</v>
      </c>
      <c r="V2373">
        <v>5</v>
      </c>
      <c r="W2373" s="2">
        <v>45099</v>
      </c>
      <c r="X2373" t="s">
        <v>50</v>
      </c>
      <c r="Y2373" t="s">
        <v>51</v>
      </c>
      <c r="Z2373" t="s">
        <v>43</v>
      </c>
      <c r="AA2373">
        <v>2</v>
      </c>
      <c r="AB2373">
        <v>906.63</v>
      </c>
      <c r="AC2373">
        <v>25</v>
      </c>
      <c r="AD2373" t="str" cm="1">
        <f t="array" ref="AD2373">_xlfn.IFS($AC2373&lt;= 24,"17-24", $AC2373&lt;=34,"25-34", $AC2373&lt;=44,"35-44", $AC2373&lt;= 54,"45-54", $AC2373 &gt;= 55, "55+")</f>
        <v>25-34</v>
      </c>
      <c r="AE2373">
        <f t="shared" ca="1" si="186"/>
        <v>3</v>
      </c>
      <c r="AF2373" t="str">
        <f t="shared" si="187"/>
        <v>Medium</v>
      </c>
      <c r="AG2373" t="str">
        <f t="shared" si="188"/>
        <v>Neutral</v>
      </c>
      <c r="AH2373" t="str">
        <f t="shared" si="189"/>
        <v>Low Performer</v>
      </c>
      <c r="AI2373" t="str" cm="1">
        <f t="array" ref="AI2373">_xlfn.IFS($Z2373 = "Passed", "High", $Z2373="Completed", "Moderate", OR($Z2373 = "Incomplete", $Z2373="Failed"), "Low")</f>
        <v>Low</v>
      </c>
      <c r="AJ2373" t="str" cm="1">
        <f t="array" ref="AJ2373">_xlfn.IFS(OR(Z2373= "Passed", Z2373 = "Completed"), "Complete", OR(Z2373 ="Failed", Z2373 = "Incomplete"), "Incomplete")</f>
        <v>Incomplete</v>
      </c>
      <c r="AK2373" cm="1">
        <f t="array" ref="AK2373">_xlfn.IFS(HR_DATA[[#This Row],[Performance Category]] = "High Performer", 4,HR_DATA[[#This Row],[Performance Category]] = "Average Performer", 3, HR_DATA[[#This Row],[Performance Category]] = "Low Performer", 2, HR_DATA[[#This Row],[Performance Category]] = "At Risk", 1)</f>
        <v>2</v>
      </c>
    </row>
    <row r="2374" spans="1:37" x14ac:dyDescent="0.25">
      <c r="A2374">
        <v>2904</v>
      </c>
      <c r="B2374" s="2">
        <v>43876</v>
      </c>
      <c r="C2374" s="2">
        <f t="shared" ca="1" si="185"/>
        <v>46159</v>
      </c>
      <c r="D2374" t="s">
        <v>28</v>
      </c>
      <c r="E2374" t="s">
        <v>54</v>
      </c>
      <c r="F2374" t="s">
        <v>108</v>
      </c>
      <c r="G2374" t="s">
        <v>55</v>
      </c>
      <c r="H2374" t="s">
        <v>45</v>
      </c>
      <c r="I2374" t="s">
        <v>46</v>
      </c>
      <c r="J2374" t="s">
        <v>34</v>
      </c>
      <c r="K2374" t="s">
        <v>96</v>
      </c>
      <c r="L2374" s="2">
        <v>17080</v>
      </c>
      <c r="M2374" t="s">
        <v>36</v>
      </c>
      <c r="N2374" t="s">
        <v>37</v>
      </c>
      <c r="O2374" t="s">
        <v>60</v>
      </c>
      <c r="P2374" t="s">
        <v>39</v>
      </c>
      <c r="Q2374" t="s">
        <v>78</v>
      </c>
      <c r="R2374">
        <v>4</v>
      </c>
      <c r="S2374" s="2">
        <v>44800</v>
      </c>
      <c r="T2374">
        <v>4</v>
      </c>
      <c r="U2374">
        <v>2</v>
      </c>
      <c r="V2374">
        <v>4</v>
      </c>
      <c r="W2374" s="2">
        <v>45052</v>
      </c>
      <c r="X2374" t="s">
        <v>68</v>
      </c>
      <c r="Y2374" t="s">
        <v>51</v>
      </c>
      <c r="Z2374" t="s">
        <v>43</v>
      </c>
      <c r="AA2374">
        <v>4</v>
      </c>
      <c r="AB2374">
        <v>986.01</v>
      </c>
      <c r="AC2374">
        <v>74</v>
      </c>
      <c r="AD2374" t="str" cm="1">
        <f t="array" ref="AD2374">_xlfn.IFS($AC2374&lt;= 24,"17-24", $AC2374&lt;=34,"25-34", $AC2374&lt;=44,"35-44", $AC2374&lt;= 54,"45-54", $AC2374 &gt;= 55, "55+")</f>
        <v>55+</v>
      </c>
      <c r="AE2374">
        <f t="shared" ca="1" si="186"/>
        <v>6</v>
      </c>
      <c r="AF2374" t="str">
        <f t="shared" si="187"/>
        <v>High</v>
      </c>
      <c r="AG2374" t="str">
        <f t="shared" si="188"/>
        <v>Not satisfied</v>
      </c>
      <c r="AH2374" t="str">
        <f t="shared" si="189"/>
        <v>High Performer</v>
      </c>
      <c r="AI2374" t="str" cm="1">
        <f t="array" ref="AI2374">_xlfn.IFS($Z2374 = "Passed", "High", $Z2374="Completed", "Moderate", OR($Z2374 = "Incomplete", $Z2374="Failed"), "Low")</f>
        <v>Low</v>
      </c>
      <c r="AJ2374" t="str" cm="1">
        <f t="array" ref="AJ2374">_xlfn.IFS(OR(Z2374= "Passed", Z2374 = "Completed"), "Complete", OR(Z2374 ="Failed", Z2374 = "Incomplete"), "Incomplete")</f>
        <v>Incomplete</v>
      </c>
      <c r="AK2374" cm="1">
        <f t="array" ref="AK2374">_xlfn.IFS(HR_DATA[[#This Row],[Performance Category]] = "High Performer", 4,HR_DATA[[#This Row],[Performance Category]] = "Average Performer", 3, HR_DATA[[#This Row],[Performance Category]] = "Low Performer", 2, HR_DATA[[#This Row],[Performance Category]] = "At Risk", 1)</f>
        <v>4</v>
      </c>
    </row>
    <row r="2375" spans="1:37" x14ac:dyDescent="0.25">
      <c r="A2375">
        <v>2905</v>
      </c>
      <c r="B2375" s="2">
        <v>44848</v>
      </c>
      <c r="C2375" s="2">
        <f t="shared" ca="1" si="185"/>
        <v>46159</v>
      </c>
      <c r="D2375" t="s">
        <v>106</v>
      </c>
      <c r="E2375" t="s">
        <v>54</v>
      </c>
      <c r="F2375" t="s">
        <v>30</v>
      </c>
      <c r="G2375" t="s">
        <v>55</v>
      </c>
      <c r="H2375" t="s">
        <v>32</v>
      </c>
      <c r="I2375" t="s">
        <v>55</v>
      </c>
      <c r="J2375" t="s">
        <v>34</v>
      </c>
      <c r="K2375" t="s">
        <v>105</v>
      </c>
      <c r="L2375" s="2">
        <v>27003</v>
      </c>
      <c r="M2375" t="s">
        <v>36</v>
      </c>
      <c r="N2375" t="s">
        <v>48</v>
      </c>
      <c r="O2375" t="s">
        <v>84</v>
      </c>
      <c r="P2375" t="s">
        <v>77</v>
      </c>
      <c r="Q2375" t="s">
        <v>40</v>
      </c>
      <c r="R2375">
        <v>1</v>
      </c>
      <c r="S2375" s="2">
        <v>44814</v>
      </c>
      <c r="T2375">
        <v>2</v>
      </c>
      <c r="U2375">
        <v>5</v>
      </c>
      <c r="V2375">
        <v>1</v>
      </c>
      <c r="W2375" s="2">
        <v>44848</v>
      </c>
      <c r="X2375" t="s">
        <v>41</v>
      </c>
      <c r="Y2375" t="s">
        <v>51</v>
      </c>
      <c r="Z2375" t="s">
        <v>73</v>
      </c>
      <c r="AA2375">
        <v>5</v>
      </c>
      <c r="AB2375">
        <v>846.88</v>
      </c>
      <c r="AC2375">
        <v>49</v>
      </c>
      <c r="AD2375" t="str" cm="1">
        <f t="array" ref="AD2375">_xlfn.IFS($AC2375&lt;= 24,"17-24", $AC2375&lt;=34,"25-34", $AC2375&lt;=44,"35-44", $AC2375&lt;= 54,"45-54", $AC2375 &gt;= 55, "55+")</f>
        <v>45-54</v>
      </c>
      <c r="AE2375">
        <f t="shared" ca="1" si="186"/>
        <v>3</v>
      </c>
      <c r="AF2375" t="str">
        <f t="shared" si="187"/>
        <v>Low</v>
      </c>
      <c r="AG2375" t="str">
        <f t="shared" si="188"/>
        <v>Satisfied</v>
      </c>
      <c r="AH2375" t="str">
        <f t="shared" si="189"/>
        <v>Average Performer</v>
      </c>
      <c r="AI2375" t="str" cm="1">
        <f t="array" ref="AI2375">_xlfn.IFS($Z2375 = "Passed", "High", $Z2375="Completed", "Moderate", OR($Z2375 = "Incomplete", $Z2375="Failed"), "Low")</f>
        <v>High</v>
      </c>
      <c r="AJ2375" t="str" cm="1">
        <f t="array" ref="AJ2375">_xlfn.IFS(OR(Z2375= "Passed", Z2375 = "Completed"), "Complete", OR(Z2375 ="Failed", Z2375 = "Incomplete"), "Incomplete")</f>
        <v>Complete</v>
      </c>
      <c r="AK2375" cm="1">
        <f t="array" ref="AK2375">_xlfn.IFS(HR_DATA[[#This Row],[Performance Category]] = "High Performer", 4,HR_DATA[[#This Row],[Performance Category]] = "Average Performer", 3, HR_DATA[[#This Row],[Performance Category]] = "Low Performer", 2, HR_DATA[[#This Row],[Performance Category]] = "At Risk", 1)</f>
        <v>3</v>
      </c>
    </row>
    <row r="2376" spans="1:37" x14ac:dyDescent="0.25">
      <c r="A2376">
        <v>2906</v>
      </c>
      <c r="B2376" s="2">
        <v>43375</v>
      </c>
      <c r="C2376" s="2">
        <f t="shared" ca="1" si="185"/>
        <v>46159</v>
      </c>
      <c r="D2376" t="s">
        <v>106</v>
      </c>
      <c r="E2376" t="s">
        <v>94</v>
      </c>
      <c r="F2376" t="s">
        <v>30</v>
      </c>
      <c r="G2376" t="s">
        <v>31</v>
      </c>
      <c r="H2376" t="s">
        <v>56</v>
      </c>
      <c r="I2376" t="s">
        <v>46</v>
      </c>
      <c r="J2376" t="s">
        <v>34</v>
      </c>
      <c r="K2376" t="s">
        <v>70</v>
      </c>
      <c r="L2376" s="2">
        <v>28897</v>
      </c>
      <c r="M2376" t="s">
        <v>36</v>
      </c>
      <c r="N2376" t="s">
        <v>48</v>
      </c>
      <c r="O2376" t="s">
        <v>84</v>
      </c>
      <c r="P2376" t="s">
        <v>77</v>
      </c>
      <c r="Q2376" t="s">
        <v>98</v>
      </c>
      <c r="R2376">
        <v>5</v>
      </c>
      <c r="S2376" s="2">
        <v>45122</v>
      </c>
      <c r="T2376">
        <v>2</v>
      </c>
      <c r="U2376">
        <v>5</v>
      </c>
      <c r="V2376">
        <v>4</v>
      </c>
      <c r="W2376" s="2">
        <v>44901</v>
      </c>
      <c r="X2376" t="s">
        <v>68</v>
      </c>
      <c r="Y2376" t="s">
        <v>51</v>
      </c>
      <c r="Z2376" t="s">
        <v>52</v>
      </c>
      <c r="AA2376">
        <v>1</v>
      </c>
      <c r="AB2376">
        <v>998.74</v>
      </c>
      <c r="AC2376">
        <v>39</v>
      </c>
      <c r="AD2376" t="str" cm="1">
        <f t="array" ref="AD2376">_xlfn.IFS($AC2376&lt;= 24,"17-24", $AC2376&lt;=34,"25-34", $AC2376&lt;=44,"35-44", $AC2376&lt;= 54,"45-54", $AC2376 &gt;= 55, "55+")</f>
        <v>35-44</v>
      </c>
      <c r="AE2376">
        <f t="shared" ca="1" si="186"/>
        <v>7</v>
      </c>
      <c r="AF2376" t="str">
        <f t="shared" si="187"/>
        <v>Low</v>
      </c>
      <c r="AG2376" t="str">
        <f t="shared" si="188"/>
        <v>Satisfied</v>
      </c>
      <c r="AH2376" t="str">
        <f t="shared" si="189"/>
        <v>Low Performer</v>
      </c>
      <c r="AI2376" t="str" cm="1">
        <f t="array" ref="AI2376">_xlfn.IFS($Z2376 = "Passed", "High", $Z2376="Completed", "Moderate", OR($Z2376 = "Incomplete", $Z2376="Failed"), "Low")</f>
        <v>Low</v>
      </c>
      <c r="AJ2376" t="str" cm="1">
        <f t="array" ref="AJ2376">_xlfn.IFS(OR(Z2376= "Passed", Z2376 = "Completed"), "Complete", OR(Z2376 ="Failed", Z2376 = "Incomplete"), "Incomplete")</f>
        <v>Incomplete</v>
      </c>
      <c r="AK2376" cm="1">
        <f t="array" ref="AK2376">_xlfn.IFS(HR_DATA[[#This Row],[Performance Category]] = "High Performer", 4,HR_DATA[[#This Row],[Performance Category]] = "Average Performer", 3, HR_DATA[[#This Row],[Performance Category]] = "Low Performer", 2, HR_DATA[[#This Row],[Performance Category]] = "At Risk", 1)</f>
        <v>2</v>
      </c>
    </row>
    <row r="2377" spans="1:37" x14ac:dyDescent="0.25">
      <c r="A2377">
        <v>2907</v>
      </c>
      <c r="B2377" s="2">
        <v>44004</v>
      </c>
      <c r="C2377" s="2">
        <f t="shared" ca="1" si="185"/>
        <v>46159</v>
      </c>
      <c r="D2377" t="s">
        <v>106</v>
      </c>
      <c r="E2377" t="s">
        <v>85</v>
      </c>
      <c r="F2377" t="s">
        <v>30</v>
      </c>
      <c r="G2377" t="s">
        <v>55</v>
      </c>
      <c r="H2377" t="s">
        <v>32</v>
      </c>
      <c r="I2377" t="s">
        <v>46</v>
      </c>
      <c r="J2377" t="s">
        <v>34</v>
      </c>
      <c r="K2377" t="s">
        <v>105</v>
      </c>
      <c r="L2377" s="2">
        <v>22709</v>
      </c>
      <c r="M2377" t="s">
        <v>36</v>
      </c>
      <c r="N2377" t="s">
        <v>48</v>
      </c>
      <c r="O2377" t="s">
        <v>38</v>
      </c>
      <c r="P2377" t="s">
        <v>39</v>
      </c>
      <c r="Q2377" t="s">
        <v>98</v>
      </c>
      <c r="R2377">
        <v>4</v>
      </c>
      <c r="S2377" s="2">
        <v>45000</v>
      </c>
      <c r="T2377">
        <v>1</v>
      </c>
      <c r="U2377">
        <v>4</v>
      </c>
      <c r="V2377">
        <v>5</v>
      </c>
      <c r="W2377" s="2">
        <v>44969</v>
      </c>
      <c r="X2377" t="s">
        <v>92</v>
      </c>
      <c r="Y2377" t="s">
        <v>51</v>
      </c>
      <c r="Z2377" t="s">
        <v>63</v>
      </c>
      <c r="AA2377">
        <v>4</v>
      </c>
      <c r="AB2377">
        <v>510.69</v>
      </c>
      <c r="AC2377">
        <v>58</v>
      </c>
      <c r="AD2377" t="str" cm="1">
        <f t="array" ref="AD2377">_xlfn.IFS($AC2377&lt;= 24,"17-24", $AC2377&lt;=34,"25-34", $AC2377&lt;=44,"35-44", $AC2377&lt;= 54,"45-54", $AC2377 &gt;= 55, "55+")</f>
        <v>55+</v>
      </c>
      <c r="AE2377">
        <f t="shared" ca="1" si="186"/>
        <v>5</v>
      </c>
      <c r="AF2377" t="str">
        <f t="shared" si="187"/>
        <v>Low</v>
      </c>
      <c r="AG2377" t="str">
        <f t="shared" si="188"/>
        <v>Satisfied</v>
      </c>
      <c r="AH2377" t="str">
        <f t="shared" si="189"/>
        <v>Low Performer</v>
      </c>
      <c r="AI2377" t="str" cm="1">
        <f t="array" ref="AI2377">_xlfn.IFS($Z2377 = "Passed", "High", $Z2377="Completed", "Moderate", OR($Z2377 = "Incomplete", $Z2377="Failed"), "Low")</f>
        <v>Moderate</v>
      </c>
      <c r="AJ2377" t="str" cm="1">
        <f t="array" ref="AJ2377">_xlfn.IFS(OR(Z2377= "Passed", Z2377 = "Completed"), "Complete", OR(Z2377 ="Failed", Z2377 = "Incomplete"), "Incomplete")</f>
        <v>Complete</v>
      </c>
      <c r="AK2377" cm="1">
        <f t="array" ref="AK2377">_xlfn.IFS(HR_DATA[[#This Row],[Performance Category]] = "High Performer", 4,HR_DATA[[#This Row],[Performance Category]] = "Average Performer", 3, HR_DATA[[#This Row],[Performance Category]] = "Low Performer", 2, HR_DATA[[#This Row],[Performance Category]] = "At Risk", 1)</f>
        <v>2</v>
      </c>
    </row>
    <row r="2378" spans="1:37" x14ac:dyDescent="0.25">
      <c r="A2378">
        <v>2908</v>
      </c>
      <c r="B2378" s="2">
        <v>44274</v>
      </c>
      <c r="C2378" s="2">
        <f t="shared" ca="1" si="185"/>
        <v>46159</v>
      </c>
      <c r="D2378" t="s">
        <v>106</v>
      </c>
      <c r="E2378" t="s">
        <v>64</v>
      </c>
      <c r="F2378" t="s">
        <v>30</v>
      </c>
      <c r="G2378" t="s">
        <v>31</v>
      </c>
      <c r="H2378" t="s">
        <v>32</v>
      </c>
      <c r="I2378" t="s">
        <v>33</v>
      </c>
      <c r="J2378" t="s">
        <v>34</v>
      </c>
      <c r="K2378" t="s">
        <v>96</v>
      </c>
      <c r="L2378" s="2">
        <v>29317</v>
      </c>
      <c r="M2378" t="s">
        <v>36</v>
      </c>
      <c r="N2378" t="s">
        <v>48</v>
      </c>
      <c r="O2378" t="s">
        <v>84</v>
      </c>
      <c r="P2378" t="s">
        <v>61</v>
      </c>
      <c r="Q2378" t="s">
        <v>78</v>
      </c>
      <c r="R2378">
        <v>1</v>
      </c>
      <c r="S2378" s="2">
        <v>45060</v>
      </c>
      <c r="T2378">
        <v>4</v>
      </c>
      <c r="U2378">
        <v>2</v>
      </c>
      <c r="V2378">
        <v>5</v>
      </c>
      <c r="W2378" s="2">
        <v>44893</v>
      </c>
      <c r="X2378" t="s">
        <v>41</v>
      </c>
      <c r="Y2378" t="s">
        <v>51</v>
      </c>
      <c r="Z2378" t="s">
        <v>73</v>
      </c>
      <c r="AA2378">
        <v>1</v>
      </c>
      <c r="AB2378">
        <v>100.55</v>
      </c>
      <c r="AC2378">
        <v>41</v>
      </c>
      <c r="AD2378" t="str" cm="1">
        <f t="array" ref="AD2378">_xlfn.IFS($AC2378&lt;= 24,"17-24", $AC2378&lt;=34,"25-34", $AC2378&lt;=44,"35-44", $AC2378&lt;= 54,"45-54", $AC2378 &gt;= 55, "55+")</f>
        <v>35-44</v>
      </c>
      <c r="AE2378">
        <f t="shared" ca="1" si="186"/>
        <v>5</v>
      </c>
      <c r="AF2378" t="str">
        <f t="shared" si="187"/>
        <v>High</v>
      </c>
      <c r="AG2378" t="str">
        <f t="shared" si="188"/>
        <v>Not satisfied</v>
      </c>
      <c r="AH2378" t="str">
        <f t="shared" si="189"/>
        <v>High Performer</v>
      </c>
      <c r="AI2378" t="str" cm="1">
        <f t="array" ref="AI2378">_xlfn.IFS($Z2378 = "Passed", "High", $Z2378="Completed", "Moderate", OR($Z2378 = "Incomplete", $Z2378="Failed"), "Low")</f>
        <v>High</v>
      </c>
      <c r="AJ2378" t="str" cm="1">
        <f t="array" ref="AJ2378">_xlfn.IFS(OR(Z2378= "Passed", Z2378 = "Completed"), "Complete", OR(Z2378 ="Failed", Z2378 = "Incomplete"), "Incomplete")</f>
        <v>Complete</v>
      </c>
      <c r="AK2378" cm="1">
        <f t="array" ref="AK2378">_xlfn.IFS(HR_DATA[[#This Row],[Performance Category]] = "High Performer", 4,HR_DATA[[#This Row],[Performance Category]] = "Average Performer", 3, HR_DATA[[#This Row],[Performance Category]] = "Low Performer", 2, HR_DATA[[#This Row],[Performance Category]] = "At Risk", 1)</f>
        <v>4</v>
      </c>
    </row>
    <row r="2379" spans="1:37" x14ac:dyDescent="0.25">
      <c r="A2379">
        <v>2909</v>
      </c>
      <c r="B2379" s="2">
        <v>43552</v>
      </c>
      <c r="C2379" s="2">
        <f t="shared" ca="1" si="185"/>
        <v>46159</v>
      </c>
      <c r="D2379" t="s">
        <v>106</v>
      </c>
      <c r="E2379" t="s">
        <v>74</v>
      </c>
      <c r="F2379" t="s">
        <v>30</v>
      </c>
      <c r="G2379" t="s">
        <v>55</v>
      </c>
      <c r="H2379" t="s">
        <v>32</v>
      </c>
      <c r="I2379" t="s">
        <v>46</v>
      </c>
      <c r="J2379" t="s">
        <v>34</v>
      </c>
      <c r="K2379" t="s">
        <v>70</v>
      </c>
      <c r="L2379" s="2">
        <v>15251</v>
      </c>
      <c r="M2379" t="s">
        <v>36</v>
      </c>
      <c r="N2379" t="s">
        <v>37</v>
      </c>
      <c r="O2379" t="s">
        <v>49</v>
      </c>
      <c r="P2379" t="s">
        <v>61</v>
      </c>
      <c r="Q2379" t="s">
        <v>98</v>
      </c>
      <c r="R2379">
        <v>1</v>
      </c>
      <c r="S2379" s="2">
        <v>44970</v>
      </c>
      <c r="T2379">
        <v>2</v>
      </c>
      <c r="U2379">
        <v>4</v>
      </c>
      <c r="V2379">
        <v>4</v>
      </c>
      <c r="W2379" s="2">
        <v>45058</v>
      </c>
      <c r="X2379" t="s">
        <v>68</v>
      </c>
      <c r="Y2379" t="s">
        <v>42</v>
      </c>
      <c r="Z2379" t="s">
        <v>73</v>
      </c>
      <c r="AA2379">
        <v>4</v>
      </c>
      <c r="AB2379">
        <v>818.39</v>
      </c>
      <c r="AC2379">
        <v>78</v>
      </c>
      <c r="AD2379" t="str" cm="1">
        <f t="array" ref="AD2379">_xlfn.IFS($AC2379&lt;= 24,"17-24", $AC2379&lt;=34,"25-34", $AC2379&lt;=44,"35-44", $AC2379&lt;= 54,"45-54", $AC2379 &gt;= 55, "55+")</f>
        <v>55+</v>
      </c>
      <c r="AE2379">
        <f t="shared" ca="1" si="186"/>
        <v>7</v>
      </c>
      <c r="AF2379" t="str">
        <f t="shared" si="187"/>
        <v>Low</v>
      </c>
      <c r="AG2379" t="str">
        <f t="shared" si="188"/>
        <v>Satisfied</v>
      </c>
      <c r="AH2379" t="str">
        <f t="shared" si="189"/>
        <v>Low Performer</v>
      </c>
      <c r="AI2379" t="str" cm="1">
        <f t="array" ref="AI2379">_xlfn.IFS($Z2379 = "Passed", "High", $Z2379="Completed", "Moderate", OR($Z2379 = "Incomplete", $Z2379="Failed"), "Low")</f>
        <v>High</v>
      </c>
      <c r="AJ2379" t="str" cm="1">
        <f t="array" ref="AJ2379">_xlfn.IFS(OR(Z2379= "Passed", Z2379 = "Completed"), "Complete", OR(Z2379 ="Failed", Z2379 = "Incomplete"), "Incomplete")</f>
        <v>Complete</v>
      </c>
      <c r="AK2379" cm="1">
        <f t="array" ref="AK2379">_xlfn.IFS(HR_DATA[[#This Row],[Performance Category]] = "High Performer", 4,HR_DATA[[#This Row],[Performance Category]] = "Average Performer", 3, HR_DATA[[#This Row],[Performance Category]] = "Low Performer", 2, HR_DATA[[#This Row],[Performance Category]] = "At Risk", 1)</f>
        <v>2</v>
      </c>
    </row>
    <row r="2380" spans="1:37" x14ac:dyDescent="0.25">
      <c r="A2380">
        <v>2910</v>
      </c>
      <c r="B2380" s="2">
        <v>44682</v>
      </c>
      <c r="C2380" s="2">
        <f t="shared" ca="1" si="185"/>
        <v>46159</v>
      </c>
      <c r="D2380" t="s">
        <v>106</v>
      </c>
      <c r="E2380" t="s">
        <v>69</v>
      </c>
      <c r="F2380" t="s">
        <v>30</v>
      </c>
      <c r="G2380" t="s">
        <v>46</v>
      </c>
      <c r="H2380" t="s">
        <v>45</v>
      </c>
      <c r="I2380" t="s">
        <v>55</v>
      </c>
      <c r="J2380" t="s">
        <v>34</v>
      </c>
      <c r="K2380" t="s">
        <v>70</v>
      </c>
      <c r="L2380" s="2">
        <v>16812</v>
      </c>
      <c r="M2380" t="s">
        <v>36</v>
      </c>
      <c r="N2380" t="s">
        <v>37</v>
      </c>
      <c r="O2380" t="s">
        <v>38</v>
      </c>
      <c r="P2380" t="s">
        <v>77</v>
      </c>
      <c r="Q2380" t="s">
        <v>78</v>
      </c>
      <c r="R2380">
        <v>1</v>
      </c>
      <c r="S2380" s="2">
        <v>45051</v>
      </c>
      <c r="T2380">
        <v>5</v>
      </c>
      <c r="U2380">
        <v>1</v>
      </c>
      <c r="V2380">
        <v>3</v>
      </c>
      <c r="W2380" s="2">
        <v>44823</v>
      </c>
      <c r="X2380" t="s">
        <v>68</v>
      </c>
      <c r="Y2380" t="s">
        <v>42</v>
      </c>
      <c r="Z2380" t="s">
        <v>52</v>
      </c>
      <c r="AA2380">
        <v>1</v>
      </c>
      <c r="AB2380">
        <v>763.78</v>
      </c>
      <c r="AC2380">
        <v>76</v>
      </c>
      <c r="AD2380" t="str" cm="1">
        <f t="array" ref="AD2380">_xlfn.IFS($AC2380&lt;= 24,"17-24", $AC2380&lt;=34,"25-34", $AC2380&lt;=44,"35-44", $AC2380&lt;= 54,"45-54", $AC2380 &gt;= 55, "55+")</f>
        <v>55+</v>
      </c>
      <c r="AE2380">
        <f t="shared" ca="1" si="186"/>
        <v>4</v>
      </c>
      <c r="AF2380" t="str">
        <f t="shared" si="187"/>
        <v>High</v>
      </c>
      <c r="AG2380" t="str">
        <f t="shared" si="188"/>
        <v>Not satisfied</v>
      </c>
      <c r="AH2380" t="str">
        <f t="shared" si="189"/>
        <v>High Performer</v>
      </c>
      <c r="AI2380" t="str" cm="1">
        <f t="array" ref="AI2380">_xlfn.IFS($Z2380 = "Passed", "High", $Z2380="Completed", "Moderate", OR($Z2380 = "Incomplete", $Z2380="Failed"), "Low")</f>
        <v>Low</v>
      </c>
      <c r="AJ2380" t="str" cm="1">
        <f t="array" ref="AJ2380">_xlfn.IFS(OR(Z2380= "Passed", Z2380 = "Completed"), "Complete", OR(Z2380 ="Failed", Z2380 = "Incomplete"), "Incomplete")</f>
        <v>Incomplete</v>
      </c>
      <c r="AK2380" cm="1">
        <f t="array" ref="AK2380">_xlfn.IFS(HR_DATA[[#This Row],[Performance Category]] = "High Performer", 4,HR_DATA[[#This Row],[Performance Category]] = "Average Performer", 3, HR_DATA[[#This Row],[Performance Category]] = "Low Performer", 2, HR_DATA[[#This Row],[Performance Category]] = "At Risk", 1)</f>
        <v>4</v>
      </c>
    </row>
    <row r="2381" spans="1:37" x14ac:dyDescent="0.25">
      <c r="A2381">
        <v>2911</v>
      </c>
      <c r="B2381" s="2">
        <v>43319</v>
      </c>
      <c r="C2381" s="2">
        <f t="shared" ca="1" si="185"/>
        <v>46159</v>
      </c>
      <c r="D2381" t="s">
        <v>28</v>
      </c>
      <c r="E2381" t="s">
        <v>64</v>
      </c>
      <c r="F2381" t="s">
        <v>30</v>
      </c>
      <c r="G2381" t="s">
        <v>46</v>
      </c>
      <c r="H2381" t="s">
        <v>45</v>
      </c>
      <c r="I2381" t="s">
        <v>55</v>
      </c>
      <c r="J2381" t="s">
        <v>34</v>
      </c>
      <c r="K2381" t="s">
        <v>35</v>
      </c>
      <c r="L2381" s="2">
        <v>19345</v>
      </c>
      <c r="M2381" t="s">
        <v>36</v>
      </c>
      <c r="N2381" t="s">
        <v>48</v>
      </c>
      <c r="O2381" t="s">
        <v>84</v>
      </c>
      <c r="P2381" t="s">
        <v>77</v>
      </c>
      <c r="Q2381" t="s">
        <v>78</v>
      </c>
      <c r="R2381">
        <v>2</v>
      </c>
      <c r="S2381" s="2">
        <v>44861</v>
      </c>
      <c r="T2381">
        <v>5</v>
      </c>
      <c r="U2381">
        <v>2</v>
      </c>
      <c r="V2381">
        <v>2</v>
      </c>
      <c r="W2381" s="2">
        <v>45013</v>
      </c>
      <c r="X2381" t="s">
        <v>68</v>
      </c>
      <c r="Y2381" t="s">
        <v>42</v>
      </c>
      <c r="Z2381" t="s">
        <v>73</v>
      </c>
      <c r="AA2381">
        <v>1</v>
      </c>
      <c r="AB2381">
        <v>292.36</v>
      </c>
      <c r="AC2381">
        <v>66</v>
      </c>
      <c r="AD2381" t="str" cm="1">
        <f t="array" ref="AD2381">_xlfn.IFS($AC2381&lt;= 24,"17-24", $AC2381&lt;=34,"25-34", $AC2381&lt;=44,"35-44", $AC2381&lt;= 54,"45-54", $AC2381 &gt;= 55, "55+")</f>
        <v>55+</v>
      </c>
      <c r="AE2381">
        <f t="shared" ca="1" si="186"/>
        <v>7</v>
      </c>
      <c r="AF2381" t="str">
        <f t="shared" si="187"/>
        <v>High</v>
      </c>
      <c r="AG2381" t="str">
        <f t="shared" si="188"/>
        <v>Not satisfied</v>
      </c>
      <c r="AH2381" t="str">
        <f t="shared" si="189"/>
        <v>High Performer</v>
      </c>
      <c r="AI2381" t="str" cm="1">
        <f t="array" ref="AI2381">_xlfn.IFS($Z2381 = "Passed", "High", $Z2381="Completed", "Moderate", OR($Z2381 = "Incomplete", $Z2381="Failed"), "Low")</f>
        <v>High</v>
      </c>
      <c r="AJ2381" t="str" cm="1">
        <f t="array" ref="AJ2381">_xlfn.IFS(OR(Z2381= "Passed", Z2381 = "Completed"), "Complete", OR(Z2381 ="Failed", Z2381 = "Incomplete"), "Incomplete")</f>
        <v>Complete</v>
      </c>
      <c r="AK2381" cm="1">
        <f t="array" ref="AK2381">_xlfn.IFS(HR_DATA[[#This Row],[Performance Category]] = "High Performer", 4,HR_DATA[[#This Row],[Performance Category]] = "Average Performer", 3, HR_DATA[[#This Row],[Performance Category]] = "Low Performer", 2, HR_DATA[[#This Row],[Performance Category]] = "At Risk", 1)</f>
        <v>4</v>
      </c>
    </row>
    <row r="2382" spans="1:37" x14ac:dyDescent="0.25">
      <c r="A2382">
        <v>2912</v>
      </c>
      <c r="B2382" s="2">
        <v>44682</v>
      </c>
      <c r="C2382" s="2">
        <f t="shared" ca="1" si="185"/>
        <v>46159</v>
      </c>
      <c r="D2382" t="s">
        <v>28</v>
      </c>
      <c r="E2382" t="s">
        <v>94</v>
      </c>
      <c r="F2382" t="s">
        <v>30</v>
      </c>
      <c r="G2382" t="s">
        <v>55</v>
      </c>
      <c r="H2382" t="s">
        <v>32</v>
      </c>
      <c r="I2382" t="s">
        <v>33</v>
      </c>
      <c r="J2382" t="s">
        <v>34</v>
      </c>
      <c r="K2382" t="s">
        <v>96</v>
      </c>
      <c r="L2382" s="2">
        <v>22796</v>
      </c>
      <c r="M2382" t="s">
        <v>36</v>
      </c>
      <c r="N2382" t="s">
        <v>48</v>
      </c>
      <c r="O2382" t="s">
        <v>72</v>
      </c>
      <c r="P2382" t="s">
        <v>39</v>
      </c>
      <c r="Q2382" t="s">
        <v>98</v>
      </c>
      <c r="R2382">
        <v>4</v>
      </c>
      <c r="S2382" s="2">
        <v>45114</v>
      </c>
      <c r="T2382">
        <v>3</v>
      </c>
      <c r="U2382">
        <v>5</v>
      </c>
      <c r="V2382">
        <v>3</v>
      </c>
      <c r="W2382" s="2">
        <v>44937</v>
      </c>
      <c r="X2382" t="s">
        <v>92</v>
      </c>
      <c r="Y2382" t="s">
        <v>42</v>
      </c>
      <c r="Z2382" t="s">
        <v>63</v>
      </c>
      <c r="AA2382">
        <v>2</v>
      </c>
      <c r="AB2382">
        <v>990.45</v>
      </c>
      <c r="AC2382">
        <v>60</v>
      </c>
      <c r="AD2382" t="str" cm="1">
        <f t="array" ref="AD2382">_xlfn.IFS($AC2382&lt;= 24,"17-24", $AC2382&lt;=34,"25-34", $AC2382&lt;=44,"35-44", $AC2382&lt;= 54,"45-54", $AC2382 &gt;= 55, "55+")</f>
        <v>55+</v>
      </c>
      <c r="AE2382">
        <f t="shared" ca="1" si="186"/>
        <v>4</v>
      </c>
      <c r="AF2382" t="str">
        <f t="shared" si="187"/>
        <v>Medium</v>
      </c>
      <c r="AG2382" t="str">
        <f t="shared" si="188"/>
        <v>Satisfied</v>
      </c>
      <c r="AH2382" t="str">
        <f t="shared" si="189"/>
        <v>Low Performer</v>
      </c>
      <c r="AI2382" t="str" cm="1">
        <f t="array" ref="AI2382">_xlfn.IFS($Z2382 = "Passed", "High", $Z2382="Completed", "Moderate", OR($Z2382 = "Incomplete", $Z2382="Failed"), "Low")</f>
        <v>Moderate</v>
      </c>
      <c r="AJ2382" t="str" cm="1">
        <f t="array" ref="AJ2382">_xlfn.IFS(OR(Z2382= "Passed", Z2382 = "Completed"), "Complete", OR(Z2382 ="Failed", Z2382 = "Incomplete"), "Incomplete")</f>
        <v>Complete</v>
      </c>
      <c r="AK2382" cm="1">
        <f t="array" ref="AK2382">_xlfn.IFS(HR_DATA[[#This Row],[Performance Category]] = "High Performer", 4,HR_DATA[[#This Row],[Performance Category]] = "Average Performer", 3, HR_DATA[[#This Row],[Performance Category]] = "Low Performer", 2, HR_DATA[[#This Row],[Performance Category]] = "At Risk", 1)</f>
        <v>2</v>
      </c>
    </row>
    <row r="2383" spans="1:37" x14ac:dyDescent="0.25">
      <c r="A2383">
        <v>2913</v>
      </c>
      <c r="B2383" s="2">
        <v>43802</v>
      </c>
      <c r="C2383" s="2">
        <f t="shared" ca="1" si="185"/>
        <v>46159</v>
      </c>
      <c r="D2383" t="s">
        <v>28</v>
      </c>
      <c r="E2383" t="s">
        <v>74</v>
      </c>
      <c r="F2383" t="s">
        <v>30</v>
      </c>
      <c r="G2383" t="s">
        <v>55</v>
      </c>
      <c r="H2383" t="s">
        <v>56</v>
      </c>
      <c r="I2383" t="s">
        <v>46</v>
      </c>
      <c r="J2383" t="s">
        <v>34</v>
      </c>
      <c r="K2383" t="s">
        <v>89</v>
      </c>
      <c r="L2383" s="2">
        <v>18551</v>
      </c>
      <c r="M2383" t="s">
        <v>36</v>
      </c>
      <c r="N2383" t="s">
        <v>48</v>
      </c>
      <c r="O2383" t="s">
        <v>49</v>
      </c>
      <c r="P2383" t="s">
        <v>77</v>
      </c>
      <c r="Q2383" t="s">
        <v>98</v>
      </c>
      <c r="R2383">
        <v>2</v>
      </c>
      <c r="S2383" s="2">
        <v>45051</v>
      </c>
      <c r="T2383">
        <v>4</v>
      </c>
      <c r="U2383">
        <v>1</v>
      </c>
      <c r="V2383">
        <v>2</v>
      </c>
      <c r="W2383" s="2">
        <v>44896</v>
      </c>
      <c r="X2383" t="s">
        <v>92</v>
      </c>
      <c r="Y2383" t="s">
        <v>51</v>
      </c>
      <c r="Z2383" t="s">
        <v>63</v>
      </c>
      <c r="AA2383">
        <v>3</v>
      </c>
      <c r="AB2383">
        <v>989.75</v>
      </c>
      <c r="AC2383">
        <v>69</v>
      </c>
      <c r="AD2383" t="str" cm="1">
        <f t="array" ref="AD2383">_xlfn.IFS($AC2383&lt;= 24,"17-24", $AC2383&lt;=34,"25-34", $AC2383&lt;=44,"35-44", $AC2383&lt;= 54,"45-54", $AC2383 &gt;= 55, "55+")</f>
        <v>55+</v>
      </c>
      <c r="AE2383">
        <f t="shared" ca="1" si="186"/>
        <v>6</v>
      </c>
      <c r="AF2383" t="str">
        <f t="shared" si="187"/>
        <v>High</v>
      </c>
      <c r="AG2383" t="str">
        <f t="shared" si="188"/>
        <v>Not satisfied</v>
      </c>
      <c r="AH2383" t="str">
        <f t="shared" si="189"/>
        <v>Low Performer</v>
      </c>
      <c r="AI2383" t="str" cm="1">
        <f t="array" ref="AI2383">_xlfn.IFS($Z2383 = "Passed", "High", $Z2383="Completed", "Moderate", OR($Z2383 = "Incomplete", $Z2383="Failed"), "Low")</f>
        <v>Moderate</v>
      </c>
      <c r="AJ2383" t="str" cm="1">
        <f t="array" ref="AJ2383">_xlfn.IFS(OR(Z2383= "Passed", Z2383 = "Completed"), "Complete", OR(Z2383 ="Failed", Z2383 = "Incomplete"), "Incomplete")</f>
        <v>Complete</v>
      </c>
      <c r="AK2383" cm="1">
        <f t="array" ref="AK2383">_xlfn.IFS(HR_DATA[[#This Row],[Performance Category]] = "High Performer", 4,HR_DATA[[#This Row],[Performance Category]] = "Average Performer", 3, HR_DATA[[#This Row],[Performance Category]] = "Low Performer", 2, HR_DATA[[#This Row],[Performance Category]] = "At Risk", 1)</f>
        <v>2</v>
      </c>
    </row>
    <row r="2384" spans="1:37" x14ac:dyDescent="0.25">
      <c r="A2384">
        <v>2914</v>
      </c>
      <c r="B2384" s="2">
        <v>43832</v>
      </c>
      <c r="C2384" s="2">
        <f t="shared" ca="1" si="185"/>
        <v>46159</v>
      </c>
      <c r="D2384" t="s">
        <v>28</v>
      </c>
      <c r="E2384" t="s">
        <v>81</v>
      </c>
      <c r="F2384" t="s">
        <v>30</v>
      </c>
      <c r="G2384" t="s">
        <v>55</v>
      </c>
      <c r="H2384" t="s">
        <v>32</v>
      </c>
      <c r="I2384" t="s">
        <v>46</v>
      </c>
      <c r="J2384" t="s">
        <v>34</v>
      </c>
      <c r="K2384" t="s">
        <v>89</v>
      </c>
      <c r="L2384" s="2">
        <v>26635</v>
      </c>
      <c r="M2384" t="s">
        <v>36</v>
      </c>
      <c r="N2384" t="s">
        <v>48</v>
      </c>
      <c r="O2384" t="s">
        <v>49</v>
      </c>
      <c r="P2384" t="s">
        <v>39</v>
      </c>
      <c r="Q2384" t="s">
        <v>78</v>
      </c>
      <c r="R2384">
        <v>2</v>
      </c>
      <c r="S2384" s="2">
        <v>45075</v>
      </c>
      <c r="T2384">
        <v>5</v>
      </c>
      <c r="U2384">
        <v>3</v>
      </c>
      <c r="V2384">
        <v>3</v>
      </c>
      <c r="W2384" s="2">
        <v>44849</v>
      </c>
      <c r="X2384" t="s">
        <v>92</v>
      </c>
      <c r="Y2384" t="s">
        <v>42</v>
      </c>
      <c r="Z2384" t="s">
        <v>43</v>
      </c>
      <c r="AA2384">
        <v>1</v>
      </c>
      <c r="AB2384">
        <v>194.13</v>
      </c>
      <c r="AC2384">
        <v>48</v>
      </c>
      <c r="AD2384" t="str" cm="1">
        <f t="array" ref="AD2384">_xlfn.IFS($AC2384&lt;= 24,"17-24", $AC2384&lt;=34,"25-34", $AC2384&lt;=44,"35-44", $AC2384&lt;= 54,"45-54", $AC2384 &gt;= 55, "55+")</f>
        <v>45-54</v>
      </c>
      <c r="AE2384">
        <f t="shared" ca="1" si="186"/>
        <v>6</v>
      </c>
      <c r="AF2384" t="str">
        <f t="shared" si="187"/>
        <v>High</v>
      </c>
      <c r="AG2384" t="str">
        <f t="shared" si="188"/>
        <v>Neutral</v>
      </c>
      <c r="AH2384" t="str">
        <f t="shared" si="189"/>
        <v>High Performer</v>
      </c>
      <c r="AI2384" t="str" cm="1">
        <f t="array" ref="AI2384">_xlfn.IFS($Z2384 = "Passed", "High", $Z2384="Completed", "Moderate", OR($Z2384 = "Incomplete", $Z2384="Failed"), "Low")</f>
        <v>Low</v>
      </c>
      <c r="AJ2384" t="str" cm="1">
        <f t="array" ref="AJ2384">_xlfn.IFS(OR(Z2384= "Passed", Z2384 = "Completed"), "Complete", OR(Z2384 ="Failed", Z2384 = "Incomplete"), "Incomplete")</f>
        <v>Incomplete</v>
      </c>
      <c r="AK2384" cm="1">
        <f t="array" ref="AK2384">_xlfn.IFS(HR_DATA[[#This Row],[Performance Category]] = "High Performer", 4,HR_DATA[[#This Row],[Performance Category]] = "Average Performer", 3, HR_DATA[[#This Row],[Performance Category]] = "Low Performer", 2, HR_DATA[[#This Row],[Performance Category]] = "At Risk", 1)</f>
        <v>4</v>
      </c>
    </row>
    <row r="2385" spans="1:37" x14ac:dyDescent="0.25">
      <c r="A2385">
        <v>2915</v>
      </c>
      <c r="B2385" s="2">
        <v>44681</v>
      </c>
      <c r="C2385" s="2">
        <f t="shared" ca="1" si="185"/>
        <v>46159</v>
      </c>
      <c r="D2385" t="s">
        <v>28</v>
      </c>
      <c r="E2385" t="s">
        <v>54</v>
      </c>
      <c r="F2385" t="s">
        <v>108</v>
      </c>
      <c r="G2385" t="s">
        <v>55</v>
      </c>
      <c r="H2385" t="s">
        <v>56</v>
      </c>
      <c r="I2385" t="s">
        <v>46</v>
      </c>
      <c r="J2385" t="s">
        <v>34</v>
      </c>
      <c r="K2385" t="s">
        <v>70</v>
      </c>
      <c r="L2385" s="2">
        <v>33850</v>
      </c>
      <c r="M2385" t="s">
        <v>36</v>
      </c>
      <c r="N2385" t="s">
        <v>48</v>
      </c>
      <c r="O2385" t="s">
        <v>84</v>
      </c>
      <c r="P2385" t="s">
        <v>39</v>
      </c>
      <c r="Q2385" t="s">
        <v>78</v>
      </c>
      <c r="R2385">
        <v>1</v>
      </c>
      <c r="S2385" s="2">
        <v>45045</v>
      </c>
      <c r="T2385">
        <v>3</v>
      </c>
      <c r="U2385">
        <v>4</v>
      </c>
      <c r="V2385">
        <v>2</v>
      </c>
      <c r="W2385" s="2">
        <v>45010</v>
      </c>
      <c r="X2385" t="s">
        <v>68</v>
      </c>
      <c r="Y2385" t="s">
        <v>42</v>
      </c>
      <c r="Z2385" t="s">
        <v>52</v>
      </c>
      <c r="AA2385">
        <v>2</v>
      </c>
      <c r="AB2385">
        <v>993.79</v>
      </c>
      <c r="AC2385">
        <v>30</v>
      </c>
      <c r="AD2385" t="str" cm="1">
        <f t="array" ref="AD2385">_xlfn.IFS($AC2385&lt;= 24,"17-24", $AC2385&lt;=34,"25-34", $AC2385&lt;=44,"35-44", $AC2385&lt;= 54,"45-54", $AC2385 &gt;= 55, "55+")</f>
        <v>25-34</v>
      </c>
      <c r="AE2385">
        <f t="shared" ca="1" si="186"/>
        <v>4</v>
      </c>
      <c r="AF2385" t="str">
        <f t="shared" si="187"/>
        <v>Medium</v>
      </c>
      <c r="AG2385" t="str">
        <f t="shared" si="188"/>
        <v>Satisfied</v>
      </c>
      <c r="AH2385" t="str">
        <f t="shared" si="189"/>
        <v>High Performer</v>
      </c>
      <c r="AI2385" t="str" cm="1">
        <f t="array" ref="AI2385">_xlfn.IFS($Z2385 = "Passed", "High", $Z2385="Completed", "Moderate", OR($Z2385 = "Incomplete", $Z2385="Failed"), "Low")</f>
        <v>Low</v>
      </c>
      <c r="AJ2385" t="str" cm="1">
        <f t="array" ref="AJ2385">_xlfn.IFS(OR(Z2385= "Passed", Z2385 = "Completed"), "Complete", OR(Z2385 ="Failed", Z2385 = "Incomplete"), "Incomplete")</f>
        <v>Incomplete</v>
      </c>
      <c r="AK2385" cm="1">
        <f t="array" ref="AK2385">_xlfn.IFS(HR_DATA[[#This Row],[Performance Category]] = "High Performer", 4,HR_DATA[[#This Row],[Performance Category]] = "Average Performer", 3, HR_DATA[[#This Row],[Performance Category]] = "Low Performer", 2, HR_DATA[[#This Row],[Performance Category]] = "At Risk", 1)</f>
        <v>4</v>
      </c>
    </row>
    <row r="2386" spans="1:37" x14ac:dyDescent="0.25">
      <c r="A2386">
        <v>2916</v>
      </c>
      <c r="B2386" s="2">
        <v>44016</v>
      </c>
      <c r="C2386" s="2">
        <f t="shared" ca="1" si="185"/>
        <v>46159</v>
      </c>
      <c r="D2386" t="s">
        <v>28</v>
      </c>
      <c r="E2386" t="s">
        <v>69</v>
      </c>
      <c r="F2386" t="s">
        <v>108</v>
      </c>
      <c r="G2386" t="s">
        <v>46</v>
      </c>
      <c r="H2386" t="s">
        <v>32</v>
      </c>
      <c r="I2386" t="s">
        <v>33</v>
      </c>
      <c r="J2386" t="s">
        <v>34</v>
      </c>
      <c r="K2386" t="s">
        <v>58</v>
      </c>
      <c r="L2386" s="2">
        <v>19386</v>
      </c>
      <c r="M2386" t="s">
        <v>36</v>
      </c>
      <c r="N2386" t="s">
        <v>48</v>
      </c>
      <c r="O2386" t="s">
        <v>38</v>
      </c>
      <c r="P2386" t="s">
        <v>61</v>
      </c>
      <c r="Q2386" t="s">
        <v>98</v>
      </c>
      <c r="R2386">
        <v>2</v>
      </c>
      <c r="S2386" s="2">
        <v>44977</v>
      </c>
      <c r="T2386">
        <v>4</v>
      </c>
      <c r="U2386">
        <v>4</v>
      </c>
      <c r="V2386">
        <v>2</v>
      </c>
      <c r="W2386" s="2">
        <v>44843</v>
      </c>
      <c r="X2386" t="s">
        <v>68</v>
      </c>
      <c r="Y2386" t="s">
        <v>42</v>
      </c>
      <c r="Z2386" t="s">
        <v>52</v>
      </c>
      <c r="AA2386">
        <v>2</v>
      </c>
      <c r="AB2386">
        <v>932.4</v>
      </c>
      <c r="AC2386">
        <v>67</v>
      </c>
      <c r="AD2386" t="str" cm="1">
        <f t="array" ref="AD2386">_xlfn.IFS($AC2386&lt;= 24,"17-24", $AC2386&lt;=34,"25-34", $AC2386&lt;=44,"35-44", $AC2386&lt;= 54,"45-54", $AC2386 &gt;= 55, "55+")</f>
        <v>55+</v>
      </c>
      <c r="AE2386">
        <f t="shared" ca="1" si="186"/>
        <v>5</v>
      </c>
      <c r="AF2386" t="str">
        <f t="shared" si="187"/>
        <v>High</v>
      </c>
      <c r="AG2386" t="str">
        <f t="shared" si="188"/>
        <v>Satisfied</v>
      </c>
      <c r="AH2386" t="str">
        <f t="shared" si="189"/>
        <v>Low Performer</v>
      </c>
      <c r="AI2386" t="str" cm="1">
        <f t="array" ref="AI2386">_xlfn.IFS($Z2386 = "Passed", "High", $Z2386="Completed", "Moderate", OR($Z2386 = "Incomplete", $Z2386="Failed"), "Low")</f>
        <v>Low</v>
      </c>
      <c r="AJ2386" t="str" cm="1">
        <f t="array" ref="AJ2386">_xlfn.IFS(OR(Z2386= "Passed", Z2386 = "Completed"), "Complete", OR(Z2386 ="Failed", Z2386 = "Incomplete"), "Incomplete")</f>
        <v>Incomplete</v>
      </c>
      <c r="AK2386" cm="1">
        <f t="array" ref="AK2386">_xlfn.IFS(HR_DATA[[#This Row],[Performance Category]] = "High Performer", 4,HR_DATA[[#This Row],[Performance Category]] = "Average Performer", 3, HR_DATA[[#This Row],[Performance Category]] = "Low Performer", 2, HR_DATA[[#This Row],[Performance Category]] = "At Risk", 1)</f>
        <v>2</v>
      </c>
    </row>
    <row r="2387" spans="1:37" x14ac:dyDescent="0.25">
      <c r="A2387">
        <v>2917</v>
      </c>
      <c r="B2387" s="2">
        <v>43866</v>
      </c>
      <c r="C2387" s="2">
        <f t="shared" ca="1" si="185"/>
        <v>46159</v>
      </c>
      <c r="D2387" t="s">
        <v>28</v>
      </c>
      <c r="E2387" t="s">
        <v>29</v>
      </c>
      <c r="F2387" t="s">
        <v>30</v>
      </c>
      <c r="G2387" t="s">
        <v>31</v>
      </c>
      <c r="H2387" t="s">
        <v>45</v>
      </c>
      <c r="I2387" t="s">
        <v>46</v>
      </c>
      <c r="J2387" t="s">
        <v>34</v>
      </c>
      <c r="K2387" t="s">
        <v>70</v>
      </c>
      <c r="L2387" s="2">
        <v>33597</v>
      </c>
      <c r="M2387" t="s">
        <v>36</v>
      </c>
      <c r="N2387" t="s">
        <v>48</v>
      </c>
      <c r="O2387" t="s">
        <v>60</v>
      </c>
      <c r="P2387" t="s">
        <v>39</v>
      </c>
      <c r="Q2387" t="s">
        <v>78</v>
      </c>
      <c r="R2387">
        <v>4</v>
      </c>
      <c r="S2387" s="2">
        <v>44943</v>
      </c>
      <c r="T2387">
        <v>1</v>
      </c>
      <c r="U2387">
        <v>4</v>
      </c>
      <c r="V2387">
        <v>5</v>
      </c>
      <c r="W2387" s="2">
        <v>44849</v>
      </c>
      <c r="X2387" t="s">
        <v>50</v>
      </c>
      <c r="Y2387" t="s">
        <v>51</v>
      </c>
      <c r="Z2387" t="s">
        <v>73</v>
      </c>
      <c r="AA2387">
        <v>3</v>
      </c>
      <c r="AB2387">
        <v>636.37</v>
      </c>
      <c r="AC2387">
        <v>29</v>
      </c>
      <c r="AD2387" t="str" cm="1">
        <f t="array" ref="AD2387">_xlfn.IFS($AC2387&lt;= 24,"17-24", $AC2387&lt;=34,"25-34", $AC2387&lt;=44,"35-44", $AC2387&lt;= 54,"45-54", $AC2387 &gt;= 55, "55+")</f>
        <v>25-34</v>
      </c>
      <c r="AE2387">
        <f t="shared" ca="1" si="186"/>
        <v>6</v>
      </c>
      <c r="AF2387" t="str">
        <f t="shared" si="187"/>
        <v>Low</v>
      </c>
      <c r="AG2387" t="str">
        <f t="shared" si="188"/>
        <v>Satisfied</v>
      </c>
      <c r="AH2387" t="str">
        <f t="shared" si="189"/>
        <v>High Performer</v>
      </c>
      <c r="AI2387" t="str" cm="1">
        <f t="array" ref="AI2387">_xlfn.IFS($Z2387 = "Passed", "High", $Z2387="Completed", "Moderate", OR($Z2387 = "Incomplete", $Z2387="Failed"), "Low")</f>
        <v>High</v>
      </c>
      <c r="AJ2387" t="str" cm="1">
        <f t="array" ref="AJ2387">_xlfn.IFS(OR(Z2387= "Passed", Z2387 = "Completed"), "Complete", OR(Z2387 ="Failed", Z2387 = "Incomplete"), "Incomplete")</f>
        <v>Complete</v>
      </c>
      <c r="AK2387" cm="1">
        <f t="array" ref="AK2387">_xlfn.IFS(HR_DATA[[#This Row],[Performance Category]] = "High Performer", 4,HR_DATA[[#This Row],[Performance Category]] = "Average Performer", 3, HR_DATA[[#This Row],[Performance Category]] = "Low Performer", 2, HR_DATA[[#This Row],[Performance Category]] = "At Risk", 1)</f>
        <v>4</v>
      </c>
    </row>
    <row r="2388" spans="1:37" x14ac:dyDescent="0.25">
      <c r="A2388">
        <v>2918</v>
      </c>
      <c r="B2388" s="2">
        <v>43456</v>
      </c>
      <c r="C2388" s="2">
        <f t="shared" ca="1" si="185"/>
        <v>46159</v>
      </c>
      <c r="D2388" t="s">
        <v>28</v>
      </c>
      <c r="E2388" t="s">
        <v>85</v>
      </c>
      <c r="F2388" t="s">
        <v>30</v>
      </c>
      <c r="G2388" t="s">
        <v>46</v>
      </c>
      <c r="H2388" t="s">
        <v>56</v>
      </c>
      <c r="I2388" t="s">
        <v>55</v>
      </c>
      <c r="J2388" t="s">
        <v>34</v>
      </c>
      <c r="K2388" t="s">
        <v>70</v>
      </c>
      <c r="L2388" s="2">
        <v>28983</v>
      </c>
      <c r="M2388" t="s">
        <v>36</v>
      </c>
      <c r="N2388" t="s">
        <v>37</v>
      </c>
      <c r="O2388" t="s">
        <v>72</v>
      </c>
      <c r="P2388" t="s">
        <v>39</v>
      </c>
      <c r="Q2388" t="s">
        <v>78</v>
      </c>
      <c r="R2388">
        <v>4</v>
      </c>
      <c r="S2388" s="2">
        <v>44906</v>
      </c>
      <c r="T2388">
        <v>4</v>
      </c>
      <c r="U2388">
        <v>3</v>
      </c>
      <c r="V2388">
        <v>1</v>
      </c>
      <c r="W2388" s="2">
        <v>44801</v>
      </c>
      <c r="X2388" t="s">
        <v>62</v>
      </c>
      <c r="Y2388" t="s">
        <v>51</v>
      </c>
      <c r="Z2388" t="s">
        <v>43</v>
      </c>
      <c r="AA2388">
        <v>1</v>
      </c>
      <c r="AB2388">
        <v>333.03</v>
      </c>
      <c r="AC2388">
        <v>39</v>
      </c>
      <c r="AD2388" t="str" cm="1">
        <f t="array" ref="AD2388">_xlfn.IFS($AC2388&lt;= 24,"17-24", $AC2388&lt;=34,"25-34", $AC2388&lt;=44,"35-44", $AC2388&lt;= 54,"45-54", $AC2388 &gt;= 55, "55+")</f>
        <v>35-44</v>
      </c>
      <c r="AE2388">
        <f t="shared" ca="1" si="186"/>
        <v>7</v>
      </c>
      <c r="AF2388" t="str">
        <f t="shared" si="187"/>
        <v>High</v>
      </c>
      <c r="AG2388" t="str">
        <f t="shared" si="188"/>
        <v>Neutral</v>
      </c>
      <c r="AH2388" t="str">
        <f t="shared" si="189"/>
        <v>High Performer</v>
      </c>
      <c r="AI2388" t="str" cm="1">
        <f t="array" ref="AI2388">_xlfn.IFS($Z2388 = "Passed", "High", $Z2388="Completed", "Moderate", OR($Z2388 = "Incomplete", $Z2388="Failed"), "Low")</f>
        <v>Low</v>
      </c>
      <c r="AJ2388" t="str" cm="1">
        <f t="array" ref="AJ2388">_xlfn.IFS(OR(Z2388= "Passed", Z2388 = "Completed"), "Complete", OR(Z2388 ="Failed", Z2388 = "Incomplete"), "Incomplete")</f>
        <v>Incomplete</v>
      </c>
      <c r="AK2388" cm="1">
        <f t="array" ref="AK2388">_xlfn.IFS(HR_DATA[[#This Row],[Performance Category]] = "High Performer", 4,HR_DATA[[#This Row],[Performance Category]] = "Average Performer", 3, HR_DATA[[#This Row],[Performance Category]] = "Low Performer", 2, HR_DATA[[#This Row],[Performance Category]] = "At Risk", 1)</f>
        <v>4</v>
      </c>
    </row>
    <row r="2389" spans="1:37" x14ac:dyDescent="0.25">
      <c r="A2389">
        <v>2919</v>
      </c>
      <c r="B2389" s="2">
        <v>43576</v>
      </c>
      <c r="C2389" s="2">
        <f t="shared" ca="1" si="185"/>
        <v>46159</v>
      </c>
      <c r="D2389" t="s">
        <v>28</v>
      </c>
      <c r="E2389" t="s">
        <v>44</v>
      </c>
      <c r="F2389" t="s">
        <v>30</v>
      </c>
      <c r="G2389" t="s">
        <v>55</v>
      </c>
      <c r="H2389" t="s">
        <v>45</v>
      </c>
      <c r="I2389" t="s">
        <v>46</v>
      </c>
      <c r="J2389" t="s">
        <v>34</v>
      </c>
      <c r="K2389" t="s">
        <v>70</v>
      </c>
      <c r="L2389" s="2">
        <v>32454</v>
      </c>
      <c r="M2389" t="s">
        <v>36</v>
      </c>
      <c r="N2389" t="s">
        <v>37</v>
      </c>
      <c r="O2389" t="s">
        <v>38</v>
      </c>
      <c r="P2389" t="s">
        <v>61</v>
      </c>
      <c r="Q2389" t="s">
        <v>98</v>
      </c>
      <c r="R2389">
        <v>5</v>
      </c>
      <c r="S2389" s="2">
        <v>45088</v>
      </c>
      <c r="T2389">
        <v>5</v>
      </c>
      <c r="U2389">
        <v>1</v>
      </c>
      <c r="V2389">
        <v>2</v>
      </c>
      <c r="W2389" s="2">
        <v>45039</v>
      </c>
      <c r="X2389" t="s">
        <v>68</v>
      </c>
      <c r="Y2389" t="s">
        <v>42</v>
      </c>
      <c r="Z2389" t="s">
        <v>43</v>
      </c>
      <c r="AA2389">
        <v>1</v>
      </c>
      <c r="AB2389">
        <v>195.63</v>
      </c>
      <c r="AC2389">
        <v>31</v>
      </c>
      <c r="AD2389" t="str" cm="1">
        <f t="array" ref="AD2389">_xlfn.IFS($AC2389&lt;= 24,"17-24", $AC2389&lt;=34,"25-34", $AC2389&lt;=44,"35-44", $AC2389&lt;= 54,"45-54", $AC2389 &gt;= 55, "55+")</f>
        <v>25-34</v>
      </c>
      <c r="AE2389">
        <f t="shared" ca="1" si="186"/>
        <v>7</v>
      </c>
      <c r="AF2389" t="str">
        <f t="shared" si="187"/>
        <v>High</v>
      </c>
      <c r="AG2389" t="str">
        <f t="shared" si="188"/>
        <v>Not satisfied</v>
      </c>
      <c r="AH2389" t="str">
        <f t="shared" si="189"/>
        <v>Low Performer</v>
      </c>
      <c r="AI2389" t="str" cm="1">
        <f t="array" ref="AI2389">_xlfn.IFS($Z2389 = "Passed", "High", $Z2389="Completed", "Moderate", OR($Z2389 = "Incomplete", $Z2389="Failed"), "Low")</f>
        <v>Low</v>
      </c>
      <c r="AJ2389" t="str" cm="1">
        <f t="array" ref="AJ2389">_xlfn.IFS(OR(Z2389= "Passed", Z2389 = "Completed"), "Complete", OR(Z2389 ="Failed", Z2389 = "Incomplete"), "Incomplete")</f>
        <v>Incomplete</v>
      </c>
      <c r="AK2389" cm="1">
        <f t="array" ref="AK2389">_xlfn.IFS(HR_DATA[[#This Row],[Performance Category]] = "High Performer", 4,HR_DATA[[#This Row],[Performance Category]] = "Average Performer", 3, HR_DATA[[#This Row],[Performance Category]] = "Low Performer", 2, HR_DATA[[#This Row],[Performance Category]] = "At Risk", 1)</f>
        <v>2</v>
      </c>
    </row>
    <row r="2390" spans="1:37" x14ac:dyDescent="0.25">
      <c r="A2390">
        <v>2920</v>
      </c>
      <c r="B2390" s="2">
        <v>43924</v>
      </c>
      <c r="C2390" s="2">
        <f t="shared" ca="1" si="185"/>
        <v>46159</v>
      </c>
      <c r="D2390" t="s">
        <v>28</v>
      </c>
      <c r="E2390" t="s">
        <v>87</v>
      </c>
      <c r="F2390" t="s">
        <v>30</v>
      </c>
      <c r="G2390" t="s">
        <v>55</v>
      </c>
      <c r="H2390" t="s">
        <v>45</v>
      </c>
      <c r="I2390" t="s">
        <v>46</v>
      </c>
      <c r="J2390" t="s">
        <v>34</v>
      </c>
      <c r="K2390" t="s">
        <v>70</v>
      </c>
      <c r="L2390" s="2">
        <v>21592</v>
      </c>
      <c r="M2390" t="s">
        <v>36</v>
      </c>
      <c r="N2390" t="s">
        <v>48</v>
      </c>
      <c r="O2390" t="s">
        <v>49</v>
      </c>
      <c r="P2390" t="s">
        <v>61</v>
      </c>
      <c r="Q2390" t="s">
        <v>78</v>
      </c>
      <c r="R2390">
        <v>5</v>
      </c>
      <c r="S2390" s="2">
        <v>44961</v>
      </c>
      <c r="T2390">
        <v>2</v>
      </c>
      <c r="U2390">
        <v>4</v>
      </c>
      <c r="V2390">
        <v>4</v>
      </c>
      <c r="W2390" s="2">
        <v>44831</v>
      </c>
      <c r="X2390" t="s">
        <v>68</v>
      </c>
      <c r="Y2390" t="s">
        <v>51</v>
      </c>
      <c r="Z2390" t="s">
        <v>63</v>
      </c>
      <c r="AA2390">
        <v>2</v>
      </c>
      <c r="AB2390">
        <v>140.27000000000001</v>
      </c>
      <c r="AC2390">
        <v>61</v>
      </c>
      <c r="AD2390" t="str" cm="1">
        <f t="array" ref="AD2390">_xlfn.IFS($AC2390&lt;= 24,"17-24", $AC2390&lt;=34,"25-34", $AC2390&lt;=44,"35-44", $AC2390&lt;= 54,"45-54", $AC2390 &gt;= 55, "55+")</f>
        <v>55+</v>
      </c>
      <c r="AE2390">
        <f t="shared" ca="1" si="186"/>
        <v>6</v>
      </c>
      <c r="AF2390" t="str">
        <f t="shared" si="187"/>
        <v>Low</v>
      </c>
      <c r="AG2390" t="str">
        <f t="shared" si="188"/>
        <v>Satisfied</v>
      </c>
      <c r="AH2390" t="str">
        <f t="shared" si="189"/>
        <v>High Performer</v>
      </c>
      <c r="AI2390" t="str" cm="1">
        <f t="array" ref="AI2390">_xlfn.IFS($Z2390 = "Passed", "High", $Z2390="Completed", "Moderate", OR($Z2390 = "Incomplete", $Z2390="Failed"), "Low")</f>
        <v>Moderate</v>
      </c>
      <c r="AJ2390" t="str" cm="1">
        <f t="array" ref="AJ2390">_xlfn.IFS(OR(Z2390= "Passed", Z2390 = "Completed"), "Complete", OR(Z2390 ="Failed", Z2390 = "Incomplete"), "Incomplete")</f>
        <v>Complete</v>
      </c>
      <c r="AK2390" cm="1">
        <f t="array" ref="AK2390">_xlfn.IFS(HR_DATA[[#This Row],[Performance Category]] = "High Performer", 4,HR_DATA[[#This Row],[Performance Category]] = "Average Performer", 3, HR_DATA[[#This Row],[Performance Category]] = "Low Performer", 2, HR_DATA[[#This Row],[Performance Category]] = "At Risk", 1)</f>
        <v>4</v>
      </c>
    </row>
    <row r="2391" spans="1:37" x14ac:dyDescent="0.25">
      <c r="A2391">
        <v>2921</v>
      </c>
      <c r="B2391" s="2">
        <v>43365</v>
      </c>
      <c r="C2391" s="2">
        <f t="shared" ca="1" si="185"/>
        <v>46159</v>
      </c>
      <c r="D2391" t="s">
        <v>28</v>
      </c>
      <c r="E2391" t="s">
        <v>64</v>
      </c>
      <c r="F2391" t="s">
        <v>30</v>
      </c>
      <c r="G2391" t="s">
        <v>55</v>
      </c>
      <c r="H2391" t="s">
        <v>56</v>
      </c>
      <c r="I2391" t="s">
        <v>46</v>
      </c>
      <c r="J2391" t="s">
        <v>34</v>
      </c>
      <c r="K2391" t="s">
        <v>47</v>
      </c>
      <c r="L2391" s="2">
        <v>21040</v>
      </c>
      <c r="M2391" t="s">
        <v>36</v>
      </c>
      <c r="N2391" t="s">
        <v>37</v>
      </c>
      <c r="O2391" t="s">
        <v>84</v>
      </c>
      <c r="P2391" t="s">
        <v>77</v>
      </c>
      <c r="Q2391" t="s">
        <v>78</v>
      </c>
      <c r="R2391">
        <v>2</v>
      </c>
      <c r="S2391" s="2">
        <v>45000</v>
      </c>
      <c r="T2391">
        <v>5</v>
      </c>
      <c r="U2391">
        <v>2</v>
      </c>
      <c r="V2391">
        <v>3</v>
      </c>
      <c r="W2391" s="2">
        <v>44937</v>
      </c>
      <c r="X2391" t="s">
        <v>50</v>
      </c>
      <c r="Y2391" t="s">
        <v>51</v>
      </c>
      <c r="Z2391" t="s">
        <v>52</v>
      </c>
      <c r="AA2391">
        <v>1</v>
      </c>
      <c r="AB2391">
        <v>465.54</v>
      </c>
      <c r="AC2391">
        <v>61</v>
      </c>
      <c r="AD2391" t="str" cm="1">
        <f t="array" ref="AD2391">_xlfn.IFS($AC2391&lt;= 24,"17-24", $AC2391&lt;=34,"25-34", $AC2391&lt;=44,"35-44", $AC2391&lt;= 54,"45-54", $AC2391 &gt;= 55, "55+")</f>
        <v>55+</v>
      </c>
      <c r="AE2391">
        <f t="shared" ca="1" si="186"/>
        <v>7</v>
      </c>
      <c r="AF2391" t="str">
        <f t="shared" si="187"/>
        <v>High</v>
      </c>
      <c r="AG2391" t="str">
        <f t="shared" si="188"/>
        <v>Not satisfied</v>
      </c>
      <c r="AH2391" t="str">
        <f t="shared" si="189"/>
        <v>High Performer</v>
      </c>
      <c r="AI2391" t="str" cm="1">
        <f t="array" ref="AI2391">_xlfn.IFS($Z2391 = "Passed", "High", $Z2391="Completed", "Moderate", OR($Z2391 = "Incomplete", $Z2391="Failed"), "Low")</f>
        <v>Low</v>
      </c>
      <c r="AJ2391" t="str" cm="1">
        <f t="array" ref="AJ2391">_xlfn.IFS(OR(Z2391= "Passed", Z2391 = "Completed"), "Complete", OR(Z2391 ="Failed", Z2391 = "Incomplete"), "Incomplete")</f>
        <v>Incomplete</v>
      </c>
      <c r="AK2391" cm="1">
        <f t="array" ref="AK2391">_xlfn.IFS(HR_DATA[[#This Row],[Performance Category]] = "High Performer", 4,HR_DATA[[#This Row],[Performance Category]] = "Average Performer", 3, HR_DATA[[#This Row],[Performance Category]] = "Low Performer", 2, HR_DATA[[#This Row],[Performance Category]] = "At Risk", 1)</f>
        <v>4</v>
      </c>
    </row>
    <row r="2392" spans="1:37" x14ac:dyDescent="0.25">
      <c r="A2392">
        <v>2922</v>
      </c>
      <c r="B2392" s="2">
        <v>44848</v>
      </c>
      <c r="C2392" s="2">
        <f t="shared" ca="1" si="185"/>
        <v>46159</v>
      </c>
      <c r="D2392" t="s">
        <v>28</v>
      </c>
      <c r="E2392" t="s">
        <v>69</v>
      </c>
      <c r="F2392" t="s">
        <v>30</v>
      </c>
      <c r="G2392" t="s">
        <v>46</v>
      </c>
      <c r="H2392" t="s">
        <v>56</v>
      </c>
      <c r="I2392" t="s">
        <v>55</v>
      </c>
      <c r="J2392" t="s">
        <v>34</v>
      </c>
      <c r="K2392" t="s">
        <v>65</v>
      </c>
      <c r="L2392" s="2">
        <v>34084</v>
      </c>
      <c r="M2392" t="s">
        <v>36</v>
      </c>
      <c r="N2392" t="s">
        <v>37</v>
      </c>
      <c r="O2392" t="s">
        <v>60</v>
      </c>
      <c r="P2392" t="s">
        <v>67</v>
      </c>
      <c r="Q2392" t="s">
        <v>78</v>
      </c>
      <c r="R2392">
        <v>5</v>
      </c>
      <c r="S2392" s="2">
        <v>45045</v>
      </c>
      <c r="T2392">
        <v>4</v>
      </c>
      <c r="U2392">
        <v>2</v>
      </c>
      <c r="V2392">
        <v>5</v>
      </c>
      <c r="W2392" s="2">
        <v>45065</v>
      </c>
      <c r="X2392" t="s">
        <v>68</v>
      </c>
      <c r="Y2392" t="s">
        <v>51</v>
      </c>
      <c r="Z2392" t="s">
        <v>52</v>
      </c>
      <c r="AA2392">
        <v>1</v>
      </c>
      <c r="AB2392">
        <v>713.3</v>
      </c>
      <c r="AC2392">
        <v>29</v>
      </c>
      <c r="AD2392" t="str" cm="1">
        <f t="array" ref="AD2392">_xlfn.IFS($AC2392&lt;= 24,"17-24", $AC2392&lt;=34,"25-34", $AC2392&lt;=44,"35-44", $AC2392&lt;= 54,"45-54", $AC2392 &gt;= 55, "55+")</f>
        <v>25-34</v>
      </c>
      <c r="AE2392">
        <f t="shared" ca="1" si="186"/>
        <v>3</v>
      </c>
      <c r="AF2392" t="str">
        <f t="shared" si="187"/>
        <v>High</v>
      </c>
      <c r="AG2392" t="str">
        <f t="shared" si="188"/>
        <v>Not satisfied</v>
      </c>
      <c r="AH2392" t="str">
        <f t="shared" si="189"/>
        <v>High Performer</v>
      </c>
      <c r="AI2392" t="str" cm="1">
        <f t="array" ref="AI2392">_xlfn.IFS($Z2392 = "Passed", "High", $Z2392="Completed", "Moderate", OR($Z2392 = "Incomplete", $Z2392="Failed"), "Low")</f>
        <v>Low</v>
      </c>
      <c r="AJ2392" t="str" cm="1">
        <f t="array" ref="AJ2392">_xlfn.IFS(OR(Z2392= "Passed", Z2392 = "Completed"), "Complete", OR(Z2392 ="Failed", Z2392 = "Incomplete"), "Incomplete")</f>
        <v>Incomplete</v>
      </c>
      <c r="AK2392" cm="1">
        <f t="array" ref="AK2392">_xlfn.IFS(HR_DATA[[#This Row],[Performance Category]] = "High Performer", 4,HR_DATA[[#This Row],[Performance Category]] = "Average Performer", 3, HR_DATA[[#This Row],[Performance Category]] = "Low Performer", 2, HR_DATA[[#This Row],[Performance Category]] = "At Risk", 1)</f>
        <v>4</v>
      </c>
    </row>
    <row r="2393" spans="1:37" x14ac:dyDescent="0.25">
      <c r="A2393">
        <v>2923</v>
      </c>
      <c r="B2393" s="2">
        <v>44604</v>
      </c>
      <c r="C2393" s="2">
        <f t="shared" ca="1" si="185"/>
        <v>46159</v>
      </c>
      <c r="D2393" t="s">
        <v>28</v>
      </c>
      <c r="E2393" t="s">
        <v>29</v>
      </c>
      <c r="F2393" t="s">
        <v>30</v>
      </c>
      <c r="G2393" t="s">
        <v>46</v>
      </c>
      <c r="H2393" t="s">
        <v>45</v>
      </c>
      <c r="I2393" t="s">
        <v>46</v>
      </c>
      <c r="J2393" t="s">
        <v>34</v>
      </c>
      <c r="K2393" t="s">
        <v>70</v>
      </c>
      <c r="L2393" s="2">
        <v>29403</v>
      </c>
      <c r="M2393" t="s">
        <v>36</v>
      </c>
      <c r="N2393" t="s">
        <v>37</v>
      </c>
      <c r="O2393" t="s">
        <v>38</v>
      </c>
      <c r="P2393" t="s">
        <v>67</v>
      </c>
      <c r="Q2393" t="s">
        <v>98</v>
      </c>
      <c r="R2393">
        <v>4</v>
      </c>
      <c r="S2393" s="2">
        <v>45052</v>
      </c>
      <c r="T2393">
        <v>5</v>
      </c>
      <c r="U2393">
        <v>1</v>
      </c>
      <c r="V2393">
        <v>2</v>
      </c>
      <c r="W2393" s="2">
        <v>44849</v>
      </c>
      <c r="X2393" t="s">
        <v>68</v>
      </c>
      <c r="Y2393" t="s">
        <v>42</v>
      </c>
      <c r="Z2393" t="s">
        <v>43</v>
      </c>
      <c r="AA2393">
        <v>4</v>
      </c>
      <c r="AB2393">
        <v>632.73</v>
      </c>
      <c r="AC2393">
        <v>42</v>
      </c>
      <c r="AD2393" t="str" cm="1">
        <f t="array" ref="AD2393">_xlfn.IFS($AC2393&lt;= 24,"17-24", $AC2393&lt;=34,"25-34", $AC2393&lt;=44,"35-44", $AC2393&lt;= 54,"45-54", $AC2393 &gt;= 55, "55+")</f>
        <v>35-44</v>
      </c>
      <c r="AE2393">
        <f t="shared" ca="1" si="186"/>
        <v>4</v>
      </c>
      <c r="AF2393" t="str">
        <f t="shared" si="187"/>
        <v>High</v>
      </c>
      <c r="AG2393" t="str">
        <f t="shared" si="188"/>
        <v>Not satisfied</v>
      </c>
      <c r="AH2393" t="str">
        <f t="shared" si="189"/>
        <v>Low Performer</v>
      </c>
      <c r="AI2393" t="str" cm="1">
        <f t="array" ref="AI2393">_xlfn.IFS($Z2393 = "Passed", "High", $Z2393="Completed", "Moderate", OR($Z2393 = "Incomplete", $Z2393="Failed"), "Low")</f>
        <v>Low</v>
      </c>
      <c r="AJ2393" t="str" cm="1">
        <f t="array" ref="AJ2393">_xlfn.IFS(OR(Z2393= "Passed", Z2393 = "Completed"), "Complete", OR(Z2393 ="Failed", Z2393 = "Incomplete"), "Incomplete")</f>
        <v>Incomplete</v>
      </c>
      <c r="AK2393" cm="1">
        <f t="array" ref="AK2393">_xlfn.IFS(HR_DATA[[#This Row],[Performance Category]] = "High Performer", 4,HR_DATA[[#This Row],[Performance Category]] = "Average Performer", 3, HR_DATA[[#This Row],[Performance Category]] = "Low Performer", 2, HR_DATA[[#This Row],[Performance Category]] = "At Risk", 1)</f>
        <v>2</v>
      </c>
    </row>
    <row r="2394" spans="1:37" x14ac:dyDescent="0.25">
      <c r="A2394">
        <v>2924</v>
      </c>
      <c r="B2394" s="2">
        <v>44278</v>
      </c>
      <c r="C2394" s="2">
        <f t="shared" ca="1" si="185"/>
        <v>46159</v>
      </c>
      <c r="D2394" t="s">
        <v>28</v>
      </c>
      <c r="E2394" t="s">
        <v>44</v>
      </c>
      <c r="F2394" t="s">
        <v>108</v>
      </c>
      <c r="G2394" t="s">
        <v>31</v>
      </c>
      <c r="H2394" t="s">
        <v>56</v>
      </c>
      <c r="I2394" t="s">
        <v>46</v>
      </c>
      <c r="J2394" t="s">
        <v>34</v>
      </c>
      <c r="K2394" t="s">
        <v>70</v>
      </c>
      <c r="L2394" s="2">
        <v>28990</v>
      </c>
      <c r="M2394" t="s">
        <v>36</v>
      </c>
      <c r="N2394" t="s">
        <v>48</v>
      </c>
      <c r="O2394" t="s">
        <v>84</v>
      </c>
      <c r="P2394" t="s">
        <v>67</v>
      </c>
      <c r="Q2394" t="s">
        <v>78</v>
      </c>
      <c r="R2394">
        <v>5</v>
      </c>
      <c r="S2394" s="2">
        <v>45062</v>
      </c>
      <c r="T2394">
        <v>5</v>
      </c>
      <c r="U2394">
        <v>4</v>
      </c>
      <c r="V2394">
        <v>4</v>
      </c>
      <c r="W2394" s="2">
        <v>44865</v>
      </c>
      <c r="X2394" t="s">
        <v>68</v>
      </c>
      <c r="Y2394" t="s">
        <v>51</v>
      </c>
      <c r="Z2394" t="s">
        <v>43</v>
      </c>
      <c r="AA2394">
        <v>1</v>
      </c>
      <c r="AB2394">
        <v>244.84</v>
      </c>
      <c r="AC2394">
        <v>42</v>
      </c>
      <c r="AD2394" t="str" cm="1">
        <f t="array" ref="AD2394">_xlfn.IFS($AC2394&lt;= 24,"17-24", $AC2394&lt;=34,"25-34", $AC2394&lt;=44,"35-44", $AC2394&lt;= 54,"45-54", $AC2394 &gt;= 55, "55+")</f>
        <v>35-44</v>
      </c>
      <c r="AE2394">
        <f t="shared" ca="1" si="186"/>
        <v>5</v>
      </c>
      <c r="AF2394" t="str">
        <f t="shared" si="187"/>
        <v>High</v>
      </c>
      <c r="AG2394" t="str">
        <f t="shared" si="188"/>
        <v>Satisfied</v>
      </c>
      <c r="AH2394" t="str">
        <f t="shared" si="189"/>
        <v>High Performer</v>
      </c>
      <c r="AI2394" t="str" cm="1">
        <f t="array" ref="AI2394">_xlfn.IFS($Z2394 = "Passed", "High", $Z2394="Completed", "Moderate", OR($Z2394 = "Incomplete", $Z2394="Failed"), "Low")</f>
        <v>Low</v>
      </c>
      <c r="AJ2394" t="str" cm="1">
        <f t="array" ref="AJ2394">_xlfn.IFS(OR(Z2394= "Passed", Z2394 = "Completed"), "Complete", OR(Z2394 ="Failed", Z2394 = "Incomplete"), "Incomplete")</f>
        <v>Incomplete</v>
      </c>
      <c r="AK2394" cm="1">
        <f t="array" ref="AK2394">_xlfn.IFS(HR_DATA[[#This Row],[Performance Category]] = "High Performer", 4,HR_DATA[[#This Row],[Performance Category]] = "Average Performer", 3, HR_DATA[[#This Row],[Performance Category]] = "Low Performer", 2, HR_DATA[[#This Row],[Performance Category]] = "At Risk", 1)</f>
        <v>4</v>
      </c>
    </row>
    <row r="2395" spans="1:37" x14ac:dyDescent="0.25">
      <c r="A2395">
        <v>2925</v>
      </c>
      <c r="B2395" s="2">
        <v>43342</v>
      </c>
      <c r="C2395" s="2">
        <f t="shared" ca="1" si="185"/>
        <v>46159</v>
      </c>
      <c r="D2395" t="s">
        <v>106</v>
      </c>
      <c r="E2395" t="s">
        <v>29</v>
      </c>
      <c r="F2395" t="s">
        <v>30</v>
      </c>
      <c r="G2395" t="s">
        <v>46</v>
      </c>
      <c r="H2395" t="s">
        <v>56</v>
      </c>
      <c r="I2395" t="s">
        <v>33</v>
      </c>
      <c r="J2395" t="s">
        <v>34</v>
      </c>
      <c r="K2395" t="s">
        <v>58</v>
      </c>
      <c r="L2395" s="2">
        <v>26560</v>
      </c>
      <c r="M2395" t="s">
        <v>36</v>
      </c>
      <c r="N2395" t="s">
        <v>48</v>
      </c>
      <c r="O2395" t="s">
        <v>60</v>
      </c>
      <c r="P2395" t="s">
        <v>77</v>
      </c>
      <c r="Q2395" t="s">
        <v>78</v>
      </c>
      <c r="R2395">
        <v>4</v>
      </c>
      <c r="S2395" s="2">
        <v>45137</v>
      </c>
      <c r="T2395">
        <v>1</v>
      </c>
      <c r="U2395">
        <v>3</v>
      </c>
      <c r="V2395">
        <v>1</v>
      </c>
      <c r="W2395" s="2">
        <v>45030</v>
      </c>
      <c r="X2395" t="s">
        <v>92</v>
      </c>
      <c r="Y2395" t="s">
        <v>51</v>
      </c>
      <c r="Z2395" t="s">
        <v>43</v>
      </c>
      <c r="AA2395">
        <v>4</v>
      </c>
      <c r="AB2395">
        <v>689.93</v>
      </c>
      <c r="AC2395">
        <v>46</v>
      </c>
      <c r="AD2395" t="str" cm="1">
        <f t="array" ref="AD2395">_xlfn.IFS($AC2395&lt;= 24,"17-24", $AC2395&lt;=34,"25-34", $AC2395&lt;=44,"35-44", $AC2395&lt;= 54,"45-54", $AC2395 &gt;= 55, "55+")</f>
        <v>45-54</v>
      </c>
      <c r="AE2395">
        <f t="shared" ca="1" si="186"/>
        <v>7</v>
      </c>
      <c r="AF2395" t="str">
        <f t="shared" si="187"/>
        <v>Low</v>
      </c>
      <c r="AG2395" t="str">
        <f t="shared" si="188"/>
        <v>Neutral</v>
      </c>
      <c r="AH2395" t="str">
        <f t="shared" si="189"/>
        <v>High Performer</v>
      </c>
      <c r="AI2395" t="str" cm="1">
        <f t="array" ref="AI2395">_xlfn.IFS($Z2395 = "Passed", "High", $Z2395="Completed", "Moderate", OR($Z2395 = "Incomplete", $Z2395="Failed"), "Low")</f>
        <v>Low</v>
      </c>
      <c r="AJ2395" t="str" cm="1">
        <f t="array" ref="AJ2395">_xlfn.IFS(OR(Z2395= "Passed", Z2395 = "Completed"), "Complete", OR(Z2395 ="Failed", Z2395 = "Incomplete"), "Incomplete")</f>
        <v>Incomplete</v>
      </c>
      <c r="AK2395" cm="1">
        <f t="array" ref="AK2395">_xlfn.IFS(HR_DATA[[#This Row],[Performance Category]] = "High Performer", 4,HR_DATA[[#This Row],[Performance Category]] = "Average Performer", 3, HR_DATA[[#This Row],[Performance Category]] = "Low Performer", 2, HR_DATA[[#This Row],[Performance Category]] = "At Risk", 1)</f>
        <v>4</v>
      </c>
    </row>
    <row r="2396" spans="1:37" x14ac:dyDescent="0.25">
      <c r="A2396">
        <v>2928</v>
      </c>
      <c r="B2396" s="2">
        <v>44206</v>
      </c>
      <c r="C2396" s="2">
        <f t="shared" ca="1" si="185"/>
        <v>46159</v>
      </c>
      <c r="D2396" t="s">
        <v>106</v>
      </c>
      <c r="E2396" t="s">
        <v>87</v>
      </c>
      <c r="F2396" t="s">
        <v>30</v>
      </c>
      <c r="G2396" t="s">
        <v>55</v>
      </c>
      <c r="H2396" t="s">
        <v>56</v>
      </c>
      <c r="I2396" t="s">
        <v>46</v>
      </c>
      <c r="J2396" t="s">
        <v>34</v>
      </c>
      <c r="K2396" t="s">
        <v>65</v>
      </c>
      <c r="L2396" s="2">
        <v>26401</v>
      </c>
      <c r="M2396" t="s">
        <v>36</v>
      </c>
      <c r="N2396" t="s">
        <v>37</v>
      </c>
      <c r="O2396" t="s">
        <v>49</v>
      </c>
      <c r="P2396" t="s">
        <v>77</v>
      </c>
      <c r="Q2396" t="s">
        <v>40</v>
      </c>
      <c r="R2396">
        <v>5</v>
      </c>
      <c r="S2396" s="2">
        <v>44801</v>
      </c>
      <c r="T2396">
        <v>5</v>
      </c>
      <c r="U2396">
        <v>4</v>
      </c>
      <c r="V2396">
        <v>1</v>
      </c>
      <c r="W2396" s="2">
        <v>45098</v>
      </c>
      <c r="X2396" t="s">
        <v>92</v>
      </c>
      <c r="Y2396" t="s">
        <v>51</v>
      </c>
      <c r="Z2396" t="s">
        <v>52</v>
      </c>
      <c r="AA2396">
        <v>2</v>
      </c>
      <c r="AB2396">
        <v>175.63</v>
      </c>
      <c r="AC2396">
        <v>49</v>
      </c>
      <c r="AD2396" t="str" cm="1">
        <f t="array" ref="AD2396">_xlfn.IFS($AC2396&lt;= 24,"17-24", $AC2396&lt;=34,"25-34", $AC2396&lt;=44,"35-44", $AC2396&lt;= 54,"45-54", $AC2396 &gt;= 55, "55+")</f>
        <v>45-54</v>
      </c>
      <c r="AE2396">
        <f t="shared" ca="1" si="186"/>
        <v>5</v>
      </c>
      <c r="AF2396" t="str">
        <f t="shared" si="187"/>
        <v>High</v>
      </c>
      <c r="AG2396" t="str">
        <f t="shared" si="188"/>
        <v>Satisfied</v>
      </c>
      <c r="AH2396" t="str">
        <f t="shared" si="189"/>
        <v>Average Performer</v>
      </c>
      <c r="AI2396" t="str" cm="1">
        <f t="array" ref="AI2396">_xlfn.IFS($Z2396 = "Passed", "High", $Z2396="Completed", "Moderate", OR($Z2396 = "Incomplete", $Z2396="Failed"), "Low")</f>
        <v>Low</v>
      </c>
      <c r="AJ2396" t="str" cm="1">
        <f t="array" ref="AJ2396">_xlfn.IFS(OR(Z2396= "Passed", Z2396 = "Completed"), "Complete", OR(Z2396 ="Failed", Z2396 = "Incomplete"), "Incomplete")</f>
        <v>Incomplete</v>
      </c>
      <c r="AK2396" cm="1">
        <f t="array" ref="AK2396">_xlfn.IFS(HR_DATA[[#This Row],[Performance Category]] = "High Performer", 4,HR_DATA[[#This Row],[Performance Category]] = "Average Performer", 3, HR_DATA[[#This Row],[Performance Category]] = "Low Performer", 2, HR_DATA[[#This Row],[Performance Category]] = "At Risk", 1)</f>
        <v>3</v>
      </c>
    </row>
    <row r="2397" spans="1:37" x14ac:dyDescent="0.25">
      <c r="A2397">
        <v>2929</v>
      </c>
      <c r="B2397" s="2">
        <v>44062</v>
      </c>
      <c r="C2397" s="2">
        <f t="shared" ca="1" si="185"/>
        <v>46159</v>
      </c>
      <c r="D2397" t="s">
        <v>106</v>
      </c>
      <c r="E2397" t="s">
        <v>64</v>
      </c>
      <c r="F2397" t="s">
        <v>108</v>
      </c>
      <c r="G2397" t="s">
        <v>55</v>
      </c>
      <c r="H2397" t="s">
        <v>56</v>
      </c>
      <c r="I2397" t="s">
        <v>33</v>
      </c>
      <c r="J2397" t="s">
        <v>34</v>
      </c>
      <c r="K2397" t="s">
        <v>70</v>
      </c>
      <c r="L2397" s="2">
        <v>31568</v>
      </c>
      <c r="M2397" t="s">
        <v>36</v>
      </c>
      <c r="N2397" t="s">
        <v>37</v>
      </c>
      <c r="O2397" t="s">
        <v>38</v>
      </c>
      <c r="P2397" t="s">
        <v>39</v>
      </c>
      <c r="Q2397" t="s">
        <v>98</v>
      </c>
      <c r="R2397">
        <v>2</v>
      </c>
      <c r="S2397" s="2">
        <v>44954</v>
      </c>
      <c r="T2397">
        <v>1</v>
      </c>
      <c r="U2397">
        <v>3</v>
      </c>
      <c r="V2397">
        <v>4</v>
      </c>
      <c r="W2397" s="2">
        <v>44827</v>
      </c>
      <c r="X2397" t="s">
        <v>62</v>
      </c>
      <c r="Y2397" t="s">
        <v>42</v>
      </c>
      <c r="Z2397" t="s">
        <v>73</v>
      </c>
      <c r="AA2397">
        <v>5</v>
      </c>
      <c r="AB2397">
        <v>120.14</v>
      </c>
      <c r="AC2397">
        <v>34</v>
      </c>
      <c r="AD2397" t="str" cm="1">
        <f t="array" ref="AD2397">_xlfn.IFS($AC2397&lt;= 24,"17-24", $AC2397&lt;=34,"25-34", $AC2397&lt;=44,"35-44", $AC2397&lt;= 54,"45-54", $AC2397 &gt;= 55, "55+")</f>
        <v>25-34</v>
      </c>
      <c r="AE2397">
        <f t="shared" ca="1" si="186"/>
        <v>5</v>
      </c>
      <c r="AF2397" t="str">
        <f t="shared" si="187"/>
        <v>Low</v>
      </c>
      <c r="AG2397" t="str">
        <f t="shared" si="188"/>
        <v>Neutral</v>
      </c>
      <c r="AH2397" t="str">
        <f t="shared" si="189"/>
        <v>Low Performer</v>
      </c>
      <c r="AI2397" t="str" cm="1">
        <f t="array" ref="AI2397">_xlfn.IFS($Z2397 = "Passed", "High", $Z2397="Completed", "Moderate", OR($Z2397 = "Incomplete", $Z2397="Failed"), "Low")</f>
        <v>High</v>
      </c>
      <c r="AJ2397" t="str" cm="1">
        <f t="array" ref="AJ2397">_xlfn.IFS(OR(Z2397= "Passed", Z2397 = "Completed"), "Complete", OR(Z2397 ="Failed", Z2397 = "Incomplete"), "Incomplete")</f>
        <v>Complete</v>
      </c>
      <c r="AK2397" cm="1">
        <f t="array" ref="AK2397">_xlfn.IFS(HR_DATA[[#This Row],[Performance Category]] = "High Performer", 4,HR_DATA[[#This Row],[Performance Category]] = "Average Performer", 3, HR_DATA[[#This Row],[Performance Category]] = "Low Performer", 2, HR_DATA[[#This Row],[Performance Category]] = "At Risk", 1)</f>
        <v>2</v>
      </c>
    </row>
    <row r="2398" spans="1:37" x14ac:dyDescent="0.25">
      <c r="A2398">
        <v>2930</v>
      </c>
      <c r="B2398" s="2">
        <v>45037</v>
      </c>
      <c r="C2398" s="2">
        <f t="shared" ca="1" si="185"/>
        <v>46159</v>
      </c>
      <c r="D2398" t="s">
        <v>106</v>
      </c>
      <c r="E2398" t="s">
        <v>94</v>
      </c>
      <c r="F2398" t="s">
        <v>30</v>
      </c>
      <c r="G2398" t="s">
        <v>46</v>
      </c>
      <c r="H2398" t="s">
        <v>45</v>
      </c>
      <c r="I2398" t="s">
        <v>55</v>
      </c>
      <c r="J2398" t="s">
        <v>34</v>
      </c>
      <c r="K2398" t="s">
        <v>103</v>
      </c>
      <c r="L2398" s="2">
        <v>36239</v>
      </c>
      <c r="M2398" t="s">
        <v>36</v>
      </c>
      <c r="N2398" t="s">
        <v>37</v>
      </c>
      <c r="O2398" t="s">
        <v>72</v>
      </c>
      <c r="P2398" t="s">
        <v>39</v>
      </c>
      <c r="Q2398" t="s">
        <v>78</v>
      </c>
      <c r="R2398">
        <v>2</v>
      </c>
      <c r="S2398" s="2">
        <v>45096</v>
      </c>
      <c r="T2398">
        <v>1</v>
      </c>
      <c r="U2398">
        <v>4</v>
      </c>
      <c r="V2398">
        <v>2</v>
      </c>
      <c r="W2398" s="2">
        <v>44980</v>
      </c>
      <c r="X2398" t="s">
        <v>68</v>
      </c>
      <c r="Y2398" t="s">
        <v>51</v>
      </c>
      <c r="Z2398" t="s">
        <v>43</v>
      </c>
      <c r="AA2398">
        <v>5</v>
      </c>
      <c r="AB2398">
        <v>871.29</v>
      </c>
      <c r="AC2398">
        <v>24</v>
      </c>
      <c r="AD2398" t="str" cm="1">
        <f t="array" ref="AD2398">_xlfn.IFS($AC2398&lt;= 24,"17-24", $AC2398&lt;=34,"25-34", $AC2398&lt;=44,"35-44", $AC2398&lt;= 54,"45-54", $AC2398 &gt;= 55, "55+")</f>
        <v>17-24</v>
      </c>
      <c r="AE2398">
        <f t="shared" ca="1" si="186"/>
        <v>3</v>
      </c>
      <c r="AF2398" t="str">
        <f t="shared" si="187"/>
        <v>Low</v>
      </c>
      <c r="AG2398" t="str">
        <f t="shared" si="188"/>
        <v>Satisfied</v>
      </c>
      <c r="AH2398" t="str">
        <f t="shared" si="189"/>
        <v>High Performer</v>
      </c>
      <c r="AI2398" t="str" cm="1">
        <f t="array" ref="AI2398">_xlfn.IFS($Z2398 = "Passed", "High", $Z2398="Completed", "Moderate", OR($Z2398 = "Incomplete", $Z2398="Failed"), "Low")</f>
        <v>Low</v>
      </c>
      <c r="AJ2398" t="str" cm="1">
        <f t="array" ref="AJ2398">_xlfn.IFS(OR(Z2398= "Passed", Z2398 = "Completed"), "Complete", OR(Z2398 ="Failed", Z2398 = "Incomplete"), "Incomplete")</f>
        <v>Incomplete</v>
      </c>
      <c r="AK2398" cm="1">
        <f t="array" ref="AK2398">_xlfn.IFS(HR_DATA[[#This Row],[Performance Category]] = "High Performer", 4,HR_DATA[[#This Row],[Performance Category]] = "Average Performer", 3, HR_DATA[[#This Row],[Performance Category]] = "Low Performer", 2, HR_DATA[[#This Row],[Performance Category]] = "At Risk", 1)</f>
        <v>4</v>
      </c>
    </row>
    <row r="2399" spans="1:37" x14ac:dyDescent="0.25">
      <c r="A2399">
        <v>2931</v>
      </c>
      <c r="B2399" s="2">
        <v>43859</v>
      </c>
      <c r="C2399" s="2">
        <f t="shared" ca="1" si="185"/>
        <v>46159</v>
      </c>
      <c r="D2399" t="s">
        <v>28</v>
      </c>
      <c r="E2399" t="s">
        <v>87</v>
      </c>
      <c r="F2399" t="s">
        <v>108</v>
      </c>
      <c r="G2399" t="s">
        <v>55</v>
      </c>
      <c r="H2399" t="s">
        <v>56</v>
      </c>
      <c r="I2399" t="s">
        <v>33</v>
      </c>
      <c r="J2399" t="s">
        <v>34</v>
      </c>
      <c r="K2399" t="s">
        <v>70</v>
      </c>
      <c r="L2399" s="2">
        <v>25395</v>
      </c>
      <c r="M2399" t="s">
        <v>36</v>
      </c>
      <c r="N2399" t="s">
        <v>48</v>
      </c>
      <c r="O2399" t="s">
        <v>49</v>
      </c>
      <c r="P2399" t="s">
        <v>61</v>
      </c>
      <c r="Q2399" t="s">
        <v>78</v>
      </c>
      <c r="R2399">
        <v>2</v>
      </c>
      <c r="S2399" s="2">
        <v>44824</v>
      </c>
      <c r="T2399">
        <v>5</v>
      </c>
      <c r="U2399">
        <v>4</v>
      </c>
      <c r="V2399">
        <v>4</v>
      </c>
      <c r="W2399" s="2">
        <v>45130</v>
      </c>
      <c r="X2399" t="s">
        <v>41</v>
      </c>
      <c r="Y2399" t="s">
        <v>51</v>
      </c>
      <c r="Z2399" t="s">
        <v>73</v>
      </c>
      <c r="AA2399">
        <v>1</v>
      </c>
      <c r="AB2399">
        <v>485.84</v>
      </c>
      <c r="AC2399">
        <v>51</v>
      </c>
      <c r="AD2399" t="str" cm="1">
        <f t="array" ref="AD2399">_xlfn.IFS($AC2399&lt;= 24,"17-24", $AC2399&lt;=34,"25-34", $AC2399&lt;=44,"35-44", $AC2399&lt;= 54,"45-54", $AC2399 &gt;= 55, "55+")</f>
        <v>45-54</v>
      </c>
      <c r="AE2399">
        <f t="shared" ca="1" si="186"/>
        <v>6</v>
      </c>
      <c r="AF2399" t="str">
        <f t="shared" si="187"/>
        <v>High</v>
      </c>
      <c r="AG2399" t="str">
        <f t="shared" si="188"/>
        <v>Satisfied</v>
      </c>
      <c r="AH2399" t="str">
        <f t="shared" si="189"/>
        <v>High Performer</v>
      </c>
      <c r="AI2399" t="str" cm="1">
        <f t="array" ref="AI2399">_xlfn.IFS($Z2399 = "Passed", "High", $Z2399="Completed", "Moderate", OR($Z2399 = "Incomplete", $Z2399="Failed"), "Low")</f>
        <v>High</v>
      </c>
      <c r="AJ2399" t="str" cm="1">
        <f t="array" ref="AJ2399">_xlfn.IFS(OR(Z2399= "Passed", Z2399 = "Completed"), "Complete", OR(Z2399 ="Failed", Z2399 = "Incomplete"), "Incomplete")</f>
        <v>Complete</v>
      </c>
      <c r="AK2399" cm="1">
        <f t="array" ref="AK2399">_xlfn.IFS(HR_DATA[[#This Row],[Performance Category]] = "High Performer", 4,HR_DATA[[#This Row],[Performance Category]] = "Average Performer", 3, HR_DATA[[#This Row],[Performance Category]] = "Low Performer", 2, HR_DATA[[#This Row],[Performance Category]] = "At Risk", 1)</f>
        <v>4</v>
      </c>
    </row>
    <row r="2400" spans="1:37" x14ac:dyDescent="0.25">
      <c r="A2400">
        <v>2932</v>
      </c>
      <c r="B2400" s="2">
        <v>44427</v>
      </c>
      <c r="C2400" s="2">
        <f t="shared" ca="1" si="185"/>
        <v>46159</v>
      </c>
      <c r="D2400" t="s">
        <v>28</v>
      </c>
      <c r="E2400" t="s">
        <v>64</v>
      </c>
      <c r="F2400" t="s">
        <v>108</v>
      </c>
      <c r="G2400" t="s">
        <v>46</v>
      </c>
      <c r="H2400" t="s">
        <v>45</v>
      </c>
      <c r="I2400" t="s">
        <v>55</v>
      </c>
      <c r="J2400" t="s">
        <v>34</v>
      </c>
      <c r="K2400" t="s">
        <v>35</v>
      </c>
      <c r="L2400" s="2">
        <v>17545</v>
      </c>
      <c r="M2400" t="s">
        <v>36</v>
      </c>
      <c r="N2400" t="s">
        <v>48</v>
      </c>
      <c r="O2400" t="s">
        <v>49</v>
      </c>
      <c r="P2400" t="s">
        <v>39</v>
      </c>
      <c r="Q2400" t="s">
        <v>40</v>
      </c>
      <c r="R2400">
        <v>4</v>
      </c>
      <c r="S2400" s="2">
        <v>45044</v>
      </c>
      <c r="T2400">
        <v>4</v>
      </c>
      <c r="U2400">
        <v>4</v>
      </c>
      <c r="V2400">
        <v>3</v>
      </c>
      <c r="W2400" s="2">
        <v>45063</v>
      </c>
      <c r="X2400" t="s">
        <v>92</v>
      </c>
      <c r="Y2400" t="s">
        <v>51</v>
      </c>
      <c r="Z2400" t="s">
        <v>63</v>
      </c>
      <c r="AA2400">
        <v>2</v>
      </c>
      <c r="AB2400">
        <v>275.36</v>
      </c>
      <c r="AC2400">
        <v>73</v>
      </c>
      <c r="AD2400" t="str" cm="1">
        <f t="array" ref="AD2400">_xlfn.IFS($AC2400&lt;= 24,"17-24", $AC2400&lt;=34,"25-34", $AC2400&lt;=44,"35-44", $AC2400&lt;= 54,"45-54", $AC2400 &gt;= 55, "55+")</f>
        <v>55+</v>
      </c>
      <c r="AE2400">
        <f t="shared" ca="1" si="186"/>
        <v>4</v>
      </c>
      <c r="AF2400" t="str">
        <f t="shared" si="187"/>
        <v>High</v>
      </c>
      <c r="AG2400" t="str">
        <f t="shared" si="188"/>
        <v>Satisfied</v>
      </c>
      <c r="AH2400" t="str">
        <f t="shared" si="189"/>
        <v>Average Performer</v>
      </c>
      <c r="AI2400" t="str" cm="1">
        <f t="array" ref="AI2400">_xlfn.IFS($Z2400 = "Passed", "High", $Z2400="Completed", "Moderate", OR($Z2400 = "Incomplete", $Z2400="Failed"), "Low")</f>
        <v>Moderate</v>
      </c>
      <c r="AJ2400" t="str" cm="1">
        <f t="array" ref="AJ2400">_xlfn.IFS(OR(Z2400= "Passed", Z2400 = "Completed"), "Complete", OR(Z2400 ="Failed", Z2400 = "Incomplete"), "Incomplete")</f>
        <v>Complete</v>
      </c>
      <c r="AK2400" cm="1">
        <f t="array" ref="AK2400">_xlfn.IFS(HR_DATA[[#This Row],[Performance Category]] = "High Performer", 4,HR_DATA[[#This Row],[Performance Category]] = "Average Performer", 3, HR_DATA[[#This Row],[Performance Category]] = "Low Performer", 2, HR_DATA[[#This Row],[Performance Category]] = "At Risk", 1)</f>
        <v>3</v>
      </c>
    </row>
    <row r="2401" spans="1:37" x14ac:dyDescent="0.25">
      <c r="A2401">
        <v>2933</v>
      </c>
      <c r="B2401" s="2">
        <v>44273</v>
      </c>
      <c r="C2401" s="2">
        <f t="shared" ca="1" si="185"/>
        <v>46159</v>
      </c>
      <c r="D2401" t="s">
        <v>28</v>
      </c>
      <c r="E2401" t="s">
        <v>94</v>
      </c>
      <c r="F2401" t="s">
        <v>30</v>
      </c>
      <c r="G2401" t="s">
        <v>55</v>
      </c>
      <c r="H2401" t="s">
        <v>45</v>
      </c>
      <c r="I2401" t="s">
        <v>46</v>
      </c>
      <c r="J2401" t="s">
        <v>34</v>
      </c>
      <c r="K2401" t="s">
        <v>101</v>
      </c>
      <c r="L2401" s="2">
        <v>17970</v>
      </c>
      <c r="M2401" t="s">
        <v>36</v>
      </c>
      <c r="N2401" t="s">
        <v>48</v>
      </c>
      <c r="O2401" t="s">
        <v>38</v>
      </c>
      <c r="P2401" t="s">
        <v>61</v>
      </c>
      <c r="Q2401" t="s">
        <v>98</v>
      </c>
      <c r="R2401">
        <v>1</v>
      </c>
      <c r="S2401" s="2">
        <v>45048</v>
      </c>
      <c r="T2401">
        <v>3</v>
      </c>
      <c r="U2401">
        <v>1</v>
      </c>
      <c r="V2401">
        <v>4</v>
      </c>
      <c r="W2401" s="2">
        <v>45109</v>
      </c>
      <c r="X2401" t="s">
        <v>92</v>
      </c>
      <c r="Y2401" t="s">
        <v>51</v>
      </c>
      <c r="Z2401" t="s">
        <v>52</v>
      </c>
      <c r="AA2401">
        <v>3</v>
      </c>
      <c r="AB2401">
        <v>933.67</v>
      </c>
      <c r="AC2401">
        <v>72</v>
      </c>
      <c r="AD2401" t="str" cm="1">
        <f t="array" ref="AD2401">_xlfn.IFS($AC2401&lt;= 24,"17-24", $AC2401&lt;=34,"25-34", $AC2401&lt;=44,"35-44", $AC2401&lt;= 54,"45-54", $AC2401 &gt;= 55, "55+")</f>
        <v>55+</v>
      </c>
      <c r="AE2401">
        <f t="shared" ca="1" si="186"/>
        <v>5</v>
      </c>
      <c r="AF2401" t="str">
        <f t="shared" si="187"/>
        <v>Medium</v>
      </c>
      <c r="AG2401" t="str">
        <f t="shared" si="188"/>
        <v>Not satisfied</v>
      </c>
      <c r="AH2401" t="str">
        <f t="shared" si="189"/>
        <v>Low Performer</v>
      </c>
      <c r="AI2401" t="str" cm="1">
        <f t="array" ref="AI2401">_xlfn.IFS($Z2401 = "Passed", "High", $Z2401="Completed", "Moderate", OR($Z2401 = "Incomplete", $Z2401="Failed"), "Low")</f>
        <v>Low</v>
      </c>
      <c r="AJ2401" t="str" cm="1">
        <f t="array" ref="AJ2401">_xlfn.IFS(OR(Z2401= "Passed", Z2401 = "Completed"), "Complete", OR(Z2401 ="Failed", Z2401 = "Incomplete"), "Incomplete")</f>
        <v>Incomplete</v>
      </c>
      <c r="AK2401" cm="1">
        <f t="array" ref="AK2401">_xlfn.IFS(HR_DATA[[#This Row],[Performance Category]] = "High Performer", 4,HR_DATA[[#This Row],[Performance Category]] = "Average Performer", 3, HR_DATA[[#This Row],[Performance Category]] = "Low Performer", 2, HR_DATA[[#This Row],[Performance Category]] = "At Risk", 1)</f>
        <v>2</v>
      </c>
    </row>
    <row r="2402" spans="1:37" x14ac:dyDescent="0.25">
      <c r="A2402">
        <v>2934</v>
      </c>
      <c r="B2402" s="2">
        <v>44493</v>
      </c>
      <c r="C2402" s="2">
        <f t="shared" ca="1" si="185"/>
        <v>46159</v>
      </c>
      <c r="D2402" t="s">
        <v>28</v>
      </c>
      <c r="E2402" t="s">
        <v>74</v>
      </c>
      <c r="F2402" t="s">
        <v>30</v>
      </c>
      <c r="G2402" t="s">
        <v>31</v>
      </c>
      <c r="H2402" t="s">
        <v>56</v>
      </c>
      <c r="I2402" t="s">
        <v>33</v>
      </c>
      <c r="J2402" t="s">
        <v>34</v>
      </c>
      <c r="K2402" t="s">
        <v>70</v>
      </c>
      <c r="L2402" s="2">
        <v>23329</v>
      </c>
      <c r="M2402" t="s">
        <v>36</v>
      </c>
      <c r="N2402" t="s">
        <v>48</v>
      </c>
      <c r="O2402" t="s">
        <v>84</v>
      </c>
      <c r="P2402" t="s">
        <v>39</v>
      </c>
      <c r="Q2402" t="s">
        <v>40</v>
      </c>
      <c r="R2402">
        <v>2</v>
      </c>
      <c r="S2402" s="2">
        <v>44881</v>
      </c>
      <c r="T2402">
        <v>4</v>
      </c>
      <c r="U2402">
        <v>3</v>
      </c>
      <c r="V2402">
        <v>1</v>
      </c>
      <c r="W2402" s="2">
        <v>44999</v>
      </c>
      <c r="X2402" t="s">
        <v>68</v>
      </c>
      <c r="Y2402" t="s">
        <v>42</v>
      </c>
      <c r="Z2402" t="s">
        <v>73</v>
      </c>
      <c r="AA2402">
        <v>4</v>
      </c>
      <c r="AB2402">
        <v>927.08</v>
      </c>
      <c r="AC2402">
        <v>58</v>
      </c>
      <c r="AD2402" t="str" cm="1">
        <f t="array" ref="AD2402">_xlfn.IFS($AC2402&lt;= 24,"17-24", $AC2402&lt;=34,"25-34", $AC2402&lt;=44,"35-44", $AC2402&lt;= 54,"45-54", $AC2402 &gt;= 55, "55+")</f>
        <v>55+</v>
      </c>
      <c r="AE2402">
        <f t="shared" ca="1" si="186"/>
        <v>4</v>
      </c>
      <c r="AF2402" t="str">
        <f t="shared" si="187"/>
        <v>High</v>
      </c>
      <c r="AG2402" t="str">
        <f t="shared" si="188"/>
        <v>Neutral</v>
      </c>
      <c r="AH2402" t="str">
        <f t="shared" si="189"/>
        <v>Average Performer</v>
      </c>
      <c r="AI2402" t="str" cm="1">
        <f t="array" ref="AI2402">_xlfn.IFS($Z2402 = "Passed", "High", $Z2402="Completed", "Moderate", OR($Z2402 = "Incomplete", $Z2402="Failed"), "Low")</f>
        <v>High</v>
      </c>
      <c r="AJ2402" t="str" cm="1">
        <f t="array" ref="AJ2402">_xlfn.IFS(OR(Z2402= "Passed", Z2402 = "Completed"), "Complete", OR(Z2402 ="Failed", Z2402 = "Incomplete"), "Incomplete")</f>
        <v>Complete</v>
      </c>
      <c r="AK2402" cm="1">
        <f t="array" ref="AK2402">_xlfn.IFS(HR_DATA[[#This Row],[Performance Category]] = "High Performer", 4,HR_DATA[[#This Row],[Performance Category]] = "Average Performer", 3, HR_DATA[[#This Row],[Performance Category]] = "Low Performer", 2, HR_DATA[[#This Row],[Performance Category]] = "At Risk", 1)</f>
        <v>3</v>
      </c>
    </row>
    <row r="2403" spans="1:37" x14ac:dyDescent="0.25">
      <c r="A2403">
        <v>2935</v>
      </c>
      <c r="B2403" s="2">
        <v>44107</v>
      </c>
      <c r="C2403" s="2">
        <f t="shared" ca="1" si="185"/>
        <v>46159</v>
      </c>
      <c r="D2403" t="s">
        <v>28</v>
      </c>
      <c r="E2403" t="s">
        <v>81</v>
      </c>
      <c r="F2403" t="s">
        <v>30</v>
      </c>
      <c r="G2403" t="s">
        <v>31</v>
      </c>
      <c r="H2403" t="s">
        <v>56</v>
      </c>
      <c r="I2403" t="s">
        <v>46</v>
      </c>
      <c r="J2403" t="s">
        <v>34</v>
      </c>
      <c r="K2403" t="s">
        <v>101</v>
      </c>
      <c r="L2403" s="2">
        <v>35042</v>
      </c>
      <c r="M2403" t="s">
        <v>36</v>
      </c>
      <c r="N2403" t="s">
        <v>48</v>
      </c>
      <c r="O2403" t="s">
        <v>38</v>
      </c>
      <c r="P2403" t="s">
        <v>77</v>
      </c>
      <c r="Q2403" t="s">
        <v>40</v>
      </c>
      <c r="R2403">
        <v>5</v>
      </c>
      <c r="S2403" s="2">
        <v>44971</v>
      </c>
      <c r="T2403">
        <v>5</v>
      </c>
      <c r="U2403">
        <v>1</v>
      </c>
      <c r="V2403">
        <v>1</v>
      </c>
      <c r="W2403" s="2">
        <v>45132</v>
      </c>
      <c r="X2403" t="s">
        <v>92</v>
      </c>
      <c r="Y2403" t="s">
        <v>51</v>
      </c>
      <c r="Z2403" t="s">
        <v>73</v>
      </c>
      <c r="AA2403">
        <v>4</v>
      </c>
      <c r="AB2403">
        <v>395.52</v>
      </c>
      <c r="AC2403">
        <v>25</v>
      </c>
      <c r="AD2403" t="str" cm="1">
        <f t="array" ref="AD2403">_xlfn.IFS($AC2403&lt;= 24,"17-24", $AC2403&lt;=34,"25-34", $AC2403&lt;=44,"35-44", $AC2403&lt;= 54,"45-54", $AC2403 &gt;= 55, "55+")</f>
        <v>25-34</v>
      </c>
      <c r="AE2403">
        <f t="shared" ca="1" si="186"/>
        <v>5</v>
      </c>
      <c r="AF2403" t="str">
        <f t="shared" si="187"/>
        <v>High</v>
      </c>
      <c r="AG2403" t="str">
        <f t="shared" si="188"/>
        <v>Not satisfied</v>
      </c>
      <c r="AH2403" t="str">
        <f t="shared" si="189"/>
        <v>Average Performer</v>
      </c>
      <c r="AI2403" t="str" cm="1">
        <f t="array" ref="AI2403">_xlfn.IFS($Z2403 = "Passed", "High", $Z2403="Completed", "Moderate", OR($Z2403 = "Incomplete", $Z2403="Failed"), "Low")</f>
        <v>High</v>
      </c>
      <c r="AJ2403" t="str" cm="1">
        <f t="array" ref="AJ2403">_xlfn.IFS(OR(Z2403= "Passed", Z2403 = "Completed"), "Complete", OR(Z2403 ="Failed", Z2403 = "Incomplete"), "Incomplete")</f>
        <v>Complete</v>
      </c>
      <c r="AK2403" cm="1">
        <f t="array" ref="AK2403">_xlfn.IFS(HR_DATA[[#This Row],[Performance Category]] = "High Performer", 4,HR_DATA[[#This Row],[Performance Category]] = "Average Performer", 3, HR_DATA[[#This Row],[Performance Category]] = "Low Performer", 2, HR_DATA[[#This Row],[Performance Category]] = "At Risk", 1)</f>
        <v>3</v>
      </c>
    </row>
    <row r="2404" spans="1:37" x14ac:dyDescent="0.25">
      <c r="A2404">
        <v>2936</v>
      </c>
      <c r="B2404" s="2">
        <v>44978</v>
      </c>
      <c r="C2404" s="2">
        <f t="shared" ca="1" si="185"/>
        <v>46159</v>
      </c>
      <c r="D2404" t="s">
        <v>28</v>
      </c>
      <c r="E2404" t="s">
        <v>54</v>
      </c>
      <c r="F2404" t="s">
        <v>30</v>
      </c>
      <c r="G2404" t="s">
        <v>31</v>
      </c>
      <c r="H2404" t="s">
        <v>32</v>
      </c>
      <c r="I2404" t="s">
        <v>46</v>
      </c>
      <c r="J2404" t="s">
        <v>34</v>
      </c>
      <c r="K2404" t="s">
        <v>65</v>
      </c>
      <c r="L2404" s="2">
        <v>30940</v>
      </c>
      <c r="M2404" t="s">
        <v>36</v>
      </c>
      <c r="N2404" t="s">
        <v>48</v>
      </c>
      <c r="O2404" t="s">
        <v>84</v>
      </c>
      <c r="P2404" t="s">
        <v>67</v>
      </c>
      <c r="Q2404" t="s">
        <v>98</v>
      </c>
      <c r="R2404">
        <v>1</v>
      </c>
      <c r="S2404" s="2">
        <v>44822</v>
      </c>
      <c r="T2404">
        <v>4</v>
      </c>
      <c r="U2404">
        <v>3</v>
      </c>
      <c r="V2404">
        <v>1</v>
      </c>
      <c r="W2404" s="2">
        <v>44918</v>
      </c>
      <c r="X2404" t="s">
        <v>41</v>
      </c>
      <c r="Y2404" t="s">
        <v>42</v>
      </c>
      <c r="Z2404" t="s">
        <v>63</v>
      </c>
      <c r="AA2404">
        <v>3</v>
      </c>
      <c r="AB2404">
        <v>123.26</v>
      </c>
      <c r="AC2404">
        <v>39</v>
      </c>
      <c r="AD2404" t="str" cm="1">
        <f t="array" ref="AD2404">_xlfn.IFS($AC2404&lt;= 24,"17-24", $AC2404&lt;=34,"25-34", $AC2404&lt;=44,"35-44", $AC2404&lt;= 54,"45-54", $AC2404 &gt;= 55, "55+")</f>
        <v>35-44</v>
      </c>
      <c r="AE2404">
        <f t="shared" ca="1" si="186"/>
        <v>3</v>
      </c>
      <c r="AF2404" t="str">
        <f t="shared" si="187"/>
        <v>High</v>
      </c>
      <c r="AG2404" t="str">
        <f t="shared" si="188"/>
        <v>Neutral</v>
      </c>
      <c r="AH2404" t="str">
        <f t="shared" si="189"/>
        <v>Low Performer</v>
      </c>
      <c r="AI2404" t="str" cm="1">
        <f t="array" ref="AI2404">_xlfn.IFS($Z2404 = "Passed", "High", $Z2404="Completed", "Moderate", OR($Z2404 = "Incomplete", $Z2404="Failed"), "Low")</f>
        <v>Moderate</v>
      </c>
      <c r="AJ2404" t="str" cm="1">
        <f t="array" ref="AJ2404">_xlfn.IFS(OR(Z2404= "Passed", Z2404 = "Completed"), "Complete", OR(Z2404 ="Failed", Z2404 = "Incomplete"), "Incomplete")</f>
        <v>Complete</v>
      </c>
      <c r="AK2404" cm="1">
        <f t="array" ref="AK2404">_xlfn.IFS(HR_DATA[[#This Row],[Performance Category]] = "High Performer", 4,HR_DATA[[#This Row],[Performance Category]] = "Average Performer", 3, HR_DATA[[#This Row],[Performance Category]] = "Low Performer", 2, HR_DATA[[#This Row],[Performance Category]] = "At Risk", 1)</f>
        <v>2</v>
      </c>
    </row>
    <row r="2405" spans="1:37" x14ac:dyDescent="0.25">
      <c r="A2405">
        <v>2937</v>
      </c>
      <c r="B2405" s="2">
        <v>44044</v>
      </c>
      <c r="C2405" s="2">
        <f t="shared" ca="1" si="185"/>
        <v>46159</v>
      </c>
      <c r="D2405" t="s">
        <v>28</v>
      </c>
      <c r="E2405" t="s">
        <v>69</v>
      </c>
      <c r="F2405" t="s">
        <v>30</v>
      </c>
      <c r="G2405" t="s">
        <v>31</v>
      </c>
      <c r="H2405" t="s">
        <v>45</v>
      </c>
      <c r="I2405" t="s">
        <v>33</v>
      </c>
      <c r="J2405" t="s">
        <v>34</v>
      </c>
      <c r="K2405" t="s">
        <v>105</v>
      </c>
      <c r="L2405" s="2">
        <v>19198</v>
      </c>
      <c r="M2405" t="s">
        <v>36</v>
      </c>
      <c r="N2405" t="s">
        <v>48</v>
      </c>
      <c r="O2405" t="s">
        <v>72</v>
      </c>
      <c r="P2405" t="s">
        <v>67</v>
      </c>
      <c r="Q2405" t="s">
        <v>98</v>
      </c>
      <c r="R2405">
        <v>2</v>
      </c>
      <c r="S2405" s="2">
        <v>44904</v>
      </c>
      <c r="T2405">
        <v>1</v>
      </c>
      <c r="U2405">
        <v>4</v>
      </c>
      <c r="V2405">
        <v>4</v>
      </c>
      <c r="W2405" s="2">
        <v>45132</v>
      </c>
      <c r="X2405" t="s">
        <v>41</v>
      </c>
      <c r="Y2405" t="s">
        <v>42</v>
      </c>
      <c r="Z2405" t="s">
        <v>63</v>
      </c>
      <c r="AA2405">
        <v>3</v>
      </c>
      <c r="AB2405">
        <v>198.45</v>
      </c>
      <c r="AC2405">
        <v>68</v>
      </c>
      <c r="AD2405" t="str" cm="1">
        <f t="array" ref="AD2405">_xlfn.IFS($AC2405&lt;= 24,"17-24", $AC2405&lt;=34,"25-34", $AC2405&lt;=44,"35-44", $AC2405&lt;= 54,"45-54", $AC2405 &gt;= 55, "55+")</f>
        <v>55+</v>
      </c>
      <c r="AE2405">
        <f t="shared" ca="1" si="186"/>
        <v>5</v>
      </c>
      <c r="AF2405" t="str">
        <f t="shared" si="187"/>
        <v>Low</v>
      </c>
      <c r="AG2405" t="str">
        <f t="shared" si="188"/>
        <v>Satisfied</v>
      </c>
      <c r="AH2405" t="str">
        <f t="shared" si="189"/>
        <v>Low Performer</v>
      </c>
      <c r="AI2405" t="str" cm="1">
        <f t="array" ref="AI2405">_xlfn.IFS($Z2405 = "Passed", "High", $Z2405="Completed", "Moderate", OR($Z2405 = "Incomplete", $Z2405="Failed"), "Low")</f>
        <v>Moderate</v>
      </c>
      <c r="AJ2405" t="str" cm="1">
        <f t="array" ref="AJ2405">_xlfn.IFS(OR(Z2405= "Passed", Z2405 = "Completed"), "Complete", OR(Z2405 ="Failed", Z2405 = "Incomplete"), "Incomplete")</f>
        <v>Complete</v>
      </c>
      <c r="AK2405" cm="1">
        <f t="array" ref="AK2405">_xlfn.IFS(HR_DATA[[#This Row],[Performance Category]] = "High Performer", 4,HR_DATA[[#This Row],[Performance Category]] = "Average Performer", 3, HR_DATA[[#This Row],[Performance Category]] = "Low Performer", 2, HR_DATA[[#This Row],[Performance Category]] = "At Risk", 1)</f>
        <v>2</v>
      </c>
    </row>
    <row r="2406" spans="1:37" x14ac:dyDescent="0.25">
      <c r="A2406">
        <v>2938</v>
      </c>
      <c r="B2406" s="2">
        <v>44934</v>
      </c>
      <c r="C2406" s="2">
        <f t="shared" ca="1" si="185"/>
        <v>46159</v>
      </c>
      <c r="D2406" t="s">
        <v>28</v>
      </c>
      <c r="E2406" t="s">
        <v>29</v>
      </c>
      <c r="F2406" t="s">
        <v>30</v>
      </c>
      <c r="G2406" t="s">
        <v>55</v>
      </c>
      <c r="H2406" t="s">
        <v>32</v>
      </c>
      <c r="I2406" t="s">
        <v>55</v>
      </c>
      <c r="J2406" t="s">
        <v>34</v>
      </c>
      <c r="K2406" t="s">
        <v>47</v>
      </c>
      <c r="L2406" s="2">
        <v>26644</v>
      </c>
      <c r="M2406" t="s">
        <v>36</v>
      </c>
      <c r="N2406" t="s">
        <v>48</v>
      </c>
      <c r="O2406" t="s">
        <v>38</v>
      </c>
      <c r="P2406" t="s">
        <v>67</v>
      </c>
      <c r="Q2406" t="s">
        <v>98</v>
      </c>
      <c r="R2406">
        <v>1</v>
      </c>
      <c r="S2406" s="2">
        <v>44956</v>
      </c>
      <c r="T2406">
        <v>2</v>
      </c>
      <c r="U2406">
        <v>5</v>
      </c>
      <c r="V2406">
        <v>1</v>
      </c>
      <c r="W2406" s="2">
        <v>45064</v>
      </c>
      <c r="X2406" t="s">
        <v>92</v>
      </c>
      <c r="Y2406" t="s">
        <v>42</v>
      </c>
      <c r="Z2406" t="s">
        <v>73</v>
      </c>
      <c r="AA2406">
        <v>2</v>
      </c>
      <c r="AB2406">
        <v>478.07</v>
      </c>
      <c r="AC2406">
        <v>51</v>
      </c>
      <c r="AD2406" t="str" cm="1">
        <f t="array" ref="AD2406">_xlfn.IFS($AC2406&lt;= 24,"17-24", $AC2406&lt;=34,"25-34", $AC2406&lt;=44,"35-44", $AC2406&lt;= 54,"45-54", $AC2406 &gt;= 55, "55+")</f>
        <v>45-54</v>
      </c>
      <c r="AE2406">
        <f t="shared" ca="1" si="186"/>
        <v>3</v>
      </c>
      <c r="AF2406" t="str">
        <f t="shared" si="187"/>
        <v>Low</v>
      </c>
      <c r="AG2406" t="str">
        <f t="shared" si="188"/>
        <v>Satisfied</v>
      </c>
      <c r="AH2406" t="str">
        <f t="shared" si="189"/>
        <v>Low Performer</v>
      </c>
      <c r="AI2406" t="str" cm="1">
        <f t="array" ref="AI2406">_xlfn.IFS($Z2406 = "Passed", "High", $Z2406="Completed", "Moderate", OR($Z2406 = "Incomplete", $Z2406="Failed"), "Low")</f>
        <v>High</v>
      </c>
      <c r="AJ2406" t="str" cm="1">
        <f t="array" ref="AJ2406">_xlfn.IFS(OR(Z2406= "Passed", Z2406 = "Completed"), "Complete", OR(Z2406 ="Failed", Z2406 = "Incomplete"), "Incomplete")</f>
        <v>Complete</v>
      </c>
      <c r="AK2406" cm="1">
        <f t="array" ref="AK2406">_xlfn.IFS(HR_DATA[[#This Row],[Performance Category]] = "High Performer", 4,HR_DATA[[#This Row],[Performance Category]] = "Average Performer", 3, HR_DATA[[#This Row],[Performance Category]] = "Low Performer", 2, HR_DATA[[#This Row],[Performance Category]] = "At Risk", 1)</f>
        <v>2</v>
      </c>
    </row>
    <row r="2407" spans="1:37" x14ac:dyDescent="0.25">
      <c r="A2407">
        <v>2939</v>
      </c>
      <c r="B2407" s="2">
        <v>44768</v>
      </c>
      <c r="C2407" s="2">
        <f t="shared" ca="1" si="185"/>
        <v>46159</v>
      </c>
      <c r="D2407" t="s">
        <v>28</v>
      </c>
      <c r="E2407" t="s">
        <v>85</v>
      </c>
      <c r="F2407" t="s">
        <v>30</v>
      </c>
      <c r="G2407" t="s">
        <v>31</v>
      </c>
      <c r="H2407" t="s">
        <v>56</v>
      </c>
      <c r="I2407" t="s">
        <v>55</v>
      </c>
      <c r="J2407" t="s">
        <v>34</v>
      </c>
      <c r="K2407" t="s">
        <v>75</v>
      </c>
      <c r="L2407" s="2">
        <v>29425</v>
      </c>
      <c r="M2407" t="s">
        <v>36</v>
      </c>
      <c r="N2407" t="s">
        <v>37</v>
      </c>
      <c r="O2407" t="s">
        <v>49</v>
      </c>
      <c r="P2407" t="s">
        <v>61</v>
      </c>
      <c r="Q2407" t="s">
        <v>98</v>
      </c>
      <c r="R2407">
        <v>2</v>
      </c>
      <c r="S2407" s="2">
        <v>45029</v>
      </c>
      <c r="T2407">
        <v>4</v>
      </c>
      <c r="U2407">
        <v>3</v>
      </c>
      <c r="V2407">
        <v>3</v>
      </c>
      <c r="W2407" s="2">
        <v>44810</v>
      </c>
      <c r="X2407" t="s">
        <v>62</v>
      </c>
      <c r="Y2407" t="s">
        <v>51</v>
      </c>
      <c r="Z2407" t="s">
        <v>63</v>
      </c>
      <c r="AA2407">
        <v>3</v>
      </c>
      <c r="AB2407">
        <v>285.5</v>
      </c>
      <c r="AC2407">
        <v>42</v>
      </c>
      <c r="AD2407" t="str" cm="1">
        <f t="array" ref="AD2407">_xlfn.IFS($AC2407&lt;= 24,"17-24", $AC2407&lt;=34,"25-34", $AC2407&lt;=44,"35-44", $AC2407&lt;= 54,"45-54", $AC2407 &gt;= 55, "55+")</f>
        <v>35-44</v>
      </c>
      <c r="AE2407">
        <f t="shared" ca="1" si="186"/>
        <v>3</v>
      </c>
      <c r="AF2407" t="str">
        <f t="shared" si="187"/>
        <v>High</v>
      </c>
      <c r="AG2407" t="str">
        <f t="shared" si="188"/>
        <v>Neutral</v>
      </c>
      <c r="AH2407" t="str">
        <f t="shared" si="189"/>
        <v>Low Performer</v>
      </c>
      <c r="AI2407" t="str" cm="1">
        <f t="array" ref="AI2407">_xlfn.IFS($Z2407 = "Passed", "High", $Z2407="Completed", "Moderate", OR($Z2407 = "Incomplete", $Z2407="Failed"), "Low")</f>
        <v>Moderate</v>
      </c>
      <c r="AJ2407" t="str" cm="1">
        <f t="array" ref="AJ2407">_xlfn.IFS(OR(Z2407= "Passed", Z2407 = "Completed"), "Complete", OR(Z2407 ="Failed", Z2407 = "Incomplete"), "Incomplete")</f>
        <v>Complete</v>
      </c>
      <c r="AK2407" cm="1">
        <f t="array" ref="AK2407">_xlfn.IFS(HR_DATA[[#This Row],[Performance Category]] = "High Performer", 4,HR_DATA[[#This Row],[Performance Category]] = "Average Performer", 3, HR_DATA[[#This Row],[Performance Category]] = "Low Performer", 2, HR_DATA[[#This Row],[Performance Category]] = "At Risk", 1)</f>
        <v>2</v>
      </c>
    </row>
    <row r="2408" spans="1:37" x14ac:dyDescent="0.25">
      <c r="A2408">
        <v>2940</v>
      </c>
      <c r="B2408" s="2">
        <v>44074</v>
      </c>
      <c r="C2408" s="2">
        <f t="shared" ca="1" si="185"/>
        <v>46159</v>
      </c>
      <c r="D2408" t="s">
        <v>28</v>
      </c>
      <c r="E2408" t="s">
        <v>44</v>
      </c>
      <c r="F2408" t="s">
        <v>30</v>
      </c>
      <c r="G2408" t="s">
        <v>31</v>
      </c>
      <c r="H2408" t="s">
        <v>45</v>
      </c>
      <c r="I2408" t="s">
        <v>46</v>
      </c>
      <c r="J2408" t="s">
        <v>34</v>
      </c>
      <c r="K2408" t="s">
        <v>105</v>
      </c>
      <c r="L2408" s="2">
        <v>26638</v>
      </c>
      <c r="M2408" t="s">
        <v>36</v>
      </c>
      <c r="N2408" t="s">
        <v>37</v>
      </c>
      <c r="O2408" t="s">
        <v>72</v>
      </c>
      <c r="P2408" t="s">
        <v>61</v>
      </c>
      <c r="Q2408" t="s">
        <v>98</v>
      </c>
      <c r="R2408">
        <v>5</v>
      </c>
      <c r="S2408" s="2">
        <v>45034</v>
      </c>
      <c r="T2408">
        <v>5</v>
      </c>
      <c r="U2408">
        <v>1</v>
      </c>
      <c r="V2408">
        <v>3</v>
      </c>
      <c r="W2408" s="2">
        <v>45091</v>
      </c>
      <c r="X2408" t="s">
        <v>92</v>
      </c>
      <c r="Y2408" t="s">
        <v>51</v>
      </c>
      <c r="Z2408" t="s">
        <v>73</v>
      </c>
      <c r="AA2408">
        <v>2</v>
      </c>
      <c r="AB2408">
        <v>490.26</v>
      </c>
      <c r="AC2408">
        <v>48</v>
      </c>
      <c r="AD2408" t="str" cm="1">
        <f t="array" ref="AD2408">_xlfn.IFS($AC2408&lt;= 24,"17-24", $AC2408&lt;=34,"25-34", $AC2408&lt;=44,"35-44", $AC2408&lt;= 54,"45-54", $AC2408 &gt;= 55, "55+")</f>
        <v>45-54</v>
      </c>
      <c r="AE2408">
        <f t="shared" ca="1" si="186"/>
        <v>5</v>
      </c>
      <c r="AF2408" t="str">
        <f t="shared" si="187"/>
        <v>High</v>
      </c>
      <c r="AG2408" t="str">
        <f t="shared" si="188"/>
        <v>Not satisfied</v>
      </c>
      <c r="AH2408" t="str">
        <f t="shared" si="189"/>
        <v>Low Performer</v>
      </c>
      <c r="AI2408" t="str" cm="1">
        <f t="array" ref="AI2408">_xlfn.IFS($Z2408 = "Passed", "High", $Z2408="Completed", "Moderate", OR($Z2408 = "Incomplete", $Z2408="Failed"), "Low")</f>
        <v>High</v>
      </c>
      <c r="AJ2408" t="str" cm="1">
        <f t="array" ref="AJ2408">_xlfn.IFS(OR(Z2408= "Passed", Z2408 = "Completed"), "Complete", OR(Z2408 ="Failed", Z2408 = "Incomplete"), "Incomplete")</f>
        <v>Complete</v>
      </c>
      <c r="AK2408" cm="1">
        <f t="array" ref="AK2408">_xlfn.IFS(HR_DATA[[#This Row],[Performance Category]] = "High Performer", 4,HR_DATA[[#This Row],[Performance Category]] = "Average Performer", 3, HR_DATA[[#This Row],[Performance Category]] = "Low Performer", 2, HR_DATA[[#This Row],[Performance Category]] = "At Risk", 1)</f>
        <v>2</v>
      </c>
    </row>
    <row r="2409" spans="1:37" x14ac:dyDescent="0.25">
      <c r="A2409">
        <v>2941</v>
      </c>
      <c r="B2409" s="2">
        <v>44870</v>
      </c>
      <c r="C2409" s="2">
        <f t="shared" ca="1" si="185"/>
        <v>46159</v>
      </c>
      <c r="D2409" t="s">
        <v>28</v>
      </c>
      <c r="E2409" t="s">
        <v>87</v>
      </c>
      <c r="F2409" t="s">
        <v>30</v>
      </c>
      <c r="G2409" t="s">
        <v>46</v>
      </c>
      <c r="H2409" t="s">
        <v>56</v>
      </c>
      <c r="I2409" t="s">
        <v>55</v>
      </c>
      <c r="J2409" t="s">
        <v>34</v>
      </c>
      <c r="K2409" t="s">
        <v>79</v>
      </c>
      <c r="L2409" s="2">
        <v>34450</v>
      </c>
      <c r="M2409" t="s">
        <v>36</v>
      </c>
      <c r="N2409" t="s">
        <v>48</v>
      </c>
      <c r="O2409" t="s">
        <v>49</v>
      </c>
      <c r="P2409" t="s">
        <v>77</v>
      </c>
      <c r="Q2409" t="s">
        <v>98</v>
      </c>
      <c r="R2409">
        <v>2</v>
      </c>
      <c r="S2409" s="2">
        <v>44909</v>
      </c>
      <c r="T2409">
        <v>5</v>
      </c>
      <c r="U2409">
        <v>2</v>
      </c>
      <c r="V2409">
        <v>5</v>
      </c>
      <c r="W2409" s="2">
        <v>44876</v>
      </c>
      <c r="X2409" t="s">
        <v>50</v>
      </c>
      <c r="Y2409" t="s">
        <v>42</v>
      </c>
      <c r="Z2409" t="s">
        <v>63</v>
      </c>
      <c r="AA2409">
        <v>3</v>
      </c>
      <c r="AB2409">
        <v>828.68</v>
      </c>
      <c r="AC2409">
        <v>28</v>
      </c>
      <c r="AD2409" t="str" cm="1">
        <f t="array" ref="AD2409">_xlfn.IFS($AC2409&lt;= 24,"17-24", $AC2409&lt;=34,"25-34", $AC2409&lt;=44,"35-44", $AC2409&lt;= 54,"45-54", $AC2409 &gt;= 55, "55+")</f>
        <v>25-34</v>
      </c>
      <c r="AE2409">
        <f t="shared" ca="1" si="186"/>
        <v>3</v>
      </c>
      <c r="AF2409" t="str">
        <f t="shared" si="187"/>
        <v>High</v>
      </c>
      <c r="AG2409" t="str">
        <f t="shared" si="188"/>
        <v>Not satisfied</v>
      </c>
      <c r="AH2409" t="str">
        <f t="shared" si="189"/>
        <v>Low Performer</v>
      </c>
      <c r="AI2409" t="str" cm="1">
        <f t="array" ref="AI2409">_xlfn.IFS($Z2409 = "Passed", "High", $Z2409="Completed", "Moderate", OR($Z2409 = "Incomplete", $Z2409="Failed"), "Low")</f>
        <v>Moderate</v>
      </c>
      <c r="AJ2409" t="str" cm="1">
        <f t="array" ref="AJ2409">_xlfn.IFS(OR(Z2409= "Passed", Z2409 = "Completed"), "Complete", OR(Z2409 ="Failed", Z2409 = "Incomplete"), "Incomplete")</f>
        <v>Complete</v>
      </c>
      <c r="AK2409" cm="1">
        <f t="array" ref="AK2409">_xlfn.IFS(HR_DATA[[#This Row],[Performance Category]] = "High Performer", 4,HR_DATA[[#This Row],[Performance Category]] = "Average Performer", 3, HR_DATA[[#This Row],[Performance Category]] = "Low Performer", 2, HR_DATA[[#This Row],[Performance Category]] = "At Risk", 1)</f>
        <v>2</v>
      </c>
    </row>
    <row r="2410" spans="1:37" x14ac:dyDescent="0.25">
      <c r="A2410">
        <v>2942</v>
      </c>
      <c r="B2410" s="2">
        <v>43615</v>
      </c>
      <c r="C2410" s="2">
        <f t="shared" ca="1" si="185"/>
        <v>46159</v>
      </c>
      <c r="D2410" t="s">
        <v>28</v>
      </c>
      <c r="E2410" t="s">
        <v>64</v>
      </c>
      <c r="F2410" t="s">
        <v>30</v>
      </c>
      <c r="G2410" t="s">
        <v>55</v>
      </c>
      <c r="H2410" t="s">
        <v>32</v>
      </c>
      <c r="I2410" t="s">
        <v>46</v>
      </c>
      <c r="J2410" t="s">
        <v>34</v>
      </c>
      <c r="K2410" t="s">
        <v>58</v>
      </c>
      <c r="L2410" s="2">
        <v>17958</v>
      </c>
      <c r="M2410" t="s">
        <v>36</v>
      </c>
      <c r="N2410" t="s">
        <v>37</v>
      </c>
      <c r="O2410" t="s">
        <v>72</v>
      </c>
      <c r="P2410" t="s">
        <v>39</v>
      </c>
      <c r="Q2410" t="s">
        <v>98</v>
      </c>
      <c r="R2410">
        <v>2</v>
      </c>
      <c r="S2410" s="2">
        <v>44851</v>
      </c>
      <c r="T2410">
        <v>3</v>
      </c>
      <c r="U2410">
        <v>3</v>
      </c>
      <c r="V2410">
        <v>4</v>
      </c>
      <c r="W2410" s="2">
        <v>44977</v>
      </c>
      <c r="X2410" t="s">
        <v>68</v>
      </c>
      <c r="Y2410" t="s">
        <v>51</v>
      </c>
      <c r="Z2410" t="s">
        <v>52</v>
      </c>
      <c r="AA2410">
        <v>2</v>
      </c>
      <c r="AB2410">
        <v>858.29</v>
      </c>
      <c r="AC2410">
        <v>70</v>
      </c>
      <c r="AD2410" t="str" cm="1">
        <f t="array" ref="AD2410">_xlfn.IFS($AC2410&lt;= 24,"17-24", $AC2410&lt;=34,"25-34", $AC2410&lt;=44,"35-44", $AC2410&lt;= 54,"45-54", $AC2410 &gt;= 55, "55+")</f>
        <v>55+</v>
      </c>
      <c r="AE2410">
        <f t="shared" ca="1" si="186"/>
        <v>6</v>
      </c>
      <c r="AF2410" t="str">
        <f t="shared" si="187"/>
        <v>Medium</v>
      </c>
      <c r="AG2410" t="str">
        <f t="shared" si="188"/>
        <v>Neutral</v>
      </c>
      <c r="AH2410" t="str">
        <f t="shared" si="189"/>
        <v>Low Performer</v>
      </c>
      <c r="AI2410" t="str" cm="1">
        <f t="array" ref="AI2410">_xlfn.IFS($Z2410 = "Passed", "High", $Z2410="Completed", "Moderate", OR($Z2410 = "Incomplete", $Z2410="Failed"), "Low")</f>
        <v>Low</v>
      </c>
      <c r="AJ2410" t="str" cm="1">
        <f t="array" ref="AJ2410">_xlfn.IFS(OR(Z2410= "Passed", Z2410 = "Completed"), "Complete", OR(Z2410 ="Failed", Z2410 = "Incomplete"), "Incomplete")</f>
        <v>Incomplete</v>
      </c>
      <c r="AK2410" cm="1">
        <f t="array" ref="AK2410">_xlfn.IFS(HR_DATA[[#This Row],[Performance Category]] = "High Performer", 4,HR_DATA[[#This Row],[Performance Category]] = "Average Performer", 3, HR_DATA[[#This Row],[Performance Category]] = "Low Performer", 2, HR_DATA[[#This Row],[Performance Category]] = "At Risk", 1)</f>
        <v>2</v>
      </c>
    </row>
    <row r="2411" spans="1:37" x14ac:dyDescent="0.25">
      <c r="A2411">
        <v>2943</v>
      </c>
      <c r="B2411" s="2">
        <v>43808</v>
      </c>
      <c r="C2411" s="2">
        <f t="shared" ca="1" si="185"/>
        <v>46159</v>
      </c>
      <c r="D2411" t="s">
        <v>28</v>
      </c>
      <c r="E2411" t="s">
        <v>94</v>
      </c>
      <c r="F2411" t="s">
        <v>30</v>
      </c>
      <c r="G2411" t="s">
        <v>55</v>
      </c>
      <c r="H2411" t="s">
        <v>56</v>
      </c>
      <c r="I2411" t="s">
        <v>46</v>
      </c>
      <c r="J2411" t="s">
        <v>34</v>
      </c>
      <c r="K2411" t="s">
        <v>58</v>
      </c>
      <c r="L2411" s="2">
        <v>23056</v>
      </c>
      <c r="M2411" t="s">
        <v>36</v>
      </c>
      <c r="N2411" t="s">
        <v>37</v>
      </c>
      <c r="O2411" t="s">
        <v>60</v>
      </c>
      <c r="P2411" t="s">
        <v>61</v>
      </c>
      <c r="Q2411" t="s">
        <v>98</v>
      </c>
      <c r="R2411">
        <v>2</v>
      </c>
      <c r="S2411" s="2">
        <v>44852</v>
      </c>
      <c r="T2411">
        <v>4</v>
      </c>
      <c r="U2411">
        <v>1</v>
      </c>
      <c r="V2411">
        <v>5</v>
      </c>
      <c r="W2411" s="2">
        <v>45020</v>
      </c>
      <c r="X2411" t="s">
        <v>92</v>
      </c>
      <c r="Y2411" t="s">
        <v>51</v>
      </c>
      <c r="Z2411" t="s">
        <v>63</v>
      </c>
      <c r="AA2411">
        <v>3</v>
      </c>
      <c r="AB2411">
        <v>494.19</v>
      </c>
      <c r="AC2411">
        <v>56</v>
      </c>
      <c r="AD2411" t="str" cm="1">
        <f t="array" ref="AD2411">_xlfn.IFS($AC2411&lt;= 24,"17-24", $AC2411&lt;=34,"25-34", $AC2411&lt;=44,"35-44", $AC2411&lt;= 54,"45-54", $AC2411 &gt;= 55, "55+")</f>
        <v>55+</v>
      </c>
      <c r="AE2411">
        <f t="shared" ca="1" si="186"/>
        <v>6</v>
      </c>
      <c r="AF2411" t="str">
        <f t="shared" si="187"/>
        <v>High</v>
      </c>
      <c r="AG2411" t="str">
        <f t="shared" si="188"/>
        <v>Not satisfied</v>
      </c>
      <c r="AH2411" t="str">
        <f t="shared" si="189"/>
        <v>Low Performer</v>
      </c>
      <c r="AI2411" t="str" cm="1">
        <f t="array" ref="AI2411">_xlfn.IFS($Z2411 = "Passed", "High", $Z2411="Completed", "Moderate", OR($Z2411 = "Incomplete", $Z2411="Failed"), "Low")</f>
        <v>Moderate</v>
      </c>
      <c r="AJ2411" t="str" cm="1">
        <f t="array" ref="AJ2411">_xlfn.IFS(OR(Z2411= "Passed", Z2411 = "Completed"), "Complete", OR(Z2411 ="Failed", Z2411 = "Incomplete"), "Incomplete")</f>
        <v>Complete</v>
      </c>
      <c r="AK2411" cm="1">
        <f t="array" ref="AK2411">_xlfn.IFS(HR_DATA[[#This Row],[Performance Category]] = "High Performer", 4,HR_DATA[[#This Row],[Performance Category]] = "Average Performer", 3, HR_DATA[[#This Row],[Performance Category]] = "Low Performer", 2, HR_DATA[[#This Row],[Performance Category]] = "At Risk", 1)</f>
        <v>2</v>
      </c>
    </row>
    <row r="2412" spans="1:37" x14ac:dyDescent="0.25">
      <c r="A2412">
        <v>2944</v>
      </c>
      <c r="B2412" s="2">
        <v>43595</v>
      </c>
      <c r="C2412" s="2">
        <f t="shared" ca="1" si="185"/>
        <v>46159</v>
      </c>
      <c r="D2412" t="s">
        <v>28</v>
      </c>
      <c r="E2412" t="s">
        <v>74</v>
      </c>
      <c r="F2412" t="s">
        <v>30</v>
      </c>
      <c r="G2412" t="s">
        <v>46</v>
      </c>
      <c r="H2412" t="s">
        <v>32</v>
      </c>
      <c r="I2412" t="s">
        <v>46</v>
      </c>
      <c r="J2412" t="s">
        <v>34</v>
      </c>
      <c r="K2412" t="s">
        <v>75</v>
      </c>
      <c r="L2412" s="2">
        <v>19092</v>
      </c>
      <c r="M2412" t="s">
        <v>36</v>
      </c>
      <c r="N2412" t="s">
        <v>37</v>
      </c>
      <c r="O2412" t="s">
        <v>60</v>
      </c>
      <c r="P2412" t="s">
        <v>39</v>
      </c>
      <c r="Q2412" t="s">
        <v>98</v>
      </c>
      <c r="R2412">
        <v>1</v>
      </c>
      <c r="S2412" s="2">
        <v>45067</v>
      </c>
      <c r="T2412">
        <v>2</v>
      </c>
      <c r="U2412">
        <v>4</v>
      </c>
      <c r="V2412">
        <v>1</v>
      </c>
      <c r="W2412" s="2">
        <v>44974</v>
      </c>
      <c r="X2412" t="s">
        <v>92</v>
      </c>
      <c r="Y2412" t="s">
        <v>42</v>
      </c>
      <c r="Z2412" t="s">
        <v>73</v>
      </c>
      <c r="AA2412">
        <v>4</v>
      </c>
      <c r="AB2412">
        <v>502.56</v>
      </c>
      <c r="AC2412">
        <v>67</v>
      </c>
      <c r="AD2412" t="str" cm="1">
        <f t="array" ref="AD2412">_xlfn.IFS($AC2412&lt;= 24,"17-24", $AC2412&lt;=34,"25-34", $AC2412&lt;=44,"35-44", $AC2412&lt;= 54,"45-54", $AC2412 &gt;= 55, "55+")</f>
        <v>55+</v>
      </c>
      <c r="AE2412">
        <f t="shared" ca="1" si="186"/>
        <v>7</v>
      </c>
      <c r="AF2412" t="str">
        <f t="shared" si="187"/>
        <v>Low</v>
      </c>
      <c r="AG2412" t="str">
        <f t="shared" si="188"/>
        <v>Satisfied</v>
      </c>
      <c r="AH2412" t="str">
        <f t="shared" si="189"/>
        <v>Low Performer</v>
      </c>
      <c r="AI2412" t="str" cm="1">
        <f t="array" ref="AI2412">_xlfn.IFS($Z2412 = "Passed", "High", $Z2412="Completed", "Moderate", OR($Z2412 = "Incomplete", $Z2412="Failed"), "Low")</f>
        <v>High</v>
      </c>
      <c r="AJ2412" t="str" cm="1">
        <f t="array" ref="AJ2412">_xlfn.IFS(OR(Z2412= "Passed", Z2412 = "Completed"), "Complete", OR(Z2412 ="Failed", Z2412 = "Incomplete"), "Incomplete")</f>
        <v>Complete</v>
      </c>
      <c r="AK2412" cm="1">
        <f t="array" ref="AK2412">_xlfn.IFS(HR_DATA[[#This Row],[Performance Category]] = "High Performer", 4,HR_DATA[[#This Row],[Performance Category]] = "Average Performer", 3, HR_DATA[[#This Row],[Performance Category]] = "Low Performer", 2, HR_DATA[[#This Row],[Performance Category]] = "At Risk", 1)</f>
        <v>2</v>
      </c>
    </row>
    <row r="2413" spans="1:37" x14ac:dyDescent="0.25">
      <c r="A2413">
        <v>2945</v>
      </c>
      <c r="B2413" s="2">
        <v>43711</v>
      </c>
      <c r="C2413" s="2">
        <f t="shared" ca="1" si="185"/>
        <v>46159</v>
      </c>
      <c r="D2413" t="s">
        <v>28</v>
      </c>
      <c r="E2413" t="s">
        <v>81</v>
      </c>
      <c r="F2413" t="s">
        <v>108</v>
      </c>
      <c r="G2413" t="s">
        <v>55</v>
      </c>
      <c r="H2413" t="s">
        <v>56</v>
      </c>
      <c r="I2413" t="s">
        <v>33</v>
      </c>
      <c r="J2413" t="s">
        <v>34</v>
      </c>
      <c r="K2413" t="s">
        <v>47</v>
      </c>
      <c r="L2413" s="2">
        <v>27993</v>
      </c>
      <c r="M2413" t="s">
        <v>36</v>
      </c>
      <c r="N2413" t="s">
        <v>48</v>
      </c>
      <c r="O2413" t="s">
        <v>38</v>
      </c>
      <c r="P2413" t="s">
        <v>39</v>
      </c>
      <c r="Q2413" t="s">
        <v>98</v>
      </c>
      <c r="R2413">
        <v>4</v>
      </c>
      <c r="S2413" s="2">
        <v>44825</v>
      </c>
      <c r="T2413">
        <v>4</v>
      </c>
      <c r="U2413">
        <v>2</v>
      </c>
      <c r="V2413">
        <v>1</v>
      </c>
      <c r="W2413" s="2">
        <v>45108</v>
      </c>
      <c r="X2413" t="s">
        <v>92</v>
      </c>
      <c r="Y2413" t="s">
        <v>51</v>
      </c>
      <c r="Z2413" t="s">
        <v>43</v>
      </c>
      <c r="AA2413">
        <v>5</v>
      </c>
      <c r="AB2413">
        <v>826.82</v>
      </c>
      <c r="AC2413">
        <v>43</v>
      </c>
      <c r="AD2413" t="str" cm="1">
        <f t="array" ref="AD2413">_xlfn.IFS($AC2413&lt;= 24,"17-24", $AC2413&lt;=34,"25-34", $AC2413&lt;=44,"35-44", $AC2413&lt;= 54,"45-54", $AC2413 &gt;= 55, "55+")</f>
        <v>35-44</v>
      </c>
      <c r="AE2413">
        <f t="shared" ca="1" si="186"/>
        <v>6</v>
      </c>
      <c r="AF2413" t="str">
        <f t="shared" si="187"/>
        <v>High</v>
      </c>
      <c r="AG2413" t="str">
        <f t="shared" si="188"/>
        <v>Not satisfied</v>
      </c>
      <c r="AH2413" t="str">
        <f t="shared" si="189"/>
        <v>Low Performer</v>
      </c>
      <c r="AI2413" t="str" cm="1">
        <f t="array" ref="AI2413">_xlfn.IFS($Z2413 = "Passed", "High", $Z2413="Completed", "Moderate", OR($Z2413 = "Incomplete", $Z2413="Failed"), "Low")</f>
        <v>Low</v>
      </c>
      <c r="AJ2413" t="str" cm="1">
        <f t="array" ref="AJ2413">_xlfn.IFS(OR(Z2413= "Passed", Z2413 = "Completed"), "Complete", OR(Z2413 ="Failed", Z2413 = "Incomplete"), "Incomplete")</f>
        <v>Incomplete</v>
      </c>
      <c r="AK2413" cm="1">
        <f t="array" ref="AK2413">_xlfn.IFS(HR_DATA[[#This Row],[Performance Category]] = "High Performer", 4,HR_DATA[[#This Row],[Performance Category]] = "Average Performer", 3, HR_DATA[[#This Row],[Performance Category]] = "Low Performer", 2, HR_DATA[[#This Row],[Performance Category]] = "At Risk", 1)</f>
        <v>2</v>
      </c>
    </row>
    <row r="2414" spans="1:37" x14ac:dyDescent="0.25">
      <c r="A2414">
        <v>2946</v>
      </c>
      <c r="B2414" s="2">
        <v>43356</v>
      </c>
      <c r="C2414" s="2">
        <f t="shared" ca="1" si="185"/>
        <v>46159</v>
      </c>
      <c r="D2414" t="s">
        <v>106</v>
      </c>
      <c r="E2414" t="s">
        <v>69</v>
      </c>
      <c r="F2414" t="s">
        <v>30</v>
      </c>
      <c r="G2414" t="s">
        <v>31</v>
      </c>
      <c r="H2414" t="s">
        <v>45</v>
      </c>
      <c r="I2414" t="s">
        <v>55</v>
      </c>
      <c r="J2414" t="s">
        <v>34</v>
      </c>
      <c r="K2414" t="s">
        <v>89</v>
      </c>
      <c r="L2414" s="2">
        <v>30862</v>
      </c>
      <c r="M2414" t="s">
        <v>36</v>
      </c>
      <c r="N2414" t="s">
        <v>48</v>
      </c>
      <c r="O2414" t="s">
        <v>72</v>
      </c>
      <c r="P2414" t="s">
        <v>77</v>
      </c>
      <c r="Q2414" t="s">
        <v>98</v>
      </c>
      <c r="R2414">
        <v>2</v>
      </c>
      <c r="S2414" s="2">
        <v>44946</v>
      </c>
      <c r="T2414">
        <v>4</v>
      </c>
      <c r="U2414">
        <v>5</v>
      </c>
      <c r="V2414">
        <v>3</v>
      </c>
      <c r="W2414" s="2">
        <v>45119</v>
      </c>
      <c r="X2414" t="s">
        <v>41</v>
      </c>
      <c r="Y2414" t="s">
        <v>42</v>
      </c>
      <c r="Z2414" t="s">
        <v>43</v>
      </c>
      <c r="AA2414">
        <v>4</v>
      </c>
      <c r="AB2414">
        <v>655.83</v>
      </c>
      <c r="AC2414">
        <v>34</v>
      </c>
      <c r="AD2414" t="str" cm="1">
        <f t="array" ref="AD2414">_xlfn.IFS($AC2414&lt;= 24,"17-24", $AC2414&lt;=34,"25-34", $AC2414&lt;=44,"35-44", $AC2414&lt;= 54,"45-54", $AC2414 &gt;= 55, "55+")</f>
        <v>25-34</v>
      </c>
      <c r="AE2414">
        <f t="shared" ca="1" si="186"/>
        <v>7</v>
      </c>
      <c r="AF2414" t="str">
        <f t="shared" si="187"/>
        <v>High</v>
      </c>
      <c r="AG2414" t="str">
        <f t="shared" si="188"/>
        <v>Satisfied</v>
      </c>
      <c r="AH2414" t="str">
        <f t="shared" si="189"/>
        <v>Low Performer</v>
      </c>
      <c r="AI2414" t="str" cm="1">
        <f t="array" ref="AI2414">_xlfn.IFS($Z2414 = "Passed", "High", $Z2414="Completed", "Moderate", OR($Z2414 = "Incomplete", $Z2414="Failed"), "Low")</f>
        <v>Low</v>
      </c>
      <c r="AJ2414" t="str" cm="1">
        <f t="array" ref="AJ2414">_xlfn.IFS(OR(Z2414= "Passed", Z2414 = "Completed"), "Complete", OR(Z2414 ="Failed", Z2414 = "Incomplete"), "Incomplete")</f>
        <v>Incomplete</v>
      </c>
      <c r="AK2414" cm="1">
        <f t="array" ref="AK2414">_xlfn.IFS(HR_DATA[[#This Row],[Performance Category]] = "High Performer", 4,HR_DATA[[#This Row],[Performance Category]] = "Average Performer", 3, HR_DATA[[#This Row],[Performance Category]] = "Low Performer", 2, HR_DATA[[#This Row],[Performance Category]] = "At Risk", 1)</f>
        <v>2</v>
      </c>
    </row>
    <row r="2415" spans="1:37" x14ac:dyDescent="0.25">
      <c r="A2415">
        <v>2947</v>
      </c>
      <c r="B2415" s="2">
        <v>44357</v>
      </c>
      <c r="C2415" s="2">
        <f t="shared" ca="1" si="185"/>
        <v>46159</v>
      </c>
      <c r="D2415" t="s">
        <v>106</v>
      </c>
      <c r="E2415" t="s">
        <v>29</v>
      </c>
      <c r="F2415" t="s">
        <v>30</v>
      </c>
      <c r="G2415" t="s">
        <v>46</v>
      </c>
      <c r="H2415" t="s">
        <v>32</v>
      </c>
      <c r="I2415" t="s">
        <v>33</v>
      </c>
      <c r="J2415" t="s">
        <v>34</v>
      </c>
      <c r="K2415" t="s">
        <v>101</v>
      </c>
      <c r="L2415" s="2">
        <v>21415</v>
      </c>
      <c r="M2415" t="s">
        <v>36</v>
      </c>
      <c r="N2415" t="s">
        <v>48</v>
      </c>
      <c r="O2415" t="s">
        <v>84</v>
      </c>
      <c r="P2415" t="s">
        <v>77</v>
      </c>
      <c r="Q2415" t="s">
        <v>40</v>
      </c>
      <c r="R2415">
        <v>1</v>
      </c>
      <c r="S2415" s="2">
        <v>44968</v>
      </c>
      <c r="T2415">
        <v>3</v>
      </c>
      <c r="U2415">
        <v>4</v>
      </c>
      <c r="V2415">
        <v>2</v>
      </c>
      <c r="W2415" s="2">
        <v>44786</v>
      </c>
      <c r="X2415" t="s">
        <v>62</v>
      </c>
      <c r="Y2415" t="s">
        <v>51</v>
      </c>
      <c r="Z2415" t="s">
        <v>52</v>
      </c>
      <c r="AA2415">
        <v>1</v>
      </c>
      <c r="AB2415">
        <v>543.80999999999995</v>
      </c>
      <c r="AC2415">
        <v>63</v>
      </c>
      <c r="AD2415" t="str" cm="1">
        <f t="array" ref="AD2415">_xlfn.IFS($AC2415&lt;= 24,"17-24", $AC2415&lt;=34,"25-34", $AC2415&lt;=44,"35-44", $AC2415&lt;= 54,"45-54", $AC2415 &gt;= 55, "55+")</f>
        <v>55+</v>
      </c>
      <c r="AE2415">
        <f t="shared" ca="1" si="186"/>
        <v>4</v>
      </c>
      <c r="AF2415" t="str">
        <f t="shared" si="187"/>
        <v>Medium</v>
      </c>
      <c r="AG2415" t="str">
        <f t="shared" si="188"/>
        <v>Satisfied</v>
      </c>
      <c r="AH2415" t="str">
        <f t="shared" si="189"/>
        <v>Average Performer</v>
      </c>
      <c r="AI2415" t="str" cm="1">
        <f t="array" ref="AI2415">_xlfn.IFS($Z2415 = "Passed", "High", $Z2415="Completed", "Moderate", OR($Z2415 = "Incomplete", $Z2415="Failed"), "Low")</f>
        <v>Low</v>
      </c>
      <c r="AJ2415" t="str" cm="1">
        <f t="array" ref="AJ2415">_xlfn.IFS(OR(Z2415= "Passed", Z2415 = "Completed"), "Complete", OR(Z2415 ="Failed", Z2415 = "Incomplete"), "Incomplete")</f>
        <v>Incomplete</v>
      </c>
      <c r="AK2415" cm="1">
        <f t="array" ref="AK2415">_xlfn.IFS(HR_DATA[[#This Row],[Performance Category]] = "High Performer", 4,HR_DATA[[#This Row],[Performance Category]] = "Average Performer", 3, HR_DATA[[#This Row],[Performance Category]] = "Low Performer", 2, HR_DATA[[#This Row],[Performance Category]] = "At Risk", 1)</f>
        <v>3</v>
      </c>
    </row>
    <row r="2416" spans="1:37" x14ac:dyDescent="0.25">
      <c r="A2416">
        <v>2950</v>
      </c>
      <c r="B2416" s="2">
        <v>43357</v>
      </c>
      <c r="C2416" s="2">
        <f t="shared" ca="1" si="185"/>
        <v>46159</v>
      </c>
      <c r="D2416" t="s">
        <v>106</v>
      </c>
      <c r="E2416" t="s">
        <v>87</v>
      </c>
      <c r="F2416" t="s">
        <v>108</v>
      </c>
      <c r="G2416" t="s">
        <v>46</v>
      </c>
      <c r="H2416" t="s">
        <v>32</v>
      </c>
      <c r="I2416" t="s">
        <v>33</v>
      </c>
      <c r="J2416" t="s">
        <v>34</v>
      </c>
      <c r="K2416" t="s">
        <v>104</v>
      </c>
      <c r="L2416" s="2">
        <v>15710</v>
      </c>
      <c r="M2416" t="s">
        <v>36</v>
      </c>
      <c r="N2416" t="s">
        <v>37</v>
      </c>
      <c r="O2416" t="s">
        <v>38</v>
      </c>
      <c r="P2416" t="s">
        <v>67</v>
      </c>
      <c r="Q2416" t="s">
        <v>98</v>
      </c>
      <c r="R2416">
        <v>4</v>
      </c>
      <c r="S2416" s="2">
        <v>44794</v>
      </c>
      <c r="T2416">
        <v>3</v>
      </c>
      <c r="U2416">
        <v>3</v>
      </c>
      <c r="V2416">
        <v>5</v>
      </c>
      <c r="W2416" s="2">
        <v>45004</v>
      </c>
      <c r="X2416" t="s">
        <v>68</v>
      </c>
      <c r="Y2416" t="s">
        <v>42</v>
      </c>
      <c r="Z2416" t="s">
        <v>63</v>
      </c>
      <c r="AA2416">
        <v>2</v>
      </c>
      <c r="AB2416">
        <v>331.52</v>
      </c>
      <c r="AC2416">
        <v>75</v>
      </c>
      <c r="AD2416" t="str" cm="1">
        <f t="array" ref="AD2416">_xlfn.IFS($AC2416&lt;= 24,"17-24", $AC2416&lt;=34,"25-34", $AC2416&lt;=44,"35-44", $AC2416&lt;= 54,"45-54", $AC2416 &gt;= 55, "55+")</f>
        <v>55+</v>
      </c>
      <c r="AE2416">
        <f t="shared" ca="1" si="186"/>
        <v>7</v>
      </c>
      <c r="AF2416" t="str">
        <f t="shared" si="187"/>
        <v>Medium</v>
      </c>
      <c r="AG2416" t="str">
        <f t="shared" si="188"/>
        <v>Neutral</v>
      </c>
      <c r="AH2416" t="str">
        <f t="shared" si="189"/>
        <v>Low Performer</v>
      </c>
      <c r="AI2416" t="str" cm="1">
        <f t="array" ref="AI2416">_xlfn.IFS($Z2416 = "Passed", "High", $Z2416="Completed", "Moderate", OR($Z2416 = "Incomplete", $Z2416="Failed"), "Low")</f>
        <v>Moderate</v>
      </c>
      <c r="AJ2416" t="str" cm="1">
        <f t="array" ref="AJ2416">_xlfn.IFS(OR(Z2416= "Passed", Z2416 = "Completed"), "Complete", OR(Z2416 ="Failed", Z2416 = "Incomplete"), "Incomplete")</f>
        <v>Complete</v>
      </c>
      <c r="AK2416" cm="1">
        <f t="array" ref="AK2416">_xlfn.IFS(HR_DATA[[#This Row],[Performance Category]] = "High Performer", 4,HR_DATA[[#This Row],[Performance Category]] = "Average Performer", 3, HR_DATA[[#This Row],[Performance Category]] = "Low Performer", 2, HR_DATA[[#This Row],[Performance Category]] = "At Risk", 1)</f>
        <v>2</v>
      </c>
    </row>
    <row r="2417" spans="1:37" x14ac:dyDescent="0.25">
      <c r="A2417">
        <v>2951</v>
      </c>
      <c r="B2417" s="2">
        <v>43611</v>
      </c>
      <c r="C2417" s="2">
        <f t="shared" ca="1" si="185"/>
        <v>46159</v>
      </c>
      <c r="D2417" t="s">
        <v>106</v>
      </c>
      <c r="E2417" t="s">
        <v>64</v>
      </c>
      <c r="F2417" t="s">
        <v>30</v>
      </c>
      <c r="G2417" t="s">
        <v>55</v>
      </c>
      <c r="H2417" t="s">
        <v>32</v>
      </c>
      <c r="I2417" t="s">
        <v>46</v>
      </c>
      <c r="J2417" t="s">
        <v>34</v>
      </c>
      <c r="K2417" t="s">
        <v>65</v>
      </c>
      <c r="L2417" s="2">
        <v>15984</v>
      </c>
      <c r="M2417" t="s">
        <v>36</v>
      </c>
      <c r="N2417" t="s">
        <v>37</v>
      </c>
      <c r="O2417" t="s">
        <v>72</v>
      </c>
      <c r="P2417" t="s">
        <v>39</v>
      </c>
      <c r="Q2417" t="s">
        <v>40</v>
      </c>
      <c r="R2417">
        <v>2</v>
      </c>
      <c r="S2417" s="2">
        <v>45077</v>
      </c>
      <c r="T2417">
        <v>3</v>
      </c>
      <c r="U2417">
        <v>1</v>
      </c>
      <c r="V2417">
        <v>3</v>
      </c>
      <c r="W2417" s="2">
        <v>44811</v>
      </c>
      <c r="X2417" t="s">
        <v>41</v>
      </c>
      <c r="Y2417" t="s">
        <v>51</v>
      </c>
      <c r="Z2417" t="s">
        <v>73</v>
      </c>
      <c r="AA2417">
        <v>3</v>
      </c>
      <c r="AB2417">
        <v>973.96</v>
      </c>
      <c r="AC2417">
        <v>76</v>
      </c>
      <c r="AD2417" t="str" cm="1">
        <f t="array" ref="AD2417">_xlfn.IFS($AC2417&lt;= 24,"17-24", $AC2417&lt;=34,"25-34", $AC2417&lt;=44,"35-44", $AC2417&lt;= 54,"45-54", $AC2417 &gt;= 55, "55+")</f>
        <v>55+</v>
      </c>
      <c r="AE2417">
        <f t="shared" ca="1" si="186"/>
        <v>6</v>
      </c>
      <c r="AF2417" t="str">
        <f t="shared" si="187"/>
        <v>Medium</v>
      </c>
      <c r="AG2417" t="str">
        <f t="shared" si="188"/>
        <v>Not satisfied</v>
      </c>
      <c r="AH2417" t="str">
        <f t="shared" si="189"/>
        <v>Average Performer</v>
      </c>
      <c r="AI2417" t="str" cm="1">
        <f t="array" ref="AI2417">_xlfn.IFS($Z2417 = "Passed", "High", $Z2417="Completed", "Moderate", OR($Z2417 = "Incomplete", $Z2417="Failed"), "Low")</f>
        <v>High</v>
      </c>
      <c r="AJ2417" t="str" cm="1">
        <f t="array" ref="AJ2417">_xlfn.IFS(OR(Z2417= "Passed", Z2417 = "Completed"), "Complete", OR(Z2417 ="Failed", Z2417 = "Incomplete"), "Incomplete")</f>
        <v>Complete</v>
      </c>
      <c r="AK2417" cm="1">
        <f t="array" ref="AK2417">_xlfn.IFS(HR_DATA[[#This Row],[Performance Category]] = "High Performer", 4,HR_DATA[[#This Row],[Performance Category]] = "Average Performer", 3, HR_DATA[[#This Row],[Performance Category]] = "Low Performer", 2, HR_DATA[[#This Row],[Performance Category]] = "At Risk", 1)</f>
        <v>3</v>
      </c>
    </row>
    <row r="2418" spans="1:37" x14ac:dyDescent="0.25">
      <c r="A2418">
        <v>2952</v>
      </c>
      <c r="B2418" s="2">
        <v>43651</v>
      </c>
      <c r="C2418" s="2">
        <f t="shared" ca="1" si="185"/>
        <v>46159</v>
      </c>
      <c r="D2418" t="s">
        <v>106</v>
      </c>
      <c r="E2418" t="s">
        <v>94</v>
      </c>
      <c r="F2418" t="s">
        <v>30</v>
      </c>
      <c r="G2418" t="s">
        <v>31</v>
      </c>
      <c r="H2418" t="s">
        <v>32</v>
      </c>
      <c r="I2418" t="s">
        <v>55</v>
      </c>
      <c r="J2418" t="s">
        <v>34</v>
      </c>
      <c r="K2418" t="s">
        <v>75</v>
      </c>
      <c r="L2418" s="2">
        <v>19110</v>
      </c>
      <c r="M2418" t="s">
        <v>36</v>
      </c>
      <c r="N2418" t="s">
        <v>37</v>
      </c>
      <c r="O2418" t="s">
        <v>72</v>
      </c>
      <c r="P2418" t="s">
        <v>39</v>
      </c>
      <c r="Q2418" t="s">
        <v>40</v>
      </c>
      <c r="R2418">
        <v>4</v>
      </c>
      <c r="S2418" s="2">
        <v>45017</v>
      </c>
      <c r="T2418">
        <v>5</v>
      </c>
      <c r="U2418">
        <v>3</v>
      </c>
      <c r="V2418">
        <v>2</v>
      </c>
      <c r="W2418" s="2">
        <v>45054</v>
      </c>
      <c r="X2418" t="s">
        <v>92</v>
      </c>
      <c r="Y2418" t="s">
        <v>42</v>
      </c>
      <c r="Z2418" t="s">
        <v>63</v>
      </c>
      <c r="AA2418">
        <v>3</v>
      </c>
      <c r="AB2418">
        <v>149.09</v>
      </c>
      <c r="AC2418">
        <v>67</v>
      </c>
      <c r="AD2418" t="str" cm="1">
        <f t="array" ref="AD2418">_xlfn.IFS($AC2418&lt;= 24,"17-24", $AC2418&lt;=34,"25-34", $AC2418&lt;=44,"35-44", $AC2418&lt;= 54,"45-54", $AC2418 &gt;= 55, "55+")</f>
        <v>55+</v>
      </c>
      <c r="AE2418">
        <f t="shared" ca="1" si="186"/>
        <v>6</v>
      </c>
      <c r="AF2418" t="str">
        <f t="shared" si="187"/>
        <v>High</v>
      </c>
      <c r="AG2418" t="str">
        <f t="shared" si="188"/>
        <v>Neutral</v>
      </c>
      <c r="AH2418" t="str">
        <f t="shared" si="189"/>
        <v>Average Performer</v>
      </c>
      <c r="AI2418" t="str" cm="1">
        <f t="array" ref="AI2418">_xlfn.IFS($Z2418 = "Passed", "High", $Z2418="Completed", "Moderate", OR($Z2418 = "Incomplete", $Z2418="Failed"), "Low")</f>
        <v>Moderate</v>
      </c>
      <c r="AJ2418" t="str" cm="1">
        <f t="array" ref="AJ2418">_xlfn.IFS(OR(Z2418= "Passed", Z2418 = "Completed"), "Complete", OR(Z2418 ="Failed", Z2418 = "Incomplete"), "Incomplete")</f>
        <v>Complete</v>
      </c>
      <c r="AK2418" cm="1">
        <f t="array" ref="AK2418">_xlfn.IFS(HR_DATA[[#This Row],[Performance Category]] = "High Performer", 4,HR_DATA[[#This Row],[Performance Category]] = "Average Performer", 3, HR_DATA[[#This Row],[Performance Category]] = "Low Performer", 2, HR_DATA[[#This Row],[Performance Category]] = "At Risk", 1)</f>
        <v>3</v>
      </c>
    </row>
    <row r="2419" spans="1:37" x14ac:dyDescent="0.25">
      <c r="A2419">
        <v>2953</v>
      </c>
      <c r="B2419" s="2">
        <v>43774</v>
      </c>
      <c r="C2419" s="2">
        <f t="shared" ca="1" si="185"/>
        <v>46159</v>
      </c>
      <c r="D2419" t="s">
        <v>28</v>
      </c>
      <c r="E2419" t="s">
        <v>64</v>
      </c>
      <c r="F2419" t="s">
        <v>30</v>
      </c>
      <c r="G2419" t="s">
        <v>55</v>
      </c>
      <c r="H2419" t="s">
        <v>56</v>
      </c>
      <c r="I2419" t="s">
        <v>55</v>
      </c>
      <c r="J2419" t="s">
        <v>34</v>
      </c>
      <c r="K2419" t="s">
        <v>70</v>
      </c>
      <c r="L2419" s="2">
        <v>20898</v>
      </c>
      <c r="M2419" t="s">
        <v>36</v>
      </c>
      <c r="N2419" t="s">
        <v>48</v>
      </c>
      <c r="O2419" t="s">
        <v>60</v>
      </c>
      <c r="P2419" t="s">
        <v>39</v>
      </c>
      <c r="Q2419" t="s">
        <v>40</v>
      </c>
      <c r="R2419">
        <v>5</v>
      </c>
      <c r="S2419" s="2">
        <v>45078</v>
      </c>
      <c r="T2419">
        <v>2</v>
      </c>
      <c r="U2419">
        <v>3</v>
      </c>
      <c r="V2419">
        <v>4</v>
      </c>
      <c r="W2419" s="2">
        <v>44906</v>
      </c>
      <c r="X2419" t="s">
        <v>41</v>
      </c>
      <c r="Y2419" t="s">
        <v>51</v>
      </c>
      <c r="Z2419" t="s">
        <v>52</v>
      </c>
      <c r="AA2419">
        <v>4</v>
      </c>
      <c r="AB2419">
        <v>925.16</v>
      </c>
      <c r="AC2419">
        <v>62</v>
      </c>
      <c r="AD2419" t="str" cm="1">
        <f t="array" ref="AD2419">_xlfn.IFS($AC2419&lt;= 24,"17-24", $AC2419&lt;=34,"25-34", $AC2419&lt;=44,"35-44", $AC2419&lt;= 54,"45-54", $AC2419 &gt;= 55, "55+")</f>
        <v>55+</v>
      </c>
      <c r="AE2419">
        <f t="shared" ca="1" si="186"/>
        <v>6</v>
      </c>
      <c r="AF2419" t="str">
        <f t="shared" si="187"/>
        <v>Low</v>
      </c>
      <c r="AG2419" t="str">
        <f t="shared" si="188"/>
        <v>Neutral</v>
      </c>
      <c r="AH2419" t="str">
        <f t="shared" si="189"/>
        <v>Average Performer</v>
      </c>
      <c r="AI2419" t="str" cm="1">
        <f t="array" ref="AI2419">_xlfn.IFS($Z2419 = "Passed", "High", $Z2419="Completed", "Moderate", OR($Z2419 = "Incomplete", $Z2419="Failed"), "Low")</f>
        <v>Low</v>
      </c>
      <c r="AJ2419" t="str" cm="1">
        <f t="array" ref="AJ2419">_xlfn.IFS(OR(Z2419= "Passed", Z2419 = "Completed"), "Complete", OR(Z2419 ="Failed", Z2419 = "Incomplete"), "Incomplete")</f>
        <v>Incomplete</v>
      </c>
      <c r="AK2419" cm="1">
        <f t="array" ref="AK2419">_xlfn.IFS(HR_DATA[[#This Row],[Performance Category]] = "High Performer", 4,HR_DATA[[#This Row],[Performance Category]] = "Average Performer", 3, HR_DATA[[#This Row],[Performance Category]] = "Low Performer", 2, HR_DATA[[#This Row],[Performance Category]] = "At Risk", 1)</f>
        <v>3</v>
      </c>
    </row>
    <row r="2420" spans="1:37" x14ac:dyDescent="0.25">
      <c r="A2420">
        <v>2954</v>
      </c>
      <c r="B2420" s="2">
        <v>43668</v>
      </c>
      <c r="C2420" s="2">
        <f t="shared" ca="1" si="185"/>
        <v>46159</v>
      </c>
      <c r="D2420" t="s">
        <v>28</v>
      </c>
      <c r="E2420" t="s">
        <v>74</v>
      </c>
      <c r="F2420" t="s">
        <v>30</v>
      </c>
      <c r="G2420" t="s">
        <v>46</v>
      </c>
      <c r="H2420" t="s">
        <v>56</v>
      </c>
      <c r="I2420" t="s">
        <v>46</v>
      </c>
      <c r="J2420" t="s">
        <v>34</v>
      </c>
      <c r="K2420" t="s">
        <v>70</v>
      </c>
      <c r="L2420" s="2">
        <v>20311</v>
      </c>
      <c r="M2420" t="s">
        <v>36</v>
      </c>
      <c r="N2420" t="s">
        <v>37</v>
      </c>
      <c r="O2420" t="s">
        <v>72</v>
      </c>
      <c r="P2420" t="s">
        <v>39</v>
      </c>
      <c r="Q2420" t="s">
        <v>40</v>
      </c>
      <c r="R2420">
        <v>2</v>
      </c>
      <c r="S2420" s="2">
        <v>45131</v>
      </c>
      <c r="T2420">
        <v>5</v>
      </c>
      <c r="U2420">
        <v>2</v>
      </c>
      <c r="V2420">
        <v>1</v>
      </c>
      <c r="W2420" s="2">
        <v>44857</v>
      </c>
      <c r="X2420" t="s">
        <v>62</v>
      </c>
      <c r="Y2420" t="s">
        <v>51</v>
      </c>
      <c r="Z2420" t="s">
        <v>73</v>
      </c>
      <c r="AA2420">
        <v>2</v>
      </c>
      <c r="AB2420">
        <v>833.13</v>
      </c>
      <c r="AC2420">
        <v>64</v>
      </c>
      <c r="AD2420" t="str" cm="1">
        <f t="array" ref="AD2420">_xlfn.IFS($AC2420&lt;= 24,"17-24", $AC2420&lt;=34,"25-34", $AC2420&lt;=44,"35-44", $AC2420&lt;= 54,"45-54", $AC2420 &gt;= 55, "55+")</f>
        <v>55+</v>
      </c>
      <c r="AE2420">
        <f t="shared" ca="1" si="186"/>
        <v>6</v>
      </c>
      <c r="AF2420" t="str">
        <f t="shared" si="187"/>
        <v>High</v>
      </c>
      <c r="AG2420" t="str">
        <f t="shared" si="188"/>
        <v>Not satisfied</v>
      </c>
      <c r="AH2420" t="str">
        <f t="shared" si="189"/>
        <v>Average Performer</v>
      </c>
      <c r="AI2420" t="str" cm="1">
        <f t="array" ref="AI2420">_xlfn.IFS($Z2420 = "Passed", "High", $Z2420="Completed", "Moderate", OR($Z2420 = "Incomplete", $Z2420="Failed"), "Low")</f>
        <v>High</v>
      </c>
      <c r="AJ2420" t="str" cm="1">
        <f t="array" ref="AJ2420">_xlfn.IFS(OR(Z2420= "Passed", Z2420 = "Completed"), "Complete", OR(Z2420 ="Failed", Z2420 = "Incomplete"), "Incomplete")</f>
        <v>Complete</v>
      </c>
      <c r="AK2420" cm="1">
        <f t="array" ref="AK2420">_xlfn.IFS(HR_DATA[[#This Row],[Performance Category]] = "High Performer", 4,HR_DATA[[#This Row],[Performance Category]] = "Average Performer", 3, HR_DATA[[#This Row],[Performance Category]] = "Low Performer", 2, HR_DATA[[#This Row],[Performance Category]] = "At Risk", 1)</f>
        <v>3</v>
      </c>
    </row>
    <row r="2421" spans="1:37" x14ac:dyDescent="0.25">
      <c r="A2421">
        <v>2955</v>
      </c>
      <c r="B2421" s="2">
        <v>44095</v>
      </c>
      <c r="C2421" s="2">
        <f t="shared" ca="1" si="185"/>
        <v>46159</v>
      </c>
      <c r="D2421" t="s">
        <v>28</v>
      </c>
      <c r="E2421" t="s">
        <v>94</v>
      </c>
      <c r="F2421" t="s">
        <v>30</v>
      </c>
      <c r="G2421" t="s">
        <v>55</v>
      </c>
      <c r="H2421" t="s">
        <v>45</v>
      </c>
      <c r="I2421" t="s">
        <v>46</v>
      </c>
      <c r="J2421" t="s">
        <v>34</v>
      </c>
      <c r="K2421" t="s">
        <v>65</v>
      </c>
      <c r="L2421" s="2">
        <v>21715</v>
      </c>
      <c r="M2421" t="s">
        <v>36</v>
      </c>
      <c r="N2421" t="s">
        <v>48</v>
      </c>
      <c r="O2421" t="s">
        <v>60</v>
      </c>
      <c r="P2421" t="s">
        <v>67</v>
      </c>
      <c r="Q2421" t="s">
        <v>40</v>
      </c>
      <c r="R2421">
        <v>1</v>
      </c>
      <c r="S2421" s="2">
        <v>45089</v>
      </c>
      <c r="T2421">
        <v>5</v>
      </c>
      <c r="U2421">
        <v>2</v>
      </c>
      <c r="V2421">
        <v>3</v>
      </c>
      <c r="W2421" s="2">
        <v>45081</v>
      </c>
      <c r="X2421" t="s">
        <v>62</v>
      </c>
      <c r="Y2421" t="s">
        <v>51</v>
      </c>
      <c r="Z2421" t="s">
        <v>43</v>
      </c>
      <c r="AA2421">
        <v>5</v>
      </c>
      <c r="AB2421">
        <v>191.49</v>
      </c>
      <c r="AC2421">
        <v>61</v>
      </c>
      <c r="AD2421" t="str" cm="1">
        <f t="array" ref="AD2421">_xlfn.IFS($AC2421&lt;= 24,"17-24", $AC2421&lt;=34,"25-34", $AC2421&lt;=44,"35-44", $AC2421&lt;= 54,"45-54", $AC2421 &gt;= 55, "55+")</f>
        <v>55+</v>
      </c>
      <c r="AE2421">
        <f t="shared" ca="1" si="186"/>
        <v>5</v>
      </c>
      <c r="AF2421" t="str">
        <f t="shared" si="187"/>
        <v>High</v>
      </c>
      <c r="AG2421" t="str">
        <f t="shared" si="188"/>
        <v>Not satisfied</v>
      </c>
      <c r="AH2421" t="str">
        <f t="shared" si="189"/>
        <v>Average Performer</v>
      </c>
      <c r="AI2421" t="str" cm="1">
        <f t="array" ref="AI2421">_xlfn.IFS($Z2421 = "Passed", "High", $Z2421="Completed", "Moderate", OR($Z2421 = "Incomplete", $Z2421="Failed"), "Low")</f>
        <v>Low</v>
      </c>
      <c r="AJ2421" t="str" cm="1">
        <f t="array" ref="AJ2421">_xlfn.IFS(OR(Z2421= "Passed", Z2421 = "Completed"), "Complete", OR(Z2421 ="Failed", Z2421 = "Incomplete"), "Incomplete")</f>
        <v>Incomplete</v>
      </c>
      <c r="AK2421" cm="1">
        <f t="array" ref="AK2421">_xlfn.IFS(HR_DATA[[#This Row],[Performance Category]] = "High Performer", 4,HR_DATA[[#This Row],[Performance Category]] = "Average Performer", 3, HR_DATA[[#This Row],[Performance Category]] = "Low Performer", 2, HR_DATA[[#This Row],[Performance Category]] = "At Risk", 1)</f>
        <v>3</v>
      </c>
    </row>
    <row r="2422" spans="1:37" x14ac:dyDescent="0.25">
      <c r="A2422">
        <v>2956</v>
      </c>
      <c r="B2422" s="2">
        <v>43780</v>
      </c>
      <c r="C2422" s="2">
        <f t="shared" ca="1" si="185"/>
        <v>46159</v>
      </c>
      <c r="D2422" t="s">
        <v>28</v>
      </c>
      <c r="E2422" t="s">
        <v>74</v>
      </c>
      <c r="F2422" t="s">
        <v>30</v>
      </c>
      <c r="G2422" t="s">
        <v>46</v>
      </c>
      <c r="H2422" t="s">
        <v>32</v>
      </c>
      <c r="I2422" t="s">
        <v>55</v>
      </c>
      <c r="J2422" t="s">
        <v>34</v>
      </c>
      <c r="K2422" t="s">
        <v>79</v>
      </c>
      <c r="L2422" s="2">
        <v>36509</v>
      </c>
      <c r="M2422" t="s">
        <v>36</v>
      </c>
      <c r="N2422" t="s">
        <v>48</v>
      </c>
      <c r="O2422" t="s">
        <v>49</v>
      </c>
      <c r="P2422" t="s">
        <v>39</v>
      </c>
      <c r="Q2422" t="s">
        <v>40</v>
      </c>
      <c r="R2422">
        <v>2</v>
      </c>
      <c r="S2422" s="2">
        <v>44963</v>
      </c>
      <c r="T2422">
        <v>5</v>
      </c>
      <c r="U2422">
        <v>4</v>
      </c>
      <c r="V2422">
        <v>1</v>
      </c>
      <c r="W2422" s="2">
        <v>44847</v>
      </c>
      <c r="X2422" t="s">
        <v>50</v>
      </c>
      <c r="Y2422" t="s">
        <v>51</v>
      </c>
      <c r="Z2422" t="s">
        <v>73</v>
      </c>
      <c r="AA2422">
        <v>3</v>
      </c>
      <c r="AB2422">
        <v>474.15</v>
      </c>
      <c r="AC2422">
        <v>20</v>
      </c>
      <c r="AD2422" t="str" cm="1">
        <f t="array" ref="AD2422">_xlfn.IFS($AC2422&lt;= 24,"17-24", $AC2422&lt;=34,"25-34", $AC2422&lt;=44,"35-44", $AC2422&lt;= 54,"45-54", $AC2422 &gt;= 55, "55+")</f>
        <v>17-24</v>
      </c>
      <c r="AE2422">
        <f t="shared" ca="1" si="186"/>
        <v>6</v>
      </c>
      <c r="AF2422" t="str">
        <f t="shared" si="187"/>
        <v>High</v>
      </c>
      <c r="AG2422" t="str">
        <f t="shared" si="188"/>
        <v>Satisfied</v>
      </c>
      <c r="AH2422" t="str">
        <f t="shared" si="189"/>
        <v>Average Performer</v>
      </c>
      <c r="AI2422" t="str" cm="1">
        <f t="array" ref="AI2422">_xlfn.IFS($Z2422 = "Passed", "High", $Z2422="Completed", "Moderate", OR($Z2422 = "Incomplete", $Z2422="Failed"), "Low")</f>
        <v>High</v>
      </c>
      <c r="AJ2422" t="str" cm="1">
        <f t="array" ref="AJ2422">_xlfn.IFS(OR(Z2422= "Passed", Z2422 = "Completed"), "Complete", OR(Z2422 ="Failed", Z2422 = "Incomplete"), "Incomplete")</f>
        <v>Complete</v>
      </c>
      <c r="AK2422" cm="1">
        <f t="array" ref="AK2422">_xlfn.IFS(HR_DATA[[#This Row],[Performance Category]] = "High Performer", 4,HR_DATA[[#This Row],[Performance Category]] = "Average Performer", 3, HR_DATA[[#This Row],[Performance Category]] = "Low Performer", 2, HR_DATA[[#This Row],[Performance Category]] = "At Risk", 1)</f>
        <v>3</v>
      </c>
    </row>
    <row r="2423" spans="1:37" x14ac:dyDescent="0.25">
      <c r="A2423">
        <v>2957</v>
      </c>
      <c r="B2423" s="2">
        <v>44235</v>
      </c>
      <c r="C2423" s="2">
        <f t="shared" ca="1" si="185"/>
        <v>46159</v>
      </c>
      <c r="D2423" t="s">
        <v>28</v>
      </c>
      <c r="E2423" t="s">
        <v>81</v>
      </c>
      <c r="F2423" t="s">
        <v>30</v>
      </c>
      <c r="G2423" t="s">
        <v>46</v>
      </c>
      <c r="H2423" t="s">
        <v>56</v>
      </c>
      <c r="I2423" t="s">
        <v>33</v>
      </c>
      <c r="J2423" t="s">
        <v>34</v>
      </c>
      <c r="K2423" t="s">
        <v>70</v>
      </c>
      <c r="L2423" s="2">
        <v>21928</v>
      </c>
      <c r="M2423" t="s">
        <v>36</v>
      </c>
      <c r="N2423" t="s">
        <v>48</v>
      </c>
      <c r="O2423" t="s">
        <v>49</v>
      </c>
      <c r="P2423" t="s">
        <v>61</v>
      </c>
      <c r="Q2423" t="s">
        <v>40</v>
      </c>
      <c r="R2423">
        <v>1</v>
      </c>
      <c r="S2423" s="2">
        <v>44978</v>
      </c>
      <c r="T2423">
        <v>1</v>
      </c>
      <c r="U2423">
        <v>3</v>
      </c>
      <c r="V2423">
        <v>4</v>
      </c>
      <c r="W2423" s="2">
        <v>44803</v>
      </c>
      <c r="X2423" t="s">
        <v>62</v>
      </c>
      <c r="Y2423" t="s">
        <v>51</v>
      </c>
      <c r="Z2423" t="s">
        <v>43</v>
      </c>
      <c r="AA2423">
        <v>1</v>
      </c>
      <c r="AB2423">
        <v>550.41999999999996</v>
      </c>
      <c r="AC2423">
        <v>61</v>
      </c>
      <c r="AD2423" t="str" cm="1">
        <f t="array" ref="AD2423">_xlfn.IFS($AC2423&lt;= 24,"17-24", $AC2423&lt;=34,"25-34", $AC2423&lt;=44,"35-44", $AC2423&lt;= 54,"45-54", $AC2423 &gt;= 55, "55+")</f>
        <v>55+</v>
      </c>
      <c r="AE2423">
        <f t="shared" ca="1" si="186"/>
        <v>5</v>
      </c>
      <c r="AF2423" t="str">
        <f t="shared" si="187"/>
        <v>Low</v>
      </c>
      <c r="AG2423" t="str">
        <f t="shared" si="188"/>
        <v>Neutral</v>
      </c>
      <c r="AH2423" t="str">
        <f t="shared" si="189"/>
        <v>Average Performer</v>
      </c>
      <c r="AI2423" t="str" cm="1">
        <f t="array" ref="AI2423">_xlfn.IFS($Z2423 = "Passed", "High", $Z2423="Completed", "Moderate", OR($Z2423 = "Incomplete", $Z2423="Failed"), "Low")</f>
        <v>Low</v>
      </c>
      <c r="AJ2423" t="str" cm="1">
        <f t="array" ref="AJ2423">_xlfn.IFS(OR(Z2423= "Passed", Z2423 = "Completed"), "Complete", OR(Z2423 ="Failed", Z2423 = "Incomplete"), "Incomplete")</f>
        <v>Incomplete</v>
      </c>
      <c r="AK2423" cm="1">
        <f t="array" ref="AK2423">_xlfn.IFS(HR_DATA[[#This Row],[Performance Category]] = "High Performer", 4,HR_DATA[[#This Row],[Performance Category]] = "Average Performer", 3, HR_DATA[[#This Row],[Performance Category]] = "Low Performer", 2, HR_DATA[[#This Row],[Performance Category]] = "At Risk", 1)</f>
        <v>3</v>
      </c>
    </row>
    <row r="2424" spans="1:37" x14ac:dyDescent="0.25">
      <c r="A2424">
        <v>2958</v>
      </c>
      <c r="B2424" s="2">
        <v>43983</v>
      </c>
      <c r="C2424" s="2">
        <f t="shared" ca="1" si="185"/>
        <v>46159</v>
      </c>
      <c r="D2424" t="s">
        <v>28</v>
      </c>
      <c r="E2424" t="s">
        <v>54</v>
      </c>
      <c r="F2424" t="s">
        <v>30</v>
      </c>
      <c r="G2424" t="s">
        <v>31</v>
      </c>
      <c r="H2424" t="s">
        <v>32</v>
      </c>
      <c r="I2424" t="s">
        <v>55</v>
      </c>
      <c r="J2424" t="s">
        <v>34</v>
      </c>
      <c r="K2424" t="s">
        <v>104</v>
      </c>
      <c r="L2424" s="2">
        <v>16536</v>
      </c>
      <c r="M2424" t="s">
        <v>36</v>
      </c>
      <c r="N2424" t="s">
        <v>48</v>
      </c>
      <c r="O2424" t="s">
        <v>72</v>
      </c>
      <c r="P2424" t="s">
        <v>77</v>
      </c>
      <c r="Q2424" t="s">
        <v>40</v>
      </c>
      <c r="R2424">
        <v>4</v>
      </c>
      <c r="S2424" s="2">
        <v>45062</v>
      </c>
      <c r="T2424">
        <v>1</v>
      </c>
      <c r="U2424">
        <v>2</v>
      </c>
      <c r="V2424">
        <v>4</v>
      </c>
      <c r="W2424" s="2">
        <v>44966</v>
      </c>
      <c r="X2424" t="s">
        <v>68</v>
      </c>
      <c r="Y2424" t="s">
        <v>51</v>
      </c>
      <c r="Z2424" t="s">
        <v>52</v>
      </c>
      <c r="AA2424">
        <v>1</v>
      </c>
      <c r="AB2424">
        <v>681.23</v>
      </c>
      <c r="AC2424">
        <v>75</v>
      </c>
      <c r="AD2424" t="str" cm="1">
        <f t="array" ref="AD2424">_xlfn.IFS($AC2424&lt;= 24,"17-24", $AC2424&lt;=34,"25-34", $AC2424&lt;=44,"35-44", $AC2424&lt;= 54,"45-54", $AC2424 &gt;= 55, "55+")</f>
        <v>55+</v>
      </c>
      <c r="AE2424">
        <f t="shared" ca="1" si="186"/>
        <v>5</v>
      </c>
      <c r="AF2424" t="str">
        <f t="shared" si="187"/>
        <v>Low</v>
      </c>
      <c r="AG2424" t="str">
        <f t="shared" si="188"/>
        <v>Not satisfied</v>
      </c>
      <c r="AH2424" t="str">
        <f t="shared" si="189"/>
        <v>Average Performer</v>
      </c>
      <c r="AI2424" t="str" cm="1">
        <f t="array" ref="AI2424">_xlfn.IFS($Z2424 = "Passed", "High", $Z2424="Completed", "Moderate", OR($Z2424 = "Incomplete", $Z2424="Failed"), "Low")</f>
        <v>Low</v>
      </c>
      <c r="AJ2424" t="str" cm="1">
        <f t="array" ref="AJ2424">_xlfn.IFS(OR(Z2424= "Passed", Z2424 = "Completed"), "Complete", OR(Z2424 ="Failed", Z2424 = "Incomplete"), "Incomplete")</f>
        <v>Incomplete</v>
      </c>
      <c r="AK2424" cm="1">
        <f t="array" ref="AK2424">_xlfn.IFS(HR_DATA[[#This Row],[Performance Category]] = "High Performer", 4,HR_DATA[[#This Row],[Performance Category]] = "Average Performer", 3, HR_DATA[[#This Row],[Performance Category]] = "Low Performer", 2, HR_DATA[[#This Row],[Performance Category]] = "At Risk", 1)</f>
        <v>3</v>
      </c>
    </row>
    <row r="2425" spans="1:37" x14ac:dyDescent="0.25">
      <c r="A2425">
        <v>2959</v>
      </c>
      <c r="B2425" s="2">
        <v>44860</v>
      </c>
      <c r="C2425" s="2">
        <f t="shared" ca="1" si="185"/>
        <v>46159</v>
      </c>
      <c r="D2425" t="s">
        <v>28</v>
      </c>
      <c r="E2425" t="s">
        <v>69</v>
      </c>
      <c r="F2425" t="s">
        <v>108</v>
      </c>
      <c r="G2425" t="s">
        <v>46</v>
      </c>
      <c r="H2425" t="s">
        <v>45</v>
      </c>
      <c r="I2425" t="s">
        <v>33</v>
      </c>
      <c r="J2425" t="s">
        <v>34</v>
      </c>
      <c r="K2425" t="s">
        <v>47</v>
      </c>
      <c r="L2425" s="2">
        <v>15583</v>
      </c>
      <c r="M2425" t="s">
        <v>36</v>
      </c>
      <c r="N2425" t="s">
        <v>48</v>
      </c>
      <c r="O2425" t="s">
        <v>49</v>
      </c>
      <c r="P2425" t="s">
        <v>39</v>
      </c>
      <c r="Q2425" t="s">
        <v>40</v>
      </c>
      <c r="R2425">
        <v>2</v>
      </c>
      <c r="S2425" s="2">
        <v>45112</v>
      </c>
      <c r="T2425">
        <v>1</v>
      </c>
      <c r="U2425">
        <v>5</v>
      </c>
      <c r="V2425">
        <v>2</v>
      </c>
      <c r="W2425" s="2">
        <v>45113</v>
      </c>
      <c r="X2425" t="s">
        <v>50</v>
      </c>
      <c r="Y2425" t="s">
        <v>42</v>
      </c>
      <c r="Z2425" t="s">
        <v>52</v>
      </c>
      <c r="AA2425">
        <v>5</v>
      </c>
      <c r="AB2425">
        <v>657.64</v>
      </c>
      <c r="AC2425">
        <v>80</v>
      </c>
      <c r="AD2425" t="str" cm="1">
        <f t="array" ref="AD2425">_xlfn.IFS($AC2425&lt;= 24,"17-24", $AC2425&lt;=34,"25-34", $AC2425&lt;=44,"35-44", $AC2425&lt;= 54,"45-54", $AC2425 &gt;= 55, "55+")</f>
        <v>55+</v>
      </c>
      <c r="AE2425">
        <f t="shared" ca="1" si="186"/>
        <v>3</v>
      </c>
      <c r="AF2425" t="str">
        <f t="shared" si="187"/>
        <v>Low</v>
      </c>
      <c r="AG2425" t="str">
        <f t="shared" si="188"/>
        <v>Satisfied</v>
      </c>
      <c r="AH2425" t="str">
        <f t="shared" si="189"/>
        <v>Average Performer</v>
      </c>
      <c r="AI2425" t="str" cm="1">
        <f t="array" ref="AI2425">_xlfn.IFS($Z2425 = "Passed", "High", $Z2425="Completed", "Moderate", OR($Z2425 = "Incomplete", $Z2425="Failed"), "Low")</f>
        <v>Low</v>
      </c>
      <c r="AJ2425" t="str" cm="1">
        <f t="array" ref="AJ2425">_xlfn.IFS(OR(Z2425= "Passed", Z2425 = "Completed"), "Complete", OR(Z2425 ="Failed", Z2425 = "Incomplete"), "Incomplete")</f>
        <v>Incomplete</v>
      </c>
      <c r="AK2425" cm="1">
        <f t="array" ref="AK2425">_xlfn.IFS(HR_DATA[[#This Row],[Performance Category]] = "High Performer", 4,HR_DATA[[#This Row],[Performance Category]] = "Average Performer", 3, HR_DATA[[#This Row],[Performance Category]] = "Low Performer", 2, HR_DATA[[#This Row],[Performance Category]] = "At Risk", 1)</f>
        <v>3</v>
      </c>
    </row>
    <row r="2426" spans="1:37" x14ac:dyDescent="0.25">
      <c r="A2426">
        <v>2960</v>
      </c>
      <c r="B2426" s="2">
        <v>43508</v>
      </c>
      <c r="C2426" s="2">
        <f t="shared" ca="1" si="185"/>
        <v>46159</v>
      </c>
      <c r="D2426" t="s">
        <v>28</v>
      </c>
      <c r="E2426" t="s">
        <v>29</v>
      </c>
      <c r="F2426" t="s">
        <v>30</v>
      </c>
      <c r="G2426" t="s">
        <v>55</v>
      </c>
      <c r="H2426" t="s">
        <v>32</v>
      </c>
      <c r="I2426" t="s">
        <v>46</v>
      </c>
      <c r="J2426" t="s">
        <v>34</v>
      </c>
      <c r="K2426" t="s">
        <v>65</v>
      </c>
      <c r="L2426" s="2">
        <v>28024</v>
      </c>
      <c r="M2426" t="s">
        <v>36</v>
      </c>
      <c r="N2426" t="s">
        <v>37</v>
      </c>
      <c r="O2426" t="s">
        <v>38</v>
      </c>
      <c r="P2426" t="s">
        <v>77</v>
      </c>
      <c r="Q2426" t="s">
        <v>40</v>
      </c>
      <c r="R2426">
        <v>2</v>
      </c>
      <c r="S2426" s="2">
        <v>44827</v>
      </c>
      <c r="T2426">
        <v>2</v>
      </c>
      <c r="U2426">
        <v>4</v>
      </c>
      <c r="V2426">
        <v>3</v>
      </c>
      <c r="W2426" s="2">
        <v>44911</v>
      </c>
      <c r="X2426" t="s">
        <v>62</v>
      </c>
      <c r="Y2426" t="s">
        <v>42</v>
      </c>
      <c r="Z2426" t="s">
        <v>52</v>
      </c>
      <c r="AA2426">
        <v>4</v>
      </c>
      <c r="AB2426">
        <v>449.66</v>
      </c>
      <c r="AC2426">
        <v>43</v>
      </c>
      <c r="AD2426" t="str" cm="1">
        <f t="array" ref="AD2426">_xlfn.IFS($AC2426&lt;= 24,"17-24", $AC2426&lt;=34,"25-34", $AC2426&lt;=44,"35-44", $AC2426&lt;= 54,"45-54", $AC2426 &gt;= 55, "55+")</f>
        <v>35-44</v>
      </c>
      <c r="AE2426">
        <f t="shared" ca="1" si="186"/>
        <v>7</v>
      </c>
      <c r="AF2426" t="str">
        <f t="shared" si="187"/>
        <v>Low</v>
      </c>
      <c r="AG2426" t="str">
        <f t="shared" si="188"/>
        <v>Satisfied</v>
      </c>
      <c r="AH2426" t="str">
        <f t="shared" si="189"/>
        <v>Average Performer</v>
      </c>
      <c r="AI2426" t="str" cm="1">
        <f t="array" ref="AI2426">_xlfn.IFS($Z2426 = "Passed", "High", $Z2426="Completed", "Moderate", OR($Z2426 = "Incomplete", $Z2426="Failed"), "Low")</f>
        <v>Low</v>
      </c>
      <c r="AJ2426" t="str" cm="1">
        <f t="array" ref="AJ2426">_xlfn.IFS(OR(Z2426= "Passed", Z2426 = "Completed"), "Complete", OR(Z2426 ="Failed", Z2426 = "Incomplete"), "Incomplete")</f>
        <v>Incomplete</v>
      </c>
      <c r="AK2426" cm="1">
        <f t="array" ref="AK2426">_xlfn.IFS(HR_DATA[[#This Row],[Performance Category]] = "High Performer", 4,HR_DATA[[#This Row],[Performance Category]] = "Average Performer", 3, HR_DATA[[#This Row],[Performance Category]] = "Low Performer", 2, HR_DATA[[#This Row],[Performance Category]] = "At Risk", 1)</f>
        <v>3</v>
      </c>
    </row>
    <row r="2427" spans="1:37" x14ac:dyDescent="0.25">
      <c r="A2427">
        <v>2961</v>
      </c>
      <c r="B2427" s="2">
        <v>44853</v>
      </c>
      <c r="C2427" s="2">
        <f t="shared" ca="1" si="185"/>
        <v>46159</v>
      </c>
      <c r="D2427" t="s">
        <v>28</v>
      </c>
      <c r="E2427" t="s">
        <v>85</v>
      </c>
      <c r="F2427" t="s">
        <v>30</v>
      </c>
      <c r="G2427" t="s">
        <v>55</v>
      </c>
      <c r="H2427" t="s">
        <v>45</v>
      </c>
      <c r="I2427" t="s">
        <v>55</v>
      </c>
      <c r="J2427" t="s">
        <v>34</v>
      </c>
      <c r="K2427" t="s">
        <v>70</v>
      </c>
      <c r="L2427" s="2">
        <v>28479</v>
      </c>
      <c r="M2427" t="s">
        <v>36</v>
      </c>
      <c r="N2427" t="s">
        <v>37</v>
      </c>
      <c r="O2427" t="s">
        <v>84</v>
      </c>
      <c r="P2427" t="s">
        <v>77</v>
      </c>
      <c r="Q2427" t="s">
        <v>40</v>
      </c>
      <c r="R2427">
        <v>2</v>
      </c>
      <c r="S2427" s="2">
        <v>44969</v>
      </c>
      <c r="T2427">
        <v>2</v>
      </c>
      <c r="U2427">
        <v>2</v>
      </c>
      <c r="V2427">
        <v>4</v>
      </c>
      <c r="W2427" s="2">
        <v>44945</v>
      </c>
      <c r="X2427" t="s">
        <v>41</v>
      </c>
      <c r="Y2427" t="s">
        <v>51</v>
      </c>
      <c r="Z2427" t="s">
        <v>73</v>
      </c>
      <c r="AA2427">
        <v>5</v>
      </c>
      <c r="AB2427">
        <v>587.25</v>
      </c>
      <c r="AC2427">
        <v>45</v>
      </c>
      <c r="AD2427" t="str" cm="1">
        <f t="array" ref="AD2427">_xlfn.IFS($AC2427&lt;= 24,"17-24", $AC2427&lt;=34,"25-34", $AC2427&lt;=44,"35-44", $AC2427&lt;= 54,"45-54", $AC2427 &gt;= 55, "55+")</f>
        <v>45-54</v>
      </c>
      <c r="AE2427">
        <f t="shared" ca="1" si="186"/>
        <v>3</v>
      </c>
      <c r="AF2427" t="str">
        <f t="shared" si="187"/>
        <v>Low</v>
      </c>
      <c r="AG2427" t="str">
        <f t="shared" si="188"/>
        <v>Not satisfied</v>
      </c>
      <c r="AH2427" t="str">
        <f t="shared" si="189"/>
        <v>Average Performer</v>
      </c>
      <c r="AI2427" t="str" cm="1">
        <f t="array" ref="AI2427">_xlfn.IFS($Z2427 = "Passed", "High", $Z2427="Completed", "Moderate", OR($Z2427 = "Incomplete", $Z2427="Failed"), "Low")</f>
        <v>High</v>
      </c>
      <c r="AJ2427" t="str" cm="1">
        <f t="array" ref="AJ2427">_xlfn.IFS(OR(Z2427= "Passed", Z2427 = "Completed"), "Complete", OR(Z2427 ="Failed", Z2427 = "Incomplete"), "Incomplete")</f>
        <v>Complete</v>
      </c>
      <c r="AK2427" cm="1">
        <f t="array" ref="AK2427">_xlfn.IFS(HR_DATA[[#This Row],[Performance Category]] = "High Performer", 4,HR_DATA[[#This Row],[Performance Category]] = "Average Performer", 3, HR_DATA[[#This Row],[Performance Category]] = "Low Performer", 2, HR_DATA[[#This Row],[Performance Category]] = "At Risk", 1)</f>
        <v>3</v>
      </c>
    </row>
    <row r="2428" spans="1:37" x14ac:dyDescent="0.25">
      <c r="A2428">
        <v>2962</v>
      </c>
      <c r="B2428" s="2">
        <v>43811</v>
      </c>
      <c r="C2428" s="2">
        <f t="shared" ca="1" si="185"/>
        <v>46159</v>
      </c>
      <c r="D2428" t="s">
        <v>28</v>
      </c>
      <c r="E2428" t="s">
        <v>44</v>
      </c>
      <c r="F2428" t="s">
        <v>30</v>
      </c>
      <c r="G2428" t="s">
        <v>55</v>
      </c>
      <c r="H2428" t="s">
        <v>45</v>
      </c>
      <c r="I2428" t="s">
        <v>55</v>
      </c>
      <c r="J2428" t="s">
        <v>34</v>
      </c>
      <c r="K2428" t="s">
        <v>79</v>
      </c>
      <c r="L2428" s="2">
        <v>30227</v>
      </c>
      <c r="M2428" t="s">
        <v>36</v>
      </c>
      <c r="N2428" t="s">
        <v>37</v>
      </c>
      <c r="O2428" t="s">
        <v>49</v>
      </c>
      <c r="P2428" t="s">
        <v>61</v>
      </c>
      <c r="Q2428" t="s">
        <v>40</v>
      </c>
      <c r="R2428">
        <v>1</v>
      </c>
      <c r="S2428" s="2">
        <v>44914</v>
      </c>
      <c r="T2428">
        <v>1</v>
      </c>
      <c r="U2428">
        <v>2</v>
      </c>
      <c r="V2428">
        <v>3</v>
      </c>
      <c r="W2428" s="2">
        <v>44801</v>
      </c>
      <c r="X2428" t="s">
        <v>50</v>
      </c>
      <c r="Y2428" t="s">
        <v>42</v>
      </c>
      <c r="Z2428" t="s">
        <v>43</v>
      </c>
      <c r="AA2428">
        <v>2</v>
      </c>
      <c r="AB2428">
        <v>198.55</v>
      </c>
      <c r="AC2428">
        <v>37</v>
      </c>
      <c r="AD2428" t="str" cm="1">
        <f t="array" ref="AD2428">_xlfn.IFS($AC2428&lt;= 24,"17-24", $AC2428&lt;=34,"25-34", $AC2428&lt;=44,"35-44", $AC2428&lt;= 54,"45-54", $AC2428 &gt;= 55, "55+")</f>
        <v>35-44</v>
      </c>
      <c r="AE2428">
        <f t="shared" ca="1" si="186"/>
        <v>6</v>
      </c>
      <c r="AF2428" t="str">
        <f t="shared" si="187"/>
        <v>Low</v>
      </c>
      <c r="AG2428" t="str">
        <f t="shared" si="188"/>
        <v>Not satisfied</v>
      </c>
      <c r="AH2428" t="str">
        <f t="shared" si="189"/>
        <v>Average Performer</v>
      </c>
      <c r="AI2428" t="str" cm="1">
        <f t="array" ref="AI2428">_xlfn.IFS($Z2428 = "Passed", "High", $Z2428="Completed", "Moderate", OR($Z2428 = "Incomplete", $Z2428="Failed"), "Low")</f>
        <v>Low</v>
      </c>
      <c r="AJ2428" t="str" cm="1">
        <f t="array" ref="AJ2428">_xlfn.IFS(OR(Z2428= "Passed", Z2428 = "Completed"), "Complete", OR(Z2428 ="Failed", Z2428 = "Incomplete"), "Incomplete")</f>
        <v>Incomplete</v>
      </c>
      <c r="AK2428" cm="1">
        <f t="array" ref="AK2428">_xlfn.IFS(HR_DATA[[#This Row],[Performance Category]] = "High Performer", 4,HR_DATA[[#This Row],[Performance Category]] = "Average Performer", 3, HR_DATA[[#This Row],[Performance Category]] = "Low Performer", 2, HR_DATA[[#This Row],[Performance Category]] = "At Risk", 1)</f>
        <v>3</v>
      </c>
    </row>
    <row r="2429" spans="1:37" x14ac:dyDescent="0.25">
      <c r="A2429">
        <v>2963</v>
      </c>
      <c r="B2429" s="2">
        <v>44529</v>
      </c>
      <c r="C2429" s="2">
        <f t="shared" ca="1" si="185"/>
        <v>46159</v>
      </c>
      <c r="D2429" t="s">
        <v>28</v>
      </c>
      <c r="E2429" t="s">
        <v>87</v>
      </c>
      <c r="F2429" t="s">
        <v>30</v>
      </c>
      <c r="G2429" t="s">
        <v>55</v>
      </c>
      <c r="H2429" t="s">
        <v>56</v>
      </c>
      <c r="I2429" t="s">
        <v>55</v>
      </c>
      <c r="J2429" t="s">
        <v>34</v>
      </c>
      <c r="K2429" t="s">
        <v>70</v>
      </c>
      <c r="L2429" s="2">
        <v>27641</v>
      </c>
      <c r="M2429" t="s">
        <v>36</v>
      </c>
      <c r="N2429" t="s">
        <v>48</v>
      </c>
      <c r="O2429" t="s">
        <v>60</v>
      </c>
      <c r="P2429" t="s">
        <v>67</v>
      </c>
      <c r="Q2429" t="s">
        <v>40</v>
      </c>
      <c r="R2429">
        <v>2</v>
      </c>
      <c r="S2429" s="2">
        <v>44836</v>
      </c>
      <c r="T2429">
        <v>1</v>
      </c>
      <c r="U2429">
        <v>3</v>
      </c>
      <c r="V2429">
        <v>2</v>
      </c>
      <c r="W2429" s="2">
        <v>45085</v>
      </c>
      <c r="X2429" t="s">
        <v>50</v>
      </c>
      <c r="Y2429" t="s">
        <v>51</v>
      </c>
      <c r="Z2429" t="s">
        <v>63</v>
      </c>
      <c r="AA2429">
        <v>5</v>
      </c>
      <c r="AB2429">
        <v>629.24</v>
      </c>
      <c r="AC2429">
        <v>46</v>
      </c>
      <c r="AD2429" t="str" cm="1">
        <f t="array" ref="AD2429">_xlfn.IFS($AC2429&lt;= 24,"17-24", $AC2429&lt;=34,"25-34", $AC2429&lt;=44,"35-44", $AC2429&lt;= 54,"45-54", $AC2429 &gt;= 55, "55+")</f>
        <v>45-54</v>
      </c>
      <c r="AE2429">
        <f t="shared" ca="1" si="186"/>
        <v>4</v>
      </c>
      <c r="AF2429" t="str">
        <f t="shared" si="187"/>
        <v>Low</v>
      </c>
      <c r="AG2429" t="str">
        <f t="shared" si="188"/>
        <v>Neutral</v>
      </c>
      <c r="AH2429" t="str">
        <f t="shared" si="189"/>
        <v>Average Performer</v>
      </c>
      <c r="AI2429" t="str" cm="1">
        <f t="array" ref="AI2429">_xlfn.IFS($Z2429 = "Passed", "High", $Z2429="Completed", "Moderate", OR($Z2429 = "Incomplete", $Z2429="Failed"), "Low")</f>
        <v>Moderate</v>
      </c>
      <c r="AJ2429" t="str" cm="1">
        <f t="array" ref="AJ2429">_xlfn.IFS(OR(Z2429= "Passed", Z2429 = "Completed"), "Complete", OR(Z2429 ="Failed", Z2429 = "Incomplete"), "Incomplete")</f>
        <v>Complete</v>
      </c>
      <c r="AK2429" cm="1">
        <f t="array" ref="AK2429">_xlfn.IFS(HR_DATA[[#This Row],[Performance Category]] = "High Performer", 4,HR_DATA[[#This Row],[Performance Category]] = "Average Performer", 3, HR_DATA[[#This Row],[Performance Category]] = "Low Performer", 2, HR_DATA[[#This Row],[Performance Category]] = "At Risk", 1)</f>
        <v>3</v>
      </c>
    </row>
    <row r="2430" spans="1:37" x14ac:dyDescent="0.25">
      <c r="A2430">
        <v>2964</v>
      </c>
      <c r="B2430" s="2">
        <v>44331</v>
      </c>
      <c r="C2430" s="2">
        <f t="shared" ca="1" si="185"/>
        <v>46159</v>
      </c>
      <c r="D2430" t="s">
        <v>28</v>
      </c>
      <c r="E2430" t="s">
        <v>64</v>
      </c>
      <c r="F2430" t="s">
        <v>30</v>
      </c>
      <c r="G2430" t="s">
        <v>46</v>
      </c>
      <c r="H2430" t="s">
        <v>56</v>
      </c>
      <c r="I2430" t="s">
        <v>55</v>
      </c>
      <c r="J2430" t="s">
        <v>34</v>
      </c>
      <c r="K2430" t="s">
        <v>70</v>
      </c>
      <c r="L2430" s="2">
        <v>21338</v>
      </c>
      <c r="M2430" t="s">
        <v>36</v>
      </c>
      <c r="N2430" t="s">
        <v>37</v>
      </c>
      <c r="O2430" t="s">
        <v>60</v>
      </c>
      <c r="P2430" t="s">
        <v>77</v>
      </c>
      <c r="Q2430" t="s">
        <v>40</v>
      </c>
      <c r="R2430">
        <v>2</v>
      </c>
      <c r="S2430" s="2">
        <v>44910</v>
      </c>
      <c r="T2430">
        <v>4</v>
      </c>
      <c r="U2430">
        <v>1</v>
      </c>
      <c r="V2430">
        <v>3</v>
      </c>
      <c r="W2430" s="2">
        <v>44848</v>
      </c>
      <c r="X2430" t="s">
        <v>92</v>
      </c>
      <c r="Y2430" t="s">
        <v>42</v>
      </c>
      <c r="Z2430" t="s">
        <v>52</v>
      </c>
      <c r="AA2430">
        <v>2</v>
      </c>
      <c r="AB2430">
        <v>614.05999999999995</v>
      </c>
      <c r="AC2430">
        <v>63</v>
      </c>
      <c r="AD2430" t="str" cm="1">
        <f t="array" ref="AD2430">_xlfn.IFS($AC2430&lt;= 24,"17-24", $AC2430&lt;=34,"25-34", $AC2430&lt;=44,"35-44", $AC2430&lt;= 54,"45-54", $AC2430 &gt;= 55, "55+")</f>
        <v>55+</v>
      </c>
      <c r="AE2430">
        <f t="shared" ca="1" si="186"/>
        <v>5</v>
      </c>
      <c r="AF2430" t="str">
        <f t="shared" si="187"/>
        <v>High</v>
      </c>
      <c r="AG2430" t="str">
        <f t="shared" si="188"/>
        <v>Not satisfied</v>
      </c>
      <c r="AH2430" t="str">
        <f t="shared" si="189"/>
        <v>Average Performer</v>
      </c>
      <c r="AI2430" t="str" cm="1">
        <f t="array" ref="AI2430">_xlfn.IFS($Z2430 = "Passed", "High", $Z2430="Completed", "Moderate", OR($Z2430 = "Incomplete", $Z2430="Failed"), "Low")</f>
        <v>Low</v>
      </c>
      <c r="AJ2430" t="str" cm="1">
        <f t="array" ref="AJ2430">_xlfn.IFS(OR(Z2430= "Passed", Z2430 = "Completed"), "Complete", OR(Z2430 ="Failed", Z2430 = "Incomplete"), "Incomplete")</f>
        <v>Incomplete</v>
      </c>
      <c r="AK2430" cm="1">
        <f t="array" ref="AK2430">_xlfn.IFS(HR_DATA[[#This Row],[Performance Category]] = "High Performer", 4,HR_DATA[[#This Row],[Performance Category]] = "Average Performer", 3, HR_DATA[[#This Row],[Performance Category]] = "Low Performer", 2, HR_DATA[[#This Row],[Performance Category]] = "At Risk", 1)</f>
        <v>3</v>
      </c>
    </row>
    <row r="2431" spans="1:37" x14ac:dyDescent="0.25">
      <c r="A2431">
        <v>2965</v>
      </c>
      <c r="B2431" s="2">
        <v>44953</v>
      </c>
      <c r="C2431" s="2">
        <f t="shared" ca="1" si="185"/>
        <v>46159</v>
      </c>
      <c r="D2431" t="s">
        <v>28</v>
      </c>
      <c r="E2431" t="s">
        <v>94</v>
      </c>
      <c r="F2431" t="s">
        <v>30</v>
      </c>
      <c r="G2431" t="s">
        <v>31</v>
      </c>
      <c r="H2431" t="s">
        <v>56</v>
      </c>
      <c r="I2431" t="s">
        <v>33</v>
      </c>
      <c r="J2431" t="s">
        <v>34</v>
      </c>
      <c r="K2431" t="s">
        <v>70</v>
      </c>
      <c r="L2431" s="2">
        <v>20824</v>
      </c>
      <c r="M2431" t="s">
        <v>36</v>
      </c>
      <c r="N2431" t="s">
        <v>37</v>
      </c>
      <c r="O2431" t="s">
        <v>49</v>
      </c>
      <c r="P2431" t="s">
        <v>77</v>
      </c>
      <c r="Q2431" t="s">
        <v>40</v>
      </c>
      <c r="R2431">
        <v>1</v>
      </c>
      <c r="S2431" s="2">
        <v>45120</v>
      </c>
      <c r="T2431">
        <v>4</v>
      </c>
      <c r="U2431">
        <v>4</v>
      </c>
      <c r="V2431">
        <v>5</v>
      </c>
      <c r="W2431" s="2">
        <v>44992</v>
      </c>
      <c r="X2431" t="s">
        <v>62</v>
      </c>
      <c r="Y2431" t="s">
        <v>51</v>
      </c>
      <c r="Z2431" t="s">
        <v>63</v>
      </c>
      <c r="AA2431">
        <v>3</v>
      </c>
      <c r="AB2431">
        <v>426.26</v>
      </c>
      <c r="AC2431">
        <v>66</v>
      </c>
      <c r="AD2431" t="str" cm="1">
        <f t="array" ref="AD2431">_xlfn.IFS($AC2431&lt;= 24,"17-24", $AC2431&lt;=34,"25-34", $AC2431&lt;=44,"35-44", $AC2431&lt;= 54,"45-54", $AC2431 &gt;= 55, "55+")</f>
        <v>55+</v>
      </c>
      <c r="AE2431">
        <f t="shared" ca="1" si="186"/>
        <v>3</v>
      </c>
      <c r="AF2431" t="str">
        <f t="shared" si="187"/>
        <v>High</v>
      </c>
      <c r="AG2431" t="str">
        <f t="shared" si="188"/>
        <v>Satisfied</v>
      </c>
      <c r="AH2431" t="str">
        <f t="shared" si="189"/>
        <v>Average Performer</v>
      </c>
      <c r="AI2431" t="str" cm="1">
        <f t="array" ref="AI2431">_xlfn.IFS($Z2431 = "Passed", "High", $Z2431="Completed", "Moderate", OR($Z2431 = "Incomplete", $Z2431="Failed"), "Low")</f>
        <v>Moderate</v>
      </c>
      <c r="AJ2431" t="str" cm="1">
        <f t="array" ref="AJ2431">_xlfn.IFS(OR(Z2431= "Passed", Z2431 = "Completed"), "Complete", OR(Z2431 ="Failed", Z2431 = "Incomplete"), "Incomplete")</f>
        <v>Complete</v>
      </c>
      <c r="AK2431" cm="1">
        <f t="array" ref="AK2431">_xlfn.IFS(HR_DATA[[#This Row],[Performance Category]] = "High Performer", 4,HR_DATA[[#This Row],[Performance Category]] = "Average Performer", 3, HR_DATA[[#This Row],[Performance Category]] = "Low Performer", 2, HR_DATA[[#This Row],[Performance Category]] = "At Risk", 1)</f>
        <v>3</v>
      </c>
    </row>
    <row r="2432" spans="1:37" x14ac:dyDescent="0.25">
      <c r="A2432">
        <v>2966</v>
      </c>
      <c r="B2432" s="2">
        <v>44015</v>
      </c>
      <c r="C2432" s="2">
        <f t="shared" ca="1" si="185"/>
        <v>46159</v>
      </c>
      <c r="D2432" t="s">
        <v>28</v>
      </c>
      <c r="E2432" t="s">
        <v>74</v>
      </c>
      <c r="F2432" t="s">
        <v>30</v>
      </c>
      <c r="G2432" t="s">
        <v>55</v>
      </c>
      <c r="H2432" t="s">
        <v>45</v>
      </c>
      <c r="I2432" t="s">
        <v>33</v>
      </c>
      <c r="J2432" t="s">
        <v>34</v>
      </c>
      <c r="K2432" t="s">
        <v>47</v>
      </c>
      <c r="L2432" s="2">
        <v>22394</v>
      </c>
      <c r="M2432" t="s">
        <v>36</v>
      </c>
      <c r="N2432" t="s">
        <v>48</v>
      </c>
      <c r="O2432" t="s">
        <v>38</v>
      </c>
      <c r="P2432" t="s">
        <v>77</v>
      </c>
      <c r="Q2432" t="s">
        <v>40</v>
      </c>
      <c r="R2432">
        <v>4</v>
      </c>
      <c r="S2432" s="2">
        <v>44991</v>
      </c>
      <c r="T2432">
        <v>5</v>
      </c>
      <c r="U2432">
        <v>2</v>
      </c>
      <c r="V2432">
        <v>5</v>
      </c>
      <c r="W2432" s="2">
        <v>44851</v>
      </c>
      <c r="X2432" t="s">
        <v>62</v>
      </c>
      <c r="Y2432" t="s">
        <v>42</v>
      </c>
      <c r="Z2432" t="s">
        <v>73</v>
      </c>
      <c r="AA2432">
        <v>5</v>
      </c>
      <c r="AB2432">
        <v>197.73</v>
      </c>
      <c r="AC2432">
        <v>59</v>
      </c>
      <c r="AD2432" t="str" cm="1">
        <f t="array" ref="AD2432">_xlfn.IFS($AC2432&lt;= 24,"17-24", $AC2432&lt;=34,"25-34", $AC2432&lt;=44,"35-44", $AC2432&lt;= 54,"45-54", $AC2432 &gt;= 55, "55+")</f>
        <v>55+</v>
      </c>
      <c r="AE2432">
        <f t="shared" ca="1" si="186"/>
        <v>5</v>
      </c>
      <c r="AF2432" t="str">
        <f t="shared" si="187"/>
        <v>High</v>
      </c>
      <c r="AG2432" t="str">
        <f t="shared" si="188"/>
        <v>Not satisfied</v>
      </c>
      <c r="AH2432" t="str">
        <f t="shared" si="189"/>
        <v>Average Performer</v>
      </c>
      <c r="AI2432" t="str" cm="1">
        <f t="array" ref="AI2432">_xlfn.IFS($Z2432 = "Passed", "High", $Z2432="Completed", "Moderate", OR($Z2432 = "Incomplete", $Z2432="Failed"), "Low")</f>
        <v>High</v>
      </c>
      <c r="AJ2432" t="str" cm="1">
        <f t="array" ref="AJ2432">_xlfn.IFS(OR(Z2432= "Passed", Z2432 = "Completed"), "Complete", OR(Z2432 ="Failed", Z2432 = "Incomplete"), "Incomplete")</f>
        <v>Complete</v>
      </c>
      <c r="AK2432" cm="1">
        <f t="array" ref="AK2432">_xlfn.IFS(HR_DATA[[#This Row],[Performance Category]] = "High Performer", 4,HR_DATA[[#This Row],[Performance Category]] = "Average Performer", 3, HR_DATA[[#This Row],[Performance Category]] = "Low Performer", 2, HR_DATA[[#This Row],[Performance Category]] = "At Risk", 1)</f>
        <v>3</v>
      </c>
    </row>
    <row r="2433" spans="1:37" x14ac:dyDescent="0.25">
      <c r="A2433">
        <v>2967</v>
      </c>
      <c r="B2433" s="2">
        <v>44921</v>
      </c>
      <c r="C2433" s="2">
        <f t="shared" ca="1" si="185"/>
        <v>46159</v>
      </c>
      <c r="D2433" t="s">
        <v>28</v>
      </c>
      <c r="E2433" t="s">
        <v>81</v>
      </c>
      <c r="F2433" t="s">
        <v>30</v>
      </c>
      <c r="G2433" t="s">
        <v>55</v>
      </c>
      <c r="H2433" t="s">
        <v>45</v>
      </c>
      <c r="I2433" t="s">
        <v>46</v>
      </c>
      <c r="J2433" t="s">
        <v>34</v>
      </c>
      <c r="K2433" t="s">
        <v>70</v>
      </c>
      <c r="L2433" s="2">
        <v>30656</v>
      </c>
      <c r="M2433" t="s">
        <v>36</v>
      </c>
      <c r="N2433" t="s">
        <v>37</v>
      </c>
      <c r="O2433" t="s">
        <v>60</v>
      </c>
      <c r="P2433" t="s">
        <v>67</v>
      </c>
      <c r="Q2433" t="s">
        <v>40</v>
      </c>
      <c r="R2433">
        <v>4</v>
      </c>
      <c r="S2433" s="2">
        <v>44784</v>
      </c>
      <c r="T2433">
        <v>2</v>
      </c>
      <c r="U2433">
        <v>3</v>
      </c>
      <c r="V2433">
        <v>1</v>
      </c>
      <c r="W2433" s="2">
        <v>45128</v>
      </c>
      <c r="X2433" t="s">
        <v>50</v>
      </c>
      <c r="Y2433" t="s">
        <v>51</v>
      </c>
      <c r="Z2433" t="s">
        <v>52</v>
      </c>
      <c r="AA2433">
        <v>3</v>
      </c>
      <c r="AB2433">
        <v>145.68</v>
      </c>
      <c r="AC2433">
        <v>39</v>
      </c>
      <c r="AD2433" t="str" cm="1">
        <f t="array" ref="AD2433">_xlfn.IFS($AC2433&lt;= 24,"17-24", $AC2433&lt;=34,"25-34", $AC2433&lt;=44,"35-44", $AC2433&lt;= 54,"45-54", $AC2433 &gt;= 55, "55+")</f>
        <v>35-44</v>
      </c>
      <c r="AE2433">
        <f t="shared" ca="1" si="186"/>
        <v>3</v>
      </c>
      <c r="AF2433" t="str">
        <f t="shared" si="187"/>
        <v>Low</v>
      </c>
      <c r="AG2433" t="str">
        <f t="shared" si="188"/>
        <v>Neutral</v>
      </c>
      <c r="AH2433" t="str">
        <f t="shared" si="189"/>
        <v>Average Performer</v>
      </c>
      <c r="AI2433" t="str" cm="1">
        <f t="array" ref="AI2433">_xlfn.IFS($Z2433 = "Passed", "High", $Z2433="Completed", "Moderate", OR($Z2433 = "Incomplete", $Z2433="Failed"), "Low")</f>
        <v>Low</v>
      </c>
      <c r="AJ2433" t="str" cm="1">
        <f t="array" ref="AJ2433">_xlfn.IFS(OR(Z2433= "Passed", Z2433 = "Completed"), "Complete", OR(Z2433 ="Failed", Z2433 = "Incomplete"), "Incomplete")</f>
        <v>Incomplete</v>
      </c>
      <c r="AK2433" cm="1">
        <f t="array" ref="AK2433">_xlfn.IFS(HR_DATA[[#This Row],[Performance Category]] = "High Performer", 4,HR_DATA[[#This Row],[Performance Category]] = "Average Performer", 3, HR_DATA[[#This Row],[Performance Category]] = "Low Performer", 2, HR_DATA[[#This Row],[Performance Category]] = "At Risk", 1)</f>
        <v>3</v>
      </c>
    </row>
    <row r="2434" spans="1:37" x14ac:dyDescent="0.25">
      <c r="A2434">
        <v>2968</v>
      </c>
      <c r="B2434" s="2">
        <v>43457</v>
      </c>
      <c r="C2434" s="2">
        <f t="shared" ca="1" si="185"/>
        <v>46159</v>
      </c>
      <c r="D2434" t="s">
        <v>28</v>
      </c>
      <c r="E2434" t="s">
        <v>29</v>
      </c>
      <c r="F2434" t="s">
        <v>30</v>
      </c>
      <c r="G2434" t="s">
        <v>46</v>
      </c>
      <c r="H2434" t="s">
        <v>56</v>
      </c>
      <c r="I2434" t="s">
        <v>33</v>
      </c>
      <c r="J2434" t="s">
        <v>34</v>
      </c>
      <c r="K2434" t="s">
        <v>65</v>
      </c>
      <c r="L2434" s="2">
        <v>29742</v>
      </c>
      <c r="M2434" t="s">
        <v>36</v>
      </c>
      <c r="N2434" t="s">
        <v>37</v>
      </c>
      <c r="O2434" t="s">
        <v>72</v>
      </c>
      <c r="P2434" t="s">
        <v>61</v>
      </c>
      <c r="Q2434" t="s">
        <v>40</v>
      </c>
      <c r="R2434">
        <v>4</v>
      </c>
      <c r="S2434" s="2">
        <v>45069</v>
      </c>
      <c r="T2434">
        <v>1</v>
      </c>
      <c r="U2434">
        <v>5</v>
      </c>
      <c r="V2434">
        <v>4</v>
      </c>
      <c r="W2434" s="2">
        <v>44885</v>
      </c>
      <c r="X2434" t="s">
        <v>50</v>
      </c>
      <c r="Y2434" t="s">
        <v>42</v>
      </c>
      <c r="Z2434" t="s">
        <v>43</v>
      </c>
      <c r="AA2434">
        <v>3</v>
      </c>
      <c r="AB2434">
        <v>764.74</v>
      </c>
      <c r="AC2434">
        <v>37</v>
      </c>
      <c r="AD2434" t="str" cm="1">
        <f t="array" ref="AD2434">_xlfn.IFS($AC2434&lt;= 24,"17-24", $AC2434&lt;=34,"25-34", $AC2434&lt;=44,"35-44", $AC2434&lt;= 54,"45-54", $AC2434 &gt;= 55, "55+")</f>
        <v>35-44</v>
      </c>
      <c r="AE2434">
        <f t="shared" ca="1" si="186"/>
        <v>7</v>
      </c>
      <c r="AF2434" t="str">
        <f t="shared" si="187"/>
        <v>Low</v>
      </c>
      <c r="AG2434" t="str">
        <f t="shared" si="188"/>
        <v>Satisfied</v>
      </c>
      <c r="AH2434" t="str">
        <f t="shared" si="189"/>
        <v>Average Performer</v>
      </c>
      <c r="AI2434" t="str" cm="1">
        <f t="array" ref="AI2434">_xlfn.IFS($Z2434 = "Passed", "High", $Z2434="Completed", "Moderate", OR($Z2434 = "Incomplete", $Z2434="Failed"), "Low")</f>
        <v>Low</v>
      </c>
      <c r="AJ2434" t="str" cm="1">
        <f t="array" ref="AJ2434">_xlfn.IFS(OR(Z2434= "Passed", Z2434 = "Completed"), "Complete", OR(Z2434 ="Failed", Z2434 = "Incomplete"), "Incomplete")</f>
        <v>Incomplete</v>
      </c>
      <c r="AK2434" cm="1">
        <f t="array" ref="AK2434">_xlfn.IFS(HR_DATA[[#This Row],[Performance Category]] = "High Performer", 4,HR_DATA[[#This Row],[Performance Category]] = "Average Performer", 3, HR_DATA[[#This Row],[Performance Category]] = "Low Performer", 2, HR_DATA[[#This Row],[Performance Category]] = "At Risk", 1)</f>
        <v>3</v>
      </c>
    </row>
    <row r="2435" spans="1:37" x14ac:dyDescent="0.25">
      <c r="A2435">
        <v>2969</v>
      </c>
      <c r="B2435" s="2">
        <v>44102</v>
      </c>
      <c r="C2435" s="2">
        <f t="shared" ref="C2435:C2498" ca="1" si="190">TODAY()</f>
        <v>46159</v>
      </c>
      <c r="D2435" t="s">
        <v>106</v>
      </c>
      <c r="E2435" t="s">
        <v>74</v>
      </c>
      <c r="F2435" t="s">
        <v>108</v>
      </c>
      <c r="G2435" t="s">
        <v>31</v>
      </c>
      <c r="H2435" t="s">
        <v>45</v>
      </c>
      <c r="I2435" t="s">
        <v>46</v>
      </c>
      <c r="J2435" t="s">
        <v>34</v>
      </c>
      <c r="K2435" t="s">
        <v>65</v>
      </c>
      <c r="L2435" s="2">
        <v>32139</v>
      </c>
      <c r="M2435" t="s">
        <v>36</v>
      </c>
      <c r="N2435" t="s">
        <v>37</v>
      </c>
      <c r="O2435" t="s">
        <v>49</v>
      </c>
      <c r="P2435" t="s">
        <v>67</v>
      </c>
      <c r="Q2435" t="s">
        <v>40</v>
      </c>
      <c r="R2435">
        <v>2</v>
      </c>
      <c r="S2435" s="2">
        <v>44886</v>
      </c>
      <c r="T2435">
        <v>4</v>
      </c>
      <c r="U2435">
        <v>5</v>
      </c>
      <c r="V2435">
        <v>5</v>
      </c>
      <c r="W2435" s="2">
        <v>44852</v>
      </c>
      <c r="X2435" t="s">
        <v>50</v>
      </c>
      <c r="Y2435" t="s">
        <v>42</v>
      </c>
      <c r="Z2435" t="s">
        <v>73</v>
      </c>
      <c r="AA2435">
        <v>3</v>
      </c>
      <c r="AB2435">
        <v>405.4</v>
      </c>
      <c r="AC2435">
        <v>33</v>
      </c>
      <c r="AD2435" t="str" cm="1">
        <f t="array" ref="AD2435">_xlfn.IFS($AC2435&lt;= 24,"17-24", $AC2435&lt;=34,"25-34", $AC2435&lt;=44,"35-44", $AC2435&lt;= 54,"45-54", $AC2435 &gt;= 55, "55+")</f>
        <v>25-34</v>
      </c>
      <c r="AE2435">
        <f t="shared" ref="AE2435:AE2498" ca="1" si="191">INT(YEARFRAC($B2435,$C2435,3))</f>
        <v>5</v>
      </c>
      <c r="AF2435" t="str">
        <f t="shared" ref="AF2435:AF2498" si="192">IF($T2435&lt;= 2, "Low", IF($T2435 =3, "Medium", "High"))</f>
        <v>High</v>
      </c>
      <c r="AG2435" t="str">
        <f t="shared" ref="AG2435:AG2498" si="193">IF($U2435 &lt;=2, "Not satisfied", IF($U2435 =3, "Neutral", "Satisfied"))</f>
        <v>Satisfied</v>
      </c>
      <c r="AH2435" t="str">
        <f t="shared" ref="AH2435:AH2498" si="194">IF($Q2435="Exceeds","High Performer",IF($Q2435="Fully Meets","Average Performer",IF($Q2435="Needs Improvement","Low Performer","At Risk")))</f>
        <v>Average Performer</v>
      </c>
      <c r="AI2435" t="str" cm="1">
        <f t="array" ref="AI2435">_xlfn.IFS($Z2435 = "Passed", "High", $Z2435="Completed", "Moderate", OR($Z2435 = "Incomplete", $Z2435="Failed"), "Low")</f>
        <v>High</v>
      </c>
      <c r="AJ2435" t="str" cm="1">
        <f t="array" ref="AJ2435">_xlfn.IFS(OR(Z2435= "Passed", Z2435 = "Completed"), "Complete", OR(Z2435 ="Failed", Z2435 = "Incomplete"), "Incomplete")</f>
        <v>Complete</v>
      </c>
      <c r="AK2435" cm="1">
        <f t="array" ref="AK2435">_xlfn.IFS(HR_DATA[[#This Row],[Performance Category]] = "High Performer", 4,HR_DATA[[#This Row],[Performance Category]] = "Average Performer", 3, HR_DATA[[#This Row],[Performance Category]] = "Low Performer", 2, HR_DATA[[#This Row],[Performance Category]] = "At Risk", 1)</f>
        <v>3</v>
      </c>
    </row>
    <row r="2436" spans="1:37" x14ac:dyDescent="0.25">
      <c r="A2436">
        <v>2970</v>
      </c>
      <c r="B2436" s="2">
        <v>44090</v>
      </c>
      <c r="C2436" s="2">
        <f t="shared" ca="1" si="190"/>
        <v>46159</v>
      </c>
      <c r="D2436" t="s">
        <v>28</v>
      </c>
      <c r="E2436" t="s">
        <v>87</v>
      </c>
      <c r="F2436" t="s">
        <v>30</v>
      </c>
      <c r="G2436" t="s">
        <v>55</v>
      </c>
      <c r="H2436" t="s">
        <v>56</v>
      </c>
      <c r="I2436" t="s">
        <v>33</v>
      </c>
      <c r="J2436" t="s">
        <v>34</v>
      </c>
      <c r="K2436" t="s">
        <v>65</v>
      </c>
      <c r="L2436" s="2">
        <v>30071</v>
      </c>
      <c r="M2436" t="s">
        <v>36</v>
      </c>
      <c r="N2436" t="s">
        <v>37</v>
      </c>
      <c r="O2436" t="s">
        <v>49</v>
      </c>
      <c r="P2436" t="s">
        <v>39</v>
      </c>
      <c r="Q2436" t="s">
        <v>40</v>
      </c>
      <c r="R2436">
        <v>5</v>
      </c>
      <c r="S2436" s="2">
        <v>44857</v>
      </c>
      <c r="T2436">
        <v>5</v>
      </c>
      <c r="U2436">
        <v>5</v>
      </c>
      <c r="V2436">
        <v>5</v>
      </c>
      <c r="W2436" s="2">
        <v>44942</v>
      </c>
      <c r="X2436" t="s">
        <v>41</v>
      </c>
      <c r="Y2436" t="s">
        <v>51</v>
      </c>
      <c r="Z2436" t="s">
        <v>43</v>
      </c>
      <c r="AA2436">
        <v>4</v>
      </c>
      <c r="AB2436">
        <v>689.49</v>
      </c>
      <c r="AC2436">
        <v>38</v>
      </c>
      <c r="AD2436" t="str" cm="1">
        <f t="array" ref="AD2436">_xlfn.IFS($AC2436&lt;= 24,"17-24", $AC2436&lt;=34,"25-34", $AC2436&lt;=44,"35-44", $AC2436&lt;= 54,"45-54", $AC2436 &gt;= 55, "55+")</f>
        <v>35-44</v>
      </c>
      <c r="AE2436">
        <f t="shared" ca="1" si="191"/>
        <v>5</v>
      </c>
      <c r="AF2436" t="str">
        <f t="shared" si="192"/>
        <v>High</v>
      </c>
      <c r="AG2436" t="str">
        <f t="shared" si="193"/>
        <v>Satisfied</v>
      </c>
      <c r="AH2436" t="str">
        <f t="shared" si="194"/>
        <v>Average Performer</v>
      </c>
      <c r="AI2436" t="str" cm="1">
        <f t="array" ref="AI2436">_xlfn.IFS($Z2436 = "Passed", "High", $Z2436="Completed", "Moderate", OR($Z2436 = "Incomplete", $Z2436="Failed"), "Low")</f>
        <v>Low</v>
      </c>
      <c r="AJ2436" t="str" cm="1">
        <f t="array" ref="AJ2436">_xlfn.IFS(OR(Z2436= "Passed", Z2436 = "Completed"), "Complete", OR(Z2436 ="Failed", Z2436 = "Incomplete"), "Incomplete")</f>
        <v>Incomplete</v>
      </c>
      <c r="AK2436" cm="1">
        <f t="array" ref="AK2436">_xlfn.IFS(HR_DATA[[#This Row],[Performance Category]] = "High Performer", 4,HR_DATA[[#This Row],[Performance Category]] = "Average Performer", 3, HR_DATA[[#This Row],[Performance Category]] = "Low Performer", 2, HR_DATA[[#This Row],[Performance Category]] = "At Risk", 1)</f>
        <v>3</v>
      </c>
    </row>
    <row r="2437" spans="1:37" x14ac:dyDescent="0.25">
      <c r="A2437">
        <v>2971</v>
      </c>
      <c r="B2437" s="2">
        <v>43870</v>
      </c>
      <c r="C2437" s="2">
        <f t="shared" ca="1" si="190"/>
        <v>46159</v>
      </c>
      <c r="D2437" t="s">
        <v>106</v>
      </c>
      <c r="E2437" t="s">
        <v>64</v>
      </c>
      <c r="F2437" t="s">
        <v>30</v>
      </c>
      <c r="G2437" t="s">
        <v>31</v>
      </c>
      <c r="H2437" t="s">
        <v>32</v>
      </c>
      <c r="I2437" t="s">
        <v>33</v>
      </c>
      <c r="J2437" t="s">
        <v>34</v>
      </c>
      <c r="K2437" t="s">
        <v>47</v>
      </c>
      <c r="L2437" s="2">
        <v>35345</v>
      </c>
      <c r="M2437" t="s">
        <v>36</v>
      </c>
      <c r="N2437" t="s">
        <v>37</v>
      </c>
      <c r="O2437" t="s">
        <v>38</v>
      </c>
      <c r="P2437" t="s">
        <v>77</v>
      </c>
      <c r="Q2437" t="s">
        <v>40</v>
      </c>
      <c r="R2437">
        <v>1</v>
      </c>
      <c r="S2437" s="2">
        <v>44848</v>
      </c>
      <c r="T2437">
        <v>3</v>
      </c>
      <c r="U2437">
        <v>5</v>
      </c>
      <c r="V2437">
        <v>4</v>
      </c>
      <c r="W2437" s="2">
        <v>45028</v>
      </c>
      <c r="X2437" t="s">
        <v>62</v>
      </c>
      <c r="Y2437" t="s">
        <v>42</v>
      </c>
      <c r="Z2437" t="s">
        <v>52</v>
      </c>
      <c r="AA2437">
        <v>2</v>
      </c>
      <c r="AB2437">
        <v>141.13999999999999</v>
      </c>
      <c r="AC2437">
        <v>24</v>
      </c>
      <c r="AD2437" t="str" cm="1">
        <f t="array" ref="AD2437">_xlfn.IFS($AC2437&lt;= 24,"17-24", $AC2437&lt;=34,"25-34", $AC2437&lt;=44,"35-44", $AC2437&lt;= 54,"45-54", $AC2437 &gt;= 55, "55+")</f>
        <v>17-24</v>
      </c>
      <c r="AE2437">
        <f t="shared" ca="1" si="191"/>
        <v>6</v>
      </c>
      <c r="AF2437" t="str">
        <f t="shared" si="192"/>
        <v>Medium</v>
      </c>
      <c r="AG2437" t="str">
        <f t="shared" si="193"/>
        <v>Satisfied</v>
      </c>
      <c r="AH2437" t="str">
        <f t="shared" si="194"/>
        <v>Average Performer</v>
      </c>
      <c r="AI2437" t="str" cm="1">
        <f t="array" ref="AI2437">_xlfn.IFS($Z2437 = "Passed", "High", $Z2437="Completed", "Moderate", OR($Z2437 = "Incomplete", $Z2437="Failed"), "Low")</f>
        <v>Low</v>
      </c>
      <c r="AJ2437" t="str" cm="1">
        <f t="array" ref="AJ2437">_xlfn.IFS(OR(Z2437= "Passed", Z2437 = "Completed"), "Complete", OR(Z2437 ="Failed", Z2437 = "Incomplete"), "Incomplete")</f>
        <v>Incomplete</v>
      </c>
      <c r="AK2437" cm="1">
        <f t="array" ref="AK2437">_xlfn.IFS(HR_DATA[[#This Row],[Performance Category]] = "High Performer", 4,HR_DATA[[#This Row],[Performance Category]] = "Average Performer", 3, HR_DATA[[#This Row],[Performance Category]] = "Low Performer", 2, HR_DATA[[#This Row],[Performance Category]] = "At Risk", 1)</f>
        <v>3</v>
      </c>
    </row>
    <row r="2438" spans="1:37" x14ac:dyDescent="0.25">
      <c r="A2438">
        <v>2972</v>
      </c>
      <c r="B2438" s="2">
        <v>44970</v>
      </c>
      <c r="C2438" s="2">
        <f t="shared" ca="1" si="190"/>
        <v>46159</v>
      </c>
      <c r="D2438" t="s">
        <v>28</v>
      </c>
      <c r="E2438" t="s">
        <v>64</v>
      </c>
      <c r="F2438" t="s">
        <v>30</v>
      </c>
      <c r="G2438" t="s">
        <v>55</v>
      </c>
      <c r="H2438" t="s">
        <v>56</v>
      </c>
      <c r="I2438" t="s">
        <v>46</v>
      </c>
      <c r="J2438" t="s">
        <v>34</v>
      </c>
      <c r="K2438" t="s">
        <v>65</v>
      </c>
      <c r="L2438" s="2">
        <v>17626</v>
      </c>
      <c r="M2438" t="s">
        <v>36</v>
      </c>
      <c r="N2438" t="s">
        <v>37</v>
      </c>
      <c r="O2438" t="s">
        <v>60</v>
      </c>
      <c r="P2438" t="s">
        <v>39</v>
      </c>
      <c r="Q2438" t="s">
        <v>40</v>
      </c>
      <c r="R2438">
        <v>1</v>
      </c>
      <c r="S2438" s="2">
        <v>44889</v>
      </c>
      <c r="T2438">
        <v>3</v>
      </c>
      <c r="U2438">
        <v>4</v>
      </c>
      <c r="V2438">
        <v>3</v>
      </c>
      <c r="W2438" s="2">
        <v>44986</v>
      </c>
      <c r="X2438" t="s">
        <v>41</v>
      </c>
      <c r="Y2438" t="s">
        <v>42</v>
      </c>
      <c r="Z2438" t="s">
        <v>73</v>
      </c>
      <c r="AA2438">
        <v>1</v>
      </c>
      <c r="AB2438">
        <v>788.69</v>
      </c>
      <c r="AC2438">
        <v>75</v>
      </c>
      <c r="AD2438" t="str" cm="1">
        <f t="array" ref="AD2438">_xlfn.IFS($AC2438&lt;= 24,"17-24", $AC2438&lt;=34,"25-34", $AC2438&lt;=44,"35-44", $AC2438&lt;= 54,"45-54", $AC2438 &gt;= 55, "55+")</f>
        <v>55+</v>
      </c>
      <c r="AE2438">
        <f t="shared" ca="1" si="191"/>
        <v>3</v>
      </c>
      <c r="AF2438" t="str">
        <f t="shared" si="192"/>
        <v>Medium</v>
      </c>
      <c r="AG2438" t="str">
        <f t="shared" si="193"/>
        <v>Satisfied</v>
      </c>
      <c r="AH2438" t="str">
        <f t="shared" si="194"/>
        <v>Average Performer</v>
      </c>
      <c r="AI2438" t="str" cm="1">
        <f t="array" ref="AI2438">_xlfn.IFS($Z2438 = "Passed", "High", $Z2438="Completed", "Moderate", OR($Z2438 = "Incomplete", $Z2438="Failed"), "Low")</f>
        <v>High</v>
      </c>
      <c r="AJ2438" t="str" cm="1">
        <f t="array" ref="AJ2438">_xlfn.IFS(OR(Z2438= "Passed", Z2438 = "Completed"), "Complete", OR(Z2438 ="Failed", Z2438 = "Incomplete"), "Incomplete")</f>
        <v>Complete</v>
      </c>
      <c r="AK2438" cm="1">
        <f t="array" ref="AK2438">_xlfn.IFS(HR_DATA[[#This Row],[Performance Category]] = "High Performer", 4,HR_DATA[[#This Row],[Performance Category]] = "Average Performer", 3, HR_DATA[[#This Row],[Performance Category]] = "Low Performer", 2, HR_DATA[[#This Row],[Performance Category]] = "At Risk", 1)</f>
        <v>3</v>
      </c>
    </row>
    <row r="2439" spans="1:37" x14ac:dyDescent="0.25">
      <c r="A2439">
        <v>2973</v>
      </c>
      <c r="B2439" s="2">
        <v>43800</v>
      </c>
      <c r="C2439" s="2">
        <f t="shared" ca="1" si="190"/>
        <v>46159</v>
      </c>
      <c r="D2439" t="s">
        <v>28</v>
      </c>
      <c r="E2439" t="s">
        <v>85</v>
      </c>
      <c r="F2439" t="s">
        <v>30</v>
      </c>
      <c r="G2439" t="s">
        <v>46</v>
      </c>
      <c r="H2439" t="s">
        <v>32</v>
      </c>
      <c r="I2439" t="s">
        <v>46</v>
      </c>
      <c r="J2439" t="s">
        <v>34</v>
      </c>
      <c r="K2439" t="s">
        <v>65</v>
      </c>
      <c r="L2439" s="2">
        <v>18793</v>
      </c>
      <c r="M2439" t="s">
        <v>36</v>
      </c>
      <c r="N2439" t="s">
        <v>37</v>
      </c>
      <c r="O2439" t="s">
        <v>60</v>
      </c>
      <c r="P2439" t="s">
        <v>67</v>
      </c>
      <c r="Q2439" t="s">
        <v>40</v>
      </c>
      <c r="R2439">
        <v>5</v>
      </c>
      <c r="S2439" s="2">
        <v>44904</v>
      </c>
      <c r="T2439">
        <v>1</v>
      </c>
      <c r="U2439">
        <v>3</v>
      </c>
      <c r="V2439">
        <v>3</v>
      </c>
      <c r="W2439" s="2">
        <v>45120</v>
      </c>
      <c r="X2439" t="s">
        <v>68</v>
      </c>
      <c r="Y2439" t="s">
        <v>42</v>
      </c>
      <c r="Z2439" t="s">
        <v>43</v>
      </c>
      <c r="AA2439">
        <v>5</v>
      </c>
      <c r="AB2439">
        <v>458.81</v>
      </c>
      <c r="AC2439">
        <v>68</v>
      </c>
      <c r="AD2439" t="str" cm="1">
        <f t="array" ref="AD2439">_xlfn.IFS($AC2439&lt;= 24,"17-24", $AC2439&lt;=34,"25-34", $AC2439&lt;=44,"35-44", $AC2439&lt;= 54,"45-54", $AC2439 &gt;= 55, "55+")</f>
        <v>55+</v>
      </c>
      <c r="AE2439">
        <f t="shared" ca="1" si="191"/>
        <v>6</v>
      </c>
      <c r="AF2439" t="str">
        <f t="shared" si="192"/>
        <v>Low</v>
      </c>
      <c r="AG2439" t="str">
        <f t="shared" si="193"/>
        <v>Neutral</v>
      </c>
      <c r="AH2439" t="str">
        <f t="shared" si="194"/>
        <v>Average Performer</v>
      </c>
      <c r="AI2439" t="str" cm="1">
        <f t="array" ref="AI2439">_xlfn.IFS($Z2439 = "Passed", "High", $Z2439="Completed", "Moderate", OR($Z2439 = "Incomplete", $Z2439="Failed"), "Low")</f>
        <v>Low</v>
      </c>
      <c r="AJ2439" t="str" cm="1">
        <f t="array" ref="AJ2439">_xlfn.IFS(OR(Z2439= "Passed", Z2439 = "Completed"), "Complete", OR(Z2439 ="Failed", Z2439 = "Incomplete"), "Incomplete")</f>
        <v>Incomplete</v>
      </c>
      <c r="AK2439" cm="1">
        <f t="array" ref="AK2439">_xlfn.IFS(HR_DATA[[#This Row],[Performance Category]] = "High Performer", 4,HR_DATA[[#This Row],[Performance Category]] = "Average Performer", 3, HR_DATA[[#This Row],[Performance Category]] = "Low Performer", 2, HR_DATA[[#This Row],[Performance Category]] = "At Risk", 1)</f>
        <v>3</v>
      </c>
    </row>
    <row r="2440" spans="1:37" x14ac:dyDescent="0.25">
      <c r="A2440">
        <v>2974</v>
      </c>
      <c r="B2440" s="2">
        <v>44869</v>
      </c>
      <c r="C2440" s="2">
        <f t="shared" ca="1" si="190"/>
        <v>46159</v>
      </c>
      <c r="D2440" t="s">
        <v>28</v>
      </c>
      <c r="E2440" t="s">
        <v>85</v>
      </c>
      <c r="F2440" t="s">
        <v>30</v>
      </c>
      <c r="G2440" t="s">
        <v>55</v>
      </c>
      <c r="H2440" t="s">
        <v>32</v>
      </c>
      <c r="I2440" t="s">
        <v>46</v>
      </c>
      <c r="J2440" t="s">
        <v>34</v>
      </c>
      <c r="K2440" t="s">
        <v>70</v>
      </c>
      <c r="L2440" s="2">
        <v>16474</v>
      </c>
      <c r="M2440" t="s">
        <v>36</v>
      </c>
      <c r="N2440" t="s">
        <v>37</v>
      </c>
      <c r="O2440" t="s">
        <v>72</v>
      </c>
      <c r="P2440" t="s">
        <v>61</v>
      </c>
      <c r="Q2440" t="s">
        <v>40</v>
      </c>
      <c r="R2440">
        <v>5</v>
      </c>
      <c r="S2440" s="2">
        <v>44891</v>
      </c>
      <c r="T2440">
        <v>4</v>
      </c>
      <c r="U2440">
        <v>5</v>
      </c>
      <c r="V2440">
        <v>4</v>
      </c>
      <c r="W2440" s="2">
        <v>45043</v>
      </c>
      <c r="X2440" t="s">
        <v>62</v>
      </c>
      <c r="Y2440" t="s">
        <v>42</v>
      </c>
      <c r="Z2440" t="s">
        <v>73</v>
      </c>
      <c r="AA2440">
        <v>5</v>
      </c>
      <c r="AB2440">
        <v>140.91</v>
      </c>
      <c r="AC2440">
        <v>77</v>
      </c>
      <c r="AD2440" t="str" cm="1">
        <f t="array" ref="AD2440">_xlfn.IFS($AC2440&lt;= 24,"17-24", $AC2440&lt;=34,"25-34", $AC2440&lt;=44,"35-44", $AC2440&lt;= 54,"45-54", $AC2440 &gt;= 55, "55+")</f>
        <v>55+</v>
      </c>
      <c r="AE2440">
        <f t="shared" ca="1" si="191"/>
        <v>3</v>
      </c>
      <c r="AF2440" t="str">
        <f t="shared" si="192"/>
        <v>High</v>
      </c>
      <c r="AG2440" t="str">
        <f t="shared" si="193"/>
        <v>Satisfied</v>
      </c>
      <c r="AH2440" t="str">
        <f t="shared" si="194"/>
        <v>Average Performer</v>
      </c>
      <c r="AI2440" t="str" cm="1">
        <f t="array" ref="AI2440">_xlfn.IFS($Z2440 = "Passed", "High", $Z2440="Completed", "Moderate", OR($Z2440 = "Incomplete", $Z2440="Failed"), "Low")</f>
        <v>High</v>
      </c>
      <c r="AJ2440" t="str" cm="1">
        <f t="array" ref="AJ2440">_xlfn.IFS(OR(Z2440= "Passed", Z2440 = "Completed"), "Complete", OR(Z2440 ="Failed", Z2440 = "Incomplete"), "Incomplete")</f>
        <v>Complete</v>
      </c>
      <c r="AK2440" cm="1">
        <f t="array" ref="AK2440">_xlfn.IFS(HR_DATA[[#This Row],[Performance Category]] = "High Performer", 4,HR_DATA[[#This Row],[Performance Category]] = "Average Performer", 3, HR_DATA[[#This Row],[Performance Category]] = "Low Performer", 2, HR_DATA[[#This Row],[Performance Category]] = "At Risk", 1)</f>
        <v>3</v>
      </c>
    </row>
    <row r="2441" spans="1:37" x14ac:dyDescent="0.25">
      <c r="A2441">
        <v>2975</v>
      </c>
      <c r="B2441" s="2">
        <v>44300</v>
      </c>
      <c r="C2441" s="2">
        <f t="shared" ca="1" si="190"/>
        <v>46159</v>
      </c>
      <c r="D2441" t="s">
        <v>28</v>
      </c>
      <c r="E2441" t="s">
        <v>74</v>
      </c>
      <c r="F2441" t="s">
        <v>30</v>
      </c>
      <c r="G2441" t="s">
        <v>55</v>
      </c>
      <c r="H2441" t="s">
        <v>45</v>
      </c>
      <c r="I2441" t="s">
        <v>33</v>
      </c>
      <c r="J2441" t="s">
        <v>34</v>
      </c>
      <c r="K2441" t="s">
        <v>109</v>
      </c>
      <c r="L2441" s="2">
        <v>17701</v>
      </c>
      <c r="M2441" t="s">
        <v>36</v>
      </c>
      <c r="N2441" t="s">
        <v>48</v>
      </c>
      <c r="O2441" t="s">
        <v>84</v>
      </c>
      <c r="P2441" t="s">
        <v>67</v>
      </c>
      <c r="Q2441" t="s">
        <v>40</v>
      </c>
      <c r="R2441">
        <v>4</v>
      </c>
      <c r="S2441" s="2">
        <v>44924</v>
      </c>
      <c r="T2441">
        <v>2</v>
      </c>
      <c r="U2441">
        <v>3</v>
      </c>
      <c r="V2441">
        <v>4</v>
      </c>
      <c r="W2441" s="2">
        <v>45119</v>
      </c>
      <c r="X2441" t="s">
        <v>41</v>
      </c>
      <c r="Y2441" t="s">
        <v>51</v>
      </c>
      <c r="Z2441" t="s">
        <v>63</v>
      </c>
      <c r="AA2441">
        <v>5</v>
      </c>
      <c r="AB2441">
        <v>551.76</v>
      </c>
      <c r="AC2441">
        <v>73</v>
      </c>
      <c r="AD2441" t="str" cm="1">
        <f t="array" ref="AD2441">_xlfn.IFS($AC2441&lt;= 24,"17-24", $AC2441&lt;=34,"25-34", $AC2441&lt;=44,"35-44", $AC2441&lt;= 54,"45-54", $AC2441 &gt;= 55, "55+")</f>
        <v>55+</v>
      </c>
      <c r="AE2441">
        <f t="shared" ca="1" si="191"/>
        <v>5</v>
      </c>
      <c r="AF2441" t="str">
        <f t="shared" si="192"/>
        <v>Low</v>
      </c>
      <c r="AG2441" t="str">
        <f t="shared" si="193"/>
        <v>Neutral</v>
      </c>
      <c r="AH2441" t="str">
        <f t="shared" si="194"/>
        <v>Average Performer</v>
      </c>
      <c r="AI2441" t="str" cm="1">
        <f t="array" ref="AI2441">_xlfn.IFS($Z2441 = "Passed", "High", $Z2441="Completed", "Moderate", OR($Z2441 = "Incomplete", $Z2441="Failed"), "Low")</f>
        <v>Moderate</v>
      </c>
      <c r="AJ2441" t="str" cm="1">
        <f t="array" ref="AJ2441">_xlfn.IFS(OR(Z2441= "Passed", Z2441 = "Completed"), "Complete", OR(Z2441 ="Failed", Z2441 = "Incomplete"), "Incomplete")</f>
        <v>Complete</v>
      </c>
      <c r="AK2441" cm="1">
        <f t="array" ref="AK2441">_xlfn.IFS(HR_DATA[[#This Row],[Performance Category]] = "High Performer", 4,HR_DATA[[#This Row],[Performance Category]] = "Average Performer", 3, HR_DATA[[#This Row],[Performance Category]] = "Low Performer", 2, HR_DATA[[#This Row],[Performance Category]] = "At Risk", 1)</f>
        <v>3</v>
      </c>
    </row>
    <row r="2442" spans="1:37" x14ac:dyDescent="0.25">
      <c r="A2442">
        <v>2977</v>
      </c>
      <c r="B2442" s="2">
        <v>44071</v>
      </c>
      <c r="C2442" s="2">
        <f t="shared" ca="1" si="190"/>
        <v>46159</v>
      </c>
      <c r="D2442" t="s">
        <v>106</v>
      </c>
      <c r="E2442" t="s">
        <v>81</v>
      </c>
      <c r="F2442" t="s">
        <v>30</v>
      </c>
      <c r="G2442" t="s">
        <v>46</v>
      </c>
      <c r="H2442" t="s">
        <v>45</v>
      </c>
      <c r="I2442" t="s">
        <v>33</v>
      </c>
      <c r="J2442" t="s">
        <v>34</v>
      </c>
      <c r="K2442" t="s">
        <v>105</v>
      </c>
      <c r="L2442" s="2">
        <v>32121</v>
      </c>
      <c r="M2442" t="s">
        <v>36</v>
      </c>
      <c r="N2442" t="s">
        <v>48</v>
      </c>
      <c r="O2442" t="s">
        <v>72</v>
      </c>
      <c r="P2442" t="s">
        <v>77</v>
      </c>
      <c r="Q2442" t="s">
        <v>40</v>
      </c>
      <c r="R2442">
        <v>2</v>
      </c>
      <c r="S2442" s="2">
        <v>45006</v>
      </c>
      <c r="T2442">
        <v>2</v>
      </c>
      <c r="U2442">
        <v>4</v>
      </c>
      <c r="V2442">
        <v>3</v>
      </c>
      <c r="W2442" s="2">
        <v>45017</v>
      </c>
      <c r="X2442" t="s">
        <v>62</v>
      </c>
      <c r="Y2442" t="s">
        <v>42</v>
      </c>
      <c r="Z2442" t="s">
        <v>73</v>
      </c>
      <c r="AA2442">
        <v>4</v>
      </c>
      <c r="AB2442">
        <v>640.04999999999995</v>
      </c>
      <c r="AC2442">
        <v>33</v>
      </c>
      <c r="AD2442" t="str" cm="1">
        <f t="array" ref="AD2442">_xlfn.IFS($AC2442&lt;= 24,"17-24", $AC2442&lt;=34,"25-34", $AC2442&lt;=44,"35-44", $AC2442&lt;= 54,"45-54", $AC2442 &gt;= 55, "55+")</f>
        <v>25-34</v>
      </c>
      <c r="AE2442">
        <f t="shared" ca="1" si="191"/>
        <v>5</v>
      </c>
      <c r="AF2442" t="str">
        <f t="shared" si="192"/>
        <v>Low</v>
      </c>
      <c r="AG2442" t="str">
        <f t="shared" si="193"/>
        <v>Satisfied</v>
      </c>
      <c r="AH2442" t="str">
        <f t="shared" si="194"/>
        <v>Average Performer</v>
      </c>
      <c r="AI2442" t="str" cm="1">
        <f t="array" ref="AI2442">_xlfn.IFS($Z2442 = "Passed", "High", $Z2442="Completed", "Moderate", OR($Z2442 = "Incomplete", $Z2442="Failed"), "Low")</f>
        <v>High</v>
      </c>
      <c r="AJ2442" t="str" cm="1">
        <f t="array" ref="AJ2442">_xlfn.IFS(OR(Z2442= "Passed", Z2442 = "Completed"), "Complete", OR(Z2442 ="Failed", Z2442 = "Incomplete"), "Incomplete")</f>
        <v>Complete</v>
      </c>
      <c r="AK2442" cm="1">
        <f t="array" ref="AK2442">_xlfn.IFS(HR_DATA[[#This Row],[Performance Category]] = "High Performer", 4,HR_DATA[[#This Row],[Performance Category]] = "Average Performer", 3, HR_DATA[[#This Row],[Performance Category]] = "Low Performer", 2, HR_DATA[[#This Row],[Performance Category]] = "At Risk", 1)</f>
        <v>3</v>
      </c>
    </row>
    <row r="2443" spans="1:37" x14ac:dyDescent="0.25">
      <c r="A2443">
        <v>2978</v>
      </c>
      <c r="B2443" s="2">
        <v>44789</v>
      </c>
      <c r="C2443" s="2">
        <f t="shared" ca="1" si="190"/>
        <v>46159</v>
      </c>
      <c r="D2443" t="s">
        <v>28</v>
      </c>
      <c r="E2443" t="s">
        <v>29</v>
      </c>
      <c r="F2443" t="s">
        <v>30</v>
      </c>
      <c r="G2443" t="s">
        <v>55</v>
      </c>
      <c r="H2443" t="s">
        <v>32</v>
      </c>
      <c r="I2443" t="s">
        <v>46</v>
      </c>
      <c r="J2443" t="s">
        <v>34</v>
      </c>
      <c r="K2443" t="s">
        <v>105</v>
      </c>
      <c r="L2443" s="2">
        <v>29840</v>
      </c>
      <c r="M2443" t="s">
        <v>36</v>
      </c>
      <c r="N2443" t="s">
        <v>48</v>
      </c>
      <c r="O2443" t="s">
        <v>49</v>
      </c>
      <c r="P2443" t="s">
        <v>77</v>
      </c>
      <c r="Q2443" t="s">
        <v>40</v>
      </c>
      <c r="R2443">
        <v>4</v>
      </c>
      <c r="S2443" s="2">
        <v>44802</v>
      </c>
      <c r="T2443">
        <v>5</v>
      </c>
      <c r="U2443">
        <v>2</v>
      </c>
      <c r="V2443">
        <v>4</v>
      </c>
      <c r="W2443" s="2">
        <v>44867</v>
      </c>
      <c r="X2443" t="s">
        <v>92</v>
      </c>
      <c r="Y2443" t="s">
        <v>42</v>
      </c>
      <c r="Z2443" t="s">
        <v>43</v>
      </c>
      <c r="AA2443">
        <v>1</v>
      </c>
      <c r="AB2443">
        <v>470.62</v>
      </c>
      <c r="AC2443">
        <v>41</v>
      </c>
      <c r="AD2443" t="str" cm="1">
        <f t="array" ref="AD2443">_xlfn.IFS($AC2443&lt;= 24,"17-24", $AC2443&lt;=34,"25-34", $AC2443&lt;=44,"35-44", $AC2443&lt;= 54,"45-54", $AC2443 &gt;= 55, "55+")</f>
        <v>35-44</v>
      </c>
      <c r="AE2443">
        <f t="shared" ca="1" si="191"/>
        <v>3</v>
      </c>
      <c r="AF2443" t="str">
        <f t="shared" si="192"/>
        <v>High</v>
      </c>
      <c r="AG2443" t="str">
        <f t="shared" si="193"/>
        <v>Not satisfied</v>
      </c>
      <c r="AH2443" t="str">
        <f t="shared" si="194"/>
        <v>Average Performer</v>
      </c>
      <c r="AI2443" t="str" cm="1">
        <f t="array" ref="AI2443">_xlfn.IFS($Z2443 = "Passed", "High", $Z2443="Completed", "Moderate", OR($Z2443 = "Incomplete", $Z2443="Failed"), "Low")</f>
        <v>Low</v>
      </c>
      <c r="AJ2443" t="str" cm="1">
        <f t="array" ref="AJ2443">_xlfn.IFS(OR(Z2443= "Passed", Z2443 = "Completed"), "Complete", OR(Z2443 ="Failed", Z2443 = "Incomplete"), "Incomplete")</f>
        <v>Incomplete</v>
      </c>
      <c r="AK2443" cm="1">
        <f t="array" ref="AK2443">_xlfn.IFS(HR_DATA[[#This Row],[Performance Category]] = "High Performer", 4,HR_DATA[[#This Row],[Performance Category]] = "Average Performer", 3, HR_DATA[[#This Row],[Performance Category]] = "Low Performer", 2, HR_DATA[[#This Row],[Performance Category]] = "At Risk", 1)</f>
        <v>3</v>
      </c>
    </row>
    <row r="2444" spans="1:37" x14ac:dyDescent="0.25">
      <c r="A2444">
        <v>2979</v>
      </c>
      <c r="B2444" s="2">
        <v>44618</v>
      </c>
      <c r="C2444" s="2">
        <f t="shared" ca="1" si="190"/>
        <v>46159</v>
      </c>
      <c r="D2444" t="s">
        <v>28</v>
      </c>
      <c r="E2444" t="s">
        <v>54</v>
      </c>
      <c r="F2444" t="s">
        <v>30</v>
      </c>
      <c r="G2444" t="s">
        <v>55</v>
      </c>
      <c r="H2444" t="s">
        <v>45</v>
      </c>
      <c r="I2444" t="s">
        <v>33</v>
      </c>
      <c r="J2444" t="s">
        <v>34</v>
      </c>
      <c r="K2444" t="s">
        <v>70</v>
      </c>
      <c r="L2444" s="2">
        <v>37058</v>
      </c>
      <c r="M2444" t="s">
        <v>36</v>
      </c>
      <c r="N2444" t="s">
        <v>37</v>
      </c>
      <c r="O2444" t="s">
        <v>60</v>
      </c>
      <c r="P2444" t="s">
        <v>39</v>
      </c>
      <c r="Q2444" t="s">
        <v>40</v>
      </c>
      <c r="R2444">
        <v>2</v>
      </c>
      <c r="S2444" s="2">
        <v>44934</v>
      </c>
      <c r="T2444">
        <v>4</v>
      </c>
      <c r="U2444">
        <v>5</v>
      </c>
      <c r="V2444">
        <v>4</v>
      </c>
      <c r="W2444" s="2">
        <v>45087</v>
      </c>
      <c r="X2444" t="s">
        <v>41</v>
      </c>
      <c r="Y2444" t="s">
        <v>51</v>
      </c>
      <c r="Z2444" t="s">
        <v>43</v>
      </c>
      <c r="AA2444">
        <v>4</v>
      </c>
      <c r="AB2444">
        <v>257.87</v>
      </c>
      <c r="AC2444">
        <v>21</v>
      </c>
      <c r="AD2444" t="str" cm="1">
        <f t="array" ref="AD2444">_xlfn.IFS($AC2444&lt;= 24,"17-24", $AC2444&lt;=34,"25-34", $AC2444&lt;=44,"35-44", $AC2444&lt;= 54,"45-54", $AC2444 &gt;= 55, "55+")</f>
        <v>17-24</v>
      </c>
      <c r="AE2444">
        <f t="shared" ca="1" si="191"/>
        <v>4</v>
      </c>
      <c r="AF2444" t="str">
        <f t="shared" si="192"/>
        <v>High</v>
      </c>
      <c r="AG2444" t="str">
        <f t="shared" si="193"/>
        <v>Satisfied</v>
      </c>
      <c r="AH2444" t="str">
        <f t="shared" si="194"/>
        <v>Average Performer</v>
      </c>
      <c r="AI2444" t="str" cm="1">
        <f t="array" ref="AI2444">_xlfn.IFS($Z2444 = "Passed", "High", $Z2444="Completed", "Moderate", OR($Z2444 = "Incomplete", $Z2444="Failed"), "Low")</f>
        <v>Low</v>
      </c>
      <c r="AJ2444" t="str" cm="1">
        <f t="array" ref="AJ2444">_xlfn.IFS(OR(Z2444= "Passed", Z2444 = "Completed"), "Complete", OR(Z2444 ="Failed", Z2444 = "Incomplete"), "Incomplete")</f>
        <v>Incomplete</v>
      </c>
      <c r="AK2444" cm="1">
        <f t="array" ref="AK2444">_xlfn.IFS(HR_DATA[[#This Row],[Performance Category]] = "High Performer", 4,HR_DATA[[#This Row],[Performance Category]] = "Average Performer", 3, HR_DATA[[#This Row],[Performance Category]] = "Low Performer", 2, HR_DATA[[#This Row],[Performance Category]] = "At Risk", 1)</f>
        <v>3</v>
      </c>
    </row>
    <row r="2445" spans="1:37" x14ac:dyDescent="0.25">
      <c r="A2445">
        <v>2980</v>
      </c>
      <c r="B2445" s="2">
        <v>43829</v>
      </c>
      <c r="C2445" s="2">
        <f t="shared" ca="1" si="190"/>
        <v>46159</v>
      </c>
      <c r="D2445" t="s">
        <v>28</v>
      </c>
      <c r="E2445" t="s">
        <v>85</v>
      </c>
      <c r="F2445" t="s">
        <v>30</v>
      </c>
      <c r="G2445" t="s">
        <v>46</v>
      </c>
      <c r="H2445" t="s">
        <v>45</v>
      </c>
      <c r="I2445" t="s">
        <v>33</v>
      </c>
      <c r="J2445" t="s">
        <v>34</v>
      </c>
      <c r="K2445" t="s">
        <v>65</v>
      </c>
      <c r="L2445" s="2">
        <v>21072</v>
      </c>
      <c r="M2445" t="s">
        <v>36</v>
      </c>
      <c r="N2445" t="s">
        <v>37</v>
      </c>
      <c r="O2445" t="s">
        <v>49</v>
      </c>
      <c r="P2445" t="s">
        <v>77</v>
      </c>
      <c r="Q2445" t="s">
        <v>40</v>
      </c>
      <c r="R2445">
        <v>2</v>
      </c>
      <c r="S2445" s="2">
        <v>44963</v>
      </c>
      <c r="T2445">
        <v>1</v>
      </c>
      <c r="U2445">
        <v>3</v>
      </c>
      <c r="V2445">
        <v>5</v>
      </c>
      <c r="W2445" s="2">
        <v>44974</v>
      </c>
      <c r="X2445" t="s">
        <v>50</v>
      </c>
      <c r="Y2445" t="s">
        <v>51</v>
      </c>
      <c r="Z2445" t="s">
        <v>73</v>
      </c>
      <c r="AA2445">
        <v>4</v>
      </c>
      <c r="AB2445">
        <v>970.09</v>
      </c>
      <c r="AC2445">
        <v>62</v>
      </c>
      <c r="AD2445" t="str" cm="1">
        <f t="array" ref="AD2445">_xlfn.IFS($AC2445&lt;= 24,"17-24", $AC2445&lt;=34,"25-34", $AC2445&lt;=44,"35-44", $AC2445&lt;= 54,"45-54", $AC2445 &gt;= 55, "55+")</f>
        <v>55+</v>
      </c>
      <c r="AE2445">
        <f t="shared" ca="1" si="191"/>
        <v>6</v>
      </c>
      <c r="AF2445" t="str">
        <f t="shared" si="192"/>
        <v>Low</v>
      </c>
      <c r="AG2445" t="str">
        <f t="shared" si="193"/>
        <v>Neutral</v>
      </c>
      <c r="AH2445" t="str">
        <f t="shared" si="194"/>
        <v>Average Performer</v>
      </c>
      <c r="AI2445" t="str" cm="1">
        <f t="array" ref="AI2445">_xlfn.IFS($Z2445 = "Passed", "High", $Z2445="Completed", "Moderate", OR($Z2445 = "Incomplete", $Z2445="Failed"), "Low")</f>
        <v>High</v>
      </c>
      <c r="AJ2445" t="str" cm="1">
        <f t="array" ref="AJ2445">_xlfn.IFS(OR(Z2445= "Passed", Z2445 = "Completed"), "Complete", OR(Z2445 ="Failed", Z2445 = "Incomplete"), "Incomplete")</f>
        <v>Complete</v>
      </c>
      <c r="AK2445" cm="1">
        <f t="array" ref="AK2445">_xlfn.IFS(HR_DATA[[#This Row],[Performance Category]] = "High Performer", 4,HR_DATA[[#This Row],[Performance Category]] = "Average Performer", 3, HR_DATA[[#This Row],[Performance Category]] = "Low Performer", 2, HR_DATA[[#This Row],[Performance Category]] = "At Risk", 1)</f>
        <v>3</v>
      </c>
    </row>
    <row r="2446" spans="1:37" x14ac:dyDescent="0.25">
      <c r="A2446">
        <v>2981</v>
      </c>
      <c r="B2446" s="2">
        <v>44765</v>
      </c>
      <c r="C2446" s="2">
        <f t="shared" ca="1" si="190"/>
        <v>46159</v>
      </c>
      <c r="D2446" t="s">
        <v>28</v>
      </c>
      <c r="E2446" t="s">
        <v>64</v>
      </c>
      <c r="F2446" t="s">
        <v>30</v>
      </c>
      <c r="G2446" t="s">
        <v>46</v>
      </c>
      <c r="H2446" t="s">
        <v>56</v>
      </c>
      <c r="I2446" t="s">
        <v>55</v>
      </c>
      <c r="J2446" t="s">
        <v>34</v>
      </c>
      <c r="K2446" t="s">
        <v>47</v>
      </c>
      <c r="L2446" s="2">
        <v>29214</v>
      </c>
      <c r="M2446" t="s">
        <v>36</v>
      </c>
      <c r="N2446" t="s">
        <v>37</v>
      </c>
      <c r="O2446" t="s">
        <v>72</v>
      </c>
      <c r="P2446" t="s">
        <v>61</v>
      </c>
      <c r="Q2446" t="s">
        <v>40</v>
      </c>
      <c r="R2446">
        <v>1</v>
      </c>
      <c r="S2446" s="2">
        <v>44825</v>
      </c>
      <c r="T2446">
        <v>5</v>
      </c>
      <c r="U2446">
        <v>3</v>
      </c>
      <c r="V2446">
        <v>2</v>
      </c>
      <c r="W2446" s="2">
        <v>45102</v>
      </c>
      <c r="X2446" t="s">
        <v>92</v>
      </c>
      <c r="Y2446" t="s">
        <v>51</v>
      </c>
      <c r="Z2446" t="s">
        <v>63</v>
      </c>
      <c r="AA2446">
        <v>2</v>
      </c>
      <c r="AB2446">
        <v>197.96</v>
      </c>
      <c r="AC2446">
        <v>43</v>
      </c>
      <c r="AD2446" t="str" cm="1">
        <f t="array" ref="AD2446">_xlfn.IFS($AC2446&lt;= 24,"17-24", $AC2446&lt;=34,"25-34", $AC2446&lt;=44,"35-44", $AC2446&lt;= 54,"45-54", $AC2446 &gt;= 55, "55+")</f>
        <v>35-44</v>
      </c>
      <c r="AE2446">
        <f t="shared" ca="1" si="191"/>
        <v>3</v>
      </c>
      <c r="AF2446" t="str">
        <f t="shared" si="192"/>
        <v>High</v>
      </c>
      <c r="AG2446" t="str">
        <f t="shared" si="193"/>
        <v>Neutral</v>
      </c>
      <c r="AH2446" t="str">
        <f t="shared" si="194"/>
        <v>Average Performer</v>
      </c>
      <c r="AI2446" t="str" cm="1">
        <f t="array" ref="AI2446">_xlfn.IFS($Z2446 = "Passed", "High", $Z2446="Completed", "Moderate", OR($Z2446 = "Incomplete", $Z2446="Failed"), "Low")</f>
        <v>Moderate</v>
      </c>
      <c r="AJ2446" t="str" cm="1">
        <f t="array" ref="AJ2446">_xlfn.IFS(OR(Z2446= "Passed", Z2446 = "Completed"), "Complete", OR(Z2446 ="Failed", Z2446 = "Incomplete"), "Incomplete")</f>
        <v>Complete</v>
      </c>
      <c r="AK2446" cm="1">
        <f t="array" ref="AK2446">_xlfn.IFS(HR_DATA[[#This Row],[Performance Category]] = "High Performer", 4,HR_DATA[[#This Row],[Performance Category]] = "Average Performer", 3, HR_DATA[[#This Row],[Performance Category]] = "Low Performer", 2, HR_DATA[[#This Row],[Performance Category]] = "At Risk", 1)</f>
        <v>3</v>
      </c>
    </row>
    <row r="2447" spans="1:37" x14ac:dyDescent="0.25">
      <c r="A2447">
        <v>2982</v>
      </c>
      <c r="B2447" s="2">
        <v>43387</v>
      </c>
      <c r="C2447" s="2">
        <f t="shared" ca="1" si="190"/>
        <v>46159</v>
      </c>
      <c r="D2447" t="s">
        <v>106</v>
      </c>
      <c r="E2447" t="s">
        <v>74</v>
      </c>
      <c r="F2447" t="s">
        <v>30</v>
      </c>
      <c r="G2447" t="s">
        <v>55</v>
      </c>
      <c r="H2447" t="s">
        <v>56</v>
      </c>
      <c r="I2447" t="s">
        <v>33</v>
      </c>
      <c r="J2447" t="s">
        <v>34</v>
      </c>
      <c r="K2447" t="s">
        <v>70</v>
      </c>
      <c r="L2447" s="2">
        <v>19017</v>
      </c>
      <c r="M2447" t="s">
        <v>36</v>
      </c>
      <c r="N2447" t="s">
        <v>37</v>
      </c>
      <c r="O2447" t="s">
        <v>60</v>
      </c>
      <c r="P2447" t="s">
        <v>67</v>
      </c>
      <c r="Q2447" t="s">
        <v>40</v>
      </c>
      <c r="R2447">
        <v>2</v>
      </c>
      <c r="S2447" s="2">
        <v>44817</v>
      </c>
      <c r="T2447">
        <v>5</v>
      </c>
      <c r="U2447">
        <v>4</v>
      </c>
      <c r="V2447">
        <v>3</v>
      </c>
      <c r="W2447" s="2">
        <v>44865</v>
      </c>
      <c r="X2447" t="s">
        <v>62</v>
      </c>
      <c r="Y2447" t="s">
        <v>51</v>
      </c>
      <c r="Z2447" t="s">
        <v>43</v>
      </c>
      <c r="AA2447">
        <v>2</v>
      </c>
      <c r="AB2447">
        <v>166.78</v>
      </c>
      <c r="AC2447">
        <v>66</v>
      </c>
      <c r="AD2447" t="str" cm="1">
        <f t="array" ref="AD2447">_xlfn.IFS($AC2447&lt;= 24,"17-24", $AC2447&lt;=34,"25-34", $AC2447&lt;=44,"35-44", $AC2447&lt;= 54,"45-54", $AC2447 &gt;= 55, "55+")</f>
        <v>55+</v>
      </c>
      <c r="AE2447">
        <f t="shared" ca="1" si="191"/>
        <v>7</v>
      </c>
      <c r="AF2447" t="str">
        <f t="shared" si="192"/>
        <v>High</v>
      </c>
      <c r="AG2447" t="str">
        <f t="shared" si="193"/>
        <v>Satisfied</v>
      </c>
      <c r="AH2447" t="str">
        <f t="shared" si="194"/>
        <v>Average Performer</v>
      </c>
      <c r="AI2447" t="str" cm="1">
        <f t="array" ref="AI2447">_xlfn.IFS($Z2447 = "Passed", "High", $Z2447="Completed", "Moderate", OR($Z2447 = "Incomplete", $Z2447="Failed"), "Low")</f>
        <v>Low</v>
      </c>
      <c r="AJ2447" t="str" cm="1">
        <f t="array" ref="AJ2447">_xlfn.IFS(OR(Z2447= "Passed", Z2447 = "Completed"), "Complete", OR(Z2447 ="Failed", Z2447 = "Incomplete"), "Incomplete")</f>
        <v>Incomplete</v>
      </c>
      <c r="AK2447" cm="1">
        <f t="array" ref="AK2447">_xlfn.IFS(HR_DATA[[#This Row],[Performance Category]] = "High Performer", 4,HR_DATA[[#This Row],[Performance Category]] = "Average Performer", 3, HR_DATA[[#This Row],[Performance Category]] = "Low Performer", 2, HR_DATA[[#This Row],[Performance Category]] = "At Risk", 1)</f>
        <v>3</v>
      </c>
    </row>
    <row r="2448" spans="1:37" x14ac:dyDescent="0.25">
      <c r="A2448">
        <v>2983</v>
      </c>
      <c r="B2448" s="2">
        <v>44247</v>
      </c>
      <c r="C2448" s="2">
        <f t="shared" ca="1" si="190"/>
        <v>46159</v>
      </c>
      <c r="D2448" t="s">
        <v>106</v>
      </c>
      <c r="E2448" t="s">
        <v>54</v>
      </c>
      <c r="F2448" t="s">
        <v>30</v>
      </c>
      <c r="G2448" t="s">
        <v>55</v>
      </c>
      <c r="H2448" t="s">
        <v>32</v>
      </c>
      <c r="I2448" t="s">
        <v>33</v>
      </c>
      <c r="J2448" t="s">
        <v>34</v>
      </c>
      <c r="K2448" t="s">
        <v>89</v>
      </c>
      <c r="L2448" s="2">
        <v>22751</v>
      </c>
      <c r="M2448" t="s">
        <v>36</v>
      </c>
      <c r="N2448" t="s">
        <v>48</v>
      </c>
      <c r="O2448" t="s">
        <v>49</v>
      </c>
      <c r="P2448" t="s">
        <v>39</v>
      </c>
      <c r="Q2448" t="s">
        <v>40</v>
      </c>
      <c r="R2448">
        <v>2</v>
      </c>
      <c r="S2448" s="2">
        <v>45108</v>
      </c>
      <c r="T2448">
        <v>4</v>
      </c>
      <c r="U2448">
        <v>5</v>
      </c>
      <c r="V2448">
        <v>4</v>
      </c>
      <c r="W2448" s="2">
        <v>45102</v>
      </c>
      <c r="X2448" t="s">
        <v>62</v>
      </c>
      <c r="Y2448" t="s">
        <v>51</v>
      </c>
      <c r="Z2448" t="s">
        <v>73</v>
      </c>
      <c r="AA2448">
        <v>4</v>
      </c>
      <c r="AB2448">
        <v>267.60000000000002</v>
      </c>
      <c r="AC2448">
        <v>59</v>
      </c>
      <c r="AD2448" t="str" cm="1">
        <f t="array" ref="AD2448">_xlfn.IFS($AC2448&lt;= 24,"17-24", $AC2448&lt;=34,"25-34", $AC2448&lt;=44,"35-44", $AC2448&lt;= 54,"45-54", $AC2448 &gt;= 55, "55+")</f>
        <v>55+</v>
      </c>
      <c r="AE2448">
        <f t="shared" ca="1" si="191"/>
        <v>5</v>
      </c>
      <c r="AF2448" t="str">
        <f t="shared" si="192"/>
        <v>High</v>
      </c>
      <c r="AG2448" t="str">
        <f t="shared" si="193"/>
        <v>Satisfied</v>
      </c>
      <c r="AH2448" t="str">
        <f t="shared" si="194"/>
        <v>Average Performer</v>
      </c>
      <c r="AI2448" t="str" cm="1">
        <f t="array" ref="AI2448">_xlfn.IFS($Z2448 = "Passed", "High", $Z2448="Completed", "Moderate", OR($Z2448 = "Incomplete", $Z2448="Failed"), "Low")</f>
        <v>High</v>
      </c>
      <c r="AJ2448" t="str" cm="1">
        <f t="array" ref="AJ2448">_xlfn.IFS(OR(Z2448= "Passed", Z2448 = "Completed"), "Complete", OR(Z2448 ="Failed", Z2448 = "Incomplete"), "Incomplete")</f>
        <v>Complete</v>
      </c>
      <c r="AK2448" cm="1">
        <f t="array" ref="AK2448">_xlfn.IFS(HR_DATA[[#This Row],[Performance Category]] = "High Performer", 4,HR_DATA[[#This Row],[Performance Category]] = "Average Performer", 3, HR_DATA[[#This Row],[Performance Category]] = "Low Performer", 2, HR_DATA[[#This Row],[Performance Category]] = "At Risk", 1)</f>
        <v>3</v>
      </c>
    </row>
    <row r="2449" spans="1:37" x14ac:dyDescent="0.25">
      <c r="A2449">
        <v>2984</v>
      </c>
      <c r="B2449" s="2">
        <v>43918</v>
      </c>
      <c r="C2449" s="2">
        <f t="shared" ca="1" si="190"/>
        <v>46159</v>
      </c>
      <c r="D2449" t="s">
        <v>106</v>
      </c>
      <c r="E2449" t="s">
        <v>94</v>
      </c>
      <c r="F2449" t="s">
        <v>30</v>
      </c>
      <c r="G2449" t="s">
        <v>31</v>
      </c>
      <c r="H2449" t="s">
        <v>56</v>
      </c>
      <c r="I2449" t="s">
        <v>33</v>
      </c>
      <c r="J2449" t="s">
        <v>34</v>
      </c>
      <c r="K2449" t="s">
        <v>79</v>
      </c>
      <c r="L2449" s="2">
        <v>27487</v>
      </c>
      <c r="M2449" t="s">
        <v>36</v>
      </c>
      <c r="N2449" t="s">
        <v>37</v>
      </c>
      <c r="O2449" t="s">
        <v>72</v>
      </c>
      <c r="P2449" t="s">
        <v>77</v>
      </c>
      <c r="Q2449" t="s">
        <v>40</v>
      </c>
      <c r="R2449">
        <v>5</v>
      </c>
      <c r="S2449" s="2">
        <v>44904</v>
      </c>
      <c r="T2449">
        <v>4</v>
      </c>
      <c r="U2449">
        <v>1</v>
      </c>
      <c r="V2449">
        <v>1</v>
      </c>
      <c r="W2449" s="2">
        <v>45070</v>
      </c>
      <c r="X2449" t="s">
        <v>62</v>
      </c>
      <c r="Y2449" t="s">
        <v>42</v>
      </c>
      <c r="Z2449" t="s">
        <v>52</v>
      </c>
      <c r="AA2449">
        <v>1</v>
      </c>
      <c r="AB2449">
        <v>671.21</v>
      </c>
      <c r="AC2449">
        <v>45</v>
      </c>
      <c r="AD2449" t="str" cm="1">
        <f t="array" ref="AD2449">_xlfn.IFS($AC2449&lt;= 24,"17-24", $AC2449&lt;=34,"25-34", $AC2449&lt;=44,"35-44", $AC2449&lt;= 54,"45-54", $AC2449 &gt;= 55, "55+")</f>
        <v>45-54</v>
      </c>
      <c r="AE2449">
        <f t="shared" ca="1" si="191"/>
        <v>6</v>
      </c>
      <c r="AF2449" t="str">
        <f t="shared" si="192"/>
        <v>High</v>
      </c>
      <c r="AG2449" t="str">
        <f t="shared" si="193"/>
        <v>Not satisfied</v>
      </c>
      <c r="AH2449" t="str">
        <f t="shared" si="194"/>
        <v>Average Performer</v>
      </c>
      <c r="AI2449" t="str" cm="1">
        <f t="array" ref="AI2449">_xlfn.IFS($Z2449 = "Passed", "High", $Z2449="Completed", "Moderate", OR($Z2449 = "Incomplete", $Z2449="Failed"), "Low")</f>
        <v>Low</v>
      </c>
      <c r="AJ2449" t="str" cm="1">
        <f t="array" ref="AJ2449">_xlfn.IFS(OR(Z2449= "Passed", Z2449 = "Completed"), "Complete", OR(Z2449 ="Failed", Z2449 = "Incomplete"), "Incomplete")</f>
        <v>Incomplete</v>
      </c>
      <c r="AK2449" cm="1">
        <f t="array" ref="AK2449">_xlfn.IFS(HR_DATA[[#This Row],[Performance Category]] = "High Performer", 4,HR_DATA[[#This Row],[Performance Category]] = "Average Performer", 3, HR_DATA[[#This Row],[Performance Category]] = "Low Performer", 2, HR_DATA[[#This Row],[Performance Category]] = "At Risk", 1)</f>
        <v>3</v>
      </c>
    </row>
    <row r="2450" spans="1:37" x14ac:dyDescent="0.25">
      <c r="A2450">
        <v>2985</v>
      </c>
      <c r="B2450" s="2">
        <v>43501</v>
      </c>
      <c r="C2450" s="2">
        <f t="shared" ca="1" si="190"/>
        <v>46159</v>
      </c>
      <c r="D2450" t="s">
        <v>28</v>
      </c>
      <c r="E2450" t="s">
        <v>85</v>
      </c>
      <c r="F2450" t="s">
        <v>30</v>
      </c>
      <c r="G2450" t="s">
        <v>31</v>
      </c>
      <c r="H2450" t="s">
        <v>45</v>
      </c>
      <c r="I2450" t="s">
        <v>46</v>
      </c>
      <c r="J2450" t="s">
        <v>34</v>
      </c>
      <c r="K2450" t="s">
        <v>58</v>
      </c>
      <c r="L2450" s="2">
        <v>25828</v>
      </c>
      <c r="M2450" t="s">
        <v>36</v>
      </c>
      <c r="N2450" t="s">
        <v>48</v>
      </c>
      <c r="O2450" t="s">
        <v>49</v>
      </c>
      <c r="P2450" t="s">
        <v>67</v>
      </c>
      <c r="Q2450" t="s">
        <v>40</v>
      </c>
      <c r="R2450">
        <v>1</v>
      </c>
      <c r="S2450" s="2">
        <v>45121</v>
      </c>
      <c r="T2450">
        <v>3</v>
      </c>
      <c r="U2450">
        <v>5</v>
      </c>
      <c r="V2450">
        <v>2</v>
      </c>
      <c r="W2450" s="2">
        <v>44859</v>
      </c>
      <c r="X2450" t="s">
        <v>50</v>
      </c>
      <c r="Y2450" t="s">
        <v>42</v>
      </c>
      <c r="Z2450" t="s">
        <v>43</v>
      </c>
      <c r="AA2450">
        <v>4</v>
      </c>
      <c r="AB2450">
        <v>813.43</v>
      </c>
      <c r="AC2450">
        <v>49</v>
      </c>
      <c r="AD2450" t="str" cm="1">
        <f t="array" ref="AD2450">_xlfn.IFS($AC2450&lt;= 24,"17-24", $AC2450&lt;=34,"25-34", $AC2450&lt;=44,"35-44", $AC2450&lt;= 54,"45-54", $AC2450 &gt;= 55, "55+")</f>
        <v>45-54</v>
      </c>
      <c r="AE2450">
        <f t="shared" ca="1" si="191"/>
        <v>7</v>
      </c>
      <c r="AF2450" t="str">
        <f t="shared" si="192"/>
        <v>Medium</v>
      </c>
      <c r="AG2450" t="str">
        <f t="shared" si="193"/>
        <v>Satisfied</v>
      </c>
      <c r="AH2450" t="str">
        <f t="shared" si="194"/>
        <v>Average Performer</v>
      </c>
      <c r="AI2450" t="str" cm="1">
        <f t="array" ref="AI2450">_xlfn.IFS($Z2450 = "Passed", "High", $Z2450="Completed", "Moderate", OR($Z2450 = "Incomplete", $Z2450="Failed"), "Low")</f>
        <v>Low</v>
      </c>
      <c r="AJ2450" t="str" cm="1">
        <f t="array" ref="AJ2450">_xlfn.IFS(OR(Z2450= "Passed", Z2450 = "Completed"), "Complete", OR(Z2450 ="Failed", Z2450 = "Incomplete"), "Incomplete")</f>
        <v>Incomplete</v>
      </c>
      <c r="AK2450" cm="1">
        <f t="array" ref="AK2450">_xlfn.IFS(HR_DATA[[#This Row],[Performance Category]] = "High Performer", 4,HR_DATA[[#This Row],[Performance Category]] = "Average Performer", 3, HR_DATA[[#This Row],[Performance Category]] = "Low Performer", 2, HR_DATA[[#This Row],[Performance Category]] = "At Risk", 1)</f>
        <v>3</v>
      </c>
    </row>
    <row r="2451" spans="1:37" x14ac:dyDescent="0.25">
      <c r="A2451">
        <v>2986</v>
      </c>
      <c r="B2451" s="2">
        <v>45035</v>
      </c>
      <c r="C2451" s="2">
        <f t="shared" ca="1" si="190"/>
        <v>46159</v>
      </c>
      <c r="D2451" t="s">
        <v>28</v>
      </c>
      <c r="E2451" t="s">
        <v>81</v>
      </c>
      <c r="F2451" t="s">
        <v>30</v>
      </c>
      <c r="G2451" t="s">
        <v>55</v>
      </c>
      <c r="H2451" t="s">
        <v>56</v>
      </c>
      <c r="I2451" t="s">
        <v>33</v>
      </c>
      <c r="J2451" t="s">
        <v>34</v>
      </c>
      <c r="K2451" t="s">
        <v>75</v>
      </c>
      <c r="L2451" s="2">
        <v>25944</v>
      </c>
      <c r="M2451" t="s">
        <v>36</v>
      </c>
      <c r="N2451" t="s">
        <v>37</v>
      </c>
      <c r="O2451" t="s">
        <v>84</v>
      </c>
      <c r="P2451" t="s">
        <v>61</v>
      </c>
      <c r="Q2451" t="s">
        <v>40</v>
      </c>
      <c r="R2451">
        <v>1</v>
      </c>
      <c r="S2451" s="2">
        <v>45119</v>
      </c>
      <c r="T2451">
        <v>4</v>
      </c>
      <c r="U2451">
        <v>5</v>
      </c>
      <c r="V2451">
        <v>3</v>
      </c>
      <c r="W2451" s="2">
        <v>44977</v>
      </c>
      <c r="X2451" t="s">
        <v>92</v>
      </c>
      <c r="Y2451" t="s">
        <v>42</v>
      </c>
      <c r="Z2451" t="s">
        <v>63</v>
      </c>
      <c r="AA2451">
        <v>1</v>
      </c>
      <c r="AB2451">
        <v>501.89</v>
      </c>
      <c r="AC2451">
        <v>52</v>
      </c>
      <c r="AD2451" t="str" cm="1">
        <f t="array" ref="AD2451">_xlfn.IFS($AC2451&lt;= 24,"17-24", $AC2451&lt;=34,"25-34", $AC2451&lt;=44,"35-44", $AC2451&lt;= 54,"45-54", $AC2451 &gt;= 55, "55+")</f>
        <v>45-54</v>
      </c>
      <c r="AE2451">
        <f t="shared" ca="1" si="191"/>
        <v>3</v>
      </c>
      <c r="AF2451" t="str">
        <f t="shared" si="192"/>
        <v>High</v>
      </c>
      <c r="AG2451" t="str">
        <f t="shared" si="193"/>
        <v>Satisfied</v>
      </c>
      <c r="AH2451" t="str">
        <f t="shared" si="194"/>
        <v>Average Performer</v>
      </c>
      <c r="AI2451" t="str" cm="1">
        <f t="array" ref="AI2451">_xlfn.IFS($Z2451 = "Passed", "High", $Z2451="Completed", "Moderate", OR($Z2451 = "Incomplete", $Z2451="Failed"), "Low")</f>
        <v>Moderate</v>
      </c>
      <c r="AJ2451" t="str" cm="1">
        <f t="array" ref="AJ2451">_xlfn.IFS(OR(Z2451= "Passed", Z2451 = "Completed"), "Complete", OR(Z2451 ="Failed", Z2451 = "Incomplete"), "Incomplete")</f>
        <v>Complete</v>
      </c>
      <c r="AK2451" cm="1">
        <f t="array" ref="AK2451">_xlfn.IFS(HR_DATA[[#This Row],[Performance Category]] = "High Performer", 4,HR_DATA[[#This Row],[Performance Category]] = "Average Performer", 3, HR_DATA[[#This Row],[Performance Category]] = "Low Performer", 2, HR_DATA[[#This Row],[Performance Category]] = "At Risk", 1)</f>
        <v>3</v>
      </c>
    </row>
    <row r="2452" spans="1:37" x14ac:dyDescent="0.25">
      <c r="A2452">
        <v>2987</v>
      </c>
      <c r="B2452" s="2">
        <v>44098</v>
      </c>
      <c r="C2452" s="2">
        <f t="shared" ca="1" si="190"/>
        <v>46159</v>
      </c>
      <c r="D2452" t="s">
        <v>28</v>
      </c>
      <c r="E2452" t="s">
        <v>64</v>
      </c>
      <c r="F2452" t="s">
        <v>30</v>
      </c>
      <c r="G2452" t="s">
        <v>31</v>
      </c>
      <c r="H2452" t="s">
        <v>56</v>
      </c>
      <c r="I2452" t="s">
        <v>55</v>
      </c>
      <c r="J2452" t="s">
        <v>34</v>
      </c>
      <c r="K2452" t="s">
        <v>100</v>
      </c>
      <c r="L2452" s="2">
        <v>24158</v>
      </c>
      <c r="M2452" t="s">
        <v>36</v>
      </c>
      <c r="N2452" t="s">
        <v>48</v>
      </c>
      <c r="O2452" t="s">
        <v>60</v>
      </c>
      <c r="P2452" t="s">
        <v>61</v>
      </c>
      <c r="Q2452" t="s">
        <v>40</v>
      </c>
      <c r="R2452">
        <v>4</v>
      </c>
      <c r="S2452" s="2">
        <v>45113</v>
      </c>
      <c r="T2452">
        <v>4</v>
      </c>
      <c r="U2452">
        <v>3</v>
      </c>
      <c r="V2452">
        <v>3</v>
      </c>
      <c r="W2452" s="2">
        <v>44946</v>
      </c>
      <c r="X2452" t="s">
        <v>41</v>
      </c>
      <c r="Y2452" t="s">
        <v>51</v>
      </c>
      <c r="Z2452" t="s">
        <v>43</v>
      </c>
      <c r="AA2452">
        <v>4</v>
      </c>
      <c r="AB2452">
        <v>133.4</v>
      </c>
      <c r="AC2452">
        <v>54</v>
      </c>
      <c r="AD2452" t="str" cm="1">
        <f t="array" ref="AD2452">_xlfn.IFS($AC2452&lt;= 24,"17-24", $AC2452&lt;=34,"25-34", $AC2452&lt;=44,"35-44", $AC2452&lt;= 54,"45-54", $AC2452 &gt;= 55, "55+")</f>
        <v>45-54</v>
      </c>
      <c r="AE2452">
        <f t="shared" ca="1" si="191"/>
        <v>5</v>
      </c>
      <c r="AF2452" t="str">
        <f t="shared" si="192"/>
        <v>High</v>
      </c>
      <c r="AG2452" t="str">
        <f t="shared" si="193"/>
        <v>Neutral</v>
      </c>
      <c r="AH2452" t="str">
        <f t="shared" si="194"/>
        <v>Average Performer</v>
      </c>
      <c r="AI2452" t="str" cm="1">
        <f t="array" ref="AI2452">_xlfn.IFS($Z2452 = "Passed", "High", $Z2452="Completed", "Moderate", OR($Z2452 = "Incomplete", $Z2452="Failed"), "Low")</f>
        <v>Low</v>
      </c>
      <c r="AJ2452" t="str" cm="1">
        <f t="array" ref="AJ2452">_xlfn.IFS(OR(Z2452= "Passed", Z2452 = "Completed"), "Complete", OR(Z2452 ="Failed", Z2452 = "Incomplete"), "Incomplete")</f>
        <v>Incomplete</v>
      </c>
      <c r="AK2452" cm="1">
        <f t="array" ref="AK2452">_xlfn.IFS(HR_DATA[[#This Row],[Performance Category]] = "High Performer", 4,HR_DATA[[#This Row],[Performance Category]] = "Average Performer", 3, HR_DATA[[#This Row],[Performance Category]] = "Low Performer", 2, HR_DATA[[#This Row],[Performance Category]] = "At Risk", 1)</f>
        <v>3</v>
      </c>
    </row>
    <row r="2453" spans="1:37" x14ac:dyDescent="0.25">
      <c r="A2453">
        <v>2988</v>
      </c>
      <c r="B2453" s="2">
        <v>44149</v>
      </c>
      <c r="C2453" s="2">
        <f t="shared" ca="1" si="190"/>
        <v>46159</v>
      </c>
      <c r="D2453" t="s">
        <v>28</v>
      </c>
      <c r="E2453" t="s">
        <v>87</v>
      </c>
      <c r="F2453" t="s">
        <v>30</v>
      </c>
      <c r="G2453" t="s">
        <v>55</v>
      </c>
      <c r="H2453" t="s">
        <v>45</v>
      </c>
      <c r="I2453" t="s">
        <v>46</v>
      </c>
      <c r="J2453" t="s">
        <v>34</v>
      </c>
      <c r="K2453" t="s">
        <v>65</v>
      </c>
      <c r="L2453" s="2">
        <v>26316</v>
      </c>
      <c r="M2453" t="s">
        <v>36</v>
      </c>
      <c r="N2453" t="s">
        <v>48</v>
      </c>
      <c r="O2453" t="s">
        <v>49</v>
      </c>
      <c r="P2453" t="s">
        <v>67</v>
      </c>
      <c r="Q2453" t="s">
        <v>40</v>
      </c>
      <c r="R2453">
        <v>1</v>
      </c>
      <c r="S2453" s="2">
        <v>45122</v>
      </c>
      <c r="T2453">
        <v>4</v>
      </c>
      <c r="U2453">
        <v>4</v>
      </c>
      <c r="V2453">
        <v>4</v>
      </c>
      <c r="W2453" s="2">
        <v>44929</v>
      </c>
      <c r="X2453" t="s">
        <v>50</v>
      </c>
      <c r="Y2453" t="s">
        <v>42</v>
      </c>
      <c r="Z2453" t="s">
        <v>43</v>
      </c>
      <c r="AA2453">
        <v>4</v>
      </c>
      <c r="AB2453">
        <v>312.8</v>
      </c>
      <c r="AC2453">
        <v>48</v>
      </c>
      <c r="AD2453" t="str" cm="1">
        <f t="array" ref="AD2453">_xlfn.IFS($AC2453&lt;= 24,"17-24", $AC2453&lt;=34,"25-34", $AC2453&lt;=44,"35-44", $AC2453&lt;= 54,"45-54", $AC2453 &gt;= 55, "55+")</f>
        <v>45-54</v>
      </c>
      <c r="AE2453">
        <f t="shared" ca="1" si="191"/>
        <v>5</v>
      </c>
      <c r="AF2453" t="str">
        <f t="shared" si="192"/>
        <v>High</v>
      </c>
      <c r="AG2453" t="str">
        <f t="shared" si="193"/>
        <v>Satisfied</v>
      </c>
      <c r="AH2453" t="str">
        <f t="shared" si="194"/>
        <v>Average Performer</v>
      </c>
      <c r="AI2453" t="str" cm="1">
        <f t="array" ref="AI2453">_xlfn.IFS($Z2453 = "Passed", "High", $Z2453="Completed", "Moderate", OR($Z2453 = "Incomplete", $Z2453="Failed"), "Low")</f>
        <v>Low</v>
      </c>
      <c r="AJ2453" t="str" cm="1">
        <f t="array" ref="AJ2453">_xlfn.IFS(OR(Z2453= "Passed", Z2453 = "Completed"), "Complete", OR(Z2453 ="Failed", Z2453 = "Incomplete"), "Incomplete")</f>
        <v>Incomplete</v>
      </c>
      <c r="AK2453" cm="1">
        <f t="array" ref="AK2453">_xlfn.IFS(HR_DATA[[#This Row],[Performance Category]] = "High Performer", 4,HR_DATA[[#This Row],[Performance Category]] = "Average Performer", 3, HR_DATA[[#This Row],[Performance Category]] = "Low Performer", 2, HR_DATA[[#This Row],[Performance Category]] = "At Risk", 1)</f>
        <v>3</v>
      </c>
    </row>
    <row r="2454" spans="1:37" x14ac:dyDescent="0.25">
      <c r="A2454">
        <v>2989</v>
      </c>
      <c r="B2454" s="2">
        <v>44455</v>
      </c>
      <c r="C2454" s="2">
        <f t="shared" ca="1" si="190"/>
        <v>46159</v>
      </c>
      <c r="D2454" t="s">
        <v>28</v>
      </c>
      <c r="E2454" t="s">
        <v>64</v>
      </c>
      <c r="F2454" t="s">
        <v>30</v>
      </c>
      <c r="G2454" t="s">
        <v>31</v>
      </c>
      <c r="H2454" t="s">
        <v>56</v>
      </c>
      <c r="I2454" t="s">
        <v>33</v>
      </c>
      <c r="J2454" t="s">
        <v>34</v>
      </c>
      <c r="K2454" t="s">
        <v>79</v>
      </c>
      <c r="L2454" s="2">
        <v>15487</v>
      </c>
      <c r="M2454" t="s">
        <v>36</v>
      </c>
      <c r="N2454" t="s">
        <v>37</v>
      </c>
      <c r="O2454" t="s">
        <v>49</v>
      </c>
      <c r="P2454" t="s">
        <v>39</v>
      </c>
      <c r="Q2454" t="s">
        <v>40</v>
      </c>
      <c r="R2454">
        <v>4</v>
      </c>
      <c r="S2454" s="2">
        <v>45095</v>
      </c>
      <c r="T2454">
        <v>2</v>
      </c>
      <c r="U2454">
        <v>3</v>
      </c>
      <c r="V2454">
        <v>3</v>
      </c>
      <c r="W2454" s="2">
        <v>44889</v>
      </c>
      <c r="X2454" t="s">
        <v>92</v>
      </c>
      <c r="Y2454" t="s">
        <v>51</v>
      </c>
      <c r="Z2454" t="s">
        <v>43</v>
      </c>
      <c r="AA2454">
        <v>3</v>
      </c>
      <c r="AB2454">
        <v>272.76</v>
      </c>
      <c r="AC2454">
        <v>79</v>
      </c>
      <c r="AD2454" t="str" cm="1">
        <f t="array" ref="AD2454">_xlfn.IFS($AC2454&lt;= 24,"17-24", $AC2454&lt;=34,"25-34", $AC2454&lt;=44,"35-44", $AC2454&lt;= 54,"45-54", $AC2454 &gt;= 55, "55+")</f>
        <v>55+</v>
      </c>
      <c r="AE2454">
        <f t="shared" ca="1" si="191"/>
        <v>4</v>
      </c>
      <c r="AF2454" t="str">
        <f t="shared" si="192"/>
        <v>Low</v>
      </c>
      <c r="AG2454" t="str">
        <f t="shared" si="193"/>
        <v>Neutral</v>
      </c>
      <c r="AH2454" t="str">
        <f t="shared" si="194"/>
        <v>Average Performer</v>
      </c>
      <c r="AI2454" t="str" cm="1">
        <f t="array" ref="AI2454">_xlfn.IFS($Z2454 = "Passed", "High", $Z2454="Completed", "Moderate", OR($Z2454 = "Incomplete", $Z2454="Failed"), "Low")</f>
        <v>Low</v>
      </c>
      <c r="AJ2454" t="str" cm="1">
        <f t="array" ref="AJ2454">_xlfn.IFS(OR(Z2454= "Passed", Z2454 = "Completed"), "Complete", OR(Z2454 ="Failed", Z2454 = "Incomplete"), "Incomplete")</f>
        <v>Incomplete</v>
      </c>
      <c r="AK2454" cm="1">
        <f t="array" ref="AK2454">_xlfn.IFS(HR_DATA[[#This Row],[Performance Category]] = "High Performer", 4,HR_DATA[[#This Row],[Performance Category]] = "Average Performer", 3, HR_DATA[[#This Row],[Performance Category]] = "Low Performer", 2, HR_DATA[[#This Row],[Performance Category]] = "At Risk", 1)</f>
        <v>3</v>
      </c>
    </row>
    <row r="2455" spans="1:37" x14ac:dyDescent="0.25">
      <c r="A2455">
        <v>2990</v>
      </c>
      <c r="B2455" s="2">
        <v>43576</v>
      </c>
      <c r="C2455" s="2">
        <f t="shared" ca="1" si="190"/>
        <v>46159</v>
      </c>
      <c r="D2455" t="s">
        <v>28</v>
      </c>
      <c r="E2455" t="s">
        <v>94</v>
      </c>
      <c r="F2455" t="s">
        <v>30</v>
      </c>
      <c r="G2455" t="s">
        <v>55</v>
      </c>
      <c r="H2455" t="s">
        <v>32</v>
      </c>
      <c r="I2455" t="s">
        <v>46</v>
      </c>
      <c r="J2455" t="s">
        <v>34</v>
      </c>
      <c r="K2455" t="s">
        <v>65</v>
      </c>
      <c r="L2455" s="2">
        <v>36308</v>
      </c>
      <c r="M2455" t="s">
        <v>36</v>
      </c>
      <c r="N2455" t="s">
        <v>37</v>
      </c>
      <c r="O2455" t="s">
        <v>38</v>
      </c>
      <c r="P2455" t="s">
        <v>61</v>
      </c>
      <c r="Q2455" t="s">
        <v>40</v>
      </c>
      <c r="R2455">
        <v>2</v>
      </c>
      <c r="S2455" s="2">
        <v>45067</v>
      </c>
      <c r="T2455">
        <v>2</v>
      </c>
      <c r="U2455">
        <v>2</v>
      </c>
      <c r="V2455">
        <v>3</v>
      </c>
      <c r="W2455" s="2">
        <v>45060</v>
      </c>
      <c r="X2455" t="s">
        <v>62</v>
      </c>
      <c r="Y2455" t="s">
        <v>51</v>
      </c>
      <c r="Z2455" t="s">
        <v>73</v>
      </c>
      <c r="AA2455">
        <v>3</v>
      </c>
      <c r="AB2455">
        <v>494.03</v>
      </c>
      <c r="AC2455">
        <v>20</v>
      </c>
      <c r="AD2455" t="str" cm="1">
        <f t="array" ref="AD2455">_xlfn.IFS($AC2455&lt;= 24,"17-24", $AC2455&lt;=34,"25-34", $AC2455&lt;=44,"35-44", $AC2455&lt;= 54,"45-54", $AC2455 &gt;= 55, "55+")</f>
        <v>17-24</v>
      </c>
      <c r="AE2455">
        <f t="shared" ca="1" si="191"/>
        <v>7</v>
      </c>
      <c r="AF2455" t="str">
        <f t="shared" si="192"/>
        <v>Low</v>
      </c>
      <c r="AG2455" t="str">
        <f t="shared" si="193"/>
        <v>Not satisfied</v>
      </c>
      <c r="AH2455" t="str">
        <f t="shared" si="194"/>
        <v>Average Performer</v>
      </c>
      <c r="AI2455" t="str" cm="1">
        <f t="array" ref="AI2455">_xlfn.IFS($Z2455 = "Passed", "High", $Z2455="Completed", "Moderate", OR($Z2455 = "Incomplete", $Z2455="Failed"), "Low")</f>
        <v>High</v>
      </c>
      <c r="AJ2455" t="str" cm="1">
        <f t="array" ref="AJ2455">_xlfn.IFS(OR(Z2455= "Passed", Z2455 = "Completed"), "Complete", OR(Z2455 ="Failed", Z2455 = "Incomplete"), "Incomplete")</f>
        <v>Complete</v>
      </c>
      <c r="AK2455" cm="1">
        <f t="array" ref="AK2455">_xlfn.IFS(HR_DATA[[#This Row],[Performance Category]] = "High Performer", 4,HR_DATA[[#This Row],[Performance Category]] = "Average Performer", 3, HR_DATA[[#This Row],[Performance Category]] = "Low Performer", 2, HR_DATA[[#This Row],[Performance Category]] = "At Risk", 1)</f>
        <v>3</v>
      </c>
    </row>
    <row r="2456" spans="1:37" x14ac:dyDescent="0.25">
      <c r="A2456">
        <v>2991</v>
      </c>
      <c r="B2456" s="2">
        <v>43903</v>
      </c>
      <c r="C2456" s="2">
        <f t="shared" ca="1" si="190"/>
        <v>46159</v>
      </c>
      <c r="D2456" t="s">
        <v>28</v>
      </c>
      <c r="E2456" t="s">
        <v>74</v>
      </c>
      <c r="F2456" t="s">
        <v>30</v>
      </c>
      <c r="G2456" t="s">
        <v>31</v>
      </c>
      <c r="H2456" t="s">
        <v>45</v>
      </c>
      <c r="I2456" t="s">
        <v>55</v>
      </c>
      <c r="J2456" t="s">
        <v>34</v>
      </c>
      <c r="K2456" t="s">
        <v>65</v>
      </c>
      <c r="L2456" s="2">
        <v>36236</v>
      </c>
      <c r="M2456" t="s">
        <v>36</v>
      </c>
      <c r="N2456" t="s">
        <v>37</v>
      </c>
      <c r="O2456" t="s">
        <v>38</v>
      </c>
      <c r="P2456" t="s">
        <v>61</v>
      </c>
      <c r="Q2456" t="s">
        <v>78</v>
      </c>
      <c r="R2456">
        <v>2</v>
      </c>
      <c r="S2456" s="2">
        <v>44796</v>
      </c>
      <c r="T2456">
        <v>5</v>
      </c>
      <c r="U2456">
        <v>5</v>
      </c>
      <c r="V2456">
        <v>3</v>
      </c>
      <c r="W2456" s="2">
        <v>44897</v>
      </c>
      <c r="X2456" t="s">
        <v>62</v>
      </c>
      <c r="Y2456" t="s">
        <v>42</v>
      </c>
      <c r="Z2456" t="s">
        <v>63</v>
      </c>
      <c r="AA2456">
        <v>3</v>
      </c>
      <c r="AB2456">
        <v>722.92</v>
      </c>
      <c r="AC2456">
        <v>21</v>
      </c>
      <c r="AD2456" t="str" cm="1">
        <f t="array" ref="AD2456">_xlfn.IFS($AC2456&lt;= 24,"17-24", $AC2456&lt;=34,"25-34", $AC2456&lt;=44,"35-44", $AC2456&lt;= 54,"45-54", $AC2456 &gt;= 55, "55+")</f>
        <v>17-24</v>
      </c>
      <c r="AE2456">
        <f t="shared" ca="1" si="191"/>
        <v>6</v>
      </c>
      <c r="AF2456" t="str">
        <f t="shared" si="192"/>
        <v>High</v>
      </c>
      <c r="AG2456" t="str">
        <f t="shared" si="193"/>
        <v>Satisfied</v>
      </c>
      <c r="AH2456" t="str">
        <f t="shared" si="194"/>
        <v>High Performer</v>
      </c>
      <c r="AI2456" t="str" cm="1">
        <f t="array" ref="AI2456">_xlfn.IFS($Z2456 = "Passed", "High", $Z2456="Completed", "Moderate", OR($Z2456 = "Incomplete", $Z2456="Failed"), "Low")</f>
        <v>Moderate</v>
      </c>
      <c r="AJ2456" t="str" cm="1">
        <f t="array" ref="AJ2456">_xlfn.IFS(OR(Z2456= "Passed", Z2456 = "Completed"), "Complete", OR(Z2456 ="Failed", Z2456 = "Incomplete"), "Incomplete")</f>
        <v>Complete</v>
      </c>
      <c r="AK2456" cm="1">
        <f t="array" ref="AK2456">_xlfn.IFS(HR_DATA[[#This Row],[Performance Category]] = "High Performer", 4,HR_DATA[[#This Row],[Performance Category]] = "Average Performer", 3, HR_DATA[[#This Row],[Performance Category]] = "Low Performer", 2, HR_DATA[[#This Row],[Performance Category]] = "At Risk", 1)</f>
        <v>4</v>
      </c>
    </row>
    <row r="2457" spans="1:37" x14ac:dyDescent="0.25">
      <c r="A2457">
        <v>2992</v>
      </c>
      <c r="B2457" s="2">
        <v>44667</v>
      </c>
      <c r="C2457" s="2">
        <f t="shared" ca="1" si="190"/>
        <v>46159</v>
      </c>
      <c r="D2457" t="s">
        <v>28</v>
      </c>
      <c r="E2457" t="s">
        <v>81</v>
      </c>
      <c r="F2457" t="s">
        <v>30</v>
      </c>
      <c r="G2457" t="s">
        <v>55</v>
      </c>
      <c r="H2457" t="s">
        <v>45</v>
      </c>
      <c r="I2457" t="s">
        <v>46</v>
      </c>
      <c r="J2457" t="s">
        <v>34</v>
      </c>
      <c r="K2457" t="s">
        <v>70</v>
      </c>
      <c r="L2457" s="2">
        <v>26955</v>
      </c>
      <c r="M2457" t="s">
        <v>36</v>
      </c>
      <c r="N2457" t="s">
        <v>37</v>
      </c>
      <c r="O2457" t="s">
        <v>84</v>
      </c>
      <c r="P2457" t="s">
        <v>67</v>
      </c>
      <c r="Q2457" t="s">
        <v>40</v>
      </c>
      <c r="R2457">
        <v>4</v>
      </c>
      <c r="S2457" s="2">
        <v>44902</v>
      </c>
      <c r="T2457">
        <v>1</v>
      </c>
      <c r="U2457">
        <v>4</v>
      </c>
      <c r="V2457">
        <v>2</v>
      </c>
      <c r="W2457" s="2">
        <v>44960</v>
      </c>
      <c r="X2457" t="s">
        <v>41</v>
      </c>
      <c r="Y2457" t="s">
        <v>42</v>
      </c>
      <c r="Z2457" t="s">
        <v>73</v>
      </c>
      <c r="AA2457">
        <v>1</v>
      </c>
      <c r="AB2457">
        <v>125.34</v>
      </c>
      <c r="AC2457">
        <v>49</v>
      </c>
      <c r="AD2457" t="str" cm="1">
        <f t="array" ref="AD2457">_xlfn.IFS($AC2457&lt;= 24,"17-24", $AC2457&lt;=34,"25-34", $AC2457&lt;=44,"35-44", $AC2457&lt;= 54,"45-54", $AC2457 &gt;= 55, "55+")</f>
        <v>45-54</v>
      </c>
      <c r="AE2457">
        <f t="shared" ca="1" si="191"/>
        <v>4</v>
      </c>
      <c r="AF2457" t="str">
        <f t="shared" si="192"/>
        <v>Low</v>
      </c>
      <c r="AG2457" t="str">
        <f t="shared" si="193"/>
        <v>Satisfied</v>
      </c>
      <c r="AH2457" t="str">
        <f t="shared" si="194"/>
        <v>Average Performer</v>
      </c>
      <c r="AI2457" t="str" cm="1">
        <f t="array" ref="AI2457">_xlfn.IFS($Z2457 = "Passed", "High", $Z2457="Completed", "Moderate", OR($Z2457 = "Incomplete", $Z2457="Failed"), "Low")</f>
        <v>High</v>
      </c>
      <c r="AJ2457" t="str" cm="1">
        <f t="array" ref="AJ2457">_xlfn.IFS(OR(Z2457= "Passed", Z2457 = "Completed"), "Complete", OR(Z2457 ="Failed", Z2457 = "Incomplete"), "Incomplete")</f>
        <v>Complete</v>
      </c>
      <c r="AK2457" cm="1">
        <f t="array" ref="AK2457">_xlfn.IFS(HR_DATA[[#This Row],[Performance Category]] = "High Performer", 4,HR_DATA[[#This Row],[Performance Category]] = "Average Performer", 3, HR_DATA[[#This Row],[Performance Category]] = "Low Performer", 2, HR_DATA[[#This Row],[Performance Category]] = "At Risk", 1)</f>
        <v>3</v>
      </c>
    </row>
    <row r="2458" spans="1:37" x14ac:dyDescent="0.25">
      <c r="A2458">
        <v>2993</v>
      </c>
      <c r="B2458" s="2">
        <v>43542</v>
      </c>
      <c r="C2458" s="2">
        <f t="shared" ca="1" si="190"/>
        <v>46159</v>
      </c>
      <c r="D2458" t="s">
        <v>28</v>
      </c>
      <c r="E2458" t="s">
        <v>54</v>
      </c>
      <c r="F2458" t="s">
        <v>30</v>
      </c>
      <c r="G2458" t="s">
        <v>55</v>
      </c>
      <c r="H2458" t="s">
        <v>45</v>
      </c>
      <c r="I2458" t="s">
        <v>55</v>
      </c>
      <c r="J2458" t="s">
        <v>34</v>
      </c>
      <c r="K2458" t="s">
        <v>65</v>
      </c>
      <c r="L2458" s="2">
        <v>16809</v>
      </c>
      <c r="M2458" t="s">
        <v>36</v>
      </c>
      <c r="N2458" t="s">
        <v>48</v>
      </c>
      <c r="O2458" t="s">
        <v>38</v>
      </c>
      <c r="P2458" t="s">
        <v>39</v>
      </c>
      <c r="Q2458" t="s">
        <v>40</v>
      </c>
      <c r="R2458">
        <v>4</v>
      </c>
      <c r="S2458" s="2">
        <v>44909</v>
      </c>
      <c r="T2458">
        <v>5</v>
      </c>
      <c r="U2458">
        <v>5</v>
      </c>
      <c r="V2458">
        <v>1</v>
      </c>
      <c r="W2458" s="2">
        <v>44868</v>
      </c>
      <c r="X2458" t="s">
        <v>92</v>
      </c>
      <c r="Y2458" t="s">
        <v>42</v>
      </c>
      <c r="Z2458" t="s">
        <v>52</v>
      </c>
      <c r="AA2458">
        <v>3</v>
      </c>
      <c r="AB2458">
        <v>559.24</v>
      </c>
      <c r="AC2458">
        <v>73</v>
      </c>
      <c r="AD2458" t="str" cm="1">
        <f t="array" ref="AD2458">_xlfn.IFS($AC2458&lt;= 24,"17-24", $AC2458&lt;=34,"25-34", $AC2458&lt;=44,"35-44", $AC2458&lt;= 54,"45-54", $AC2458 &gt;= 55, "55+")</f>
        <v>55+</v>
      </c>
      <c r="AE2458">
        <f t="shared" ca="1" si="191"/>
        <v>7</v>
      </c>
      <c r="AF2458" t="str">
        <f t="shared" si="192"/>
        <v>High</v>
      </c>
      <c r="AG2458" t="str">
        <f t="shared" si="193"/>
        <v>Satisfied</v>
      </c>
      <c r="AH2458" t="str">
        <f t="shared" si="194"/>
        <v>Average Performer</v>
      </c>
      <c r="AI2458" t="str" cm="1">
        <f t="array" ref="AI2458">_xlfn.IFS($Z2458 = "Passed", "High", $Z2458="Completed", "Moderate", OR($Z2458 = "Incomplete", $Z2458="Failed"), "Low")</f>
        <v>Low</v>
      </c>
      <c r="AJ2458" t="str" cm="1">
        <f t="array" ref="AJ2458">_xlfn.IFS(OR(Z2458= "Passed", Z2458 = "Completed"), "Complete", OR(Z2458 ="Failed", Z2458 = "Incomplete"), "Incomplete")</f>
        <v>Incomplete</v>
      </c>
      <c r="AK2458" cm="1">
        <f t="array" ref="AK2458">_xlfn.IFS(HR_DATA[[#This Row],[Performance Category]] = "High Performer", 4,HR_DATA[[#This Row],[Performance Category]] = "Average Performer", 3, HR_DATA[[#This Row],[Performance Category]] = "Low Performer", 2, HR_DATA[[#This Row],[Performance Category]] = "At Risk", 1)</f>
        <v>3</v>
      </c>
    </row>
    <row r="2459" spans="1:37" x14ac:dyDescent="0.25">
      <c r="A2459">
        <v>2994</v>
      </c>
      <c r="B2459" s="2">
        <v>44610</v>
      </c>
      <c r="C2459" s="2">
        <f t="shared" ca="1" si="190"/>
        <v>46159</v>
      </c>
      <c r="D2459" t="s">
        <v>28</v>
      </c>
      <c r="E2459" t="s">
        <v>69</v>
      </c>
      <c r="F2459" t="s">
        <v>30</v>
      </c>
      <c r="G2459" t="s">
        <v>46</v>
      </c>
      <c r="H2459" t="s">
        <v>56</v>
      </c>
      <c r="I2459" t="s">
        <v>33</v>
      </c>
      <c r="J2459" t="s">
        <v>34</v>
      </c>
      <c r="K2459" t="s">
        <v>79</v>
      </c>
      <c r="L2459" s="2">
        <v>19489</v>
      </c>
      <c r="M2459" t="s">
        <v>36</v>
      </c>
      <c r="N2459" t="s">
        <v>48</v>
      </c>
      <c r="O2459" t="s">
        <v>60</v>
      </c>
      <c r="P2459" t="s">
        <v>67</v>
      </c>
      <c r="Q2459" t="s">
        <v>40</v>
      </c>
      <c r="R2459">
        <v>4</v>
      </c>
      <c r="S2459" s="2">
        <v>44911</v>
      </c>
      <c r="T2459">
        <v>5</v>
      </c>
      <c r="U2459">
        <v>5</v>
      </c>
      <c r="V2459">
        <v>3</v>
      </c>
      <c r="W2459" s="2">
        <v>44909</v>
      </c>
      <c r="X2459" t="s">
        <v>62</v>
      </c>
      <c r="Y2459" t="s">
        <v>51</v>
      </c>
      <c r="Z2459" t="s">
        <v>52</v>
      </c>
      <c r="AA2459">
        <v>1</v>
      </c>
      <c r="AB2459">
        <v>936.24</v>
      </c>
      <c r="AC2459">
        <v>69</v>
      </c>
      <c r="AD2459" t="str" cm="1">
        <f t="array" ref="AD2459">_xlfn.IFS($AC2459&lt;= 24,"17-24", $AC2459&lt;=34,"25-34", $AC2459&lt;=44,"35-44", $AC2459&lt;= 54,"45-54", $AC2459 &gt;= 55, "55+")</f>
        <v>55+</v>
      </c>
      <c r="AE2459">
        <f t="shared" ca="1" si="191"/>
        <v>4</v>
      </c>
      <c r="AF2459" t="str">
        <f t="shared" si="192"/>
        <v>High</v>
      </c>
      <c r="AG2459" t="str">
        <f t="shared" si="193"/>
        <v>Satisfied</v>
      </c>
      <c r="AH2459" t="str">
        <f t="shared" si="194"/>
        <v>Average Performer</v>
      </c>
      <c r="AI2459" t="str" cm="1">
        <f t="array" ref="AI2459">_xlfn.IFS($Z2459 = "Passed", "High", $Z2459="Completed", "Moderate", OR($Z2459 = "Incomplete", $Z2459="Failed"), "Low")</f>
        <v>Low</v>
      </c>
      <c r="AJ2459" t="str" cm="1">
        <f t="array" ref="AJ2459">_xlfn.IFS(OR(Z2459= "Passed", Z2459 = "Completed"), "Complete", OR(Z2459 ="Failed", Z2459 = "Incomplete"), "Incomplete")</f>
        <v>Incomplete</v>
      </c>
      <c r="AK2459" cm="1">
        <f t="array" ref="AK2459">_xlfn.IFS(HR_DATA[[#This Row],[Performance Category]] = "High Performer", 4,HR_DATA[[#This Row],[Performance Category]] = "Average Performer", 3, HR_DATA[[#This Row],[Performance Category]] = "Low Performer", 2, HR_DATA[[#This Row],[Performance Category]] = "At Risk", 1)</f>
        <v>3</v>
      </c>
    </row>
    <row r="2460" spans="1:37" x14ac:dyDescent="0.25">
      <c r="A2460">
        <v>2995</v>
      </c>
      <c r="B2460" s="2">
        <v>43346</v>
      </c>
      <c r="C2460" s="2">
        <f t="shared" ca="1" si="190"/>
        <v>46159</v>
      </c>
      <c r="D2460" t="s">
        <v>28</v>
      </c>
      <c r="E2460" t="s">
        <v>29</v>
      </c>
      <c r="F2460" t="s">
        <v>30</v>
      </c>
      <c r="G2460" t="s">
        <v>55</v>
      </c>
      <c r="H2460" t="s">
        <v>45</v>
      </c>
      <c r="I2460" t="s">
        <v>55</v>
      </c>
      <c r="J2460" t="s">
        <v>34</v>
      </c>
      <c r="K2460" t="s">
        <v>65</v>
      </c>
      <c r="L2460" s="2">
        <v>20014</v>
      </c>
      <c r="M2460" t="s">
        <v>36</v>
      </c>
      <c r="N2460" t="s">
        <v>48</v>
      </c>
      <c r="O2460" t="s">
        <v>60</v>
      </c>
      <c r="P2460" t="s">
        <v>61</v>
      </c>
      <c r="Q2460" t="s">
        <v>98</v>
      </c>
      <c r="R2460">
        <v>4</v>
      </c>
      <c r="S2460" s="2">
        <v>44945</v>
      </c>
      <c r="T2460">
        <v>1</v>
      </c>
      <c r="U2460">
        <v>5</v>
      </c>
      <c r="V2460">
        <v>2</v>
      </c>
      <c r="W2460" s="2">
        <v>45110</v>
      </c>
      <c r="X2460" t="s">
        <v>68</v>
      </c>
      <c r="Y2460" t="s">
        <v>42</v>
      </c>
      <c r="Z2460" t="s">
        <v>73</v>
      </c>
      <c r="AA2460">
        <v>1</v>
      </c>
      <c r="AB2460">
        <v>440.35</v>
      </c>
      <c r="AC2460">
        <v>64</v>
      </c>
      <c r="AD2460" t="str" cm="1">
        <f t="array" ref="AD2460">_xlfn.IFS($AC2460&lt;= 24,"17-24", $AC2460&lt;=34,"25-34", $AC2460&lt;=44,"35-44", $AC2460&lt;= 54,"45-54", $AC2460 &gt;= 55, "55+")</f>
        <v>55+</v>
      </c>
      <c r="AE2460">
        <f t="shared" ca="1" si="191"/>
        <v>7</v>
      </c>
      <c r="AF2460" t="str">
        <f t="shared" si="192"/>
        <v>Low</v>
      </c>
      <c r="AG2460" t="str">
        <f t="shared" si="193"/>
        <v>Satisfied</v>
      </c>
      <c r="AH2460" t="str">
        <f t="shared" si="194"/>
        <v>Low Performer</v>
      </c>
      <c r="AI2460" t="str" cm="1">
        <f t="array" ref="AI2460">_xlfn.IFS($Z2460 = "Passed", "High", $Z2460="Completed", "Moderate", OR($Z2460 = "Incomplete", $Z2460="Failed"), "Low")</f>
        <v>High</v>
      </c>
      <c r="AJ2460" t="str" cm="1">
        <f t="array" ref="AJ2460">_xlfn.IFS(OR(Z2460= "Passed", Z2460 = "Completed"), "Complete", OR(Z2460 ="Failed", Z2460 = "Incomplete"), "Incomplete")</f>
        <v>Complete</v>
      </c>
      <c r="AK2460" cm="1">
        <f t="array" ref="AK2460">_xlfn.IFS(HR_DATA[[#This Row],[Performance Category]] = "High Performer", 4,HR_DATA[[#This Row],[Performance Category]] = "Average Performer", 3, HR_DATA[[#This Row],[Performance Category]] = "Low Performer", 2, HR_DATA[[#This Row],[Performance Category]] = "At Risk", 1)</f>
        <v>2</v>
      </c>
    </row>
    <row r="2461" spans="1:37" x14ac:dyDescent="0.25">
      <c r="A2461">
        <v>2996</v>
      </c>
      <c r="B2461" s="2">
        <v>44727</v>
      </c>
      <c r="C2461" s="2">
        <f t="shared" ca="1" si="190"/>
        <v>46159</v>
      </c>
      <c r="D2461" t="s">
        <v>28</v>
      </c>
      <c r="E2461" t="s">
        <v>85</v>
      </c>
      <c r="F2461" t="s">
        <v>30</v>
      </c>
      <c r="G2461" t="s">
        <v>31</v>
      </c>
      <c r="H2461" t="s">
        <v>56</v>
      </c>
      <c r="I2461" t="s">
        <v>33</v>
      </c>
      <c r="J2461" t="s">
        <v>34</v>
      </c>
      <c r="K2461" t="s">
        <v>65</v>
      </c>
      <c r="L2461" s="2">
        <v>32781</v>
      </c>
      <c r="M2461" t="s">
        <v>36</v>
      </c>
      <c r="N2461" t="s">
        <v>37</v>
      </c>
      <c r="O2461" t="s">
        <v>60</v>
      </c>
      <c r="P2461" t="s">
        <v>39</v>
      </c>
      <c r="Q2461" t="s">
        <v>40</v>
      </c>
      <c r="R2461">
        <v>4</v>
      </c>
      <c r="S2461" s="2">
        <v>44800</v>
      </c>
      <c r="T2461">
        <v>3</v>
      </c>
      <c r="U2461">
        <v>2</v>
      </c>
      <c r="V2461">
        <v>2</v>
      </c>
      <c r="W2461" s="2">
        <v>44834</v>
      </c>
      <c r="X2461" t="s">
        <v>68</v>
      </c>
      <c r="Y2461" t="s">
        <v>42</v>
      </c>
      <c r="Z2461" t="s">
        <v>73</v>
      </c>
      <c r="AA2461">
        <v>2</v>
      </c>
      <c r="AB2461">
        <v>727.12</v>
      </c>
      <c r="AC2461">
        <v>33</v>
      </c>
      <c r="AD2461" t="str" cm="1">
        <f t="array" ref="AD2461">_xlfn.IFS($AC2461&lt;= 24,"17-24", $AC2461&lt;=34,"25-34", $AC2461&lt;=44,"35-44", $AC2461&lt;= 54,"45-54", $AC2461 &gt;= 55, "55+")</f>
        <v>25-34</v>
      </c>
      <c r="AE2461">
        <f t="shared" ca="1" si="191"/>
        <v>3</v>
      </c>
      <c r="AF2461" t="str">
        <f t="shared" si="192"/>
        <v>Medium</v>
      </c>
      <c r="AG2461" t="str">
        <f t="shared" si="193"/>
        <v>Not satisfied</v>
      </c>
      <c r="AH2461" t="str">
        <f t="shared" si="194"/>
        <v>Average Performer</v>
      </c>
      <c r="AI2461" t="str" cm="1">
        <f t="array" ref="AI2461">_xlfn.IFS($Z2461 = "Passed", "High", $Z2461="Completed", "Moderate", OR($Z2461 = "Incomplete", $Z2461="Failed"), "Low")</f>
        <v>High</v>
      </c>
      <c r="AJ2461" t="str" cm="1">
        <f t="array" ref="AJ2461">_xlfn.IFS(OR(Z2461= "Passed", Z2461 = "Completed"), "Complete", OR(Z2461 ="Failed", Z2461 = "Incomplete"), "Incomplete")</f>
        <v>Complete</v>
      </c>
      <c r="AK2461" cm="1">
        <f t="array" ref="AK2461">_xlfn.IFS(HR_DATA[[#This Row],[Performance Category]] = "High Performer", 4,HR_DATA[[#This Row],[Performance Category]] = "Average Performer", 3, HR_DATA[[#This Row],[Performance Category]] = "Low Performer", 2, HR_DATA[[#This Row],[Performance Category]] = "At Risk", 1)</f>
        <v>3</v>
      </c>
    </row>
    <row r="2462" spans="1:37" x14ac:dyDescent="0.25">
      <c r="A2462">
        <v>2997</v>
      </c>
      <c r="B2462" s="2">
        <v>44606</v>
      </c>
      <c r="C2462" s="2">
        <f t="shared" ca="1" si="190"/>
        <v>46159</v>
      </c>
      <c r="D2462" t="s">
        <v>28</v>
      </c>
      <c r="E2462" t="s">
        <v>44</v>
      </c>
      <c r="F2462" t="s">
        <v>30</v>
      </c>
      <c r="G2462" t="s">
        <v>31</v>
      </c>
      <c r="H2462" t="s">
        <v>56</v>
      </c>
      <c r="I2462" t="s">
        <v>46</v>
      </c>
      <c r="J2462" t="s">
        <v>34</v>
      </c>
      <c r="K2462" t="s">
        <v>65</v>
      </c>
      <c r="L2462" s="2">
        <v>31228</v>
      </c>
      <c r="M2462" t="s">
        <v>36</v>
      </c>
      <c r="N2462" t="s">
        <v>37</v>
      </c>
      <c r="O2462" t="s">
        <v>60</v>
      </c>
      <c r="P2462" t="s">
        <v>67</v>
      </c>
      <c r="Q2462" t="s">
        <v>40</v>
      </c>
      <c r="R2462">
        <v>2</v>
      </c>
      <c r="S2462" s="2">
        <v>44895</v>
      </c>
      <c r="T2462">
        <v>1</v>
      </c>
      <c r="U2462">
        <v>2</v>
      </c>
      <c r="V2462">
        <v>5</v>
      </c>
      <c r="W2462" s="2">
        <v>44973</v>
      </c>
      <c r="X2462" t="s">
        <v>92</v>
      </c>
      <c r="Y2462" t="s">
        <v>51</v>
      </c>
      <c r="Z2462" t="s">
        <v>63</v>
      </c>
      <c r="AA2462">
        <v>4</v>
      </c>
      <c r="AB2462">
        <v>433.14</v>
      </c>
      <c r="AC2462">
        <v>37</v>
      </c>
      <c r="AD2462" t="str" cm="1">
        <f t="array" ref="AD2462">_xlfn.IFS($AC2462&lt;= 24,"17-24", $AC2462&lt;=34,"25-34", $AC2462&lt;=44,"35-44", $AC2462&lt;= 54,"45-54", $AC2462 &gt;= 55, "55+")</f>
        <v>35-44</v>
      </c>
      <c r="AE2462">
        <f t="shared" ca="1" si="191"/>
        <v>4</v>
      </c>
      <c r="AF2462" t="str">
        <f t="shared" si="192"/>
        <v>Low</v>
      </c>
      <c r="AG2462" t="str">
        <f t="shared" si="193"/>
        <v>Not satisfied</v>
      </c>
      <c r="AH2462" t="str">
        <f t="shared" si="194"/>
        <v>Average Performer</v>
      </c>
      <c r="AI2462" t="str" cm="1">
        <f t="array" ref="AI2462">_xlfn.IFS($Z2462 = "Passed", "High", $Z2462="Completed", "Moderate", OR($Z2462 = "Incomplete", $Z2462="Failed"), "Low")</f>
        <v>Moderate</v>
      </c>
      <c r="AJ2462" t="str" cm="1">
        <f t="array" ref="AJ2462">_xlfn.IFS(OR(Z2462= "Passed", Z2462 = "Completed"), "Complete", OR(Z2462 ="Failed", Z2462 = "Incomplete"), "Incomplete")</f>
        <v>Complete</v>
      </c>
      <c r="AK2462" cm="1">
        <f t="array" ref="AK2462">_xlfn.IFS(HR_DATA[[#This Row],[Performance Category]] = "High Performer", 4,HR_DATA[[#This Row],[Performance Category]] = "Average Performer", 3, HR_DATA[[#This Row],[Performance Category]] = "Low Performer", 2, HR_DATA[[#This Row],[Performance Category]] = "At Risk", 1)</f>
        <v>3</v>
      </c>
    </row>
    <row r="2463" spans="1:37" x14ac:dyDescent="0.25">
      <c r="A2463">
        <v>2998</v>
      </c>
      <c r="B2463" s="2">
        <v>45116</v>
      </c>
      <c r="C2463" s="2">
        <f t="shared" ca="1" si="190"/>
        <v>46159</v>
      </c>
      <c r="D2463" t="s">
        <v>28</v>
      </c>
      <c r="E2463" t="s">
        <v>87</v>
      </c>
      <c r="F2463" t="s">
        <v>30</v>
      </c>
      <c r="G2463" t="s">
        <v>31</v>
      </c>
      <c r="H2463" t="s">
        <v>32</v>
      </c>
      <c r="I2463" t="s">
        <v>46</v>
      </c>
      <c r="J2463" t="s">
        <v>34</v>
      </c>
      <c r="K2463" t="s">
        <v>65</v>
      </c>
      <c r="L2463" s="2">
        <v>24991</v>
      </c>
      <c r="M2463" t="s">
        <v>36</v>
      </c>
      <c r="N2463" t="s">
        <v>48</v>
      </c>
      <c r="O2463" t="s">
        <v>38</v>
      </c>
      <c r="P2463" t="s">
        <v>39</v>
      </c>
      <c r="Q2463" t="s">
        <v>98</v>
      </c>
      <c r="R2463">
        <v>1</v>
      </c>
      <c r="S2463" s="2">
        <v>44961</v>
      </c>
      <c r="T2463">
        <v>4</v>
      </c>
      <c r="U2463">
        <v>3</v>
      </c>
      <c r="V2463">
        <v>3</v>
      </c>
      <c r="W2463" s="2">
        <v>44851</v>
      </c>
      <c r="X2463" t="s">
        <v>50</v>
      </c>
      <c r="Y2463" t="s">
        <v>51</v>
      </c>
      <c r="Z2463" t="s">
        <v>43</v>
      </c>
      <c r="AA2463">
        <v>1</v>
      </c>
      <c r="AB2463">
        <v>764.14</v>
      </c>
      <c r="AC2463">
        <v>55</v>
      </c>
      <c r="AD2463" t="str" cm="1">
        <f t="array" ref="AD2463">_xlfn.IFS($AC2463&lt;= 24,"17-24", $AC2463&lt;=34,"25-34", $AC2463&lt;=44,"35-44", $AC2463&lt;= 54,"45-54", $AC2463 &gt;= 55, "55+")</f>
        <v>55+</v>
      </c>
      <c r="AE2463">
        <f t="shared" ca="1" si="191"/>
        <v>2</v>
      </c>
      <c r="AF2463" t="str">
        <f t="shared" si="192"/>
        <v>High</v>
      </c>
      <c r="AG2463" t="str">
        <f t="shared" si="193"/>
        <v>Neutral</v>
      </c>
      <c r="AH2463" t="str">
        <f t="shared" si="194"/>
        <v>Low Performer</v>
      </c>
      <c r="AI2463" t="str" cm="1">
        <f t="array" ref="AI2463">_xlfn.IFS($Z2463 = "Passed", "High", $Z2463="Completed", "Moderate", OR($Z2463 = "Incomplete", $Z2463="Failed"), "Low")</f>
        <v>Low</v>
      </c>
      <c r="AJ2463" t="str" cm="1">
        <f t="array" ref="AJ2463">_xlfn.IFS(OR(Z2463= "Passed", Z2463 = "Completed"), "Complete", OR(Z2463 ="Failed", Z2463 = "Incomplete"), "Incomplete")</f>
        <v>Incomplete</v>
      </c>
      <c r="AK2463" cm="1">
        <f t="array" ref="AK2463">_xlfn.IFS(HR_DATA[[#This Row],[Performance Category]] = "High Performer", 4,HR_DATA[[#This Row],[Performance Category]] = "Average Performer", 3, HR_DATA[[#This Row],[Performance Category]] = "Low Performer", 2, HR_DATA[[#This Row],[Performance Category]] = "At Risk", 1)</f>
        <v>2</v>
      </c>
    </row>
    <row r="2464" spans="1:37" x14ac:dyDescent="0.25">
      <c r="A2464">
        <v>2999</v>
      </c>
      <c r="B2464" s="2">
        <v>43401</v>
      </c>
      <c r="C2464" s="2">
        <f t="shared" ca="1" si="190"/>
        <v>46159</v>
      </c>
      <c r="D2464" t="s">
        <v>28</v>
      </c>
      <c r="E2464" t="s">
        <v>64</v>
      </c>
      <c r="F2464" t="s">
        <v>30</v>
      </c>
      <c r="G2464" t="s">
        <v>31</v>
      </c>
      <c r="H2464" t="s">
        <v>56</v>
      </c>
      <c r="I2464" t="s">
        <v>46</v>
      </c>
      <c r="J2464" t="s">
        <v>34</v>
      </c>
      <c r="K2464" t="s">
        <v>70</v>
      </c>
      <c r="L2464" s="2">
        <v>25643</v>
      </c>
      <c r="M2464" t="s">
        <v>36</v>
      </c>
      <c r="N2464" t="s">
        <v>48</v>
      </c>
      <c r="O2464" t="s">
        <v>84</v>
      </c>
      <c r="P2464" t="s">
        <v>77</v>
      </c>
      <c r="Q2464" t="s">
        <v>40</v>
      </c>
      <c r="R2464">
        <v>2</v>
      </c>
      <c r="S2464" s="2">
        <v>44950</v>
      </c>
      <c r="T2464">
        <v>2</v>
      </c>
      <c r="U2464">
        <v>1</v>
      </c>
      <c r="V2464">
        <v>4</v>
      </c>
      <c r="W2464" s="2">
        <v>45091</v>
      </c>
      <c r="X2464" t="s">
        <v>50</v>
      </c>
      <c r="Y2464" t="s">
        <v>42</v>
      </c>
      <c r="Z2464" t="s">
        <v>73</v>
      </c>
      <c r="AA2464">
        <v>5</v>
      </c>
      <c r="AB2464">
        <v>800.21</v>
      </c>
      <c r="AC2464">
        <v>48</v>
      </c>
      <c r="AD2464" t="str" cm="1">
        <f t="array" ref="AD2464">_xlfn.IFS($AC2464&lt;= 24,"17-24", $AC2464&lt;=34,"25-34", $AC2464&lt;=44,"35-44", $AC2464&lt;= 54,"45-54", $AC2464 &gt;= 55, "55+")</f>
        <v>45-54</v>
      </c>
      <c r="AE2464">
        <f t="shared" ca="1" si="191"/>
        <v>7</v>
      </c>
      <c r="AF2464" t="str">
        <f t="shared" si="192"/>
        <v>Low</v>
      </c>
      <c r="AG2464" t="str">
        <f t="shared" si="193"/>
        <v>Not satisfied</v>
      </c>
      <c r="AH2464" t="str">
        <f t="shared" si="194"/>
        <v>Average Performer</v>
      </c>
      <c r="AI2464" t="str" cm="1">
        <f t="array" ref="AI2464">_xlfn.IFS($Z2464 = "Passed", "High", $Z2464="Completed", "Moderate", OR($Z2464 = "Incomplete", $Z2464="Failed"), "Low")</f>
        <v>High</v>
      </c>
      <c r="AJ2464" t="str" cm="1">
        <f t="array" ref="AJ2464">_xlfn.IFS(OR(Z2464= "Passed", Z2464 = "Completed"), "Complete", OR(Z2464 ="Failed", Z2464 = "Incomplete"), "Incomplete")</f>
        <v>Complete</v>
      </c>
      <c r="AK2464" cm="1">
        <f t="array" ref="AK2464">_xlfn.IFS(HR_DATA[[#This Row],[Performance Category]] = "High Performer", 4,HR_DATA[[#This Row],[Performance Category]] = "Average Performer", 3, HR_DATA[[#This Row],[Performance Category]] = "Low Performer", 2, HR_DATA[[#This Row],[Performance Category]] = "At Risk", 1)</f>
        <v>3</v>
      </c>
    </row>
    <row r="2465" spans="1:37" x14ac:dyDescent="0.25">
      <c r="A2465">
        <v>3000</v>
      </c>
      <c r="B2465" s="2">
        <v>44751</v>
      </c>
      <c r="C2465" s="2">
        <f t="shared" ca="1" si="190"/>
        <v>46159</v>
      </c>
      <c r="D2465" t="s">
        <v>28</v>
      </c>
      <c r="E2465" t="s">
        <v>94</v>
      </c>
      <c r="F2465" t="s">
        <v>30</v>
      </c>
      <c r="G2465" t="s">
        <v>31</v>
      </c>
      <c r="H2465" t="s">
        <v>56</v>
      </c>
      <c r="I2465" t="s">
        <v>55</v>
      </c>
      <c r="J2465" t="s">
        <v>34</v>
      </c>
      <c r="K2465" t="s">
        <v>134</v>
      </c>
      <c r="L2465" s="2">
        <v>26934</v>
      </c>
      <c r="M2465" t="s">
        <v>36</v>
      </c>
      <c r="N2465" t="s">
        <v>48</v>
      </c>
      <c r="O2465" t="s">
        <v>60</v>
      </c>
      <c r="P2465" t="s">
        <v>61</v>
      </c>
      <c r="Q2465" t="s">
        <v>40</v>
      </c>
      <c r="R2465">
        <v>1</v>
      </c>
      <c r="S2465" s="2">
        <v>45124</v>
      </c>
      <c r="T2465">
        <v>2</v>
      </c>
      <c r="U2465">
        <v>2</v>
      </c>
      <c r="V2465">
        <v>5</v>
      </c>
      <c r="W2465" s="2">
        <v>45057</v>
      </c>
      <c r="X2465" t="s">
        <v>68</v>
      </c>
      <c r="Y2465" t="s">
        <v>51</v>
      </c>
      <c r="Z2465" t="s">
        <v>52</v>
      </c>
      <c r="AA2465">
        <v>2</v>
      </c>
      <c r="AB2465">
        <v>172.72</v>
      </c>
      <c r="AC2465">
        <v>49</v>
      </c>
      <c r="AD2465" t="str" cm="1">
        <f t="array" ref="AD2465">_xlfn.IFS($AC2465&lt;= 24,"17-24", $AC2465&lt;=34,"25-34", $AC2465&lt;=44,"35-44", $AC2465&lt;= 54,"45-54", $AC2465 &gt;= 55, "55+")</f>
        <v>45-54</v>
      </c>
      <c r="AE2465">
        <f t="shared" ca="1" si="191"/>
        <v>3</v>
      </c>
      <c r="AF2465" t="str">
        <f t="shared" si="192"/>
        <v>Low</v>
      </c>
      <c r="AG2465" t="str">
        <f t="shared" si="193"/>
        <v>Not satisfied</v>
      </c>
      <c r="AH2465" t="str">
        <f t="shared" si="194"/>
        <v>Average Performer</v>
      </c>
      <c r="AI2465" t="str" cm="1">
        <f t="array" ref="AI2465">_xlfn.IFS($Z2465 = "Passed", "High", $Z2465="Completed", "Moderate", OR($Z2465 = "Incomplete", $Z2465="Failed"), "Low")</f>
        <v>Low</v>
      </c>
      <c r="AJ2465" t="str" cm="1">
        <f t="array" ref="AJ2465">_xlfn.IFS(OR(Z2465= "Passed", Z2465 = "Completed"), "Complete", OR(Z2465 ="Failed", Z2465 = "Incomplete"), "Incomplete")</f>
        <v>Incomplete</v>
      </c>
      <c r="AK2465" cm="1">
        <f t="array" ref="AK2465">_xlfn.IFS(HR_DATA[[#This Row],[Performance Category]] = "High Performer", 4,HR_DATA[[#This Row],[Performance Category]] = "Average Performer", 3, HR_DATA[[#This Row],[Performance Category]] = "Low Performer", 2, HR_DATA[[#This Row],[Performance Category]] = "At Risk", 1)</f>
        <v>3</v>
      </c>
    </row>
    <row r="2466" spans="1:37" x14ac:dyDescent="0.25">
      <c r="A2466">
        <v>3001</v>
      </c>
      <c r="B2466" s="2">
        <v>43370</v>
      </c>
      <c r="C2466" s="2">
        <f t="shared" ca="1" si="190"/>
        <v>46159</v>
      </c>
      <c r="D2466" t="s">
        <v>28</v>
      </c>
      <c r="E2466" t="s">
        <v>74</v>
      </c>
      <c r="F2466" t="s">
        <v>30</v>
      </c>
      <c r="G2466" t="s">
        <v>55</v>
      </c>
      <c r="H2466" t="s">
        <v>32</v>
      </c>
      <c r="I2466" t="s">
        <v>46</v>
      </c>
      <c r="J2466" t="s">
        <v>34</v>
      </c>
      <c r="K2466" t="s">
        <v>65</v>
      </c>
      <c r="L2466" s="2">
        <v>15629</v>
      </c>
      <c r="M2466" t="s">
        <v>36</v>
      </c>
      <c r="N2466" t="s">
        <v>48</v>
      </c>
      <c r="O2466" t="s">
        <v>84</v>
      </c>
      <c r="P2466" t="s">
        <v>39</v>
      </c>
      <c r="Q2466" t="s">
        <v>40</v>
      </c>
      <c r="R2466">
        <v>5</v>
      </c>
      <c r="S2466" s="2">
        <v>45029</v>
      </c>
      <c r="T2466">
        <v>5</v>
      </c>
      <c r="U2466">
        <v>4</v>
      </c>
      <c r="V2466">
        <v>3</v>
      </c>
      <c r="W2466" s="2">
        <v>44921</v>
      </c>
      <c r="X2466" t="s">
        <v>92</v>
      </c>
      <c r="Y2466" t="s">
        <v>42</v>
      </c>
      <c r="Z2466" t="s">
        <v>73</v>
      </c>
      <c r="AA2466">
        <v>5</v>
      </c>
      <c r="AB2466">
        <v>346.93</v>
      </c>
      <c r="AC2466">
        <v>76</v>
      </c>
      <c r="AD2466" t="str" cm="1">
        <f t="array" ref="AD2466">_xlfn.IFS($AC2466&lt;= 24,"17-24", $AC2466&lt;=34,"25-34", $AC2466&lt;=44,"35-44", $AC2466&lt;= 54,"45-54", $AC2466 &gt;= 55, "55+")</f>
        <v>55+</v>
      </c>
      <c r="AE2466">
        <f t="shared" ca="1" si="191"/>
        <v>7</v>
      </c>
      <c r="AF2466" t="str">
        <f t="shared" si="192"/>
        <v>High</v>
      </c>
      <c r="AG2466" t="str">
        <f t="shared" si="193"/>
        <v>Satisfied</v>
      </c>
      <c r="AH2466" t="str">
        <f t="shared" si="194"/>
        <v>Average Performer</v>
      </c>
      <c r="AI2466" t="str" cm="1">
        <f t="array" ref="AI2466">_xlfn.IFS($Z2466 = "Passed", "High", $Z2466="Completed", "Moderate", OR($Z2466 = "Incomplete", $Z2466="Failed"), "Low")</f>
        <v>High</v>
      </c>
      <c r="AJ2466" t="str" cm="1">
        <f t="array" ref="AJ2466">_xlfn.IFS(OR(Z2466= "Passed", Z2466 = "Completed"), "Complete", OR(Z2466 ="Failed", Z2466 = "Incomplete"), "Incomplete")</f>
        <v>Complete</v>
      </c>
      <c r="AK2466" cm="1">
        <f t="array" ref="AK2466">_xlfn.IFS(HR_DATA[[#This Row],[Performance Category]] = "High Performer", 4,HR_DATA[[#This Row],[Performance Category]] = "Average Performer", 3, HR_DATA[[#This Row],[Performance Category]] = "Low Performer", 2, HR_DATA[[#This Row],[Performance Category]] = "At Risk", 1)</f>
        <v>3</v>
      </c>
    </row>
    <row r="2467" spans="1:37" x14ac:dyDescent="0.25">
      <c r="A2467">
        <v>3002</v>
      </c>
      <c r="B2467" s="2">
        <v>44131</v>
      </c>
      <c r="C2467" s="2">
        <f t="shared" ca="1" si="190"/>
        <v>46159</v>
      </c>
      <c r="D2467" t="s">
        <v>106</v>
      </c>
      <c r="E2467" t="s">
        <v>69</v>
      </c>
      <c r="F2467" t="s">
        <v>30</v>
      </c>
      <c r="G2467" t="s">
        <v>55</v>
      </c>
      <c r="H2467" t="s">
        <v>45</v>
      </c>
      <c r="I2467" t="s">
        <v>46</v>
      </c>
      <c r="J2467" t="s">
        <v>34</v>
      </c>
      <c r="K2467" t="s">
        <v>65</v>
      </c>
      <c r="L2467" s="2">
        <v>33374</v>
      </c>
      <c r="M2467" t="s">
        <v>36</v>
      </c>
      <c r="N2467" t="s">
        <v>37</v>
      </c>
      <c r="O2467" t="s">
        <v>38</v>
      </c>
      <c r="P2467" t="s">
        <v>39</v>
      </c>
      <c r="Q2467" t="s">
        <v>40</v>
      </c>
      <c r="R2467">
        <v>2</v>
      </c>
      <c r="S2467" s="2">
        <v>44814</v>
      </c>
      <c r="T2467">
        <v>3</v>
      </c>
      <c r="U2467">
        <v>3</v>
      </c>
      <c r="V2467">
        <v>3</v>
      </c>
      <c r="W2467" s="2">
        <v>44962</v>
      </c>
      <c r="X2467" t="s">
        <v>41</v>
      </c>
      <c r="Y2467" t="s">
        <v>42</v>
      </c>
      <c r="Z2467" t="s">
        <v>73</v>
      </c>
      <c r="AA2467">
        <v>4</v>
      </c>
      <c r="AB2467">
        <v>247.81</v>
      </c>
      <c r="AC2467">
        <v>29</v>
      </c>
      <c r="AD2467" t="str" cm="1">
        <f t="array" ref="AD2467">_xlfn.IFS($AC2467&lt;= 24,"17-24", $AC2467&lt;=34,"25-34", $AC2467&lt;=44,"35-44", $AC2467&lt;= 54,"45-54", $AC2467 &gt;= 55, "55+")</f>
        <v>25-34</v>
      </c>
      <c r="AE2467">
        <f t="shared" ca="1" si="191"/>
        <v>5</v>
      </c>
      <c r="AF2467" t="str">
        <f t="shared" si="192"/>
        <v>Medium</v>
      </c>
      <c r="AG2467" t="str">
        <f t="shared" si="193"/>
        <v>Neutral</v>
      </c>
      <c r="AH2467" t="str">
        <f t="shared" si="194"/>
        <v>Average Performer</v>
      </c>
      <c r="AI2467" t="str" cm="1">
        <f t="array" ref="AI2467">_xlfn.IFS($Z2467 = "Passed", "High", $Z2467="Completed", "Moderate", OR($Z2467 = "Incomplete", $Z2467="Failed"), "Low")</f>
        <v>High</v>
      </c>
      <c r="AJ2467" t="str" cm="1">
        <f t="array" ref="AJ2467">_xlfn.IFS(OR(Z2467= "Passed", Z2467 = "Completed"), "Complete", OR(Z2467 ="Failed", Z2467 = "Incomplete"), "Incomplete")</f>
        <v>Complete</v>
      </c>
      <c r="AK2467" cm="1">
        <f t="array" ref="AK2467">_xlfn.IFS(HR_DATA[[#This Row],[Performance Category]] = "High Performer", 4,HR_DATA[[#This Row],[Performance Category]] = "Average Performer", 3, HR_DATA[[#This Row],[Performance Category]] = "Low Performer", 2, HR_DATA[[#This Row],[Performance Category]] = "At Risk", 1)</f>
        <v>3</v>
      </c>
    </row>
    <row r="2468" spans="1:37" x14ac:dyDescent="0.25">
      <c r="A2468">
        <v>3003</v>
      </c>
      <c r="B2468" s="2">
        <v>44470</v>
      </c>
      <c r="C2468" s="2">
        <f t="shared" ca="1" si="190"/>
        <v>46159</v>
      </c>
      <c r="D2468" t="s">
        <v>106</v>
      </c>
      <c r="E2468" t="s">
        <v>29</v>
      </c>
      <c r="F2468" t="s">
        <v>30</v>
      </c>
      <c r="G2468" t="s">
        <v>55</v>
      </c>
      <c r="H2468" t="s">
        <v>45</v>
      </c>
      <c r="I2468" t="s">
        <v>46</v>
      </c>
      <c r="J2468" t="s">
        <v>34</v>
      </c>
      <c r="K2468" t="s">
        <v>70</v>
      </c>
      <c r="L2468" s="2">
        <v>33116</v>
      </c>
      <c r="M2468" t="s">
        <v>36</v>
      </c>
      <c r="N2468" t="s">
        <v>37</v>
      </c>
      <c r="O2468" t="s">
        <v>60</v>
      </c>
      <c r="P2468" t="s">
        <v>61</v>
      </c>
      <c r="Q2468" t="s">
        <v>40</v>
      </c>
      <c r="R2468">
        <v>5</v>
      </c>
      <c r="S2468" s="2">
        <v>44943</v>
      </c>
      <c r="T2468">
        <v>4</v>
      </c>
      <c r="U2468">
        <v>3</v>
      </c>
      <c r="V2468">
        <v>5</v>
      </c>
      <c r="W2468" s="2">
        <v>44881</v>
      </c>
      <c r="X2468" t="s">
        <v>68</v>
      </c>
      <c r="Y2468" t="s">
        <v>42</v>
      </c>
      <c r="Z2468" t="s">
        <v>73</v>
      </c>
      <c r="AA2468">
        <v>4</v>
      </c>
      <c r="AB2468">
        <v>144.84</v>
      </c>
      <c r="AC2468">
        <v>31</v>
      </c>
      <c r="AD2468" t="str" cm="1">
        <f t="array" ref="AD2468">_xlfn.IFS($AC2468&lt;= 24,"17-24", $AC2468&lt;=34,"25-34", $AC2468&lt;=44,"35-44", $AC2468&lt;= 54,"45-54", $AC2468 &gt;= 55, "55+")</f>
        <v>25-34</v>
      </c>
      <c r="AE2468">
        <f t="shared" ca="1" si="191"/>
        <v>4</v>
      </c>
      <c r="AF2468" t="str">
        <f t="shared" si="192"/>
        <v>High</v>
      </c>
      <c r="AG2468" t="str">
        <f t="shared" si="193"/>
        <v>Neutral</v>
      </c>
      <c r="AH2468" t="str">
        <f t="shared" si="194"/>
        <v>Average Performer</v>
      </c>
      <c r="AI2468" t="str" cm="1">
        <f t="array" ref="AI2468">_xlfn.IFS($Z2468 = "Passed", "High", $Z2468="Completed", "Moderate", OR($Z2468 = "Incomplete", $Z2468="Failed"), "Low")</f>
        <v>High</v>
      </c>
      <c r="AJ2468" t="str" cm="1">
        <f t="array" ref="AJ2468">_xlfn.IFS(OR(Z2468= "Passed", Z2468 = "Completed"), "Complete", OR(Z2468 ="Failed", Z2468 = "Incomplete"), "Incomplete")</f>
        <v>Complete</v>
      </c>
      <c r="AK2468" cm="1">
        <f t="array" ref="AK2468">_xlfn.IFS(HR_DATA[[#This Row],[Performance Category]] = "High Performer", 4,HR_DATA[[#This Row],[Performance Category]] = "Average Performer", 3, HR_DATA[[#This Row],[Performance Category]] = "Low Performer", 2, HR_DATA[[#This Row],[Performance Category]] = "At Risk", 1)</f>
        <v>3</v>
      </c>
    </row>
    <row r="2469" spans="1:37" x14ac:dyDescent="0.25">
      <c r="A2469">
        <v>3004</v>
      </c>
      <c r="B2469" s="2">
        <v>43706</v>
      </c>
      <c r="C2469" s="2">
        <f t="shared" ca="1" si="190"/>
        <v>46159</v>
      </c>
      <c r="D2469" t="s">
        <v>106</v>
      </c>
      <c r="E2469" t="s">
        <v>44</v>
      </c>
      <c r="F2469" t="s">
        <v>30</v>
      </c>
      <c r="G2469" t="s">
        <v>55</v>
      </c>
      <c r="H2469" t="s">
        <v>56</v>
      </c>
      <c r="I2469" t="s">
        <v>55</v>
      </c>
      <c r="J2469" t="s">
        <v>34</v>
      </c>
      <c r="K2469" t="s">
        <v>65</v>
      </c>
      <c r="L2469" s="2">
        <v>35088</v>
      </c>
      <c r="M2469" t="s">
        <v>36</v>
      </c>
      <c r="N2469" t="s">
        <v>37</v>
      </c>
      <c r="O2469" t="s">
        <v>84</v>
      </c>
      <c r="P2469" t="s">
        <v>77</v>
      </c>
      <c r="Q2469" t="s">
        <v>40</v>
      </c>
      <c r="R2469">
        <v>5</v>
      </c>
      <c r="S2469" s="2">
        <v>44855</v>
      </c>
      <c r="T2469">
        <v>4</v>
      </c>
      <c r="U2469">
        <v>3</v>
      </c>
      <c r="V2469">
        <v>4</v>
      </c>
      <c r="W2469" s="2">
        <v>44992</v>
      </c>
      <c r="X2469" t="s">
        <v>68</v>
      </c>
      <c r="Y2469" t="s">
        <v>42</v>
      </c>
      <c r="Z2469" t="s">
        <v>52</v>
      </c>
      <c r="AA2469">
        <v>1</v>
      </c>
      <c r="AB2469">
        <v>183.63</v>
      </c>
      <c r="AC2469">
        <v>23</v>
      </c>
      <c r="AD2469" t="str" cm="1">
        <f t="array" ref="AD2469">_xlfn.IFS($AC2469&lt;= 24,"17-24", $AC2469&lt;=34,"25-34", $AC2469&lt;=44,"35-44", $AC2469&lt;= 54,"45-54", $AC2469 &gt;= 55, "55+")</f>
        <v>17-24</v>
      </c>
      <c r="AE2469">
        <f t="shared" ca="1" si="191"/>
        <v>6</v>
      </c>
      <c r="AF2469" t="str">
        <f t="shared" si="192"/>
        <v>High</v>
      </c>
      <c r="AG2469" t="str">
        <f t="shared" si="193"/>
        <v>Neutral</v>
      </c>
      <c r="AH2469" t="str">
        <f t="shared" si="194"/>
        <v>Average Performer</v>
      </c>
      <c r="AI2469" t="str" cm="1">
        <f t="array" ref="AI2469">_xlfn.IFS($Z2469 = "Passed", "High", $Z2469="Completed", "Moderate", OR($Z2469 = "Incomplete", $Z2469="Failed"), "Low")</f>
        <v>Low</v>
      </c>
      <c r="AJ2469" t="str" cm="1">
        <f t="array" ref="AJ2469">_xlfn.IFS(OR(Z2469= "Passed", Z2469 = "Completed"), "Complete", OR(Z2469 ="Failed", Z2469 = "Incomplete"), "Incomplete")</f>
        <v>Incomplete</v>
      </c>
      <c r="AK2469" cm="1">
        <f t="array" ref="AK2469">_xlfn.IFS(HR_DATA[[#This Row],[Performance Category]] = "High Performer", 4,HR_DATA[[#This Row],[Performance Category]] = "Average Performer", 3, HR_DATA[[#This Row],[Performance Category]] = "Low Performer", 2, HR_DATA[[#This Row],[Performance Category]] = "At Risk", 1)</f>
        <v>3</v>
      </c>
    </row>
    <row r="2470" spans="1:37" x14ac:dyDescent="0.25">
      <c r="A2470">
        <v>3005</v>
      </c>
      <c r="B2470" s="2">
        <v>44194</v>
      </c>
      <c r="C2470" s="2">
        <f t="shared" ca="1" si="190"/>
        <v>46159</v>
      </c>
      <c r="D2470" t="s">
        <v>106</v>
      </c>
      <c r="E2470" t="s">
        <v>87</v>
      </c>
      <c r="F2470" t="s">
        <v>30</v>
      </c>
      <c r="G2470" t="s">
        <v>31</v>
      </c>
      <c r="H2470" t="s">
        <v>32</v>
      </c>
      <c r="I2470" t="s">
        <v>46</v>
      </c>
      <c r="J2470" t="s">
        <v>34</v>
      </c>
      <c r="K2470" t="s">
        <v>65</v>
      </c>
      <c r="L2470" s="2">
        <v>15726</v>
      </c>
      <c r="M2470" t="s">
        <v>36</v>
      </c>
      <c r="N2470" t="s">
        <v>37</v>
      </c>
      <c r="O2470" t="s">
        <v>49</v>
      </c>
      <c r="P2470" t="s">
        <v>39</v>
      </c>
      <c r="Q2470" t="s">
        <v>40</v>
      </c>
      <c r="R2470">
        <v>2</v>
      </c>
      <c r="S2470" s="2">
        <v>44944</v>
      </c>
      <c r="T2470">
        <v>4</v>
      </c>
      <c r="U2470">
        <v>5</v>
      </c>
      <c r="V2470">
        <v>1</v>
      </c>
      <c r="W2470" s="2">
        <v>45006</v>
      </c>
      <c r="X2470" t="s">
        <v>92</v>
      </c>
      <c r="Y2470" t="s">
        <v>42</v>
      </c>
      <c r="Z2470" t="s">
        <v>73</v>
      </c>
      <c r="AA2470">
        <v>5</v>
      </c>
      <c r="AB2470">
        <v>997.4</v>
      </c>
      <c r="AC2470">
        <v>77</v>
      </c>
      <c r="AD2470" t="str" cm="1">
        <f t="array" ref="AD2470">_xlfn.IFS($AC2470&lt;= 24,"17-24", $AC2470&lt;=34,"25-34", $AC2470&lt;=44,"35-44", $AC2470&lt;= 54,"45-54", $AC2470 &gt;= 55, "55+")</f>
        <v>55+</v>
      </c>
      <c r="AE2470">
        <f t="shared" ca="1" si="191"/>
        <v>5</v>
      </c>
      <c r="AF2470" t="str">
        <f t="shared" si="192"/>
        <v>High</v>
      </c>
      <c r="AG2470" t="str">
        <f t="shared" si="193"/>
        <v>Satisfied</v>
      </c>
      <c r="AH2470" t="str">
        <f t="shared" si="194"/>
        <v>Average Performer</v>
      </c>
      <c r="AI2470" t="str" cm="1">
        <f t="array" ref="AI2470">_xlfn.IFS($Z2470 = "Passed", "High", $Z2470="Completed", "Moderate", OR($Z2470 = "Incomplete", $Z2470="Failed"), "Low")</f>
        <v>High</v>
      </c>
      <c r="AJ2470" t="str" cm="1">
        <f t="array" ref="AJ2470">_xlfn.IFS(OR(Z2470= "Passed", Z2470 = "Completed"), "Complete", OR(Z2470 ="Failed", Z2470 = "Incomplete"), "Incomplete")</f>
        <v>Complete</v>
      </c>
      <c r="AK2470" cm="1">
        <f t="array" ref="AK2470">_xlfn.IFS(HR_DATA[[#This Row],[Performance Category]] = "High Performer", 4,HR_DATA[[#This Row],[Performance Category]] = "Average Performer", 3, HR_DATA[[#This Row],[Performance Category]] = "Low Performer", 2, HR_DATA[[#This Row],[Performance Category]] = "At Risk", 1)</f>
        <v>3</v>
      </c>
    </row>
    <row r="2471" spans="1:37" x14ac:dyDescent="0.25">
      <c r="A2471">
        <v>3006</v>
      </c>
      <c r="B2471" s="2">
        <v>44838</v>
      </c>
      <c r="C2471" s="2">
        <f t="shared" ca="1" si="190"/>
        <v>46159</v>
      </c>
      <c r="D2471" t="s">
        <v>106</v>
      </c>
      <c r="E2471" t="s">
        <v>81</v>
      </c>
      <c r="F2471" t="s">
        <v>30</v>
      </c>
      <c r="G2471" t="s">
        <v>46</v>
      </c>
      <c r="H2471" t="s">
        <v>32</v>
      </c>
      <c r="I2471" t="s">
        <v>55</v>
      </c>
      <c r="J2471" t="s">
        <v>34</v>
      </c>
      <c r="K2471" t="s">
        <v>70</v>
      </c>
      <c r="L2471" s="2">
        <v>25045</v>
      </c>
      <c r="M2471" t="s">
        <v>36</v>
      </c>
      <c r="N2471" t="s">
        <v>37</v>
      </c>
      <c r="O2471" t="s">
        <v>84</v>
      </c>
      <c r="P2471" t="s">
        <v>61</v>
      </c>
      <c r="Q2471" t="s">
        <v>40</v>
      </c>
      <c r="R2471">
        <v>1</v>
      </c>
      <c r="S2471" s="2">
        <v>44985</v>
      </c>
      <c r="T2471">
        <v>3</v>
      </c>
      <c r="U2471">
        <v>5</v>
      </c>
      <c r="V2471">
        <v>2</v>
      </c>
      <c r="W2471" s="2">
        <v>45059</v>
      </c>
      <c r="X2471" t="s">
        <v>92</v>
      </c>
      <c r="Y2471" t="s">
        <v>51</v>
      </c>
      <c r="Z2471" t="s">
        <v>73</v>
      </c>
      <c r="AA2471">
        <v>3</v>
      </c>
      <c r="AB2471">
        <v>415.18</v>
      </c>
      <c r="AC2471">
        <v>54</v>
      </c>
      <c r="AD2471" t="str" cm="1">
        <f t="array" ref="AD2471">_xlfn.IFS($AC2471&lt;= 24,"17-24", $AC2471&lt;=34,"25-34", $AC2471&lt;=44,"35-44", $AC2471&lt;= 54,"45-54", $AC2471 &gt;= 55, "55+")</f>
        <v>45-54</v>
      </c>
      <c r="AE2471">
        <f t="shared" ca="1" si="191"/>
        <v>3</v>
      </c>
      <c r="AF2471" t="str">
        <f t="shared" si="192"/>
        <v>Medium</v>
      </c>
      <c r="AG2471" t="str">
        <f t="shared" si="193"/>
        <v>Satisfied</v>
      </c>
      <c r="AH2471" t="str">
        <f t="shared" si="194"/>
        <v>Average Performer</v>
      </c>
      <c r="AI2471" t="str" cm="1">
        <f t="array" ref="AI2471">_xlfn.IFS($Z2471 = "Passed", "High", $Z2471="Completed", "Moderate", OR($Z2471 = "Incomplete", $Z2471="Failed"), "Low")</f>
        <v>High</v>
      </c>
      <c r="AJ2471" t="str" cm="1">
        <f t="array" ref="AJ2471">_xlfn.IFS(OR(Z2471= "Passed", Z2471 = "Completed"), "Complete", OR(Z2471 ="Failed", Z2471 = "Incomplete"), "Incomplete")</f>
        <v>Complete</v>
      </c>
      <c r="AK2471" cm="1">
        <f t="array" ref="AK2471">_xlfn.IFS(HR_DATA[[#This Row],[Performance Category]] = "High Performer", 4,HR_DATA[[#This Row],[Performance Category]] = "Average Performer", 3, HR_DATA[[#This Row],[Performance Category]] = "Low Performer", 2, HR_DATA[[#This Row],[Performance Category]] = "At Risk", 1)</f>
        <v>3</v>
      </c>
    </row>
    <row r="2472" spans="1:37" x14ac:dyDescent="0.25">
      <c r="A2472">
        <v>3007</v>
      </c>
      <c r="B2472" s="2">
        <v>43545</v>
      </c>
      <c r="C2472" s="2">
        <f t="shared" ca="1" si="190"/>
        <v>46159</v>
      </c>
      <c r="D2472" t="s">
        <v>106</v>
      </c>
      <c r="E2472" t="s">
        <v>54</v>
      </c>
      <c r="F2472" t="s">
        <v>30</v>
      </c>
      <c r="G2472" t="s">
        <v>46</v>
      </c>
      <c r="H2472" t="s">
        <v>45</v>
      </c>
      <c r="I2472" t="s">
        <v>55</v>
      </c>
      <c r="J2472" t="s">
        <v>34</v>
      </c>
      <c r="K2472" t="s">
        <v>65</v>
      </c>
      <c r="L2472" s="2">
        <v>18184</v>
      </c>
      <c r="M2472" t="s">
        <v>36</v>
      </c>
      <c r="N2472" t="s">
        <v>37</v>
      </c>
      <c r="O2472" t="s">
        <v>72</v>
      </c>
      <c r="P2472" t="s">
        <v>67</v>
      </c>
      <c r="Q2472" t="s">
        <v>40</v>
      </c>
      <c r="R2472">
        <v>2</v>
      </c>
      <c r="S2472" s="2">
        <v>45061</v>
      </c>
      <c r="T2472">
        <v>2</v>
      </c>
      <c r="U2472">
        <v>5</v>
      </c>
      <c r="V2472">
        <v>3</v>
      </c>
      <c r="W2472" s="2">
        <v>45126</v>
      </c>
      <c r="X2472" t="s">
        <v>50</v>
      </c>
      <c r="Y2472" t="s">
        <v>51</v>
      </c>
      <c r="Z2472" t="s">
        <v>52</v>
      </c>
      <c r="AA2472">
        <v>5</v>
      </c>
      <c r="AB2472">
        <v>147.35</v>
      </c>
      <c r="AC2472">
        <v>70</v>
      </c>
      <c r="AD2472" t="str" cm="1">
        <f t="array" ref="AD2472">_xlfn.IFS($AC2472&lt;= 24,"17-24", $AC2472&lt;=34,"25-34", $AC2472&lt;=44,"35-44", $AC2472&lt;= 54,"45-54", $AC2472 &gt;= 55, "55+")</f>
        <v>55+</v>
      </c>
      <c r="AE2472">
        <f t="shared" ca="1" si="191"/>
        <v>7</v>
      </c>
      <c r="AF2472" t="str">
        <f t="shared" si="192"/>
        <v>Low</v>
      </c>
      <c r="AG2472" t="str">
        <f t="shared" si="193"/>
        <v>Satisfied</v>
      </c>
      <c r="AH2472" t="str">
        <f t="shared" si="194"/>
        <v>Average Performer</v>
      </c>
      <c r="AI2472" t="str" cm="1">
        <f t="array" ref="AI2472">_xlfn.IFS($Z2472 = "Passed", "High", $Z2472="Completed", "Moderate", OR($Z2472 = "Incomplete", $Z2472="Failed"), "Low")</f>
        <v>Low</v>
      </c>
      <c r="AJ2472" t="str" cm="1">
        <f t="array" ref="AJ2472">_xlfn.IFS(OR(Z2472= "Passed", Z2472 = "Completed"), "Complete", OR(Z2472 ="Failed", Z2472 = "Incomplete"), "Incomplete")</f>
        <v>Incomplete</v>
      </c>
      <c r="AK2472" cm="1">
        <f t="array" ref="AK2472">_xlfn.IFS(HR_DATA[[#This Row],[Performance Category]] = "High Performer", 4,HR_DATA[[#This Row],[Performance Category]] = "Average Performer", 3, HR_DATA[[#This Row],[Performance Category]] = "Low Performer", 2, HR_DATA[[#This Row],[Performance Category]] = "At Risk", 1)</f>
        <v>3</v>
      </c>
    </row>
    <row r="2473" spans="1:37" x14ac:dyDescent="0.25">
      <c r="A2473">
        <v>3008</v>
      </c>
      <c r="B2473" s="2">
        <v>43924</v>
      </c>
      <c r="C2473" s="2">
        <f t="shared" ca="1" si="190"/>
        <v>46159</v>
      </c>
      <c r="D2473" t="s">
        <v>106</v>
      </c>
      <c r="E2473" t="s">
        <v>94</v>
      </c>
      <c r="F2473" t="s">
        <v>30</v>
      </c>
      <c r="G2473" t="s">
        <v>55</v>
      </c>
      <c r="H2473" t="s">
        <v>45</v>
      </c>
      <c r="I2473" t="s">
        <v>55</v>
      </c>
      <c r="J2473" t="s">
        <v>34</v>
      </c>
      <c r="K2473" t="s">
        <v>58</v>
      </c>
      <c r="L2473" s="2">
        <v>28190</v>
      </c>
      <c r="M2473" t="s">
        <v>36</v>
      </c>
      <c r="N2473" t="s">
        <v>37</v>
      </c>
      <c r="O2473" t="s">
        <v>72</v>
      </c>
      <c r="P2473" t="s">
        <v>39</v>
      </c>
      <c r="Q2473" t="s">
        <v>40</v>
      </c>
      <c r="R2473">
        <v>4</v>
      </c>
      <c r="S2473" s="2">
        <v>45025</v>
      </c>
      <c r="T2473">
        <v>2</v>
      </c>
      <c r="U2473">
        <v>1</v>
      </c>
      <c r="V2473">
        <v>4</v>
      </c>
      <c r="W2473" s="2">
        <v>45000</v>
      </c>
      <c r="X2473" t="s">
        <v>41</v>
      </c>
      <c r="Y2473" t="s">
        <v>42</v>
      </c>
      <c r="Z2473" t="s">
        <v>52</v>
      </c>
      <c r="AA2473">
        <v>3</v>
      </c>
      <c r="AB2473">
        <v>967.08</v>
      </c>
      <c r="AC2473">
        <v>43</v>
      </c>
      <c r="AD2473" t="str" cm="1">
        <f t="array" ref="AD2473">_xlfn.IFS($AC2473&lt;= 24,"17-24", $AC2473&lt;=34,"25-34", $AC2473&lt;=44,"35-44", $AC2473&lt;= 54,"45-54", $AC2473 &gt;= 55, "55+")</f>
        <v>35-44</v>
      </c>
      <c r="AE2473">
        <f t="shared" ca="1" si="191"/>
        <v>6</v>
      </c>
      <c r="AF2473" t="str">
        <f t="shared" si="192"/>
        <v>Low</v>
      </c>
      <c r="AG2473" t="str">
        <f t="shared" si="193"/>
        <v>Not satisfied</v>
      </c>
      <c r="AH2473" t="str">
        <f t="shared" si="194"/>
        <v>Average Performer</v>
      </c>
      <c r="AI2473" t="str" cm="1">
        <f t="array" ref="AI2473">_xlfn.IFS($Z2473 = "Passed", "High", $Z2473="Completed", "Moderate", OR($Z2473 = "Incomplete", $Z2473="Failed"), "Low")</f>
        <v>Low</v>
      </c>
      <c r="AJ2473" t="str" cm="1">
        <f t="array" ref="AJ2473">_xlfn.IFS(OR(Z2473= "Passed", Z2473 = "Completed"), "Complete", OR(Z2473 ="Failed", Z2473 = "Incomplete"), "Incomplete")</f>
        <v>Incomplete</v>
      </c>
      <c r="AK2473" cm="1">
        <f t="array" ref="AK2473">_xlfn.IFS(HR_DATA[[#This Row],[Performance Category]] = "High Performer", 4,HR_DATA[[#This Row],[Performance Category]] = "Average Performer", 3, HR_DATA[[#This Row],[Performance Category]] = "Low Performer", 2, HR_DATA[[#This Row],[Performance Category]] = "At Risk", 1)</f>
        <v>3</v>
      </c>
    </row>
    <row r="2474" spans="1:37" x14ac:dyDescent="0.25">
      <c r="A2474">
        <v>3009</v>
      </c>
      <c r="B2474" s="2">
        <v>43618</v>
      </c>
      <c r="C2474" s="2">
        <f t="shared" ca="1" si="190"/>
        <v>46159</v>
      </c>
      <c r="D2474" t="s">
        <v>28</v>
      </c>
      <c r="E2474" t="s">
        <v>44</v>
      </c>
      <c r="F2474" t="s">
        <v>30</v>
      </c>
      <c r="G2474" t="s">
        <v>46</v>
      </c>
      <c r="H2474" t="s">
        <v>32</v>
      </c>
      <c r="I2474" t="s">
        <v>46</v>
      </c>
      <c r="J2474" t="s">
        <v>34</v>
      </c>
      <c r="K2474" t="s">
        <v>109</v>
      </c>
      <c r="L2474" s="2">
        <v>35551</v>
      </c>
      <c r="M2474" t="s">
        <v>36</v>
      </c>
      <c r="N2474" t="s">
        <v>48</v>
      </c>
      <c r="O2474" t="s">
        <v>38</v>
      </c>
      <c r="P2474" t="s">
        <v>67</v>
      </c>
      <c r="Q2474" t="s">
        <v>40</v>
      </c>
      <c r="R2474">
        <v>2</v>
      </c>
      <c r="S2474" s="2">
        <v>44861</v>
      </c>
      <c r="T2474">
        <v>1</v>
      </c>
      <c r="U2474">
        <v>2</v>
      </c>
      <c r="V2474">
        <v>4</v>
      </c>
      <c r="W2474" s="2">
        <v>44885</v>
      </c>
      <c r="X2474" t="s">
        <v>41</v>
      </c>
      <c r="Y2474" t="s">
        <v>42</v>
      </c>
      <c r="Z2474" t="s">
        <v>52</v>
      </c>
      <c r="AA2474">
        <v>4</v>
      </c>
      <c r="AB2474">
        <v>637.86</v>
      </c>
      <c r="AC2474">
        <v>22</v>
      </c>
      <c r="AD2474" t="str" cm="1">
        <f t="array" ref="AD2474">_xlfn.IFS($AC2474&lt;= 24,"17-24", $AC2474&lt;=34,"25-34", $AC2474&lt;=44,"35-44", $AC2474&lt;= 54,"45-54", $AC2474 &gt;= 55, "55+")</f>
        <v>17-24</v>
      </c>
      <c r="AE2474">
        <f t="shared" ca="1" si="191"/>
        <v>6</v>
      </c>
      <c r="AF2474" t="str">
        <f t="shared" si="192"/>
        <v>Low</v>
      </c>
      <c r="AG2474" t="str">
        <f t="shared" si="193"/>
        <v>Not satisfied</v>
      </c>
      <c r="AH2474" t="str">
        <f t="shared" si="194"/>
        <v>Average Performer</v>
      </c>
      <c r="AI2474" t="str" cm="1">
        <f t="array" ref="AI2474">_xlfn.IFS($Z2474 = "Passed", "High", $Z2474="Completed", "Moderate", OR($Z2474 = "Incomplete", $Z2474="Failed"), "Low")</f>
        <v>Low</v>
      </c>
      <c r="AJ2474" t="str" cm="1">
        <f t="array" ref="AJ2474">_xlfn.IFS(OR(Z2474= "Passed", Z2474 = "Completed"), "Complete", OR(Z2474 ="Failed", Z2474 = "Incomplete"), "Incomplete")</f>
        <v>Incomplete</v>
      </c>
      <c r="AK2474" cm="1">
        <f t="array" ref="AK2474">_xlfn.IFS(HR_DATA[[#This Row],[Performance Category]] = "High Performer", 4,HR_DATA[[#This Row],[Performance Category]] = "Average Performer", 3, HR_DATA[[#This Row],[Performance Category]] = "Low Performer", 2, HR_DATA[[#This Row],[Performance Category]] = "At Risk", 1)</f>
        <v>3</v>
      </c>
    </row>
    <row r="2475" spans="1:37" x14ac:dyDescent="0.25">
      <c r="A2475">
        <v>3013</v>
      </c>
      <c r="B2475" s="2">
        <v>43603</v>
      </c>
      <c r="C2475" s="2">
        <f t="shared" ca="1" si="190"/>
        <v>46159</v>
      </c>
      <c r="D2475" t="s">
        <v>28</v>
      </c>
      <c r="E2475" t="s">
        <v>29</v>
      </c>
      <c r="F2475" t="s">
        <v>30</v>
      </c>
      <c r="G2475" t="s">
        <v>55</v>
      </c>
      <c r="H2475" t="s">
        <v>32</v>
      </c>
      <c r="I2475" t="s">
        <v>55</v>
      </c>
      <c r="J2475" t="s">
        <v>34</v>
      </c>
      <c r="K2475" t="s">
        <v>89</v>
      </c>
      <c r="L2475" s="2">
        <v>30035</v>
      </c>
      <c r="M2475" t="s">
        <v>36</v>
      </c>
      <c r="N2475" t="s">
        <v>37</v>
      </c>
      <c r="O2475" t="s">
        <v>84</v>
      </c>
      <c r="P2475" t="s">
        <v>39</v>
      </c>
      <c r="Q2475" t="s">
        <v>107</v>
      </c>
      <c r="R2475">
        <v>1</v>
      </c>
      <c r="S2475" s="2">
        <v>45120</v>
      </c>
      <c r="T2475">
        <v>5</v>
      </c>
      <c r="U2475">
        <v>2</v>
      </c>
      <c r="V2475">
        <v>4</v>
      </c>
      <c r="W2475" s="2">
        <v>45069</v>
      </c>
      <c r="X2475" t="s">
        <v>41</v>
      </c>
      <c r="Y2475" t="s">
        <v>42</v>
      </c>
      <c r="Z2475" t="s">
        <v>52</v>
      </c>
      <c r="AA2475">
        <v>4</v>
      </c>
      <c r="AB2475">
        <v>776.3</v>
      </c>
      <c r="AC2475">
        <v>37</v>
      </c>
      <c r="AD2475" t="str" cm="1">
        <f t="array" ref="AD2475">_xlfn.IFS($AC2475&lt;= 24,"17-24", $AC2475&lt;=34,"25-34", $AC2475&lt;=44,"35-44", $AC2475&lt;= 54,"45-54", $AC2475 &gt;= 55, "55+")</f>
        <v>35-44</v>
      </c>
      <c r="AE2475">
        <f t="shared" ca="1" si="191"/>
        <v>7</v>
      </c>
      <c r="AF2475" t="str">
        <f t="shared" si="192"/>
        <v>High</v>
      </c>
      <c r="AG2475" t="str">
        <f t="shared" si="193"/>
        <v>Not satisfied</v>
      </c>
      <c r="AH2475" t="str">
        <f t="shared" si="194"/>
        <v>At Risk</v>
      </c>
      <c r="AI2475" t="str" cm="1">
        <f t="array" ref="AI2475">_xlfn.IFS($Z2475 = "Passed", "High", $Z2475="Completed", "Moderate", OR($Z2475 = "Incomplete", $Z2475="Failed"), "Low")</f>
        <v>Low</v>
      </c>
      <c r="AJ2475" t="str" cm="1">
        <f t="array" ref="AJ2475">_xlfn.IFS(OR(Z2475= "Passed", Z2475 = "Completed"), "Complete", OR(Z2475 ="Failed", Z2475 = "Incomplete"), "Incomplete")</f>
        <v>Incomplete</v>
      </c>
      <c r="AK2475" cm="1">
        <f t="array" ref="AK2475">_xlfn.IFS(HR_DATA[[#This Row],[Performance Category]] = "High Performer", 4,HR_DATA[[#This Row],[Performance Category]] = "Average Performer", 3, HR_DATA[[#This Row],[Performance Category]] = "Low Performer", 2, HR_DATA[[#This Row],[Performance Category]] = "At Risk", 1)</f>
        <v>1</v>
      </c>
    </row>
    <row r="2476" spans="1:37" x14ac:dyDescent="0.25">
      <c r="A2476">
        <v>3014</v>
      </c>
      <c r="B2476" s="2">
        <v>44888</v>
      </c>
      <c r="C2476" s="2">
        <f t="shared" ca="1" si="190"/>
        <v>46159</v>
      </c>
      <c r="D2476" t="s">
        <v>28</v>
      </c>
      <c r="E2476" t="s">
        <v>44</v>
      </c>
      <c r="F2476" t="s">
        <v>30</v>
      </c>
      <c r="G2476" t="s">
        <v>31</v>
      </c>
      <c r="H2476" t="s">
        <v>56</v>
      </c>
      <c r="I2476" t="s">
        <v>33</v>
      </c>
      <c r="J2476" t="s">
        <v>34</v>
      </c>
      <c r="K2476" t="s">
        <v>70</v>
      </c>
      <c r="L2476" s="2">
        <v>24670</v>
      </c>
      <c r="M2476" t="s">
        <v>36</v>
      </c>
      <c r="N2476" t="s">
        <v>48</v>
      </c>
      <c r="O2476" t="s">
        <v>49</v>
      </c>
      <c r="P2476" t="s">
        <v>61</v>
      </c>
      <c r="Q2476" t="s">
        <v>107</v>
      </c>
      <c r="R2476">
        <v>2</v>
      </c>
      <c r="S2476" s="2">
        <v>45004</v>
      </c>
      <c r="T2476">
        <v>3</v>
      </c>
      <c r="U2476">
        <v>4</v>
      </c>
      <c r="V2476">
        <v>2</v>
      </c>
      <c r="W2476" s="2">
        <v>44958</v>
      </c>
      <c r="X2476" t="s">
        <v>41</v>
      </c>
      <c r="Y2476" t="s">
        <v>42</v>
      </c>
      <c r="Z2476" t="s">
        <v>63</v>
      </c>
      <c r="AA2476">
        <v>3</v>
      </c>
      <c r="AB2476">
        <v>326.37</v>
      </c>
      <c r="AC2476">
        <v>55</v>
      </c>
      <c r="AD2476" t="str" cm="1">
        <f t="array" ref="AD2476">_xlfn.IFS($AC2476&lt;= 24,"17-24", $AC2476&lt;=34,"25-34", $AC2476&lt;=44,"35-44", $AC2476&lt;= 54,"45-54", $AC2476 &gt;= 55, "55+")</f>
        <v>55+</v>
      </c>
      <c r="AE2476">
        <f t="shared" ca="1" si="191"/>
        <v>3</v>
      </c>
      <c r="AF2476" t="str">
        <f t="shared" si="192"/>
        <v>Medium</v>
      </c>
      <c r="AG2476" t="str">
        <f t="shared" si="193"/>
        <v>Satisfied</v>
      </c>
      <c r="AH2476" t="str">
        <f t="shared" si="194"/>
        <v>At Risk</v>
      </c>
      <c r="AI2476" t="str" cm="1">
        <f t="array" ref="AI2476">_xlfn.IFS($Z2476 = "Passed", "High", $Z2476="Completed", "Moderate", OR($Z2476 = "Incomplete", $Z2476="Failed"), "Low")</f>
        <v>Moderate</v>
      </c>
      <c r="AJ2476" t="str" cm="1">
        <f t="array" ref="AJ2476">_xlfn.IFS(OR(Z2476= "Passed", Z2476 = "Completed"), "Complete", OR(Z2476 ="Failed", Z2476 = "Incomplete"), "Incomplete")</f>
        <v>Complete</v>
      </c>
      <c r="AK2476" cm="1">
        <f t="array" ref="AK2476">_xlfn.IFS(HR_DATA[[#This Row],[Performance Category]] = "High Performer", 4,HR_DATA[[#This Row],[Performance Category]] = "Average Performer", 3, HR_DATA[[#This Row],[Performance Category]] = "Low Performer", 2, HR_DATA[[#This Row],[Performance Category]] = "At Risk", 1)</f>
        <v>1</v>
      </c>
    </row>
    <row r="2477" spans="1:37" x14ac:dyDescent="0.25">
      <c r="A2477">
        <v>3015</v>
      </c>
      <c r="B2477" s="2">
        <v>44167</v>
      </c>
      <c r="C2477" s="2">
        <f t="shared" ca="1" si="190"/>
        <v>46159</v>
      </c>
      <c r="D2477" t="s">
        <v>28</v>
      </c>
      <c r="E2477" t="s">
        <v>87</v>
      </c>
      <c r="F2477" t="s">
        <v>30</v>
      </c>
      <c r="G2477" t="s">
        <v>46</v>
      </c>
      <c r="H2477" t="s">
        <v>32</v>
      </c>
      <c r="I2477" t="s">
        <v>46</v>
      </c>
      <c r="J2477" t="s">
        <v>34</v>
      </c>
      <c r="K2477" t="s">
        <v>58</v>
      </c>
      <c r="L2477" s="2">
        <v>27925</v>
      </c>
      <c r="M2477" t="s">
        <v>36</v>
      </c>
      <c r="N2477" t="s">
        <v>48</v>
      </c>
      <c r="O2477" t="s">
        <v>49</v>
      </c>
      <c r="P2477" t="s">
        <v>61</v>
      </c>
      <c r="Q2477" t="s">
        <v>107</v>
      </c>
      <c r="R2477">
        <v>2</v>
      </c>
      <c r="S2477" s="2">
        <v>44899</v>
      </c>
      <c r="T2477">
        <v>5</v>
      </c>
      <c r="U2477">
        <v>5</v>
      </c>
      <c r="V2477">
        <v>5</v>
      </c>
      <c r="W2477" s="2">
        <v>44883</v>
      </c>
      <c r="X2477" t="s">
        <v>50</v>
      </c>
      <c r="Y2477" t="s">
        <v>51</v>
      </c>
      <c r="Z2477" t="s">
        <v>63</v>
      </c>
      <c r="AA2477">
        <v>1</v>
      </c>
      <c r="AB2477">
        <v>108.95</v>
      </c>
      <c r="AC2477">
        <v>44</v>
      </c>
      <c r="AD2477" t="str" cm="1">
        <f t="array" ref="AD2477">_xlfn.IFS($AC2477&lt;= 24,"17-24", $AC2477&lt;=34,"25-34", $AC2477&lt;=44,"35-44", $AC2477&lt;= 54,"45-54", $AC2477 &gt;= 55, "55+")</f>
        <v>35-44</v>
      </c>
      <c r="AE2477">
        <f t="shared" ca="1" si="191"/>
        <v>5</v>
      </c>
      <c r="AF2477" t="str">
        <f t="shared" si="192"/>
        <v>High</v>
      </c>
      <c r="AG2477" t="str">
        <f t="shared" si="193"/>
        <v>Satisfied</v>
      </c>
      <c r="AH2477" t="str">
        <f t="shared" si="194"/>
        <v>At Risk</v>
      </c>
      <c r="AI2477" t="str" cm="1">
        <f t="array" ref="AI2477">_xlfn.IFS($Z2477 = "Passed", "High", $Z2477="Completed", "Moderate", OR($Z2477 = "Incomplete", $Z2477="Failed"), "Low")</f>
        <v>Moderate</v>
      </c>
      <c r="AJ2477" t="str" cm="1">
        <f t="array" ref="AJ2477">_xlfn.IFS(OR(Z2477= "Passed", Z2477 = "Completed"), "Complete", OR(Z2477 ="Failed", Z2477 = "Incomplete"), "Incomplete")</f>
        <v>Complete</v>
      </c>
      <c r="AK2477" cm="1">
        <f t="array" ref="AK2477">_xlfn.IFS(HR_DATA[[#This Row],[Performance Category]] = "High Performer", 4,HR_DATA[[#This Row],[Performance Category]] = "Average Performer", 3, HR_DATA[[#This Row],[Performance Category]] = "Low Performer", 2, HR_DATA[[#This Row],[Performance Category]] = "At Risk", 1)</f>
        <v>1</v>
      </c>
    </row>
    <row r="2478" spans="1:37" x14ac:dyDescent="0.25">
      <c r="A2478">
        <v>3016</v>
      </c>
      <c r="B2478" s="2">
        <v>44566</v>
      </c>
      <c r="C2478" s="2">
        <f t="shared" ca="1" si="190"/>
        <v>46159</v>
      </c>
      <c r="D2478" t="s">
        <v>28</v>
      </c>
      <c r="E2478" t="s">
        <v>81</v>
      </c>
      <c r="F2478" t="s">
        <v>30</v>
      </c>
      <c r="G2478" t="s">
        <v>46</v>
      </c>
      <c r="H2478" t="s">
        <v>45</v>
      </c>
      <c r="I2478" t="s">
        <v>46</v>
      </c>
      <c r="J2478" t="s">
        <v>34</v>
      </c>
      <c r="K2478" t="s">
        <v>35</v>
      </c>
      <c r="L2478" s="2">
        <v>36709</v>
      </c>
      <c r="M2478" t="s">
        <v>36</v>
      </c>
      <c r="N2478" t="s">
        <v>48</v>
      </c>
      <c r="O2478" t="s">
        <v>72</v>
      </c>
      <c r="P2478" t="s">
        <v>39</v>
      </c>
      <c r="Q2478" t="s">
        <v>107</v>
      </c>
      <c r="R2478">
        <v>4</v>
      </c>
      <c r="S2478" s="2">
        <v>44894</v>
      </c>
      <c r="T2478">
        <v>3</v>
      </c>
      <c r="U2478">
        <v>1</v>
      </c>
      <c r="V2478">
        <v>2</v>
      </c>
      <c r="W2478" s="2">
        <v>44952</v>
      </c>
      <c r="X2478" t="s">
        <v>92</v>
      </c>
      <c r="Y2478" t="s">
        <v>42</v>
      </c>
      <c r="Z2478" t="s">
        <v>63</v>
      </c>
      <c r="AA2478">
        <v>4</v>
      </c>
      <c r="AB2478">
        <v>550.9</v>
      </c>
      <c r="AC2478">
        <v>22</v>
      </c>
      <c r="AD2478" t="str" cm="1">
        <f t="array" ref="AD2478">_xlfn.IFS($AC2478&lt;= 24,"17-24", $AC2478&lt;=34,"25-34", $AC2478&lt;=44,"35-44", $AC2478&lt;= 54,"45-54", $AC2478 &gt;= 55, "55+")</f>
        <v>17-24</v>
      </c>
      <c r="AE2478">
        <f t="shared" ca="1" si="191"/>
        <v>4</v>
      </c>
      <c r="AF2478" t="str">
        <f t="shared" si="192"/>
        <v>Medium</v>
      </c>
      <c r="AG2478" t="str">
        <f t="shared" si="193"/>
        <v>Not satisfied</v>
      </c>
      <c r="AH2478" t="str">
        <f t="shared" si="194"/>
        <v>At Risk</v>
      </c>
      <c r="AI2478" t="str" cm="1">
        <f t="array" ref="AI2478">_xlfn.IFS($Z2478 = "Passed", "High", $Z2478="Completed", "Moderate", OR($Z2478 = "Incomplete", $Z2478="Failed"), "Low")</f>
        <v>Moderate</v>
      </c>
      <c r="AJ2478" t="str" cm="1">
        <f t="array" ref="AJ2478">_xlfn.IFS(OR(Z2478= "Passed", Z2478 = "Completed"), "Complete", OR(Z2478 ="Failed", Z2478 = "Incomplete"), "Incomplete")</f>
        <v>Complete</v>
      </c>
      <c r="AK2478" cm="1">
        <f t="array" ref="AK2478">_xlfn.IFS(HR_DATA[[#This Row],[Performance Category]] = "High Performer", 4,HR_DATA[[#This Row],[Performance Category]] = "Average Performer", 3, HR_DATA[[#This Row],[Performance Category]] = "Low Performer", 2, HR_DATA[[#This Row],[Performance Category]] = "At Risk", 1)</f>
        <v>1</v>
      </c>
    </row>
    <row r="2479" spans="1:37" x14ac:dyDescent="0.25">
      <c r="A2479">
        <v>3017</v>
      </c>
      <c r="B2479" s="2">
        <v>45032</v>
      </c>
      <c r="C2479" s="2">
        <f t="shared" ca="1" si="190"/>
        <v>46159</v>
      </c>
      <c r="D2479" t="s">
        <v>28</v>
      </c>
      <c r="E2479" t="s">
        <v>54</v>
      </c>
      <c r="F2479" t="s">
        <v>30</v>
      </c>
      <c r="G2479" t="s">
        <v>55</v>
      </c>
      <c r="H2479" t="s">
        <v>56</v>
      </c>
      <c r="I2479" t="s">
        <v>55</v>
      </c>
      <c r="J2479" t="s">
        <v>34</v>
      </c>
      <c r="K2479" t="s">
        <v>70</v>
      </c>
      <c r="L2479" s="2">
        <v>34680</v>
      </c>
      <c r="M2479" t="s">
        <v>36</v>
      </c>
      <c r="N2479" t="s">
        <v>37</v>
      </c>
      <c r="O2479" t="s">
        <v>60</v>
      </c>
      <c r="P2479" t="s">
        <v>77</v>
      </c>
      <c r="Q2479" t="s">
        <v>107</v>
      </c>
      <c r="R2479">
        <v>5</v>
      </c>
      <c r="S2479" s="2">
        <v>44832</v>
      </c>
      <c r="T2479">
        <v>3</v>
      </c>
      <c r="U2479">
        <v>5</v>
      </c>
      <c r="V2479">
        <v>3</v>
      </c>
      <c r="W2479" s="2">
        <v>44792</v>
      </c>
      <c r="X2479" t="s">
        <v>68</v>
      </c>
      <c r="Y2479" t="s">
        <v>42</v>
      </c>
      <c r="Z2479" t="s">
        <v>52</v>
      </c>
      <c r="AA2479">
        <v>4</v>
      </c>
      <c r="AB2479">
        <v>795.89</v>
      </c>
      <c r="AC2479">
        <v>29</v>
      </c>
      <c r="AD2479" t="str" cm="1">
        <f t="array" ref="AD2479">_xlfn.IFS($AC2479&lt;= 24,"17-24", $AC2479&lt;=34,"25-34", $AC2479&lt;=44,"35-44", $AC2479&lt;= 54,"45-54", $AC2479 &gt;= 55, "55+")</f>
        <v>25-34</v>
      </c>
      <c r="AE2479">
        <f t="shared" ca="1" si="191"/>
        <v>3</v>
      </c>
      <c r="AF2479" t="str">
        <f t="shared" si="192"/>
        <v>Medium</v>
      </c>
      <c r="AG2479" t="str">
        <f t="shared" si="193"/>
        <v>Satisfied</v>
      </c>
      <c r="AH2479" t="str">
        <f t="shared" si="194"/>
        <v>At Risk</v>
      </c>
      <c r="AI2479" t="str" cm="1">
        <f t="array" ref="AI2479">_xlfn.IFS($Z2479 = "Passed", "High", $Z2479="Completed", "Moderate", OR($Z2479 = "Incomplete", $Z2479="Failed"), "Low")</f>
        <v>Low</v>
      </c>
      <c r="AJ2479" t="str" cm="1">
        <f t="array" ref="AJ2479">_xlfn.IFS(OR(Z2479= "Passed", Z2479 = "Completed"), "Complete", OR(Z2479 ="Failed", Z2479 = "Incomplete"), "Incomplete")</f>
        <v>Incomplete</v>
      </c>
      <c r="AK2479" cm="1">
        <f t="array" ref="AK2479">_xlfn.IFS(HR_DATA[[#This Row],[Performance Category]] = "High Performer", 4,HR_DATA[[#This Row],[Performance Category]] = "Average Performer", 3, HR_DATA[[#This Row],[Performance Category]] = "Low Performer", 2, HR_DATA[[#This Row],[Performance Category]] = "At Risk", 1)</f>
        <v>1</v>
      </c>
    </row>
    <row r="2480" spans="1:37" x14ac:dyDescent="0.25">
      <c r="A2480">
        <v>3018</v>
      </c>
      <c r="B2480" s="2">
        <v>44114</v>
      </c>
      <c r="C2480" s="2">
        <f t="shared" ca="1" si="190"/>
        <v>46159</v>
      </c>
      <c r="D2480" t="s">
        <v>28</v>
      </c>
      <c r="E2480" t="s">
        <v>94</v>
      </c>
      <c r="F2480" t="s">
        <v>30</v>
      </c>
      <c r="G2480" t="s">
        <v>31</v>
      </c>
      <c r="H2480" t="s">
        <v>32</v>
      </c>
      <c r="I2480" t="s">
        <v>46</v>
      </c>
      <c r="J2480" t="s">
        <v>34</v>
      </c>
      <c r="K2480" t="s">
        <v>96</v>
      </c>
      <c r="L2480" s="2">
        <v>27193</v>
      </c>
      <c r="M2480" t="s">
        <v>36</v>
      </c>
      <c r="N2480" t="s">
        <v>37</v>
      </c>
      <c r="O2480" t="s">
        <v>72</v>
      </c>
      <c r="P2480" t="s">
        <v>39</v>
      </c>
      <c r="Q2480" t="s">
        <v>107</v>
      </c>
      <c r="R2480">
        <v>2</v>
      </c>
      <c r="S2480" s="2">
        <v>44817</v>
      </c>
      <c r="T2480">
        <v>1</v>
      </c>
      <c r="U2480">
        <v>1</v>
      </c>
      <c r="V2480">
        <v>4</v>
      </c>
      <c r="W2480" s="2">
        <v>45018</v>
      </c>
      <c r="X2480" t="s">
        <v>92</v>
      </c>
      <c r="Y2480" t="s">
        <v>51</v>
      </c>
      <c r="Z2480" t="s">
        <v>73</v>
      </c>
      <c r="AA2480">
        <v>1</v>
      </c>
      <c r="AB2480">
        <v>980.49</v>
      </c>
      <c r="AC2480">
        <v>46</v>
      </c>
      <c r="AD2480" t="str" cm="1">
        <f t="array" ref="AD2480">_xlfn.IFS($AC2480&lt;= 24,"17-24", $AC2480&lt;=34,"25-34", $AC2480&lt;=44,"35-44", $AC2480&lt;= 54,"45-54", $AC2480 &gt;= 55, "55+")</f>
        <v>45-54</v>
      </c>
      <c r="AE2480">
        <f t="shared" ca="1" si="191"/>
        <v>5</v>
      </c>
      <c r="AF2480" t="str">
        <f t="shared" si="192"/>
        <v>Low</v>
      </c>
      <c r="AG2480" t="str">
        <f t="shared" si="193"/>
        <v>Not satisfied</v>
      </c>
      <c r="AH2480" t="str">
        <f t="shared" si="194"/>
        <v>At Risk</v>
      </c>
      <c r="AI2480" t="str" cm="1">
        <f t="array" ref="AI2480">_xlfn.IFS($Z2480 = "Passed", "High", $Z2480="Completed", "Moderate", OR($Z2480 = "Incomplete", $Z2480="Failed"), "Low")</f>
        <v>High</v>
      </c>
      <c r="AJ2480" t="str" cm="1">
        <f t="array" ref="AJ2480">_xlfn.IFS(OR(Z2480= "Passed", Z2480 = "Completed"), "Complete", OR(Z2480 ="Failed", Z2480 = "Incomplete"), "Incomplete")</f>
        <v>Complete</v>
      </c>
      <c r="AK2480" cm="1">
        <f t="array" ref="AK2480">_xlfn.IFS(HR_DATA[[#This Row],[Performance Category]] = "High Performer", 4,HR_DATA[[#This Row],[Performance Category]] = "Average Performer", 3, HR_DATA[[#This Row],[Performance Category]] = "Low Performer", 2, HR_DATA[[#This Row],[Performance Category]] = "At Risk", 1)</f>
        <v>1</v>
      </c>
    </row>
    <row r="2481" spans="1:37" x14ac:dyDescent="0.25">
      <c r="A2481">
        <v>3019</v>
      </c>
      <c r="B2481" s="2">
        <v>44666</v>
      </c>
      <c r="C2481" s="2">
        <f t="shared" ca="1" si="190"/>
        <v>46159</v>
      </c>
      <c r="D2481" t="s">
        <v>28</v>
      </c>
      <c r="E2481" t="s">
        <v>85</v>
      </c>
      <c r="F2481" t="s">
        <v>30</v>
      </c>
      <c r="G2481" t="s">
        <v>31</v>
      </c>
      <c r="H2481" t="s">
        <v>56</v>
      </c>
      <c r="I2481" t="s">
        <v>55</v>
      </c>
      <c r="J2481" t="s">
        <v>34</v>
      </c>
      <c r="K2481" t="s">
        <v>35</v>
      </c>
      <c r="L2481" s="2">
        <v>29119</v>
      </c>
      <c r="M2481" t="s">
        <v>36</v>
      </c>
      <c r="N2481" t="s">
        <v>37</v>
      </c>
      <c r="O2481" t="s">
        <v>84</v>
      </c>
      <c r="P2481" t="s">
        <v>67</v>
      </c>
      <c r="Q2481" t="s">
        <v>107</v>
      </c>
      <c r="R2481">
        <v>2</v>
      </c>
      <c r="S2481" s="2">
        <v>44815</v>
      </c>
      <c r="T2481">
        <v>3</v>
      </c>
      <c r="U2481">
        <v>4</v>
      </c>
      <c r="V2481">
        <v>2</v>
      </c>
      <c r="W2481" s="2">
        <v>44883</v>
      </c>
      <c r="X2481" t="s">
        <v>68</v>
      </c>
      <c r="Y2481" t="s">
        <v>51</v>
      </c>
      <c r="Z2481" t="s">
        <v>43</v>
      </c>
      <c r="AA2481">
        <v>1</v>
      </c>
      <c r="AB2481">
        <v>155.46</v>
      </c>
      <c r="AC2481">
        <v>43</v>
      </c>
      <c r="AD2481" t="str" cm="1">
        <f t="array" ref="AD2481">_xlfn.IFS($AC2481&lt;= 24,"17-24", $AC2481&lt;=34,"25-34", $AC2481&lt;=44,"35-44", $AC2481&lt;= 54,"45-54", $AC2481 &gt;= 55, "55+")</f>
        <v>35-44</v>
      </c>
      <c r="AE2481">
        <f t="shared" ca="1" si="191"/>
        <v>4</v>
      </c>
      <c r="AF2481" t="str">
        <f t="shared" si="192"/>
        <v>Medium</v>
      </c>
      <c r="AG2481" t="str">
        <f t="shared" si="193"/>
        <v>Satisfied</v>
      </c>
      <c r="AH2481" t="str">
        <f t="shared" si="194"/>
        <v>At Risk</v>
      </c>
      <c r="AI2481" t="str" cm="1">
        <f t="array" ref="AI2481">_xlfn.IFS($Z2481 = "Passed", "High", $Z2481="Completed", "Moderate", OR($Z2481 = "Incomplete", $Z2481="Failed"), "Low")</f>
        <v>Low</v>
      </c>
      <c r="AJ2481" t="str" cm="1">
        <f t="array" ref="AJ2481">_xlfn.IFS(OR(Z2481= "Passed", Z2481 = "Completed"), "Complete", OR(Z2481 ="Failed", Z2481 = "Incomplete"), "Incomplete")</f>
        <v>Incomplete</v>
      </c>
      <c r="AK2481" cm="1">
        <f t="array" ref="AK2481">_xlfn.IFS(HR_DATA[[#This Row],[Performance Category]] = "High Performer", 4,HR_DATA[[#This Row],[Performance Category]] = "Average Performer", 3, HR_DATA[[#This Row],[Performance Category]] = "Low Performer", 2, HR_DATA[[#This Row],[Performance Category]] = "At Risk", 1)</f>
        <v>1</v>
      </c>
    </row>
    <row r="2482" spans="1:37" x14ac:dyDescent="0.25">
      <c r="A2482">
        <v>3020</v>
      </c>
      <c r="B2482" s="2">
        <v>45132</v>
      </c>
      <c r="C2482" s="2">
        <f t="shared" ca="1" si="190"/>
        <v>46159</v>
      </c>
      <c r="D2482" t="s">
        <v>28</v>
      </c>
      <c r="E2482" t="s">
        <v>64</v>
      </c>
      <c r="F2482" t="s">
        <v>30</v>
      </c>
      <c r="G2482" t="s">
        <v>46</v>
      </c>
      <c r="H2482" t="s">
        <v>32</v>
      </c>
      <c r="I2482" t="s">
        <v>46</v>
      </c>
      <c r="J2482" t="s">
        <v>34</v>
      </c>
      <c r="K2482" t="s">
        <v>65</v>
      </c>
      <c r="L2482" s="2">
        <v>16078</v>
      </c>
      <c r="M2482" t="s">
        <v>36</v>
      </c>
      <c r="N2482" t="s">
        <v>48</v>
      </c>
      <c r="O2482" t="s">
        <v>72</v>
      </c>
      <c r="P2482" t="s">
        <v>39</v>
      </c>
      <c r="Q2482" t="s">
        <v>107</v>
      </c>
      <c r="R2482">
        <v>2</v>
      </c>
      <c r="S2482" s="2">
        <v>45135</v>
      </c>
      <c r="T2482">
        <v>2</v>
      </c>
      <c r="U2482">
        <v>5</v>
      </c>
      <c r="V2482">
        <v>1</v>
      </c>
      <c r="W2482" s="2">
        <v>45096</v>
      </c>
      <c r="X2482" t="s">
        <v>62</v>
      </c>
      <c r="Y2482" t="s">
        <v>51</v>
      </c>
      <c r="Z2482" t="s">
        <v>63</v>
      </c>
      <c r="AA2482">
        <v>2</v>
      </c>
      <c r="AB2482">
        <v>367.74</v>
      </c>
      <c r="AC2482">
        <v>79</v>
      </c>
      <c r="AD2482" t="str" cm="1">
        <f t="array" ref="AD2482">_xlfn.IFS($AC2482&lt;= 24,"17-24", $AC2482&lt;=34,"25-34", $AC2482&lt;=44,"35-44", $AC2482&lt;= 54,"45-54", $AC2482 &gt;= 55, "55+")</f>
        <v>55+</v>
      </c>
      <c r="AE2482">
        <f t="shared" ca="1" si="191"/>
        <v>2</v>
      </c>
      <c r="AF2482" t="str">
        <f t="shared" si="192"/>
        <v>Low</v>
      </c>
      <c r="AG2482" t="str">
        <f t="shared" si="193"/>
        <v>Satisfied</v>
      </c>
      <c r="AH2482" t="str">
        <f t="shared" si="194"/>
        <v>At Risk</v>
      </c>
      <c r="AI2482" t="str" cm="1">
        <f t="array" ref="AI2482">_xlfn.IFS($Z2482 = "Passed", "High", $Z2482="Completed", "Moderate", OR($Z2482 = "Incomplete", $Z2482="Failed"), "Low")</f>
        <v>Moderate</v>
      </c>
      <c r="AJ2482" t="str" cm="1">
        <f t="array" ref="AJ2482">_xlfn.IFS(OR(Z2482= "Passed", Z2482 = "Completed"), "Complete", OR(Z2482 ="Failed", Z2482 = "Incomplete"), "Incomplete")</f>
        <v>Complete</v>
      </c>
      <c r="AK2482" cm="1">
        <f t="array" ref="AK2482">_xlfn.IFS(HR_DATA[[#This Row],[Performance Category]] = "High Performer", 4,HR_DATA[[#This Row],[Performance Category]] = "Average Performer", 3, HR_DATA[[#This Row],[Performance Category]] = "Low Performer", 2, HR_DATA[[#This Row],[Performance Category]] = "At Risk", 1)</f>
        <v>1</v>
      </c>
    </row>
    <row r="2483" spans="1:37" x14ac:dyDescent="0.25">
      <c r="A2483">
        <v>3021</v>
      </c>
      <c r="B2483" s="2">
        <v>44074</v>
      </c>
      <c r="C2483" s="2">
        <f t="shared" ca="1" si="190"/>
        <v>46159</v>
      </c>
      <c r="D2483" t="s">
        <v>28</v>
      </c>
      <c r="E2483" t="s">
        <v>74</v>
      </c>
      <c r="F2483" t="s">
        <v>30</v>
      </c>
      <c r="G2483" t="s">
        <v>31</v>
      </c>
      <c r="H2483" t="s">
        <v>45</v>
      </c>
      <c r="I2483" t="s">
        <v>33</v>
      </c>
      <c r="J2483" t="s">
        <v>34</v>
      </c>
      <c r="K2483" t="s">
        <v>101</v>
      </c>
      <c r="L2483" s="2">
        <v>31911</v>
      </c>
      <c r="M2483" t="s">
        <v>36</v>
      </c>
      <c r="N2483" t="s">
        <v>48</v>
      </c>
      <c r="O2483" t="s">
        <v>60</v>
      </c>
      <c r="P2483" t="s">
        <v>61</v>
      </c>
      <c r="Q2483" t="s">
        <v>107</v>
      </c>
      <c r="R2483">
        <v>2</v>
      </c>
      <c r="S2483" s="2">
        <v>44853</v>
      </c>
      <c r="T2483">
        <v>5</v>
      </c>
      <c r="U2483">
        <v>3</v>
      </c>
      <c r="V2483">
        <v>4</v>
      </c>
      <c r="W2483" s="2">
        <v>45142</v>
      </c>
      <c r="X2483" t="s">
        <v>50</v>
      </c>
      <c r="Y2483" t="s">
        <v>51</v>
      </c>
      <c r="Z2483" t="s">
        <v>73</v>
      </c>
      <c r="AA2483">
        <v>3</v>
      </c>
      <c r="AB2483">
        <v>115.55</v>
      </c>
      <c r="AC2483">
        <v>33</v>
      </c>
      <c r="AD2483" t="str" cm="1">
        <f t="array" ref="AD2483">_xlfn.IFS($AC2483&lt;= 24,"17-24", $AC2483&lt;=34,"25-34", $AC2483&lt;=44,"35-44", $AC2483&lt;= 54,"45-54", $AC2483 &gt;= 55, "55+")</f>
        <v>25-34</v>
      </c>
      <c r="AE2483">
        <f t="shared" ca="1" si="191"/>
        <v>5</v>
      </c>
      <c r="AF2483" t="str">
        <f t="shared" si="192"/>
        <v>High</v>
      </c>
      <c r="AG2483" t="str">
        <f t="shared" si="193"/>
        <v>Neutral</v>
      </c>
      <c r="AH2483" t="str">
        <f t="shared" si="194"/>
        <v>At Risk</v>
      </c>
      <c r="AI2483" t="str" cm="1">
        <f t="array" ref="AI2483">_xlfn.IFS($Z2483 = "Passed", "High", $Z2483="Completed", "Moderate", OR($Z2483 = "Incomplete", $Z2483="Failed"), "Low")</f>
        <v>High</v>
      </c>
      <c r="AJ2483" t="str" cm="1">
        <f t="array" ref="AJ2483">_xlfn.IFS(OR(Z2483= "Passed", Z2483 = "Completed"), "Complete", OR(Z2483 ="Failed", Z2483 = "Incomplete"), "Incomplete")</f>
        <v>Complete</v>
      </c>
      <c r="AK2483" cm="1">
        <f t="array" ref="AK2483">_xlfn.IFS(HR_DATA[[#This Row],[Performance Category]] = "High Performer", 4,HR_DATA[[#This Row],[Performance Category]] = "Average Performer", 3, HR_DATA[[#This Row],[Performance Category]] = "Low Performer", 2, HR_DATA[[#This Row],[Performance Category]] = "At Risk", 1)</f>
        <v>1</v>
      </c>
    </row>
    <row r="2484" spans="1:37" x14ac:dyDescent="0.25">
      <c r="A2484">
        <v>3022</v>
      </c>
      <c r="B2484" s="2">
        <v>43383</v>
      </c>
      <c r="C2484" s="2">
        <f t="shared" ca="1" si="190"/>
        <v>46159</v>
      </c>
      <c r="D2484" t="s">
        <v>28</v>
      </c>
      <c r="E2484" t="s">
        <v>69</v>
      </c>
      <c r="F2484" t="s">
        <v>30</v>
      </c>
      <c r="G2484" t="s">
        <v>55</v>
      </c>
      <c r="H2484" t="s">
        <v>32</v>
      </c>
      <c r="I2484" t="s">
        <v>55</v>
      </c>
      <c r="J2484" t="s">
        <v>34</v>
      </c>
      <c r="K2484" t="s">
        <v>89</v>
      </c>
      <c r="L2484" s="2">
        <v>27957</v>
      </c>
      <c r="M2484" t="s">
        <v>36</v>
      </c>
      <c r="N2484" t="s">
        <v>48</v>
      </c>
      <c r="O2484" t="s">
        <v>60</v>
      </c>
      <c r="P2484" t="s">
        <v>67</v>
      </c>
      <c r="Q2484" t="s">
        <v>107</v>
      </c>
      <c r="R2484">
        <v>1</v>
      </c>
      <c r="S2484" s="2">
        <v>44962</v>
      </c>
      <c r="T2484">
        <v>2</v>
      </c>
      <c r="U2484">
        <v>2</v>
      </c>
      <c r="V2484">
        <v>3</v>
      </c>
      <c r="W2484" s="2">
        <v>44910</v>
      </c>
      <c r="X2484" t="s">
        <v>92</v>
      </c>
      <c r="Y2484" t="s">
        <v>51</v>
      </c>
      <c r="Z2484" t="s">
        <v>63</v>
      </c>
      <c r="AA2484">
        <v>3</v>
      </c>
      <c r="AB2484">
        <v>848.52</v>
      </c>
      <c r="AC2484">
        <v>42</v>
      </c>
      <c r="AD2484" t="str" cm="1">
        <f t="array" ref="AD2484">_xlfn.IFS($AC2484&lt;= 24,"17-24", $AC2484&lt;=34,"25-34", $AC2484&lt;=44,"35-44", $AC2484&lt;= 54,"45-54", $AC2484 &gt;= 55, "55+")</f>
        <v>35-44</v>
      </c>
      <c r="AE2484">
        <f t="shared" ca="1" si="191"/>
        <v>7</v>
      </c>
      <c r="AF2484" t="str">
        <f t="shared" si="192"/>
        <v>Low</v>
      </c>
      <c r="AG2484" t="str">
        <f t="shared" si="193"/>
        <v>Not satisfied</v>
      </c>
      <c r="AH2484" t="str">
        <f t="shared" si="194"/>
        <v>At Risk</v>
      </c>
      <c r="AI2484" t="str" cm="1">
        <f t="array" ref="AI2484">_xlfn.IFS($Z2484 = "Passed", "High", $Z2484="Completed", "Moderate", OR($Z2484 = "Incomplete", $Z2484="Failed"), "Low")</f>
        <v>Moderate</v>
      </c>
      <c r="AJ2484" t="str" cm="1">
        <f t="array" ref="AJ2484">_xlfn.IFS(OR(Z2484= "Passed", Z2484 = "Completed"), "Complete", OR(Z2484 ="Failed", Z2484 = "Incomplete"), "Incomplete")</f>
        <v>Complete</v>
      </c>
      <c r="AK2484" cm="1">
        <f t="array" ref="AK2484">_xlfn.IFS(HR_DATA[[#This Row],[Performance Category]] = "High Performer", 4,HR_DATA[[#This Row],[Performance Category]] = "Average Performer", 3, HR_DATA[[#This Row],[Performance Category]] = "Low Performer", 2, HR_DATA[[#This Row],[Performance Category]] = "At Risk", 1)</f>
        <v>1</v>
      </c>
    </row>
    <row r="2485" spans="1:37" x14ac:dyDescent="0.25">
      <c r="A2485">
        <v>3023</v>
      </c>
      <c r="B2485" s="2">
        <v>43480</v>
      </c>
      <c r="C2485" s="2">
        <f t="shared" ca="1" si="190"/>
        <v>46159</v>
      </c>
      <c r="D2485" t="s">
        <v>106</v>
      </c>
      <c r="E2485" t="s">
        <v>64</v>
      </c>
      <c r="F2485" t="s">
        <v>108</v>
      </c>
      <c r="G2485" t="s">
        <v>31</v>
      </c>
      <c r="H2485" t="s">
        <v>56</v>
      </c>
      <c r="I2485" t="s">
        <v>46</v>
      </c>
      <c r="J2485" t="s">
        <v>34</v>
      </c>
      <c r="K2485" t="s">
        <v>65</v>
      </c>
      <c r="L2485" s="2">
        <v>21215</v>
      </c>
      <c r="M2485" t="s">
        <v>36</v>
      </c>
      <c r="N2485" t="s">
        <v>37</v>
      </c>
      <c r="O2485" t="s">
        <v>72</v>
      </c>
      <c r="P2485" t="s">
        <v>39</v>
      </c>
      <c r="Q2485" t="s">
        <v>107</v>
      </c>
      <c r="R2485">
        <v>2</v>
      </c>
      <c r="S2485" s="2">
        <v>44823</v>
      </c>
      <c r="T2485">
        <v>3</v>
      </c>
      <c r="U2485">
        <v>5</v>
      </c>
      <c r="V2485">
        <v>3</v>
      </c>
      <c r="W2485" s="2">
        <v>45050</v>
      </c>
      <c r="X2485" t="s">
        <v>62</v>
      </c>
      <c r="Y2485" t="s">
        <v>42</v>
      </c>
      <c r="Z2485" t="s">
        <v>73</v>
      </c>
      <c r="AA2485">
        <v>5</v>
      </c>
      <c r="AB2485">
        <v>321.61</v>
      </c>
      <c r="AC2485">
        <v>61</v>
      </c>
      <c r="AD2485" t="str" cm="1">
        <f t="array" ref="AD2485">_xlfn.IFS($AC2485&lt;= 24,"17-24", $AC2485&lt;=34,"25-34", $AC2485&lt;=44,"35-44", $AC2485&lt;= 54,"45-54", $AC2485 &gt;= 55, "55+")</f>
        <v>55+</v>
      </c>
      <c r="AE2485">
        <f t="shared" ca="1" si="191"/>
        <v>7</v>
      </c>
      <c r="AF2485" t="str">
        <f t="shared" si="192"/>
        <v>Medium</v>
      </c>
      <c r="AG2485" t="str">
        <f t="shared" si="193"/>
        <v>Satisfied</v>
      </c>
      <c r="AH2485" t="str">
        <f t="shared" si="194"/>
        <v>At Risk</v>
      </c>
      <c r="AI2485" t="str" cm="1">
        <f t="array" ref="AI2485">_xlfn.IFS($Z2485 = "Passed", "High", $Z2485="Completed", "Moderate", OR($Z2485 = "Incomplete", $Z2485="Failed"), "Low")</f>
        <v>High</v>
      </c>
      <c r="AJ2485" t="str" cm="1">
        <f t="array" ref="AJ2485">_xlfn.IFS(OR(Z2485= "Passed", Z2485 = "Completed"), "Complete", OR(Z2485 ="Failed", Z2485 = "Incomplete"), "Incomplete")</f>
        <v>Complete</v>
      </c>
      <c r="AK2485" cm="1">
        <f t="array" ref="AK2485">_xlfn.IFS(HR_DATA[[#This Row],[Performance Category]] = "High Performer", 4,HR_DATA[[#This Row],[Performance Category]] = "Average Performer", 3, HR_DATA[[#This Row],[Performance Category]] = "Low Performer", 2, HR_DATA[[#This Row],[Performance Category]] = "At Risk", 1)</f>
        <v>1</v>
      </c>
    </row>
    <row r="2486" spans="1:37" x14ac:dyDescent="0.25">
      <c r="A2486">
        <v>3024</v>
      </c>
      <c r="B2486" s="2">
        <v>44556</v>
      </c>
      <c r="C2486" s="2">
        <f t="shared" ca="1" si="190"/>
        <v>46159</v>
      </c>
      <c r="D2486" t="s">
        <v>106</v>
      </c>
      <c r="E2486" t="s">
        <v>69</v>
      </c>
      <c r="F2486" t="s">
        <v>30</v>
      </c>
      <c r="G2486" t="s">
        <v>31</v>
      </c>
      <c r="H2486" t="s">
        <v>45</v>
      </c>
      <c r="I2486" t="s">
        <v>55</v>
      </c>
      <c r="J2486" t="s">
        <v>34</v>
      </c>
      <c r="K2486" t="s">
        <v>96</v>
      </c>
      <c r="L2486" s="2">
        <v>22733</v>
      </c>
      <c r="M2486" t="s">
        <v>36</v>
      </c>
      <c r="N2486" t="s">
        <v>37</v>
      </c>
      <c r="O2486" t="s">
        <v>49</v>
      </c>
      <c r="P2486" t="s">
        <v>39</v>
      </c>
      <c r="Q2486" t="s">
        <v>40</v>
      </c>
      <c r="R2486">
        <v>2</v>
      </c>
      <c r="S2486" s="2">
        <v>44990</v>
      </c>
      <c r="T2486">
        <v>4</v>
      </c>
      <c r="U2486">
        <v>5</v>
      </c>
      <c r="V2486">
        <v>5</v>
      </c>
      <c r="W2486" s="2">
        <v>44916</v>
      </c>
      <c r="X2486" t="s">
        <v>68</v>
      </c>
      <c r="Y2486" t="s">
        <v>51</v>
      </c>
      <c r="Z2486" t="s">
        <v>73</v>
      </c>
      <c r="AA2486">
        <v>4</v>
      </c>
      <c r="AB2486">
        <v>957.12</v>
      </c>
      <c r="AC2486">
        <v>59</v>
      </c>
      <c r="AD2486" t="str" cm="1">
        <f t="array" ref="AD2486">_xlfn.IFS($AC2486&lt;= 24,"17-24", $AC2486&lt;=34,"25-34", $AC2486&lt;=44,"35-44", $AC2486&lt;= 54,"45-54", $AC2486 &gt;= 55, "55+")</f>
        <v>55+</v>
      </c>
      <c r="AE2486">
        <f t="shared" ca="1" si="191"/>
        <v>4</v>
      </c>
      <c r="AF2486" t="str">
        <f t="shared" si="192"/>
        <v>High</v>
      </c>
      <c r="AG2486" t="str">
        <f t="shared" si="193"/>
        <v>Satisfied</v>
      </c>
      <c r="AH2486" t="str">
        <f t="shared" si="194"/>
        <v>Average Performer</v>
      </c>
      <c r="AI2486" t="str" cm="1">
        <f t="array" ref="AI2486">_xlfn.IFS($Z2486 = "Passed", "High", $Z2486="Completed", "Moderate", OR($Z2486 = "Incomplete", $Z2486="Failed"), "Low")</f>
        <v>High</v>
      </c>
      <c r="AJ2486" t="str" cm="1">
        <f t="array" ref="AJ2486">_xlfn.IFS(OR(Z2486= "Passed", Z2486 = "Completed"), "Complete", OR(Z2486 ="Failed", Z2486 = "Incomplete"), "Incomplete")</f>
        <v>Complete</v>
      </c>
      <c r="AK2486" cm="1">
        <f t="array" ref="AK2486">_xlfn.IFS(HR_DATA[[#This Row],[Performance Category]] = "High Performer", 4,HR_DATA[[#This Row],[Performance Category]] = "Average Performer", 3, HR_DATA[[#This Row],[Performance Category]] = "Low Performer", 2, HR_DATA[[#This Row],[Performance Category]] = "At Risk", 1)</f>
        <v>3</v>
      </c>
    </row>
    <row r="2487" spans="1:37" x14ac:dyDescent="0.25">
      <c r="A2487">
        <v>3025</v>
      </c>
      <c r="B2487" s="2">
        <v>44704</v>
      </c>
      <c r="C2487" s="2">
        <f t="shared" ca="1" si="190"/>
        <v>46159</v>
      </c>
      <c r="D2487" t="s">
        <v>106</v>
      </c>
      <c r="E2487" t="s">
        <v>29</v>
      </c>
      <c r="F2487" t="s">
        <v>30</v>
      </c>
      <c r="G2487" t="s">
        <v>31</v>
      </c>
      <c r="H2487" t="s">
        <v>32</v>
      </c>
      <c r="I2487" t="s">
        <v>33</v>
      </c>
      <c r="J2487" t="s">
        <v>34</v>
      </c>
      <c r="K2487" t="s">
        <v>96</v>
      </c>
      <c r="L2487" s="2">
        <v>36248</v>
      </c>
      <c r="M2487" t="s">
        <v>36</v>
      </c>
      <c r="N2487" t="s">
        <v>37</v>
      </c>
      <c r="O2487" t="s">
        <v>72</v>
      </c>
      <c r="P2487" t="s">
        <v>67</v>
      </c>
      <c r="Q2487" t="s">
        <v>40</v>
      </c>
      <c r="R2487">
        <v>1</v>
      </c>
      <c r="S2487" s="2">
        <v>44951</v>
      </c>
      <c r="T2487">
        <v>3</v>
      </c>
      <c r="U2487">
        <v>4</v>
      </c>
      <c r="V2487">
        <v>5</v>
      </c>
      <c r="W2487" s="2">
        <v>44800</v>
      </c>
      <c r="X2487" t="s">
        <v>92</v>
      </c>
      <c r="Y2487" t="s">
        <v>51</v>
      </c>
      <c r="Z2487" t="s">
        <v>52</v>
      </c>
      <c r="AA2487">
        <v>3</v>
      </c>
      <c r="AB2487">
        <v>177.63</v>
      </c>
      <c r="AC2487">
        <v>23</v>
      </c>
      <c r="AD2487" t="str" cm="1">
        <f t="array" ref="AD2487">_xlfn.IFS($AC2487&lt;= 24,"17-24", $AC2487&lt;=34,"25-34", $AC2487&lt;=44,"35-44", $AC2487&lt;= 54,"45-54", $AC2487 &gt;= 55, "55+")</f>
        <v>17-24</v>
      </c>
      <c r="AE2487">
        <f t="shared" ca="1" si="191"/>
        <v>3</v>
      </c>
      <c r="AF2487" t="str">
        <f t="shared" si="192"/>
        <v>Medium</v>
      </c>
      <c r="AG2487" t="str">
        <f t="shared" si="193"/>
        <v>Satisfied</v>
      </c>
      <c r="AH2487" t="str">
        <f t="shared" si="194"/>
        <v>Average Performer</v>
      </c>
      <c r="AI2487" t="str" cm="1">
        <f t="array" ref="AI2487">_xlfn.IFS($Z2487 = "Passed", "High", $Z2487="Completed", "Moderate", OR($Z2487 = "Incomplete", $Z2487="Failed"), "Low")</f>
        <v>Low</v>
      </c>
      <c r="AJ2487" t="str" cm="1">
        <f t="array" ref="AJ2487">_xlfn.IFS(OR(Z2487= "Passed", Z2487 = "Completed"), "Complete", OR(Z2487 ="Failed", Z2487 = "Incomplete"), "Incomplete")</f>
        <v>Incomplete</v>
      </c>
      <c r="AK2487" cm="1">
        <f t="array" ref="AK2487">_xlfn.IFS(HR_DATA[[#This Row],[Performance Category]] = "High Performer", 4,HR_DATA[[#This Row],[Performance Category]] = "Average Performer", 3, HR_DATA[[#This Row],[Performance Category]] = "Low Performer", 2, HR_DATA[[#This Row],[Performance Category]] = "At Risk", 1)</f>
        <v>3</v>
      </c>
    </row>
    <row r="2488" spans="1:37" x14ac:dyDescent="0.25">
      <c r="A2488">
        <v>3026</v>
      </c>
      <c r="B2488" s="2">
        <v>44796</v>
      </c>
      <c r="C2488" s="2">
        <f t="shared" ca="1" si="190"/>
        <v>46159</v>
      </c>
      <c r="D2488" t="s">
        <v>106</v>
      </c>
      <c r="E2488" t="s">
        <v>44</v>
      </c>
      <c r="F2488" t="s">
        <v>30</v>
      </c>
      <c r="G2488" t="s">
        <v>31</v>
      </c>
      <c r="H2488" t="s">
        <v>32</v>
      </c>
      <c r="I2488" t="s">
        <v>46</v>
      </c>
      <c r="J2488" t="s">
        <v>34</v>
      </c>
      <c r="K2488" t="s">
        <v>96</v>
      </c>
      <c r="L2488" s="2">
        <v>15923</v>
      </c>
      <c r="M2488" t="s">
        <v>36</v>
      </c>
      <c r="N2488" t="s">
        <v>37</v>
      </c>
      <c r="O2488" t="s">
        <v>84</v>
      </c>
      <c r="P2488" t="s">
        <v>77</v>
      </c>
      <c r="Q2488" t="s">
        <v>40</v>
      </c>
      <c r="R2488">
        <v>2</v>
      </c>
      <c r="S2488" s="2">
        <v>44851</v>
      </c>
      <c r="T2488">
        <v>3</v>
      </c>
      <c r="U2488">
        <v>2</v>
      </c>
      <c r="V2488">
        <v>4</v>
      </c>
      <c r="W2488" s="2">
        <v>44867</v>
      </c>
      <c r="X2488" t="s">
        <v>50</v>
      </c>
      <c r="Y2488" t="s">
        <v>51</v>
      </c>
      <c r="Z2488" t="s">
        <v>73</v>
      </c>
      <c r="AA2488">
        <v>3</v>
      </c>
      <c r="AB2488">
        <v>864.03</v>
      </c>
      <c r="AC2488">
        <v>79</v>
      </c>
      <c r="AD2488" t="str" cm="1">
        <f t="array" ref="AD2488">_xlfn.IFS($AC2488&lt;= 24,"17-24", $AC2488&lt;=34,"25-34", $AC2488&lt;=44,"35-44", $AC2488&lt;= 54,"45-54", $AC2488 &gt;= 55, "55+")</f>
        <v>55+</v>
      </c>
      <c r="AE2488">
        <f t="shared" ca="1" si="191"/>
        <v>3</v>
      </c>
      <c r="AF2488" t="str">
        <f t="shared" si="192"/>
        <v>Medium</v>
      </c>
      <c r="AG2488" t="str">
        <f t="shared" si="193"/>
        <v>Not satisfied</v>
      </c>
      <c r="AH2488" t="str">
        <f t="shared" si="194"/>
        <v>Average Performer</v>
      </c>
      <c r="AI2488" t="str" cm="1">
        <f t="array" ref="AI2488">_xlfn.IFS($Z2488 = "Passed", "High", $Z2488="Completed", "Moderate", OR($Z2488 = "Incomplete", $Z2488="Failed"), "Low")</f>
        <v>High</v>
      </c>
      <c r="AJ2488" t="str" cm="1">
        <f t="array" ref="AJ2488">_xlfn.IFS(OR(Z2488= "Passed", Z2488 = "Completed"), "Complete", OR(Z2488 ="Failed", Z2488 = "Incomplete"), "Incomplete")</f>
        <v>Complete</v>
      </c>
      <c r="AK2488" cm="1">
        <f t="array" ref="AK2488">_xlfn.IFS(HR_DATA[[#This Row],[Performance Category]] = "High Performer", 4,HR_DATA[[#This Row],[Performance Category]] = "Average Performer", 3, HR_DATA[[#This Row],[Performance Category]] = "Low Performer", 2, HR_DATA[[#This Row],[Performance Category]] = "At Risk", 1)</f>
        <v>3</v>
      </c>
    </row>
    <row r="2489" spans="1:37" x14ac:dyDescent="0.25">
      <c r="A2489">
        <v>3027</v>
      </c>
      <c r="B2489" s="2">
        <v>45073</v>
      </c>
      <c r="C2489" s="2">
        <f t="shared" ca="1" si="190"/>
        <v>46159</v>
      </c>
      <c r="D2489" t="s">
        <v>106</v>
      </c>
      <c r="E2489" t="s">
        <v>87</v>
      </c>
      <c r="F2489" t="s">
        <v>30</v>
      </c>
      <c r="G2489" t="s">
        <v>46</v>
      </c>
      <c r="H2489" t="s">
        <v>45</v>
      </c>
      <c r="I2489" t="s">
        <v>55</v>
      </c>
      <c r="J2489" t="s">
        <v>34</v>
      </c>
      <c r="K2489" t="s">
        <v>75</v>
      </c>
      <c r="L2489" s="2">
        <v>15834</v>
      </c>
      <c r="M2489" t="s">
        <v>36</v>
      </c>
      <c r="N2489" t="s">
        <v>37</v>
      </c>
      <c r="O2489" t="s">
        <v>38</v>
      </c>
      <c r="P2489" t="s">
        <v>61</v>
      </c>
      <c r="Q2489" t="s">
        <v>40</v>
      </c>
      <c r="R2489">
        <v>5</v>
      </c>
      <c r="S2489" s="2">
        <v>44974</v>
      </c>
      <c r="T2489">
        <v>3</v>
      </c>
      <c r="U2489">
        <v>2</v>
      </c>
      <c r="V2489">
        <v>4</v>
      </c>
      <c r="W2489" s="2">
        <v>45112</v>
      </c>
      <c r="X2489" t="s">
        <v>92</v>
      </c>
      <c r="Y2489" t="s">
        <v>51</v>
      </c>
      <c r="Z2489" t="s">
        <v>52</v>
      </c>
      <c r="AA2489">
        <v>4</v>
      </c>
      <c r="AB2489">
        <v>707.06</v>
      </c>
      <c r="AC2489">
        <v>80</v>
      </c>
      <c r="AD2489" t="str" cm="1">
        <f t="array" ref="AD2489">_xlfn.IFS($AC2489&lt;= 24,"17-24", $AC2489&lt;=34,"25-34", $AC2489&lt;=44,"35-44", $AC2489&lt;= 54,"45-54", $AC2489 &gt;= 55, "55+")</f>
        <v>55+</v>
      </c>
      <c r="AE2489">
        <f t="shared" ca="1" si="191"/>
        <v>2</v>
      </c>
      <c r="AF2489" t="str">
        <f t="shared" si="192"/>
        <v>Medium</v>
      </c>
      <c r="AG2489" t="str">
        <f t="shared" si="193"/>
        <v>Not satisfied</v>
      </c>
      <c r="AH2489" t="str">
        <f t="shared" si="194"/>
        <v>Average Performer</v>
      </c>
      <c r="AI2489" t="str" cm="1">
        <f t="array" ref="AI2489">_xlfn.IFS($Z2489 = "Passed", "High", $Z2489="Completed", "Moderate", OR($Z2489 = "Incomplete", $Z2489="Failed"), "Low")</f>
        <v>Low</v>
      </c>
      <c r="AJ2489" t="str" cm="1">
        <f t="array" ref="AJ2489">_xlfn.IFS(OR(Z2489= "Passed", Z2489 = "Completed"), "Complete", OR(Z2489 ="Failed", Z2489 = "Incomplete"), "Incomplete")</f>
        <v>Incomplete</v>
      </c>
      <c r="AK2489" cm="1">
        <f t="array" ref="AK2489">_xlfn.IFS(HR_DATA[[#This Row],[Performance Category]] = "High Performer", 4,HR_DATA[[#This Row],[Performance Category]] = "Average Performer", 3, HR_DATA[[#This Row],[Performance Category]] = "Low Performer", 2, HR_DATA[[#This Row],[Performance Category]] = "At Risk", 1)</f>
        <v>3</v>
      </c>
    </row>
    <row r="2490" spans="1:37" x14ac:dyDescent="0.25">
      <c r="A2490">
        <v>3028</v>
      </c>
      <c r="B2490" s="2">
        <v>43322</v>
      </c>
      <c r="C2490" s="2">
        <f t="shared" ca="1" si="190"/>
        <v>46159</v>
      </c>
      <c r="D2490" t="s">
        <v>106</v>
      </c>
      <c r="E2490" t="s">
        <v>81</v>
      </c>
      <c r="F2490" t="s">
        <v>108</v>
      </c>
      <c r="G2490" t="s">
        <v>31</v>
      </c>
      <c r="H2490" t="s">
        <v>56</v>
      </c>
      <c r="I2490" t="s">
        <v>33</v>
      </c>
      <c r="J2490" t="s">
        <v>34</v>
      </c>
      <c r="K2490" t="s">
        <v>79</v>
      </c>
      <c r="L2490" s="2">
        <v>36648</v>
      </c>
      <c r="M2490" t="s">
        <v>36</v>
      </c>
      <c r="N2490" t="s">
        <v>37</v>
      </c>
      <c r="O2490" t="s">
        <v>84</v>
      </c>
      <c r="P2490" t="s">
        <v>67</v>
      </c>
      <c r="Q2490" t="s">
        <v>40</v>
      </c>
      <c r="R2490">
        <v>2</v>
      </c>
      <c r="S2490" s="2">
        <v>45017</v>
      </c>
      <c r="T2490">
        <v>5</v>
      </c>
      <c r="U2490">
        <v>4</v>
      </c>
      <c r="V2490">
        <v>1</v>
      </c>
      <c r="W2490" s="2">
        <v>44854</v>
      </c>
      <c r="X2490" t="s">
        <v>92</v>
      </c>
      <c r="Y2490" t="s">
        <v>42</v>
      </c>
      <c r="Z2490" t="s">
        <v>63</v>
      </c>
      <c r="AA2490">
        <v>4</v>
      </c>
      <c r="AB2490">
        <v>690.29</v>
      </c>
      <c r="AC2490">
        <v>18</v>
      </c>
      <c r="AD2490" t="str" cm="1">
        <f t="array" ref="AD2490">_xlfn.IFS($AC2490&lt;= 24,"17-24", $AC2490&lt;=34,"25-34", $AC2490&lt;=44,"35-44", $AC2490&lt;= 54,"45-54", $AC2490 &gt;= 55, "55+")</f>
        <v>17-24</v>
      </c>
      <c r="AE2490">
        <f t="shared" ca="1" si="191"/>
        <v>7</v>
      </c>
      <c r="AF2490" t="str">
        <f t="shared" si="192"/>
        <v>High</v>
      </c>
      <c r="AG2490" t="str">
        <f t="shared" si="193"/>
        <v>Satisfied</v>
      </c>
      <c r="AH2490" t="str">
        <f t="shared" si="194"/>
        <v>Average Performer</v>
      </c>
      <c r="AI2490" t="str" cm="1">
        <f t="array" ref="AI2490">_xlfn.IFS($Z2490 = "Passed", "High", $Z2490="Completed", "Moderate", OR($Z2490 = "Incomplete", $Z2490="Failed"), "Low")</f>
        <v>Moderate</v>
      </c>
      <c r="AJ2490" t="str" cm="1">
        <f t="array" ref="AJ2490">_xlfn.IFS(OR(Z2490= "Passed", Z2490 = "Completed"), "Complete", OR(Z2490 ="Failed", Z2490 = "Incomplete"), "Incomplete")</f>
        <v>Complete</v>
      </c>
      <c r="AK2490" cm="1">
        <f t="array" ref="AK2490">_xlfn.IFS(HR_DATA[[#This Row],[Performance Category]] = "High Performer", 4,HR_DATA[[#This Row],[Performance Category]] = "Average Performer", 3, HR_DATA[[#This Row],[Performance Category]] = "Low Performer", 2, HR_DATA[[#This Row],[Performance Category]] = "At Risk", 1)</f>
        <v>3</v>
      </c>
    </row>
    <row r="2491" spans="1:37" x14ac:dyDescent="0.25">
      <c r="A2491">
        <v>3029</v>
      </c>
      <c r="B2491" s="2">
        <v>44493</v>
      </c>
      <c r="C2491" s="2">
        <f t="shared" ca="1" si="190"/>
        <v>46159</v>
      </c>
      <c r="D2491" t="s">
        <v>106</v>
      </c>
      <c r="E2491" t="s">
        <v>54</v>
      </c>
      <c r="F2491" t="s">
        <v>30</v>
      </c>
      <c r="G2491" t="s">
        <v>31</v>
      </c>
      <c r="H2491" t="s">
        <v>32</v>
      </c>
      <c r="I2491" t="s">
        <v>55</v>
      </c>
      <c r="J2491" t="s">
        <v>34</v>
      </c>
      <c r="K2491" t="s">
        <v>35</v>
      </c>
      <c r="L2491" s="2">
        <v>21715</v>
      </c>
      <c r="M2491" t="s">
        <v>36</v>
      </c>
      <c r="N2491" t="s">
        <v>37</v>
      </c>
      <c r="O2491" t="s">
        <v>84</v>
      </c>
      <c r="P2491" t="s">
        <v>39</v>
      </c>
      <c r="Q2491" t="s">
        <v>40</v>
      </c>
      <c r="R2491">
        <v>4</v>
      </c>
      <c r="S2491" s="2">
        <v>44965</v>
      </c>
      <c r="T2491">
        <v>1</v>
      </c>
      <c r="U2491">
        <v>1</v>
      </c>
      <c r="V2491">
        <v>3</v>
      </c>
      <c r="W2491" s="2">
        <v>45110</v>
      </c>
      <c r="X2491" t="s">
        <v>62</v>
      </c>
      <c r="Y2491" t="s">
        <v>51</v>
      </c>
      <c r="Z2491" t="s">
        <v>52</v>
      </c>
      <c r="AA2491">
        <v>1</v>
      </c>
      <c r="AB2491">
        <v>721.83</v>
      </c>
      <c r="AC2491">
        <v>62</v>
      </c>
      <c r="AD2491" t="str" cm="1">
        <f t="array" ref="AD2491">_xlfn.IFS($AC2491&lt;= 24,"17-24", $AC2491&lt;=34,"25-34", $AC2491&lt;=44,"35-44", $AC2491&lt;= 54,"45-54", $AC2491 &gt;= 55, "55+")</f>
        <v>55+</v>
      </c>
      <c r="AE2491">
        <f t="shared" ca="1" si="191"/>
        <v>4</v>
      </c>
      <c r="AF2491" t="str">
        <f t="shared" si="192"/>
        <v>Low</v>
      </c>
      <c r="AG2491" t="str">
        <f t="shared" si="193"/>
        <v>Not satisfied</v>
      </c>
      <c r="AH2491" t="str">
        <f t="shared" si="194"/>
        <v>Average Performer</v>
      </c>
      <c r="AI2491" t="str" cm="1">
        <f t="array" ref="AI2491">_xlfn.IFS($Z2491 = "Passed", "High", $Z2491="Completed", "Moderate", OR($Z2491 = "Incomplete", $Z2491="Failed"), "Low")</f>
        <v>Low</v>
      </c>
      <c r="AJ2491" t="str" cm="1">
        <f t="array" ref="AJ2491">_xlfn.IFS(OR(Z2491= "Passed", Z2491 = "Completed"), "Complete", OR(Z2491 ="Failed", Z2491 = "Incomplete"), "Incomplete")</f>
        <v>Incomplete</v>
      </c>
      <c r="AK2491" cm="1">
        <f t="array" ref="AK2491">_xlfn.IFS(HR_DATA[[#This Row],[Performance Category]] = "High Performer", 4,HR_DATA[[#This Row],[Performance Category]] = "Average Performer", 3, HR_DATA[[#This Row],[Performance Category]] = "Low Performer", 2, HR_DATA[[#This Row],[Performance Category]] = "At Risk", 1)</f>
        <v>3</v>
      </c>
    </row>
    <row r="2492" spans="1:37" x14ac:dyDescent="0.25">
      <c r="A2492">
        <v>3030</v>
      </c>
      <c r="B2492" s="2">
        <v>44747</v>
      </c>
      <c r="C2492" s="2">
        <f t="shared" ca="1" si="190"/>
        <v>46159</v>
      </c>
      <c r="D2492" t="s">
        <v>106</v>
      </c>
      <c r="E2492" t="s">
        <v>94</v>
      </c>
      <c r="F2492" t="s">
        <v>30</v>
      </c>
      <c r="G2492" t="s">
        <v>55</v>
      </c>
      <c r="H2492" t="s">
        <v>32</v>
      </c>
      <c r="I2492" t="s">
        <v>46</v>
      </c>
      <c r="J2492" t="s">
        <v>34</v>
      </c>
      <c r="K2492" t="s">
        <v>101</v>
      </c>
      <c r="L2492" s="2">
        <v>19581</v>
      </c>
      <c r="M2492" t="s">
        <v>36</v>
      </c>
      <c r="N2492" t="s">
        <v>37</v>
      </c>
      <c r="O2492" t="s">
        <v>38</v>
      </c>
      <c r="P2492" t="s">
        <v>61</v>
      </c>
      <c r="Q2492" t="s">
        <v>40</v>
      </c>
      <c r="R2492">
        <v>1</v>
      </c>
      <c r="S2492" s="2">
        <v>44900</v>
      </c>
      <c r="T2492">
        <v>2</v>
      </c>
      <c r="U2492">
        <v>2</v>
      </c>
      <c r="V2492">
        <v>5</v>
      </c>
      <c r="W2492" s="2">
        <v>44919</v>
      </c>
      <c r="X2492" t="s">
        <v>68</v>
      </c>
      <c r="Y2492" t="s">
        <v>42</v>
      </c>
      <c r="Z2492" t="s">
        <v>73</v>
      </c>
      <c r="AA2492">
        <v>2</v>
      </c>
      <c r="AB2492">
        <v>287.33999999999997</v>
      </c>
      <c r="AC2492">
        <v>69</v>
      </c>
      <c r="AD2492" t="str" cm="1">
        <f t="array" ref="AD2492">_xlfn.IFS($AC2492&lt;= 24,"17-24", $AC2492&lt;=34,"25-34", $AC2492&lt;=44,"35-44", $AC2492&lt;= 54,"45-54", $AC2492 &gt;= 55, "55+")</f>
        <v>55+</v>
      </c>
      <c r="AE2492">
        <f t="shared" ca="1" si="191"/>
        <v>3</v>
      </c>
      <c r="AF2492" t="str">
        <f t="shared" si="192"/>
        <v>Low</v>
      </c>
      <c r="AG2492" t="str">
        <f t="shared" si="193"/>
        <v>Not satisfied</v>
      </c>
      <c r="AH2492" t="str">
        <f t="shared" si="194"/>
        <v>Average Performer</v>
      </c>
      <c r="AI2492" t="str" cm="1">
        <f t="array" ref="AI2492">_xlfn.IFS($Z2492 = "Passed", "High", $Z2492="Completed", "Moderate", OR($Z2492 = "Incomplete", $Z2492="Failed"), "Low")</f>
        <v>High</v>
      </c>
      <c r="AJ2492" t="str" cm="1">
        <f t="array" ref="AJ2492">_xlfn.IFS(OR(Z2492= "Passed", Z2492 = "Completed"), "Complete", OR(Z2492 ="Failed", Z2492 = "Incomplete"), "Incomplete")</f>
        <v>Complete</v>
      </c>
      <c r="AK2492" cm="1">
        <f t="array" ref="AK2492">_xlfn.IFS(HR_DATA[[#This Row],[Performance Category]] = "High Performer", 4,HR_DATA[[#This Row],[Performance Category]] = "Average Performer", 3, HR_DATA[[#This Row],[Performance Category]] = "Low Performer", 2, HR_DATA[[#This Row],[Performance Category]] = "At Risk", 1)</f>
        <v>3</v>
      </c>
    </row>
    <row r="2493" spans="1:37" x14ac:dyDescent="0.25">
      <c r="A2493">
        <v>3031</v>
      </c>
      <c r="B2493" s="2">
        <v>44583</v>
      </c>
      <c r="C2493" s="2">
        <f t="shared" ca="1" si="190"/>
        <v>46159</v>
      </c>
      <c r="D2493" t="s">
        <v>28</v>
      </c>
      <c r="E2493" t="s">
        <v>85</v>
      </c>
      <c r="F2493" t="s">
        <v>30</v>
      </c>
      <c r="G2493" t="s">
        <v>31</v>
      </c>
      <c r="H2493" t="s">
        <v>56</v>
      </c>
      <c r="I2493" t="s">
        <v>33</v>
      </c>
      <c r="J2493" t="s">
        <v>34</v>
      </c>
      <c r="K2493" t="s">
        <v>96</v>
      </c>
      <c r="L2493" s="2">
        <v>22110</v>
      </c>
      <c r="M2493" t="s">
        <v>36</v>
      </c>
      <c r="N2493" t="s">
        <v>48</v>
      </c>
      <c r="O2493" t="s">
        <v>84</v>
      </c>
      <c r="P2493" t="s">
        <v>67</v>
      </c>
      <c r="Q2493" t="s">
        <v>40</v>
      </c>
      <c r="R2493">
        <v>1</v>
      </c>
      <c r="S2493" s="2">
        <v>44915</v>
      </c>
      <c r="T2493">
        <v>2</v>
      </c>
      <c r="U2493">
        <v>3</v>
      </c>
      <c r="V2493">
        <v>2</v>
      </c>
      <c r="W2493" s="2">
        <v>44926</v>
      </c>
      <c r="X2493" t="s">
        <v>68</v>
      </c>
      <c r="Y2493" t="s">
        <v>51</v>
      </c>
      <c r="Z2493" t="s">
        <v>52</v>
      </c>
      <c r="AA2493">
        <v>2</v>
      </c>
      <c r="AB2493">
        <v>783.36</v>
      </c>
      <c r="AC2493">
        <v>62</v>
      </c>
      <c r="AD2493" t="str" cm="1">
        <f t="array" ref="AD2493">_xlfn.IFS($AC2493&lt;= 24,"17-24", $AC2493&lt;=34,"25-34", $AC2493&lt;=44,"35-44", $AC2493&lt;= 54,"45-54", $AC2493 &gt;= 55, "55+")</f>
        <v>55+</v>
      </c>
      <c r="AE2493">
        <f t="shared" ca="1" si="191"/>
        <v>4</v>
      </c>
      <c r="AF2493" t="str">
        <f t="shared" si="192"/>
        <v>Low</v>
      </c>
      <c r="AG2493" t="str">
        <f t="shared" si="193"/>
        <v>Neutral</v>
      </c>
      <c r="AH2493" t="str">
        <f t="shared" si="194"/>
        <v>Average Performer</v>
      </c>
      <c r="AI2493" t="str" cm="1">
        <f t="array" ref="AI2493">_xlfn.IFS($Z2493 = "Passed", "High", $Z2493="Completed", "Moderate", OR($Z2493 = "Incomplete", $Z2493="Failed"), "Low")</f>
        <v>Low</v>
      </c>
      <c r="AJ2493" t="str" cm="1">
        <f t="array" ref="AJ2493">_xlfn.IFS(OR(Z2493= "Passed", Z2493 = "Completed"), "Complete", OR(Z2493 ="Failed", Z2493 = "Incomplete"), "Incomplete")</f>
        <v>Incomplete</v>
      </c>
      <c r="AK2493" cm="1">
        <f t="array" ref="AK2493">_xlfn.IFS(HR_DATA[[#This Row],[Performance Category]] = "High Performer", 4,HR_DATA[[#This Row],[Performance Category]] = "Average Performer", 3, HR_DATA[[#This Row],[Performance Category]] = "Low Performer", 2, HR_DATA[[#This Row],[Performance Category]] = "At Risk", 1)</f>
        <v>3</v>
      </c>
    </row>
    <row r="2494" spans="1:37" x14ac:dyDescent="0.25">
      <c r="A2494">
        <v>3034</v>
      </c>
      <c r="B2494" s="2">
        <v>44485</v>
      </c>
      <c r="C2494" s="2">
        <f t="shared" ca="1" si="190"/>
        <v>46159</v>
      </c>
      <c r="D2494" t="s">
        <v>28</v>
      </c>
      <c r="E2494" t="s">
        <v>64</v>
      </c>
      <c r="F2494" t="s">
        <v>30</v>
      </c>
      <c r="G2494" t="s">
        <v>55</v>
      </c>
      <c r="H2494" t="s">
        <v>56</v>
      </c>
      <c r="I2494" t="s">
        <v>33</v>
      </c>
      <c r="J2494" t="s">
        <v>34</v>
      </c>
      <c r="K2494" t="s">
        <v>70</v>
      </c>
      <c r="L2494" s="2">
        <v>24596</v>
      </c>
      <c r="M2494" t="s">
        <v>36</v>
      </c>
      <c r="N2494" t="s">
        <v>37</v>
      </c>
      <c r="O2494" t="s">
        <v>38</v>
      </c>
      <c r="P2494" t="s">
        <v>61</v>
      </c>
      <c r="Q2494" t="s">
        <v>40</v>
      </c>
      <c r="R2494">
        <v>2</v>
      </c>
      <c r="S2494" s="2">
        <v>44845</v>
      </c>
      <c r="T2494">
        <v>1</v>
      </c>
      <c r="U2494">
        <v>4</v>
      </c>
      <c r="V2494">
        <v>2</v>
      </c>
      <c r="W2494" s="2">
        <v>44890</v>
      </c>
      <c r="X2494" t="s">
        <v>41</v>
      </c>
      <c r="Y2494" t="s">
        <v>42</v>
      </c>
      <c r="Z2494" t="s">
        <v>73</v>
      </c>
      <c r="AA2494">
        <v>2</v>
      </c>
      <c r="AB2494">
        <v>947.76</v>
      </c>
      <c r="AC2494">
        <v>54</v>
      </c>
      <c r="AD2494" t="str" cm="1">
        <f t="array" ref="AD2494">_xlfn.IFS($AC2494&lt;= 24,"17-24", $AC2494&lt;=34,"25-34", $AC2494&lt;=44,"35-44", $AC2494&lt;= 54,"45-54", $AC2494 &gt;= 55, "55+")</f>
        <v>45-54</v>
      </c>
      <c r="AE2494">
        <f t="shared" ca="1" si="191"/>
        <v>4</v>
      </c>
      <c r="AF2494" t="str">
        <f t="shared" si="192"/>
        <v>Low</v>
      </c>
      <c r="AG2494" t="str">
        <f t="shared" si="193"/>
        <v>Satisfied</v>
      </c>
      <c r="AH2494" t="str">
        <f t="shared" si="194"/>
        <v>Average Performer</v>
      </c>
      <c r="AI2494" t="str" cm="1">
        <f t="array" ref="AI2494">_xlfn.IFS($Z2494 = "Passed", "High", $Z2494="Completed", "Moderate", OR($Z2494 = "Incomplete", $Z2494="Failed"), "Low")</f>
        <v>High</v>
      </c>
      <c r="AJ2494" t="str" cm="1">
        <f t="array" ref="AJ2494">_xlfn.IFS(OR(Z2494= "Passed", Z2494 = "Completed"), "Complete", OR(Z2494 ="Failed", Z2494 = "Incomplete"), "Incomplete")</f>
        <v>Complete</v>
      </c>
      <c r="AK2494" cm="1">
        <f t="array" ref="AK2494">_xlfn.IFS(HR_DATA[[#This Row],[Performance Category]] = "High Performer", 4,HR_DATA[[#This Row],[Performance Category]] = "Average Performer", 3, HR_DATA[[#This Row],[Performance Category]] = "Low Performer", 2, HR_DATA[[#This Row],[Performance Category]] = "At Risk", 1)</f>
        <v>3</v>
      </c>
    </row>
    <row r="2495" spans="1:37" x14ac:dyDescent="0.25">
      <c r="A2495">
        <v>3035</v>
      </c>
      <c r="B2495" s="2">
        <v>43630</v>
      </c>
      <c r="C2495" s="2">
        <f t="shared" ca="1" si="190"/>
        <v>46159</v>
      </c>
      <c r="D2495" t="s">
        <v>28</v>
      </c>
      <c r="E2495" t="s">
        <v>94</v>
      </c>
      <c r="F2495" t="s">
        <v>30</v>
      </c>
      <c r="G2495" t="s">
        <v>31</v>
      </c>
      <c r="H2495" t="s">
        <v>32</v>
      </c>
      <c r="I2495" t="s">
        <v>33</v>
      </c>
      <c r="J2495" t="s">
        <v>34</v>
      </c>
      <c r="K2495" t="s">
        <v>79</v>
      </c>
      <c r="L2495" s="2">
        <v>18520</v>
      </c>
      <c r="M2495" t="s">
        <v>36</v>
      </c>
      <c r="N2495" t="s">
        <v>37</v>
      </c>
      <c r="O2495" t="s">
        <v>60</v>
      </c>
      <c r="P2495" t="s">
        <v>77</v>
      </c>
      <c r="Q2495" t="s">
        <v>40</v>
      </c>
      <c r="R2495">
        <v>1</v>
      </c>
      <c r="S2495" s="2">
        <v>45022</v>
      </c>
      <c r="T2495">
        <v>2</v>
      </c>
      <c r="U2495">
        <v>4</v>
      </c>
      <c r="V2495">
        <v>5</v>
      </c>
      <c r="W2495" s="2">
        <v>45055</v>
      </c>
      <c r="X2495" t="s">
        <v>50</v>
      </c>
      <c r="Y2495" t="s">
        <v>42</v>
      </c>
      <c r="Z2495" t="s">
        <v>63</v>
      </c>
      <c r="AA2495">
        <v>1</v>
      </c>
      <c r="AB2495">
        <v>498.19</v>
      </c>
      <c r="AC2495">
        <v>69</v>
      </c>
      <c r="AD2495" t="str" cm="1">
        <f t="array" ref="AD2495">_xlfn.IFS($AC2495&lt;= 24,"17-24", $AC2495&lt;=34,"25-34", $AC2495&lt;=44,"35-44", $AC2495&lt;= 54,"45-54", $AC2495 &gt;= 55, "55+")</f>
        <v>55+</v>
      </c>
      <c r="AE2495">
        <f t="shared" ca="1" si="191"/>
        <v>6</v>
      </c>
      <c r="AF2495" t="str">
        <f t="shared" si="192"/>
        <v>Low</v>
      </c>
      <c r="AG2495" t="str">
        <f t="shared" si="193"/>
        <v>Satisfied</v>
      </c>
      <c r="AH2495" t="str">
        <f t="shared" si="194"/>
        <v>Average Performer</v>
      </c>
      <c r="AI2495" t="str" cm="1">
        <f t="array" ref="AI2495">_xlfn.IFS($Z2495 = "Passed", "High", $Z2495="Completed", "Moderate", OR($Z2495 = "Incomplete", $Z2495="Failed"), "Low")</f>
        <v>Moderate</v>
      </c>
      <c r="AJ2495" t="str" cm="1">
        <f t="array" ref="AJ2495">_xlfn.IFS(OR(Z2495= "Passed", Z2495 = "Completed"), "Complete", OR(Z2495 ="Failed", Z2495 = "Incomplete"), "Incomplete")</f>
        <v>Complete</v>
      </c>
      <c r="AK2495" cm="1">
        <f t="array" ref="AK2495">_xlfn.IFS(HR_DATA[[#This Row],[Performance Category]] = "High Performer", 4,HR_DATA[[#This Row],[Performance Category]] = "Average Performer", 3, HR_DATA[[#This Row],[Performance Category]] = "Low Performer", 2, HR_DATA[[#This Row],[Performance Category]] = "At Risk", 1)</f>
        <v>3</v>
      </c>
    </row>
    <row r="2496" spans="1:37" x14ac:dyDescent="0.25">
      <c r="A2496">
        <v>3036</v>
      </c>
      <c r="B2496" s="2">
        <v>44017</v>
      </c>
      <c r="C2496" s="2">
        <f t="shared" ca="1" si="190"/>
        <v>46159</v>
      </c>
      <c r="D2496" t="s">
        <v>28</v>
      </c>
      <c r="E2496" t="s">
        <v>74</v>
      </c>
      <c r="F2496" t="s">
        <v>30</v>
      </c>
      <c r="G2496" t="s">
        <v>55</v>
      </c>
      <c r="H2496" t="s">
        <v>56</v>
      </c>
      <c r="I2496" t="s">
        <v>33</v>
      </c>
      <c r="J2496" t="s">
        <v>34</v>
      </c>
      <c r="K2496" t="s">
        <v>110</v>
      </c>
      <c r="L2496" s="2">
        <v>20999</v>
      </c>
      <c r="M2496" t="s">
        <v>36</v>
      </c>
      <c r="N2496" t="s">
        <v>37</v>
      </c>
      <c r="O2496" t="s">
        <v>38</v>
      </c>
      <c r="P2496" t="s">
        <v>39</v>
      </c>
      <c r="Q2496" t="s">
        <v>40</v>
      </c>
      <c r="R2496">
        <v>2</v>
      </c>
      <c r="S2496" s="2">
        <v>44982</v>
      </c>
      <c r="T2496">
        <v>1</v>
      </c>
      <c r="U2496">
        <v>4</v>
      </c>
      <c r="V2496">
        <v>2</v>
      </c>
      <c r="W2496" s="2">
        <v>45096</v>
      </c>
      <c r="X2496" t="s">
        <v>68</v>
      </c>
      <c r="Y2496" t="s">
        <v>42</v>
      </c>
      <c r="Z2496" t="s">
        <v>43</v>
      </c>
      <c r="AA2496">
        <v>3</v>
      </c>
      <c r="AB2496">
        <v>516.4</v>
      </c>
      <c r="AC2496">
        <v>63</v>
      </c>
      <c r="AD2496" t="str" cm="1">
        <f t="array" ref="AD2496">_xlfn.IFS($AC2496&lt;= 24,"17-24", $AC2496&lt;=34,"25-34", $AC2496&lt;=44,"35-44", $AC2496&lt;= 54,"45-54", $AC2496 &gt;= 55, "55+")</f>
        <v>55+</v>
      </c>
      <c r="AE2496">
        <f t="shared" ca="1" si="191"/>
        <v>5</v>
      </c>
      <c r="AF2496" t="str">
        <f t="shared" si="192"/>
        <v>Low</v>
      </c>
      <c r="AG2496" t="str">
        <f t="shared" si="193"/>
        <v>Satisfied</v>
      </c>
      <c r="AH2496" t="str">
        <f t="shared" si="194"/>
        <v>Average Performer</v>
      </c>
      <c r="AI2496" t="str" cm="1">
        <f t="array" ref="AI2496">_xlfn.IFS($Z2496 = "Passed", "High", $Z2496="Completed", "Moderate", OR($Z2496 = "Incomplete", $Z2496="Failed"), "Low")</f>
        <v>Low</v>
      </c>
      <c r="AJ2496" t="str" cm="1">
        <f t="array" ref="AJ2496">_xlfn.IFS(OR(Z2496= "Passed", Z2496 = "Completed"), "Complete", OR(Z2496 ="Failed", Z2496 = "Incomplete"), "Incomplete")</f>
        <v>Incomplete</v>
      </c>
      <c r="AK2496" cm="1">
        <f t="array" ref="AK2496">_xlfn.IFS(HR_DATA[[#This Row],[Performance Category]] = "High Performer", 4,HR_DATA[[#This Row],[Performance Category]] = "Average Performer", 3, HR_DATA[[#This Row],[Performance Category]] = "Low Performer", 2, HR_DATA[[#This Row],[Performance Category]] = "At Risk", 1)</f>
        <v>3</v>
      </c>
    </row>
    <row r="2497" spans="1:37" x14ac:dyDescent="0.25">
      <c r="A2497">
        <v>3037</v>
      </c>
      <c r="B2497" s="2">
        <v>43892</v>
      </c>
      <c r="C2497" s="2">
        <f t="shared" ca="1" si="190"/>
        <v>46159</v>
      </c>
      <c r="D2497" t="s">
        <v>28</v>
      </c>
      <c r="E2497" t="s">
        <v>81</v>
      </c>
      <c r="F2497" t="s">
        <v>30</v>
      </c>
      <c r="G2497" t="s">
        <v>55</v>
      </c>
      <c r="H2497" t="s">
        <v>32</v>
      </c>
      <c r="I2497" t="s">
        <v>55</v>
      </c>
      <c r="J2497" t="s">
        <v>34</v>
      </c>
      <c r="K2497" t="s">
        <v>70</v>
      </c>
      <c r="L2497" s="2">
        <v>32787</v>
      </c>
      <c r="M2497" t="s">
        <v>36</v>
      </c>
      <c r="N2497" t="s">
        <v>48</v>
      </c>
      <c r="O2497" t="s">
        <v>84</v>
      </c>
      <c r="P2497" t="s">
        <v>67</v>
      </c>
      <c r="Q2497" t="s">
        <v>40</v>
      </c>
      <c r="R2497">
        <v>4</v>
      </c>
      <c r="S2497" s="2">
        <v>44940</v>
      </c>
      <c r="T2497">
        <v>3</v>
      </c>
      <c r="U2497">
        <v>4</v>
      </c>
      <c r="V2497">
        <v>2</v>
      </c>
      <c r="W2497" s="2">
        <v>45047</v>
      </c>
      <c r="X2497" t="s">
        <v>41</v>
      </c>
      <c r="Y2497" t="s">
        <v>42</v>
      </c>
      <c r="Z2497" t="s">
        <v>43</v>
      </c>
      <c r="AA2497">
        <v>5</v>
      </c>
      <c r="AB2497">
        <v>374.69</v>
      </c>
      <c r="AC2497">
        <v>31</v>
      </c>
      <c r="AD2497" t="str" cm="1">
        <f t="array" ref="AD2497">_xlfn.IFS($AC2497&lt;= 24,"17-24", $AC2497&lt;=34,"25-34", $AC2497&lt;=44,"35-44", $AC2497&lt;= 54,"45-54", $AC2497 &gt;= 55, "55+")</f>
        <v>25-34</v>
      </c>
      <c r="AE2497">
        <f t="shared" ca="1" si="191"/>
        <v>6</v>
      </c>
      <c r="AF2497" t="str">
        <f t="shared" si="192"/>
        <v>Medium</v>
      </c>
      <c r="AG2497" t="str">
        <f t="shared" si="193"/>
        <v>Satisfied</v>
      </c>
      <c r="AH2497" t="str">
        <f t="shared" si="194"/>
        <v>Average Performer</v>
      </c>
      <c r="AI2497" t="str" cm="1">
        <f t="array" ref="AI2497">_xlfn.IFS($Z2497 = "Passed", "High", $Z2497="Completed", "Moderate", OR($Z2497 = "Incomplete", $Z2497="Failed"), "Low")</f>
        <v>Low</v>
      </c>
      <c r="AJ2497" t="str" cm="1">
        <f t="array" ref="AJ2497">_xlfn.IFS(OR(Z2497= "Passed", Z2497 = "Completed"), "Complete", OR(Z2497 ="Failed", Z2497 = "Incomplete"), "Incomplete")</f>
        <v>Incomplete</v>
      </c>
      <c r="AK2497" cm="1">
        <f t="array" ref="AK2497">_xlfn.IFS(HR_DATA[[#This Row],[Performance Category]] = "High Performer", 4,HR_DATA[[#This Row],[Performance Category]] = "Average Performer", 3, HR_DATA[[#This Row],[Performance Category]] = "Low Performer", 2, HR_DATA[[#This Row],[Performance Category]] = "At Risk", 1)</f>
        <v>3</v>
      </c>
    </row>
    <row r="2498" spans="1:37" x14ac:dyDescent="0.25">
      <c r="A2498">
        <v>3038</v>
      </c>
      <c r="B2498" s="2">
        <v>44146</v>
      </c>
      <c r="C2498" s="2">
        <f t="shared" ca="1" si="190"/>
        <v>46159</v>
      </c>
      <c r="D2498" t="s">
        <v>28</v>
      </c>
      <c r="E2498" t="s">
        <v>54</v>
      </c>
      <c r="F2498" t="s">
        <v>30</v>
      </c>
      <c r="G2498" t="s">
        <v>46</v>
      </c>
      <c r="H2498" t="s">
        <v>56</v>
      </c>
      <c r="I2498" t="s">
        <v>33</v>
      </c>
      <c r="J2498" t="s">
        <v>34</v>
      </c>
      <c r="K2498" t="s">
        <v>70</v>
      </c>
      <c r="L2498" s="2">
        <v>20321</v>
      </c>
      <c r="M2498" t="s">
        <v>36</v>
      </c>
      <c r="N2498" t="s">
        <v>48</v>
      </c>
      <c r="O2498" t="s">
        <v>38</v>
      </c>
      <c r="P2498" t="s">
        <v>77</v>
      </c>
      <c r="Q2498" t="s">
        <v>40</v>
      </c>
      <c r="R2498">
        <v>2</v>
      </c>
      <c r="S2498" s="2">
        <v>44840</v>
      </c>
      <c r="T2498">
        <v>5</v>
      </c>
      <c r="U2498">
        <v>5</v>
      </c>
      <c r="V2498">
        <v>5</v>
      </c>
      <c r="W2498" s="2">
        <v>44790</v>
      </c>
      <c r="X2498" t="s">
        <v>50</v>
      </c>
      <c r="Y2498" t="s">
        <v>42</v>
      </c>
      <c r="Z2498" t="s">
        <v>52</v>
      </c>
      <c r="AA2498">
        <v>5</v>
      </c>
      <c r="AB2498">
        <v>244.22</v>
      </c>
      <c r="AC2498">
        <v>65</v>
      </c>
      <c r="AD2498" t="str" cm="1">
        <f t="array" ref="AD2498">_xlfn.IFS($AC2498&lt;= 24,"17-24", $AC2498&lt;=34,"25-34", $AC2498&lt;=44,"35-44", $AC2498&lt;= 54,"45-54", $AC2498 &gt;= 55, "55+")</f>
        <v>55+</v>
      </c>
      <c r="AE2498">
        <f t="shared" ca="1" si="191"/>
        <v>5</v>
      </c>
      <c r="AF2498" t="str">
        <f t="shared" si="192"/>
        <v>High</v>
      </c>
      <c r="AG2498" t="str">
        <f t="shared" si="193"/>
        <v>Satisfied</v>
      </c>
      <c r="AH2498" t="str">
        <f t="shared" si="194"/>
        <v>Average Performer</v>
      </c>
      <c r="AI2498" t="str" cm="1">
        <f t="array" ref="AI2498">_xlfn.IFS($Z2498 = "Passed", "High", $Z2498="Completed", "Moderate", OR($Z2498 = "Incomplete", $Z2498="Failed"), "Low")</f>
        <v>Low</v>
      </c>
      <c r="AJ2498" t="str" cm="1">
        <f t="array" ref="AJ2498">_xlfn.IFS(OR(Z2498= "Passed", Z2498 = "Completed"), "Complete", OR(Z2498 ="Failed", Z2498 = "Incomplete"), "Incomplete")</f>
        <v>Incomplete</v>
      </c>
      <c r="AK2498" cm="1">
        <f t="array" ref="AK2498">_xlfn.IFS(HR_DATA[[#This Row],[Performance Category]] = "High Performer", 4,HR_DATA[[#This Row],[Performance Category]] = "Average Performer", 3, HR_DATA[[#This Row],[Performance Category]] = "Low Performer", 2, HR_DATA[[#This Row],[Performance Category]] = "At Risk", 1)</f>
        <v>3</v>
      </c>
    </row>
    <row r="2499" spans="1:37" x14ac:dyDescent="0.25">
      <c r="A2499">
        <v>3039</v>
      </c>
      <c r="B2499" s="2">
        <v>43821</v>
      </c>
      <c r="C2499" s="2">
        <f t="shared" ref="C2499:C2562" ca="1" si="195">TODAY()</f>
        <v>46159</v>
      </c>
      <c r="D2499" t="s">
        <v>28</v>
      </c>
      <c r="E2499" t="s">
        <v>69</v>
      </c>
      <c r="F2499" t="s">
        <v>30</v>
      </c>
      <c r="G2499" t="s">
        <v>31</v>
      </c>
      <c r="H2499" t="s">
        <v>56</v>
      </c>
      <c r="I2499" t="s">
        <v>33</v>
      </c>
      <c r="J2499" t="s">
        <v>34</v>
      </c>
      <c r="K2499" t="s">
        <v>96</v>
      </c>
      <c r="L2499" s="2">
        <v>24190</v>
      </c>
      <c r="M2499" t="s">
        <v>36</v>
      </c>
      <c r="N2499" t="s">
        <v>37</v>
      </c>
      <c r="O2499" t="s">
        <v>60</v>
      </c>
      <c r="P2499" t="s">
        <v>61</v>
      </c>
      <c r="Q2499" t="s">
        <v>40</v>
      </c>
      <c r="R2499">
        <v>5</v>
      </c>
      <c r="S2499" s="2">
        <v>45141</v>
      </c>
      <c r="T2499">
        <v>4</v>
      </c>
      <c r="U2499">
        <v>2</v>
      </c>
      <c r="V2499">
        <v>1</v>
      </c>
      <c r="W2499" s="2">
        <v>44931</v>
      </c>
      <c r="X2499" t="s">
        <v>41</v>
      </c>
      <c r="Y2499" t="s">
        <v>42</v>
      </c>
      <c r="Z2499" t="s">
        <v>63</v>
      </c>
      <c r="AA2499">
        <v>2</v>
      </c>
      <c r="AB2499">
        <v>130.81</v>
      </c>
      <c r="AC2499">
        <v>53</v>
      </c>
      <c r="AD2499" t="str" cm="1">
        <f t="array" ref="AD2499">_xlfn.IFS($AC2499&lt;= 24,"17-24", $AC2499&lt;=34,"25-34", $AC2499&lt;=44,"35-44", $AC2499&lt;= 54,"45-54", $AC2499 &gt;= 55, "55+")</f>
        <v>45-54</v>
      </c>
      <c r="AE2499">
        <f t="shared" ref="AE2499:AE2562" ca="1" si="196">INT(YEARFRAC($B2499,$C2499,3))</f>
        <v>6</v>
      </c>
      <c r="AF2499" t="str">
        <f t="shared" ref="AF2499:AF2562" si="197">IF($T2499&lt;= 2, "Low", IF($T2499 =3, "Medium", "High"))</f>
        <v>High</v>
      </c>
      <c r="AG2499" t="str">
        <f t="shared" ref="AG2499:AG2562" si="198">IF($U2499 &lt;=2, "Not satisfied", IF($U2499 =3, "Neutral", "Satisfied"))</f>
        <v>Not satisfied</v>
      </c>
      <c r="AH2499" t="str">
        <f t="shared" ref="AH2499:AH2562" si="199">IF($Q2499="Exceeds","High Performer",IF($Q2499="Fully Meets","Average Performer",IF($Q2499="Needs Improvement","Low Performer","At Risk")))</f>
        <v>Average Performer</v>
      </c>
      <c r="AI2499" t="str" cm="1">
        <f t="array" ref="AI2499">_xlfn.IFS($Z2499 = "Passed", "High", $Z2499="Completed", "Moderate", OR($Z2499 = "Incomplete", $Z2499="Failed"), "Low")</f>
        <v>Moderate</v>
      </c>
      <c r="AJ2499" t="str" cm="1">
        <f t="array" ref="AJ2499">_xlfn.IFS(OR(Z2499= "Passed", Z2499 = "Completed"), "Complete", OR(Z2499 ="Failed", Z2499 = "Incomplete"), "Incomplete")</f>
        <v>Complete</v>
      </c>
      <c r="AK2499" cm="1">
        <f t="array" ref="AK2499">_xlfn.IFS(HR_DATA[[#This Row],[Performance Category]] = "High Performer", 4,HR_DATA[[#This Row],[Performance Category]] = "Average Performer", 3, HR_DATA[[#This Row],[Performance Category]] = "Low Performer", 2, HR_DATA[[#This Row],[Performance Category]] = "At Risk", 1)</f>
        <v>3</v>
      </c>
    </row>
    <row r="2500" spans="1:37" x14ac:dyDescent="0.25">
      <c r="A2500">
        <v>3040</v>
      </c>
      <c r="B2500" s="2">
        <v>44179</v>
      </c>
      <c r="C2500" s="2">
        <f t="shared" ca="1" si="195"/>
        <v>46159</v>
      </c>
      <c r="D2500" t="s">
        <v>28</v>
      </c>
      <c r="E2500" t="s">
        <v>29</v>
      </c>
      <c r="F2500" t="s">
        <v>30</v>
      </c>
      <c r="G2500" t="s">
        <v>55</v>
      </c>
      <c r="H2500" t="s">
        <v>45</v>
      </c>
      <c r="I2500" t="s">
        <v>55</v>
      </c>
      <c r="J2500" t="s">
        <v>34</v>
      </c>
      <c r="K2500" t="s">
        <v>70</v>
      </c>
      <c r="L2500" s="2">
        <v>30713</v>
      </c>
      <c r="M2500" t="s">
        <v>36</v>
      </c>
      <c r="N2500" t="s">
        <v>37</v>
      </c>
      <c r="O2500" t="s">
        <v>38</v>
      </c>
      <c r="P2500" t="s">
        <v>77</v>
      </c>
      <c r="Q2500" t="s">
        <v>40</v>
      </c>
      <c r="R2500">
        <v>5</v>
      </c>
      <c r="S2500" s="2">
        <v>44857</v>
      </c>
      <c r="T2500">
        <v>5</v>
      </c>
      <c r="U2500">
        <v>1</v>
      </c>
      <c r="V2500">
        <v>4</v>
      </c>
      <c r="W2500" s="2">
        <v>44925</v>
      </c>
      <c r="X2500" t="s">
        <v>68</v>
      </c>
      <c r="Y2500" t="s">
        <v>42</v>
      </c>
      <c r="Z2500" t="s">
        <v>73</v>
      </c>
      <c r="AA2500">
        <v>5</v>
      </c>
      <c r="AB2500">
        <v>321.02999999999997</v>
      </c>
      <c r="AC2500">
        <v>36</v>
      </c>
      <c r="AD2500" t="str" cm="1">
        <f t="array" ref="AD2500">_xlfn.IFS($AC2500&lt;= 24,"17-24", $AC2500&lt;=34,"25-34", $AC2500&lt;=44,"35-44", $AC2500&lt;= 54,"45-54", $AC2500 &gt;= 55, "55+")</f>
        <v>35-44</v>
      </c>
      <c r="AE2500">
        <f t="shared" ca="1" si="196"/>
        <v>5</v>
      </c>
      <c r="AF2500" t="str">
        <f t="shared" si="197"/>
        <v>High</v>
      </c>
      <c r="AG2500" t="str">
        <f t="shared" si="198"/>
        <v>Not satisfied</v>
      </c>
      <c r="AH2500" t="str">
        <f t="shared" si="199"/>
        <v>Average Performer</v>
      </c>
      <c r="AI2500" t="str" cm="1">
        <f t="array" ref="AI2500">_xlfn.IFS($Z2500 = "Passed", "High", $Z2500="Completed", "Moderate", OR($Z2500 = "Incomplete", $Z2500="Failed"), "Low")</f>
        <v>High</v>
      </c>
      <c r="AJ2500" t="str" cm="1">
        <f t="array" ref="AJ2500">_xlfn.IFS(OR(Z2500= "Passed", Z2500 = "Completed"), "Complete", OR(Z2500 ="Failed", Z2500 = "Incomplete"), "Incomplete")</f>
        <v>Complete</v>
      </c>
      <c r="AK2500" cm="1">
        <f t="array" ref="AK2500">_xlfn.IFS(HR_DATA[[#This Row],[Performance Category]] = "High Performer", 4,HR_DATA[[#This Row],[Performance Category]] = "Average Performer", 3, HR_DATA[[#This Row],[Performance Category]] = "Low Performer", 2, HR_DATA[[#This Row],[Performance Category]] = "At Risk", 1)</f>
        <v>3</v>
      </c>
    </row>
    <row r="2501" spans="1:37" x14ac:dyDescent="0.25">
      <c r="A2501">
        <v>3041</v>
      </c>
      <c r="B2501" s="2">
        <v>44002</v>
      </c>
      <c r="C2501" s="2">
        <f t="shared" ca="1" si="195"/>
        <v>46159</v>
      </c>
      <c r="D2501" t="s">
        <v>28</v>
      </c>
      <c r="E2501" t="s">
        <v>85</v>
      </c>
      <c r="F2501" t="s">
        <v>30</v>
      </c>
      <c r="G2501" t="s">
        <v>31</v>
      </c>
      <c r="H2501" t="s">
        <v>32</v>
      </c>
      <c r="I2501" t="s">
        <v>55</v>
      </c>
      <c r="J2501" t="s">
        <v>34</v>
      </c>
      <c r="K2501" t="s">
        <v>65</v>
      </c>
      <c r="L2501" s="2">
        <v>36638</v>
      </c>
      <c r="M2501" t="s">
        <v>36</v>
      </c>
      <c r="N2501" t="s">
        <v>37</v>
      </c>
      <c r="O2501" t="s">
        <v>38</v>
      </c>
      <c r="P2501" t="s">
        <v>61</v>
      </c>
      <c r="Q2501" t="s">
        <v>40</v>
      </c>
      <c r="R2501">
        <v>2</v>
      </c>
      <c r="S2501" s="2">
        <v>45064</v>
      </c>
      <c r="T2501">
        <v>5</v>
      </c>
      <c r="U2501">
        <v>5</v>
      </c>
      <c r="V2501">
        <v>4</v>
      </c>
      <c r="W2501" s="2">
        <v>45135</v>
      </c>
      <c r="X2501" t="s">
        <v>62</v>
      </c>
      <c r="Y2501" t="s">
        <v>42</v>
      </c>
      <c r="Z2501" t="s">
        <v>63</v>
      </c>
      <c r="AA2501">
        <v>4</v>
      </c>
      <c r="AB2501">
        <v>354.82</v>
      </c>
      <c r="AC2501">
        <v>20</v>
      </c>
      <c r="AD2501" t="str" cm="1">
        <f t="array" ref="AD2501">_xlfn.IFS($AC2501&lt;= 24,"17-24", $AC2501&lt;=34,"25-34", $AC2501&lt;=44,"35-44", $AC2501&lt;= 54,"45-54", $AC2501 &gt;= 55, "55+")</f>
        <v>17-24</v>
      </c>
      <c r="AE2501">
        <f t="shared" ca="1" si="196"/>
        <v>5</v>
      </c>
      <c r="AF2501" t="str">
        <f t="shared" si="197"/>
        <v>High</v>
      </c>
      <c r="AG2501" t="str">
        <f t="shared" si="198"/>
        <v>Satisfied</v>
      </c>
      <c r="AH2501" t="str">
        <f t="shared" si="199"/>
        <v>Average Performer</v>
      </c>
      <c r="AI2501" t="str" cm="1">
        <f t="array" ref="AI2501">_xlfn.IFS($Z2501 = "Passed", "High", $Z2501="Completed", "Moderate", OR($Z2501 = "Incomplete", $Z2501="Failed"), "Low")</f>
        <v>Moderate</v>
      </c>
      <c r="AJ2501" t="str" cm="1">
        <f t="array" ref="AJ2501">_xlfn.IFS(OR(Z2501= "Passed", Z2501 = "Completed"), "Complete", OR(Z2501 ="Failed", Z2501 = "Incomplete"), "Incomplete")</f>
        <v>Complete</v>
      </c>
      <c r="AK2501" cm="1">
        <f t="array" ref="AK2501">_xlfn.IFS(HR_DATA[[#This Row],[Performance Category]] = "High Performer", 4,HR_DATA[[#This Row],[Performance Category]] = "Average Performer", 3, HR_DATA[[#This Row],[Performance Category]] = "Low Performer", 2, HR_DATA[[#This Row],[Performance Category]] = "At Risk", 1)</f>
        <v>3</v>
      </c>
    </row>
    <row r="2502" spans="1:37" x14ac:dyDescent="0.25">
      <c r="A2502">
        <v>3042</v>
      </c>
      <c r="B2502" s="2">
        <v>45086</v>
      </c>
      <c r="C2502" s="2">
        <f t="shared" ca="1" si="195"/>
        <v>46159</v>
      </c>
      <c r="D2502" t="s">
        <v>28</v>
      </c>
      <c r="E2502" t="s">
        <v>44</v>
      </c>
      <c r="F2502" t="s">
        <v>30</v>
      </c>
      <c r="G2502" t="s">
        <v>31</v>
      </c>
      <c r="H2502" t="s">
        <v>56</v>
      </c>
      <c r="I2502" t="s">
        <v>33</v>
      </c>
      <c r="J2502" t="s">
        <v>34</v>
      </c>
      <c r="K2502" t="s">
        <v>97</v>
      </c>
      <c r="L2502" s="2">
        <v>22456</v>
      </c>
      <c r="M2502" t="s">
        <v>36</v>
      </c>
      <c r="N2502" t="s">
        <v>37</v>
      </c>
      <c r="O2502" t="s">
        <v>38</v>
      </c>
      <c r="P2502" t="s">
        <v>39</v>
      </c>
      <c r="Q2502" t="s">
        <v>78</v>
      </c>
      <c r="R2502">
        <v>4</v>
      </c>
      <c r="S2502" s="2">
        <v>44939</v>
      </c>
      <c r="T2502">
        <v>4</v>
      </c>
      <c r="U2502">
        <v>1</v>
      </c>
      <c r="V2502">
        <v>2</v>
      </c>
      <c r="W2502" s="2">
        <v>44960</v>
      </c>
      <c r="X2502" t="s">
        <v>68</v>
      </c>
      <c r="Y2502" t="s">
        <v>42</v>
      </c>
      <c r="Z2502" t="s">
        <v>52</v>
      </c>
      <c r="AA2502">
        <v>2</v>
      </c>
      <c r="AB2502">
        <v>513.54</v>
      </c>
      <c r="AC2502">
        <v>62</v>
      </c>
      <c r="AD2502" t="str" cm="1">
        <f t="array" ref="AD2502">_xlfn.IFS($AC2502&lt;= 24,"17-24", $AC2502&lt;=34,"25-34", $AC2502&lt;=44,"35-44", $AC2502&lt;= 54,"45-54", $AC2502 &gt;= 55, "55+")</f>
        <v>55+</v>
      </c>
      <c r="AE2502">
        <f t="shared" ca="1" si="196"/>
        <v>2</v>
      </c>
      <c r="AF2502" t="str">
        <f t="shared" si="197"/>
        <v>High</v>
      </c>
      <c r="AG2502" t="str">
        <f t="shared" si="198"/>
        <v>Not satisfied</v>
      </c>
      <c r="AH2502" t="str">
        <f t="shared" si="199"/>
        <v>High Performer</v>
      </c>
      <c r="AI2502" t="str" cm="1">
        <f t="array" ref="AI2502">_xlfn.IFS($Z2502 = "Passed", "High", $Z2502="Completed", "Moderate", OR($Z2502 = "Incomplete", $Z2502="Failed"), "Low")</f>
        <v>Low</v>
      </c>
      <c r="AJ2502" t="str" cm="1">
        <f t="array" ref="AJ2502">_xlfn.IFS(OR(Z2502= "Passed", Z2502 = "Completed"), "Complete", OR(Z2502 ="Failed", Z2502 = "Incomplete"), "Incomplete")</f>
        <v>Incomplete</v>
      </c>
      <c r="AK2502" cm="1">
        <f t="array" ref="AK2502">_xlfn.IFS(HR_DATA[[#This Row],[Performance Category]] = "High Performer", 4,HR_DATA[[#This Row],[Performance Category]] = "Average Performer", 3, HR_DATA[[#This Row],[Performance Category]] = "Low Performer", 2, HR_DATA[[#This Row],[Performance Category]] = "At Risk", 1)</f>
        <v>4</v>
      </c>
    </row>
    <row r="2503" spans="1:37" x14ac:dyDescent="0.25">
      <c r="A2503">
        <v>3043</v>
      </c>
      <c r="B2503" s="2">
        <v>44829</v>
      </c>
      <c r="C2503" s="2">
        <f t="shared" ca="1" si="195"/>
        <v>46159</v>
      </c>
      <c r="D2503" t="s">
        <v>28</v>
      </c>
      <c r="E2503" t="s">
        <v>87</v>
      </c>
      <c r="F2503" t="s">
        <v>30</v>
      </c>
      <c r="G2503" t="s">
        <v>31</v>
      </c>
      <c r="H2503" t="s">
        <v>32</v>
      </c>
      <c r="I2503" t="s">
        <v>55</v>
      </c>
      <c r="J2503" t="s">
        <v>34</v>
      </c>
      <c r="K2503" t="s">
        <v>102</v>
      </c>
      <c r="L2503" s="2">
        <v>23076</v>
      </c>
      <c r="M2503" t="s">
        <v>36</v>
      </c>
      <c r="N2503" t="s">
        <v>48</v>
      </c>
      <c r="O2503" t="s">
        <v>72</v>
      </c>
      <c r="P2503" t="s">
        <v>39</v>
      </c>
      <c r="Q2503" t="s">
        <v>78</v>
      </c>
      <c r="R2503">
        <v>2</v>
      </c>
      <c r="S2503" s="2">
        <v>45047</v>
      </c>
      <c r="T2503">
        <v>5</v>
      </c>
      <c r="U2503">
        <v>3</v>
      </c>
      <c r="V2503">
        <v>3</v>
      </c>
      <c r="W2503" s="2">
        <v>44978</v>
      </c>
      <c r="X2503" t="s">
        <v>50</v>
      </c>
      <c r="Y2503" t="s">
        <v>51</v>
      </c>
      <c r="Z2503" t="s">
        <v>63</v>
      </c>
      <c r="AA2503">
        <v>5</v>
      </c>
      <c r="AB2503">
        <v>658.12</v>
      </c>
      <c r="AC2503">
        <v>59</v>
      </c>
      <c r="AD2503" t="str" cm="1">
        <f t="array" ref="AD2503">_xlfn.IFS($AC2503&lt;= 24,"17-24", $AC2503&lt;=34,"25-34", $AC2503&lt;=44,"35-44", $AC2503&lt;= 54,"45-54", $AC2503 &gt;= 55, "55+")</f>
        <v>55+</v>
      </c>
      <c r="AE2503">
        <f t="shared" ca="1" si="196"/>
        <v>3</v>
      </c>
      <c r="AF2503" t="str">
        <f t="shared" si="197"/>
        <v>High</v>
      </c>
      <c r="AG2503" t="str">
        <f t="shared" si="198"/>
        <v>Neutral</v>
      </c>
      <c r="AH2503" t="str">
        <f t="shared" si="199"/>
        <v>High Performer</v>
      </c>
      <c r="AI2503" t="str" cm="1">
        <f t="array" ref="AI2503">_xlfn.IFS($Z2503 = "Passed", "High", $Z2503="Completed", "Moderate", OR($Z2503 = "Incomplete", $Z2503="Failed"), "Low")</f>
        <v>Moderate</v>
      </c>
      <c r="AJ2503" t="str" cm="1">
        <f t="array" ref="AJ2503">_xlfn.IFS(OR(Z2503= "Passed", Z2503 = "Completed"), "Complete", OR(Z2503 ="Failed", Z2503 = "Incomplete"), "Incomplete")</f>
        <v>Complete</v>
      </c>
      <c r="AK2503" cm="1">
        <f t="array" ref="AK2503">_xlfn.IFS(HR_DATA[[#This Row],[Performance Category]] = "High Performer", 4,HR_DATA[[#This Row],[Performance Category]] = "Average Performer", 3, HR_DATA[[#This Row],[Performance Category]] = "Low Performer", 2, HR_DATA[[#This Row],[Performance Category]] = "At Risk", 1)</f>
        <v>4</v>
      </c>
    </row>
    <row r="2504" spans="1:37" x14ac:dyDescent="0.25">
      <c r="A2504">
        <v>3044</v>
      </c>
      <c r="B2504" s="2">
        <v>44069</v>
      </c>
      <c r="C2504" s="2">
        <f t="shared" ca="1" si="195"/>
        <v>46159</v>
      </c>
      <c r="D2504" t="s">
        <v>28</v>
      </c>
      <c r="E2504" t="s">
        <v>64</v>
      </c>
      <c r="F2504" t="s">
        <v>30</v>
      </c>
      <c r="G2504" t="s">
        <v>31</v>
      </c>
      <c r="H2504" t="s">
        <v>56</v>
      </c>
      <c r="I2504" t="s">
        <v>46</v>
      </c>
      <c r="J2504" t="s">
        <v>34</v>
      </c>
      <c r="K2504" t="s">
        <v>65</v>
      </c>
      <c r="L2504" s="2">
        <v>24165</v>
      </c>
      <c r="M2504" t="s">
        <v>36</v>
      </c>
      <c r="N2504" t="s">
        <v>48</v>
      </c>
      <c r="O2504" t="s">
        <v>38</v>
      </c>
      <c r="P2504" t="s">
        <v>61</v>
      </c>
      <c r="Q2504" t="s">
        <v>78</v>
      </c>
      <c r="R2504">
        <v>2</v>
      </c>
      <c r="S2504" s="2">
        <v>45084</v>
      </c>
      <c r="T2504">
        <v>1</v>
      </c>
      <c r="U2504">
        <v>1</v>
      </c>
      <c r="V2504">
        <v>3</v>
      </c>
      <c r="W2504" s="2">
        <v>44915</v>
      </c>
      <c r="X2504" t="s">
        <v>41</v>
      </c>
      <c r="Y2504" t="s">
        <v>42</v>
      </c>
      <c r="Z2504" t="s">
        <v>73</v>
      </c>
      <c r="AA2504">
        <v>2</v>
      </c>
      <c r="AB2504">
        <v>643.75</v>
      </c>
      <c r="AC2504">
        <v>54</v>
      </c>
      <c r="AD2504" t="str" cm="1">
        <f t="array" ref="AD2504">_xlfn.IFS($AC2504&lt;= 24,"17-24", $AC2504&lt;=34,"25-34", $AC2504&lt;=44,"35-44", $AC2504&lt;= 54,"45-54", $AC2504 &gt;= 55, "55+")</f>
        <v>45-54</v>
      </c>
      <c r="AE2504">
        <f t="shared" ca="1" si="196"/>
        <v>5</v>
      </c>
      <c r="AF2504" t="str">
        <f t="shared" si="197"/>
        <v>Low</v>
      </c>
      <c r="AG2504" t="str">
        <f t="shared" si="198"/>
        <v>Not satisfied</v>
      </c>
      <c r="AH2504" t="str">
        <f t="shared" si="199"/>
        <v>High Performer</v>
      </c>
      <c r="AI2504" t="str" cm="1">
        <f t="array" ref="AI2504">_xlfn.IFS($Z2504 = "Passed", "High", $Z2504="Completed", "Moderate", OR($Z2504 = "Incomplete", $Z2504="Failed"), "Low")</f>
        <v>High</v>
      </c>
      <c r="AJ2504" t="str" cm="1">
        <f t="array" ref="AJ2504">_xlfn.IFS(OR(Z2504= "Passed", Z2504 = "Completed"), "Complete", OR(Z2504 ="Failed", Z2504 = "Incomplete"), "Incomplete")</f>
        <v>Complete</v>
      </c>
      <c r="AK2504" cm="1">
        <f t="array" ref="AK2504">_xlfn.IFS(HR_DATA[[#This Row],[Performance Category]] = "High Performer", 4,HR_DATA[[#This Row],[Performance Category]] = "Average Performer", 3, HR_DATA[[#This Row],[Performance Category]] = "Low Performer", 2, HR_DATA[[#This Row],[Performance Category]] = "At Risk", 1)</f>
        <v>4</v>
      </c>
    </row>
    <row r="2505" spans="1:37" x14ac:dyDescent="0.25">
      <c r="A2505">
        <v>3045</v>
      </c>
      <c r="B2505" s="2">
        <v>43705</v>
      </c>
      <c r="C2505" s="2">
        <f t="shared" ca="1" si="195"/>
        <v>46159</v>
      </c>
      <c r="D2505" t="s">
        <v>28</v>
      </c>
      <c r="E2505" t="s">
        <v>94</v>
      </c>
      <c r="F2505" t="s">
        <v>30</v>
      </c>
      <c r="G2505" t="s">
        <v>55</v>
      </c>
      <c r="H2505" t="s">
        <v>32</v>
      </c>
      <c r="I2505" t="s">
        <v>33</v>
      </c>
      <c r="J2505" t="s">
        <v>34</v>
      </c>
      <c r="K2505" t="s">
        <v>75</v>
      </c>
      <c r="L2505" s="2">
        <v>24878</v>
      </c>
      <c r="M2505" t="s">
        <v>36</v>
      </c>
      <c r="N2505" t="s">
        <v>48</v>
      </c>
      <c r="O2505" t="s">
        <v>60</v>
      </c>
      <c r="P2505" t="s">
        <v>61</v>
      </c>
      <c r="Q2505" t="s">
        <v>78</v>
      </c>
      <c r="R2505">
        <v>2</v>
      </c>
      <c r="S2505" s="2">
        <v>44938</v>
      </c>
      <c r="T2505">
        <v>5</v>
      </c>
      <c r="U2505">
        <v>4</v>
      </c>
      <c r="V2505">
        <v>1</v>
      </c>
      <c r="W2505" s="2">
        <v>44988</v>
      </c>
      <c r="X2505" t="s">
        <v>92</v>
      </c>
      <c r="Y2505" t="s">
        <v>51</v>
      </c>
      <c r="Z2505" t="s">
        <v>52</v>
      </c>
      <c r="AA2505">
        <v>2</v>
      </c>
      <c r="AB2505">
        <v>290.75</v>
      </c>
      <c r="AC2505">
        <v>51</v>
      </c>
      <c r="AD2505" t="str" cm="1">
        <f t="array" ref="AD2505">_xlfn.IFS($AC2505&lt;= 24,"17-24", $AC2505&lt;=34,"25-34", $AC2505&lt;=44,"35-44", $AC2505&lt;= 54,"45-54", $AC2505 &gt;= 55, "55+")</f>
        <v>45-54</v>
      </c>
      <c r="AE2505">
        <f t="shared" ca="1" si="196"/>
        <v>6</v>
      </c>
      <c r="AF2505" t="str">
        <f t="shared" si="197"/>
        <v>High</v>
      </c>
      <c r="AG2505" t="str">
        <f t="shared" si="198"/>
        <v>Satisfied</v>
      </c>
      <c r="AH2505" t="str">
        <f t="shared" si="199"/>
        <v>High Performer</v>
      </c>
      <c r="AI2505" t="str" cm="1">
        <f t="array" ref="AI2505">_xlfn.IFS($Z2505 = "Passed", "High", $Z2505="Completed", "Moderate", OR($Z2505 = "Incomplete", $Z2505="Failed"), "Low")</f>
        <v>Low</v>
      </c>
      <c r="AJ2505" t="str" cm="1">
        <f t="array" ref="AJ2505">_xlfn.IFS(OR(Z2505= "Passed", Z2505 = "Completed"), "Complete", OR(Z2505 ="Failed", Z2505 = "Incomplete"), "Incomplete")</f>
        <v>Incomplete</v>
      </c>
      <c r="AK2505" cm="1">
        <f t="array" ref="AK2505">_xlfn.IFS(HR_DATA[[#This Row],[Performance Category]] = "High Performer", 4,HR_DATA[[#This Row],[Performance Category]] = "Average Performer", 3, HR_DATA[[#This Row],[Performance Category]] = "Low Performer", 2, HR_DATA[[#This Row],[Performance Category]] = "At Risk", 1)</f>
        <v>4</v>
      </c>
    </row>
    <row r="2506" spans="1:37" x14ac:dyDescent="0.25">
      <c r="A2506">
        <v>3046</v>
      </c>
      <c r="B2506" s="2">
        <v>45079</v>
      </c>
      <c r="C2506" s="2">
        <f t="shared" ca="1" si="195"/>
        <v>46159</v>
      </c>
      <c r="D2506" t="s">
        <v>106</v>
      </c>
      <c r="E2506" t="s">
        <v>64</v>
      </c>
      <c r="F2506" t="s">
        <v>108</v>
      </c>
      <c r="G2506" t="s">
        <v>46</v>
      </c>
      <c r="H2506" t="s">
        <v>45</v>
      </c>
      <c r="I2506" t="s">
        <v>55</v>
      </c>
      <c r="J2506" t="s">
        <v>34</v>
      </c>
      <c r="K2506" t="s">
        <v>101</v>
      </c>
      <c r="L2506" s="2">
        <v>30472</v>
      </c>
      <c r="M2506" t="s">
        <v>36</v>
      </c>
      <c r="N2506" t="s">
        <v>37</v>
      </c>
      <c r="O2506" t="s">
        <v>60</v>
      </c>
      <c r="P2506" t="s">
        <v>61</v>
      </c>
      <c r="Q2506" t="s">
        <v>78</v>
      </c>
      <c r="R2506">
        <v>4</v>
      </c>
      <c r="S2506" s="2">
        <v>44991</v>
      </c>
      <c r="T2506">
        <v>2</v>
      </c>
      <c r="U2506">
        <v>5</v>
      </c>
      <c r="V2506">
        <v>3</v>
      </c>
      <c r="W2506" s="2">
        <v>44940</v>
      </c>
      <c r="X2506" t="s">
        <v>92</v>
      </c>
      <c r="Y2506" t="s">
        <v>42</v>
      </c>
      <c r="Z2506" t="s">
        <v>73</v>
      </c>
      <c r="AA2506">
        <v>2</v>
      </c>
      <c r="AB2506">
        <v>767.56</v>
      </c>
      <c r="AC2506">
        <v>40</v>
      </c>
      <c r="AD2506" t="str" cm="1">
        <f t="array" ref="AD2506">_xlfn.IFS($AC2506&lt;= 24,"17-24", $AC2506&lt;=34,"25-34", $AC2506&lt;=44,"35-44", $AC2506&lt;= 54,"45-54", $AC2506 &gt;= 55, "55+")</f>
        <v>35-44</v>
      </c>
      <c r="AE2506">
        <f t="shared" ca="1" si="196"/>
        <v>2</v>
      </c>
      <c r="AF2506" t="str">
        <f t="shared" si="197"/>
        <v>Low</v>
      </c>
      <c r="AG2506" t="str">
        <f t="shared" si="198"/>
        <v>Satisfied</v>
      </c>
      <c r="AH2506" t="str">
        <f t="shared" si="199"/>
        <v>High Performer</v>
      </c>
      <c r="AI2506" t="str" cm="1">
        <f t="array" ref="AI2506">_xlfn.IFS($Z2506 = "Passed", "High", $Z2506="Completed", "Moderate", OR($Z2506 = "Incomplete", $Z2506="Failed"), "Low")</f>
        <v>High</v>
      </c>
      <c r="AJ2506" t="str" cm="1">
        <f t="array" ref="AJ2506">_xlfn.IFS(OR(Z2506= "Passed", Z2506 = "Completed"), "Complete", OR(Z2506 ="Failed", Z2506 = "Incomplete"), "Incomplete")</f>
        <v>Complete</v>
      </c>
      <c r="AK2506" cm="1">
        <f t="array" ref="AK2506">_xlfn.IFS(HR_DATA[[#This Row],[Performance Category]] = "High Performer", 4,HR_DATA[[#This Row],[Performance Category]] = "Average Performer", 3, HR_DATA[[#This Row],[Performance Category]] = "Low Performer", 2, HR_DATA[[#This Row],[Performance Category]] = "At Risk", 1)</f>
        <v>4</v>
      </c>
    </row>
    <row r="2507" spans="1:37" x14ac:dyDescent="0.25">
      <c r="A2507">
        <v>3047</v>
      </c>
      <c r="B2507" s="2">
        <v>43355</v>
      </c>
      <c r="C2507" s="2">
        <f t="shared" ca="1" si="195"/>
        <v>46159</v>
      </c>
      <c r="D2507" t="s">
        <v>106</v>
      </c>
      <c r="E2507" t="s">
        <v>94</v>
      </c>
      <c r="F2507" t="s">
        <v>30</v>
      </c>
      <c r="G2507" t="s">
        <v>55</v>
      </c>
      <c r="H2507" t="s">
        <v>32</v>
      </c>
      <c r="I2507" t="s">
        <v>55</v>
      </c>
      <c r="J2507" t="s">
        <v>34</v>
      </c>
      <c r="K2507" t="s">
        <v>79</v>
      </c>
      <c r="L2507" s="2">
        <v>24018</v>
      </c>
      <c r="M2507" t="s">
        <v>36</v>
      </c>
      <c r="N2507" t="s">
        <v>37</v>
      </c>
      <c r="O2507" t="s">
        <v>38</v>
      </c>
      <c r="P2507" t="s">
        <v>67</v>
      </c>
      <c r="Q2507" t="s">
        <v>78</v>
      </c>
      <c r="R2507">
        <v>5</v>
      </c>
      <c r="S2507" s="2">
        <v>44878</v>
      </c>
      <c r="T2507">
        <v>4</v>
      </c>
      <c r="U2507">
        <v>2</v>
      </c>
      <c r="V2507">
        <v>1</v>
      </c>
      <c r="W2507" s="2">
        <v>45090</v>
      </c>
      <c r="X2507" t="s">
        <v>50</v>
      </c>
      <c r="Y2507" t="s">
        <v>51</v>
      </c>
      <c r="Z2507" t="s">
        <v>73</v>
      </c>
      <c r="AA2507">
        <v>1</v>
      </c>
      <c r="AB2507">
        <v>507.74</v>
      </c>
      <c r="AC2507">
        <v>53</v>
      </c>
      <c r="AD2507" t="str" cm="1">
        <f t="array" ref="AD2507">_xlfn.IFS($AC2507&lt;= 24,"17-24", $AC2507&lt;=34,"25-34", $AC2507&lt;=44,"35-44", $AC2507&lt;= 54,"45-54", $AC2507 &gt;= 55, "55+")</f>
        <v>45-54</v>
      </c>
      <c r="AE2507">
        <f t="shared" ca="1" si="196"/>
        <v>7</v>
      </c>
      <c r="AF2507" t="str">
        <f t="shared" si="197"/>
        <v>High</v>
      </c>
      <c r="AG2507" t="str">
        <f t="shared" si="198"/>
        <v>Not satisfied</v>
      </c>
      <c r="AH2507" t="str">
        <f t="shared" si="199"/>
        <v>High Performer</v>
      </c>
      <c r="AI2507" t="str" cm="1">
        <f t="array" ref="AI2507">_xlfn.IFS($Z2507 = "Passed", "High", $Z2507="Completed", "Moderate", OR($Z2507 = "Incomplete", $Z2507="Failed"), "Low")</f>
        <v>High</v>
      </c>
      <c r="AJ2507" t="str" cm="1">
        <f t="array" ref="AJ2507">_xlfn.IFS(OR(Z2507= "Passed", Z2507 = "Completed"), "Complete", OR(Z2507 ="Failed", Z2507 = "Incomplete"), "Incomplete")</f>
        <v>Complete</v>
      </c>
      <c r="AK2507" cm="1">
        <f t="array" ref="AK2507">_xlfn.IFS(HR_DATA[[#This Row],[Performance Category]] = "High Performer", 4,HR_DATA[[#This Row],[Performance Category]] = "Average Performer", 3, HR_DATA[[#This Row],[Performance Category]] = "Low Performer", 2, HR_DATA[[#This Row],[Performance Category]] = "At Risk", 1)</f>
        <v>4</v>
      </c>
    </row>
    <row r="2508" spans="1:37" x14ac:dyDescent="0.25">
      <c r="A2508">
        <v>3048</v>
      </c>
      <c r="B2508" s="2">
        <v>45122</v>
      </c>
      <c r="C2508" s="2">
        <f t="shared" ca="1" si="195"/>
        <v>46159</v>
      </c>
      <c r="D2508" t="s">
        <v>106</v>
      </c>
      <c r="E2508" t="s">
        <v>74</v>
      </c>
      <c r="F2508" t="s">
        <v>30</v>
      </c>
      <c r="G2508" t="s">
        <v>31</v>
      </c>
      <c r="H2508" t="s">
        <v>56</v>
      </c>
      <c r="I2508" t="s">
        <v>46</v>
      </c>
      <c r="J2508" t="s">
        <v>34</v>
      </c>
      <c r="K2508" t="s">
        <v>134</v>
      </c>
      <c r="L2508" s="2">
        <v>28562</v>
      </c>
      <c r="M2508" t="s">
        <v>36</v>
      </c>
      <c r="N2508" t="s">
        <v>37</v>
      </c>
      <c r="O2508" t="s">
        <v>38</v>
      </c>
      <c r="P2508" t="s">
        <v>67</v>
      </c>
      <c r="Q2508" t="s">
        <v>40</v>
      </c>
      <c r="R2508">
        <v>2</v>
      </c>
      <c r="S2508" s="2">
        <v>44961</v>
      </c>
      <c r="T2508">
        <v>2</v>
      </c>
      <c r="U2508">
        <v>2</v>
      </c>
      <c r="V2508">
        <v>3</v>
      </c>
      <c r="W2508" s="2">
        <v>44934</v>
      </c>
      <c r="X2508" t="s">
        <v>50</v>
      </c>
      <c r="Y2508" t="s">
        <v>42</v>
      </c>
      <c r="Z2508" t="s">
        <v>63</v>
      </c>
      <c r="AA2508">
        <v>2</v>
      </c>
      <c r="AB2508">
        <v>919.75</v>
      </c>
      <c r="AC2508">
        <v>45</v>
      </c>
      <c r="AD2508" t="str" cm="1">
        <f t="array" ref="AD2508">_xlfn.IFS($AC2508&lt;= 24,"17-24", $AC2508&lt;=34,"25-34", $AC2508&lt;=44,"35-44", $AC2508&lt;= 54,"45-54", $AC2508 &gt;= 55, "55+")</f>
        <v>45-54</v>
      </c>
      <c r="AE2508">
        <f t="shared" ca="1" si="196"/>
        <v>2</v>
      </c>
      <c r="AF2508" t="str">
        <f t="shared" si="197"/>
        <v>Low</v>
      </c>
      <c r="AG2508" t="str">
        <f t="shared" si="198"/>
        <v>Not satisfied</v>
      </c>
      <c r="AH2508" t="str">
        <f t="shared" si="199"/>
        <v>Average Performer</v>
      </c>
      <c r="AI2508" t="str" cm="1">
        <f t="array" ref="AI2508">_xlfn.IFS($Z2508 = "Passed", "High", $Z2508="Completed", "Moderate", OR($Z2508 = "Incomplete", $Z2508="Failed"), "Low")</f>
        <v>Moderate</v>
      </c>
      <c r="AJ2508" t="str" cm="1">
        <f t="array" ref="AJ2508">_xlfn.IFS(OR(Z2508= "Passed", Z2508 = "Completed"), "Complete", OR(Z2508 ="Failed", Z2508 = "Incomplete"), "Incomplete")</f>
        <v>Complete</v>
      </c>
      <c r="AK2508" cm="1">
        <f t="array" ref="AK2508">_xlfn.IFS(HR_DATA[[#This Row],[Performance Category]] = "High Performer", 4,HR_DATA[[#This Row],[Performance Category]] = "Average Performer", 3, HR_DATA[[#This Row],[Performance Category]] = "Low Performer", 2, HR_DATA[[#This Row],[Performance Category]] = "At Risk", 1)</f>
        <v>3</v>
      </c>
    </row>
    <row r="2509" spans="1:37" x14ac:dyDescent="0.25">
      <c r="A2509">
        <v>3049</v>
      </c>
      <c r="B2509" s="2">
        <v>45109</v>
      </c>
      <c r="C2509" s="2">
        <f t="shared" ca="1" si="195"/>
        <v>46159</v>
      </c>
      <c r="D2509" t="s">
        <v>106</v>
      </c>
      <c r="E2509" t="s">
        <v>81</v>
      </c>
      <c r="F2509" t="s">
        <v>30</v>
      </c>
      <c r="G2509" t="s">
        <v>46</v>
      </c>
      <c r="H2509" t="s">
        <v>45</v>
      </c>
      <c r="I2509" t="s">
        <v>33</v>
      </c>
      <c r="J2509" t="s">
        <v>34</v>
      </c>
      <c r="K2509" t="s">
        <v>65</v>
      </c>
      <c r="L2509" s="2">
        <v>17665</v>
      </c>
      <c r="M2509" t="s">
        <v>36</v>
      </c>
      <c r="N2509" t="s">
        <v>37</v>
      </c>
      <c r="O2509" t="s">
        <v>84</v>
      </c>
      <c r="P2509" t="s">
        <v>67</v>
      </c>
      <c r="Q2509" t="s">
        <v>40</v>
      </c>
      <c r="R2509">
        <v>4</v>
      </c>
      <c r="S2509" s="2">
        <v>44844</v>
      </c>
      <c r="T2509">
        <v>5</v>
      </c>
      <c r="U2509">
        <v>3</v>
      </c>
      <c r="V2509">
        <v>2</v>
      </c>
      <c r="W2509" s="2">
        <v>44946</v>
      </c>
      <c r="X2509" t="s">
        <v>62</v>
      </c>
      <c r="Y2509" t="s">
        <v>51</v>
      </c>
      <c r="Z2509" t="s">
        <v>52</v>
      </c>
      <c r="AA2509">
        <v>4</v>
      </c>
      <c r="AB2509">
        <v>510.95</v>
      </c>
      <c r="AC2509">
        <v>75</v>
      </c>
      <c r="AD2509" t="str" cm="1">
        <f t="array" ref="AD2509">_xlfn.IFS($AC2509&lt;= 24,"17-24", $AC2509&lt;=34,"25-34", $AC2509&lt;=44,"35-44", $AC2509&lt;= 54,"45-54", $AC2509 &gt;= 55, "55+")</f>
        <v>55+</v>
      </c>
      <c r="AE2509">
        <f t="shared" ca="1" si="196"/>
        <v>2</v>
      </c>
      <c r="AF2509" t="str">
        <f t="shared" si="197"/>
        <v>High</v>
      </c>
      <c r="AG2509" t="str">
        <f t="shared" si="198"/>
        <v>Neutral</v>
      </c>
      <c r="AH2509" t="str">
        <f t="shared" si="199"/>
        <v>Average Performer</v>
      </c>
      <c r="AI2509" t="str" cm="1">
        <f t="array" ref="AI2509">_xlfn.IFS($Z2509 = "Passed", "High", $Z2509="Completed", "Moderate", OR($Z2509 = "Incomplete", $Z2509="Failed"), "Low")</f>
        <v>Low</v>
      </c>
      <c r="AJ2509" t="str" cm="1">
        <f t="array" ref="AJ2509">_xlfn.IFS(OR(Z2509= "Passed", Z2509 = "Completed"), "Complete", OR(Z2509 ="Failed", Z2509 = "Incomplete"), "Incomplete")</f>
        <v>Incomplete</v>
      </c>
      <c r="AK2509" cm="1">
        <f t="array" ref="AK2509">_xlfn.IFS(HR_DATA[[#This Row],[Performance Category]] = "High Performer", 4,HR_DATA[[#This Row],[Performance Category]] = "Average Performer", 3, HR_DATA[[#This Row],[Performance Category]] = "Low Performer", 2, HR_DATA[[#This Row],[Performance Category]] = "At Risk", 1)</f>
        <v>3</v>
      </c>
    </row>
    <row r="2510" spans="1:37" x14ac:dyDescent="0.25">
      <c r="A2510">
        <v>3050</v>
      </c>
      <c r="B2510" s="2">
        <v>43871</v>
      </c>
      <c r="C2510" s="2">
        <f t="shared" ca="1" si="195"/>
        <v>46159</v>
      </c>
      <c r="D2510" t="s">
        <v>106</v>
      </c>
      <c r="E2510" t="s">
        <v>54</v>
      </c>
      <c r="F2510" t="s">
        <v>30</v>
      </c>
      <c r="G2510" t="s">
        <v>31</v>
      </c>
      <c r="H2510" t="s">
        <v>32</v>
      </c>
      <c r="I2510" t="s">
        <v>55</v>
      </c>
      <c r="J2510" t="s">
        <v>34</v>
      </c>
      <c r="K2510" t="s">
        <v>89</v>
      </c>
      <c r="L2510" s="2">
        <v>25833</v>
      </c>
      <c r="M2510" t="s">
        <v>36</v>
      </c>
      <c r="N2510" t="s">
        <v>37</v>
      </c>
      <c r="O2510" t="s">
        <v>38</v>
      </c>
      <c r="P2510" t="s">
        <v>61</v>
      </c>
      <c r="Q2510" t="s">
        <v>40</v>
      </c>
      <c r="R2510">
        <v>4</v>
      </c>
      <c r="S2510" s="2">
        <v>44830</v>
      </c>
      <c r="T2510">
        <v>1</v>
      </c>
      <c r="U2510">
        <v>3</v>
      </c>
      <c r="V2510">
        <v>4</v>
      </c>
      <c r="W2510" s="2">
        <v>44871</v>
      </c>
      <c r="X2510" t="s">
        <v>62</v>
      </c>
      <c r="Y2510" t="s">
        <v>51</v>
      </c>
      <c r="Z2510" t="s">
        <v>63</v>
      </c>
      <c r="AA2510">
        <v>2</v>
      </c>
      <c r="AB2510">
        <v>826.19</v>
      </c>
      <c r="AC2510">
        <v>50</v>
      </c>
      <c r="AD2510" t="str" cm="1">
        <f t="array" ref="AD2510">_xlfn.IFS($AC2510&lt;= 24,"17-24", $AC2510&lt;=34,"25-34", $AC2510&lt;=44,"35-44", $AC2510&lt;= 54,"45-54", $AC2510 &gt;= 55, "55+")</f>
        <v>45-54</v>
      </c>
      <c r="AE2510">
        <f t="shared" ca="1" si="196"/>
        <v>6</v>
      </c>
      <c r="AF2510" t="str">
        <f t="shared" si="197"/>
        <v>Low</v>
      </c>
      <c r="AG2510" t="str">
        <f t="shared" si="198"/>
        <v>Neutral</v>
      </c>
      <c r="AH2510" t="str">
        <f t="shared" si="199"/>
        <v>Average Performer</v>
      </c>
      <c r="AI2510" t="str" cm="1">
        <f t="array" ref="AI2510">_xlfn.IFS($Z2510 = "Passed", "High", $Z2510="Completed", "Moderate", OR($Z2510 = "Incomplete", $Z2510="Failed"), "Low")</f>
        <v>Moderate</v>
      </c>
      <c r="AJ2510" t="str" cm="1">
        <f t="array" ref="AJ2510">_xlfn.IFS(OR(Z2510= "Passed", Z2510 = "Completed"), "Complete", OR(Z2510 ="Failed", Z2510 = "Incomplete"), "Incomplete")</f>
        <v>Complete</v>
      </c>
      <c r="AK2510" cm="1">
        <f t="array" ref="AK2510">_xlfn.IFS(HR_DATA[[#This Row],[Performance Category]] = "High Performer", 4,HR_DATA[[#This Row],[Performance Category]] = "Average Performer", 3, HR_DATA[[#This Row],[Performance Category]] = "Low Performer", 2, HR_DATA[[#This Row],[Performance Category]] = "At Risk", 1)</f>
        <v>3</v>
      </c>
    </row>
    <row r="2511" spans="1:37" x14ac:dyDescent="0.25">
      <c r="A2511">
        <v>3051</v>
      </c>
      <c r="B2511" s="2">
        <v>44435</v>
      </c>
      <c r="C2511" s="2">
        <f t="shared" ca="1" si="195"/>
        <v>46159</v>
      </c>
      <c r="D2511" t="s">
        <v>106</v>
      </c>
      <c r="E2511" t="s">
        <v>69</v>
      </c>
      <c r="F2511" t="s">
        <v>108</v>
      </c>
      <c r="G2511" t="s">
        <v>31</v>
      </c>
      <c r="H2511" t="s">
        <v>56</v>
      </c>
      <c r="I2511" t="s">
        <v>33</v>
      </c>
      <c r="J2511" t="s">
        <v>34</v>
      </c>
      <c r="K2511" t="s">
        <v>111</v>
      </c>
      <c r="L2511" s="2">
        <v>26342</v>
      </c>
      <c r="M2511" t="s">
        <v>36</v>
      </c>
      <c r="N2511" t="s">
        <v>37</v>
      </c>
      <c r="O2511" t="s">
        <v>84</v>
      </c>
      <c r="P2511" t="s">
        <v>39</v>
      </c>
      <c r="Q2511" t="s">
        <v>40</v>
      </c>
      <c r="R2511">
        <v>5</v>
      </c>
      <c r="S2511" s="2">
        <v>44966</v>
      </c>
      <c r="T2511">
        <v>3</v>
      </c>
      <c r="U2511">
        <v>5</v>
      </c>
      <c r="V2511">
        <v>5</v>
      </c>
      <c r="W2511" s="2">
        <v>45048</v>
      </c>
      <c r="X2511" t="s">
        <v>41</v>
      </c>
      <c r="Y2511" t="s">
        <v>51</v>
      </c>
      <c r="Z2511" t="s">
        <v>52</v>
      </c>
      <c r="AA2511">
        <v>1</v>
      </c>
      <c r="AB2511">
        <v>992.48</v>
      </c>
      <c r="AC2511">
        <v>49</v>
      </c>
      <c r="AD2511" t="str" cm="1">
        <f t="array" ref="AD2511">_xlfn.IFS($AC2511&lt;= 24,"17-24", $AC2511&lt;=34,"25-34", $AC2511&lt;=44,"35-44", $AC2511&lt;= 54,"45-54", $AC2511 &gt;= 55, "55+")</f>
        <v>45-54</v>
      </c>
      <c r="AE2511">
        <f t="shared" ca="1" si="196"/>
        <v>4</v>
      </c>
      <c r="AF2511" t="str">
        <f t="shared" si="197"/>
        <v>Medium</v>
      </c>
      <c r="AG2511" t="str">
        <f t="shared" si="198"/>
        <v>Satisfied</v>
      </c>
      <c r="AH2511" t="str">
        <f t="shared" si="199"/>
        <v>Average Performer</v>
      </c>
      <c r="AI2511" t="str" cm="1">
        <f t="array" ref="AI2511">_xlfn.IFS($Z2511 = "Passed", "High", $Z2511="Completed", "Moderate", OR($Z2511 = "Incomplete", $Z2511="Failed"), "Low")</f>
        <v>Low</v>
      </c>
      <c r="AJ2511" t="str" cm="1">
        <f t="array" ref="AJ2511">_xlfn.IFS(OR(Z2511= "Passed", Z2511 = "Completed"), "Complete", OR(Z2511 ="Failed", Z2511 = "Incomplete"), "Incomplete")</f>
        <v>Incomplete</v>
      </c>
      <c r="AK2511" cm="1">
        <f t="array" ref="AK2511">_xlfn.IFS(HR_DATA[[#This Row],[Performance Category]] = "High Performer", 4,HR_DATA[[#This Row],[Performance Category]] = "Average Performer", 3, HR_DATA[[#This Row],[Performance Category]] = "Low Performer", 2, HR_DATA[[#This Row],[Performance Category]] = "At Risk", 1)</f>
        <v>3</v>
      </c>
    </row>
    <row r="2512" spans="1:37" x14ac:dyDescent="0.25">
      <c r="A2512">
        <v>3052</v>
      </c>
      <c r="B2512" s="2">
        <v>43855</v>
      </c>
      <c r="C2512" s="2">
        <f t="shared" ca="1" si="195"/>
        <v>46159</v>
      </c>
      <c r="D2512" t="s">
        <v>106</v>
      </c>
      <c r="E2512" t="s">
        <v>29</v>
      </c>
      <c r="F2512" t="s">
        <v>30</v>
      </c>
      <c r="G2512" t="s">
        <v>55</v>
      </c>
      <c r="H2512" t="s">
        <v>45</v>
      </c>
      <c r="I2512" t="s">
        <v>55</v>
      </c>
      <c r="J2512" t="s">
        <v>34</v>
      </c>
      <c r="K2512" t="s">
        <v>58</v>
      </c>
      <c r="L2512" s="2">
        <v>17693</v>
      </c>
      <c r="M2512" t="s">
        <v>36</v>
      </c>
      <c r="N2512" t="s">
        <v>37</v>
      </c>
      <c r="O2512" t="s">
        <v>38</v>
      </c>
      <c r="P2512" t="s">
        <v>61</v>
      </c>
      <c r="Q2512" t="s">
        <v>40</v>
      </c>
      <c r="R2512">
        <v>5</v>
      </c>
      <c r="S2512" s="2">
        <v>45129</v>
      </c>
      <c r="T2512">
        <v>5</v>
      </c>
      <c r="U2512">
        <v>1</v>
      </c>
      <c r="V2512">
        <v>3</v>
      </c>
      <c r="W2512" s="2">
        <v>44835</v>
      </c>
      <c r="X2512" t="s">
        <v>68</v>
      </c>
      <c r="Y2512" t="s">
        <v>51</v>
      </c>
      <c r="Z2512" t="s">
        <v>52</v>
      </c>
      <c r="AA2512">
        <v>3</v>
      </c>
      <c r="AB2512">
        <v>824.73</v>
      </c>
      <c r="AC2512">
        <v>72</v>
      </c>
      <c r="AD2512" t="str" cm="1">
        <f t="array" ref="AD2512">_xlfn.IFS($AC2512&lt;= 24,"17-24", $AC2512&lt;=34,"25-34", $AC2512&lt;=44,"35-44", $AC2512&lt;= 54,"45-54", $AC2512 &gt;= 55, "55+")</f>
        <v>55+</v>
      </c>
      <c r="AE2512">
        <f t="shared" ca="1" si="196"/>
        <v>6</v>
      </c>
      <c r="AF2512" t="str">
        <f t="shared" si="197"/>
        <v>High</v>
      </c>
      <c r="AG2512" t="str">
        <f t="shared" si="198"/>
        <v>Not satisfied</v>
      </c>
      <c r="AH2512" t="str">
        <f t="shared" si="199"/>
        <v>Average Performer</v>
      </c>
      <c r="AI2512" t="str" cm="1">
        <f t="array" ref="AI2512">_xlfn.IFS($Z2512 = "Passed", "High", $Z2512="Completed", "Moderate", OR($Z2512 = "Incomplete", $Z2512="Failed"), "Low")</f>
        <v>Low</v>
      </c>
      <c r="AJ2512" t="str" cm="1">
        <f t="array" ref="AJ2512">_xlfn.IFS(OR(Z2512= "Passed", Z2512 = "Completed"), "Complete", OR(Z2512 ="Failed", Z2512 = "Incomplete"), "Incomplete")</f>
        <v>Incomplete</v>
      </c>
      <c r="AK2512" cm="1">
        <f t="array" ref="AK2512">_xlfn.IFS(HR_DATA[[#This Row],[Performance Category]] = "High Performer", 4,HR_DATA[[#This Row],[Performance Category]] = "Average Performer", 3, HR_DATA[[#This Row],[Performance Category]] = "Low Performer", 2, HR_DATA[[#This Row],[Performance Category]] = "At Risk", 1)</f>
        <v>3</v>
      </c>
    </row>
    <row r="2513" spans="1:37" x14ac:dyDescent="0.25">
      <c r="A2513">
        <v>3053</v>
      </c>
      <c r="B2513" s="2">
        <v>43916</v>
      </c>
      <c r="C2513" s="2">
        <f t="shared" ca="1" si="195"/>
        <v>46159</v>
      </c>
      <c r="D2513" t="s">
        <v>106</v>
      </c>
      <c r="E2513" t="s">
        <v>85</v>
      </c>
      <c r="F2513" t="s">
        <v>30</v>
      </c>
      <c r="G2513" t="s">
        <v>46</v>
      </c>
      <c r="H2513" t="s">
        <v>45</v>
      </c>
      <c r="I2513" t="s">
        <v>55</v>
      </c>
      <c r="J2513" t="s">
        <v>34</v>
      </c>
      <c r="K2513" t="s">
        <v>65</v>
      </c>
      <c r="L2513" s="2">
        <v>21189</v>
      </c>
      <c r="M2513" t="s">
        <v>36</v>
      </c>
      <c r="N2513" t="s">
        <v>37</v>
      </c>
      <c r="O2513" t="s">
        <v>84</v>
      </c>
      <c r="P2513" t="s">
        <v>39</v>
      </c>
      <c r="Q2513" t="s">
        <v>40</v>
      </c>
      <c r="R2513">
        <v>2</v>
      </c>
      <c r="S2513" s="2">
        <v>44960</v>
      </c>
      <c r="T2513">
        <v>2</v>
      </c>
      <c r="U2513">
        <v>1</v>
      </c>
      <c r="V2513">
        <v>3</v>
      </c>
      <c r="W2513" s="2">
        <v>45111</v>
      </c>
      <c r="X2513" t="s">
        <v>92</v>
      </c>
      <c r="Y2513" t="s">
        <v>51</v>
      </c>
      <c r="Z2513" t="s">
        <v>43</v>
      </c>
      <c r="AA2513">
        <v>2</v>
      </c>
      <c r="AB2513">
        <v>588.35</v>
      </c>
      <c r="AC2513">
        <v>62</v>
      </c>
      <c r="AD2513" t="str" cm="1">
        <f t="array" ref="AD2513">_xlfn.IFS($AC2513&lt;= 24,"17-24", $AC2513&lt;=34,"25-34", $AC2513&lt;=44,"35-44", $AC2513&lt;= 54,"45-54", $AC2513 &gt;= 55, "55+")</f>
        <v>55+</v>
      </c>
      <c r="AE2513">
        <f t="shared" ca="1" si="196"/>
        <v>6</v>
      </c>
      <c r="AF2513" t="str">
        <f t="shared" si="197"/>
        <v>Low</v>
      </c>
      <c r="AG2513" t="str">
        <f t="shared" si="198"/>
        <v>Not satisfied</v>
      </c>
      <c r="AH2513" t="str">
        <f t="shared" si="199"/>
        <v>Average Performer</v>
      </c>
      <c r="AI2513" t="str" cm="1">
        <f t="array" ref="AI2513">_xlfn.IFS($Z2513 = "Passed", "High", $Z2513="Completed", "Moderate", OR($Z2513 = "Incomplete", $Z2513="Failed"), "Low")</f>
        <v>Low</v>
      </c>
      <c r="AJ2513" t="str" cm="1">
        <f t="array" ref="AJ2513">_xlfn.IFS(OR(Z2513= "Passed", Z2513 = "Completed"), "Complete", OR(Z2513 ="Failed", Z2513 = "Incomplete"), "Incomplete")</f>
        <v>Incomplete</v>
      </c>
      <c r="AK2513" cm="1">
        <f t="array" ref="AK2513">_xlfn.IFS(HR_DATA[[#This Row],[Performance Category]] = "High Performer", 4,HR_DATA[[#This Row],[Performance Category]] = "Average Performer", 3, HR_DATA[[#This Row],[Performance Category]] = "Low Performer", 2, HR_DATA[[#This Row],[Performance Category]] = "At Risk", 1)</f>
        <v>3</v>
      </c>
    </row>
    <row r="2514" spans="1:37" x14ac:dyDescent="0.25">
      <c r="A2514">
        <v>3054</v>
      </c>
      <c r="B2514" s="2">
        <v>44127</v>
      </c>
      <c r="C2514" s="2">
        <f t="shared" ca="1" si="195"/>
        <v>46159</v>
      </c>
      <c r="D2514" t="s">
        <v>28</v>
      </c>
      <c r="E2514" t="s">
        <v>85</v>
      </c>
      <c r="F2514" t="s">
        <v>30</v>
      </c>
      <c r="G2514" t="s">
        <v>31</v>
      </c>
      <c r="H2514" t="s">
        <v>32</v>
      </c>
      <c r="I2514" t="s">
        <v>55</v>
      </c>
      <c r="J2514" t="s">
        <v>34</v>
      </c>
      <c r="K2514" t="s">
        <v>70</v>
      </c>
      <c r="L2514" s="2">
        <v>18197</v>
      </c>
      <c r="M2514" t="s">
        <v>36</v>
      </c>
      <c r="N2514" t="s">
        <v>48</v>
      </c>
      <c r="O2514" t="s">
        <v>38</v>
      </c>
      <c r="P2514" t="s">
        <v>67</v>
      </c>
      <c r="Q2514" t="s">
        <v>40</v>
      </c>
      <c r="R2514">
        <v>1</v>
      </c>
      <c r="S2514" s="2">
        <v>44879</v>
      </c>
      <c r="T2514">
        <v>5</v>
      </c>
      <c r="U2514">
        <v>5</v>
      </c>
      <c r="V2514">
        <v>2</v>
      </c>
      <c r="W2514" s="2">
        <v>45084</v>
      </c>
      <c r="X2514" t="s">
        <v>41</v>
      </c>
      <c r="Y2514" t="s">
        <v>51</v>
      </c>
      <c r="Z2514" t="s">
        <v>52</v>
      </c>
      <c r="AA2514">
        <v>5</v>
      </c>
      <c r="AB2514">
        <v>144.66</v>
      </c>
      <c r="AC2514">
        <v>71</v>
      </c>
      <c r="AD2514" t="str" cm="1">
        <f t="array" ref="AD2514">_xlfn.IFS($AC2514&lt;= 24,"17-24", $AC2514&lt;=34,"25-34", $AC2514&lt;=44,"35-44", $AC2514&lt;= 54,"45-54", $AC2514 &gt;= 55, "55+")</f>
        <v>55+</v>
      </c>
      <c r="AE2514">
        <f t="shared" ca="1" si="196"/>
        <v>5</v>
      </c>
      <c r="AF2514" t="str">
        <f t="shared" si="197"/>
        <v>High</v>
      </c>
      <c r="AG2514" t="str">
        <f t="shared" si="198"/>
        <v>Satisfied</v>
      </c>
      <c r="AH2514" t="str">
        <f t="shared" si="199"/>
        <v>Average Performer</v>
      </c>
      <c r="AI2514" t="str" cm="1">
        <f t="array" ref="AI2514">_xlfn.IFS($Z2514 = "Passed", "High", $Z2514="Completed", "Moderate", OR($Z2514 = "Incomplete", $Z2514="Failed"), "Low")</f>
        <v>Low</v>
      </c>
      <c r="AJ2514" t="str" cm="1">
        <f t="array" ref="AJ2514">_xlfn.IFS(OR(Z2514= "Passed", Z2514 = "Completed"), "Complete", OR(Z2514 ="Failed", Z2514 = "Incomplete"), "Incomplete")</f>
        <v>Incomplete</v>
      </c>
      <c r="AK2514" cm="1">
        <f t="array" ref="AK2514">_xlfn.IFS(HR_DATA[[#This Row],[Performance Category]] = "High Performer", 4,HR_DATA[[#This Row],[Performance Category]] = "Average Performer", 3, HR_DATA[[#This Row],[Performance Category]] = "Low Performer", 2, HR_DATA[[#This Row],[Performance Category]] = "At Risk", 1)</f>
        <v>3</v>
      </c>
    </row>
    <row r="2515" spans="1:37" x14ac:dyDescent="0.25">
      <c r="A2515">
        <v>3056</v>
      </c>
      <c r="B2515" s="2">
        <v>44733</v>
      </c>
      <c r="C2515" s="2">
        <f t="shared" ca="1" si="195"/>
        <v>46159</v>
      </c>
      <c r="D2515" t="s">
        <v>28</v>
      </c>
      <c r="E2515" t="s">
        <v>87</v>
      </c>
      <c r="F2515" t="s">
        <v>30</v>
      </c>
      <c r="G2515" t="s">
        <v>46</v>
      </c>
      <c r="H2515" t="s">
        <v>45</v>
      </c>
      <c r="I2515" t="s">
        <v>33</v>
      </c>
      <c r="J2515" t="s">
        <v>34</v>
      </c>
      <c r="K2515" t="s">
        <v>103</v>
      </c>
      <c r="L2515" s="2">
        <v>16008</v>
      </c>
      <c r="M2515" t="s">
        <v>36</v>
      </c>
      <c r="N2515" t="s">
        <v>37</v>
      </c>
      <c r="O2515" t="s">
        <v>60</v>
      </c>
      <c r="P2515" t="s">
        <v>77</v>
      </c>
      <c r="Q2515" t="s">
        <v>40</v>
      </c>
      <c r="R2515">
        <v>5</v>
      </c>
      <c r="S2515" s="2">
        <v>45024</v>
      </c>
      <c r="T2515">
        <v>5</v>
      </c>
      <c r="U2515">
        <v>5</v>
      </c>
      <c r="V2515">
        <v>2</v>
      </c>
      <c r="W2515" s="2">
        <v>45097</v>
      </c>
      <c r="X2515" t="s">
        <v>92</v>
      </c>
      <c r="Y2515" t="s">
        <v>51</v>
      </c>
      <c r="Z2515" t="s">
        <v>73</v>
      </c>
      <c r="AA2515">
        <v>1</v>
      </c>
      <c r="AB2515">
        <v>535.51</v>
      </c>
      <c r="AC2515">
        <v>79</v>
      </c>
      <c r="AD2515" t="str" cm="1">
        <f t="array" ref="AD2515">_xlfn.IFS($AC2515&lt;= 24,"17-24", $AC2515&lt;=34,"25-34", $AC2515&lt;=44,"35-44", $AC2515&lt;= 54,"45-54", $AC2515 &gt;= 55, "55+")</f>
        <v>55+</v>
      </c>
      <c r="AE2515">
        <f t="shared" ca="1" si="196"/>
        <v>3</v>
      </c>
      <c r="AF2515" t="str">
        <f t="shared" si="197"/>
        <v>High</v>
      </c>
      <c r="AG2515" t="str">
        <f t="shared" si="198"/>
        <v>Satisfied</v>
      </c>
      <c r="AH2515" t="str">
        <f t="shared" si="199"/>
        <v>Average Performer</v>
      </c>
      <c r="AI2515" t="str" cm="1">
        <f t="array" ref="AI2515">_xlfn.IFS($Z2515 = "Passed", "High", $Z2515="Completed", "Moderate", OR($Z2515 = "Incomplete", $Z2515="Failed"), "Low")</f>
        <v>High</v>
      </c>
      <c r="AJ2515" t="str" cm="1">
        <f t="array" ref="AJ2515">_xlfn.IFS(OR(Z2515= "Passed", Z2515 = "Completed"), "Complete", OR(Z2515 ="Failed", Z2515 = "Incomplete"), "Incomplete")</f>
        <v>Complete</v>
      </c>
      <c r="AK2515" cm="1">
        <f t="array" ref="AK2515">_xlfn.IFS(HR_DATA[[#This Row],[Performance Category]] = "High Performer", 4,HR_DATA[[#This Row],[Performance Category]] = "Average Performer", 3, HR_DATA[[#This Row],[Performance Category]] = "Low Performer", 2, HR_DATA[[#This Row],[Performance Category]] = "At Risk", 1)</f>
        <v>3</v>
      </c>
    </row>
    <row r="2516" spans="1:37" x14ac:dyDescent="0.25">
      <c r="A2516">
        <v>3059</v>
      </c>
      <c r="B2516" s="2">
        <v>44283</v>
      </c>
      <c r="C2516" s="2">
        <f t="shared" ca="1" si="195"/>
        <v>46159</v>
      </c>
      <c r="D2516" t="s">
        <v>28</v>
      </c>
      <c r="E2516" t="s">
        <v>74</v>
      </c>
      <c r="F2516" t="s">
        <v>30</v>
      </c>
      <c r="G2516" t="s">
        <v>46</v>
      </c>
      <c r="H2516" t="s">
        <v>45</v>
      </c>
      <c r="I2516" t="s">
        <v>33</v>
      </c>
      <c r="J2516" t="s">
        <v>34</v>
      </c>
      <c r="K2516" t="s">
        <v>96</v>
      </c>
      <c r="L2516" s="2">
        <v>26516</v>
      </c>
      <c r="M2516" t="s">
        <v>36</v>
      </c>
      <c r="N2516" t="s">
        <v>37</v>
      </c>
      <c r="O2516" t="s">
        <v>38</v>
      </c>
      <c r="P2516" t="s">
        <v>39</v>
      </c>
      <c r="Q2516" t="s">
        <v>40</v>
      </c>
      <c r="R2516">
        <v>1</v>
      </c>
      <c r="S2516" s="2">
        <v>45013</v>
      </c>
      <c r="T2516">
        <v>2</v>
      </c>
      <c r="U2516">
        <v>1</v>
      </c>
      <c r="V2516">
        <v>3</v>
      </c>
      <c r="W2516" s="2">
        <v>45117</v>
      </c>
      <c r="X2516" t="s">
        <v>92</v>
      </c>
      <c r="Y2516" t="s">
        <v>51</v>
      </c>
      <c r="Z2516" t="s">
        <v>63</v>
      </c>
      <c r="AA2516">
        <v>1</v>
      </c>
      <c r="AB2516">
        <v>164.35</v>
      </c>
      <c r="AC2516">
        <v>49</v>
      </c>
      <c r="AD2516" t="str" cm="1">
        <f t="array" ref="AD2516">_xlfn.IFS($AC2516&lt;= 24,"17-24", $AC2516&lt;=34,"25-34", $AC2516&lt;=44,"35-44", $AC2516&lt;= 54,"45-54", $AC2516 &gt;= 55, "55+")</f>
        <v>45-54</v>
      </c>
      <c r="AE2516">
        <f t="shared" ca="1" si="196"/>
        <v>5</v>
      </c>
      <c r="AF2516" t="str">
        <f t="shared" si="197"/>
        <v>Low</v>
      </c>
      <c r="AG2516" t="str">
        <f t="shared" si="198"/>
        <v>Not satisfied</v>
      </c>
      <c r="AH2516" t="str">
        <f t="shared" si="199"/>
        <v>Average Performer</v>
      </c>
      <c r="AI2516" t="str" cm="1">
        <f t="array" ref="AI2516">_xlfn.IFS($Z2516 = "Passed", "High", $Z2516="Completed", "Moderate", OR($Z2516 = "Incomplete", $Z2516="Failed"), "Low")</f>
        <v>Moderate</v>
      </c>
      <c r="AJ2516" t="str" cm="1">
        <f t="array" ref="AJ2516">_xlfn.IFS(OR(Z2516= "Passed", Z2516 = "Completed"), "Complete", OR(Z2516 ="Failed", Z2516 = "Incomplete"), "Incomplete")</f>
        <v>Complete</v>
      </c>
      <c r="AK2516" cm="1">
        <f t="array" ref="AK2516">_xlfn.IFS(HR_DATA[[#This Row],[Performance Category]] = "High Performer", 4,HR_DATA[[#This Row],[Performance Category]] = "Average Performer", 3, HR_DATA[[#This Row],[Performance Category]] = "Low Performer", 2, HR_DATA[[#This Row],[Performance Category]] = "At Risk", 1)</f>
        <v>3</v>
      </c>
    </row>
    <row r="2517" spans="1:37" x14ac:dyDescent="0.25">
      <c r="A2517">
        <v>3060</v>
      </c>
      <c r="B2517" s="2">
        <v>44072</v>
      </c>
      <c r="C2517" s="2">
        <f t="shared" ca="1" si="195"/>
        <v>46159</v>
      </c>
      <c r="D2517" t="s">
        <v>28</v>
      </c>
      <c r="E2517" t="s">
        <v>81</v>
      </c>
      <c r="F2517" t="s">
        <v>30</v>
      </c>
      <c r="G2517" t="s">
        <v>46</v>
      </c>
      <c r="H2517" t="s">
        <v>45</v>
      </c>
      <c r="I2517" t="s">
        <v>46</v>
      </c>
      <c r="J2517" t="s">
        <v>34</v>
      </c>
      <c r="K2517" t="s">
        <v>105</v>
      </c>
      <c r="L2517" s="2">
        <v>18631</v>
      </c>
      <c r="M2517" t="s">
        <v>36</v>
      </c>
      <c r="N2517" t="s">
        <v>48</v>
      </c>
      <c r="O2517" t="s">
        <v>84</v>
      </c>
      <c r="P2517" t="s">
        <v>39</v>
      </c>
      <c r="Q2517" t="s">
        <v>40</v>
      </c>
      <c r="R2517">
        <v>2</v>
      </c>
      <c r="S2517" s="2">
        <v>44818</v>
      </c>
      <c r="T2517">
        <v>5</v>
      </c>
      <c r="U2517">
        <v>2</v>
      </c>
      <c r="V2517">
        <v>4</v>
      </c>
      <c r="W2517" s="2">
        <v>44803</v>
      </c>
      <c r="X2517" t="s">
        <v>50</v>
      </c>
      <c r="Y2517" t="s">
        <v>42</v>
      </c>
      <c r="Z2517" t="s">
        <v>43</v>
      </c>
      <c r="AA2517">
        <v>3</v>
      </c>
      <c r="AB2517">
        <v>165.67</v>
      </c>
      <c r="AC2517">
        <v>69</v>
      </c>
      <c r="AD2517" t="str" cm="1">
        <f t="array" ref="AD2517">_xlfn.IFS($AC2517&lt;= 24,"17-24", $AC2517&lt;=34,"25-34", $AC2517&lt;=44,"35-44", $AC2517&lt;= 54,"45-54", $AC2517 &gt;= 55, "55+")</f>
        <v>55+</v>
      </c>
      <c r="AE2517">
        <f t="shared" ca="1" si="196"/>
        <v>5</v>
      </c>
      <c r="AF2517" t="str">
        <f t="shared" si="197"/>
        <v>High</v>
      </c>
      <c r="AG2517" t="str">
        <f t="shared" si="198"/>
        <v>Not satisfied</v>
      </c>
      <c r="AH2517" t="str">
        <f t="shared" si="199"/>
        <v>Average Performer</v>
      </c>
      <c r="AI2517" t="str" cm="1">
        <f t="array" ref="AI2517">_xlfn.IFS($Z2517 = "Passed", "High", $Z2517="Completed", "Moderate", OR($Z2517 = "Incomplete", $Z2517="Failed"), "Low")</f>
        <v>Low</v>
      </c>
      <c r="AJ2517" t="str" cm="1">
        <f t="array" ref="AJ2517">_xlfn.IFS(OR(Z2517= "Passed", Z2517 = "Completed"), "Complete", OR(Z2517 ="Failed", Z2517 = "Incomplete"), "Incomplete")</f>
        <v>Incomplete</v>
      </c>
      <c r="AK2517" cm="1">
        <f t="array" ref="AK2517">_xlfn.IFS(HR_DATA[[#This Row],[Performance Category]] = "High Performer", 4,HR_DATA[[#This Row],[Performance Category]] = "Average Performer", 3, HR_DATA[[#This Row],[Performance Category]] = "Low Performer", 2, HR_DATA[[#This Row],[Performance Category]] = "At Risk", 1)</f>
        <v>3</v>
      </c>
    </row>
    <row r="2518" spans="1:37" x14ac:dyDescent="0.25">
      <c r="A2518">
        <v>3061</v>
      </c>
      <c r="B2518" s="2">
        <v>44929</v>
      </c>
      <c r="C2518" s="2">
        <f t="shared" ca="1" si="195"/>
        <v>46159</v>
      </c>
      <c r="D2518" t="s">
        <v>28</v>
      </c>
      <c r="E2518" t="s">
        <v>54</v>
      </c>
      <c r="F2518" t="s">
        <v>30</v>
      </c>
      <c r="G2518" t="s">
        <v>46</v>
      </c>
      <c r="H2518" t="s">
        <v>32</v>
      </c>
      <c r="I2518" t="s">
        <v>55</v>
      </c>
      <c r="J2518" t="s">
        <v>34</v>
      </c>
      <c r="K2518" t="s">
        <v>101</v>
      </c>
      <c r="L2518" s="2">
        <v>20724</v>
      </c>
      <c r="M2518" t="s">
        <v>36</v>
      </c>
      <c r="N2518" t="s">
        <v>48</v>
      </c>
      <c r="O2518" t="s">
        <v>60</v>
      </c>
      <c r="P2518" t="s">
        <v>67</v>
      </c>
      <c r="Q2518" t="s">
        <v>40</v>
      </c>
      <c r="R2518">
        <v>4</v>
      </c>
      <c r="S2518" s="2">
        <v>45126</v>
      </c>
      <c r="T2518">
        <v>5</v>
      </c>
      <c r="U2518">
        <v>1</v>
      </c>
      <c r="V2518">
        <v>3</v>
      </c>
      <c r="W2518" s="2">
        <v>44814</v>
      </c>
      <c r="X2518" t="s">
        <v>68</v>
      </c>
      <c r="Y2518" t="s">
        <v>51</v>
      </c>
      <c r="Z2518" t="s">
        <v>52</v>
      </c>
      <c r="AA2518">
        <v>5</v>
      </c>
      <c r="AB2518">
        <v>602.55999999999995</v>
      </c>
      <c r="AC2518">
        <v>67</v>
      </c>
      <c r="AD2518" t="str" cm="1">
        <f t="array" ref="AD2518">_xlfn.IFS($AC2518&lt;= 24,"17-24", $AC2518&lt;=34,"25-34", $AC2518&lt;=44,"35-44", $AC2518&lt;= 54,"45-54", $AC2518 &gt;= 55, "55+")</f>
        <v>55+</v>
      </c>
      <c r="AE2518">
        <f t="shared" ca="1" si="196"/>
        <v>3</v>
      </c>
      <c r="AF2518" t="str">
        <f t="shared" si="197"/>
        <v>High</v>
      </c>
      <c r="AG2518" t="str">
        <f t="shared" si="198"/>
        <v>Not satisfied</v>
      </c>
      <c r="AH2518" t="str">
        <f t="shared" si="199"/>
        <v>Average Performer</v>
      </c>
      <c r="AI2518" t="str" cm="1">
        <f t="array" ref="AI2518">_xlfn.IFS($Z2518 = "Passed", "High", $Z2518="Completed", "Moderate", OR($Z2518 = "Incomplete", $Z2518="Failed"), "Low")</f>
        <v>Low</v>
      </c>
      <c r="AJ2518" t="str" cm="1">
        <f t="array" ref="AJ2518">_xlfn.IFS(OR(Z2518= "Passed", Z2518 = "Completed"), "Complete", OR(Z2518 ="Failed", Z2518 = "Incomplete"), "Incomplete")</f>
        <v>Incomplete</v>
      </c>
      <c r="AK2518" cm="1">
        <f t="array" ref="AK2518">_xlfn.IFS(HR_DATA[[#This Row],[Performance Category]] = "High Performer", 4,HR_DATA[[#This Row],[Performance Category]] = "Average Performer", 3, HR_DATA[[#This Row],[Performance Category]] = "Low Performer", 2, HR_DATA[[#This Row],[Performance Category]] = "At Risk", 1)</f>
        <v>3</v>
      </c>
    </row>
    <row r="2519" spans="1:37" x14ac:dyDescent="0.25">
      <c r="A2519">
        <v>3062</v>
      </c>
      <c r="B2519" s="2">
        <v>44893</v>
      </c>
      <c r="C2519" s="2">
        <f t="shared" ca="1" si="195"/>
        <v>46159</v>
      </c>
      <c r="D2519" t="s">
        <v>28</v>
      </c>
      <c r="E2519" t="s">
        <v>69</v>
      </c>
      <c r="F2519" t="s">
        <v>30</v>
      </c>
      <c r="G2519" t="s">
        <v>46</v>
      </c>
      <c r="H2519" t="s">
        <v>45</v>
      </c>
      <c r="I2519" t="s">
        <v>33</v>
      </c>
      <c r="J2519" t="s">
        <v>34</v>
      </c>
      <c r="K2519" t="s">
        <v>65</v>
      </c>
      <c r="L2519" s="2">
        <v>32097</v>
      </c>
      <c r="M2519" t="s">
        <v>36</v>
      </c>
      <c r="N2519" t="s">
        <v>37</v>
      </c>
      <c r="O2519" t="s">
        <v>84</v>
      </c>
      <c r="P2519" t="s">
        <v>77</v>
      </c>
      <c r="Q2519" t="s">
        <v>40</v>
      </c>
      <c r="R2519">
        <v>1</v>
      </c>
      <c r="S2519" s="2">
        <v>45066</v>
      </c>
      <c r="T2519">
        <v>3</v>
      </c>
      <c r="U2519">
        <v>4</v>
      </c>
      <c r="V2519">
        <v>1</v>
      </c>
      <c r="W2519" s="2">
        <v>45133</v>
      </c>
      <c r="X2519" t="s">
        <v>41</v>
      </c>
      <c r="Y2519" t="s">
        <v>42</v>
      </c>
      <c r="Z2519" t="s">
        <v>73</v>
      </c>
      <c r="AA2519">
        <v>1</v>
      </c>
      <c r="AB2519">
        <v>312.91000000000003</v>
      </c>
      <c r="AC2519">
        <v>35</v>
      </c>
      <c r="AD2519" t="str" cm="1">
        <f t="array" ref="AD2519">_xlfn.IFS($AC2519&lt;= 24,"17-24", $AC2519&lt;=34,"25-34", $AC2519&lt;=44,"35-44", $AC2519&lt;= 54,"45-54", $AC2519 &gt;= 55, "55+")</f>
        <v>35-44</v>
      </c>
      <c r="AE2519">
        <f t="shared" ca="1" si="196"/>
        <v>3</v>
      </c>
      <c r="AF2519" t="str">
        <f t="shared" si="197"/>
        <v>Medium</v>
      </c>
      <c r="AG2519" t="str">
        <f t="shared" si="198"/>
        <v>Satisfied</v>
      </c>
      <c r="AH2519" t="str">
        <f t="shared" si="199"/>
        <v>Average Performer</v>
      </c>
      <c r="AI2519" t="str" cm="1">
        <f t="array" ref="AI2519">_xlfn.IFS($Z2519 = "Passed", "High", $Z2519="Completed", "Moderate", OR($Z2519 = "Incomplete", $Z2519="Failed"), "Low")</f>
        <v>High</v>
      </c>
      <c r="AJ2519" t="str" cm="1">
        <f t="array" ref="AJ2519">_xlfn.IFS(OR(Z2519= "Passed", Z2519 = "Completed"), "Complete", OR(Z2519 ="Failed", Z2519 = "Incomplete"), "Incomplete")</f>
        <v>Complete</v>
      </c>
      <c r="AK2519" cm="1">
        <f t="array" ref="AK2519">_xlfn.IFS(HR_DATA[[#This Row],[Performance Category]] = "High Performer", 4,HR_DATA[[#This Row],[Performance Category]] = "Average Performer", 3, HR_DATA[[#This Row],[Performance Category]] = "Low Performer", 2, HR_DATA[[#This Row],[Performance Category]] = "At Risk", 1)</f>
        <v>3</v>
      </c>
    </row>
    <row r="2520" spans="1:37" x14ac:dyDescent="0.25">
      <c r="A2520">
        <v>3063</v>
      </c>
      <c r="B2520" s="2">
        <v>44552</v>
      </c>
      <c r="C2520" s="2">
        <f t="shared" ca="1" si="195"/>
        <v>46159</v>
      </c>
      <c r="D2520" t="s">
        <v>28</v>
      </c>
      <c r="E2520" t="s">
        <v>29</v>
      </c>
      <c r="F2520" t="s">
        <v>30</v>
      </c>
      <c r="G2520" t="s">
        <v>31</v>
      </c>
      <c r="H2520" t="s">
        <v>56</v>
      </c>
      <c r="I2520" t="s">
        <v>46</v>
      </c>
      <c r="J2520" t="s">
        <v>34</v>
      </c>
      <c r="K2520" t="s">
        <v>70</v>
      </c>
      <c r="L2520" s="2">
        <v>30610</v>
      </c>
      <c r="M2520" t="s">
        <v>36</v>
      </c>
      <c r="N2520" t="s">
        <v>37</v>
      </c>
      <c r="O2520" t="s">
        <v>60</v>
      </c>
      <c r="P2520" t="s">
        <v>39</v>
      </c>
      <c r="Q2520" t="s">
        <v>40</v>
      </c>
      <c r="R2520">
        <v>5</v>
      </c>
      <c r="S2520" s="2">
        <v>44840</v>
      </c>
      <c r="T2520">
        <v>1</v>
      </c>
      <c r="U2520">
        <v>5</v>
      </c>
      <c r="V2520">
        <v>1</v>
      </c>
      <c r="W2520" s="2">
        <v>44832</v>
      </c>
      <c r="X2520" t="s">
        <v>62</v>
      </c>
      <c r="Y2520" t="s">
        <v>51</v>
      </c>
      <c r="Z2520" t="s">
        <v>43</v>
      </c>
      <c r="AA2520">
        <v>3</v>
      </c>
      <c r="AB2520">
        <v>767.52</v>
      </c>
      <c r="AC2520">
        <v>38</v>
      </c>
      <c r="AD2520" t="str" cm="1">
        <f t="array" ref="AD2520">_xlfn.IFS($AC2520&lt;= 24,"17-24", $AC2520&lt;=34,"25-34", $AC2520&lt;=44,"35-44", $AC2520&lt;= 54,"45-54", $AC2520 &gt;= 55, "55+")</f>
        <v>35-44</v>
      </c>
      <c r="AE2520">
        <f t="shared" ca="1" si="196"/>
        <v>4</v>
      </c>
      <c r="AF2520" t="str">
        <f t="shared" si="197"/>
        <v>Low</v>
      </c>
      <c r="AG2520" t="str">
        <f t="shared" si="198"/>
        <v>Satisfied</v>
      </c>
      <c r="AH2520" t="str">
        <f t="shared" si="199"/>
        <v>Average Performer</v>
      </c>
      <c r="AI2520" t="str" cm="1">
        <f t="array" ref="AI2520">_xlfn.IFS($Z2520 = "Passed", "High", $Z2520="Completed", "Moderate", OR($Z2520 = "Incomplete", $Z2520="Failed"), "Low")</f>
        <v>Low</v>
      </c>
      <c r="AJ2520" t="str" cm="1">
        <f t="array" ref="AJ2520">_xlfn.IFS(OR(Z2520= "Passed", Z2520 = "Completed"), "Complete", OR(Z2520 ="Failed", Z2520 = "Incomplete"), "Incomplete")</f>
        <v>Incomplete</v>
      </c>
      <c r="AK2520" cm="1">
        <f t="array" ref="AK2520">_xlfn.IFS(HR_DATA[[#This Row],[Performance Category]] = "High Performer", 4,HR_DATA[[#This Row],[Performance Category]] = "Average Performer", 3, HR_DATA[[#This Row],[Performance Category]] = "Low Performer", 2, HR_DATA[[#This Row],[Performance Category]] = "At Risk", 1)</f>
        <v>3</v>
      </c>
    </row>
    <row r="2521" spans="1:37" x14ac:dyDescent="0.25">
      <c r="A2521">
        <v>3064</v>
      </c>
      <c r="B2521" s="2">
        <v>45115</v>
      </c>
      <c r="C2521" s="2">
        <f t="shared" ca="1" si="195"/>
        <v>46159</v>
      </c>
      <c r="D2521" t="s">
        <v>28</v>
      </c>
      <c r="E2521" t="s">
        <v>85</v>
      </c>
      <c r="F2521" t="s">
        <v>30</v>
      </c>
      <c r="G2521" t="s">
        <v>31</v>
      </c>
      <c r="H2521" t="s">
        <v>45</v>
      </c>
      <c r="I2521" t="s">
        <v>55</v>
      </c>
      <c r="J2521" t="s">
        <v>34</v>
      </c>
      <c r="K2521" t="s">
        <v>70</v>
      </c>
      <c r="L2521" s="2">
        <v>22881</v>
      </c>
      <c r="M2521" t="s">
        <v>36</v>
      </c>
      <c r="N2521" t="s">
        <v>37</v>
      </c>
      <c r="O2521" t="s">
        <v>60</v>
      </c>
      <c r="P2521" t="s">
        <v>77</v>
      </c>
      <c r="Q2521" t="s">
        <v>40</v>
      </c>
      <c r="R2521">
        <v>4</v>
      </c>
      <c r="S2521" s="2">
        <v>44897</v>
      </c>
      <c r="T2521">
        <v>2</v>
      </c>
      <c r="U2521">
        <v>2</v>
      </c>
      <c r="V2521">
        <v>5</v>
      </c>
      <c r="W2521" s="2">
        <v>45138</v>
      </c>
      <c r="X2521" t="s">
        <v>62</v>
      </c>
      <c r="Y2521" t="s">
        <v>42</v>
      </c>
      <c r="Z2521" t="s">
        <v>52</v>
      </c>
      <c r="AA2521">
        <v>5</v>
      </c>
      <c r="AB2521">
        <v>166.35</v>
      </c>
      <c r="AC2521">
        <v>61</v>
      </c>
      <c r="AD2521" t="str" cm="1">
        <f t="array" ref="AD2521">_xlfn.IFS($AC2521&lt;= 24,"17-24", $AC2521&lt;=34,"25-34", $AC2521&lt;=44,"35-44", $AC2521&lt;= 54,"45-54", $AC2521 &gt;= 55, "55+")</f>
        <v>55+</v>
      </c>
      <c r="AE2521">
        <f t="shared" ca="1" si="196"/>
        <v>2</v>
      </c>
      <c r="AF2521" t="str">
        <f t="shared" si="197"/>
        <v>Low</v>
      </c>
      <c r="AG2521" t="str">
        <f t="shared" si="198"/>
        <v>Not satisfied</v>
      </c>
      <c r="AH2521" t="str">
        <f t="shared" si="199"/>
        <v>Average Performer</v>
      </c>
      <c r="AI2521" t="str" cm="1">
        <f t="array" ref="AI2521">_xlfn.IFS($Z2521 = "Passed", "High", $Z2521="Completed", "Moderate", OR($Z2521 = "Incomplete", $Z2521="Failed"), "Low")</f>
        <v>Low</v>
      </c>
      <c r="AJ2521" t="str" cm="1">
        <f t="array" ref="AJ2521">_xlfn.IFS(OR(Z2521= "Passed", Z2521 = "Completed"), "Complete", OR(Z2521 ="Failed", Z2521 = "Incomplete"), "Incomplete")</f>
        <v>Incomplete</v>
      </c>
      <c r="AK2521" cm="1">
        <f t="array" ref="AK2521">_xlfn.IFS(HR_DATA[[#This Row],[Performance Category]] = "High Performer", 4,HR_DATA[[#This Row],[Performance Category]] = "Average Performer", 3, HR_DATA[[#This Row],[Performance Category]] = "Low Performer", 2, HR_DATA[[#This Row],[Performance Category]] = "At Risk", 1)</f>
        <v>3</v>
      </c>
    </row>
    <row r="2522" spans="1:37" x14ac:dyDescent="0.25">
      <c r="A2522">
        <v>3065</v>
      </c>
      <c r="B2522" s="2">
        <v>44307</v>
      </c>
      <c r="C2522" s="2">
        <f t="shared" ca="1" si="195"/>
        <v>46159</v>
      </c>
      <c r="D2522" t="s">
        <v>28</v>
      </c>
      <c r="E2522" t="s">
        <v>44</v>
      </c>
      <c r="F2522" t="s">
        <v>30</v>
      </c>
      <c r="G2522" t="s">
        <v>46</v>
      </c>
      <c r="H2522" t="s">
        <v>45</v>
      </c>
      <c r="I2522" t="s">
        <v>33</v>
      </c>
      <c r="J2522" t="s">
        <v>34</v>
      </c>
      <c r="K2522" t="s">
        <v>70</v>
      </c>
      <c r="L2522" s="2">
        <v>28040</v>
      </c>
      <c r="M2522" t="s">
        <v>36</v>
      </c>
      <c r="N2522" t="s">
        <v>37</v>
      </c>
      <c r="O2522" t="s">
        <v>72</v>
      </c>
      <c r="P2522" t="s">
        <v>77</v>
      </c>
      <c r="Q2522" t="s">
        <v>40</v>
      </c>
      <c r="R2522">
        <v>4</v>
      </c>
      <c r="S2522" s="2">
        <v>44896</v>
      </c>
      <c r="T2522">
        <v>3</v>
      </c>
      <c r="U2522">
        <v>1</v>
      </c>
      <c r="V2522">
        <v>2</v>
      </c>
      <c r="W2522" s="2">
        <v>45088</v>
      </c>
      <c r="X2522" t="s">
        <v>62</v>
      </c>
      <c r="Y2522" t="s">
        <v>42</v>
      </c>
      <c r="Z2522" t="s">
        <v>52</v>
      </c>
      <c r="AA2522">
        <v>1</v>
      </c>
      <c r="AB2522">
        <v>997.24</v>
      </c>
      <c r="AC2522">
        <v>45</v>
      </c>
      <c r="AD2522" t="str" cm="1">
        <f t="array" ref="AD2522">_xlfn.IFS($AC2522&lt;= 24,"17-24", $AC2522&lt;=34,"25-34", $AC2522&lt;=44,"35-44", $AC2522&lt;= 54,"45-54", $AC2522 &gt;= 55, "55+")</f>
        <v>45-54</v>
      </c>
      <c r="AE2522">
        <f t="shared" ca="1" si="196"/>
        <v>5</v>
      </c>
      <c r="AF2522" t="str">
        <f t="shared" si="197"/>
        <v>Medium</v>
      </c>
      <c r="AG2522" t="str">
        <f t="shared" si="198"/>
        <v>Not satisfied</v>
      </c>
      <c r="AH2522" t="str">
        <f t="shared" si="199"/>
        <v>Average Performer</v>
      </c>
      <c r="AI2522" t="str" cm="1">
        <f t="array" ref="AI2522">_xlfn.IFS($Z2522 = "Passed", "High", $Z2522="Completed", "Moderate", OR($Z2522 = "Incomplete", $Z2522="Failed"), "Low")</f>
        <v>Low</v>
      </c>
      <c r="AJ2522" t="str" cm="1">
        <f t="array" ref="AJ2522">_xlfn.IFS(OR(Z2522= "Passed", Z2522 = "Completed"), "Complete", OR(Z2522 ="Failed", Z2522 = "Incomplete"), "Incomplete")</f>
        <v>Incomplete</v>
      </c>
      <c r="AK2522" cm="1">
        <f t="array" ref="AK2522">_xlfn.IFS(HR_DATA[[#This Row],[Performance Category]] = "High Performer", 4,HR_DATA[[#This Row],[Performance Category]] = "Average Performer", 3, HR_DATA[[#This Row],[Performance Category]] = "Low Performer", 2, HR_DATA[[#This Row],[Performance Category]] = "At Risk", 1)</f>
        <v>3</v>
      </c>
    </row>
    <row r="2523" spans="1:37" x14ac:dyDescent="0.25">
      <c r="A2523">
        <v>3066</v>
      </c>
      <c r="B2523" s="2">
        <v>44770</v>
      </c>
      <c r="C2523" s="2">
        <f t="shared" ca="1" si="195"/>
        <v>46159</v>
      </c>
      <c r="D2523" t="s">
        <v>28</v>
      </c>
      <c r="E2523" t="s">
        <v>87</v>
      </c>
      <c r="F2523" t="s">
        <v>30</v>
      </c>
      <c r="G2523" t="s">
        <v>55</v>
      </c>
      <c r="H2523" t="s">
        <v>56</v>
      </c>
      <c r="I2523" t="s">
        <v>55</v>
      </c>
      <c r="J2523" t="s">
        <v>34</v>
      </c>
      <c r="K2523" t="s">
        <v>70</v>
      </c>
      <c r="L2523" s="2">
        <v>24574</v>
      </c>
      <c r="M2523" t="s">
        <v>36</v>
      </c>
      <c r="N2523" t="s">
        <v>48</v>
      </c>
      <c r="O2523" t="s">
        <v>49</v>
      </c>
      <c r="P2523" t="s">
        <v>77</v>
      </c>
      <c r="Q2523" t="s">
        <v>40</v>
      </c>
      <c r="R2523">
        <v>1</v>
      </c>
      <c r="S2523" s="2">
        <v>44899</v>
      </c>
      <c r="T2523">
        <v>5</v>
      </c>
      <c r="U2523">
        <v>4</v>
      </c>
      <c r="V2523">
        <v>1</v>
      </c>
      <c r="W2523" s="2">
        <v>44852</v>
      </c>
      <c r="X2523" t="s">
        <v>92</v>
      </c>
      <c r="Y2523" t="s">
        <v>51</v>
      </c>
      <c r="Z2523" t="s">
        <v>43</v>
      </c>
      <c r="AA2523">
        <v>3</v>
      </c>
      <c r="AB2523">
        <v>258.73</v>
      </c>
      <c r="AC2523">
        <v>55</v>
      </c>
      <c r="AD2523" t="str" cm="1">
        <f t="array" ref="AD2523">_xlfn.IFS($AC2523&lt;= 24,"17-24", $AC2523&lt;=34,"25-34", $AC2523&lt;=44,"35-44", $AC2523&lt;= 54,"45-54", $AC2523 &gt;= 55, "55+")</f>
        <v>55+</v>
      </c>
      <c r="AE2523">
        <f t="shared" ca="1" si="196"/>
        <v>3</v>
      </c>
      <c r="AF2523" t="str">
        <f t="shared" si="197"/>
        <v>High</v>
      </c>
      <c r="AG2523" t="str">
        <f t="shared" si="198"/>
        <v>Satisfied</v>
      </c>
      <c r="AH2523" t="str">
        <f t="shared" si="199"/>
        <v>Average Performer</v>
      </c>
      <c r="AI2523" t="str" cm="1">
        <f t="array" ref="AI2523">_xlfn.IFS($Z2523 = "Passed", "High", $Z2523="Completed", "Moderate", OR($Z2523 = "Incomplete", $Z2523="Failed"), "Low")</f>
        <v>Low</v>
      </c>
      <c r="AJ2523" t="str" cm="1">
        <f t="array" ref="AJ2523">_xlfn.IFS(OR(Z2523= "Passed", Z2523 = "Completed"), "Complete", OR(Z2523 ="Failed", Z2523 = "Incomplete"), "Incomplete")</f>
        <v>Incomplete</v>
      </c>
      <c r="AK2523" cm="1">
        <f t="array" ref="AK2523">_xlfn.IFS(HR_DATA[[#This Row],[Performance Category]] = "High Performer", 4,HR_DATA[[#This Row],[Performance Category]] = "Average Performer", 3, HR_DATA[[#This Row],[Performance Category]] = "Low Performer", 2, HR_DATA[[#This Row],[Performance Category]] = "At Risk", 1)</f>
        <v>3</v>
      </c>
    </row>
    <row r="2524" spans="1:37" x14ac:dyDescent="0.25">
      <c r="A2524">
        <v>3067</v>
      </c>
      <c r="B2524" s="2">
        <v>43774</v>
      </c>
      <c r="C2524" s="2">
        <f t="shared" ca="1" si="195"/>
        <v>46159</v>
      </c>
      <c r="D2524" t="s">
        <v>28</v>
      </c>
      <c r="E2524" t="s">
        <v>64</v>
      </c>
      <c r="F2524" t="s">
        <v>30</v>
      </c>
      <c r="G2524" t="s">
        <v>46</v>
      </c>
      <c r="H2524" t="s">
        <v>56</v>
      </c>
      <c r="I2524" t="s">
        <v>46</v>
      </c>
      <c r="J2524" t="s">
        <v>34</v>
      </c>
      <c r="K2524" t="s">
        <v>70</v>
      </c>
      <c r="L2524" s="2">
        <v>30031</v>
      </c>
      <c r="M2524" t="s">
        <v>36</v>
      </c>
      <c r="N2524" t="s">
        <v>48</v>
      </c>
      <c r="O2524" t="s">
        <v>49</v>
      </c>
      <c r="P2524" t="s">
        <v>61</v>
      </c>
      <c r="Q2524" t="s">
        <v>40</v>
      </c>
      <c r="R2524">
        <v>4</v>
      </c>
      <c r="S2524" s="2">
        <v>44921</v>
      </c>
      <c r="T2524">
        <v>3</v>
      </c>
      <c r="U2524">
        <v>1</v>
      </c>
      <c r="V2524">
        <v>2</v>
      </c>
      <c r="W2524" s="2">
        <v>44805</v>
      </c>
      <c r="X2524" t="s">
        <v>92</v>
      </c>
      <c r="Y2524" t="s">
        <v>51</v>
      </c>
      <c r="Z2524" t="s">
        <v>63</v>
      </c>
      <c r="AA2524">
        <v>1</v>
      </c>
      <c r="AB2524">
        <v>483.26</v>
      </c>
      <c r="AC2524">
        <v>37</v>
      </c>
      <c r="AD2524" t="str" cm="1">
        <f t="array" ref="AD2524">_xlfn.IFS($AC2524&lt;= 24,"17-24", $AC2524&lt;=34,"25-34", $AC2524&lt;=44,"35-44", $AC2524&lt;= 54,"45-54", $AC2524 &gt;= 55, "55+")</f>
        <v>35-44</v>
      </c>
      <c r="AE2524">
        <f t="shared" ca="1" si="196"/>
        <v>6</v>
      </c>
      <c r="AF2524" t="str">
        <f t="shared" si="197"/>
        <v>Medium</v>
      </c>
      <c r="AG2524" t="str">
        <f t="shared" si="198"/>
        <v>Not satisfied</v>
      </c>
      <c r="AH2524" t="str">
        <f t="shared" si="199"/>
        <v>Average Performer</v>
      </c>
      <c r="AI2524" t="str" cm="1">
        <f t="array" ref="AI2524">_xlfn.IFS($Z2524 = "Passed", "High", $Z2524="Completed", "Moderate", OR($Z2524 = "Incomplete", $Z2524="Failed"), "Low")</f>
        <v>Moderate</v>
      </c>
      <c r="AJ2524" t="str" cm="1">
        <f t="array" ref="AJ2524">_xlfn.IFS(OR(Z2524= "Passed", Z2524 = "Completed"), "Complete", OR(Z2524 ="Failed", Z2524 = "Incomplete"), "Incomplete")</f>
        <v>Complete</v>
      </c>
      <c r="AK2524" cm="1">
        <f t="array" ref="AK2524">_xlfn.IFS(HR_DATA[[#This Row],[Performance Category]] = "High Performer", 4,HR_DATA[[#This Row],[Performance Category]] = "Average Performer", 3, HR_DATA[[#This Row],[Performance Category]] = "Low Performer", 2, HR_DATA[[#This Row],[Performance Category]] = "At Risk", 1)</f>
        <v>3</v>
      </c>
    </row>
    <row r="2525" spans="1:37" x14ac:dyDescent="0.25">
      <c r="A2525">
        <v>3068</v>
      </c>
      <c r="B2525" s="2">
        <v>44703</v>
      </c>
      <c r="C2525" s="2">
        <f t="shared" ca="1" si="195"/>
        <v>46159</v>
      </c>
      <c r="D2525" t="s">
        <v>28</v>
      </c>
      <c r="E2525" t="s">
        <v>94</v>
      </c>
      <c r="F2525" t="s">
        <v>108</v>
      </c>
      <c r="G2525" t="s">
        <v>55</v>
      </c>
      <c r="H2525" t="s">
        <v>45</v>
      </c>
      <c r="I2525" t="s">
        <v>33</v>
      </c>
      <c r="J2525" t="s">
        <v>34</v>
      </c>
      <c r="K2525" t="s">
        <v>35</v>
      </c>
      <c r="L2525" s="2">
        <v>17289</v>
      </c>
      <c r="M2525" t="s">
        <v>36</v>
      </c>
      <c r="N2525" t="s">
        <v>48</v>
      </c>
      <c r="O2525" t="s">
        <v>84</v>
      </c>
      <c r="P2525" t="s">
        <v>61</v>
      </c>
      <c r="Q2525" t="s">
        <v>40</v>
      </c>
      <c r="R2525">
        <v>5</v>
      </c>
      <c r="S2525" s="2">
        <v>45058</v>
      </c>
      <c r="T2525">
        <v>3</v>
      </c>
      <c r="U2525">
        <v>2</v>
      </c>
      <c r="V2525">
        <v>1</v>
      </c>
      <c r="W2525" s="2">
        <v>44883</v>
      </c>
      <c r="X2525" t="s">
        <v>50</v>
      </c>
      <c r="Y2525" t="s">
        <v>51</v>
      </c>
      <c r="Z2525" t="s">
        <v>63</v>
      </c>
      <c r="AA2525">
        <v>3</v>
      </c>
      <c r="AB2525">
        <v>261.81</v>
      </c>
      <c r="AC2525">
        <v>75</v>
      </c>
      <c r="AD2525" t="str" cm="1">
        <f t="array" ref="AD2525">_xlfn.IFS($AC2525&lt;= 24,"17-24", $AC2525&lt;=34,"25-34", $AC2525&lt;=44,"35-44", $AC2525&lt;= 54,"45-54", $AC2525 &gt;= 55, "55+")</f>
        <v>55+</v>
      </c>
      <c r="AE2525">
        <f t="shared" ca="1" si="196"/>
        <v>3</v>
      </c>
      <c r="AF2525" t="str">
        <f t="shared" si="197"/>
        <v>Medium</v>
      </c>
      <c r="AG2525" t="str">
        <f t="shared" si="198"/>
        <v>Not satisfied</v>
      </c>
      <c r="AH2525" t="str">
        <f t="shared" si="199"/>
        <v>Average Performer</v>
      </c>
      <c r="AI2525" t="str" cm="1">
        <f t="array" ref="AI2525">_xlfn.IFS($Z2525 = "Passed", "High", $Z2525="Completed", "Moderate", OR($Z2525 = "Incomplete", $Z2525="Failed"), "Low")</f>
        <v>Moderate</v>
      </c>
      <c r="AJ2525" t="str" cm="1">
        <f t="array" ref="AJ2525">_xlfn.IFS(OR(Z2525= "Passed", Z2525 = "Completed"), "Complete", OR(Z2525 ="Failed", Z2525 = "Incomplete"), "Incomplete")</f>
        <v>Complete</v>
      </c>
      <c r="AK2525" cm="1">
        <f t="array" ref="AK2525">_xlfn.IFS(HR_DATA[[#This Row],[Performance Category]] = "High Performer", 4,HR_DATA[[#This Row],[Performance Category]] = "Average Performer", 3, HR_DATA[[#This Row],[Performance Category]] = "Low Performer", 2, HR_DATA[[#This Row],[Performance Category]] = "At Risk", 1)</f>
        <v>3</v>
      </c>
    </row>
    <row r="2526" spans="1:37" x14ac:dyDescent="0.25">
      <c r="A2526">
        <v>3069</v>
      </c>
      <c r="B2526" s="2">
        <v>43757</v>
      </c>
      <c r="C2526" s="2">
        <f t="shared" ca="1" si="195"/>
        <v>46159</v>
      </c>
      <c r="D2526" t="s">
        <v>106</v>
      </c>
      <c r="E2526" t="s">
        <v>74</v>
      </c>
      <c r="F2526" t="s">
        <v>30</v>
      </c>
      <c r="G2526" t="s">
        <v>55</v>
      </c>
      <c r="H2526" t="s">
        <v>45</v>
      </c>
      <c r="I2526" t="s">
        <v>33</v>
      </c>
      <c r="J2526" t="s">
        <v>34</v>
      </c>
      <c r="K2526" t="s">
        <v>65</v>
      </c>
      <c r="L2526" s="2">
        <v>36205</v>
      </c>
      <c r="M2526" t="s">
        <v>36</v>
      </c>
      <c r="N2526" t="s">
        <v>37</v>
      </c>
      <c r="O2526" t="s">
        <v>38</v>
      </c>
      <c r="P2526" t="s">
        <v>67</v>
      </c>
      <c r="Q2526" t="s">
        <v>40</v>
      </c>
      <c r="R2526">
        <v>4</v>
      </c>
      <c r="S2526" s="2">
        <v>45060</v>
      </c>
      <c r="T2526">
        <v>1</v>
      </c>
      <c r="U2526">
        <v>2</v>
      </c>
      <c r="V2526">
        <v>3</v>
      </c>
      <c r="W2526" s="2">
        <v>45056</v>
      </c>
      <c r="X2526" t="s">
        <v>68</v>
      </c>
      <c r="Y2526" t="s">
        <v>51</v>
      </c>
      <c r="Z2526" t="s">
        <v>52</v>
      </c>
      <c r="AA2526">
        <v>1</v>
      </c>
      <c r="AB2526">
        <v>767.33</v>
      </c>
      <c r="AC2526">
        <v>20</v>
      </c>
      <c r="AD2526" t="str" cm="1">
        <f t="array" ref="AD2526">_xlfn.IFS($AC2526&lt;= 24,"17-24", $AC2526&lt;=34,"25-34", $AC2526&lt;=44,"35-44", $AC2526&lt;= 54,"45-54", $AC2526 &gt;= 55, "55+")</f>
        <v>17-24</v>
      </c>
      <c r="AE2526">
        <f t="shared" ca="1" si="196"/>
        <v>6</v>
      </c>
      <c r="AF2526" t="str">
        <f t="shared" si="197"/>
        <v>Low</v>
      </c>
      <c r="AG2526" t="str">
        <f t="shared" si="198"/>
        <v>Not satisfied</v>
      </c>
      <c r="AH2526" t="str">
        <f t="shared" si="199"/>
        <v>Average Performer</v>
      </c>
      <c r="AI2526" t="str" cm="1">
        <f t="array" ref="AI2526">_xlfn.IFS($Z2526 = "Passed", "High", $Z2526="Completed", "Moderate", OR($Z2526 = "Incomplete", $Z2526="Failed"), "Low")</f>
        <v>Low</v>
      </c>
      <c r="AJ2526" t="str" cm="1">
        <f t="array" ref="AJ2526">_xlfn.IFS(OR(Z2526= "Passed", Z2526 = "Completed"), "Complete", OR(Z2526 ="Failed", Z2526 = "Incomplete"), "Incomplete")</f>
        <v>Incomplete</v>
      </c>
      <c r="AK2526" cm="1">
        <f t="array" ref="AK2526">_xlfn.IFS(HR_DATA[[#This Row],[Performance Category]] = "High Performer", 4,HR_DATA[[#This Row],[Performance Category]] = "Average Performer", 3, HR_DATA[[#This Row],[Performance Category]] = "Low Performer", 2, HR_DATA[[#This Row],[Performance Category]] = "At Risk", 1)</f>
        <v>3</v>
      </c>
    </row>
    <row r="2527" spans="1:37" x14ac:dyDescent="0.25">
      <c r="A2527">
        <v>3070</v>
      </c>
      <c r="B2527" s="2">
        <v>43824</v>
      </c>
      <c r="C2527" s="2">
        <f t="shared" ca="1" si="195"/>
        <v>46159</v>
      </c>
      <c r="D2527" t="s">
        <v>106</v>
      </c>
      <c r="E2527" t="s">
        <v>69</v>
      </c>
      <c r="F2527" t="s">
        <v>30</v>
      </c>
      <c r="G2527" t="s">
        <v>55</v>
      </c>
      <c r="H2527" t="s">
        <v>32</v>
      </c>
      <c r="I2527" t="s">
        <v>33</v>
      </c>
      <c r="J2527" t="s">
        <v>34</v>
      </c>
      <c r="K2527" t="s">
        <v>101</v>
      </c>
      <c r="L2527" s="2">
        <v>26424</v>
      </c>
      <c r="M2527" t="s">
        <v>36</v>
      </c>
      <c r="N2527" t="s">
        <v>37</v>
      </c>
      <c r="O2527" t="s">
        <v>38</v>
      </c>
      <c r="P2527" t="s">
        <v>77</v>
      </c>
      <c r="Q2527" t="s">
        <v>40</v>
      </c>
      <c r="R2527">
        <v>1</v>
      </c>
      <c r="S2527" s="2">
        <v>45031</v>
      </c>
      <c r="T2527">
        <v>1</v>
      </c>
      <c r="U2527">
        <v>5</v>
      </c>
      <c r="V2527">
        <v>4</v>
      </c>
      <c r="W2527" s="2">
        <v>44900</v>
      </c>
      <c r="X2527" t="s">
        <v>92</v>
      </c>
      <c r="Y2527" t="s">
        <v>51</v>
      </c>
      <c r="Z2527" t="s">
        <v>43</v>
      </c>
      <c r="AA2527">
        <v>5</v>
      </c>
      <c r="AB2527">
        <v>848.76</v>
      </c>
      <c r="AC2527">
        <v>47</v>
      </c>
      <c r="AD2527" t="str" cm="1">
        <f t="array" ref="AD2527">_xlfn.IFS($AC2527&lt;= 24,"17-24", $AC2527&lt;=34,"25-34", $AC2527&lt;=44,"35-44", $AC2527&lt;= 54,"45-54", $AC2527 &gt;= 55, "55+")</f>
        <v>45-54</v>
      </c>
      <c r="AE2527">
        <f t="shared" ca="1" si="196"/>
        <v>6</v>
      </c>
      <c r="AF2527" t="str">
        <f t="shared" si="197"/>
        <v>Low</v>
      </c>
      <c r="AG2527" t="str">
        <f t="shared" si="198"/>
        <v>Satisfied</v>
      </c>
      <c r="AH2527" t="str">
        <f t="shared" si="199"/>
        <v>Average Performer</v>
      </c>
      <c r="AI2527" t="str" cm="1">
        <f t="array" ref="AI2527">_xlfn.IFS($Z2527 = "Passed", "High", $Z2527="Completed", "Moderate", OR($Z2527 = "Incomplete", $Z2527="Failed"), "Low")</f>
        <v>Low</v>
      </c>
      <c r="AJ2527" t="str" cm="1">
        <f t="array" ref="AJ2527">_xlfn.IFS(OR(Z2527= "Passed", Z2527 = "Completed"), "Complete", OR(Z2527 ="Failed", Z2527 = "Incomplete"), "Incomplete")</f>
        <v>Incomplete</v>
      </c>
      <c r="AK2527" cm="1">
        <f t="array" ref="AK2527">_xlfn.IFS(HR_DATA[[#This Row],[Performance Category]] = "High Performer", 4,HR_DATA[[#This Row],[Performance Category]] = "Average Performer", 3, HR_DATA[[#This Row],[Performance Category]] = "Low Performer", 2, HR_DATA[[#This Row],[Performance Category]] = "At Risk", 1)</f>
        <v>3</v>
      </c>
    </row>
    <row r="2528" spans="1:37" x14ac:dyDescent="0.25">
      <c r="A2528">
        <v>3071</v>
      </c>
      <c r="B2528" s="2">
        <v>44869</v>
      </c>
      <c r="C2528" s="2">
        <f t="shared" ca="1" si="195"/>
        <v>46159</v>
      </c>
      <c r="D2528" t="s">
        <v>106</v>
      </c>
      <c r="E2528" t="s">
        <v>29</v>
      </c>
      <c r="F2528" t="s">
        <v>30</v>
      </c>
      <c r="G2528" t="s">
        <v>55</v>
      </c>
      <c r="H2528" t="s">
        <v>56</v>
      </c>
      <c r="I2528" t="s">
        <v>46</v>
      </c>
      <c r="J2528" t="s">
        <v>34</v>
      </c>
      <c r="K2528" t="s">
        <v>65</v>
      </c>
      <c r="L2528" s="2">
        <v>20480</v>
      </c>
      <c r="M2528" t="s">
        <v>36</v>
      </c>
      <c r="N2528" t="s">
        <v>37</v>
      </c>
      <c r="O2528" t="s">
        <v>72</v>
      </c>
      <c r="P2528" t="s">
        <v>67</v>
      </c>
      <c r="Q2528" t="s">
        <v>40</v>
      </c>
      <c r="R2528">
        <v>2</v>
      </c>
      <c r="S2528" s="2">
        <v>44823</v>
      </c>
      <c r="T2528">
        <v>1</v>
      </c>
      <c r="U2528">
        <v>4</v>
      </c>
      <c r="V2528">
        <v>2</v>
      </c>
      <c r="W2528" s="2">
        <v>45076</v>
      </c>
      <c r="X2528" t="s">
        <v>62</v>
      </c>
      <c r="Y2528" t="s">
        <v>51</v>
      </c>
      <c r="Z2528" t="s">
        <v>52</v>
      </c>
      <c r="AA2528">
        <v>4</v>
      </c>
      <c r="AB2528">
        <v>647.01</v>
      </c>
      <c r="AC2528">
        <v>66</v>
      </c>
      <c r="AD2528" t="str" cm="1">
        <f t="array" ref="AD2528">_xlfn.IFS($AC2528&lt;= 24,"17-24", $AC2528&lt;=34,"25-34", $AC2528&lt;=44,"35-44", $AC2528&lt;= 54,"45-54", $AC2528 &gt;= 55, "55+")</f>
        <v>55+</v>
      </c>
      <c r="AE2528">
        <f t="shared" ca="1" si="196"/>
        <v>3</v>
      </c>
      <c r="AF2528" t="str">
        <f t="shared" si="197"/>
        <v>Low</v>
      </c>
      <c r="AG2528" t="str">
        <f t="shared" si="198"/>
        <v>Satisfied</v>
      </c>
      <c r="AH2528" t="str">
        <f t="shared" si="199"/>
        <v>Average Performer</v>
      </c>
      <c r="AI2528" t="str" cm="1">
        <f t="array" ref="AI2528">_xlfn.IFS($Z2528 = "Passed", "High", $Z2528="Completed", "Moderate", OR($Z2528 = "Incomplete", $Z2528="Failed"), "Low")</f>
        <v>Low</v>
      </c>
      <c r="AJ2528" t="str" cm="1">
        <f t="array" ref="AJ2528">_xlfn.IFS(OR(Z2528= "Passed", Z2528 = "Completed"), "Complete", OR(Z2528 ="Failed", Z2528 = "Incomplete"), "Incomplete")</f>
        <v>Incomplete</v>
      </c>
      <c r="AK2528" cm="1">
        <f t="array" ref="AK2528">_xlfn.IFS(HR_DATA[[#This Row],[Performance Category]] = "High Performer", 4,HR_DATA[[#This Row],[Performance Category]] = "Average Performer", 3, HR_DATA[[#This Row],[Performance Category]] = "Low Performer", 2, HR_DATA[[#This Row],[Performance Category]] = "At Risk", 1)</f>
        <v>3</v>
      </c>
    </row>
    <row r="2529" spans="1:37" x14ac:dyDescent="0.25">
      <c r="A2529">
        <v>3072</v>
      </c>
      <c r="B2529" s="2">
        <v>45042</v>
      </c>
      <c r="C2529" s="2">
        <f t="shared" ca="1" si="195"/>
        <v>46159</v>
      </c>
      <c r="D2529" t="s">
        <v>106</v>
      </c>
      <c r="E2529" t="s">
        <v>44</v>
      </c>
      <c r="F2529" t="s">
        <v>30</v>
      </c>
      <c r="G2529" t="s">
        <v>55</v>
      </c>
      <c r="H2529" t="s">
        <v>56</v>
      </c>
      <c r="I2529" t="s">
        <v>46</v>
      </c>
      <c r="J2529" t="s">
        <v>34</v>
      </c>
      <c r="K2529" t="s">
        <v>103</v>
      </c>
      <c r="L2529" s="2">
        <v>31458</v>
      </c>
      <c r="M2529" t="s">
        <v>36</v>
      </c>
      <c r="N2529" t="s">
        <v>37</v>
      </c>
      <c r="O2529" t="s">
        <v>84</v>
      </c>
      <c r="P2529" t="s">
        <v>77</v>
      </c>
      <c r="Q2529" t="s">
        <v>40</v>
      </c>
      <c r="R2529">
        <v>1</v>
      </c>
      <c r="S2529" s="2">
        <v>44866</v>
      </c>
      <c r="T2529">
        <v>2</v>
      </c>
      <c r="U2529">
        <v>4</v>
      </c>
      <c r="V2529">
        <v>1</v>
      </c>
      <c r="W2529" s="2">
        <v>44945</v>
      </c>
      <c r="X2529" t="s">
        <v>62</v>
      </c>
      <c r="Y2529" t="s">
        <v>42</v>
      </c>
      <c r="Z2529" t="s">
        <v>43</v>
      </c>
      <c r="AA2529">
        <v>1</v>
      </c>
      <c r="AB2529">
        <v>230.6</v>
      </c>
      <c r="AC2529">
        <v>37</v>
      </c>
      <c r="AD2529" t="str" cm="1">
        <f t="array" ref="AD2529">_xlfn.IFS($AC2529&lt;= 24,"17-24", $AC2529&lt;=34,"25-34", $AC2529&lt;=44,"35-44", $AC2529&lt;= 54,"45-54", $AC2529 &gt;= 55, "55+")</f>
        <v>35-44</v>
      </c>
      <c r="AE2529">
        <f t="shared" ca="1" si="196"/>
        <v>3</v>
      </c>
      <c r="AF2529" t="str">
        <f t="shared" si="197"/>
        <v>Low</v>
      </c>
      <c r="AG2529" t="str">
        <f t="shared" si="198"/>
        <v>Satisfied</v>
      </c>
      <c r="AH2529" t="str">
        <f t="shared" si="199"/>
        <v>Average Performer</v>
      </c>
      <c r="AI2529" t="str" cm="1">
        <f t="array" ref="AI2529">_xlfn.IFS($Z2529 = "Passed", "High", $Z2529="Completed", "Moderate", OR($Z2529 = "Incomplete", $Z2529="Failed"), "Low")</f>
        <v>Low</v>
      </c>
      <c r="AJ2529" t="str" cm="1">
        <f t="array" ref="AJ2529">_xlfn.IFS(OR(Z2529= "Passed", Z2529 = "Completed"), "Complete", OR(Z2529 ="Failed", Z2529 = "Incomplete"), "Incomplete")</f>
        <v>Incomplete</v>
      </c>
      <c r="AK2529" cm="1">
        <f t="array" ref="AK2529">_xlfn.IFS(HR_DATA[[#This Row],[Performance Category]] = "High Performer", 4,HR_DATA[[#This Row],[Performance Category]] = "Average Performer", 3, HR_DATA[[#This Row],[Performance Category]] = "Low Performer", 2, HR_DATA[[#This Row],[Performance Category]] = "At Risk", 1)</f>
        <v>3</v>
      </c>
    </row>
    <row r="2530" spans="1:37" x14ac:dyDescent="0.25">
      <c r="A2530">
        <v>3073</v>
      </c>
      <c r="B2530" s="2">
        <v>44860</v>
      </c>
      <c r="C2530" s="2">
        <f t="shared" ca="1" si="195"/>
        <v>46159</v>
      </c>
      <c r="D2530" t="s">
        <v>106</v>
      </c>
      <c r="E2530" t="s">
        <v>87</v>
      </c>
      <c r="F2530" t="s">
        <v>108</v>
      </c>
      <c r="G2530" t="s">
        <v>31</v>
      </c>
      <c r="H2530" t="s">
        <v>45</v>
      </c>
      <c r="I2530" t="s">
        <v>46</v>
      </c>
      <c r="J2530" t="s">
        <v>34</v>
      </c>
      <c r="K2530" t="s">
        <v>65</v>
      </c>
      <c r="L2530" s="2">
        <v>31893</v>
      </c>
      <c r="M2530" t="s">
        <v>36</v>
      </c>
      <c r="N2530" t="s">
        <v>37</v>
      </c>
      <c r="O2530" t="s">
        <v>72</v>
      </c>
      <c r="P2530" t="s">
        <v>61</v>
      </c>
      <c r="Q2530" t="s">
        <v>40</v>
      </c>
      <c r="R2530">
        <v>4</v>
      </c>
      <c r="S2530" s="2">
        <v>44929</v>
      </c>
      <c r="T2530">
        <v>2</v>
      </c>
      <c r="U2530">
        <v>3</v>
      </c>
      <c r="V2530">
        <v>5</v>
      </c>
      <c r="W2530" s="2">
        <v>44954</v>
      </c>
      <c r="X2530" t="s">
        <v>50</v>
      </c>
      <c r="Y2530" t="s">
        <v>42</v>
      </c>
      <c r="Z2530" t="s">
        <v>63</v>
      </c>
      <c r="AA2530">
        <v>1</v>
      </c>
      <c r="AB2530">
        <v>681.4</v>
      </c>
      <c r="AC2530">
        <v>35</v>
      </c>
      <c r="AD2530" t="str" cm="1">
        <f t="array" ref="AD2530">_xlfn.IFS($AC2530&lt;= 24,"17-24", $AC2530&lt;=34,"25-34", $AC2530&lt;=44,"35-44", $AC2530&lt;= 54,"45-54", $AC2530 &gt;= 55, "55+")</f>
        <v>35-44</v>
      </c>
      <c r="AE2530">
        <f t="shared" ca="1" si="196"/>
        <v>3</v>
      </c>
      <c r="AF2530" t="str">
        <f t="shared" si="197"/>
        <v>Low</v>
      </c>
      <c r="AG2530" t="str">
        <f t="shared" si="198"/>
        <v>Neutral</v>
      </c>
      <c r="AH2530" t="str">
        <f t="shared" si="199"/>
        <v>Average Performer</v>
      </c>
      <c r="AI2530" t="str" cm="1">
        <f t="array" ref="AI2530">_xlfn.IFS($Z2530 = "Passed", "High", $Z2530="Completed", "Moderate", OR($Z2530 = "Incomplete", $Z2530="Failed"), "Low")</f>
        <v>Moderate</v>
      </c>
      <c r="AJ2530" t="str" cm="1">
        <f t="array" ref="AJ2530">_xlfn.IFS(OR(Z2530= "Passed", Z2530 = "Completed"), "Complete", OR(Z2530 ="Failed", Z2530 = "Incomplete"), "Incomplete")</f>
        <v>Complete</v>
      </c>
      <c r="AK2530" cm="1">
        <f t="array" ref="AK2530">_xlfn.IFS(HR_DATA[[#This Row],[Performance Category]] = "High Performer", 4,HR_DATA[[#This Row],[Performance Category]] = "Average Performer", 3, HR_DATA[[#This Row],[Performance Category]] = "Low Performer", 2, HR_DATA[[#This Row],[Performance Category]] = "At Risk", 1)</f>
        <v>3</v>
      </c>
    </row>
    <row r="2531" spans="1:37" x14ac:dyDescent="0.25">
      <c r="A2531">
        <v>3074</v>
      </c>
      <c r="B2531" s="2">
        <v>44026</v>
      </c>
      <c r="C2531" s="2">
        <f t="shared" ca="1" si="195"/>
        <v>46159</v>
      </c>
      <c r="D2531" t="s">
        <v>106</v>
      </c>
      <c r="E2531" t="s">
        <v>81</v>
      </c>
      <c r="F2531" t="s">
        <v>108</v>
      </c>
      <c r="G2531" t="s">
        <v>31</v>
      </c>
      <c r="H2531" t="s">
        <v>45</v>
      </c>
      <c r="I2531" t="s">
        <v>55</v>
      </c>
      <c r="J2531" t="s">
        <v>34</v>
      </c>
      <c r="K2531" t="s">
        <v>89</v>
      </c>
      <c r="L2531" s="2">
        <v>23288</v>
      </c>
      <c r="M2531" t="s">
        <v>36</v>
      </c>
      <c r="N2531" t="s">
        <v>37</v>
      </c>
      <c r="O2531" t="s">
        <v>49</v>
      </c>
      <c r="P2531" t="s">
        <v>61</v>
      </c>
      <c r="Q2531" t="s">
        <v>40</v>
      </c>
      <c r="R2531">
        <v>1</v>
      </c>
      <c r="S2531" s="2">
        <v>44857</v>
      </c>
      <c r="T2531">
        <v>1</v>
      </c>
      <c r="U2531">
        <v>3</v>
      </c>
      <c r="V2531">
        <v>2</v>
      </c>
      <c r="W2531" s="2">
        <v>45110</v>
      </c>
      <c r="X2531" t="s">
        <v>41</v>
      </c>
      <c r="Y2531" t="s">
        <v>42</v>
      </c>
      <c r="Z2531" t="s">
        <v>73</v>
      </c>
      <c r="AA2531">
        <v>1</v>
      </c>
      <c r="AB2531">
        <v>356.98</v>
      </c>
      <c r="AC2531">
        <v>57</v>
      </c>
      <c r="AD2531" t="str" cm="1">
        <f t="array" ref="AD2531">_xlfn.IFS($AC2531&lt;= 24,"17-24", $AC2531&lt;=34,"25-34", $AC2531&lt;=44,"35-44", $AC2531&lt;= 54,"45-54", $AC2531 &gt;= 55, "55+")</f>
        <v>55+</v>
      </c>
      <c r="AE2531">
        <f t="shared" ca="1" si="196"/>
        <v>5</v>
      </c>
      <c r="AF2531" t="str">
        <f t="shared" si="197"/>
        <v>Low</v>
      </c>
      <c r="AG2531" t="str">
        <f t="shared" si="198"/>
        <v>Neutral</v>
      </c>
      <c r="AH2531" t="str">
        <f t="shared" si="199"/>
        <v>Average Performer</v>
      </c>
      <c r="AI2531" t="str" cm="1">
        <f t="array" ref="AI2531">_xlfn.IFS($Z2531 = "Passed", "High", $Z2531="Completed", "Moderate", OR($Z2531 = "Incomplete", $Z2531="Failed"), "Low")</f>
        <v>High</v>
      </c>
      <c r="AJ2531" t="str" cm="1">
        <f t="array" ref="AJ2531">_xlfn.IFS(OR(Z2531= "Passed", Z2531 = "Completed"), "Complete", OR(Z2531 ="Failed", Z2531 = "Incomplete"), "Incomplete")</f>
        <v>Complete</v>
      </c>
      <c r="AK2531" cm="1">
        <f t="array" ref="AK2531">_xlfn.IFS(HR_DATA[[#This Row],[Performance Category]] = "High Performer", 4,HR_DATA[[#This Row],[Performance Category]] = "Average Performer", 3, HR_DATA[[#This Row],[Performance Category]] = "Low Performer", 2, HR_DATA[[#This Row],[Performance Category]] = "At Risk", 1)</f>
        <v>3</v>
      </c>
    </row>
    <row r="2532" spans="1:37" x14ac:dyDescent="0.25">
      <c r="A2532">
        <v>3075</v>
      </c>
      <c r="B2532" s="2">
        <v>44997</v>
      </c>
      <c r="C2532" s="2">
        <f t="shared" ca="1" si="195"/>
        <v>46159</v>
      </c>
      <c r="D2532" t="s">
        <v>106</v>
      </c>
      <c r="E2532" t="s">
        <v>54</v>
      </c>
      <c r="F2532" t="s">
        <v>30</v>
      </c>
      <c r="G2532" t="s">
        <v>55</v>
      </c>
      <c r="H2532" t="s">
        <v>56</v>
      </c>
      <c r="I2532" t="s">
        <v>46</v>
      </c>
      <c r="J2532" t="s">
        <v>34</v>
      </c>
      <c r="K2532" t="s">
        <v>97</v>
      </c>
      <c r="L2532" s="2">
        <v>25212</v>
      </c>
      <c r="M2532" t="s">
        <v>36</v>
      </c>
      <c r="N2532" t="s">
        <v>37</v>
      </c>
      <c r="O2532" t="s">
        <v>60</v>
      </c>
      <c r="P2532" t="s">
        <v>61</v>
      </c>
      <c r="Q2532" t="s">
        <v>40</v>
      </c>
      <c r="R2532">
        <v>5</v>
      </c>
      <c r="S2532" s="2">
        <v>45127</v>
      </c>
      <c r="T2532">
        <v>5</v>
      </c>
      <c r="U2532">
        <v>3</v>
      </c>
      <c r="V2532">
        <v>1</v>
      </c>
      <c r="W2532" s="2">
        <v>44977</v>
      </c>
      <c r="X2532" t="s">
        <v>41</v>
      </c>
      <c r="Y2532" t="s">
        <v>51</v>
      </c>
      <c r="Z2532" t="s">
        <v>63</v>
      </c>
      <c r="AA2532">
        <v>4</v>
      </c>
      <c r="AB2532">
        <v>602.12</v>
      </c>
      <c r="AC2532">
        <v>54</v>
      </c>
      <c r="AD2532" t="str" cm="1">
        <f t="array" ref="AD2532">_xlfn.IFS($AC2532&lt;= 24,"17-24", $AC2532&lt;=34,"25-34", $AC2532&lt;=44,"35-44", $AC2532&lt;= 54,"45-54", $AC2532 &gt;= 55, "55+")</f>
        <v>45-54</v>
      </c>
      <c r="AE2532">
        <f t="shared" ca="1" si="196"/>
        <v>3</v>
      </c>
      <c r="AF2532" t="str">
        <f t="shared" si="197"/>
        <v>High</v>
      </c>
      <c r="AG2532" t="str">
        <f t="shared" si="198"/>
        <v>Neutral</v>
      </c>
      <c r="AH2532" t="str">
        <f t="shared" si="199"/>
        <v>Average Performer</v>
      </c>
      <c r="AI2532" t="str" cm="1">
        <f t="array" ref="AI2532">_xlfn.IFS($Z2532 = "Passed", "High", $Z2532="Completed", "Moderate", OR($Z2532 = "Incomplete", $Z2532="Failed"), "Low")</f>
        <v>Moderate</v>
      </c>
      <c r="AJ2532" t="str" cm="1">
        <f t="array" ref="AJ2532">_xlfn.IFS(OR(Z2532= "Passed", Z2532 = "Completed"), "Complete", OR(Z2532 ="Failed", Z2532 = "Incomplete"), "Incomplete")</f>
        <v>Complete</v>
      </c>
      <c r="AK2532" cm="1">
        <f t="array" ref="AK2532">_xlfn.IFS(HR_DATA[[#This Row],[Performance Category]] = "High Performer", 4,HR_DATA[[#This Row],[Performance Category]] = "Average Performer", 3, HR_DATA[[#This Row],[Performance Category]] = "Low Performer", 2, HR_DATA[[#This Row],[Performance Category]] = "At Risk", 1)</f>
        <v>3</v>
      </c>
    </row>
    <row r="2533" spans="1:37" x14ac:dyDescent="0.25">
      <c r="A2533">
        <v>3076</v>
      </c>
      <c r="B2533" s="2">
        <v>45042</v>
      </c>
      <c r="C2533" s="2">
        <f t="shared" ca="1" si="195"/>
        <v>46159</v>
      </c>
      <c r="D2533" t="s">
        <v>106</v>
      </c>
      <c r="E2533" t="s">
        <v>94</v>
      </c>
      <c r="F2533" t="s">
        <v>30</v>
      </c>
      <c r="G2533" t="s">
        <v>46</v>
      </c>
      <c r="H2533" t="s">
        <v>32</v>
      </c>
      <c r="I2533" t="s">
        <v>55</v>
      </c>
      <c r="J2533" t="s">
        <v>34</v>
      </c>
      <c r="K2533" t="s">
        <v>65</v>
      </c>
      <c r="L2533" s="2">
        <v>35941</v>
      </c>
      <c r="M2533" t="s">
        <v>36</v>
      </c>
      <c r="N2533" t="s">
        <v>48</v>
      </c>
      <c r="O2533" t="s">
        <v>38</v>
      </c>
      <c r="P2533" t="s">
        <v>67</v>
      </c>
      <c r="Q2533" t="s">
        <v>40</v>
      </c>
      <c r="R2533">
        <v>5</v>
      </c>
      <c r="S2533" s="2">
        <v>44842</v>
      </c>
      <c r="T2533">
        <v>2</v>
      </c>
      <c r="U2533">
        <v>1</v>
      </c>
      <c r="V2533">
        <v>5</v>
      </c>
      <c r="W2533" s="2">
        <v>44879</v>
      </c>
      <c r="X2533" t="s">
        <v>92</v>
      </c>
      <c r="Y2533" t="s">
        <v>51</v>
      </c>
      <c r="Z2533" t="s">
        <v>73</v>
      </c>
      <c r="AA2533">
        <v>5</v>
      </c>
      <c r="AB2533">
        <v>547.83000000000004</v>
      </c>
      <c r="AC2533">
        <v>25</v>
      </c>
      <c r="AD2533" t="str" cm="1">
        <f t="array" ref="AD2533">_xlfn.IFS($AC2533&lt;= 24,"17-24", $AC2533&lt;=34,"25-34", $AC2533&lt;=44,"35-44", $AC2533&lt;= 54,"45-54", $AC2533 &gt;= 55, "55+")</f>
        <v>25-34</v>
      </c>
      <c r="AE2533">
        <f t="shared" ca="1" si="196"/>
        <v>3</v>
      </c>
      <c r="AF2533" t="str">
        <f t="shared" si="197"/>
        <v>Low</v>
      </c>
      <c r="AG2533" t="str">
        <f t="shared" si="198"/>
        <v>Not satisfied</v>
      </c>
      <c r="AH2533" t="str">
        <f t="shared" si="199"/>
        <v>Average Performer</v>
      </c>
      <c r="AI2533" t="str" cm="1">
        <f t="array" ref="AI2533">_xlfn.IFS($Z2533 = "Passed", "High", $Z2533="Completed", "Moderate", OR($Z2533 = "Incomplete", $Z2533="Failed"), "Low")</f>
        <v>High</v>
      </c>
      <c r="AJ2533" t="str" cm="1">
        <f t="array" ref="AJ2533">_xlfn.IFS(OR(Z2533= "Passed", Z2533 = "Completed"), "Complete", OR(Z2533 ="Failed", Z2533 = "Incomplete"), "Incomplete")</f>
        <v>Complete</v>
      </c>
      <c r="AK2533" cm="1">
        <f t="array" ref="AK2533">_xlfn.IFS(HR_DATA[[#This Row],[Performance Category]] = "High Performer", 4,HR_DATA[[#This Row],[Performance Category]] = "Average Performer", 3, HR_DATA[[#This Row],[Performance Category]] = "Low Performer", 2, HR_DATA[[#This Row],[Performance Category]] = "At Risk", 1)</f>
        <v>3</v>
      </c>
    </row>
    <row r="2534" spans="1:37" x14ac:dyDescent="0.25">
      <c r="A2534">
        <v>3077</v>
      </c>
      <c r="B2534" s="2">
        <v>44821</v>
      </c>
      <c r="C2534" s="2">
        <f t="shared" ca="1" si="195"/>
        <v>46159</v>
      </c>
      <c r="D2534" t="s">
        <v>28</v>
      </c>
      <c r="E2534" t="s">
        <v>29</v>
      </c>
      <c r="F2534" t="s">
        <v>30</v>
      </c>
      <c r="G2534" t="s">
        <v>31</v>
      </c>
      <c r="H2534" t="s">
        <v>45</v>
      </c>
      <c r="I2534" t="s">
        <v>33</v>
      </c>
      <c r="J2534" t="s">
        <v>34</v>
      </c>
      <c r="K2534" t="s">
        <v>65</v>
      </c>
      <c r="L2534" s="2">
        <v>21413</v>
      </c>
      <c r="M2534" t="s">
        <v>36</v>
      </c>
      <c r="N2534" t="s">
        <v>48</v>
      </c>
      <c r="O2534" t="s">
        <v>49</v>
      </c>
      <c r="P2534" t="s">
        <v>67</v>
      </c>
      <c r="Q2534" t="s">
        <v>40</v>
      </c>
      <c r="R2534">
        <v>1</v>
      </c>
      <c r="S2534" s="2">
        <v>45112</v>
      </c>
      <c r="T2534">
        <v>2</v>
      </c>
      <c r="U2534">
        <v>1</v>
      </c>
      <c r="V2534">
        <v>2</v>
      </c>
      <c r="W2534" s="2">
        <v>44865</v>
      </c>
      <c r="X2534" t="s">
        <v>62</v>
      </c>
      <c r="Y2534" t="s">
        <v>51</v>
      </c>
      <c r="Z2534" t="s">
        <v>43</v>
      </c>
      <c r="AA2534">
        <v>3</v>
      </c>
      <c r="AB2534">
        <v>726.88</v>
      </c>
      <c r="AC2534">
        <v>64</v>
      </c>
      <c r="AD2534" t="str" cm="1">
        <f t="array" ref="AD2534">_xlfn.IFS($AC2534&lt;= 24,"17-24", $AC2534&lt;=34,"25-34", $AC2534&lt;=44,"35-44", $AC2534&lt;= 54,"45-54", $AC2534 &gt;= 55, "55+")</f>
        <v>55+</v>
      </c>
      <c r="AE2534">
        <f t="shared" ca="1" si="196"/>
        <v>3</v>
      </c>
      <c r="AF2534" t="str">
        <f t="shared" si="197"/>
        <v>Low</v>
      </c>
      <c r="AG2534" t="str">
        <f t="shared" si="198"/>
        <v>Not satisfied</v>
      </c>
      <c r="AH2534" t="str">
        <f t="shared" si="199"/>
        <v>Average Performer</v>
      </c>
      <c r="AI2534" t="str" cm="1">
        <f t="array" ref="AI2534">_xlfn.IFS($Z2534 = "Passed", "High", $Z2534="Completed", "Moderate", OR($Z2534 = "Incomplete", $Z2534="Failed"), "Low")</f>
        <v>Low</v>
      </c>
      <c r="AJ2534" t="str" cm="1">
        <f t="array" ref="AJ2534">_xlfn.IFS(OR(Z2534= "Passed", Z2534 = "Completed"), "Complete", OR(Z2534 ="Failed", Z2534 = "Incomplete"), "Incomplete")</f>
        <v>Incomplete</v>
      </c>
      <c r="AK2534" cm="1">
        <f t="array" ref="AK2534">_xlfn.IFS(HR_DATA[[#This Row],[Performance Category]] = "High Performer", 4,HR_DATA[[#This Row],[Performance Category]] = "Average Performer", 3, HR_DATA[[#This Row],[Performance Category]] = "Low Performer", 2, HR_DATA[[#This Row],[Performance Category]] = "At Risk", 1)</f>
        <v>3</v>
      </c>
    </row>
    <row r="2535" spans="1:37" x14ac:dyDescent="0.25">
      <c r="A2535">
        <v>3078</v>
      </c>
      <c r="B2535" s="2">
        <v>44204</v>
      </c>
      <c r="C2535" s="2">
        <f t="shared" ca="1" si="195"/>
        <v>46159</v>
      </c>
      <c r="D2535" t="s">
        <v>28</v>
      </c>
      <c r="E2535" t="s">
        <v>85</v>
      </c>
      <c r="F2535" t="s">
        <v>30</v>
      </c>
      <c r="G2535" t="s">
        <v>31</v>
      </c>
      <c r="H2535" t="s">
        <v>56</v>
      </c>
      <c r="I2535" t="s">
        <v>46</v>
      </c>
      <c r="J2535" t="s">
        <v>34</v>
      </c>
      <c r="K2535" t="s">
        <v>65</v>
      </c>
      <c r="L2535" s="2">
        <v>22020</v>
      </c>
      <c r="M2535" t="s">
        <v>36</v>
      </c>
      <c r="N2535" t="s">
        <v>48</v>
      </c>
      <c r="O2535" t="s">
        <v>72</v>
      </c>
      <c r="P2535" t="s">
        <v>39</v>
      </c>
      <c r="Q2535" t="s">
        <v>40</v>
      </c>
      <c r="R2535">
        <v>1</v>
      </c>
      <c r="S2535" s="2">
        <v>44954</v>
      </c>
      <c r="T2535">
        <v>1</v>
      </c>
      <c r="U2535">
        <v>1</v>
      </c>
      <c r="V2535">
        <v>5</v>
      </c>
      <c r="W2535" s="2">
        <v>44990</v>
      </c>
      <c r="X2535" t="s">
        <v>41</v>
      </c>
      <c r="Y2535" t="s">
        <v>42</v>
      </c>
      <c r="Z2535" t="s">
        <v>63</v>
      </c>
      <c r="AA2535">
        <v>1</v>
      </c>
      <c r="AB2535">
        <v>548.95000000000005</v>
      </c>
      <c r="AC2535">
        <v>61</v>
      </c>
      <c r="AD2535" t="str" cm="1">
        <f t="array" ref="AD2535">_xlfn.IFS($AC2535&lt;= 24,"17-24", $AC2535&lt;=34,"25-34", $AC2535&lt;=44,"35-44", $AC2535&lt;= 54,"45-54", $AC2535 &gt;= 55, "55+")</f>
        <v>55+</v>
      </c>
      <c r="AE2535">
        <f t="shared" ca="1" si="196"/>
        <v>5</v>
      </c>
      <c r="AF2535" t="str">
        <f t="shared" si="197"/>
        <v>Low</v>
      </c>
      <c r="AG2535" t="str">
        <f t="shared" si="198"/>
        <v>Not satisfied</v>
      </c>
      <c r="AH2535" t="str">
        <f t="shared" si="199"/>
        <v>Average Performer</v>
      </c>
      <c r="AI2535" t="str" cm="1">
        <f t="array" ref="AI2535">_xlfn.IFS($Z2535 = "Passed", "High", $Z2535="Completed", "Moderate", OR($Z2535 = "Incomplete", $Z2535="Failed"), "Low")</f>
        <v>Moderate</v>
      </c>
      <c r="AJ2535" t="str" cm="1">
        <f t="array" ref="AJ2535">_xlfn.IFS(OR(Z2535= "Passed", Z2535 = "Completed"), "Complete", OR(Z2535 ="Failed", Z2535 = "Incomplete"), "Incomplete")</f>
        <v>Complete</v>
      </c>
      <c r="AK2535" cm="1">
        <f t="array" ref="AK2535">_xlfn.IFS(HR_DATA[[#This Row],[Performance Category]] = "High Performer", 4,HR_DATA[[#This Row],[Performance Category]] = "Average Performer", 3, HR_DATA[[#This Row],[Performance Category]] = "Low Performer", 2, HR_DATA[[#This Row],[Performance Category]] = "At Risk", 1)</f>
        <v>3</v>
      </c>
    </row>
    <row r="2536" spans="1:37" x14ac:dyDescent="0.25">
      <c r="A2536">
        <v>3081</v>
      </c>
      <c r="B2536" s="2">
        <v>44124</v>
      </c>
      <c r="C2536" s="2">
        <f t="shared" ca="1" si="195"/>
        <v>46159</v>
      </c>
      <c r="D2536" t="s">
        <v>28</v>
      </c>
      <c r="E2536" t="s">
        <v>64</v>
      </c>
      <c r="F2536" t="s">
        <v>30</v>
      </c>
      <c r="G2536" t="s">
        <v>46</v>
      </c>
      <c r="H2536" t="s">
        <v>32</v>
      </c>
      <c r="I2536" t="s">
        <v>46</v>
      </c>
      <c r="J2536" t="s">
        <v>34</v>
      </c>
      <c r="K2536" t="s">
        <v>35</v>
      </c>
      <c r="L2536" s="2">
        <v>29297</v>
      </c>
      <c r="M2536" t="s">
        <v>36</v>
      </c>
      <c r="N2536" t="s">
        <v>48</v>
      </c>
      <c r="O2536" t="s">
        <v>38</v>
      </c>
      <c r="P2536" t="s">
        <v>39</v>
      </c>
      <c r="Q2536" t="s">
        <v>40</v>
      </c>
      <c r="R2536">
        <v>2</v>
      </c>
      <c r="S2536" s="2">
        <v>45036</v>
      </c>
      <c r="T2536">
        <v>3</v>
      </c>
      <c r="U2536">
        <v>3</v>
      </c>
      <c r="V2536">
        <v>1</v>
      </c>
      <c r="W2536" s="2">
        <v>44801</v>
      </c>
      <c r="X2536" t="s">
        <v>50</v>
      </c>
      <c r="Y2536" t="s">
        <v>42</v>
      </c>
      <c r="Z2536" t="s">
        <v>63</v>
      </c>
      <c r="AA2536">
        <v>2</v>
      </c>
      <c r="AB2536">
        <v>316.38</v>
      </c>
      <c r="AC2536">
        <v>40</v>
      </c>
      <c r="AD2536" t="str" cm="1">
        <f t="array" ref="AD2536">_xlfn.IFS($AC2536&lt;= 24,"17-24", $AC2536&lt;=34,"25-34", $AC2536&lt;=44,"35-44", $AC2536&lt;= 54,"45-54", $AC2536 &gt;= 55, "55+")</f>
        <v>35-44</v>
      </c>
      <c r="AE2536">
        <f t="shared" ca="1" si="196"/>
        <v>5</v>
      </c>
      <c r="AF2536" t="str">
        <f t="shared" si="197"/>
        <v>Medium</v>
      </c>
      <c r="AG2536" t="str">
        <f t="shared" si="198"/>
        <v>Neutral</v>
      </c>
      <c r="AH2536" t="str">
        <f t="shared" si="199"/>
        <v>Average Performer</v>
      </c>
      <c r="AI2536" t="str" cm="1">
        <f t="array" ref="AI2536">_xlfn.IFS($Z2536 = "Passed", "High", $Z2536="Completed", "Moderate", OR($Z2536 = "Incomplete", $Z2536="Failed"), "Low")</f>
        <v>Moderate</v>
      </c>
      <c r="AJ2536" t="str" cm="1">
        <f t="array" ref="AJ2536">_xlfn.IFS(OR(Z2536= "Passed", Z2536 = "Completed"), "Complete", OR(Z2536 ="Failed", Z2536 = "Incomplete"), "Incomplete")</f>
        <v>Complete</v>
      </c>
      <c r="AK2536" cm="1">
        <f t="array" ref="AK2536">_xlfn.IFS(HR_DATA[[#This Row],[Performance Category]] = "High Performer", 4,HR_DATA[[#This Row],[Performance Category]] = "Average Performer", 3, HR_DATA[[#This Row],[Performance Category]] = "Low Performer", 2, HR_DATA[[#This Row],[Performance Category]] = "At Risk", 1)</f>
        <v>3</v>
      </c>
    </row>
    <row r="2537" spans="1:37" x14ac:dyDescent="0.25">
      <c r="A2537">
        <v>3082</v>
      </c>
      <c r="B2537" s="2">
        <v>44883</v>
      </c>
      <c r="C2537" s="2">
        <f t="shared" ca="1" si="195"/>
        <v>46159</v>
      </c>
      <c r="D2537" t="s">
        <v>28</v>
      </c>
      <c r="E2537" t="s">
        <v>94</v>
      </c>
      <c r="F2537" t="s">
        <v>30</v>
      </c>
      <c r="G2537" t="s">
        <v>46</v>
      </c>
      <c r="H2537" t="s">
        <v>45</v>
      </c>
      <c r="I2537" t="s">
        <v>46</v>
      </c>
      <c r="J2537" t="s">
        <v>34</v>
      </c>
      <c r="K2537" t="s">
        <v>70</v>
      </c>
      <c r="L2537" s="2">
        <v>32420</v>
      </c>
      <c r="M2537" t="s">
        <v>36</v>
      </c>
      <c r="N2537" t="s">
        <v>37</v>
      </c>
      <c r="O2537" t="s">
        <v>60</v>
      </c>
      <c r="P2537" t="s">
        <v>61</v>
      </c>
      <c r="Q2537" t="s">
        <v>40</v>
      </c>
      <c r="R2537">
        <v>1</v>
      </c>
      <c r="S2537" s="2">
        <v>45137</v>
      </c>
      <c r="T2537">
        <v>4</v>
      </c>
      <c r="U2537">
        <v>3</v>
      </c>
      <c r="V2537">
        <v>4</v>
      </c>
      <c r="W2537" s="2">
        <v>45061</v>
      </c>
      <c r="X2537" t="s">
        <v>62</v>
      </c>
      <c r="Y2537" t="s">
        <v>51</v>
      </c>
      <c r="Z2537" t="s">
        <v>52</v>
      </c>
      <c r="AA2537">
        <v>4</v>
      </c>
      <c r="AB2537">
        <v>696.51</v>
      </c>
      <c r="AC2537">
        <v>34</v>
      </c>
      <c r="AD2537" t="str" cm="1">
        <f t="array" ref="AD2537">_xlfn.IFS($AC2537&lt;= 24,"17-24", $AC2537&lt;=34,"25-34", $AC2537&lt;=44,"35-44", $AC2537&lt;= 54,"45-54", $AC2537 &gt;= 55, "55+")</f>
        <v>25-34</v>
      </c>
      <c r="AE2537">
        <f t="shared" ca="1" si="196"/>
        <v>3</v>
      </c>
      <c r="AF2537" t="str">
        <f t="shared" si="197"/>
        <v>High</v>
      </c>
      <c r="AG2537" t="str">
        <f t="shared" si="198"/>
        <v>Neutral</v>
      </c>
      <c r="AH2537" t="str">
        <f t="shared" si="199"/>
        <v>Average Performer</v>
      </c>
      <c r="AI2537" t="str" cm="1">
        <f t="array" ref="AI2537">_xlfn.IFS($Z2537 = "Passed", "High", $Z2537="Completed", "Moderate", OR($Z2537 = "Incomplete", $Z2537="Failed"), "Low")</f>
        <v>Low</v>
      </c>
      <c r="AJ2537" t="str" cm="1">
        <f t="array" ref="AJ2537">_xlfn.IFS(OR(Z2537= "Passed", Z2537 = "Completed"), "Complete", OR(Z2537 ="Failed", Z2537 = "Incomplete"), "Incomplete")</f>
        <v>Incomplete</v>
      </c>
      <c r="AK2537" cm="1">
        <f t="array" ref="AK2537">_xlfn.IFS(HR_DATA[[#This Row],[Performance Category]] = "High Performer", 4,HR_DATA[[#This Row],[Performance Category]] = "Average Performer", 3, HR_DATA[[#This Row],[Performance Category]] = "Low Performer", 2, HR_DATA[[#This Row],[Performance Category]] = "At Risk", 1)</f>
        <v>3</v>
      </c>
    </row>
    <row r="2538" spans="1:37" x14ac:dyDescent="0.25">
      <c r="A2538">
        <v>3083</v>
      </c>
      <c r="B2538" s="2">
        <v>44940</v>
      </c>
      <c r="C2538" s="2">
        <f t="shared" ca="1" si="195"/>
        <v>46159</v>
      </c>
      <c r="D2538" t="s">
        <v>28</v>
      </c>
      <c r="E2538" t="s">
        <v>74</v>
      </c>
      <c r="F2538" t="s">
        <v>30</v>
      </c>
      <c r="G2538" t="s">
        <v>31</v>
      </c>
      <c r="H2538" t="s">
        <v>32</v>
      </c>
      <c r="I2538" t="s">
        <v>55</v>
      </c>
      <c r="J2538" t="s">
        <v>34</v>
      </c>
      <c r="K2538" t="s">
        <v>47</v>
      </c>
      <c r="L2538" s="2">
        <v>24616</v>
      </c>
      <c r="M2538" t="s">
        <v>36</v>
      </c>
      <c r="N2538" t="s">
        <v>48</v>
      </c>
      <c r="O2538" t="s">
        <v>84</v>
      </c>
      <c r="P2538" t="s">
        <v>39</v>
      </c>
      <c r="Q2538" t="s">
        <v>40</v>
      </c>
      <c r="R2538">
        <v>2</v>
      </c>
      <c r="S2538" s="2">
        <v>44981</v>
      </c>
      <c r="T2538">
        <v>4</v>
      </c>
      <c r="U2538">
        <v>4</v>
      </c>
      <c r="V2538">
        <v>3</v>
      </c>
      <c r="W2538" s="2">
        <v>45054</v>
      </c>
      <c r="X2538" t="s">
        <v>68</v>
      </c>
      <c r="Y2538" t="s">
        <v>51</v>
      </c>
      <c r="Z2538" t="s">
        <v>63</v>
      </c>
      <c r="AA2538">
        <v>2</v>
      </c>
      <c r="AB2538">
        <v>413.66</v>
      </c>
      <c r="AC2538">
        <v>56</v>
      </c>
      <c r="AD2538" t="str" cm="1">
        <f t="array" ref="AD2538">_xlfn.IFS($AC2538&lt;= 24,"17-24", $AC2538&lt;=34,"25-34", $AC2538&lt;=44,"35-44", $AC2538&lt;= 54,"45-54", $AC2538 &gt;= 55, "55+")</f>
        <v>55+</v>
      </c>
      <c r="AE2538">
        <f t="shared" ca="1" si="196"/>
        <v>3</v>
      </c>
      <c r="AF2538" t="str">
        <f t="shared" si="197"/>
        <v>High</v>
      </c>
      <c r="AG2538" t="str">
        <f t="shared" si="198"/>
        <v>Satisfied</v>
      </c>
      <c r="AH2538" t="str">
        <f t="shared" si="199"/>
        <v>Average Performer</v>
      </c>
      <c r="AI2538" t="str" cm="1">
        <f t="array" ref="AI2538">_xlfn.IFS($Z2538 = "Passed", "High", $Z2538="Completed", "Moderate", OR($Z2538 = "Incomplete", $Z2538="Failed"), "Low")</f>
        <v>Moderate</v>
      </c>
      <c r="AJ2538" t="str" cm="1">
        <f t="array" ref="AJ2538">_xlfn.IFS(OR(Z2538= "Passed", Z2538 = "Completed"), "Complete", OR(Z2538 ="Failed", Z2538 = "Incomplete"), "Incomplete")</f>
        <v>Complete</v>
      </c>
      <c r="AK2538" cm="1">
        <f t="array" ref="AK2538">_xlfn.IFS(HR_DATA[[#This Row],[Performance Category]] = "High Performer", 4,HR_DATA[[#This Row],[Performance Category]] = "Average Performer", 3, HR_DATA[[#This Row],[Performance Category]] = "Low Performer", 2, HR_DATA[[#This Row],[Performance Category]] = "At Risk", 1)</f>
        <v>3</v>
      </c>
    </row>
    <row r="2539" spans="1:37" x14ac:dyDescent="0.25">
      <c r="A2539">
        <v>3084</v>
      </c>
      <c r="B2539" s="2">
        <v>44131</v>
      </c>
      <c r="C2539" s="2">
        <f t="shared" ca="1" si="195"/>
        <v>46159</v>
      </c>
      <c r="D2539" t="s">
        <v>28</v>
      </c>
      <c r="E2539" t="s">
        <v>81</v>
      </c>
      <c r="F2539" t="s">
        <v>30</v>
      </c>
      <c r="G2539" t="s">
        <v>46</v>
      </c>
      <c r="H2539" t="s">
        <v>45</v>
      </c>
      <c r="I2539" t="s">
        <v>33</v>
      </c>
      <c r="J2539" t="s">
        <v>34</v>
      </c>
      <c r="K2539" t="s">
        <v>65</v>
      </c>
      <c r="L2539" s="2">
        <v>35245</v>
      </c>
      <c r="M2539" t="s">
        <v>36</v>
      </c>
      <c r="N2539" t="s">
        <v>48</v>
      </c>
      <c r="O2539" t="s">
        <v>72</v>
      </c>
      <c r="P2539" t="s">
        <v>39</v>
      </c>
      <c r="Q2539" t="s">
        <v>40</v>
      </c>
      <c r="R2539">
        <v>4</v>
      </c>
      <c r="S2539" s="2">
        <v>44901</v>
      </c>
      <c r="T2539">
        <v>5</v>
      </c>
      <c r="U2539">
        <v>3</v>
      </c>
      <c r="V2539">
        <v>3</v>
      </c>
      <c r="W2539" s="2">
        <v>44999</v>
      </c>
      <c r="X2539" t="s">
        <v>50</v>
      </c>
      <c r="Y2539" t="s">
        <v>51</v>
      </c>
      <c r="Z2539" t="s">
        <v>63</v>
      </c>
      <c r="AA2539">
        <v>5</v>
      </c>
      <c r="AB2539">
        <v>109.14</v>
      </c>
      <c r="AC2539">
        <v>24</v>
      </c>
      <c r="AD2539" t="str" cm="1">
        <f t="array" ref="AD2539">_xlfn.IFS($AC2539&lt;= 24,"17-24", $AC2539&lt;=34,"25-34", $AC2539&lt;=44,"35-44", $AC2539&lt;= 54,"45-54", $AC2539 &gt;= 55, "55+")</f>
        <v>17-24</v>
      </c>
      <c r="AE2539">
        <f t="shared" ca="1" si="196"/>
        <v>5</v>
      </c>
      <c r="AF2539" t="str">
        <f t="shared" si="197"/>
        <v>High</v>
      </c>
      <c r="AG2539" t="str">
        <f t="shared" si="198"/>
        <v>Neutral</v>
      </c>
      <c r="AH2539" t="str">
        <f t="shared" si="199"/>
        <v>Average Performer</v>
      </c>
      <c r="AI2539" t="str" cm="1">
        <f t="array" ref="AI2539">_xlfn.IFS($Z2539 = "Passed", "High", $Z2539="Completed", "Moderate", OR($Z2539 = "Incomplete", $Z2539="Failed"), "Low")</f>
        <v>Moderate</v>
      </c>
      <c r="AJ2539" t="str" cm="1">
        <f t="array" ref="AJ2539">_xlfn.IFS(OR(Z2539= "Passed", Z2539 = "Completed"), "Complete", OR(Z2539 ="Failed", Z2539 = "Incomplete"), "Incomplete")</f>
        <v>Complete</v>
      </c>
      <c r="AK2539" cm="1">
        <f t="array" ref="AK2539">_xlfn.IFS(HR_DATA[[#This Row],[Performance Category]] = "High Performer", 4,HR_DATA[[#This Row],[Performance Category]] = "Average Performer", 3, HR_DATA[[#This Row],[Performance Category]] = "Low Performer", 2, HR_DATA[[#This Row],[Performance Category]] = "At Risk", 1)</f>
        <v>3</v>
      </c>
    </row>
    <row r="2540" spans="1:37" x14ac:dyDescent="0.25">
      <c r="A2540">
        <v>3085</v>
      </c>
      <c r="B2540" s="2">
        <v>44072</v>
      </c>
      <c r="C2540" s="2">
        <f t="shared" ca="1" si="195"/>
        <v>46159</v>
      </c>
      <c r="D2540" t="s">
        <v>28</v>
      </c>
      <c r="E2540" t="s">
        <v>54</v>
      </c>
      <c r="F2540" t="s">
        <v>30</v>
      </c>
      <c r="G2540" t="s">
        <v>55</v>
      </c>
      <c r="H2540" t="s">
        <v>32</v>
      </c>
      <c r="I2540" t="s">
        <v>55</v>
      </c>
      <c r="J2540" t="s">
        <v>34</v>
      </c>
      <c r="K2540" t="s">
        <v>70</v>
      </c>
      <c r="L2540" s="2">
        <v>23074</v>
      </c>
      <c r="M2540" t="s">
        <v>36</v>
      </c>
      <c r="N2540" t="s">
        <v>37</v>
      </c>
      <c r="O2540" t="s">
        <v>84</v>
      </c>
      <c r="P2540" t="s">
        <v>61</v>
      </c>
      <c r="Q2540" t="s">
        <v>40</v>
      </c>
      <c r="R2540">
        <v>2</v>
      </c>
      <c r="S2540" s="2">
        <v>44905</v>
      </c>
      <c r="T2540">
        <v>4</v>
      </c>
      <c r="U2540">
        <v>3</v>
      </c>
      <c r="V2540">
        <v>5</v>
      </c>
      <c r="W2540" s="2">
        <v>44980</v>
      </c>
      <c r="X2540" t="s">
        <v>68</v>
      </c>
      <c r="Y2540" t="s">
        <v>51</v>
      </c>
      <c r="Z2540" t="s">
        <v>43</v>
      </c>
      <c r="AA2540">
        <v>2</v>
      </c>
      <c r="AB2540">
        <v>855.84</v>
      </c>
      <c r="AC2540">
        <v>57</v>
      </c>
      <c r="AD2540" t="str" cm="1">
        <f t="array" ref="AD2540">_xlfn.IFS($AC2540&lt;= 24,"17-24", $AC2540&lt;=34,"25-34", $AC2540&lt;=44,"35-44", $AC2540&lt;= 54,"45-54", $AC2540 &gt;= 55, "55+")</f>
        <v>55+</v>
      </c>
      <c r="AE2540">
        <f t="shared" ca="1" si="196"/>
        <v>5</v>
      </c>
      <c r="AF2540" t="str">
        <f t="shared" si="197"/>
        <v>High</v>
      </c>
      <c r="AG2540" t="str">
        <f t="shared" si="198"/>
        <v>Neutral</v>
      </c>
      <c r="AH2540" t="str">
        <f t="shared" si="199"/>
        <v>Average Performer</v>
      </c>
      <c r="AI2540" t="str" cm="1">
        <f t="array" ref="AI2540">_xlfn.IFS($Z2540 = "Passed", "High", $Z2540="Completed", "Moderate", OR($Z2540 = "Incomplete", $Z2540="Failed"), "Low")</f>
        <v>Low</v>
      </c>
      <c r="AJ2540" t="str" cm="1">
        <f t="array" ref="AJ2540">_xlfn.IFS(OR(Z2540= "Passed", Z2540 = "Completed"), "Complete", OR(Z2540 ="Failed", Z2540 = "Incomplete"), "Incomplete")</f>
        <v>Incomplete</v>
      </c>
      <c r="AK2540" cm="1">
        <f t="array" ref="AK2540">_xlfn.IFS(HR_DATA[[#This Row],[Performance Category]] = "High Performer", 4,HR_DATA[[#This Row],[Performance Category]] = "Average Performer", 3, HR_DATA[[#This Row],[Performance Category]] = "Low Performer", 2, HR_DATA[[#This Row],[Performance Category]] = "At Risk", 1)</f>
        <v>3</v>
      </c>
    </row>
    <row r="2541" spans="1:37" x14ac:dyDescent="0.25">
      <c r="A2541">
        <v>3086</v>
      </c>
      <c r="B2541" s="2">
        <v>43822</v>
      </c>
      <c r="C2541" s="2">
        <f t="shared" ca="1" si="195"/>
        <v>46159</v>
      </c>
      <c r="D2541" t="s">
        <v>28</v>
      </c>
      <c r="E2541" t="s">
        <v>69</v>
      </c>
      <c r="F2541" t="s">
        <v>30</v>
      </c>
      <c r="G2541" t="s">
        <v>46</v>
      </c>
      <c r="H2541" t="s">
        <v>56</v>
      </c>
      <c r="I2541" t="s">
        <v>33</v>
      </c>
      <c r="J2541" t="s">
        <v>34</v>
      </c>
      <c r="K2541" t="s">
        <v>47</v>
      </c>
      <c r="L2541" s="2">
        <v>31865</v>
      </c>
      <c r="M2541" t="s">
        <v>36</v>
      </c>
      <c r="N2541" t="s">
        <v>37</v>
      </c>
      <c r="O2541" t="s">
        <v>84</v>
      </c>
      <c r="P2541" t="s">
        <v>77</v>
      </c>
      <c r="Q2541" t="s">
        <v>40</v>
      </c>
      <c r="R2541">
        <v>1</v>
      </c>
      <c r="S2541" s="2">
        <v>45120</v>
      </c>
      <c r="T2541">
        <v>4</v>
      </c>
      <c r="U2541">
        <v>2</v>
      </c>
      <c r="V2541">
        <v>2</v>
      </c>
      <c r="W2541" s="2">
        <v>45104</v>
      </c>
      <c r="X2541" t="s">
        <v>92</v>
      </c>
      <c r="Y2541" t="s">
        <v>42</v>
      </c>
      <c r="Z2541" t="s">
        <v>52</v>
      </c>
      <c r="AA2541">
        <v>2</v>
      </c>
      <c r="AB2541">
        <v>288.08999999999997</v>
      </c>
      <c r="AC2541">
        <v>32</v>
      </c>
      <c r="AD2541" t="str" cm="1">
        <f t="array" ref="AD2541">_xlfn.IFS($AC2541&lt;= 24,"17-24", $AC2541&lt;=34,"25-34", $AC2541&lt;=44,"35-44", $AC2541&lt;= 54,"45-54", $AC2541 &gt;= 55, "55+")</f>
        <v>25-34</v>
      </c>
      <c r="AE2541">
        <f t="shared" ca="1" si="196"/>
        <v>6</v>
      </c>
      <c r="AF2541" t="str">
        <f t="shared" si="197"/>
        <v>High</v>
      </c>
      <c r="AG2541" t="str">
        <f t="shared" si="198"/>
        <v>Not satisfied</v>
      </c>
      <c r="AH2541" t="str">
        <f t="shared" si="199"/>
        <v>Average Performer</v>
      </c>
      <c r="AI2541" t="str" cm="1">
        <f t="array" ref="AI2541">_xlfn.IFS($Z2541 = "Passed", "High", $Z2541="Completed", "Moderate", OR($Z2541 = "Incomplete", $Z2541="Failed"), "Low")</f>
        <v>Low</v>
      </c>
      <c r="AJ2541" t="str" cm="1">
        <f t="array" ref="AJ2541">_xlfn.IFS(OR(Z2541= "Passed", Z2541 = "Completed"), "Complete", OR(Z2541 ="Failed", Z2541 = "Incomplete"), "Incomplete")</f>
        <v>Incomplete</v>
      </c>
      <c r="AK2541" cm="1">
        <f t="array" ref="AK2541">_xlfn.IFS(HR_DATA[[#This Row],[Performance Category]] = "High Performer", 4,HR_DATA[[#This Row],[Performance Category]] = "Average Performer", 3, HR_DATA[[#This Row],[Performance Category]] = "Low Performer", 2, HR_DATA[[#This Row],[Performance Category]] = "At Risk", 1)</f>
        <v>3</v>
      </c>
    </row>
    <row r="2542" spans="1:37" x14ac:dyDescent="0.25">
      <c r="A2542">
        <v>3087</v>
      </c>
      <c r="B2542" s="2">
        <v>45110</v>
      </c>
      <c r="C2542" s="2">
        <f t="shared" ca="1" si="195"/>
        <v>46159</v>
      </c>
      <c r="D2542" t="s">
        <v>28</v>
      </c>
      <c r="E2542" t="s">
        <v>29</v>
      </c>
      <c r="F2542" t="s">
        <v>30</v>
      </c>
      <c r="G2542" t="s">
        <v>31</v>
      </c>
      <c r="H2542" t="s">
        <v>56</v>
      </c>
      <c r="I2542" t="s">
        <v>46</v>
      </c>
      <c r="J2542" t="s">
        <v>34</v>
      </c>
      <c r="K2542" t="s">
        <v>96</v>
      </c>
      <c r="L2542" s="2">
        <v>17571</v>
      </c>
      <c r="M2542" t="s">
        <v>36</v>
      </c>
      <c r="N2542" t="s">
        <v>37</v>
      </c>
      <c r="O2542" t="s">
        <v>72</v>
      </c>
      <c r="P2542" t="s">
        <v>67</v>
      </c>
      <c r="Q2542" t="s">
        <v>40</v>
      </c>
      <c r="R2542">
        <v>4</v>
      </c>
      <c r="S2542" s="2">
        <v>44796</v>
      </c>
      <c r="T2542">
        <v>4</v>
      </c>
      <c r="U2542">
        <v>3</v>
      </c>
      <c r="V2542">
        <v>4</v>
      </c>
      <c r="W2542" s="2">
        <v>45115</v>
      </c>
      <c r="X2542" t="s">
        <v>92</v>
      </c>
      <c r="Y2542" t="s">
        <v>42</v>
      </c>
      <c r="Z2542" t="s">
        <v>73</v>
      </c>
      <c r="AA2542">
        <v>2</v>
      </c>
      <c r="AB2542">
        <v>776.34</v>
      </c>
      <c r="AC2542">
        <v>75</v>
      </c>
      <c r="AD2542" t="str" cm="1">
        <f t="array" ref="AD2542">_xlfn.IFS($AC2542&lt;= 24,"17-24", $AC2542&lt;=34,"25-34", $AC2542&lt;=44,"35-44", $AC2542&lt;= 54,"45-54", $AC2542 &gt;= 55, "55+")</f>
        <v>55+</v>
      </c>
      <c r="AE2542">
        <f t="shared" ca="1" si="196"/>
        <v>2</v>
      </c>
      <c r="AF2542" t="str">
        <f t="shared" si="197"/>
        <v>High</v>
      </c>
      <c r="AG2542" t="str">
        <f t="shared" si="198"/>
        <v>Neutral</v>
      </c>
      <c r="AH2542" t="str">
        <f t="shared" si="199"/>
        <v>Average Performer</v>
      </c>
      <c r="AI2542" t="str" cm="1">
        <f t="array" ref="AI2542">_xlfn.IFS($Z2542 = "Passed", "High", $Z2542="Completed", "Moderate", OR($Z2542 = "Incomplete", $Z2542="Failed"), "Low")</f>
        <v>High</v>
      </c>
      <c r="AJ2542" t="str" cm="1">
        <f t="array" ref="AJ2542">_xlfn.IFS(OR(Z2542= "Passed", Z2542 = "Completed"), "Complete", OR(Z2542 ="Failed", Z2542 = "Incomplete"), "Incomplete")</f>
        <v>Complete</v>
      </c>
      <c r="AK2542" cm="1">
        <f t="array" ref="AK2542">_xlfn.IFS(HR_DATA[[#This Row],[Performance Category]] = "High Performer", 4,HR_DATA[[#This Row],[Performance Category]] = "Average Performer", 3, HR_DATA[[#This Row],[Performance Category]] = "Low Performer", 2, HR_DATA[[#This Row],[Performance Category]] = "At Risk", 1)</f>
        <v>3</v>
      </c>
    </row>
    <row r="2543" spans="1:37" x14ac:dyDescent="0.25">
      <c r="A2543">
        <v>3088</v>
      </c>
      <c r="B2543" s="2">
        <v>44830</v>
      </c>
      <c r="C2543" s="2">
        <f t="shared" ca="1" si="195"/>
        <v>46159</v>
      </c>
      <c r="D2543" t="s">
        <v>28</v>
      </c>
      <c r="E2543" t="s">
        <v>85</v>
      </c>
      <c r="F2543" t="s">
        <v>30</v>
      </c>
      <c r="G2543" t="s">
        <v>46</v>
      </c>
      <c r="H2543" t="s">
        <v>56</v>
      </c>
      <c r="I2543" t="s">
        <v>46</v>
      </c>
      <c r="J2543" t="s">
        <v>34</v>
      </c>
      <c r="K2543" t="s">
        <v>70</v>
      </c>
      <c r="L2543" s="2">
        <v>16151</v>
      </c>
      <c r="M2543" t="s">
        <v>36</v>
      </c>
      <c r="N2543" t="s">
        <v>37</v>
      </c>
      <c r="O2543" t="s">
        <v>60</v>
      </c>
      <c r="P2543" t="s">
        <v>67</v>
      </c>
      <c r="Q2543" t="s">
        <v>40</v>
      </c>
      <c r="R2543">
        <v>5</v>
      </c>
      <c r="S2543" s="2">
        <v>44870</v>
      </c>
      <c r="T2543">
        <v>5</v>
      </c>
      <c r="U2543">
        <v>3</v>
      </c>
      <c r="V2543">
        <v>5</v>
      </c>
      <c r="W2543" s="2">
        <v>45071</v>
      </c>
      <c r="X2543" t="s">
        <v>50</v>
      </c>
      <c r="Y2543" t="s">
        <v>51</v>
      </c>
      <c r="Z2543" t="s">
        <v>52</v>
      </c>
      <c r="AA2543">
        <v>3</v>
      </c>
      <c r="AB2543">
        <v>732.88</v>
      </c>
      <c r="AC2543">
        <v>78</v>
      </c>
      <c r="AD2543" t="str" cm="1">
        <f t="array" ref="AD2543">_xlfn.IFS($AC2543&lt;= 24,"17-24", $AC2543&lt;=34,"25-34", $AC2543&lt;=44,"35-44", $AC2543&lt;= 54,"45-54", $AC2543 &gt;= 55, "55+")</f>
        <v>55+</v>
      </c>
      <c r="AE2543">
        <f t="shared" ca="1" si="196"/>
        <v>3</v>
      </c>
      <c r="AF2543" t="str">
        <f t="shared" si="197"/>
        <v>High</v>
      </c>
      <c r="AG2543" t="str">
        <f t="shared" si="198"/>
        <v>Neutral</v>
      </c>
      <c r="AH2543" t="str">
        <f t="shared" si="199"/>
        <v>Average Performer</v>
      </c>
      <c r="AI2543" t="str" cm="1">
        <f t="array" ref="AI2543">_xlfn.IFS($Z2543 = "Passed", "High", $Z2543="Completed", "Moderate", OR($Z2543 = "Incomplete", $Z2543="Failed"), "Low")</f>
        <v>Low</v>
      </c>
      <c r="AJ2543" t="str" cm="1">
        <f t="array" ref="AJ2543">_xlfn.IFS(OR(Z2543= "Passed", Z2543 = "Completed"), "Complete", OR(Z2543 ="Failed", Z2543 = "Incomplete"), "Incomplete")</f>
        <v>Incomplete</v>
      </c>
      <c r="AK2543" cm="1">
        <f t="array" ref="AK2543">_xlfn.IFS(HR_DATA[[#This Row],[Performance Category]] = "High Performer", 4,HR_DATA[[#This Row],[Performance Category]] = "Average Performer", 3, HR_DATA[[#This Row],[Performance Category]] = "Low Performer", 2, HR_DATA[[#This Row],[Performance Category]] = "At Risk", 1)</f>
        <v>3</v>
      </c>
    </row>
    <row r="2544" spans="1:37" x14ac:dyDescent="0.25">
      <c r="A2544">
        <v>3089</v>
      </c>
      <c r="B2544" s="2">
        <v>43960</v>
      </c>
      <c r="C2544" s="2">
        <f t="shared" ca="1" si="195"/>
        <v>46159</v>
      </c>
      <c r="D2544" t="s">
        <v>28</v>
      </c>
      <c r="E2544" t="s">
        <v>44</v>
      </c>
      <c r="F2544" t="s">
        <v>30</v>
      </c>
      <c r="G2544" t="s">
        <v>31</v>
      </c>
      <c r="H2544" t="s">
        <v>45</v>
      </c>
      <c r="I2544" t="s">
        <v>33</v>
      </c>
      <c r="J2544" t="s">
        <v>34</v>
      </c>
      <c r="K2544" t="s">
        <v>70</v>
      </c>
      <c r="L2544" s="2">
        <v>23147</v>
      </c>
      <c r="M2544" t="s">
        <v>36</v>
      </c>
      <c r="N2544" t="s">
        <v>37</v>
      </c>
      <c r="O2544" t="s">
        <v>72</v>
      </c>
      <c r="P2544" t="s">
        <v>61</v>
      </c>
      <c r="Q2544" t="s">
        <v>40</v>
      </c>
      <c r="R2544">
        <v>4</v>
      </c>
      <c r="S2544" s="2">
        <v>45085</v>
      </c>
      <c r="T2544">
        <v>5</v>
      </c>
      <c r="U2544">
        <v>3</v>
      </c>
      <c r="V2544">
        <v>5</v>
      </c>
      <c r="W2544" s="2">
        <v>44928</v>
      </c>
      <c r="X2544" t="s">
        <v>41</v>
      </c>
      <c r="Y2544" t="s">
        <v>42</v>
      </c>
      <c r="Z2544" t="s">
        <v>43</v>
      </c>
      <c r="AA2544">
        <v>4</v>
      </c>
      <c r="AB2544">
        <v>788.1</v>
      </c>
      <c r="AC2544">
        <v>57</v>
      </c>
      <c r="AD2544" t="str" cm="1">
        <f t="array" ref="AD2544">_xlfn.IFS($AC2544&lt;= 24,"17-24", $AC2544&lt;=34,"25-34", $AC2544&lt;=44,"35-44", $AC2544&lt;= 54,"45-54", $AC2544 &gt;= 55, "55+")</f>
        <v>55+</v>
      </c>
      <c r="AE2544">
        <f t="shared" ca="1" si="196"/>
        <v>6</v>
      </c>
      <c r="AF2544" t="str">
        <f t="shared" si="197"/>
        <v>High</v>
      </c>
      <c r="AG2544" t="str">
        <f t="shared" si="198"/>
        <v>Neutral</v>
      </c>
      <c r="AH2544" t="str">
        <f t="shared" si="199"/>
        <v>Average Performer</v>
      </c>
      <c r="AI2544" t="str" cm="1">
        <f t="array" ref="AI2544">_xlfn.IFS($Z2544 = "Passed", "High", $Z2544="Completed", "Moderate", OR($Z2544 = "Incomplete", $Z2544="Failed"), "Low")</f>
        <v>Low</v>
      </c>
      <c r="AJ2544" t="str" cm="1">
        <f t="array" ref="AJ2544">_xlfn.IFS(OR(Z2544= "Passed", Z2544 = "Completed"), "Complete", OR(Z2544 ="Failed", Z2544 = "Incomplete"), "Incomplete")</f>
        <v>Incomplete</v>
      </c>
      <c r="AK2544" cm="1">
        <f t="array" ref="AK2544">_xlfn.IFS(HR_DATA[[#This Row],[Performance Category]] = "High Performer", 4,HR_DATA[[#This Row],[Performance Category]] = "Average Performer", 3, HR_DATA[[#This Row],[Performance Category]] = "Low Performer", 2, HR_DATA[[#This Row],[Performance Category]] = "At Risk", 1)</f>
        <v>3</v>
      </c>
    </row>
    <row r="2545" spans="1:37" x14ac:dyDescent="0.25">
      <c r="A2545">
        <v>3090</v>
      </c>
      <c r="B2545" s="2">
        <v>44993</v>
      </c>
      <c r="C2545" s="2">
        <f t="shared" ca="1" si="195"/>
        <v>46159</v>
      </c>
      <c r="D2545" t="s">
        <v>28</v>
      </c>
      <c r="E2545" t="s">
        <v>87</v>
      </c>
      <c r="F2545" t="s">
        <v>30</v>
      </c>
      <c r="G2545" t="s">
        <v>46</v>
      </c>
      <c r="H2545" t="s">
        <v>56</v>
      </c>
      <c r="I2545" t="s">
        <v>46</v>
      </c>
      <c r="J2545" t="s">
        <v>34</v>
      </c>
      <c r="K2545" t="s">
        <v>70</v>
      </c>
      <c r="L2545" s="2">
        <v>20865</v>
      </c>
      <c r="M2545" t="s">
        <v>36</v>
      </c>
      <c r="N2545" t="s">
        <v>48</v>
      </c>
      <c r="O2545" t="s">
        <v>72</v>
      </c>
      <c r="P2545" t="s">
        <v>67</v>
      </c>
      <c r="Q2545" t="s">
        <v>40</v>
      </c>
      <c r="R2545">
        <v>5</v>
      </c>
      <c r="S2545" s="2">
        <v>44941</v>
      </c>
      <c r="T2545">
        <v>3</v>
      </c>
      <c r="U2545">
        <v>2</v>
      </c>
      <c r="V2545">
        <v>4</v>
      </c>
      <c r="W2545" s="2">
        <v>44889</v>
      </c>
      <c r="X2545" t="s">
        <v>68</v>
      </c>
      <c r="Y2545" t="s">
        <v>42</v>
      </c>
      <c r="Z2545" t="s">
        <v>52</v>
      </c>
      <c r="AA2545">
        <v>4</v>
      </c>
      <c r="AB2545">
        <v>284.29000000000002</v>
      </c>
      <c r="AC2545">
        <v>66</v>
      </c>
      <c r="AD2545" t="str" cm="1">
        <f t="array" ref="AD2545">_xlfn.IFS($AC2545&lt;= 24,"17-24", $AC2545&lt;=34,"25-34", $AC2545&lt;=44,"35-44", $AC2545&lt;= 54,"45-54", $AC2545 &gt;= 55, "55+")</f>
        <v>55+</v>
      </c>
      <c r="AE2545">
        <f t="shared" ca="1" si="196"/>
        <v>3</v>
      </c>
      <c r="AF2545" t="str">
        <f t="shared" si="197"/>
        <v>Medium</v>
      </c>
      <c r="AG2545" t="str">
        <f t="shared" si="198"/>
        <v>Not satisfied</v>
      </c>
      <c r="AH2545" t="str">
        <f t="shared" si="199"/>
        <v>Average Performer</v>
      </c>
      <c r="AI2545" t="str" cm="1">
        <f t="array" ref="AI2545">_xlfn.IFS($Z2545 = "Passed", "High", $Z2545="Completed", "Moderate", OR($Z2545 = "Incomplete", $Z2545="Failed"), "Low")</f>
        <v>Low</v>
      </c>
      <c r="AJ2545" t="str" cm="1">
        <f t="array" ref="AJ2545">_xlfn.IFS(OR(Z2545= "Passed", Z2545 = "Completed"), "Complete", OR(Z2545 ="Failed", Z2545 = "Incomplete"), "Incomplete")</f>
        <v>Incomplete</v>
      </c>
      <c r="AK2545" cm="1">
        <f t="array" ref="AK2545">_xlfn.IFS(HR_DATA[[#This Row],[Performance Category]] = "High Performer", 4,HR_DATA[[#This Row],[Performance Category]] = "Average Performer", 3, HR_DATA[[#This Row],[Performance Category]] = "Low Performer", 2, HR_DATA[[#This Row],[Performance Category]] = "At Risk", 1)</f>
        <v>3</v>
      </c>
    </row>
    <row r="2546" spans="1:37" x14ac:dyDescent="0.25">
      <c r="A2546">
        <v>3091</v>
      </c>
      <c r="B2546" s="2">
        <v>43523</v>
      </c>
      <c r="C2546" s="2">
        <f t="shared" ca="1" si="195"/>
        <v>46159</v>
      </c>
      <c r="D2546" t="s">
        <v>28</v>
      </c>
      <c r="E2546" t="s">
        <v>64</v>
      </c>
      <c r="F2546" t="s">
        <v>108</v>
      </c>
      <c r="G2546" t="s">
        <v>31</v>
      </c>
      <c r="H2546" t="s">
        <v>56</v>
      </c>
      <c r="I2546" t="s">
        <v>46</v>
      </c>
      <c r="J2546" t="s">
        <v>34</v>
      </c>
      <c r="K2546" t="s">
        <v>109</v>
      </c>
      <c r="L2546" s="2">
        <v>21250</v>
      </c>
      <c r="M2546" t="s">
        <v>36</v>
      </c>
      <c r="N2546" t="s">
        <v>48</v>
      </c>
      <c r="O2546" t="s">
        <v>38</v>
      </c>
      <c r="P2546" t="s">
        <v>61</v>
      </c>
      <c r="Q2546" t="s">
        <v>40</v>
      </c>
      <c r="R2546">
        <v>5</v>
      </c>
      <c r="S2546" s="2">
        <v>44967</v>
      </c>
      <c r="T2546">
        <v>2</v>
      </c>
      <c r="U2546">
        <v>2</v>
      </c>
      <c r="V2546">
        <v>4</v>
      </c>
      <c r="W2546" s="2">
        <v>44875</v>
      </c>
      <c r="X2546" t="s">
        <v>62</v>
      </c>
      <c r="Y2546" t="s">
        <v>51</v>
      </c>
      <c r="Z2546" t="s">
        <v>63</v>
      </c>
      <c r="AA2546">
        <v>5</v>
      </c>
      <c r="AB2546">
        <v>872.29</v>
      </c>
      <c r="AC2546">
        <v>61</v>
      </c>
      <c r="AD2546" t="str" cm="1">
        <f t="array" ref="AD2546">_xlfn.IFS($AC2546&lt;= 24,"17-24", $AC2546&lt;=34,"25-34", $AC2546&lt;=44,"35-44", $AC2546&lt;= 54,"45-54", $AC2546 &gt;= 55, "55+")</f>
        <v>55+</v>
      </c>
      <c r="AE2546">
        <f t="shared" ca="1" si="196"/>
        <v>7</v>
      </c>
      <c r="AF2546" t="str">
        <f t="shared" si="197"/>
        <v>Low</v>
      </c>
      <c r="AG2546" t="str">
        <f t="shared" si="198"/>
        <v>Not satisfied</v>
      </c>
      <c r="AH2546" t="str">
        <f t="shared" si="199"/>
        <v>Average Performer</v>
      </c>
      <c r="AI2546" t="str" cm="1">
        <f t="array" ref="AI2546">_xlfn.IFS($Z2546 = "Passed", "High", $Z2546="Completed", "Moderate", OR($Z2546 = "Incomplete", $Z2546="Failed"), "Low")</f>
        <v>Moderate</v>
      </c>
      <c r="AJ2546" t="str" cm="1">
        <f t="array" ref="AJ2546">_xlfn.IFS(OR(Z2546= "Passed", Z2546 = "Completed"), "Complete", OR(Z2546 ="Failed", Z2546 = "Incomplete"), "Incomplete")</f>
        <v>Complete</v>
      </c>
      <c r="AK2546" cm="1">
        <f t="array" ref="AK2546">_xlfn.IFS(HR_DATA[[#This Row],[Performance Category]] = "High Performer", 4,HR_DATA[[#This Row],[Performance Category]] = "Average Performer", 3, HR_DATA[[#This Row],[Performance Category]] = "Low Performer", 2, HR_DATA[[#This Row],[Performance Category]] = "At Risk", 1)</f>
        <v>3</v>
      </c>
    </row>
    <row r="2547" spans="1:37" x14ac:dyDescent="0.25">
      <c r="A2547">
        <v>3092</v>
      </c>
      <c r="B2547" s="2">
        <v>43842</v>
      </c>
      <c r="C2547" s="2">
        <f t="shared" ca="1" si="195"/>
        <v>46159</v>
      </c>
      <c r="D2547" t="s">
        <v>106</v>
      </c>
      <c r="E2547" t="s">
        <v>64</v>
      </c>
      <c r="F2547" t="s">
        <v>30</v>
      </c>
      <c r="G2547" t="s">
        <v>31</v>
      </c>
      <c r="H2547" t="s">
        <v>45</v>
      </c>
      <c r="I2547" t="s">
        <v>55</v>
      </c>
      <c r="J2547" t="s">
        <v>34</v>
      </c>
      <c r="K2547" t="s">
        <v>70</v>
      </c>
      <c r="L2547" s="2">
        <v>29199</v>
      </c>
      <c r="M2547" t="s">
        <v>36</v>
      </c>
      <c r="N2547" t="s">
        <v>37</v>
      </c>
      <c r="O2547" t="s">
        <v>60</v>
      </c>
      <c r="P2547" t="s">
        <v>67</v>
      </c>
      <c r="Q2547" t="s">
        <v>40</v>
      </c>
      <c r="R2547">
        <v>2</v>
      </c>
      <c r="S2547" s="2">
        <v>45031</v>
      </c>
      <c r="T2547">
        <v>4</v>
      </c>
      <c r="U2547">
        <v>4</v>
      </c>
      <c r="V2547">
        <v>1</v>
      </c>
      <c r="W2547" s="2">
        <v>44841</v>
      </c>
      <c r="X2547" t="s">
        <v>41</v>
      </c>
      <c r="Y2547" t="s">
        <v>42</v>
      </c>
      <c r="Z2547" t="s">
        <v>73</v>
      </c>
      <c r="AA2547">
        <v>1</v>
      </c>
      <c r="AB2547">
        <v>372.99</v>
      </c>
      <c r="AC2547">
        <v>41</v>
      </c>
      <c r="AD2547" t="str" cm="1">
        <f t="array" ref="AD2547">_xlfn.IFS($AC2547&lt;= 24,"17-24", $AC2547&lt;=34,"25-34", $AC2547&lt;=44,"35-44", $AC2547&lt;= 54,"45-54", $AC2547 &gt;= 55, "55+")</f>
        <v>35-44</v>
      </c>
      <c r="AE2547">
        <f t="shared" ca="1" si="196"/>
        <v>6</v>
      </c>
      <c r="AF2547" t="str">
        <f t="shared" si="197"/>
        <v>High</v>
      </c>
      <c r="AG2547" t="str">
        <f t="shared" si="198"/>
        <v>Satisfied</v>
      </c>
      <c r="AH2547" t="str">
        <f t="shared" si="199"/>
        <v>Average Performer</v>
      </c>
      <c r="AI2547" t="str" cm="1">
        <f t="array" ref="AI2547">_xlfn.IFS($Z2547 = "Passed", "High", $Z2547="Completed", "Moderate", OR($Z2547 = "Incomplete", $Z2547="Failed"), "Low")</f>
        <v>High</v>
      </c>
      <c r="AJ2547" t="str" cm="1">
        <f t="array" ref="AJ2547">_xlfn.IFS(OR(Z2547= "Passed", Z2547 = "Completed"), "Complete", OR(Z2547 ="Failed", Z2547 = "Incomplete"), "Incomplete")</f>
        <v>Complete</v>
      </c>
      <c r="AK2547" cm="1">
        <f t="array" ref="AK2547">_xlfn.IFS(HR_DATA[[#This Row],[Performance Category]] = "High Performer", 4,HR_DATA[[#This Row],[Performance Category]] = "Average Performer", 3, HR_DATA[[#This Row],[Performance Category]] = "Low Performer", 2, HR_DATA[[#This Row],[Performance Category]] = "At Risk", 1)</f>
        <v>3</v>
      </c>
    </row>
    <row r="2548" spans="1:37" x14ac:dyDescent="0.25">
      <c r="A2548">
        <v>3093</v>
      </c>
      <c r="B2548" s="2">
        <v>43645</v>
      </c>
      <c r="C2548" s="2">
        <f t="shared" ca="1" si="195"/>
        <v>46159</v>
      </c>
      <c r="D2548" t="s">
        <v>106</v>
      </c>
      <c r="E2548" t="s">
        <v>94</v>
      </c>
      <c r="F2548" t="s">
        <v>30</v>
      </c>
      <c r="G2548" t="s">
        <v>55</v>
      </c>
      <c r="H2548" t="s">
        <v>56</v>
      </c>
      <c r="I2548" t="s">
        <v>55</v>
      </c>
      <c r="J2548" t="s">
        <v>34</v>
      </c>
      <c r="K2548" t="s">
        <v>89</v>
      </c>
      <c r="L2548" s="2">
        <v>28024</v>
      </c>
      <c r="M2548" t="s">
        <v>36</v>
      </c>
      <c r="N2548" t="s">
        <v>37</v>
      </c>
      <c r="O2548" t="s">
        <v>84</v>
      </c>
      <c r="P2548" t="s">
        <v>77</v>
      </c>
      <c r="Q2548" t="s">
        <v>40</v>
      </c>
      <c r="R2548">
        <v>2</v>
      </c>
      <c r="S2548" s="2">
        <v>44926</v>
      </c>
      <c r="T2548">
        <v>3</v>
      </c>
      <c r="U2548">
        <v>4</v>
      </c>
      <c r="V2548">
        <v>5</v>
      </c>
      <c r="W2548" s="2">
        <v>45041</v>
      </c>
      <c r="X2548" t="s">
        <v>92</v>
      </c>
      <c r="Y2548" t="s">
        <v>42</v>
      </c>
      <c r="Z2548" t="s">
        <v>73</v>
      </c>
      <c r="AA2548">
        <v>5</v>
      </c>
      <c r="AB2548">
        <v>229.87</v>
      </c>
      <c r="AC2548">
        <v>43</v>
      </c>
      <c r="AD2548" t="str" cm="1">
        <f t="array" ref="AD2548">_xlfn.IFS($AC2548&lt;= 24,"17-24", $AC2548&lt;=34,"25-34", $AC2548&lt;=44,"35-44", $AC2548&lt;= 54,"45-54", $AC2548 &gt;= 55, "55+")</f>
        <v>35-44</v>
      </c>
      <c r="AE2548">
        <f t="shared" ca="1" si="196"/>
        <v>6</v>
      </c>
      <c r="AF2548" t="str">
        <f t="shared" si="197"/>
        <v>Medium</v>
      </c>
      <c r="AG2548" t="str">
        <f t="shared" si="198"/>
        <v>Satisfied</v>
      </c>
      <c r="AH2548" t="str">
        <f t="shared" si="199"/>
        <v>Average Performer</v>
      </c>
      <c r="AI2548" t="str" cm="1">
        <f t="array" ref="AI2548">_xlfn.IFS($Z2548 = "Passed", "High", $Z2548="Completed", "Moderate", OR($Z2548 = "Incomplete", $Z2548="Failed"), "Low")</f>
        <v>High</v>
      </c>
      <c r="AJ2548" t="str" cm="1">
        <f t="array" ref="AJ2548">_xlfn.IFS(OR(Z2548= "Passed", Z2548 = "Completed"), "Complete", OR(Z2548 ="Failed", Z2548 = "Incomplete"), "Incomplete")</f>
        <v>Complete</v>
      </c>
      <c r="AK2548" cm="1">
        <f t="array" ref="AK2548">_xlfn.IFS(HR_DATA[[#This Row],[Performance Category]] = "High Performer", 4,HR_DATA[[#This Row],[Performance Category]] = "Average Performer", 3, HR_DATA[[#This Row],[Performance Category]] = "Low Performer", 2, HR_DATA[[#This Row],[Performance Category]] = "At Risk", 1)</f>
        <v>3</v>
      </c>
    </row>
    <row r="2549" spans="1:37" x14ac:dyDescent="0.25">
      <c r="A2549">
        <v>3094</v>
      </c>
      <c r="B2549" s="2">
        <v>44392</v>
      </c>
      <c r="C2549" s="2">
        <f t="shared" ca="1" si="195"/>
        <v>46159</v>
      </c>
      <c r="D2549" t="s">
        <v>106</v>
      </c>
      <c r="E2549" t="s">
        <v>74</v>
      </c>
      <c r="F2549" t="s">
        <v>30</v>
      </c>
      <c r="G2549" t="s">
        <v>31</v>
      </c>
      <c r="H2549" t="s">
        <v>32</v>
      </c>
      <c r="I2549" t="s">
        <v>55</v>
      </c>
      <c r="J2549" t="s">
        <v>34</v>
      </c>
      <c r="K2549" t="s">
        <v>79</v>
      </c>
      <c r="L2549" s="2">
        <v>23302</v>
      </c>
      <c r="M2549" t="s">
        <v>36</v>
      </c>
      <c r="N2549" t="s">
        <v>37</v>
      </c>
      <c r="O2549" t="s">
        <v>60</v>
      </c>
      <c r="P2549" t="s">
        <v>39</v>
      </c>
      <c r="Q2549" t="s">
        <v>40</v>
      </c>
      <c r="R2549">
        <v>1</v>
      </c>
      <c r="S2549" s="2">
        <v>45042</v>
      </c>
      <c r="T2549">
        <v>2</v>
      </c>
      <c r="U2549">
        <v>3</v>
      </c>
      <c r="V2549">
        <v>1</v>
      </c>
      <c r="W2549" s="2">
        <v>44986</v>
      </c>
      <c r="X2549" t="s">
        <v>62</v>
      </c>
      <c r="Y2549" t="s">
        <v>42</v>
      </c>
      <c r="Z2549" t="s">
        <v>43</v>
      </c>
      <c r="AA2549">
        <v>2</v>
      </c>
      <c r="AB2549">
        <v>544.30999999999995</v>
      </c>
      <c r="AC2549">
        <v>58</v>
      </c>
      <c r="AD2549" t="str" cm="1">
        <f t="array" ref="AD2549">_xlfn.IFS($AC2549&lt;= 24,"17-24", $AC2549&lt;=34,"25-34", $AC2549&lt;=44,"35-44", $AC2549&lt;= 54,"45-54", $AC2549 &gt;= 55, "55+")</f>
        <v>55+</v>
      </c>
      <c r="AE2549">
        <f t="shared" ca="1" si="196"/>
        <v>4</v>
      </c>
      <c r="AF2549" t="str">
        <f t="shared" si="197"/>
        <v>Low</v>
      </c>
      <c r="AG2549" t="str">
        <f t="shared" si="198"/>
        <v>Neutral</v>
      </c>
      <c r="AH2549" t="str">
        <f t="shared" si="199"/>
        <v>Average Performer</v>
      </c>
      <c r="AI2549" t="str" cm="1">
        <f t="array" ref="AI2549">_xlfn.IFS($Z2549 = "Passed", "High", $Z2549="Completed", "Moderate", OR($Z2549 = "Incomplete", $Z2549="Failed"), "Low")</f>
        <v>Low</v>
      </c>
      <c r="AJ2549" t="str" cm="1">
        <f t="array" ref="AJ2549">_xlfn.IFS(OR(Z2549= "Passed", Z2549 = "Completed"), "Complete", OR(Z2549 ="Failed", Z2549 = "Incomplete"), "Incomplete")</f>
        <v>Incomplete</v>
      </c>
      <c r="AK2549" cm="1">
        <f t="array" ref="AK2549">_xlfn.IFS(HR_DATA[[#This Row],[Performance Category]] = "High Performer", 4,HR_DATA[[#This Row],[Performance Category]] = "Average Performer", 3, HR_DATA[[#This Row],[Performance Category]] = "Low Performer", 2, HR_DATA[[#This Row],[Performance Category]] = "At Risk", 1)</f>
        <v>3</v>
      </c>
    </row>
    <row r="2550" spans="1:37" x14ac:dyDescent="0.25">
      <c r="A2550">
        <v>3095</v>
      </c>
      <c r="B2550" s="2">
        <v>44792</v>
      </c>
      <c r="C2550" s="2">
        <f t="shared" ca="1" si="195"/>
        <v>46159</v>
      </c>
      <c r="D2550" t="s">
        <v>106</v>
      </c>
      <c r="E2550" t="s">
        <v>81</v>
      </c>
      <c r="F2550" t="s">
        <v>30</v>
      </c>
      <c r="G2550" t="s">
        <v>31</v>
      </c>
      <c r="H2550" t="s">
        <v>45</v>
      </c>
      <c r="I2550" t="s">
        <v>46</v>
      </c>
      <c r="J2550" t="s">
        <v>34</v>
      </c>
      <c r="K2550" t="s">
        <v>70</v>
      </c>
      <c r="L2550" s="2">
        <v>15776</v>
      </c>
      <c r="M2550" t="s">
        <v>36</v>
      </c>
      <c r="N2550" t="s">
        <v>37</v>
      </c>
      <c r="O2550" t="s">
        <v>60</v>
      </c>
      <c r="P2550" t="s">
        <v>77</v>
      </c>
      <c r="Q2550" t="s">
        <v>40</v>
      </c>
      <c r="R2550">
        <v>4</v>
      </c>
      <c r="S2550" s="2">
        <v>45128</v>
      </c>
      <c r="T2550">
        <v>5</v>
      </c>
      <c r="U2550">
        <v>2</v>
      </c>
      <c r="V2550">
        <v>3</v>
      </c>
      <c r="W2550" s="2">
        <v>44799</v>
      </c>
      <c r="X2550" t="s">
        <v>92</v>
      </c>
      <c r="Y2550" t="s">
        <v>42</v>
      </c>
      <c r="Z2550" t="s">
        <v>43</v>
      </c>
      <c r="AA2550">
        <v>4</v>
      </c>
      <c r="AB2550">
        <v>461.79</v>
      </c>
      <c r="AC2550">
        <v>79</v>
      </c>
      <c r="AD2550" t="str" cm="1">
        <f t="array" ref="AD2550">_xlfn.IFS($AC2550&lt;= 24,"17-24", $AC2550&lt;=34,"25-34", $AC2550&lt;=44,"35-44", $AC2550&lt;= 54,"45-54", $AC2550 &gt;= 55, "55+")</f>
        <v>55+</v>
      </c>
      <c r="AE2550">
        <f t="shared" ca="1" si="196"/>
        <v>3</v>
      </c>
      <c r="AF2550" t="str">
        <f t="shared" si="197"/>
        <v>High</v>
      </c>
      <c r="AG2550" t="str">
        <f t="shared" si="198"/>
        <v>Not satisfied</v>
      </c>
      <c r="AH2550" t="str">
        <f t="shared" si="199"/>
        <v>Average Performer</v>
      </c>
      <c r="AI2550" t="str" cm="1">
        <f t="array" ref="AI2550">_xlfn.IFS($Z2550 = "Passed", "High", $Z2550="Completed", "Moderate", OR($Z2550 = "Incomplete", $Z2550="Failed"), "Low")</f>
        <v>Low</v>
      </c>
      <c r="AJ2550" t="str" cm="1">
        <f t="array" ref="AJ2550">_xlfn.IFS(OR(Z2550= "Passed", Z2550 = "Completed"), "Complete", OR(Z2550 ="Failed", Z2550 = "Incomplete"), "Incomplete")</f>
        <v>Incomplete</v>
      </c>
      <c r="AK2550" cm="1">
        <f t="array" ref="AK2550">_xlfn.IFS(HR_DATA[[#This Row],[Performance Category]] = "High Performer", 4,HR_DATA[[#This Row],[Performance Category]] = "Average Performer", 3, HR_DATA[[#This Row],[Performance Category]] = "Low Performer", 2, HR_DATA[[#This Row],[Performance Category]] = "At Risk", 1)</f>
        <v>3</v>
      </c>
    </row>
    <row r="2551" spans="1:37" x14ac:dyDescent="0.25">
      <c r="A2551">
        <v>3096</v>
      </c>
      <c r="B2551" s="2">
        <v>43731</v>
      </c>
      <c r="C2551" s="2">
        <f t="shared" ca="1" si="195"/>
        <v>46159</v>
      </c>
      <c r="D2551" t="s">
        <v>106</v>
      </c>
      <c r="E2551" t="s">
        <v>54</v>
      </c>
      <c r="F2551" t="s">
        <v>108</v>
      </c>
      <c r="G2551" t="s">
        <v>31</v>
      </c>
      <c r="H2551" t="s">
        <v>56</v>
      </c>
      <c r="I2551" t="s">
        <v>46</v>
      </c>
      <c r="J2551" t="s">
        <v>34</v>
      </c>
      <c r="K2551" t="s">
        <v>79</v>
      </c>
      <c r="L2551" s="2">
        <v>27279</v>
      </c>
      <c r="M2551" t="s">
        <v>36</v>
      </c>
      <c r="N2551" t="s">
        <v>37</v>
      </c>
      <c r="O2551" t="s">
        <v>49</v>
      </c>
      <c r="P2551" t="s">
        <v>61</v>
      </c>
      <c r="Q2551" t="s">
        <v>40</v>
      </c>
      <c r="R2551">
        <v>5</v>
      </c>
      <c r="S2551" s="2">
        <v>45051</v>
      </c>
      <c r="T2551">
        <v>1</v>
      </c>
      <c r="U2551">
        <v>3</v>
      </c>
      <c r="V2551">
        <v>2</v>
      </c>
      <c r="W2551" s="2">
        <v>45045</v>
      </c>
      <c r="X2551" t="s">
        <v>68</v>
      </c>
      <c r="Y2551" t="s">
        <v>42</v>
      </c>
      <c r="Z2551" t="s">
        <v>43</v>
      </c>
      <c r="AA2551">
        <v>1</v>
      </c>
      <c r="AB2551">
        <v>108.99</v>
      </c>
      <c r="AC2551">
        <v>45</v>
      </c>
      <c r="AD2551" t="str" cm="1">
        <f t="array" ref="AD2551">_xlfn.IFS($AC2551&lt;= 24,"17-24", $AC2551&lt;=34,"25-34", $AC2551&lt;=44,"35-44", $AC2551&lt;= 54,"45-54", $AC2551 &gt;= 55, "55+")</f>
        <v>45-54</v>
      </c>
      <c r="AE2551">
        <f t="shared" ca="1" si="196"/>
        <v>6</v>
      </c>
      <c r="AF2551" t="str">
        <f t="shared" si="197"/>
        <v>Low</v>
      </c>
      <c r="AG2551" t="str">
        <f t="shared" si="198"/>
        <v>Neutral</v>
      </c>
      <c r="AH2551" t="str">
        <f t="shared" si="199"/>
        <v>Average Performer</v>
      </c>
      <c r="AI2551" t="str" cm="1">
        <f t="array" ref="AI2551">_xlfn.IFS($Z2551 = "Passed", "High", $Z2551="Completed", "Moderate", OR($Z2551 = "Incomplete", $Z2551="Failed"), "Low")</f>
        <v>Low</v>
      </c>
      <c r="AJ2551" t="str" cm="1">
        <f t="array" ref="AJ2551">_xlfn.IFS(OR(Z2551= "Passed", Z2551 = "Completed"), "Complete", OR(Z2551 ="Failed", Z2551 = "Incomplete"), "Incomplete")</f>
        <v>Incomplete</v>
      </c>
      <c r="AK2551" cm="1">
        <f t="array" ref="AK2551">_xlfn.IFS(HR_DATA[[#This Row],[Performance Category]] = "High Performer", 4,HR_DATA[[#This Row],[Performance Category]] = "Average Performer", 3, HR_DATA[[#This Row],[Performance Category]] = "Low Performer", 2, HR_DATA[[#This Row],[Performance Category]] = "At Risk", 1)</f>
        <v>3</v>
      </c>
    </row>
    <row r="2552" spans="1:37" x14ac:dyDescent="0.25">
      <c r="A2552">
        <v>3097</v>
      </c>
      <c r="B2552" s="2">
        <v>44115</v>
      </c>
      <c r="C2552" s="2">
        <f t="shared" ca="1" si="195"/>
        <v>46159</v>
      </c>
      <c r="D2552" t="s">
        <v>106</v>
      </c>
      <c r="E2552" t="s">
        <v>69</v>
      </c>
      <c r="F2552" t="s">
        <v>108</v>
      </c>
      <c r="G2552" t="s">
        <v>46</v>
      </c>
      <c r="H2552" t="s">
        <v>32</v>
      </c>
      <c r="I2552" t="s">
        <v>33</v>
      </c>
      <c r="J2552" t="s">
        <v>34</v>
      </c>
      <c r="K2552" t="s">
        <v>96</v>
      </c>
      <c r="L2552" s="2">
        <v>22443</v>
      </c>
      <c r="M2552" t="s">
        <v>36</v>
      </c>
      <c r="N2552" t="s">
        <v>37</v>
      </c>
      <c r="O2552" t="s">
        <v>38</v>
      </c>
      <c r="P2552" t="s">
        <v>67</v>
      </c>
      <c r="Q2552" t="s">
        <v>40</v>
      </c>
      <c r="R2552">
        <v>4</v>
      </c>
      <c r="S2552" s="2">
        <v>44812</v>
      </c>
      <c r="T2552">
        <v>5</v>
      </c>
      <c r="U2552">
        <v>3</v>
      </c>
      <c r="V2552">
        <v>4</v>
      </c>
      <c r="W2552" s="2">
        <v>44925</v>
      </c>
      <c r="X2552" t="s">
        <v>62</v>
      </c>
      <c r="Y2552" t="s">
        <v>42</v>
      </c>
      <c r="Z2552" t="s">
        <v>52</v>
      </c>
      <c r="AA2552">
        <v>5</v>
      </c>
      <c r="AB2552">
        <v>166.08</v>
      </c>
      <c r="AC2552">
        <v>59</v>
      </c>
      <c r="AD2552" t="str" cm="1">
        <f t="array" ref="AD2552">_xlfn.IFS($AC2552&lt;= 24,"17-24", $AC2552&lt;=34,"25-34", $AC2552&lt;=44,"35-44", $AC2552&lt;= 54,"45-54", $AC2552 &gt;= 55, "55+")</f>
        <v>55+</v>
      </c>
      <c r="AE2552">
        <f t="shared" ca="1" si="196"/>
        <v>5</v>
      </c>
      <c r="AF2552" t="str">
        <f t="shared" si="197"/>
        <v>High</v>
      </c>
      <c r="AG2552" t="str">
        <f t="shared" si="198"/>
        <v>Neutral</v>
      </c>
      <c r="AH2552" t="str">
        <f t="shared" si="199"/>
        <v>Average Performer</v>
      </c>
      <c r="AI2552" t="str" cm="1">
        <f t="array" ref="AI2552">_xlfn.IFS($Z2552 = "Passed", "High", $Z2552="Completed", "Moderate", OR($Z2552 = "Incomplete", $Z2552="Failed"), "Low")</f>
        <v>Low</v>
      </c>
      <c r="AJ2552" t="str" cm="1">
        <f t="array" ref="AJ2552">_xlfn.IFS(OR(Z2552= "Passed", Z2552 = "Completed"), "Complete", OR(Z2552 ="Failed", Z2552 = "Incomplete"), "Incomplete")</f>
        <v>Incomplete</v>
      </c>
      <c r="AK2552" cm="1">
        <f t="array" ref="AK2552">_xlfn.IFS(HR_DATA[[#This Row],[Performance Category]] = "High Performer", 4,HR_DATA[[#This Row],[Performance Category]] = "Average Performer", 3, HR_DATA[[#This Row],[Performance Category]] = "Low Performer", 2, HR_DATA[[#This Row],[Performance Category]] = "At Risk", 1)</f>
        <v>3</v>
      </c>
    </row>
    <row r="2553" spans="1:37" x14ac:dyDescent="0.25">
      <c r="A2553">
        <v>3098</v>
      </c>
      <c r="B2553" s="2">
        <v>44426</v>
      </c>
      <c r="C2553" s="2">
        <f t="shared" ca="1" si="195"/>
        <v>46159</v>
      </c>
      <c r="D2553" t="s">
        <v>106</v>
      </c>
      <c r="E2553" t="s">
        <v>29</v>
      </c>
      <c r="F2553" t="s">
        <v>30</v>
      </c>
      <c r="G2553" t="s">
        <v>55</v>
      </c>
      <c r="H2553" t="s">
        <v>45</v>
      </c>
      <c r="I2553" t="s">
        <v>55</v>
      </c>
      <c r="J2553" t="s">
        <v>34</v>
      </c>
      <c r="K2553" t="s">
        <v>97</v>
      </c>
      <c r="L2553" s="2">
        <v>16232</v>
      </c>
      <c r="M2553" t="s">
        <v>36</v>
      </c>
      <c r="N2553" t="s">
        <v>48</v>
      </c>
      <c r="O2553" t="s">
        <v>72</v>
      </c>
      <c r="P2553" t="s">
        <v>39</v>
      </c>
      <c r="Q2553" t="s">
        <v>40</v>
      </c>
      <c r="R2553">
        <v>4</v>
      </c>
      <c r="S2553" s="2">
        <v>45069</v>
      </c>
      <c r="T2553">
        <v>3</v>
      </c>
      <c r="U2553">
        <v>5</v>
      </c>
      <c r="V2553">
        <v>4</v>
      </c>
      <c r="W2553" s="2">
        <v>44838</v>
      </c>
      <c r="X2553" t="s">
        <v>41</v>
      </c>
      <c r="Y2553" t="s">
        <v>51</v>
      </c>
      <c r="Z2553" t="s">
        <v>73</v>
      </c>
      <c r="AA2553">
        <v>1</v>
      </c>
      <c r="AB2553">
        <v>801.69</v>
      </c>
      <c r="AC2553">
        <v>77</v>
      </c>
      <c r="AD2553" t="str" cm="1">
        <f t="array" ref="AD2553">_xlfn.IFS($AC2553&lt;= 24,"17-24", $AC2553&lt;=34,"25-34", $AC2553&lt;=44,"35-44", $AC2553&lt;= 54,"45-54", $AC2553 &gt;= 55, "55+")</f>
        <v>55+</v>
      </c>
      <c r="AE2553">
        <f t="shared" ca="1" si="196"/>
        <v>4</v>
      </c>
      <c r="AF2553" t="str">
        <f t="shared" si="197"/>
        <v>Medium</v>
      </c>
      <c r="AG2553" t="str">
        <f t="shared" si="198"/>
        <v>Satisfied</v>
      </c>
      <c r="AH2553" t="str">
        <f t="shared" si="199"/>
        <v>Average Performer</v>
      </c>
      <c r="AI2553" t="str" cm="1">
        <f t="array" ref="AI2553">_xlfn.IFS($Z2553 = "Passed", "High", $Z2553="Completed", "Moderate", OR($Z2553 = "Incomplete", $Z2553="Failed"), "Low")</f>
        <v>High</v>
      </c>
      <c r="AJ2553" t="str" cm="1">
        <f t="array" ref="AJ2553">_xlfn.IFS(OR(Z2553= "Passed", Z2553 = "Completed"), "Complete", OR(Z2553 ="Failed", Z2553 = "Incomplete"), "Incomplete")</f>
        <v>Complete</v>
      </c>
      <c r="AK2553" cm="1">
        <f t="array" ref="AK2553">_xlfn.IFS(HR_DATA[[#This Row],[Performance Category]] = "High Performer", 4,HR_DATA[[#This Row],[Performance Category]] = "Average Performer", 3, HR_DATA[[#This Row],[Performance Category]] = "Low Performer", 2, HR_DATA[[#This Row],[Performance Category]] = "At Risk", 1)</f>
        <v>3</v>
      </c>
    </row>
    <row r="2554" spans="1:37" x14ac:dyDescent="0.25">
      <c r="A2554">
        <v>3099</v>
      </c>
      <c r="B2554" s="2">
        <v>44912</v>
      </c>
      <c r="C2554" s="2">
        <f t="shared" ca="1" si="195"/>
        <v>46159</v>
      </c>
      <c r="D2554" t="s">
        <v>28</v>
      </c>
      <c r="E2554" t="s">
        <v>29</v>
      </c>
      <c r="F2554" t="s">
        <v>30</v>
      </c>
      <c r="G2554" t="s">
        <v>55</v>
      </c>
      <c r="H2554" t="s">
        <v>45</v>
      </c>
      <c r="I2554" t="s">
        <v>33</v>
      </c>
      <c r="J2554" t="s">
        <v>34</v>
      </c>
      <c r="K2554" t="s">
        <v>97</v>
      </c>
      <c r="L2554" s="2">
        <v>23987</v>
      </c>
      <c r="M2554" t="s">
        <v>36</v>
      </c>
      <c r="N2554" t="s">
        <v>48</v>
      </c>
      <c r="O2554" t="s">
        <v>72</v>
      </c>
      <c r="P2554" t="s">
        <v>77</v>
      </c>
      <c r="Q2554" t="s">
        <v>78</v>
      </c>
      <c r="R2554">
        <v>4</v>
      </c>
      <c r="S2554" s="2">
        <v>44811</v>
      </c>
      <c r="T2554">
        <v>5</v>
      </c>
      <c r="U2554">
        <v>4</v>
      </c>
      <c r="V2554">
        <v>4</v>
      </c>
      <c r="W2554" s="2">
        <v>45077</v>
      </c>
      <c r="X2554" t="s">
        <v>68</v>
      </c>
      <c r="Y2554" t="s">
        <v>42</v>
      </c>
      <c r="Z2554" t="s">
        <v>73</v>
      </c>
      <c r="AA2554">
        <v>4</v>
      </c>
      <c r="AB2554">
        <v>355.34</v>
      </c>
      <c r="AC2554">
        <v>57</v>
      </c>
      <c r="AD2554" t="str" cm="1">
        <f t="array" ref="AD2554">_xlfn.IFS($AC2554&lt;= 24,"17-24", $AC2554&lt;=34,"25-34", $AC2554&lt;=44,"35-44", $AC2554&lt;= 54,"45-54", $AC2554 &gt;= 55, "55+")</f>
        <v>55+</v>
      </c>
      <c r="AE2554">
        <f t="shared" ca="1" si="196"/>
        <v>3</v>
      </c>
      <c r="AF2554" t="str">
        <f t="shared" si="197"/>
        <v>High</v>
      </c>
      <c r="AG2554" t="str">
        <f t="shared" si="198"/>
        <v>Satisfied</v>
      </c>
      <c r="AH2554" t="str">
        <f t="shared" si="199"/>
        <v>High Performer</v>
      </c>
      <c r="AI2554" t="str" cm="1">
        <f t="array" ref="AI2554">_xlfn.IFS($Z2554 = "Passed", "High", $Z2554="Completed", "Moderate", OR($Z2554 = "Incomplete", $Z2554="Failed"), "Low")</f>
        <v>High</v>
      </c>
      <c r="AJ2554" t="str" cm="1">
        <f t="array" ref="AJ2554">_xlfn.IFS(OR(Z2554= "Passed", Z2554 = "Completed"), "Complete", OR(Z2554 ="Failed", Z2554 = "Incomplete"), "Incomplete")</f>
        <v>Complete</v>
      </c>
      <c r="AK2554" cm="1">
        <f t="array" ref="AK2554">_xlfn.IFS(HR_DATA[[#This Row],[Performance Category]] = "High Performer", 4,HR_DATA[[#This Row],[Performance Category]] = "Average Performer", 3, HR_DATA[[#This Row],[Performance Category]] = "Low Performer", 2, HR_DATA[[#This Row],[Performance Category]] = "At Risk", 1)</f>
        <v>4</v>
      </c>
    </row>
    <row r="2555" spans="1:37" x14ac:dyDescent="0.25">
      <c r="A2555">
        <v>3100</v>
      </c>
      <c r="B2555" s="2">
        <v>44129</v>
      </c>
      <c r="C2555" s="2">
        <f t="shared" ca="1" si="195"/>
        <v>46159</v>
      </c>
      <c r="D2555" t="s">
        <v>28</v>
      </c>
      <c r="E2555" t="s">
        <v>85</v>
      </c>
      <c r="F2555" t="s">
        <v>30</v>
      </c>
      <c r="G2555" t="s">
        <v>31</v>
      </c>
      <c r="H2555" t="s">
        <v>56</v>
      </c>
      <c r="I2555" t="s">
        <v>33</v>
      </c>
      <c r="J2555" t="s">
        <v>34</v>
      </c>
      <c r="K2555" t="s">
        <v>65</v>
      </c>
      <c r="L2555" s="2">
        <v>18422</v>
      </c>
      <c r="M2555" t="s">
        <v>36</v>
      </c>
      <c r="N2555" t="s">
        <v>37</v>
      </c>
      <c r="O2555" t="s">
        <v>38</v>
      </c>
      <c r="P2555" t="s">
        <v>61</v>
      </c>
      <c r="Q2555" t="s">
        <v>40</v>
      </c>
      <c r="R2555">
        <v>5</v>
      </c>
      <c r="S2555" s="2">
        <v>45041</v>
      </c>
      <c r="T2555">
        <v>1</v>
      </c>
      <c r="U2555">
        <v>5</v>
      </c>
      <c r="V2555">
        <v>2</v>
      </c>
      <c r="W2555" s="2">
        <v>45123</v>
      </c>
      <c r="X2555" t="s">
        <v>68</v>
      </c>
      <c r="Y2555" t="s">
        <v>51</v>
      </c>
      <c r="Z2555" t="s">
        <v>52</v>
      </c>
      <c r="AA2555">
        <v>4</v>
      </c>
      <c r="AB2555">
        <v>136.94</v>
      </c>
      <c r="AC2555">
        <v>70</v>
      </c>
      <c r="AD2555" t="str" cm="1">
        <f t="array" ref="AD2555">_xlfn.IFS($AC2555&lt;= 24,"17-24", $AC2555&lt;=34,"25-34", $AC2555&lt;=44,"35-44", $AC2555&lt;= 54,"45-54", $AC2555 &gt;= 55, "55+")</f>
        <v>55+</v>
      </c>
      <c r="AE2555">
        <f t="shared" ca="1" si="196"/>
        <v>5</v>
      </c>
      <c r="AF2555" t="str">
        <f t="shared" si="197"/>
        <v>Low</v>
      </c>
      <c r="AG2555" t="str">
        <f t="shared" si="198"/>
        <v>Satisfied</v>
      </c>
      <c r="AH2555" t="str">
        <f t="shared" si="199"/>
        <v>Average Performer</v>
      </c>
      <c r="AI2555" t="str" cm="1">
        <f t="array" ref="AI2555">_xlfn.IFS($Z2555 = "Passed", "High", $Z2555="Completed", "Moderate", OR($Z2555 = "Incomplete", $Z2555="Failed"), "Low")</f>
        <v>Low</v>
      </c>
      <c r="AJ2555" t="str" cm="1">
        <f t="array" ref="AJ2555">_xlfn.IFS(OR(Z2555= "Passed", Z2555 = "Completed"), "Complete", OR(Z2555 ="Failed", Z2555 = "Incomplete"), "Incomplete")</f>
        <v>Incomplete</v>
      </c>
      <c r="AK2555" cm="1">
        <f t="array" ref="AK2555">_xlfn.IFS(HR_DATA[[#This Row],[Performance Category]] = "High Performer", 4,HR_DATA[[#This Row],[Performance Category]] = "Average Performer", 3, HR_DATA[[#This Row],[Performance Category]] = "Low Performer", 2, HR_DATA[[#This Row],[Performance Category]] = "At Risk", 1)</f>
        <v>3</v>
      </c>
    </row>
    <row r="2556" spans="1:37" x14ac:dyDescent="0.25">
      <c r="A2556">
        <v>3101</v>
      </c>
      <c r="B2556" s="2">
        <v>44949</v>
      </c>
      <c r="C2556" s="2">
        <f t="shared" ca="1" si="195"/>
        <v>46159</v>
      </c>
      <c r="D2556" t="s">
        <v>28</v>
      </c>
      <c r="E2556" t="s">
        <v>44</v>
      </c>
      <c r="F2556" t="s">
        <v>30</v>
      </c>
      <c r="G2556" t="s">
        <v>55</v>
      </c>
      <c r="H2556" t="s">
        <v>56</v>
      </c>
      <c r="I2556" t="s">
        <v>55</v>
      </c>
      <c r="J2556" t="s">
        <v>34</v>
      </c>
      <c r="K2556" t="s">
        <v>65</v>
      </c>
      <c r="L2556" s="2">
        <v>22349</v>
      </c>
      <c r="M2556" t="s">
        <v>36</v>
      </c>
      <c r="N2556" t="s">
        <v>37</v>
      </c>
      <c r="O2556" t="s">
        <v>84</v>
      </c>
      <c r="P2556" t="s">
        <v>61</v>
      </c>
      <c r="Q2556" t="s">
        <v>40</v>
      </c>
      <c r="R2556">
        <v>2</v>
      </c>
      <c r="S2556" s="2">
        <v>45085</v>
      </c>
      <c r="T2556">
        <v>5</v>
      </c>
      <c r="U2556">
        <v>4</v>
      </c>
      <c r="V2556">
        <v>1</v>
      </c>
      <c r="W2556" s="2">
        <v>45067</v>
      </c>
      <c r="X2556" t="s">
        <v>68</v>
      </c>
      <c r="Y2556" t="s">
        <v>42</v>
      </c>
      <c r="Z2556" t="s">
        <v>63</v>
      </c>
      <c r="AA2556">
        <v>4</v>
      </c>
      <c r="AB2556">
        <v>849.63</v>
      </c>
      <c r="AC2556">
        <v>62</v>
      </c>
      <c r="AD2556" t="str" cm="1">
        <f t="array" ref="AD2556">_xlfn.IFS($AC2556&lt;= 24,"17-24", $AC2556&lt;=34,"25-34", $AC2556&lt;=44,"35-44", $AC2556&lt;= 54,"45-54", $AC2556 &gt;= 55, "55+")</f>
        <v>55+</v>
      </c>
      <c r="AE2556">
        <f t="shared" ca="1" si="196"/>
        <v>3</v>
      </c>
      <c r="AF2556" t="str">
        <f t="shared" si="197"/>
        <v>High</v>
      </c>
      <c r="AG2556" t="str">
        <f t="shared" si="198"/>
        <v>Satisfied</v>
      </c>
      <c r="AH2556" t="str">
        <f t="shared" si="199"/>
        <v>Average Performer</v>
      </c>
      <c r="AI2556" t="str" cm="1">
        <f t="array" ref="AI2556">_xlfn.IFS($Z2556 = "Passed", "High", $Z2556="Completed", "Moderate", OR($Z2556 = "Incomplete", $Z2556="Failed"), "Low")</f>
        <v>Moderate</v>
      </c>
      <c r="AJ2556" t="str" cm="1">
        <f t="array" ref="AJ2556">_xlfn.IFS(OR(Z2556= "Passed", Z2556 = "Completed"), "Complete", OR(Z2556 ="Failed", Z2556 = "Incomplete"), "Incomplete")</f>
        <v>Complete</v>
      </c>
      <c r="AK2556" cm="1">
        <f t="array" ref="AK2556">_xlfn.IFS(HR_DATA[[#This Row],[Performance Category]] = "High Performer", 4,HR_DATA[[#This Row],[Performance Category]] = "Average Performer", 3, HR_DATA[[#This Row],[Performance Category]] = "Low Performer", 2, HR_DATA[[#This Row],[Performance Category]] = "At Risk", 1)</f>
        <v>3</v>
      </c>
    </row>
    <row r="2557" spans="1:37" x14ac:dyDescent="0.25">
      <c r="A2557">
        <v>3104</v>
      </c>
      <c r="B2557" s="2">
        <v>44710</v>
      </c>
      <c r="C2557" s="2">
        <f t="shared" ca="1" si="195"/>
        <v>46159</v>
      </c>
      <c r="D2557" t="s">
        <v>28</v>
      </c>
      <c r="E2557" t="s">
        <v>94</v>
      </c>
      <c r="F2557" t="s">
        <v>30</v>
      </c>
      <c r="G2557" t="s">
        <v>31</v>
      </c>
      <c r="H2557" t="s">
        <v>32</v>
      </c>
      <c r="I2557" t="s">
        <v>46</v>
      </c>
      <c r="J2557" t="s">
        <v>34</v>
      </c>
      <c r="K2557" t="s">
        <v>65</v>
      </c>
      <c r="L2557" s="2">
        <v>16085</v>
      </c>
      <c r="M2557" t="s">
        <v>36</v>
      </c>
      <c r="N2557" t="s">
        <v>37</v>
      </c>
      <c r="O2557" t="s">
        <v>72</v>
      </c>
      <c r="P2557" t="s">
        <v>67</v>
      </c>
      <c r="Q2557" t="s">
        <v>40</v>
      </c>
      <c r="R2557">
        <v>2</v>
      </c>
      <c r="S2557" s="2">
        <v>44845</v>
      </c>
      <c r="T2557">
        <v>5</v>
      </c>
      <c r="U2557">
        <v>2</v>
      </c>
      <c r="V2557">
        <v>3</v>
      </c>
      <c r="W2557" s="2">
        <v>45140</v>
      </c>
      <c r="X2557" t="s">
        <v>62</v>
      </c>
      <c r="Y2557" t="s">
        <v>42</v>
      </c>
      <c r="Z2557" t="s">
        <v>52</v>
      </c>
      <c r="AA2557">
        <v>3</v>
      </c>
      <c r="AB2557">
        <v>852.79</v>
      </c>
      <c r="AC2557">
        <v>78</v>
      </c>
      <c r="AD2557" t="str" cm="1">
        <f t="array" ref="AD2557">_xlfn.IFS($AC2557&lt;= 24,"17-24", $AC2557&lt;=34,"25-34", $AC2557&lt;=44,"35-44", $AC2557&lt;= 54,"45-54", $AC2557 &gt;= 55, "55+")</f>
        <v>55+</v>
      </c>
      <c r="AE2557">
        <f t="shared" ca="1" si="196"/>
        <v>3</v>
      </c>
      <c r="AF2557" t="str">
        <f t="shared" si="197"/>
        <v>High</v>
      </c>
      <c r="AG2557" t="str">
        <f t="shared" si="198"/>
        <v>Not satisfied</v>
      </c>
      <c r="AH2557" t="str">
        <f t="shared" si="199"/>
        <v>Average Performer</v>
      </c>
      <c r="AI2557" t="str" cm="1">
        <f t="array" ref="AI2557">_xlfn.IFS($Z2557 = "Passed", "High", $Z2557="Completed", "Moderate", OR($Z2557 = "Incomplete", $Z2557="Failed"), "Low")</f>
        <v>Low</v>
      </c>
      <c r="AJ2557" t="str" cm="1">
        <f t="array" ref="AJ2557">_xlfn.IFS(OR(Z2557= "Passed", Z2557 = "Completed"), "Complete", OR(Z2557 ="Failed", Z2557 = "Incomplete"), "Incomplete")</f>
        <v>Incomplete</v>
      </c>
      <c r="AK2557" cm="1">
        <f t="array" ref="AK2557">_xlfn.IFS(HR_DATA[[#This Row],[Performance Category]] = "High Performer", 4,HR_DATA[[#This Row],[Performance Category]] = "Average Performer", 3, HR_DATA[[#This Row],[Performance Category]] = "Low Performer", 2, HR_DATA[[#This Row],[Performance Category]] = "At Risk", 1)</f>
        <v>3</v>
      </c>
    </row>
    <row r="2558" spans="1:37" x14ac:dyDescent="0.25">
      <c r="A2558">
        <v>3105</v>
      </c>
      <c r="B2558" s="2">
        <v>43989</v>
      </c>
      <c r="C2558" s="2">
        <f t="shared" ca="1" si="195"/>
        <v>46159</v>
      </c>
      <c r="D2558" t="s">
        <v>28</v>
      </c>
      <c r="E2558" t="s">
        <v>74</v>
      </c>
      <c r="F2558" t="s">
        <v>30</v>
      </c>
      <c r="G2558" t="s">
        <v>55</v>
      </c>
      <c r="H2558" t="s">
        <v>56</v>
      </c>
      <c r="I2558" t="s">
        <v>33</v>
      </c>
      <c r="J2558" t="s">
        <v>34</v>
      </c>
      <c r="K2558" t="s">
        <v>97</v>
      </c>
      <c r="L2558" s="2">
        <v>15838</v>
      </c>
      <c r="M2558" t="s">
        <v>36</v>
      </c>
      <c r="N2558" t="s">
        <v>48</v>
      </c>
      <c r="O2558" t="s">
        <v>72</v>
      </c>
      <c r="P2558" t="s">
        <v>67</v>
      </c>
      <c r="Q2558" t="s">
        <v>40</v>
      </c>
      <c r="R2558">
        <v>1</v>
      </c>
      <c r="S2558" s="2">
        <v>44865</v>
      </c>
      <c r="T2558">
        <v>2</v>
      </c>
      <c r="U2558">
        <v>1</v>
      </c>
      <c r="V2558">
        <v>2</v>
      </c>
      <c r="W2558" s="2">
        <v>44803</v>
      </c>
      <c r="X2558" t="s">
        <v>68</v>
      </c>
      <c r="Y2558" t="s">
        <v>51</v>
      </c>
      <c r="Z2558" t="s">
        <v>43</v>
      </c>
      <c r="AA2558">
        <v>3</v>
      </c>
      <c r="AB2558">
        <v>805.93</v>
      </c>
      <c r="AC2558">
        <v>77</v>
      </c>
      <c r="AD2558" t="str" cm="1">
        <f t="array" ref="AD2558">_xlfn.IFS($AC2558&lt;= 24,"17-24", $AC2558&lt;=34,"25-34", $AC2558&lt;=44,"35-44", $AC2558&lt;= 54,"45-54", $AC2558 &gt;= 55, "55+")</f>
        <v>55+</v>
      </c>
      <c r="AE2558">
        <f t="shared" ca="1" si="196"/>
        <v>5</v>
      </c>
      <c r="AF2558" t="str">
        <f t="shared" si="197"/>
        <v>Low</v>
      </c>
      <c r="AG2558" t="str">
        <f t="shared" si="198"/>
        <v>Not satisfied</v>
      </c>
      <c r="AH2558" t="str">
        <f t="shared" si="199"/>
        <v>Average Performer</v>
      </c>
      <c r="AI2558" t="str" cm="1">
        <f t="array" ref="AI2558">_xlfn.IFS($Z2558 = "Passed", "High", $Z2558="Completed", "Moderate", OR($Z2558 = "Incomplete", $Z2558="Failed"), "Low")</f>
        <v>Low</v>
      </c>
      <c r="AJ2558" t="str" cm="1">
        <f t="array" ref="AJ2558">_xlfn.IFS(OR(Z2558= "Passed", Z2558 = "Completed"), "Complete", OR(Z2558 ="Failed", Z2558 = "Incomplete"), "Incomplete")</f>
        <v>Incomplete</v>
      </c>
      <c r="AK2558" cm="1">
        <f t="array" ref="AK2558">_xlfn.IFS(HR_DATA[[#This Row],[Performance Category]] = "High Performer", 4,HR_DATA[[#This Row],[Performance Category]] = "Average Performer", 3, HR_DATA[[#This Row],[Performance Category]] = "Low Performer", 2, HR_DATA[[#This Row],[Performance Category]] = "At Risk", 1)</f>
        <v>3</v>
      </c>
    </row>
    <row r="2559" spans="1:37" x14ac:dyDescent="0.25">
      <c r="A2559">
        <v>3106</v>
      </c>
      <c r="B2559" s="2">
        <v>43911</v>
      </c>
      <c r="C2559" s="2">
        <f t="shared" ca="1" si="195"/>
        <v>46159</v>
      </c>
      <c r="D2559" t="s">
        <v>28</v>
      </c>
      <c r="E2559" t="s">
        <v>81</v>
      </c>
      <c r="F2559" t="s">
        <v>30</v>
      </c>
      <c r="G2559" t="s">
        <v>46</v>
      </c>
      <c r="H2559" t="s">
        <v>45</v>
      </c>
      <c r="I2559" t="s">
        <v>33</v>
      </c>
      <c r="J2559" t="s">
        <v>34</v>
      </c>
      <c r="K2559" t="s">
        <v>70</v>
      </c>
      <c r="L2559" s="2">
        <v>36615</v>
      </c>
      <c r="M2559" t="s">
        <v>36</v>
      </c>
      <c r="N2559" t="s">
        <v>48</v>
      </c>
      <c r="O2559" t="s">
        <v>49</v>
      </c>
      <c r="P2559" t="s">
        <v>77</v>
      </c>
      <c r="Q2559" t="s">
        <v>40</v>
      </c>
      <c r="R2559">
        <v>4</v>
      </c>
      <c r="S2559" s="2">
        <v>45045</v>
      </c>
      <c r="T2559">
        <v>5</v>
      </c>
      <c r="U2559">
        <v>1</v>
      </c>
      <c r="V2559">
        <v>2</v>
      </c>
      <c r="W2559" s="2">
        <v>45052</v>
      </c>
      <c r="X2559" t="s">
        <v>92</v>
      </c>
      <c r="Y2559" t="s">
        <v>51</v>
      </c>
      <c r="Z2559" t="s">
        <v>52</v>
      </c>
      <c r="AA2559">
        <v>3</v>
      </c>
      <c r="AB2559">
        <v>957.31</v>
      </c>
      <c r="AC2559">
        <v>20</v>
      </c>
      <c r="AD2559" t="str" cm="1">
        <f t="array" ref="AD2559">_xlfn.IFS($AC2559&lt;= 24,"17-24", $AC2559&lt;=34,"25-34", $AC2559&lt;=44,"35-44", $AC2559&lt;= 54,"45-54", $AC2559 &gt;= 55, "55+")</f>
        <v>17-24</v>
      </c>
      <c r="AE2559">
        <f t="shared" ca="1" si="196"/>
        <v>6</v>
      </c>
      <c r="AF2559" t="str">
        <f t="shared" si="197"/>
        <v>High</v>
      </c>
      <c r="AG2559" t="str">
        <f t="shared" si="198"/>
        <v>Not satisfied</v>
      </c>
      <c r="AH2559" t="str">
        <f t="shared" si="199"/>
        <v>Average Performer</v>
      </c>
      <c r="AI2559" t="str" cm="1">
        <f t="array" ref="AI2559">_xlfn.IFS($Z2559 = "Passed", "High", $Z2559="Completed", "Moderate", OR($Z2559 = "Incomplete", $Z2559="Failed"), "Low")</f>
        <v>Low</v>
      </c>
      <c r="AJ2559" t="str" cm="1">
        <f t="array" ref="AJ2559">_xlfn.IFS(OR(Z2559= "Passed", Z2559 = "Completed"), "Complete", OR(Z2559 ="Failed", Z2559 = "Incomplete"), "Incomplete")</f>
        <v>Incomplete</v>
      </c>
      <c r="AK2559" cm="1">
        <f t="array" ref="AK2559">_xlfn.IFS(HR_DATA[[#This Row],[Performance Category]] = "High Performer", 4,HR_DATA[[#This Row],[Performance Category]] = "Average Performer", 3, HR_DATA[[#This Row],[Performance Category]] = "Low Performer", 2, HR_DATA[[#This Row],[Performance Category]] = "At Risk", 1)</f>
        <v>3</v>
      </c>
    </row>
    <row r="2560" spans="1:37" x14ac:dyDescent="0.25">
      <c r="A2560">
        <v>3107</v>
      </c>
      <c r="B2560" s="2">
        <v>44368</v>
      </c>
      <c r="C2560" s="2">
        <f t="shared" ca="1" si="195"/>
        <v>46159</v>
      </c>
      <c r="D2560" t="s">
        <v>28</v>
      </c>
      <c r="E2560" t="s">
        <v>54</v>
      </c>
      <c r="F2560" t="s">
        <v>30</v>
      </c>
      <c r="G2560" t="s">
        <v>55</v>
      </c>
      <c r="H2560" t="s">
        <v>45</v>
      </c>
      <c r="I2560" t="s">
        <v>33</v>
      </c>
      <c r="J2560" t="s">
        <v>34</v>
      </c>
      <c r="K2560" t="s">
        <v>101</v>
      </c>
      <c r="L2560" s="2">
        <v>26293</v>
      </c>
      <c r="M2560" t="s">
        <v>36</v>
      </c>
      <c r="N2560" t="s">
        <v>37</v>
      </c>
      <c r="O2560" t="s">
        <v>72</v>
      </c>
      <c r="P2560" t="s">
        <v>39</v>
      </c>
      <c r="Q2560" t="s">
        <v>40</v>
      </c>
      <c r="R2560">
        <v>4</v>
      </c>
      <c r="S2560" s="2">
        <v>44905</v>
      </c>
      <c r="T2560">
        <v>2</v>
      </c>
      <c r="U2560">
        <v>1</v>
      </c>
      <c r="V2560">
        <v>4</v>
      </c>
      <c r="W2560" s="2">
        <v>45062</v>
      </c>
      <c r="X2560" t="s">
        <v>41</v>
      </c>
      <c r="Y2560" t="s">
        <v>42</v>
      </c>
      <c r="Z2560" t="s">
        <v>43</v>
      </c>
      <c r="AA2560">
        <v>1</v>
      </c>
      <c r="AB2560">
        <v>855.26</v>
      </c>
      <c r="AC2560">
        <v>50</v>
      </c>
      <c r="AD2560" t="str" cm="1">
        <f t="array" ref="AD2560">_xlfn.IFS($AC2560&lt;= 24,"17-24", $AC2560&lt;=34,"25-34", $AC2560&lt;=44,"35-44", $AC2560&lt;= 54,"45-54", $AC2560 &gt;= 55, "55+")</f>
        <v>45-54</v>
      </c>
      <c r="AE2560">
        <f t="shared" ca="1" si="196"/>
        <v>4</v>
      </c>
      <c r="AF2560" t="str">
        <f t="shared" si="197"/>
        <v>Low</v>
      </c>
      <c r="AG2560" t="str">
        <f t="shared" si="198"/>
        <v>Not satisfied</v>
      </c>
      <c r="AH2560" t="str">
        <f t="shared" si="199"/>
        <v>Average Performer</v>
      </c>
      <c r="AI2560" t="str" cm="1">
        <f t="array" ref="AI2560">_xlfn.IFS($Z2560 = "Passed", "High", $Z2560="Completed", "Moderate", OR($Z2560 = "Incomplete", $Z2560="Failed"), "Low")</f>
        <v>Low</v>
      </c>
      <c r="AJ2560" t="str" cm="1">
        <f t="array" ref="AJ2560">_xlfn.IFS(OR(Z2560= "Passed", Z2560 = "Completed"), "Complete", OR(Z2560 ="Failed", Z2560 = "Incomplete"), "Incomplete")</f>
        <v>Incomplete</v>
      </c>
      <c r="AK2560" cm="1">
        <f t="array" ref="AK2560">_xlfn.IFS(HR_DATA[[#This Row],[Performance Category]] = "High Performer", 4,HR_DATA[[#This Row],[Performance Category]] = "Average Performer", 3, HR_DATA[[#This Row],[Performance Category]] = "Low Performer", 2, HR_DATA[[#This Row],[Performance Category]] = "At Risk", 1)</f>
        <v>3</v>
      </c>
    </row>
    <row r="2561" spans="1:37" x14ac:dyDescent="0.25">
      <c r="A2561">
        <v>3108</v>
      </c>
      <c r="B2561" s="2">
        <v>44491</v>
      </c>
      <c r="C2561" s="2">
        <f t="shared" ca="1" si="195"/>
        <v>46159</v>
      </c>
      <c r="D2561" t="s">
        <v>28</v>
      </c>
      <c r="E2561" t="s">
        <v>69</v>
      </c>
      <c r="F2561" t="s">
        <v>30</v>
      </c>
      <c r="G2561" t="s">
        <v>55</v>
      </c>
      <c r="H2561" t="s">
        <v>56</v>
      </c>
      <c r="I2561" t="s">
        <v>33</v>
      </c>
      <c r="J2561" t="s">
        <v>34</v>
      </c>
      <c r="K2561" t="s">
        <v>65</v>
      </c>
      <c r="L2561" s="2">
        <v>16623</v>
      </c>
      <c r="M2561" t="s">
        <v>36</v>
      </c>
      <c r="N2561" t="s">
        <v>37</v>
      </c>
      <c r="O2561" t="s">
        <v>49</v>
      </c>
      <c r="P2561" t="s">
        <v>67</v>
      </c>
      <c r="Q2561" t="s">
        <v>40</v>
      </c>
      <c r="R2561">
        <v>2</v>
      </c>
      <c r="S2561" s="2">
        <v>45122</v>
      </c>
      <c r="T2561">
        <v>1</v>
      </c>
      <c r="U2561">
        <v>4</v>
      </c>
      <c r="V2561">
        <v>1</v>
      </c>
      <c r="W2561" s="2">
        <v>45114</v>
      </c>
      <c r="X2561" t="s">
        <v>50</v>
      </c>
      <c r="Y2561" t="s">
        <v>51</v>
      </c>
      <c r="Z2561" t="s">
        <v>63</v>
      </c>
      <c r="AA2561">
        <v>1</v>
      </c>
      <c r="AB2561">
        <v>755.13</v>
      </c>
      <c r="AC2561">
        <v>76</v>
      </c>
      <c r="AD2561" t="str" cm="1">
        <f t="array" ref="AD2561">_xlfn.IFS($AC2561&lt;= 24,"17-24", $AC2561&lt;=34,"25-34", $AC2561&lt;=44,"35-44", $AC2561&lt;= 54,"45-54", $AC2561 &gt;= 55, "55+")</f>
        <v>55+</v>
      </c>
      <c r="AE2561">
        <f t="shared" ca="1" si="196"/>
        <v>4</v>
      </c>
      <c r="AF2561" t="str">
        <f t="shared" si="197"/>
        <v>Low</v>
      </c>
      <c r="AG2561" t="str">
        <f t="shared" si="198"/>
        <v>Satisfied</v>
      </c>
      <c r="AH2561" t="str">
        <f t="shared" si="199"/>
        <v>Average Performer</v>
      </c>
      <c r="AI2561" t="str" cm="1">
        <f t="array" ref="AI2561">_xlfn.IFS($Z2561 = "Passed", "High", $Z2561="Completed", "Moderate", OR($Z2561 = "Incomplete", $Z2561="Failed"), "Low")</f>
        <v>Moderate</v>
      </c>
      <c r="AJ2561" t="str" cm="1">
        <f t="array" ref="AJ2561">_xlfn.IFS(OR(Z2561= "Passed", Z2561 = "Completed"), "Complete", OR(Z2561 ="Failed", Z2561 = "Incomplete"), "Incomplete")</f>
        <v>Complete</v>
      </c>
      <c r="AK2561" cm="1">
        <f t="array" ref="AK2561">_xlfn.IFS(HR_DATA[[#This Row],[Performance Category]] = "High Performer", 4,HR_DATA[[#This Row],[Performance Category]] = "Average Performer", 3, HR_DATA[[#This Row],[Performance Category]] = "Low Performer", 2, HR_DATA[[#This Row],[Performance Category]] = "At Risk", 1)</f>
        <v>3</v>
      </c>
    </row>
    <row r="2562" spans="1:37" x14ac:dyDescent="0.25">
      <c r="A2562">
        <v>3109</v>
      </c>
      <c r="B2562" s="2">
        <v>43393</v>
      </c>
      <c r="C2562" s="2">
        <f t="shared" ca="1" si="195"/>
        <v>46159</v>
      </c>
      <c r="D2562" t="s">
        <v>28</v>
      </c>
      <c r="E2562" t="s">
        <v>29</v>
      </c>
      <c r="F2562" t="s">
        <v>30</v>
      </c>
      <c r="G2562" t="s">
        <v>55</v>
      </c>
      <c r="H2562" t="s">
        <v>45</v>
      </c>
      <c r="I2562" t="s">
        <v>33</v>
      </c>
      <c r="J2562" t="s">
        <v>34</v>
      </c>
      <c r="K2562" t="s">
        <v>97</v>
      </c>
      <c r="L2562" s="2">
        <v>36275</v>
      </c>
      <c r="M2562" t="s">
        <v>36</v>
      </c>
      <c r="N2562" t="s">
        <v>37</v>
      </c>
      <c r="O2562" t="s">
        <v>38</v>
      </c>
      <c r="P2562" t="s">
        <v>67</v>
      </c>
      <c r="Q2562" t="s">
        <v>107</v>
      </c>
      <c r="R2562">
        <v>2</v>
      </c>
      <c r="S2562" s="2">
        <v>44840</v>
      </c>
      <c r="T2562">
        <v>1</v>
      </c>
      <c r="U2562">
        <v>2</v>
      </c>
      <c r="V2562">
        <v>1</v>
      </c>
      <c r="W2562" s="2">
        <v>45089</v>
      </c>
      <c r="X2562" t="s">
        <v>50</v>
      </c>
      <c r="Y2562" t="s">
        <v>51</v>
      </c>
      <c r="Z2562" t="s">
        <v>43</v>
      </c>
      <c r="AA2562">
        <v>1</v>
      </c>
      <c r="AB2562">
        <v>260.83999999999997</v>
      </c>
      <c r="AC2562">
        <v>19</v>
      </c>
      <c r="AD2562" t="str" cm="1">
        <f t="array" ref="AD2562">_xlfn.IFS($AC2562&lt;= 24,"17-24", $AC2562&lt;=34,"25-34", $AC2562&lt;=44,"35-44", $AC2562&lt;= 54,"45-54", $AC2562 &gt;= 55, "55+")</f>
        <v>17-24</v>
      </c>
      <c r="AE2562">
        <f t="shared" ca="1" si="196"/>
        <v>7</v>
      </c>
      <c r="AF2562" t="str">
        <f t="shared" si="197"/>
        <v>Low</v>
      </c>
      <c r="AG2562" t="str">
        <f t="shared" si="198"/>
        <v>Not satisfied</v>
      </c>
      <c r="AH2562" t="str">
        <f t="shared" si="199"/>
        <v>At Risk</v>
      </c>
      <c r="AI2562" t="str" cm="1">
        <f t="array" ref="AI2562">_xlfn.IFS($Z2562 = "Passed", "High", $Z2562="Completed", "Moderate", OR($Z2562 = "Incomplete", $Z2562="Failed"), "Low")</f>
        <v>Low</v>
      </c>
      <c r="AJ2562" t="str" cm="1">
        <f t="array" ref="AJ2562">_xlfn.IFS(OR(Z2562= "Passed", Z2562 = "Completed"), "Complete", OR(Z2562 ="Failed", Z2562 = "Incomplete"), "Incomplete")</f>
        <v>Incomplete</v>
      </c>
      <c r="AK2562" cm="1">
        <f t="array" ref="AK2562">_xlfn.IFS(HR_DATA[[#This Row],[Performance Category]] = "High Performer", 4,HR_DATA[[#This Row],[Performance Category]] = "Average Performer", 3, HR_DATA[[#This Row],[Performance Category]] = "Low Performer", 2, HR_DATA[[#This Row],[Performance Category]] = "At Risk", 1)</f>
        <v>1</v>
      </c>
    </row>
    <row r="2563" spans="1:37" x14ac:dyDescent="0.25">
      <c r="A2563">
        <v>3110</v>
      </c>
      <c r="B2563" s="2">
        <v>44636</v>
      </c>
      <c r="C2563" s="2">
        <f t="shared" ref="C2563:C2626" ca="1" si="200">TODAY()</f>
        <v>46159</v>
      </c>
      <c r="D2563" t="s">
        <v>28</v>
      </c>
      <c r="E2563" t="s">
        <v>85</v>
      </c>
      <c r="F2563" t="s">
        <v>30</v>
      </c>
      <c r="G2563" t="s">
        <v>31</v>
      </c>
      <c r="H2563" t="s">
        <v>32</v>
      </c>
      <c r="I2563" t="s">
        <v>55</v>
      </c>
      <c r="J2563" t="s">
        <v>34</v>
      </c>
      <c r="K2563" t="s">
        <v>101</v>
      </c>
      <c r="L2563" s="2">
        <v>20496</v>
      </c>
      <c r="M2563" t="s">
        <v>36</v>
      </c>
      <c r="N2563" t="s">
        <v>37</v>
      </c>
      <c r="O2563" t="s">
        <v>49</v>
      </c>
      <c r="P2563" t="s">
        <v>61</v>
      </c>
      <c r="Q2563" t="s">
        <v>40</v>
      </c>
      <c r="R2563">
        <v>2</v>
      </c>
      <c r="S2563" s="2">
        <v>44925</v>
      </c>
      <c r="T2563">
        <v>1</v>
      </c>
      <c r="U2563">
        <v>2</v>
      </c>
      <c r="V2563">
        <v>1</v>
      </c>
      <c r="W2563" s="2">
        <v>44863</v>
      </c>
      <c r="X2563" t="s">
        <v>68</v>
      </c>
      <c r="Y2563" t="s">
        <v>51</v>
      </c>
      <c r="Z2563" t="s">
        <v>63</v>
      </c>
      <c r="AA2563">
        <v>3</v>
      </c>
      <c r="AB2563">
        <v>299.97000000000003</v>
      </c>
      <c r="AC2563">
        <v>66</v>
      </c>
      <c r="AD2563" t="str" cm="1">
        <f t="array" ref="AD2563">_xlfn.IFS($AC2563&lt;= 24,"17-24", $AC2563&lt;=34,"25-34", $AC2563&lt;=44,"35-44", $AC2563&lt;= 54,"45-54", $AC2563 &gt;= 55, "55+")</f>
        <v>55+</v>
      </c>
      <c r="AE2563">
        <f t="shared" ref="AE2563:AE2626" ca="1" si="201">INT(YEARFRAC($B2563,$C2563,3))</f>
        <v>4</v>
      </c>
      <c r="AF2563" t="str">
        <f t="shared" ref="AF2563:AF2626" si="202">IF($T2563&lt;= 2, "Low", IF($T2563 =3, "Medium", "High"))</f>
        <v>Low</v>
      </c>
      <c r="AG2563" t="str">
        <f t="shared" ref="AG2563:AG2626" si="203">IF($U2563 &lt;=2, "Not satisfied", IF($U2563 =3, "Neutral", "Satisfied"))</f>
        <v>Not satisfied</v>
      </c>
      <c r="AH2563" t="str">
        <f t="shared" ref="AH2563:AH2626" si="204">IF($Q2563="Exceeds","High Performer",IF($Q2563="Fully Meets","Average Performer",IF($Q2563="Needs Improvement","Low Performer","At Risk")))</f>
        <v>Average Performer</v>
      </c>
      <c r="AI2563" t="str" cm="1">
        <f t="array" ref="AI2563">_xlfn.IFS($Z2563 = "Passed", "High", $Z2563="Completed", "Moderate", OR($Z2563 = "Incomplete", $Z2563="Failed"), "Low")</f>
        <v>Moderate</v>
      </c>
      <c r="AJ2563" t="str" cm="1">
        <f t="array" ref="AJ2563">_xlfn.IFS(OR(Z2563= "Passed", Z2563 = "Completed"), "Complete", OR(Z2563 ="Failed", Z2563 = "Incomplete"), "Incomplete")</f>
        <v>Complete</v>
      </c>
      <c r="AK2563" cm="1">
        <f t="array" ref="AK2563">_xlfn.IFS(HR_DATA[[#This Row],[Performance Category]] = "High Performer", 4,HR_DATA[[#This Row],[Performance Category]] = "Average Performer", 3, HR_DATA[[#This Row],[Performance Category]] = "Low Performer", 2, HR_DATA[[#This Row],[Performance Category]] = "At Risk", 1)</f>
        <v>3</v>
      </c>
    </row>
    <row r="2564" spans="1:37" x14ac:dyDescent="0.25">
      <c r="A2564">
        <v>3111</v>
      </c>
      <c r="B2564" s="2">
        <v>43447</v>
      </c>
      <c r="C2564" s="2">
        <f t="shared" ca="1" si="200"/>
        <v>46159</v>
      </c>
      <c r="D2564" t="s">
        <v>28</v>
      </c>
      <c r="E2564" t="s">
        <v>44</v>
      </c>
      <c r="F2564" t="s">
        <v>30</v>
      </c>
      <c r="G2564" t="s">
        <v>46</v>
      </c>
      <c r="H2564" t="s">
        <v>56</v>
      </c>
      <c r="I2564" t="s">
        <v>33</v>
      </c>
      <c r="J2564" t="s">
        <v>34</v>
      </c>
      <c r="K2564" t="s">
        <v>70</v>
      </c>
      <c r="L2564" s="2">
        <v>21312</v>
      </c>
      <c r="M2564" t="s">
        <v>36</v>
      </c>
      <c r="N2564" t="s">
        <v>37</v>
      </c>
      <c r="O2564" t="s">
        <v>60</v>
      </c>
      <c r="P2564" t="s">
        <v>77</v>
      </c>
      <c r="Q2564" t="s">
        <v>40</v>
      </c>
      <c r="R2564">
        <v>1</v>
      </c>
      <c r="S2564" s="2">
        <v>45134</v>
      </c>
      <c r="T2564">
        <v>2</v>
      </c>
      <c r="U2564">
        <v>5</v>
      </c>
      <c r="V2564">
        <v>2</v>
      </c>
      <c r="W2564" s="2">
        <v>45083</v>
      </c>
      <c r="X2564" t="s">
        <v>41</v>
      </c>
      <c r="Y2564" t="s">
        <v>42</v>
      </c>
      <c r="Z2564" t="s">
        <v>52</v>
      </c>
      <c r="AA2564">
        <v>1</v>
      </c>
      <c r="AB2564">
        <v>374.9</v>
      </c>
      <c r="AC2564">
        <v>60</v>
      </c>
      <c r="AD2564" t="str" cm="1">
        <f t="array" ref="AD2564">_xlfn.IFS($AC2564&lt;= 24,"17-24", $AC2564&lt;=34,"25-34", $AC2564&lt;=44,"35-44", $AC2564&lt;= 54,"45-54", $AC2564 &gt;= 55, "55+")</f>
        <v>55+</v>
      </c>
      <c r="AE2564">
        <f t="shared" ca="1" si="201"/>
        <v>7</v>
      </c>
      <c r="AF2564" t="str">
        <f t="shared" si="202"/>
        <v>Low</v>
      </c>
      <c r="AG2564" t="str">
        <f t="shared" si="203"/>
        <v>Satisfied</v>
      </c>
      <c r="AH2564" t="str">
        <f t="shared" si="204"/>
        <v>Average Performer</v>
      </c>
      <c r="AI2564" t="str" cm="1">
        <f t="array" ref="AI2564">_xlfn.IFS($Z2564 = "Passed", "High", $Z2564="Completed", "Moderate", OR($Z2564 = "Incomplete", $Z2564="Failed"), "Low")</f>
        <v>Low</v>
      </c>
      <c r="AJ2564" t="str" cm="1">
        <f t="array" ref="AJ2564">_xlfn.IFS(OR(Z2564= "Passed", Z2564 = "Completed"), "Complete", OR(Z2564 ="Failed", Z2564 = "Incomplete"), "Incomplete")</f>
        <v>Incomplete</v>
      </c>
      <c r="AK2564" cm="1">
        <f t="array" ref="AK2564">_xlfn.IFS(HR_DATA[[#This Row],[Performance Category]] = "High Performer", 4,HR_DATA[[#This Row],[Performance Category]] = "Average Performer", 3, HR_DATA[[#This Row],[Performance Category]] = "Low Performer", 2, HR_DATA[[#This Row],[Performance Category]] = "At Risk", 1)</f>
        <v>3</v>
      </c>
    </row>
    <row r="2565" spans="1:37" x14ac:dyDescent="0.25">
      <c r="A2565">
        <v>3112</v>
      </c>
      <c r="B2565" s="2">
        <v>44477</v>
      </c>
      <c r="C2565" s="2">
        <f t="shared" ca="1" si="200"/>
        <v>46159</v>
      </c>
      <c r="D2565" t="s">
        <v>28</v>
      </c>
      <c r="E2565" t="s">
        <v>87</v>
      </c>
      <c r="F2565" t="s">
        <v>108</v>
      </c>
      <c r="G2565" t="s">
        <v>46</v>
      </c>
      <c r="H2565" t="s">
        <v>56</v>
      </c>
      <c r="I2565" t="s">
        <v>55</v>
      </c>
      <c r="J2565" t="s">
        <v>34</v>
      </c>
      <c r="K2565" t="s">
        <v>100</v>
      </c>
      <c r="L2565" s="2">
        <v>17121</v>
      </c>
      <c r="M2565" t="s">
        <v>36</v>
      </c>
      <c r="N2565" t="s">
        <v>48</v>
      </c>
      <c r="O2565" t="s">
        <v>84</v>
      </c>
      <c r="P2565" t="s">
        <v>61</v>
      </c>
      <c r="Q2565" t="s">
        <v>40</v>
      </c>
      <c r="R2565">
        <v>4</v>
      </c>
      <c r="S2565" s="2">
        <v>44977</v>
      </c>
      <c r="T2565">
        <v>5</v>
      </c>
      <c r="U2565">
        <v>2</v>
      </c>
      <c r="V2565">
        <v>3</v>
      </c>
      <c r="W2565" s="2">
        <v>44827</v>
      </c>
      <c r="X2565" t="s">
        <v>68</v>
      </c>
      <c r="Y2565" t="s">
        <v>42</v>
      </c>
      <c r="Z2565" t="s">
        <v>73</v>
      </c>
      <c r="AA2565">
        <v>5</v>
      </c>
      <c r="AB2565">
        <v>168.79</v>
      </c>
      <c r="AC2565">
        <v>75</v>
      </c>
      <c r="AD2565" t="str" cm="1">
        <f t="array" ref="AD2565">_xlfn.IFS($AC2565&lt;= 24,"17-24", $AC2565&lt;=34,"25-34", $AC2565&lt;=44,"35-44", $AC2565&lt;= 54,"45-54", $AC2565 &gt;= 55, "55+")</f>
        <v>55+</v>
      </c>
      <c r="AE2565">
        <f t="shared" ca="1" si="201"/>
        <v>4</v>
      </c>
      <c r="AF2565" t="str">
        <f t="shared" si="202"/>
        <v>High</v>
      </c>
      <c r="AG2565" t="str">
        <f t="shared" si="203"/>
        <v>Not satisfied</v>
      </c>
      <c r="AH2565" t="str">
        <f t="shared" si="204"/>
        <v>Average Performer</v>
      </c>
      <c r="AI2565" t="str" cm="1">
        <f t="array" ref="AI2565">_xlfn.IFS($Z2565 = "Passed", "High", $Z2565="Completed", "Moderate", OR($Z2565 = "Incomplete", $Z2565="Failed"), "Low")</f>
        <v>High</v>
      </c>
      <c r="AJ2565" t="str" cm="1">
        <f t="array" ref="AJ2565">_xlfn.IFS(OR(Z2565= "Passed", Z2565 = "Completed"), "Complete", OR(Z2565 ="Failed", Z2565 = "Incomplete"), "Incomplete")</f>
        <v>Complete</v>
      </c>
      <c r="AK2565" cm="1">
        <f t="array" ref="AK2565">_xlfn.IFS(HR_DATA[[#This Row],[Performance Category]] = "High Performer", 4,HR_DATA[[#This Row],[Performance Category]] = "Average Performer", 3, HR_DATA[[#This Row],[Performance Category]] = "Low Performer", 2, HR_DATA[[#This Row],[Performance Category]] = "At Risk", 1)</f>
        <v>3</v>
      </c>
    </row>
    <row r="2566" spans="1:37" x14ac:dyDescent="0.25">
      <c r="A2566">
        <v>3113</v>
      </c>
      <c r="B2566" s="2">
        <v>43499</v>
      </c>
      <c r="C2566" s="2">
        <f t="shared" ca="1" si="200"/>
        <v>46159</v>
      </c>
      <c r="D2566" t="s">
        <v>106</v>
      </c>
      <c r="E2566" t="s">
        <v>64</v>
      </c>
      <c r="F2566" t="s">
        <v>30</v>
      </c>
      <c r="G2566" t="s">
        <v>31</v>
      </c>
      <c r="H2566" t="s">
        <v>32</v>
      </c>
      <c r="I2566" t="s">
        <v>55</v>
      </c>
      <c r="J2566" t="s">
        <v>34</v>
      </c>
      <c r="K2566" t="s">
        <v>96</v>
      </c>
      <c r="L2566" s="2">
        <v>29769</v>
      </c>
      <c r="M2566" t="s">
        <v>36</v>
      </c>
      <c r="N2566" t="s">
        <v>37</v>
      </c>
      <c r="O2566" t="s">
        <v>38</v>
      </c>
      <c r="P2566" t="s">
        <v>77</v>
      </c>
      <c r="Q2566" t="s">
        <v>40</v>
      </c>
      <c r="R2566">
        <v>4</v>
      </c>
      <c r="S2566" s="2">
        <v>44841</v>
      </c>
      <c r="T2566">
        <v>5</v>
      </c>
      <c r="U2566">
        <v>2</v>
      </c>
      <c r="V2566">
        <v>5</v>
      </c>
      <c r="W2566" s="2">
        <v>44884</v>
      </c>
      <c r="X2566" t="s">
        <v>41</v>
      </c>
      <c r="Y2566" t="s">
        <v>42</v>
      </c>
      <c r="Z2566" t="s">
        <v>73</v>
      </c>
      <c r="AA2566">
        <v>5</v>
      </c>
      <c r="AB2566">
        <v>236.27</v>
      </c>
      <c r="AC2566">
        <v>38</v>
      </c>
      <c r="AD2566" t="str" cm="1">
        <f t="array" ref="AD2566">_xlfn.IFS($AC2566&lt;= 24,"17-24", $AC2566&lt;=34,"25-34", $AC2566&lt;=44,"35-44", $AC2566&lt;= 54,"45-54", $AC2566 &gt;= 55, "55+")</f>
        <v>35-44</v>
      </c>
      <c r="AE2566">
        <f t="shared" ca="1" si="201"/>
        <v>7</v>
      </c>
      <c r="AF2566" t="str">
        <f t="shared" si="202"/>
        <v>High</v>
      </c>
      <c r="AG2566" t="str">
        <f t="shared" si="203"/>
        <v>Not satisfied</v>
      </c>
      <c r="AH2566" t="str">
        <f t="shared" si="204"/>
        <v>Average Performer</v>
      </c>
      <c r="AI2566" t="str" cm="1">
        <f t="array" ref="AI2566">_xlfn.IFS($Z2566 = "Passed", "High", $Z2566="Completed", "Moderate", OR($Z2566 = "Incomplete", $Z2566="Failed"), "Low")</f>
        <v>High</v>
      </c>
      <c r="AJ2566" t="str" cm="1">
        <f t="array" ref="AJ2566">_xlfn.IFS(OR(Z2566= "Passed", Z2566 = "Completed"), "Complete", OR(Z2566 ="Failed", Z2566 = "Incomplete"), "Incomplete")</f>
        <v>Complete</v>
      </c>
      <c r="AK2566" cm="1">
        <f t="array" ref="AK2566">_xlfn.IFS(HR_DATA[[#This Row],[Performance Category]] = "High Performer", 4,HR_DATA[[#This Row],[Performance Category]] = "Average Performer", 3, HR_DATA[[#This Row],[Performance Category]] = "Low Performer", 2, HR_DATA[[#This Row],[Performance Category]] = "At Risk", 1)</f>
        <v>3</v>
      </c>
    </row>
    <row r="2567" spans="1:37" x14ac:dyDescent="0.25">
      <c r="A2567">
        <v>3114</v>
      </c>
      <c r="B2567" s="2">
        <v>43373</v>
      </c>
      <c r="C2567" s="2">
        <f t="shared" ca="1" si="200"/>
        <v>46159</v>
      </c>
      <c r="D2567" t="s">
        <v>106</v>
      </c>
      <c r="E2567" t="s">
        <v>94</v>
      </c>
      <c r="F2567" t="s">
        <v>30</v>
      </c>
      <c r="G2567" t="s">
        <v>31</v>
      </c>
      <c r="H2567" t="s">
        <v>32</v>
      </c>
      <c r="I2567" t="s">
        <v>55</v>
      </c>
      <c r="J2567" t="s">
        <v>34</v>
      </c>
      <c r="K2567" t="s">
        <v>134</v>
      </c>
      <c r="L2567" s="2">
        <v>21007</v>
      </c>
      <c r="M2567" t="s">
        <v>36</v>
      </c>
      <c r="N2567" t="s">
        <v>37</v>
      </c>
      <c r="O2567" t="s">
        <v>84</v>
      </c>
      <c r="P2567" t="s">
        <v>77</v>
      </c>
      <c r="Q2567" t="s">
        <v>40</v>
      </c>
      <c r="R2567">
        <v>2</v>
      </c>
      <c r="S2567" s="2">
        <v>44797</v>
      </c>
      <c r="T2567">
        <v>2</v>
      </c>
      <c r="U2567">
        <v>2</v>
      </c>
      <c r="V2567">
        <v>2</v>
      </c>
      <c r="W2567" s="2">
        <v>44936</v>
      </c>
      <c r="X2567" t="s">
        <v>68</v>
      </c>
      <c r="Y2567" t="s">
        <v>42</v>
      </c>
      <c r="Z2567" t="s">
        <v>73</v>
      </c>
      <c r="AA2567">
        <v>5</v>
      </c>
      <c r="AB2567">
        <v>569.5</v>
      </c>
      <c r="AC2567">
        <v>61</v>
      </c>
      <c r="AD2567" t="str" cm="1">
        <f t="array" ref="AD2567">_xlfn.IFS($AC2567&lt;= 24,"17-24", $AC2567&lt;=34,"25-34", $AC2567&lt;=44,"35-44", $AC2567&lt;= 54,"45-54", $AC2567 &gt;= 55, "55+")</f>
        <v>55+</v>
      </c>
      <c r="AE2567">
        <f t="shared" ca="1" si="201"/>
        <v>7</v>
      </c>
      <c r="AF2567" t="str">
        <f t="shared" si="202"/>
        <v>Low</v>
      </c>
      <c r="AG2567" t="str">
        <f t="shared" si="203"/>
        <v>Not satisfied</v>
      </c>
      <c r="AH2567" t="str">
        <f t="shared" si="204"/>
        <v>Average Performer</v>
      </c>
      <c r="AI2567" t="str" cm="1">
        <f t="array" ref="AI2567">_xlfn.IFS($Z2567 = "Passed", "High", $Z2567="Completed", "Moderate", OR($Z2567 = "Incomplete", $Z2567="Failed"), "Low")</f>
        <v>High</v>
      </c>
      <c r="AJ2567" t="str" cm="1">
        <f t="array" ref="AJ2567">_xlfn.IFS(OR(Z2567= "Passed", Z2567 = "Completed"), "Complete", OR(Z2567 ="Failed", Z2567 = "Incomplete"), "Incomplete")</f>
        <v>Complete</v>
      </c>
      <c r="AK2567" cm="1">
        <f t="array" ref="AK2567">_xlfn.IFS(HR_DATA[[#This Row],[Performance Category]] = "High Performer", 4,HR_DATA[[#This Row],[Performance Category]] = "Average Performer", 3, HR_DATA[[#This Row],[Performance Category]] = "Low Performer", 2, HR_DATA[[#This Row],[Performance Category]] = "At Risk", 1)</f>
        <v>3</v>
      </c>
    </row>
    <row r="2568" spans="1:37" x14ac:dyDescent="0.25">
      <c r="A2568">
        <v>3115</v>
      </c>
      <c r="B2568" s="2">
        <v>44389</v>
      </c>
      <c r="C2568" s="2">
        <f t="shared" ca="1" si="200"/>
        <v>46159</v>
      </c>
      <c r="D2568" t="s">
        <v>106</v>
      </c>
      <c r="E2568" t="s">
        <v>74</v>
      </c>
      <c r="F2568" t="s">
        <v>30</v>
      </c>
      <c r="G2568" t="s">
        <v>31</v>
      </c>
      <c r="H2568" t="s">
        <v>45</v>
      </c>
      <c r="I2568" t="s">
        <v>33</v>
      </c>
      <c r="J2568" t="s">
        <v>34</v>
      </c>
      <c r="K2568" t="s">
        <v>96</v>
      </c>
      <c r="L2568" s="2">
        <v>23377</v>
      </c>
      <c r="M2568" t="s">
        <v>36</v>
      </c>
      <c r="N2568" t="s">
        <v>37</v>
      </c>
      <c r="O2568" t="s">
        <v>49</v>
      </c>
      <c r="P2568" t="s">
        <v>77</v>
      </c>
      <c r="Q2568" t="s">
        <v>40</v>
      </c>
      <c r="R2568">
        <v>4</v>
      </c>
      <c r="S2568" s="2">
        <v>45106</v>
      </c>
      <c r="T2568">
        <v>1</v>
      </c>
      <c r="U2568">
        <v>3</v>
      </c>
      <c r="V2568">
        <v>5</v>
      </c>
      <c r="W2568" s="2">
        <v>45109</v>
      </c>
      <c r="X2568" t="s">
        <v>68</v>
      </c>
      <c r="Y2568" t="s">
        <v>42</v>
      </c>
      <c r="Z2568" t="s">
        <v>52</v>
      </c>
      <c r="AA2568">
        <v>3</v>
      </c>
      <c r="AB2568">
        <v>386.26</v>
      </c>
      <c r="AC2568">
        <v>57</v>
      </c>
      <c r="AD2568" t="str" cm="1">
        <f t="array" ref="AD2568">_xlfn.IFS($AC2568&lt;= 24,"17-24", $AC2568&lt;=34,"25-34", $AC2568&lt;=44,"35-44", $AC2568&lt;= 54,"45-54", $AC2568 &gt;= 55, "55+")</f>
        <v>55+</v>
      </c>
      <c r="AE2568">
        <f t="shared" ca="1" si="201"/>
        <v>4</v>
      </c>
      <c r="AF2568" t="str">
        <f t="shared" si="202"/>
        <v>Low</v>
      </c>
      <c r="AG2568" t="str">
        <f t="shared" si="203"/>
        <v>Neutral</v>
      </c>
      <c r="AH2568" t="str">
        <f t="shared" si="204"/>
        <v>Average Performer</v>
      </c>
      <c r="AI2568" t="str" cm="1">
        <f t="array" ref="AI2568">_xlfn.IFS($Z2568 = "Passed", "High", $Z2568="Completed", "Moderate", OR($Z2568 = "Incomplete", $Z2568="Failed"), "Low")</f>
        <v>Low</v>
      </c>
      <c r="AJ2568" t="str" cm="1">
        <f t="array" ref="AJ2568">_xlfn.IFS(OR(Z2568= "Passed", Z2568 = "Completed"), "Complete", OR(Z2568 ="Failed", Z2568 = "Incomplete"), "Incomplete")</f>
        <v>Incomplete</v>
      </c>
      <c r="AK2568" cm="1">
        <f t="array" ref="AK2568">_xlfn.IFS(HR_DATA[[#This Row],[Performance Category]] = "High Performer", 4,HR_DATA[[#This Row],[Performance Category]] = "Average Performer", 3, HR_DATA[[#This Row],[Performance Category]] = "Low Performer", 2, HR_DATA[[#This Row],[Performance Category]] = "At Risk", 1)</f>
        <v>3</v>
      </c>
    </row>
    <row r="2569" spans="1:37" x14ac:dyDescent="0.25">
      <c r="A2569">
        <v>3116</v>
      </c>
      <c r="B2569" s="2">
        <v>44259</v>
      </c>
      <c r="C2569" s="2">
        <f t="shared" ca="1" si="200"/>
        <v>46159</v>
      </c>
      <c r="D2569" t="s">
        <v>106</v>
      </c>
      <c r="E2569" t="s">
        <v>81</v>
      </c>
      <c r="F2569" t="s">
        <v>30</v>
      </c>
      <c r="G2569" t="s">
        <v>46</v>
      </c>
      <c r="H2569" t="s">
        <v>56</v>
      </c>
      <c r="I2569" t="s">
        <v>33</v>
      </c>
      <c r="J2569" t="s">
        <v>34</v>
      </c>
      <c r="K2569" t="s">
        <v>70</v>
      </c>
      <c r="L2569" s="2">
        <v>29883</v>
      </c>
      <c r="M2569" t="s">
        <v>36</v>
      </c>
      <c r="N2569" t="s">
        <v>37</v>
      </c>
      <c r="O2569" t="s">
        <v>49</v>
      </c>
      <c r="P2569" t="s">
        <v>67</v>
      </c>
      <c r="Q2569" t="s">
        <v>40</v>
      </c>
      <c r="R2569">
        <v>5</v>
      </c>
      <c r="S2569" s="2">
        <v>45003</v>
      </c>
      <c r="T2569">
        <v>2</v>
      </c>
      <c r="U2569">
        <v>1</v>
      </c>
      <c r="V2569">
        <v>4</v>
      </c>
      <c r="W2569" s="2">
        <v>44796</v>
      </c>
      <c r="X2569" t="s">
        <v>62</v>
      </c>
      <c r="Y2569" t="s">
        <v>51</v>
      </c>
      <c r="Z2569" t="s">
        <v>43</v>
      </c>
      <c r="AA2569">
        <v>4</v>
      </c>
      <c r="AB2569">
        <v>323.12</v>
      </c>
      <c r="AC2569">
        <v>40</v>
      </c>
      <c r="AD2569" t="str" cm="1">
        <f t="array" ref="AD2569">_xlfn.IFS($AC2569&lt;= 24,"17-24", $AC2569&lt;=34,"25-34", $AC2569&lt;=44,"35-44", $AC2569&lt;= 54,"45-54", $AC2569 &gt;= 55, "55+")</f>
        <v>35-44</v>
      </c>
      <c r="AE2569">
        <f t="shared" ca="1" si="201"/>
        <v>5</v>
      </c>
      <c r="AF2569" t="str">
        <f t="shared" si="202"/>
        <v>Low</v>
      </c>
      <c r="AG2569" t="str">
        <f t="shared" si="203"/>
        <v>Not satisfied</v>
      </c>
      <c r="AH2569" t="str">
        <f t="shared" si="204"/>
        <v>Average Performer</v>
      </c>
      <c r="AI2569" t="str" cm="1">
        <f t="array" ref="AI2569">_xlfn.IFS($Z2569 = "Passed", "High", $Z2569="Completed", "Moderate", OR($Z2569 = "Incomplete", $Z2569="Failed"), "Low")</f>
        <v>Low</v>
      </c>
      <c r="AJ2569" t="str" cm="1">
        <f t="array" ref="AJ2569">_xlfn.IFS(OR(Z2569= "Passed", Z2569 = "Completed"), "Complete", OR(Z2569 ="Failed", Z2569 = "Incomplete"), "Incomplete")</f>
        <v>Incomplete</v>
      </c>
      <c r="AK2569" cm="1">
        <f t="array" ref="AK2569">_xlfn.IFS(HR_DATA[[#This Row],[Performance Category]] = "High Performer", 4,HR_DATA[[#This Row],[Performance Category]] = "Average Performer", 3, HR_DATA[[#This Row],[Performance Category]] = "Low Performer", 2, HR_DATA[[#This Row],[Performance Category]] = "At Risk", 1)</f>
        <v>3</v>
      </c>
    </row>
    <row r="2570" spans="1:37" x14ac:dyDescent="0.25">
      <c r="A2570">
        <v>3117</v>
      </c>
      <c r="B2570" s="2">
        <v>43765</v>
      </c>
      <c r="C2570" s="2">
        <f t="shared" ca="1" si="200"/>
        <v>46159</v>
      </c>
      <c r="D2570" t="s">
        <v>106</v>
      </c>
      <c r="E2570" t="s">
        <v>54</v>
      </c>
      <c r="F2570" t="s">
        <v>30</v>
      </c>
      <c r="G2570" t="s">
        <v>46</v>
      </c>
      <c r="H2570" t="s">
        <v>32</v>
      </c>
      <c r="I2570" t="s">
        <v>46</v>
      </c>
      <c r="J2570" t="s">
        <v>34</v>
      </c>
      <c r="K2570" t="s">
        <v>58</v>
      </c>
      <c r="L2570" s="2">
        <v>15324</v>
      </c>
      <c r="M2570" t="s">
        <v>36</v>
      </c>
      <c r="N2570" t="s">
        <v>37</v>
      </c>
      <c r="O2570" t="s">
        <v>38</v>
      </c>
      <c r="P2570" t="s">
        <v>67</v>
      </c>
      <c r="Q2570" t="s">
        <v>40</v>
      </c>
      <c r="R2570">
        <v>2</v>
      </c>
      <c r="S2570" s="2">
        <v>44803</v>
      </c>
      <c r="T2570">
        <v>2</v>
      </c>
      <c r="U2570">
        <v>3</v>
      </c>
      <c r="V2570">
        <v>1</v>
      </c>
      <c r="W2570" s="2">
        <v>45032</v>
      </c>
      <c r="X2570" t="s">
        <v>92</v>
      </c>
      <c r="Y2570" t="s">
        <v>51</v>
      </c>
      <c r="Z2570" t="s">
        <v>73</v>
      </c>
      <c r="AA2570">
        <v>5</v>
      </c>
      <c r="AB2570">
        <v>461.57</v>
      </c>
      <c r="AC2570">
        <v>78</v>
      </c>
      <c r="AD2570" t="str" cm="1">
        <f t="array" ref="AD2570">_xlfn.IFS($AC2570&lt;= 24,"17-24", $AC2570&lt;=34,"25-34", $AC2570&lt;=44,"35-44", $AC2570&lt;= 54,"45-54", $AC2570 &gt;= 55, "55+")</f>
        <v>55+</v>
      </c>
      <c r="AE2570">
        <f t="shared" ca="1" si="201"/>
        <v>6</v>
      </c>
      <c r="AF2570" t="str">
        <f t="shared" si="202"/>
        <v>Low</v>
      </c>
      <c r="AG2570" t="str">
        <f t="shared" si="203"/>
        <v>Neutral</v>
      </c>
      <c r="AH2570" t="str">
        <f t="shared" si="204"/>
        <v>Average Performer</v>
      </c>
      <c r="AI2570" t="str" cm="1">
        <f t="array" ref="AI2570">_xlfn.IFS($Z2570 = "Passed", "High", $Z2570="Completed", "Moderate", OR($Z2570 = "Incomplete", $Z2570="Failed"), "Low")</f>
        <v>High</v>
      </c>
      <c r="AJ2570" t="str" cm="1">
        <f t="array" ref="AJ2570">_xlfn.IFS(OR(Z2570= "Passed", Z2570 = "Completed"), "Complete", OR(Z2570 ="Failed", Z2570 = "Incomplete"), "Incomplete")</f>
        <v>Complete</v>
      </c>
      <c r="AK2570" cm="1">
        <f t="array" ref="AK2570">_xlfn.IFS(HR_DATA[[#This Row],[Performance Category]] = "High Performer", 4,HR_DATA[[#This Row],[Performance Category]] = "Average Performer", 3, HR_DATA[[#This Row],[Performance Category]] = "Low Performer", 2, HR_DATA[[#This Row],[Performance Category]] = "At Risk", 1)</f>
        <v>3</v>
      </c>
    </row>
    <row r="2571" spans="1:37" x14ac:dyDescent="0.25">
      <c r="A2571">
        <v>3118</v>
      </c>
      <c r="B2571" s="2">
        <v>43493</v>
      </c>
      <c r="C2571" s="2">
        <f t="shared" ca="1" si="200"/>
        <v>46159</v>
      </c>
      <c r="D2571" t="s">
        <v>106</v>
      </c>
      <c r="E2571" t="s">
        <v>69</v>
      </c>
      <c r="F2571" t="s">
        <v>108</v>
      </c>
      <c r="G2571" t="s">
        <v>46</v>
      </c>
      <c r="H2571" t="s">
        <v>45</v>
      </c>
      <c r="I2571" t="s">
        <v>55</v>
      </c>
      <c r="J2571" t="s">
        <v>34</v>
      </c>
      <c r="K2571" t="s">
        <v>102</v>
      </c>
      <c r="L2571" s="2">
        <v>20803</v>
      </c>
      <c r="M2571" t="s">
        <v>36</v>
      </c>
      <c r="N2571" t="s">
        <v>37</v>
      </c>
      <c r="O2571" t="s">
        <v>72</v>
      </c>
      <c r="P2571" t="s">
        <v>77</v>
      </c>
      <c r="Q2571" t="s">
        <v>40</v>
      </c>
      <c r="R2571">
        <v>2</v>
      </c>
      <c r="S2571" s="2">
        <v>44859</v>
      </c>
      <c r="T2571">
        <v>3</v>
      </c>
      <c r="U2571">
        <v>2</v>
      </c>
      <c r="V2571">
        <v>3</v>
      </c>
      <c r="W2571" s="2">
        <v>44871</v>
      </c>
      <c r="X2571" t="s">
        <v>68</v>
      </c>
      <c r="Y2571" t="s">
        <v>51</v>
      </c>
      <c r="Z2571" t="s">
        <v>52</v>
      </c>
      <c r="AA2571">
        <v>2</v>
      </c>
      <c r="AB2571">
        <v>543.74</v>
      </c>
      <c r="AC2571">
        <v>63</v>
      </c>
      <c r="AD2571" t="str" cm="1">
        <f t="array" ref="AD2571">_xlfn.IFS($AC2571&lt;= 24,"17-24", $AC2571&lt;=34,"25-34", $AC2571&lt;=44,"35-44", $AC2571&lt;= 54,"45-54", $AC2571 &gt;= 55, "55+")</f>
        <v>55+</v>
      </c>
      <c r="AE2571">
        <f t="shared" ca="1" si="201"/>
        <v>7</v>
      </c>
      <c r="AF2571" t="str">
        <f t="shared" si="202"/>
        <v>Medium</v>
      </c>
      <c r="AG2571" t="str">
        <f t="shared" si="203"/>
        <v>Not satisfied</v>
      </c>
      <c r="AH2571" t="str">
        <f t="shared" si="204"/>
        <v>Average Performer</v>
      </c>
      <c r="AI2571" t="str" cm="1">
        <f t="array" ref="AI2571">_xlfn.IFS($Z2571 = "Passed", "High", $Z2571="Completed", "Moderate", OR($Z2571 = "Incomplete", $Z2571="Failed"), "Low")</f>
        <v>Low</v>
      </c>
      <c r="AJ2571" t="str" cm="1">
        <f t="array" ref="AJ2571">_xlfn.IFS(OR(Z2571= "Passed", Z2571 = "Completed"), "Complete", OR(Z2571 ="Failed", Z2571 = "Incomplete"), "Incomplete")</f>
        <v>Incomplete</v>
      </c>
      <c r="AK2571" cm="1">
        <f t="array" ref="AK2571">_xlfn.IFS(HR_DATA[[#This Row],[Performance Category]] = "High Performer", 4,HR_DATA[[#This Row],[Performance Category]] = "Average Performer", 3, HR_DATA[[#This Row],[Performance Category]] = "Low Performer", 2, HR_DATA[[#This Row],[Performance Category]] = "At Risk", 1)</f>
        <v>3</v>
      </c>
    </row>
    <row r="2572" spans="1:37" x14ac:dyDescent="0.25">
      <c r="A2572">
        <v>3119</v>
      </c>
      <c r="B2572" s="2">
        <v>44206</v>
      </c>
      <c r="C2572" s="2">
        <f t="shared" ca="1" si="200"/>
        <v>46159</v>
      </c>
      <c r="D2572" t="s">
        <v>28</v>
      </c>
      <c r="E2572" t="s">
        <v>81</v>
      </c>
      <c r="F2572" t="s">
        <v>30</v>
      </c>
      <c r="G2572" t="s">
        <v>46</v>
      </c>
      <c r="H2572" t="s">
        <v>32</v>
      </c>
      <c r="I2572" t="s">
        <v>46</v>
      </c>
      <c r="J2572" t="s">
        <v>34</v>
      </c>
      <c r="K2572" t="s">
        <v>65</v>
      </c>
      <c r="L2572" s="2">
        <v>34125</v>
      </c>
      <c r="M2572" t="s">
        <v>36</v>
      </c>
      <c r="N2572" t="s">
        <v>48</v>
      </c>
      <c r="O2572" t="s">
        <v>60</v>
      </c>
      <c r="P2572" t="s">
        <v>61</v>
      </c>
      <c r="Q2572" t="s">
        <v>40</v>
      </c>
      <c r="R2572">
        <v>5</v>
      </c>
      <c r="S2572" s="2">
        <v>44918</v>
      </c>
      <c r="T2572">
        <v>4</v>
      </c>
      <c r="U2572">
        <v>5</v>
      </c>
      <c r="V2572">
        <v>2</v>
      </c>
      <c r="W2572" s="2">
        <v>44983</v>
      </c>
      <c r="X2572" t="s">
        <v>41</v>
      </c>
      <c r="Y2572" t="s">
        <v>51</v>
      </c>
      <c r="Z2572" t="s">
        <v>73</v>
      </c>
      <c r="AA2572">
        <v>1</v>
      </c>
      <c r="AB2572">
        <v>899.2</v>
      </c>
      <c r="AC2572">
        <v>28</v>
      </c>
      <c r="AD2572" t="str" cm="1">
        <f t="array" ref="AD2572">_xlfn.IFS($AC2572&lt;= 24,"17-24", $AC2572&lt;=34,"25-34", $AC2572&lt;=44,"35-44", $AC2572&lt;= 54,"45-54", $AC2572 &gt;= 55, "55+")</f>
        <v>25-34</v>
      </c>
      <c r="AE2572">
        <f t="shared" ca="1" si="201"/>
        <v>5</v>
      </c>
      <c r="AF2572" t="str">
        <f t="shared" si="202"/>
        <v>High</v>
      </c>
      <c r="AG2572" t="str">
        <f t="shared" si="203"/>
        <v>Satisfied</v>
      </c>
      <c r="AH2572" t="str">
        <f t="shared" si="204"/>
        <v>Average Performer</v>
      </c>
      <c r="AI2572" t="str" cm="1">
        <f t="array" ref="AI2572">_xlfn.IFS($Z2572 = "Passed", "High", $Z2572="Completed", "Moderate", OR($Z2572 = "Incomplete", $Z2572="Failed"), "Low")</f>
        <v>High</v>
      </c>
      <c r="AJ2572" t="str" cm="1">
        <f t="array" ref="AJ2572">_xlfn.IFS(OR(Z2572= "Passed", Z2572 = "Completed"), "Complete", OR(Z2572 ="Failed", Z2572 = "Incomplete"), "Incomplete")</f>
        <v>Complete</v>
      </c>
      <c r="AK2572" cm="1">
        <f t="array" ref="AK2572">_xlfn.IFS(HR_DATA[[#This Row],[Performance Category]] = "High Performer", 4,HR_DATA[[#This Row],[Performance Category]] = "Average Performer", 3, HR_DATA[[#This Row],[Performance Category]] = "Low Performer", 2, HR_DATA[[#This Row],[Performance Category]] = "At Risk", 1)</f>
        <v>3</v>
      </c>
    </row>
    <row r="2573" spans="1:37" x14ac:dyDescent="0.25">
      <c r="A2573">
        <v>3120</v>
      </c>
      <c r="B2573" s="2">
        <v>44413</v>
      </c>
      <c r="C2573" s="2">
        <f t="shared" ca="1" si="200"/>
        <v>46159</v>
      </c>
      <c r="D2573" t="s">
        <v>28</v>
      </c>
      <c r="E2573" t="s">
        <v>54</v>
      </c>
      <c r="F2573" t="s">
        <v>30</v>
      </c>
      <c r="G2573" t="s">
        <v>46</v>
      </c>
      <c r="H2573" t="s">
        <v>45</v>
      </c>
      <c r="I2573" t="s">
        <v>55</v>
      </c>
      <c r="J2573" t="s">
        <v>34</v>
      </c>
      <c r="K2573" t="s">
        <v>47</v>
      </c>
      <c r="L2573" s="2">
        <v>16836</v>
      </c>
      <c r="M2573" t="s">
        <v>36</v>
      </c>
      <c r="N2573" t="s">
        <v>37</v>
      </c>
      <c r="O2573" t="s">
        <v>84</v>
      </c>
      <c r="P2573" t="s">
        <v>39</v>
      </c>
      <c r="Q2573" t="s">
        <v>40</v>
      </c>
      <c r="R2573">
        <v>4</v>
      </c>
      <c r="S2573" s="2">
        <v>45026</v>
      </c>
      <c r="T2573">
        <v>1</v>
      </c>
      <c r="U2573">
        <v>5</v>
      </c>
      <c r="V2573">
        <v>3</v>
      </c>
      <c r="W2573" s="2">
        <v>45112</v>
      </c>
      <c r="X2573" t="s">
        <v>62</v>
      </c>
      <c r="Y2573" t="s">
        <v>51</v>
      </c>
      <c r="Z2573" t="s">
        <v>52</v>
      </c>
      <c r="AA2573">
        <v>2</v>
      </c>
      <c r="AB2573">
        <v>144.25</v>
      </c>
      <c r="AC2573">
        <v>75</v>
      </c>
      <c r="AD2573" t="str" cm="1">
        <f t="array" ref="AD2573">_xlfn.IFS($AC2573&lt;= 24,"17-24", $AC2573&lt;=34,"25-34", $AC2573&lt;=44,"35-44", $AC2573&lt;= 54,"45-54", $AC2573 &gt;= 55, "55+")</f>
        <v>55+</v>
      </c>
      <c r="AE2573">
        <f t="shared" ca="1" si="201"/>
        <v>4</v>
      </c>
      <c r="AF2573" t="str">
        <f t="shared" si="202"/>
        <v>Low</v>
      </c>
      <c r="AG2573" t="str">
        <f t="shared" si="203"/>
        <v>Satisfied</v>
      </c>
      <c r="AH2573" t="str">
        <f t="shared" si="204"/>
        <v>Average Performer</v>
      </c>
      <c r="AI2573" t="str" cm="1">
        <f t="array" ref="AI2573">_xlfn.IFS($Z2573 = "Passed", "High", $Z2573="Completed", "Moderate", OR($Z2573 = "Incomplete", $Z2573="Failed"), "Low")</f>
        <v>Low</v>
      </c>
      <c r="AJ2573" t="str" cm="1">
        <f t="array" ref="AJ2573">_xlfn.IFS(OR(Z2573= "Passed", Z2573 = "Completed"), "Complete", OR(Z2573 ="Failed", Z2573 = "Incomplete"), "Incomplete")</f>
        <v>Incomplete</v>
      </c>
      <c r="AK2573" cm="1">
        <f t="array" ref="AK2573">_xlfn.IFS(HR_DATA[[#This Row],[Performance Category]] = "High Performer", 4,HR_DATA[[#This Row],[Performance Category]] = "Average Performer", 3, HR_DATA[[#This Row],[Performance Category]] = "Low Performer", 2, HR_DATA[[#This Row],[Performance Category]] = "At Risk", 1)</f>
        <v>3</v>
      </c>
    </row>
    <row r="2574" spans="1:37" x14ac:dyDescent="0.25">
      <c r="A2574">
        <v>3121</v>
      </c>
      <c r="B2574" s="2">
        <v>44872</v>
      </c>
      <c r="C2574" s="2">
        <f t="shared" ca="1" si="200"/>
        <v>46159</v>
      </c>
      <c r="D2574" t="s">
        <v>28</v>
      </c>
      <c r="E2574" t="s">
        <v>94</v>
      </c>
      <c r="F2574" t="s">
        <v>30</v>
      </c>
      <c r="G2574" t="s">
        <v>46</v>
      </c>
      <c r="H2574" t="s">
        <v>32</v>
      </c>
      <c r="I2574" t="s">
        <v>55</v>
      </c>
      <c r="J2574" t="s">
        <v>34</v>
      </c>
      <c r="K2574" t="s">
        <v>96</v>
      </c>
      <c r="L2574" s="2">
        <v>18188</v>
      </c>
      <c r="M2574" t="s">
        <v>36</v>
      </c>
      <c r="N2574" t="s">
        <v>37</v>
      </c>
      <c r="O2574" t="s">
        <v>72</v>
      </c>
      <c r="P2574" t="s">
        <v>61</v>
      </c>
      <c r="Q2574" t="s">
        <v>40</v>
      </c>
      <c r="R2574">
        <v>4</v>
      </c>
      <c r="S2574" s="2">
        <v>45029</v>
      </c>
      <c r="T2574">
        <v>4</v>
      </c>
      <c r="U2574">
        <v>1</v>
      </c>
      <c r="V2574">
        <v>3</v>
      </c>
      <c r="W2574" s="2">
        <v>45038</v>
      </c>
      <c r="X2574" t="s">
        <v>41</v>
      </c>
      <c r="Y2574" t="s">
        <v>51</v>
      </c>
      <c r="Z2574" t="s">
        <v>43</v>
      </c>
      <c r="AA2574">
        <v>1</v>
      </c>
      <c r="AB2574">
        <v>854.54</v>
      </c>
      <c r="AC2574">
        <v>73</v>
      </c>
      <c r="AD2574" t="str" cm="1">
        <f t="array" ref="AD2574">_xlfn.IFS($AC2574&lt;= 24,"17-24", $AC2574&lt;=34,"25-34", $AC2574&lt;=44,"35-44", $AC2574&lt;= 54,"45-54", $AC2574 &gt;= 55, "55+")</f>
        <v>55+</v>
      </c>
      <c r="AE2574">
        <f t="shared" ca="1" si="201"/>
        <v>3</v>
      </c>
      <c r="AF2574" t="str">
        <f t="shared" si="202"/>
        <v>High</v>
      </c>
      <c r="AG2574" t="str">
        <f t="shared" si="203"/>
        <v>Not satisfied</v>
      </c>
      <c r="AH2574" t="str">
        <f t="shared" si="204"/>
        <v>Average Performer</v>
      </c>
      <c r="AI2574" t="str" cm="1">
        <f t="array" ref="AI2574">_xlfn.IFS($Z2574 = "Passed", "High", $Z2574="Completed", "Moderate", OR($Z2574 = "Incomplete", $Z2574="Failed"), "Low")</f>
        <v>Low</v>
      </c>
      <c r="AJ2574" t="str" cm="1">
        <f t="array" ref="AJ2574">_xlfn.IFS(OR(Z2574= "Passed", Z2574 = "Completed"), "Complete", OR(Z2574 ="Failed", Z2574 = "Incomplete"), "Incomplete")</f>
        <v>Incomplete</v>
      </c>
      <c r="AK2574" cm="1">
        <f t="array" ref="AK2574">_xlfn.IFS(HR_DATA[[#This Row],[Performance Category]] = "High Performer", 4,HR_DATA[[#This Row],[Performance Category]] = "Average Performer", 3, HR_DATA[[#This Row],[Performance Category]] = "Low Performer", 2, HR_DATA[[#This Row],[Performance Category]] = "At Risk", 1)</f>
        <v>3</v>
      </c>
    </row>
    <row r="2575" spans="1:37" x14ac:dyDescent="0.25">
      <c r="A2575">
        <v>3123</v>
      </c>
      <c r="B2575" s="2">
        <v>44389</v>
      </c>
      <c r="C2575" s="2">
        <f t="shared" ca="1" si="200"/>
        <v>46159</v>
      </c>
      <c r="D2575" t="s">
        <v>28</v>
      </c>
      <c r="E2575" t="s">
        <v>64</v>
      </c>
      <c r="F2575" t="s">
        <v>30</v>
      </c>
      <c r="G2575" t="s">
        <v>55</v>
      </c>
      <c r="H2575" t="s">
        <v>32</v>
      </c>
      <c r="I2575" t="s">
        <v>46</v>
      </c>
      <c r="J2575" t="s">
        <v>34</v>
      </c>
      <c r="K2575" t="s">
        <v>89</v>
      </c>
      <c r="L2575" s="2">
        <v>18751</v>
      </c>
      <c r="M2575" t="s">
        <v>36</v>
      </c>
      <c r="N2575" t="s">
        <v>48</v>
      </c>
      <c r="O2575" t="s">
        <v>49</v>
      </c>
      <c r="P2575" t="s">
        <v>67</v>
      </c>
      <c r="Q2575" t="s">
        <v>40</v>
      </c>
      <c r="R2575">
        <v>4</v>
      </c>
      <c r="S2575" s="2">
        <v>45119</v>
      </c>
      <c r="T2575">
        <v>5</v>
      </c>
      <c r="U2575">
        <v>2</v>
      </c>
      <c r="V2575">
        <v>2</v>
      </c>
      <c r="W2575" s="2">
        <v>44927</v>
      </c>
      <c r="X2575" t="s">
        <v>92</v>
      </c>
      <c r="Y2575" t="s">
        <v>51</v>
      </c>
      <c r="Z2575" t="s">
        <v>43</v>
      </c>
      <c r="AA2575">
        <v>4</v>
      </c>
      <c r="AB2575">
        <v>479</v>
      </c>
      <c r="AC2575">
        <v>70</v>
      </c>
      <c r="AD2575" t="str" cm="1">
        <f t="array" ref="AD2575">_xlfn.IFS($AC2575&lt;= 24,"17-24", $AC2575&lt;=34,"25-34", $AC2575&lt;=44,"35-44", $AC2575&lt;= 54,"45-54", $AC2575 &gt;= 55, "55+")</f>
        <v>55+</v>
      </c>
      <c r="AE2575">
        <f t="shared" ca="1" si="201"/>
        <v>4</v>
      </c>
      <c r="AF2575" t="str">
        <f t="shared" si="202"/>
        <v>High</v>
      </c>
      <c r="AG2575" t="str">
        <f t="shared" si="203"/>
        <v>Not satisfied</v>
      </c>
      <c r="AH2575" t="str">
        <f t="shared" si="204"/>
        <v>Average Performer</v>
      </c>
      <c r="AI2575" t="str" cm="1">
        <f t="array" ref="AI2575">_xlfn.IFS($Z2575 = "Passed", "High", $Z2575="Completed", "Moderate", OR($Z2575 = "Incomplete", $Z2575="Failed"), "Low")</f>
        <v>Low</v>
      </c>
      <c r="AJ2575" t="str" cm="1">
        <f t="array" ref="AJ2575">_xlfn.IFS(OR(Z2575= "Passed", Z2575 = "Completed"), "Complete", OR(Z2575 ="Failed", Z2575 = "Incomplete"), "Incomplete")</f>
        <v>Incomplete</v>
      </c>
      <c r="AK2575" cm="1">
        <f t="array" ref="AK2575">_xlfn.IFS(HR_DATA[[#This Row],[Performance Category]] = "High Performer", 4,HR_DATA[[#This Row],[Performance Category]] = "Average Performer", 3, HR_DATA[[#This Row],[Performance Category]] = "Low Performer", 2, HR_DATA[[#This Row],[Performance Category]] = "At Risk", 1)</f>
        <v>3</v>
      </c>
    </row>
    <row r="2576" spans="1:37" x14ac:dyDescent="0.25">
      <c r="A2576">
        <v>3126</v>
      </c>
      <c r="B2576" s="2">
        <v>44678</v>
      </c>
      <c r="C2576" s="2">
        <f t="shared" ca="1" si="200"/>
        <v>46159</v>
      </c>
      <c r="D2576" t="s">
        <v>28</v>
      </c>
      <c r="E2576" t="s">
        <v>74</v>
      </c>
      <c r="F2576" t="s">
        <v>30</v>
      </c>
      <c r="G2576" t="s">
        <v>31</v>
      </c>
      <c r="H2576" t="s">
        <v>32</v>
      </c>
      <c r="I2576" t="s">
        <v>55</v>
      </c>
      <c r="J2576" t="s">
        <v>34</v>
      </c>
      <c r="K2576" t="s">
        <v>96</v>
      </c>
      <c r="L2576" s="2">
        <v>28673</v>
      </c>
      <c r="M2576" t="s">
        <v>36</v>
      </c>
      <c r="N2576" t="s">
        <v>48</v>
      </c>
      <c r="O2576" t="s">
        <v>72</v>
      </c>
      <c r="P2576" t="s">
        <v>77</v>
      </c>
      <c r="Q2576" t="s">
        <v>40</v>
      </c>
      <c r="R2576">
        <v>2</v>
      </c>
      <c r="S2576" s="2">
        <v>44792</v>
      </c>
      <c r="T2576">
        <v>4</v>
      </c>
      <c r="U2576">
        <v>5</v>
      </c>
      <c r="V2576">
        <v>1</v>
      </c>
      <c r="W2576" s="2">
        <v>45128</v>
      </c>
      <c r="X2576" t="s">
        <v>92</v>
      </c>
      <c r="Y2576" t="s">
        <v>51</v>
      </c>
      <c r="Z2576" t="s">
        <v>73</v>
      </c>
      <c r="AA2576">
        <v>4</v>
      </c>
      <c r="AB2576">
        <v>667.54</v>
      </c>
      <c r="AC2576">
        <v>44</v>
      </c>
      <c r="AD2576" t="str" cm="1">
        <f t="array" ref="AD2576">_xlfn.IFS($AC2576&lt;= 24,"17-24", $AC2576&lt;=34,"25-34", $AC2576&lt;=44,"35-44", $AC2576&lt;= 54,"45-54", $AC2576 &gt;= 55, "55+")</f>
        <v>35-44</v>
      </c>
      <c r="AE2576">
        <f t="shared" ca="1" si="201"/>
        <v>4</v>
      </c>
      <c r="AF2576" t="str">
        <f t="shared" si="202"/>
        <v>High</v>
      </c>
      <c r="AG2576" t="str">
        <f t="shared" si="203"/>
        <v>Satisfied</v>
      </c>
      <c r="AH2576" t="str">
        <f t="shared" si="204"/>
        <v>Average Performer</v>
      </c>
      <c r="AI2576" t="str" cm="1">
        <f t="array" ref="AI2576">_xlfn.IFS($Z2576 = "Passed", "High", $Z2576="Completed", "Moderate", OR($Z2576 = "Incomplete", $Z2576="Failed"), "Low")</f>
        <v>High</v>
      </c>
      <c r="AJ2576" t="str" cm="1">
        <f t="array" ref="AJ2576">_xlfn.IFS(OR(Z2576= "Passed", Z2576 = "Completed"), "Complete", OR(Z2576 ="Failed", Z2576 = "Incomplete"), "Incomplete")</f>
        <v>Complete</v>
      </c>
      <c r="AK2576" cm="1">
        <f t="array" ref="AK2576">_xlfn.IFS(HR_DATA[[#This Row],[Performance Category]] = "High Performer", 4,HR_DATA[[#This Row],[Performance Category]] = "Average Performer", 3, HR_DATA[[#This Row],[Performance Category]] = "Low Performer", 2, HR_DATA[[#This Row],[Performance Category]] = "At Risk", 1)</f>
        <v>3</v>
      </c>
    </row>
    <row r="2577" spans="1:37" x14ac:dyDescent="0.25">
      <c r="A2577">
        <v>3127</v>
      </c>
      <c r="B2577" s="2">
        <v>44726</v>
      </c>
      <c r="C2577" s="2">
        <f t="shared" ca="1" si="200"/>
        <v>46159</v>
      </c>
      <c r="D2577" t="s">
        <v>28</v>
      </c>
      <c r="E2577" t="s">
        <v>81</v>
      </c>
      <c r="F2577" t="s">
        <v>30</v>
      </c>
      <c r="G2577" t="s">
        <v>46</v>
      </c>
      <c r="H2577" t="s">
        <v>45</v>
      </c>
      <c r="I2577" t="s">
        <v>46</v>
      </c>
      <c r="J2577" t="s">
        <v>34</v>
      </c>
      <c r="K2577" t="s">
        <v>96</v>
      </c>
      <c r="L2577" s="2">
        <v>33537</v>
      </c>
      <c r="M2577" t="s">
        <v>36</v>
      </c>
      <c r="N2577" t="s">
        <v>48</v>
      </c>
      <c r="O2577" t="s">
        <v>38</v>
      </c>
      <c r="P2577" t="s">
        <v>67</v>
      </c>
      <c r="Q2577" t="s">
        <v>40</v>
      </c>
      <c r="R2577">
        <v>2</v>
      </c>
      <c r="S2577" s="2">
        <v>45025</v>
      </c>
      <c r="T2577">
        <v>4</v>
      </c>
      <c r="U2577">
        <v>5</v>
      </c>
      <c r="V2577">
        <v>5</v>
      </c>
      <c r="W2577" s="2">
        <v>44976</v>
      </c>
      <c r="X2577" t="s">
        <v>62</v>
      </c>
      <c r="Y2577" t="s">
        <v>51</v>
      </c>
      <c r="Z2577" t="s">
        <v>43</v>
      </c>
      <c r="AA2577">
        <v>5</v>
      </c>
      <c r="AB2577">
        <v>309.74</v>
      </c>
      <c r="AC2577">
        <v>31</v>
      </c>
      <c r="AD2577" t="str" cm="1">
        <f t="array" ref="AD2577">_xlfn.IFS($AC2577&lt;= 24,"17-24", $AC2577&lt;=34,"25-34", $AC2577&lt;=44,"35-44", $AC2577&lt;= 54,"45-54", $AC2577 &gt;= 55, "55+")</f>
        <v>25-34</v>
      </c>
      <c r="AE2577">
        <f t="shared" ca="1" si="201"/>
        <v>3</v>
      </c>
      <c r="AF2577" t="str">
        <f t="shared" si="202"/>
        <v>High</v>
      </c>
      <c r="AG2577" t="str">
        <f t="shared" si="203"/>
        <v>Satisfied</v>
      </c>
      <c r="AH2577" t="str">
        <f t="shared" si="204"/>
        <v>Average Performer</v>
      </c>
      <c r="AI2577" t="str" cm="1">
        <f t="array" ref="AI2577">_xlfn.IFS($Z2577 = "Passed", "High", $Z2577="Completed", "Moderate", OR($Z2577 = "Incomplete", $Z2577="Failed"), "Low")</f>
        <v>Low</v>
      </c>
      <c r="AJ2577" t="str" cm="1">
        <f t="array" ref="AJ2577">_xlfn.IFS(OR(Z2577= "Passed", Z2577 = "Completed"), "Complete", OR(Z2577 ="Failed", Z2577 = "Incomplete"), "Incomplete")</f>
        <v>Incomplete</v>
      </c>
      <c r="AK2577" cm="1">
        <f t="array" ref="AK2577">_xlfn.IFS(HR_DATA[[#This Row],[Performance Category]] = "High Performer", 4,HR_DATA[[#This Row],[Performance Category]] = "Average Performer", 3, HR_DATA[[#This Row],[Performance Category]] = "Low Performer", 2, HR_DATA[[#This Row],[Performance Category]] = "At Risk", 1)</f>
        <v>3</v>
      </c>
    </row>
    <row r="2578" spans="1:37" x14ac:dyDescent="0.25">
      <c r="A2578">
        <v>3128</v>
      </c>
      <c r="B2578" s="2">
        <v>43478</v>
      </c>
      <c r="C2578" s="2">
        <f t="shared" ca="1" si="200"/>
        <v>46159</v>
      </c>
      <c r="D2578" t="s">
        <v>28</v>
      </c>
      <c r="E2578" t="s">
        <v>54</v>
      </c>
      <c r="F2578" t="s">
        <v>30</v>
      </c>
      <c r="G2578" t="s">
        <v>46</v>
      </c>
      <c r="H2578" t="s">
        <v>45</v>
      </c>
      <c r="I2578" t="s">
        <v>33</v>
      </c>
      <c r="J2578" t="s">
        <v>34</v>
      </c>
      <c r="K2578" t="s">
        <v>70</v>
      </c>
      <c r="L2578" s="2">
        <v>27134</v>
      </c>
      <c r="M2578" t="s">
        <v>36</v>
      </c>
      <c r="N2578" t="s">
        <v>37</v>
      </c>
      <c r="O2578" t="s">
        <v>72</v>
      </c>
      <c r="P2578" t="s">
        <v>39</v>
      </c>
      <c r="Q2578" t="s">
        <v>40</v>
      </c>
      <c r="R2578">
        <v>2</v>
      </c>
      <c r="S2578" s="2">
        <v>45041</v>
      </c>
      <c r="T2578">
        <v>3</v>
      </c>
      <c r="U2578">
        <v>5</v>
      </c>
      <c r="V2578">
        <v>4</v>
      </c>
      <c r="W2578" s="2">
        <v>44985</v>
      </c>
      <c r="X2578" t="s">
        <v>92</v>
      </c>
      <c r="Y2578" t="s">
        <v>42</v>
      </c>
      <c r="Z2578" t="s">
        <v>63</v>
      </c>
      <c r="AA2578">
        <v>1</v>
      </c>
      <c r="AB2578">
        <v>830.63</v>
      </c>
      <c r="AC2578">
        <v>45</v>
      </c>
      <c r="AD2578" t="str" cm="1">
        <f t="array" ref="AD2578">_xlfn.IFS($AC2578&lt;= 24,"17-24", $AC2578&lt;=34,"25-34", $AC2578&lt;=44,"35-44", $AC2578&lt;= 54,"45-54", $AC2578 &gt;= 55, "55+")</f>
        <v>45-54</v>
      </c>
      <c r="AE2578">
        <f t="shared" ca="1" si="201"/>
        <v>7</v>
      </c>
      <c r="AF2578" t="str">
        <f t="shared" si="202"/>
        <v>Medium</v>
      </c>
      <c r="AG2578" t="str">
        <f t="shared" si="203"/>
        <v>Satisfied</v>
      </c>
      <c r="AH2578" t="str">
        <f t="shared" si="204"/>
        <v>Average Performer</v>
      </c>
      <c r="AI2578" t="str" cm="1">
        <f t="array" ref="AI2578">_xlfn.IFS($Z2578 = "Passed", "High", $Z2578="Completed", "Moderate", OR($Z2578 = "Incomplete", $Z2578="Failed"), "Low")</f>
        <v>Moderate</v>
      </c>
      <c r="AJ2578" t="str" cm="1">
        <f t="array" ref="AJ2578">_xlfn.IFS(OR(Z2578= "Passed", Z2578 = "Completed"), "Complete", OR(Z2578 ="Failed", Z2578 = "Incomplete"), "Incomplete")</f>
        <v>Complete</v>
      </c>
      <c r="AK2578" cm="1">
        <f t="array" ref="AK2578">_xlfn.IFS(HR_DATA[[#This Row],[Performance Category]] = "High Performer", 4,HR_DATA[[#This Row],[Performance Category]] = "Average Performer", 3, HR_DATA[[#This Row],[Performance Category]] = "Low Performer", 2, HR_DATA[[#This Row],[Performance Category]] = "At Risk", 1)</f>
        <v>3</v>
      </c>
    </row>
    <row r="2579" spans="1:37" x14ac:dyDescent="0.25">
      <c r="A2579">
        <v>3129</v>
      </c>
      <c r="B2579" s="2">
        <v>43637</v>
      </c>
      <c r="C2579" s="2">
        <f t="shared" ca="1" si="200"/>
        <v>46159</v>
      </c>
      <c r="D2579" t="s">
        <v>28</v>
      </c>
      <c r="E2579" t="s">
        <v>69</v>
      </c>
      <c r="F2579" t="s">
        <v>30</v>
      </c>
      <c r="G2579" t="s">
        <v>55</v>
      </c>
      <c r="H2579" t="s">
        <v>45</v>
      </c>
      <c r="I2579" t="s">
        <v>46</v>
      </c>
      <c r="J2579" t="s">
        <v>34</v>
      </c>
      <c r="K2579" t="s">
        <v>111</v>
      </c>
      <c r="L2579" s="2">
        <v>31239</v>
      </c>
      <c r="M2579" t="s">
        <v>36</v>
      </c>
      <c r="N2579" t="s">
        <v>37</v>
      </c>
      <c r="O2579" t="s">
        <v>72</v>
      </c>
      <c r="P2579" t="s">
        <v>39</v>
      </c>
      <c r="Q2579" t="s">
        <v>40</v>
      </c>
      <c r="R2579">
        <v>5</v>
      </c>
      <c r="S2579" s="2">
        <v>45016</v>
      </c>
      <c r="T2579">
        <v>4</v>
      </c>
      <c r="U2579">
        <v>2</v>
      </c>
      <c r="V2579">
        <v>4</v>
      </c>
      <c r="W2579" s="2">
        <v>45088</v>
      </c>
      <c r="X2579" t="s">
        <v>68</v>
      </c>
      <c r="Y2579" t="s">
        <v>42</v>
      </c>
      <c r="Z2579" t="s">
        <v>52</v>
      </c>
      <c r="AA2579">
        <v>4</v>
      </c>
      <c r="AB2579">
        <v>277.31</v>
      </c>
      <c r="AC2579">
        <v>34</v>
      </c>
      <c r="AD2579" t="str" cm="1">
        <f t="array" ref="AD2579">_xlfn.IFS($AC2579&lt;= 24,"17-24", $AC2579&lt;=34,"25-34", $AC2579&lt;=44,"35-44", $AC2579&lt;= 54,"45-54", $AC2579 &gt;= 55, "55+")</f>
        <v>25-34</v>
      </c>
      <c r="AE2579">
        <f t="shared" ca="1" si="201"/>
        <v>6</v>
      </c>
      <c r="AF2579" t="str">
        <f t="shared" si="202"/>
        <v>High</v>
      </c>
      <c r="AG2579" t="str">
        <f t="shared" si="203"/>
        <v>Not satisfied</v>
      </c>
      <c r="AH2579" t="str">
        <f t="shared" si="204"/>
        <v>Average Performer</v>
      </c>
      <c r="AI2579" t="str" cm="1">
        <f t="array" ref="AI2579">_xlfn.IFS($Z2579 = "Passed", "High", $Z2579="Completed", "Moderate", OR($Z2579 = "Incomplete", $Z2579="Failed"), "Low")</f>
        <v>Low</v>
      </c>
      <c r="AJ2579" t="str" cm="1">
        <f t="array" ref="AJ2579">_xlfn.IFS(OR(Z2579= "Passed", Z2579 = "Completed"), "Complete", OR(Z2579 ="Failed", Z2579 = "Incomplete"), "Incomplete")</f>
        <v>Incomplete</v>
      </c>
      <c r="AK2579" cm="1">
        <f t="array" ref="AK2579">_xlfn.IFS(HR_DATA[[#This Row],[Performance Category]] = "High Performer", 4,HR_DATA[[#This Row],[Performance Category]] = "Average Performer", 3, HR_DATA[[#This Row],[Performance Category]] = "Low Performer", 2, HR_DATA[[#This Row],[Performance Category]] = "At Risk", 1)</f>
        <v>3</v>
      </c>
    </row>
    <row r="2580" spans="1:37" x14ac:dyDescent="0.25">
      <c r="A2580">
        <v>3130</v>
      </c>
      <c r="B2580" s="2">
        <v>44053</v>
      </c>
      <c r="C2580" s="2">
        <f t="shared" ca="1" si="200"/>
        <v>46159</v>
      </c>
      <c r="D2580" t="s">
        <v>28</v>
      </c>
      <c r="E2580" t="s">
        <v>29</v>
      </c>
      <c r="F2580" t="s">
        <v>30</v>
      </c>
      <c r="G2580" t="s">
        <v>46</v>
      </c>
      <c r="H2580" t="s">
        <v>45</v>
      </c>
      <c r="I2580" t="s">
        <v>33</v>
      </c>
      <c r="J2580" t="s">
        <v>34</v>
      </c>
      <c r="K2580" t="s">
        <v>101</v>
      </c>
      <c r="L2580" s="2">
        <v>29715</v>
      </c>
      <c r="M2580" t="s">
        <v>36</v>
      </c>
      <c r="N2580" t="s">
        <v>37</v>
      </c>
      <c r="O2580" t="s">
        <v>72</v>
      </c>
      <c r="P2580" t="s">
        <v>39</v>
      </c>
      <c r="Q2580" t="s">
        <v>40</v>
      </c>
      <c r="R2580">
        <v>5</v>
      </c>
      <c r="S2580" s="2">
        <v>44923</v>
      </c>
      <c r="T2580">
        <v>4</v>
      </c>
      <c r="U2580">
        <v>3</v>
      </c>
      <c r="V2580">
        <v>3</v>
      </c>
      <c r="W2580" s="2">
        <v>45006</v>
      </c>
      <c r="X2580" t="s">
        <v>50</v>
      </c>
      <c r="Y2580" t="s">
        <v>42</v>
      </c>
      <c r="Z2580" t="s">
        <v>52</v>
      </c>
      <c r="AA2580">
        <v>3</v>
      </c>
      <c r="AB2580">
        <v>501.5</v>
      </c>
      <c r="AC2580">
        <v>39</v>
      </c>
      <c r="AD2580" t="str" cm="1">
        <f t="array" ref="AD2580">_xlfn.IFS($AC2580&lt;= 24,"17-24", $AC2580&lt;=34,"25-34", $AC2580&lt;=44,"35-44", $AC2580&lt;= 54,"45-54", $AC2580 &gt;= 55, "55+")</f>
        <v>35-44</v>
      </c>
      <c r="AE2580">
        <f t="shared" ca="1" si="201"/>
        <v>5</v>
      </c>
      <c r="AF2580" t="str">
        <f t="shared" si="202"/>
        <v>High</v>
      </c>
      <c r="AG2580" t="str">
        <f t="shared" si="203"/>
        <v>Neutral</v>
      </c>
      <c r="AH2580" t="str">
        <f t="shared" si="204"/>
        <v>Average Performer</v>
      </c>
      <c r="AI2580" t="str" cm="1">
        <f t="array" ref="AI2580">_xlfn.IFS($Z2580 = "Passed", "High", $Z2580="Completed", "Moderate", OR($Z2580 = "Incomplete", $Z2580="Failed"), "Low")</f>
        <v>Low</v>
      </c>
      <c r="AJ2580" t="str" cm="1">
        <f t="array" ref="AJ2580">_xlfn.IFS(OR(Z2580= "Passed", Z2580 = "Completed"), "Complete", OR(Z2580 ="Failed", Z2580 = "Incomplete"), "Incomplete")</f>
        <v>Incomplete</v>
      </c>
      <c r="AK2580" cm="1">
        <f t="array" ref="AK2580">_xlfn.IFS(HR_DATA[[#This Row],[Performance Category]] = "High Performer", 4,HR_DATA[[#This Row],[Performance Category]] = "Average Performer", 3, HR_DATA[[#This Row],[Performance Category]] = "Low Performer", 2, HR_DATA[[#This Row],[Performance Category]] = "At Risk", 1)</f>
        <v>3</v>
      </c>
    </row>
    <row r="2581" spans="1:37" x14ac:dyDescent="0.25">
      <c r="A2581">
        <v>3131</v>
      </c>
      <c r="B2581" s="2">
        <v>44299</v>
      </c>
      <c r="C2581" s="2">
        <f t="shared" ca="1" si="200"/>
        <v>46159</v>
      </c>
      <c r="D2581" t="s">
        <v>28</v>
      </c>
      <c r="E2581" t="s">
        <v>85</v>
      </c>
      <c r="F2581" t="s">
        <v>30</v>
      </c>
      <c r="G2581" t="s">
        <v>31</v>
      </c>
      <c r="H2581" t="s">
        <v>32</v>
      </c>
      <c r="I2581" t="s">
        <v>33</v>
      </c>
      <c r="J2581" t="s">
        <v>34</v>
      </c>
      <c r="K2581" t="s">
        <v>101</v>
      </c>
      <c r="L2581" s="2">
        <v>19752</v>
      </c>
      <c r="M2581" t="s">
        <v>36</v>
      </c>
      <c r="N2581" t="s">
        <v>37</v>
      </c>
      <c r="O2581" t="s">
        <v>49</v>
      </c>
      <c r="P2581" t="s">
        <v>61</v>
      </c>
      <c r="Q2581" t="s">
        <v>40</v>
      </c>
      <c r="R2581">
        <v>2</v>
      </c>
      <c r="S2581" s="2">
        <v>44780</v>
      </c>
      <c r="T2581">
        <v>3</v>
      </c>
      <c r="U2581">
        <v>2</v>
      </c>
      <c r="V2581">
        <v>5</v>
      </c>
      <c r="W2581" s="2">
        <v>44941</v>
      </c>
      <c r="X2581" t="s">
        <v>41</v>
      </c>
      <c r="Y2581" t="s">
        <v>42</v>
      </c>
      <c r="Z2581" t="s">
        <v>63</v>
      </c>
      <c r="AA2581">
        <v>3</v>
      </c>
      <c r="AB2581">
        <v>937.85</v>
      </c>
      <c r="AC2581">
        <v>67</v>
      </c>
      <c r="AD2581" t="str" cm="1">
        <f t="array" ref="AD2581">_xlfn.IFS($AC2581&lt;= 24,"17-24", $AC2581&lt;=34,"25-34", $AC2581&lt;=44,"35-44", $AC2581&lt;= 54,"45-54", $AC2581 &gt;= 55, "55+")</f>
        <v>55+</v>
      </c>
      <c r="AE2581">
        <f t="shared" ca="1" si="201"/>
        <v>5</v>
      </c>
      <c r="AF2581" t="str">
        <f t="shared" si="202"/>
        <v>Medium</v>
      </c>
      <c r="AG2581" t="str">
        <f t="shared" si="203"/>
        <v>Not satisfied</v>
      </c>
      <c r="AH2581" t="str">
        <f t="shared" si="204"/>
        <v>Average Performer</v>
      </c>
      <c r="AI2581" t="str" cm="1">
        <f t="array" ref="AI2581">_xlfn.IFS($Z2581 = "Passed", "High", $Z2581="Completed", "Moderate", OR($Z2581 = "Incomplete", $Z2581="Failed"), "Low")</f>
        <v>Moderate</v>
      </c>
      <c r="AJ2581" t="str" cm="1">
        <f t="array" ref="AJ2581">_xlfn.IFS(OR(Z2581= "Passed", Z2581 = "Completed"), "Complete", OR(Z2581 ="Failed", Z2581 = "Incomplete"), "Incomplete")</f>
        <v>Complete</v>
      </c>
      <c r="AK2581" cm="1">
        <f t="array" ref="AK2581">_xlfn.IFS(HR_DATA[[#This Row],[Performance Category]] = "High Performer", 4,HR_DATA[[#This Row],[Performance Category]] = "Average Performer", 3, HR_DATA[[#This Row],[Performance Category]] = "Low Performer", 2, HR_DATA[[#This Row],[Performance Category]] = "At Risk", 1)</f>
        <v>3</v>
      </c>
    </row>
    <row r="2582" spans="1:37" x14ac:dyDescent="0.25">
      <c r="A2582">
        <v>3132</v>
      </c>
      <c r="B2582" s="2">
        <v>43948</v>
      </c>
      <c r="C2582" s="2">
        <f t="shared" ca="1" si="200"/>
        <v>46159</v>
      </c>
      <c r="D2582" t="s">
        <v>28</v>
      </c>
      <c r="E2582" t="s">
        <v>44</v>
      </c>
      <c r="F2582" t="s">
        <v>30</v>
      </c>
      <c r="G2582" t="s">
        <v>55</v>
      </c>
      <c r="H2582" t="s">
        <v>45</v>
      </c>
      <c r="I2582" t="s">
        <v>55</v>
      </c>
      <c r="J2582" t="s">
        <v>34</v>
      </c>
      <c r="K2582" t="s">
        <v>70</v>
      </c>
      <c r="L2582" s="2">
        <v>29118</v>
      </c>
      <c r="M2582" t="s">
        <v>36</v>
      </c>
      <c r="N2582" t="s">
        <v>37</v>
      </c>
      <c r="O2582" t="s">
        <v>84</v>
      </c>
      <c r="P2582" t="s">
        <v>77</v>
      </c>
      <c r="Q2582" t="s">
        <v>40</v>
      </c>
      <c r="R2582">
        <v>4</v>
      </c>
      <c r="S2582" s="2">
        <v>45096</v>
      </c>
      <c r="T2582">
        <v>2</v>
      </c>
      <c r="U2582">
        <v>2</v>
      </c>
      <c r="V2582">
        <v>1</v>
      </c>
      <c r="W2582" s="2">
        <v>45001</v>
      </c>
      <c r="X2582" t="s">
        <v>92</v>
      </c>
      <c r="Y2582" t="s">
        <v>42</v>
      </c>
      <c r="Z2582" t="s">
        <v>52</v>
      </c>
      <c r="AA2582">
        <v>3</v>
      </c>
      <c r="AB2582">
        <v>134.91999999999999</v>
      </c>
      <c r="AC2582">
        <v>41</v>
      </c>
      <c r="AD2582" t="str" cm="1">
        <f t="array" ref="AD2582">_xlfn.IFS($AC2582&lt;= 24,"17-24", $AC2582&lt;=34,"25-34", $AC2582&lt;=44,"35-44", $AC2582&lt;= 54,"45-54", $AC2582 &gt;= 55, "55+")</f>
        <v>35-44</v>
      </c>
      <c r="AE2582">
        <f t="shared" ca="1" si="201"/>
        <v>6</v>
      </c>
      <c r="AF2582" t="str">
        <f t="shared" si="202"/>
        <v>Low</v>
      </c>
      <c r="AG2582" t="str">
        <f t="shared" si="203"/>
        <v>Not satisfied</v>
      </c>
      <c r="AH2582" t="str">
        <f t="shared" si="204"/>
        <v>Average Performer</v>
      </c>
      <c r="AI2582" t="str" cm="1">
        <f t="array" ref="AI2582">_xlfn.IFS($Z2582 = "Passed", "High", $Z2582="Completed", "Moderate", OR($Z2582 = "Incomplete", $Z2582="Failed"), "Low")</f>
        <v>Low</v>
      </c>
      <c r="AJ2582" t="str" cm="1">
        <f t="array" ref="AJ2582">_xlfn.IFS(OR(Z2582= "Passed", Z2582 = "Completed"), "Complete", OR(Z2582 ="Failed", Z2582 = "Incomplete"), "Incomplete")</f>
        <v>Incomplete</v>
      </c>
      <c r="AK2582" cm="1">
        <f t="array" ref="AK2582">_xlfn.IFS(HR_DATA[[#This Row],[Performance Category]] = "High Performer", 4,HR_DATA[[#This Row],[Performance Category]] = "Average Performer", 3, HR_DATA[[#This Row],[Performance Category]] = "Low Performer", 2, HR_DATA[[#This Row],[Performance Category]] = "At Risk", 1)</f>
        <v>3</v>
      </c>
    </row>
    <row r="2583" spans="1:37" x14ac:dyDescent="0.25">
      <c r="A2583">
        <v>3133</v>
      </c>
      <c r="B2583" s="2">
        <v>44617</v>
      </c>
      <c r="C2583" s="2">
        <f t="shared" ca="1" si="200"/>
        <v>46159</v>
      </c>
      <c r="D2583" t="s">
        <v>28</v>
      </c>
      <c r="E2583" t="s">
        <v>87</v>
      </c>
      <c r="F2583" t="s">
        <v>108</v>
      </c>
      <c r="G2583" t="s">
        <v>31</v>
      </c>
      <c r="H2583" t="s">
        <v>32</v>
      </c>
      <c r="I2583" t="s">
        <v>46</v>
      </c>
      <c r="J2583" t="s">
        <v>34</v>
      </c>
      <c r="K2583" t="s">
        <v>96</v>
      </c>
      <c r="L2583" s="2">
        <v>21481</v>
      </c>
      <c r="M2583" t="s">
        <v>36</v>
      </c>
      <c r="N2583" t="s">
        <v>48</v>
      </c>
      <c r="O2583" t="s">
        <v>38</v>
      </c>
      <c r="P2583" t="s">
        <v>67</v>
      </c>
      <c r="Q2583" t="s">
        <v>40</v>
      </c>
      <c r="R2583">
        <v>5</v>
      </c>
      <c r="S2583" s="2">
        <v>44825</v>
      </c>
      <c r="T2583">
        <v>1</v>
      </c>
      <c r="U2583">
        <v>5</v>
      </c>
      <c r="V2583">
        <v>1</v>
      </c>
      <c r="W2583" s="2">
        <v>44844</v>
      </c>
      <c r="X2583" t="s">
        <v>92</v>
      </c>
      <c r="Y2583" t="s">
        <v>51</v>
      </c>
      <c r="Z2583" t="s">
        <v>52</v>
      </c>
      <c r="AA2583">
        <v>3</v>
      </c>
      <c r="AB2583">
        <v>946.99</v>
      </c>
      <c r="AC2583">
        <v>64</v>
      </c>
      <c r="AD2583" t="str" cm="1">
        <f t="array" ref="AD2583">_xlfn.IFS($AC2583&lt;= 24,"17-24", $AC2583&lt;=34,"25-34", $AC2583&lt;=44,"35-44", $AC2583&lt;= 54,"45-54", $AC2583 &gt;= 55, "55+")</f>
        <v>55+</v>
      </c>
      <c r="AE2583">
        <f t="shared" ca="1" si="201"/>
        <v>4</v>
      </c>
      <c r="AF2583" t="str">
        <f t="shared" si="202"/>
        <v>Low</v>
      </c>
      <c r="AG2583" t="str">
        <f t="shared" si="203"/>
        <v>Satisfied</v>
      </c>
      <c r="AH2583" t="str">
        <f t="shared" si="204"/>
        <v>Average Performer</v>
      </c>
      <c r="AI2583" t="str" cm="1">
        <f t="array" ref="AI2583">_xlfn.IFS($Z2583 = "Passed", "High", $Z2583="Completed", "Moderate", OR($Z2583 = "Incomplete", $Z2583="Failed"), "Low")</f>
        <v>Low</v>
      </c>
      <c r="AJ2583" t="str" cm="1">
        <f t="array" ref="AJ2583">_xlfn.IFS(OR(Z2583= "Passed", Z2583 = "Completed"), "Complete", OR(Z2583 ="Failed", Z2583 = "Incomplete"), "Incomplete")</f>
        <v>Incomplete</v>
      </c>
      <c r="AK2583" cm="1">
        <f t="array" ref="AK2583">_xlfn.IFS(HR_DATA[[#This Row],[Performance Category]] = "High Performer", 4,HR_DATA[[#This Row],[Performance Category]] = "Average Performer", 3, HR_DATA[[#This Row],[Performance Category]] = "Low Performer", 2, HR_DATA[[#This Row],[Performance Category]] = "At Risk", 1)</f>
        <v>3</v>
      </c>
    </row>
    <row r="2584" spans="1:37" x14ac:dyDescent="0.25">
      <c r="A2584">
        <v>3134</v>
      </c>
      <c r="B2584" s="2">
        <v>43440</v>
      </c>
      <c r="C2584" s="2">
        <f t="shared" ca="1" si="200"/>
        <v>46159</v>
      </c>
      <c r="D2584" t="s">
        <v>106</v>
      </c>
      <c r="E2584" t="s">
        <v>64</v>
      </c>
      <c r="F2584" t="s">
        <v>30</v>
      </c>
      <c r="G2584" t="s">
        <v>46</v>
      </c>
      <c r="H2584" t="s">
        <v>32</v>
      </c>
      <c r="I2584" t="s">
        <v>55</v>
      </c>
      <c r="J2584" t="s">
        <v>34</v>
      </c>
      <c r="K2584" t="s">
        <v>97</v>
      </c>
      <c r="L2584" s="2">
        <v>17272</v>
      </c>
      <c r="M2584" t="s">
        <v>36</v>
      </c>
      <c r="N2584" t="s">
        <v>37</v>
      </c>
      <c r="O2584" t="s">
        <v>49</v>
      </c>
      <c r="P2584" t="s">
        <v>67</v>
      </c>
      <c r="Q2584" t="s">
        <v>78</v>
      </c>
      <c r="R2584">
        <v>5</v>
      </c>
      <c r="S2584" s="2">
        <v>44885</v>
      </c>
      <c r="T2584">
        <v>3</v>
      </c>
      <c r="U2584">
        <v>2</v>
      </c>
      <c r="V2584">
        <v>1</v>
      </c>
      <c r="W2584" s="2">
        <v>45003</v>
      </c>
      <c r="X2584" t="s">
        <v>68</v>
      </c>
      <c r="Y2584" t="s">
        <v>51</v>
      </c>
      <c r="Z2584" t="s">
        <v>63</v>
      </c>
      <c r="AA2584">
        <v>4</v>
      </c>
      <c r="AB2584">
        <v>945.68</v>
      </c>
      <c r="AC2584">
        <v>71</v>
      </c>
      <c r="AD2584" t="str" cm="1">
        <f t="array" ref="AD2584">_xlfn.IFS($AC2584&lt;= 24,"17-24", $AC2584&lt;=34,"25-34", $AC2584&lt;=44,"35-44", $AC2584&lt;= 54,"45-54", $AC2584 &gt;= 55, "55+")</f>
        <v>55+</v>
      </c>
      <c r="AE2584">
        <f t="shared" ca="1" si="201"/>
        <v>7</v>
      </c>
      <c r="AF2584" t="str">
        <f t="shared" si="202"/>
        <v>Medium</v>
      </c>
      <c r="AG2584" t="str">
        <f t="shared" si="203"/>
        <v>Not satisfied</v>
      </c>
      <c r="AH2584" t="str">
        <f t="shared" si="204"/>
        <v>High Performer</v>
      </c>
      <c r="AI2584" t="str" cm="1">
        <f t="array" ref="AI2584">_xlfn.IFS($Z2584 = "Passed", "High", $Z2584="Completed", "Moderate", OR($Z2584 = "Incomplete", $Z2584="Failed"), "Low")</f>
        <v>Moderate</v>
      </c>
      <c r="AJ2584" t="str" cm="1">
        <f t="array" ref="AJ2584">_xlfn.IFS(OR(Z2584= "Passed", Z2584 = "Completed"), "Complete", OR(Z2584 ="Failed", Z2584 = "Incomplete"), "Incomplete")</f>
        <v>Complete</v>
      </c>
      <c r="AK2584" cm="1">
        <f t="array" ref="AK2584">_xlfn.IFS(HR_DATA[[#This Row],[Performance Category]] = "High Performer", 4,HR_DATA[[#This Row],[Performance Category]] = "Average Performer", 3, HR_DATA[[#This Row],[Performance Category]] = "Low Performer", 2, HR_DATA[[#This Row],[Performance Category]] = "At Risk", 1)</f>
        <v>4</v>
      </c>
    </row>
    <row r="2585" spans="1:37" x14ac:dyDescent="0.25">
      <c r="A2585">
        <v>3135</v>
      </c>
      <c r="B2585" s="2">
        <v>43902</v>
      </c>
      <c r="C2585" s="2">
        <f t="shared" ca="1" si="200"/>
        <v>46159</v>
      </c>
      <c r="D2585" t="s">
        <v>106</v>
      </c>
      <c r="E2585" t="s">
        <v>69</v>
      </c>
      <c r="F2585" t="s">
        <v>30</v>
      </c>
      <c r="G2585" t="s">
        <v>46</v>
      </c>
      <c r="H2585" t="s">
        <v>45</v>
      </c>
      <c r="I2585" t="s">
        <v>33</v>
      </c>
      <c r="J2585" t="s">
        <v>34</v>
      </c>
      <c r="K2585" t="s">
        <v>96</v>
      </c>
      <c r="L2585" s="2">
        <v>34084</v>
      </c>
      <c r="M2585" t="s">
        <v>36</v>
      </c>
      <c r="N2585" t="s">
        <v>37</v>
      </c>
      <c r="O2585" t="s">
        <v>38</v>
      </c>
      <c r="P2585" t="s">
        <v>61</v>
      </c>
      <c r="Q2585" t="s">
        <v>40</v>
      </c>
      <c r="R2585">
        <v>4</v>
      </c>
      <c r="S2585" s="2">
        <v>44858</v>
      </c>
      <c r="T2585">
        <v>1</v>
      </c>
      <c r="U2585">
        <v>2</v>
      </c>
      <c r="V2585">
        <v>1</v>
      </c>
      <c r="W2585" s="2">
        <v>44954</v>
      </c>
      <c r="X2585" t="s">
        <v>92</v>
      </c>
      <c r="Y2585" t="s">
        <v>42</v>
      </c>
      <c r="Z2585" t="s">
        <v>73</v>
      </c>
      <c r="AA2585">
        <v>5</v>
      </c>
      <c r="AB2585">
        <v>142.21</v>
      </c>
      <c r="AC2585">
        <v>27</v>
      </c>
      <c r="AD2585" t="str" cm="1">
        <f t="array" ref="AD2585">_xlfn.IFS($AC2585&lt;= 24,"17-24", $AC2585&lt;=34,"25-34", $AC2585&lt;=44,"35-44", $AC2585&lt;= 54,"45-54", $AC2585 &gt;= 55, "55+")</f>
        <v>25-34</v>
      </c>
      <c r="AE2585">
        <f t="shared" ca="1" si="201"/>
        <v>6</v>
      </c>
      <c r="AF2585" t="str">
        <f t="shared" si="202"/>
        <v>Low</v>
      </c>
      <c r="AG2585" t="str">
        <f t="shared" si="203"/>
        <v>Not satisfied</v>
      </c>
      <c r="AH2585" t="str">
        <f t="shared" si="204"/>
        <v>Average Performer</v>
      </c>
      <c r="AI2585" t="str" cm="1">
        <f t="array" ref="AI2585">_xlfn.IFS($Z2585 = "Passed", "High", $Z2585="Completed", "Moderate", OR($Z2585 = "Incomplete", $Z2585="Failed"), "Low")</f>
        <v>High</v>
      </c>
      <c r="AJ2585" t="str" cm="1">
        <f t="array" ref="AJ2585">_xlfn.IFS(OR(Z2585= "Passed", Z2585 = "Completed"), "Complete", OR(Z2585 ="Failed", Z2585 = "Incomplete"), "Incomplete")</f>
        <v>Complete</v>
      </c>
      <c r="AK2585" cm="1">
        <f t="array" ref="AK2585">_xlfn.IFS(HR_DATA[[#This Row],[Performance Category]] = "High Performer", 4,HR_DATA[[#This Row],[Performance Category]] = "Average Performer", 3, HR_DATA[[#This Row],[Performance Category]] = "Low Performer", 2, HR_DATA[[#This Row],[Performance Category]] = "At Risk", 1)</f>
        <v>3</v>
      </c>
    </row>
    <row r="2586" spans="1:37" x14ac:dyDescent="0.25">
      <c r="A2586">
        <v>3136</v>
      </c>
      <c r="B2586" s="2">
        <v>44881</v>
      </c>
      <c r="C2586" s="2">
        <f t="shared" ca="1" si="200"/>
        <v>46159</v>
      </c>
      <c r="D2586" t="s">
        <v>106</v>
      </c>
      <c r="E2586" t="s">
        <v>29</v>
      </c>
      <c r="F2586" t="s">
        <v>30</v>
      </c>
      <c r="G2586" t="s">
        <v>55</v>
      </c>
      <c r="H2586" t="s">
        <v>56</v>
      </c>
      <c r="I2586" t="s">
        <v>55</v>
      </c>
      <c r="J2586" t="s">
        <v>34</v>
      </c>
      <c r="K2586" t="s">
        <v>96</v>
      </c>
      <c r="L2586" s="2">
        <v>35567</v>
      </c>
      <c r="M2586" t="s">
        <v>36</v>
      </c>
      <c r="N2586" t="s">
        <v>37</v>
      </c>
      <c r="O2586" t="s">
        <v>49</v>
      </c>
      <c r="P2586" t="s">
        <v>67</v>
      </c>
      <c r="Q2586" t="s">
        <v>40</v>
      </c>
      <c r="R2586">
        <v>4</v>
      </c>
      <c r="S2586" s="2">
        <v>45098</v>
      </c>
      <c r="T2586">
        <v>5</v>
      </c>
      <c r="U2586">
        <v>3</v>
      </c>
      <c r="V2586">
        <v>5</v>
      </c>
      <c r="W2586" s="2">
        <v>44887</v>
      </c>
      <c r="X2586" t="s">
        <v>62</v>
      </c>
      <c r="Y2586" t="s">
        <v>51</v>
      </c>
      <c r="Z2586" t="s">
        <v>43</v>
      </c>
      <c r="AA2586">
        <v>2</v>
      </c>
      <c r="AB2586">
        <v>386.95</v>
      </c>
      <c r="AC2586">
        <v>25</v>
      </c>
      <c r="AD2586" t="str" cm="1">
        <f t="array" ref="AD2586">_xlfn.IFS($AC2586&lt;= 24,"17-24", $AC2586&lt;=34,"25-34", $AC2586&lt;=44,"35-44", $AC2586&lt;= 54,"45-54", $AC2586 &gt;= 55, "55+")</f>
        <v>25-34</v>
      </c>
      <c r="AE2586">
        <f t="shared" ca="1" si="201"/>
        <v>3</v>
      </c>
      <c r="AF2586" t="str">
        <f t="shared" si="202"/>
        <v>High</v>
      </c>
      <c r="AG2586" t="str">
        <f t="shared" si="203"/>
        <v>Neutral</v>
      </c>
      <c r="AH2586" t="str">
        <f t="shared" si="204"/>
        <v>Average Performer</v>
      </c>
      <c r="AI2586" t="str" cm="1">
        <f t="array" ref="AI2586">_xlfn.IFS($Z2586 = "Passed", "High", $Z2586="Completed", "Moderate", OR($Z2586 = "Incomplete", $Z2586="Failed"), "Low")</f>
        <v>Low</v>
      </c>
      <c r="AJ2586" t="str" cm="1">
        <f t="array" ref="AJ2586">_xlfn.IFS(OR(Z2586= "Passed", Z2586 = "Completed"), "Complete", OR(Z2586 ="Failed", Z2586 = "Incomplete"), "Incomplete")</f>
        <v>Incomplete</v>
      </c>
      <c r="AK2586" cm="1">
        <f t="array" ref="AK2586">_xlfn.IFS(HR_DATA[[#This Row],[Performance Category]] = "High Performer", 4,HR_DATA[[#This Row],[Performance Category]] = "Average Performer", 3, HR_DATA[[#This Row],[Performance Category]] = "Low Performer", 2, HR_DATA[[#This Row],[Performance Category]] = "At Risk", 1)</f>
        <v>3</v>
      </c>
    </row>
    <row r="2587" spans="1:37" x14ac:dyDescent="0.25">
      <c r="A2587">
        <v>3137</v>
      </c>
      <c r="B2587" s="2">
        <v>43443</v>
      </c>
      <c r="C2587" s="2">
        <f t="shared" ca="1" si="200"/>
        <v>46159</v>
      </c>
      <c r="D2587" t="s">
        <v>106</v>
      </c>
      <c r="E2587" t="s">
        <v>44</v>
      </c>
      <c r="F2587" t="s">
        <v>108</v>
      </c>
      <c r="G2587" t="s">
        <v>31</v>
      </c>
      <c r="H2587" t="s">
        <v>56</v>
      </c>
      <c r="I2587" t="s">
        <v>33</v>
      </c>
      <c r="J2587" t="s">
        <v>34</v>
      </c>
      <c r="K2587" t="s">
        <v>70</v>
      </c>
      <c r="L2587" s="2">
        <v>34853</v>
      </c>
      <c r="M2587" t="s">
        <v>36</v>
      </c>
      <c r="N2587" t="s">
        <v>37</v>
      </c>
      <c r="O2587" t="s">
        <v>60</v>
      </c>
      <c r="P2587" t="s">
        <v>61</v>
      </c>
      <c r="Q2587" t="s">
        <v>40</v>
      </c>
      <c r="R2587">
        <v>2</v>
      </c>
      <c r="S2587" s="2">
        <v>45008</v>
      </c>
      <c r="T2587">
        <v>1</v>
      </c>
      <c r="U2587">
        <v>2</v>
      </c>
      <c r="V2587">
        <v>4</v>
      </c>
      <c r="W2587" s="2">
        <v>45088</v>
      </c>
      <c r="X2587" t="s">
        <v>68</v>
      </c>
      <c r="Y2587" t="s">
        <v>51</v>
      </c>
      <c r="Z2587" t="s">
        <v>73</v>
      </c>
      <c r="AA2587">
        <v>4</v>
      </c>
      <c r="AB2587">
        <v>641.67999999999995</v>
      </c>
      <c r="AC2587">
        <v>23</v>
      </c>
      <c r="AD2587" t="str" cm="1">
        <f t="array" ref="AD2587">_xlfn.IFS($AC2587&lt;= 24,"17-24", $AC2587&lt;=34,"25-34", $AC2587&lt;=44,"35-44", $AC2587&lt;= 54,"45-54", $AC2587 &gt;= 55, "55+")</f>
        <v>17-24</v>
      </c>
      <c r="AE2587">
        <f t="shared" ca="1" si="201"/>
        <v>7</v>
      </c>
      <c r="AF2587" t="str">
        <f t="shared" si="202"/>
        <v>Low</v>
      </c>
      <c r="AG2587" t="str">
        <f t="shared" si="203"/>
        <v>Not satisfied</v>
      </c>
      <c r="AH2587" t="str">
        <f t="shared" si="204"/>
        <v>Average Performer</v>
      </c>
      <c r="AI2587" t="str" cm="1">
        <f t="array" ref="AI2587">_xlfn.IFS($Z2587 = "Passed", "High", $Z2587="Completed", "Moderate", OR($Z2587 = "Incomplete", $Z2587="Failed"), "Low")</f>
        <v>High</v>
      </c>
      <c r="AJ2587" t="str" cm="1">
        <f t="array" ref="AJ2587">_xlfn.IFS(OR(Z2587= "Passed", Z2587 = "Completed"), "Complete", OR(Z2587 ="Failed", Z2587 = "Incomplete"), "Incomplete")</f>
        <v>Complete</v>
      </c>
      <c r="AK2587" cm="1">
        <f t="array" ref="AK2587">_xlfn.IFS(HR_DATA[[#This Row],[Performance Category]] = "High Performer", 4,HR_DATA[[#This Row],[Performance Category]] = "Average Performer", 3, HR_DATA[[#This Row],[Performance Category]] = "Low Performer", 2, HR_DATA[[#This Row],[Performance Category]] = "At Risk", 1)</f>
        <v>3</v>
      </c>
    </row>
    <row r="2588" spans="1:37" x14ac:dyDescent="0.25">
      <c r="A2588">
        <v>3138</v>
      </c>
      <c r="B2588" s="2">
        <v>44920</v>
      </c>
      <c r="C2588" s="2">
        <f t="shared" ca="1" si="200"/>
        <v>46159</v>
      </c>
      <c r="D2588" t="s">
        <v>106</v>
      </c>
      <c r="E2588" t="s">
        <v>87</v>
      </c>
      <c r="F2588" t="s">
        <v>108</v>
      </c>
      <c r="G2588" t="s">
        <v>31</v>
      </c>
      <c r="H2588" t="s">
        <v>45</v>
      </c>
      <c r="I2588" t="s">
        <v>55</v>
      </c>
      <c r="J2588" t="s">
        <v>34</v>
      </c>
      <c r="K2588" t="s">
        <v>70</v>
      </c>
      <c r="L2588" s="2">
        <v>31874</v>
      </c>
      <c r="M2588" t="s">
        <v>36</v>
      </c>
      <c r="N2588" t="s">
        <v>37</v>
      </c>
      <c r="O2588" t="s">
        <v>72</v>
      </c>
      <c r="P2588" t="s">
        <v>61</v>
      </c>
      <c r="Q2588" t="s">
        <v>40</v>
      </c>
      <c r="R2588">
        <v>4</v>
      </c>
      <c r="S2588" s="2">
        <v>45117</v>
      </c>
      <c r="T2588">
        <v>5</v>
      </c>
      <c r="U2588">
        <v>3</v>
      </c>
      <c r="V2588">
        <v>1</v>
      </c>
      <c r="W2588" s="2">
        <v>45133</v>
      </c>
      <c r="X2588" t="s">
        <v>62</v>
      </c>
      <c r="Y2588" t="s">
        <v>42</v>
      </c>
      <c r="Z2588" t="s">
        <v>43</v>
      </c>
      <c r="AA2588">
        <v>2</v>
      </c>
      <c r="AB2588">
        <v>295.67</v>
      </c>
      <c r="AC2588">
        <v>35</v>
      </c>
      <c r="AD2588" t="str" cm="1">
        <f t="array" ref="AD2588">_xlfn.IFS($AC2588&lt;= 24,"17-24", $AC2588&lt;=34,"25-34", $AC2588&lt;=44,"35-44", $AC2588&lt;= 54,"45-54", $AC2588 &gt;= 55, "55+")</f>
        <v>35-44</v>
      </c>
      <c r="AE2588">
        <f t="shared" ca="1" si="201"/>
        <v>3</v>
      </c>
      <c r="AF2588" t="str">
        <f t="shared" si="202"/>
        <v>High</v>
      </c>
      <c r="AG2588" t="str">
        <f t="shared" si="203"/>
        <v>Neutral</v>
      </c>
      <c r="AH2588" t="str">
        <f t="shared" si="204"/>
        <v>Average Performer</v>
      </c>
      <c r="AI2588" t="str" cm="1">
        <f t="array" ref="AI2588">_xlfn.IFS($Z2588 = "Passed", "High", $Z2588="Completed", "Moderate", OR($Z2588 = "Incomplete", $Z2588="Failed"), "Low")</f>
        <v>Low</v>
      </c>
      <c r="AJ2588" t="str" cm="1">
        <f t="array" ref="AJ2588">_xlfn.IFS(OR(Z2588= "Passed", Z2588 = "Completed"), "Complete", OR(Z2588 ="Failed", Z2588 = "Incomplete"), "Incomplete")</f>
        <v>Incomplete</v>
      </c>
      <c r="AK2588" cm="1">
        <f t="array" ref="AK2588">_xlfn.IFS(HR_DATA[[#This Row],[Performance Category]] = "High Performer", 4,HR_DATA[[#This Row],[Performance Category]] = "Average Performer", 3, HR_DATA[[#This Row],[Performance Category]] = "Low Performer", 2, HR_DATA[[#This Row],[Performance Category]] = "At Risk", 1)</f>
        <v>3</v>
      </c>
    </row>
    <row r="2589" spans="1:37" x14ac:dyDescent="0.25">
      <c r="A2589">
        <v>3139</v>
      </c>
      <c r="B2589" s="2">
        <v>44519</v>
      </c>
      <c r="C2589" s="2">
        <f t="shared" ca="1" si="200"/>
        <v>46159</v>
      </c>
      <c r="D2589" t="s">
        <v>106</v>
      </c>
      <c r="E2589" t="s">
        <v>81</v>
      </c>
      <c r="F2589" t="s">
        <v>30</v>
      </c>
      <c r="G2589" t="s">
        <v>46</v>
      </c>
      <c r="H2589" t="s">
        <v>45</v>
      </c>
      <c r="I2589" t="s">
        <v>33</v>
      </c>
      <c r="J2589" t="s">
        <v>34</v>
      </c>
      <c r="K2589" t="s">
        <v>70</v>
      </c>
      <c r="L2589" s="2">
        <v>26156</v>
      </c>
      <c r="M2589" t="s">
        <v>36</v>
      </c>
      <c r="N2589" t="s">
        <v>37</v>
      </c>
      <c r="O2589" t="s">
        <v>84</v>
      </c>
      <c r="P2589" t="s">
        <v>61</v>
      </c>
      <c r="Q2589" t="s">
        <v>40</v>
      </c>
      <c r="R2589">
        <v>4</v>
      </c>
      <c r="S2589" s="2">
        <v>44894</v>
      </c>
      <c r="T2589">
        <v>3</v>
      </c>
      <c r="U2589">
        <v>2</v>
      </c>
      <c r="V2589">
        <v>1</v>
      </c>
      <c r="W2589" s="2">
        <v>45039</v>
      </c>
      <c r="X2589" t="s">
        <v>92</v>
      </c>
      <c r="Y2589" t="s">
        <v>51</v>
      </c>
      <c r="Z2589" t="s">
        <v>63</v>
      </c>
      <c r="AA2589">
        <v>4</v>
      </c>
      <c r="AB2589">
        <v>649.64</v>
      </c>
      <c r="AC2589">
        <v>50</v>
      </c>
      <c r="AD2589" t="str" cm="1">
        <f t="array" ref="AD2589">_xlfn.IFS($AC2589&lt;= 24,"17-24", $AC2589&lt;=34,"25-34", $AC2589&lt;=44,"35-44", $AC2589&lt;= 54,"45-54", $AC2589 &gt;= 55, "55+")</f>
        <v>45-54</v>
      </c>
      <c r="AE2589">
        <f t="shared" ca="1" si="201"/>
        <v>4</v>
      </c>
      <c r="AF2589" t="str">
        <f t="shared" si="202"/>
        <v>Medium</v>
      </c>
      <c r="AG2589" t="str">
        <f t="shared" si="203"/>
        <v>Not satisfied</v>
      </c>
      <c r="AH2589" t="str">
        <f t="shared" si="204"/>
        <v>Average Performer</v>
      </c>
      <c r="AI2589" t="str" cm="1">
        <f t="array" ref="AI2589">_xlfn.IFS($Z2589 = "Passed", "High", $Z2589="Completed", "Moderate", OR($Z2589 = "Incomplete", $Z2589="Failed"), "Low")</f>
        <v>Moderate</v>
      </c>
      <c r="AJ2589" t="str" cm="1">
        <f t="array" ref="AJ2589">_xlfn.IFS(OR(Z2589= "Passed", Z2589 = "Completed"), "Complete", OR(Z2589 ="Failed", Z2589 = "Incomplete"), "Incomplete")</f>
        <v>Complete</v>
      </c>
      <c r="AK2589" cm="1">
        <f t="array" ref="AK2589">_xlfn.IFS(HR_DATA[[#This Row],[Performance Category]] = "High Performer", 4,HR_DATA[[#This Row],[Performance Category]] = "Average Performer", 3, HR_DATA[[#This Row],[Performance Category]] = "Low Performer", 2, HR_DATA[[#This Row],[Performance Category]] = "At Risk", 1)</f>
        <v>3</v>
      </c>
    </row>
    <row r="2590" spans="1:37" x14ac:dyDescent="0.25">
      <c r="A2590">
        <v>3140</v>
      </c>
      <c r="B2590" s="2">
        <v>44621</v>
      </c>
      <c r="C2590" s="2">
        <f t="shared" ca="1" si="200"/>
        <v>46159</v>
      </c>
      <c r="D2590" t="s">
        <v>28</v>
      </c>
      <c r="E2590" t="s">
        <v>54</v>
      </c>
      <c r="F2590" t="s">
        <v>30</v>
      </c>
      <c r="G2590" t="s">
        <v>31</v>
      </c>
      <c r="H2590" t="s">
        <v>32</v>
      </c>
      <c r="I2590" t="s">
        <v>55</v>
      </c>
      <c r="J2590" t="s">
        <v>34</v>
      </c>
      <c r="K2590" t="s">
        <v>102</v>
      </c>
      <c r="L2590" s="2">
        <v>32965</v>
      </c>
      <c r="M2590" t="s">
        <v>36</v>
      </c>
      <c r="N2590" t="s">
        <v>48</v>
      </c>
      <c r="O2590" t="s">
        <v>49</v>
      </c>
      <c r="P2590" t="s">
        <v>39</v>
      </c>
      <c r="Q2590" t="s">
        <v>40</v>
      </c>
      <c r="R2590">
        <v>5</v>
      </c>
      <c r="S2590" s="2">
        <v>45053</v>
      </c>
      <c r="T2590">
        <v>1</v>
      </c>
      <c r="U2590">
        <v>1</v>
      </c>
      <c r="V2590">
        <v>1</v>
      </c>
      <c r="W2590" s="2">
        <v>44907</v>
      </c>
      <c r="X2590" t="s">
        <v>68</v>
      </c>
      <c r="Y2590" t="s">
        <v>51</v>
      </c>
      <c r="Z2590" t="s">
        <v>43</v>
      </c>
      <c r="AA2590">
        <v>1</v>
      </c>
      <c r="AB2590">
        <v>402.77</v>
      </c>
      <c r="AC2590">
        <v>32</v>
      </c>
      <c r="AD2590" t="str" cm="1">
        <f t="array" ref="AD2590">_xlfn.IFS($AC2590&lt;= 24,"17-24", $AC2590&lt;=34,"25-34", $AC2590&lt;=44,"35-44", $AC2590&lt;= 54,"45-54", $AC2590 &gt;= 55, "55+")</f>
        <v>25-34</v>
      </c>
      <c r="AE2590">
        <f t="shared" ca="1" si="201"/>
        <v>4</v>
      </c>
      <c r="AF2590" t="str">
        <f t="shared" si="202"/>
        <v>Low</v>
      </c>
      <c r="AG2590" t="str">
        <f t="shared" si="203"/>
        <v>Not satisfied</v>
      </c>
      <c r="AH2590" t="str">
        <f t="shared" si="204"/>
        <v>Average Performer</v>
      </c>
      <c r="AI2590" t="str" cm="1">
        <f t="array" ref="AI2590">_xlfn.IFS($Z2590 = "Passed", "High", $Z2590="Completed", "Moderate", OR($Z2590 = "Incomplete", $Z2590="Failed"), "Low")</f>
        <v>Low</v>
      </c>
      <c r="AJ2590" t="str" cm="1">
        <f t="array" ref="AJ2590">_xlfn.IFS(OR(Z2590= "Passed", Z2590 = "Completed"), "Complete", OR(Z2590 ="Failed", Z2590 = "Incomplete"), "Incomplete")</f>
        <v>Incomplete</v>
      </c>
      <c r="AK2590" cm="1">
        <f t="array" ref="AK2590">_xlfn.IFS(HR_DATA[[#This Row],[Performance Category]] = "High Performer", 4,HR_DATA[[#This Row],[Performance Category]] = "Average Performer", 3, HR_DATA[[#This Row],[Performance Category]] = "Low Performer", 2, HR_DATA[[#This Row],[Performance Category]] = "At Risk", 1)</f>
        <v>3</v>
      </c>
    </row>
    <row r="2591" spans="1:37" x14ac:dyDescent="0.25">
      <c r="A2591">
        <v>3141</v>
      </c>
      <c r="B2591" s="2">
        <v>44272</v>
      </c>
      <c r="C2591" s="2">
        <f t="shared" ca="1" si="200"/>
        <v>46159</v>
      </c>
      <c r="D2591" t="s">
        <v>28</v>
      </c>
      <c r="E2591" t="s">
        <v>69</v>
      </c>
      <c r="F2591" t="s">
        <v>30</v>
      </c>
      <c r="G2591" t="s">
        <v>55</v>
      </c>
      <c r="H2591" t="s">
        <v>56</v>
      </c>
      <c r="I2591" t="s">
        <v>33</v>
      </c>
      <c r="J2591" t="s">
        <v>34</v>
      </c>
      <c r="K2591" t="s">
        <v>70</v>
      </c>
      <c r="L2591" s="2">
        <v>25759</v>
      </c>
      <c r="M2591" t="s">
        <v>36</v>
      </c>
      <c r="N2591" t="s">
        <v>48</v>
      </c>
      <c r="O2591" t="s">
        <v>72</v>
      </c>
      <c r="P2591" t="s">
        <v>67</v>
      </c>
      <c r="Q2591" t="s">
        <v>78</v>
      </c>
      <c r="R2591">
        <v>2</v>
      </c>
      <c r="S2591" s="2">
        <v>44973</v>
      </c>
      <c r="T2591">
        <v>3</v>
      </c>
      <c r="U2591">
        <v>1</v>
      </c>
      <c r="V2591">
        <v>4</v>
      </c>
      <c r="W2591" s="2">
        <v>45017</v>
      </c>
      <c r="X2591" t="s">
        <v>41</v>
      </c>
      <c r="Y2591" t="s">
        <v>42</v>
      </c>
      <c r="Z2591" t="s">
        <v>52</v>
      </c>
      <c r="AA2591">
        <v>3</v>
      </c>
      <c r="AB2591">
        <v>311.92</v>
      </c>
      <c r="AC2591">
        <v>51</v>
      </c>
      <c r="AD2591" t="str" cm="1">
        <f t="array" ref="AD2591">_xlfn.IFS($AC2591&lt;= 24,"17-24", $AC2591&lt;=34,"25-34", $AC2591&lt;=44,"35-44", $AC2591&lt;= 54,"45-54", $AC2591 &gt;= 55, "55+")</f>
        <v>45-54</v>
      </c>
      <c r="AE2591">
        <f t="shared" ca="1" si="201"/>
        <v>5</v>
      </c>
      <c r="AF2591" t="str">
        <f t="shared" si="202"/>
        <v>Medium</v>
      </c>
      <c r="AG2591" t="str">
        <f t="shared" si="203"/>
        <v>Not satisfied</v>
      </c>
      <c r="AH2591" t="str">
        <f t="shared" si="204"/>
        <v>High Performer</v>
      </c>
      <c r="AI2591" t="str" cm="1">
        <f t="array" ref="AI2591">_xlfn.IFS($Z2591 = "Passed", "High", $Z2591="Completed", "Moderate", OR($Z2591 = "Incomplete", $Z2591="Failed"), "Low")</f>
        <v>Low</v>
      </c>
      <c r="AJ2591" t="str" cm="1">
        <f t="array" ref="AJ2591">_xlfn.IFS(OR(Z2591= "Passed", Z2591 = "Completed"), "Complete", OR(Z2591 ="Failed", Z2591 = "Incomplete"), "Incomplete")</f>
        <v>Incomplete</v>
      </c>
      <c r="AK2591" cm="1">
        <f t="array" ref="AK2591">_xlfn.IFS(HR_DATA[[#This Row],[Performance Category]] = "High Performer", 4,HR_DATA[[#This Row],[Performance Category]] = "Average Performer", 3, HR_DATA[[#This Row],[Performance Category]] = "Low Performer", 2, HR_DATA[[#This Row],[Performance Category]] = "At Risk", 1)</f>
        <v>4</v>
      </c>
    </row>
    <row r="2592" spans="1:37" x14ac:dyDescent="0.25">
      <c r="A2592">
        <v>3142</v>
      </c>
      <c r="B2592" s="2">
        <v>44237</v>
      </c>
      <c r="C2592" s="2">
        <f t="shared" ca="1" si="200"/>
        <v>46159</v>
      </c>
      <c r="D2592" t="s">
        <v>28</v>
      </c>
      <c r="E2592" t="s">
        <v>29</v>
      </c>
      <c r="F2592" t="s">
        <v>30</v>
      </c>
      <c r="G2592" t="s">
        <v>55</v>
      </c>
      <c r="H2592" t="s">
        <v>56</v>
      </c>
      <c r="I2592" t="s">
        <v>46</v>
      </c>
      <c r="J2592" t="s">
        <v>34</v>
      </c>
      <c r="K2592" t="s">
        <v>65</v>
      </c>
      <c r="L2592" s="2">
        <v>18099</v>
      </c>
      <c r="M2592" t="s">
        <v>36</v>
      </c>
      <c r="N2592" t="s">
        <v>37</v>
      </c>
      <c r="O2592" t="s">
        <v>38</v>
      </c>
      <c r="P2592" t="s">
        <v>61</v>
      </c>
      <c r="Q2592" t="s">
        <v>40</v>
      </c>
      <c r="R2592">
        <v>4</v>
      </c>
      <c r="S2592" s="2">
        <v>44783</v>
      </c>
      <c r="T2592">
        <v>4</v>
      </c>
      <c r="U2592">
        <v>5</v>
      </c>
      <c r="V2592">
        <v>1</v>
      </c>
      <c r="W2592" s="2">
        <v>44935</v>
      </c>
      <c r="X2592" t="s">
        <v>92</v>
      </c>
      <c r="Y2592" t="s">
        <v>51</v>
      </c>
      <c r="Z2592" t="s">
        <v>52</v>
      </c>
      <c r="AA2592">
        <v>5</v>
      </c>
      <c r="AB2592">
        <v>730.99</v>
      </c>
      <c r="AC2592">
        <v>72</v>
      </c>
      <c r="AD2592" t="str" cm="1">
        <f t="array" ref="AD2592">_xlfn.IFS($AC2592&lt;= 24,"17-24", $AC2592&lt;=34,"25-34", $AC2592&lt;=44,"35-44", $AC2592&lt;= 54,"45-54", $AC2592 &gt;= 55, "55+")</f>
        <v>55+</v>
      </c>
      <c r="AE2592">
        <f t="shared" ca="1" si="201"/>
        <v>5</v>
      </c>
      <c r="AF2592" t="str">
        <f t="shared" si="202"/>
        <v>High</v>
      </c>
      <c r="AG2592" t="str">
        <f t="shared" si="203"/>
        <v>Satisfied</v>
      </c>
      <c r="AH2592" t="str">
        <f t="shared" si="204"/>
        <v>Average Performer</v>
      </c>
      <c r="AI2592" t="str" cm="1">
        <f t="array" ref="AI2592">_xlfn.IFS($Z2592 = "Passed", "High", $Z2592="Completed", "Moderate", OR($Z2592 = "Incomplete", $Z2592="Failed"), "Low")</f>
        <v>Low</v>
      </c>
      <c r="AJ2592" t="str" cm="1">
        <f t="array" ref="AJ2592">_xlfn.IFS(OR(Z2592= "Passed", Z2592 = "Completed"), "Complete", OR(Z2592 ="Failed", Z2592 = "Incomplete"), "Incomplete")</f>
        <v>Incomplete</v>
      </c>
      <c r="AK2592" cm="1">
        <f t="array" ref="AK2592">_xlfn.IFS(HR_DATA[[#This Row],[Performance Category]] = "High Performer", 4,HR_DATA[[#This Row],[Performance Category]] = "Average Performer", 3, HR_DATA[[#This Row],[Performance Category]] = "Low Performer", 2, HR_DATA[[#This Row],[Performance Category]] = "At Risk", 1)</f>
        <v>3</v>
      </c>
    </row>
    <row r="2593" spans="1:37" x14ac:dyDescent="0.25">
      <c r="A2593">
        <v>3143</v>
      </c>
      <c r="B2593" s="2">
        <v>43371</v>
      </c>
      <c r="C2593" s="2">
        <f t="shared" ca="1" si="200"/>
        <v>46159</v>
      </c>
      <c r="D2593" t="s">
        <v>28</v>
      </c>
      <c r="E2593" t="s">
        <v>85</v>
      </c>
      <c r="F2593" t="s">
        <v>30</v>
      </c>
      <c r="G2593" t="s">
        <v>55</v>
      </c>
      <c r="H2593" t="s">
        <v>45</v>
      </c>
      <c r="I2593" t="s">
        <v>33</v>
      </c>
      <c r="J2593" t="s">
        <v>34</v>
      </c>
      <c r="K2593" t="s">
        <v>47</v>
      </c>
      <c r="L2593" s="2">
        <v>17343</v>
      </c>
      <c r="M2593" t="s">
        <v>36</v>
      </c>
      <c r="N2593" t="s">
        <v>37</v>
      </c>
      <c r="O2593" t="s">
        <v>72</v>
      </c>
      <c r="P2593" t="s">
        <v>39</v>
      </c>
      <c r="Q2593" t="s">
        <v>40</v>
      </c>
      <c r="R2593">
        <v>2</v>
      </c>
      <c r="S2593" s="2">
        <v>45138</v>
      </c>
      <c r="T2593">
        <v>1</v>
      </c>
      <c r="U2593">
        <v>4</v>
      </c>
      <c r="V2593">
        <v>1</v>
      </c>
      <c r="W2593" s="2">
        <v>45068</v>
      </c>
      <c r="X2593" t="s">
        <v>62</v>
      </c>
      <c r="Y2593" t="s">
        <v>42</v>
      </c>
      <c r="Z2593" t="s">
        <v>52</v>
      </c>
      <c r="AA2593">
        <v>3</v>
      </c>
      <c r="AB2593">
        <v>330.04</v>
      </c>
      <c r="AC2593">
        <v>71</v>
      </c>
      <c r="AD2593" t="str" cm="1">
        <f t="array" ref="AD2593">_xlfn.IFS($AC2593&lt;= 24,"17-24", $AC2593&lt;=34,"25-34", $AC2593&lt;=44,"35-44", $AC2593&lt;= 54,"45-54", $AC2593 &gt;= 55, "55+")</f>
        <v>55+</v>
      </c>
      <c r="AE2593">
        <f t="shared" ca="1" si="201"/>
        <v>7</v>
      </c>
      <c r="AF2593" t="str">
        <f t="shared" si="202"/>
        <v>Low</v>
      </c>
      <c r="AG2593" t="str">
        <f t="shared" si="203"/>
        <v>Satisfied</v>
      </c>
      <c r="AH2593" t="str">
        <f t="shared" si="204"/>
        <v>Average Performer</v>
      </c>
      <c r="AI2593" t="str" cm="1">
        <f t="array" ref="AI2593">_xlfn.IFS($Z2593 = "Passed", "High", $Z2593="Completed", "Moderate", OR($Z2593 = "Incomplete", $Z2593="Failed"), "Low")</f>
        <v>Low</v>
      </c>
      <c r="AJ2593" t="str" cm="1">
        <f t="array" ref="AJ2593">_xlfn.IFS(OR(Z2593= "Passed", Z2593 = "Completed"), "Complete", OR(Z2593 ="Failed", Z2593 = "Incomplete"), "Incomplete")</f>
        <v>Incomplete</v>
      </c>
      <c r="AK2593" cm="1">
        <f t="array" ref="AK2593">_xlfn.IFS(HR_DATA[[#This Row],[Performance Category]] = "High Performer", 4,HR_DATA[[#This Row],[Performance Category]] = "Average Performer", 3, HR_DATA[[#This Row],[Performance Category]] = "Low Performer", 2, HR_DATA[[#This Row],[Performance Category]] = "At Risk", 1)</f>
        <v>3</v>
      </c>
    </row>
    <row r="2594" spans="1:37" x14ac:dyDescent="0.25">
      <c r="A2594">
        <v>3144</v>
      </c>
      <c r="B2594" s="2">
        <v>44236</v>
      </c>
      <c r="C2594" s="2">
        <f t="shared" ca="1" si="200"/>
        <v>46159</v>
      </c>
      <c r="D2594" t="s">
        <v>28</v>
      </c>
      <c r="E2594" t="s">
        <v>44</v>
      </c>
      <c r="F2594" t="s">
        <v>30</v>
      </c>
      <c r="G2594" t="s">
        <v>31</v>
      </c>
      <c r="H2594" t="s">
        <v>32</v>
      </c>
      <c r="I2594" t="s">
        <v>46</v>
      </c>
      <c r="J2594" t="s">
        <v>34</v>
      </c>
      <c r="K2594" t="s">
        <v>79</v>
      </c>
      <c r="L2594" s="2">
        <v>20717</v>
      </c>
      <c r="M2594" t="s">
        <v>36</v>
      </c>
      <c r="N2594" t="s">
        <v>48</v>
      </c>
      <c r="O2594" t="s">
        <v>49</v>
      </c>
      <c r="P2594" t="s">
        <v>67</v>
      </c>
      <c r="Q2594" t="s">
        <v>78</v>
      </c>
      <c r="R2594">
        <v>2</v>
      </c>
      <c r="S2594" s="2">
        <v>44913</v>
      </c>
      <c r="T2594">
        <v>3</v>
      </c>
      <c r="U2594">
        <v>4</v>
      </c>
      <c r="V2594">
        <v>3</v>
      </c>
      <c r="W2594" s="2">
        <v>45122</v>
      </c>
      <c r="X2594" t="s">
        <v>92</v>
      </c>
      <c r="Y2594" t="s">
        <v>42</v>
      </c>
      <c r="Z2594" t="s">
        <v>73</v>
      </c>
      <c r="AA2594">
        <v>3</v>
      </c>
      <c r="AB2594">
        <v>848.99</v>
      </c>
      <c r="AC2594">
        <v>65</v>
      </c>
      <c r="AD2594" t="str" cm="1">
        <f t="array" ref="AD2594">_xlfn.IFS($AC2594&lt;= 24,"17-24", $AC2594&lt;=34,"25-34", $AC2594&lt;=44,"35-44", $AC2594&lt;= 54,"45-54", $AC2594 &gt;= 55, "55+")</f>
        <v>55+</v>
      </c>
      <c r="AE2594">
        <f t="shared" ca="1" si="201"/>
        <v>5</v>
      </c>
      <c r="AF2594" t="str">
        <f t="shared" si="202"/>
        <v>Medium</v>
      </c>
      <c r="AG2594" t="str">
        <f t="shared" si="203"/>
        <v>Satisfied</v>
      </c>
      <c r="AH2594" t="str">
        <f t="shared" si="204"/>
        <v>High Performer</v>
      </c>
      <c r="AI2594" t="str" cm="1">
        <f t="array" ref="AI2594">_xlfn.IFS($Z2594 = "Passed", "High", $Z2594="Completed", "Moderate", OR($Z2594 = "Incomplete", $Z2594="Failed"), "Low")</f>
        <v>High</v>
      </c>
      <c r="AJ2594" t="str" cm="1">
        <f t="array" ref="AJ2594">_xlfn.IFS(OR(Z2594= "Passed", Z2594 = "Completed"), "Complete", OR(Z2594 ="Failed", Z2594 = "Incomplete"), "Incomplete")</f>
        <v>Complete</v>
      </c>
      <c r="AK2594" cm="1">
        <f t="array" ref="AK2594">_xlfn.IFS(HR_DATA[[#This Row],[Performance Category]] = "High Performer", 4,HR_DATA[[#This Row],[Performance Category]] = "Average Performer", 3, HR_DATA[[#This Row],[Performance Category]] = "Low Performer", 2, HR_DATA[[#This Row],[Performance Category]] = "At Risk", 1)</f>
        <v>4</v>
      </c>
    </row>
    <row r="2595" spans="1:37" x14ac:dyDescent="0.25">
      <c r="A2595">
        <v>3146</v>
      </c>
      <c r="B2595" s="2">
        <v>43450</v>
      </c>
      <c r="C2595" s="2">
        <f t="shared" ca="1" si="200"/>
        <v>46159</v>
      </c>
      <c r="D2595" t="s">
        <v>28</v>
      </c>
      <c r="E2595" t="s">
        <v>64</v>
      </c>
      <c r="F2595" t="s">
        <v>30</v>
      </c>
      <c r="G2595" t="s">
        <v>46</v>
      </c>
      <c r="H2595" t="s">
        <v>32</v>
      </c>
      <c r="I2595" t="s">
        <v>33</v>
      </c>
      <c r="J2595" t="s">
        <v>34</v>
      </c>
      <c r="K2595" t="s">
        <v>96</v>
      </c>
      <c r="L2595" s="2">
        <v>28781</v>
      </c>
      <c r="M2595" t="s">
        <v>36</v>
      </c>
      <c r="N2595" t="s">
        <v>37</v>
      </c>
      <c r="O2595" t="s">
        <v>38</v>
      </c>
      <c r="P2595" t="s">
        <v>39</v>
      </c>
      <c r="Q2595" t="s">
        <v>40</v>
      </c>
      <c r="R2595">
        <v>4</v>
      </c>
      <c r="S2595" s="2">
        <v>44809</v>
      </c>
      <c r="T2595">
        <v>5</v>
      </c>
      <c r="U2595">
        <v>1</v>
      </c>
      <c r="V2595">
        <v>1</v>
      </c>
      <c r="W2595" s="2">
        <v>44991</v>
      </c>
      <c r="X2595" t="s">
        <v>68</v>
      </c>
      <c r="Y2595" t="s">
        <v>51</v>
      </c>
      <c r="Z2595" t="s">
        <v>73</v>
      </c>
      <c r="AA2595">
        <v>5</v>
      </c>
      <c r="AB2595">
        <v>560.03</v>
      </c>
      <c r="AC2595">
        <v>40</v>
      </c>
      <c r="AD2595" t="str" cm="1">
        <f t="array" ref="AD2595">_xlfn.IFS($AC2595&lt;= 24,"17-24", $AC2595&lt;=34,"25-34", $AC2595&lt;=44,"35-44", $AC2595&lt;= 54,"45-54", $AC2595 &gt;= 55, "55+")</f>
        <v>35-44</v>
      </c>
      <c r="AE2595">
        <f t="shared" ca="1" si="201"/>
        <v>7</v>
      </c>
      <c r="AF2595" t="str">
        <f t="shared" si="202"/>
        <v>High</v>
      </c>
      <c r="AG2595" t="str">
        <f t="shared" si="203"/>
        <v>Not satisfied</v>
      </c>
      <c r="AH2595" t="str">
        <f t="shared" si="204"/>
        <v>Average Performer</v>
      </c>
      <c r="AI2595" t="str" cm="1">
        <f t="array" ref="AI2595">_xlfn.IFS($Z2595 = "Passed", "High", $Z2595="Completed", "Moderate", OR($Z2595 = "Incomplete", $Z2595="Failed"), "Low")</f>
        <v>High</v>
      </c>
      <c r="AJ2595" t="str" cm="1">
        <f t="array" ref="AJ2595">_xlfn.IFS(OR(Z2595= "Passed", Z2595 = "Completed"), "Complete", OR(Z2595 ="Failed", Z2595 = "Incomplete"), "Incomplete")</f>
        <v>Complete</v>
      </c>
      <c r="AK2595" cm="1">
        <f t="array" ref="AK2595">_xlfn.IFS(HR_DATA[[#This Row],[Performance Category]] = "High Performer", 4,HR_DATA[[#This Row],[Performance Category]] = "Average Performer", 3, HR_DATA[[#This Row],[Performance Category]] = "Low Performer", 2, HR_DATA[[#This Row],[Performance Category]] = "At Risk", 1)</f>
        <v>3</v>
      </c>
    </row>
    <row r="2596" spans="1:37" x14ac:dyDescent="0.25">
      <c r="A2596">
        <v>3147</v>
      </c>
      <c r="B2596" s="2">
        <v>45124</v>
      </c>
      <c r="C2596" s="2">
        <f t="shared" ca="1" si="200"/>
        <v>46159</v>
      </c>
      <c r="D2596" t="s">
        <v>28</v>
      </c>
      <c r="E2596" t="s">
        <v>94</v>
      </c>
      <c r="F2596" t="s">
        <v>30</v>
      </c>
      <c r="G2596" t="s">
        <v>31</v>
      </c>
      <c r="H2596" t="s">
        <v>56</v>
      </c>
      <c r="I2596" t="s">
        <v>33</v>
      </c>
      <c r="J2596" t="s">
        <v>34</v>
      </c>
      <c r="K2596" t="s">
        <v>58</v>
      </c>
      <c r="L2596" s="2">
        <v>36273</v>
      </c>
      <c r="M2596" t="s">
        <v>36</v>
      </c>
      <c r="N2596" t="s">
        <v>48</v>
      </c>
      <c r="O2596" t="s">
        <v>49</v>
      </c>
      <c r="P2596" t="s">
        <v>77</v>
      </c>
      <c r="Q2596" t="s">
        <v>40</v>
      </c>
      <c r="R2596">
        <v>5</v>
      </c>
      <c r="S2596" s="2">
        <v>45131</v>
      </c>
      <c r="T2596">
        <v>2</v>
      </c>
      <c r="U2596">
        <v>2</v>
      </c>
      <c r="V2596">
        <v>5</v>
      </c>
      <c r="W2596" s="2">
        <v>44915</v>
      </c>
      <c r="X2596" t="s">
        <v>62</v>
      </c>
      <c r="Y2596" t="s">
        <v>51</v>
      </c>
      <c r="Z2596" t="s">
        <v>63</v>
      </c>
      <c r="AA2596">
        <v>4</v>
      </c>
      <c r="AB2596">
        <v>820.65</v>
      </c>
      <c r="AC2596">
        <v>24</v>
      </c>
      <c r="AD2596" t="str" cm="1">
        <f t="array" ref="AD2596">_xlfn.IFS($AC2596&lt;= 24,"17-24", $AC2596&lt;=34,"25-34", $AC2596&lt;=44,"35-44", $AC2596&lt;= 54,"45-54", $AC2596 &gt;= 55, "55+")</f>
        <v>17-24</v>
      </c>
      <c r="AE2596">
        <f t="shared" ca="1" si="201"/>
        <v>2</v>
      </c>
      <c r="AF2596" t="str">
        <f t="shared" si="202"/>
        <v>Low</v>
      </c>
      <c r="AG2596" t="str">
        <f t="shared" si="203"/>
        <v>Not satisfied</v>
      </c>
      <c r="AH2596" t="str">
        <f t="shared" si="204"/>
        <v>Average Performer</v>
      </c>
      <c r="AI2596" t="str" cm="1">
        <f t="array" ref="AI2596">_xlfn.IFS($Z2596 = "Passed", "High", $Z2596="Completed", "Moderate", OR($Z2596 = "Incomplete", $Z2596="Failed"), "Low")</f>
        <v>Moderate</v>
      </c>
      <c r="AJ2596" t="str" cm="1">
        <f t="array" ref="AJ2596">_xlfn.IFS(OR(Z2596= "Passed", Z2596 = "Completed"), "Complete", OR(Z2596 ="Failed", Z2596 = "Incomplete"), "Incomplete")</f>
        <v>Complete</v>
      </c>
      <c r="AK2596" cm="1">
        <f t="array" ref="AK2596">_xlfn.IFS(HR_DATA[[#This Row],[Performance Category]] = "High Performer", 4,HR_DATA[[#This Row],[Performance Category]] = "Average Performer", 3, HR_DATA[[#This Row],[Performance Category]] = "Low Performer", 2, HR_DATA[[#This Row],[Performance Category]] = "At Risk", 1)</f>
        <v>3</v>
      </c>
    </row>
    <row r="2597" spans="1:37" x14ac:dyDescent="0.25">
      <c r="A2597">
        <v>3148</v>
      </c>
      <c r="B2597" s="2">
        <v>43979</v>
      </c>
      <c r="C2597" s="2">
        <f t="shared" ca="1" si="200"/>
        <v>46159</v>
      </c>
      <c r="D2597" t="s">
        <v>28</v>
      </c>
      <c r="E2597" t="s">
        <v>74</v>
      </c>
      <c r="F2597" t="s">
        <v>30</v>
      </c>
      <c r="G2597" t="s">
        <v>55</v>
      </c>
      <c r="H2597" t="s">
        <v>32</v>
      </c>
      <c r="I2597" t="s">
        <v>33</v>
      </c>
      <c r="J2597" t="s">
        <v>34</v>
      </c>
      <c r="K2597" t="s">
        <v>47</v>
      </c>
      <c r="L2597" s="2">
        <v>18323</v>
      </c>
      <c r="M2597" t="s">
        <v>36</v>
      </c>
      <c r="N2597" t="s">
        <v>48</v>
      </c>
      <c r="O2597" t="s">
        <v>38</v>
      </c>
      <c r="P2597" t="s">
        <v>61</v>
      </c>
      <c r="Q2597" t="s">
        <v>78</v>
      </c>
      <c r="R2597">
        <v>2</v>
      </c>
      <c r="S2597" s="2">
        <v>45101</v>
      </c>
      <c r="T2597">
        <v>4</v>
      </c>
      <c r="U2597">
        <v>5</v>
      </c>
      <c r="V2597">
        <v>1</v>
      </c>
      <c r="W2597" s="2">
        <v>45026</v>
      </c>
      <c r="X2597" t="s">
        <v>92</v>
      </c>
      <c r="Y2597" t="s">
        <v>51</v>
      </c>
      <c r="Z2597" t="s">
        <v>63</v>
      </c>
      <c r="AA2597">
        <v>2</v>
      </c>
      <c r="AB2597">
        <v>727.06</v>
      </c>
      <c r="AC2597">
        <v>70</v>
      </c>
      <c r="AD2597" t="str" cm="1">
        <f t="array" ref="AD2597">_xlfn.IFS($AC2597&lt;= 24,"17-24", $AC2597&lt;=34,"25-34", $AC2597&lt;=44,"35-44", $AC2597&lt;= 54,"45-54", $AC2597 &gt;= 55, "55+")</f>
        <v>55+</v>
      </c>
      <c r="AE2597">
        <f t="shared" ca="1" si="201"/>
        <v>5</v>
      </c>
      <c r="AF2597" t="str">
        <f t="shared" si="202"/>
        <v>High</v>
      </c>
      <c r="AG2597" t="str">
        <f t="shared" si="203"/>
        <v>Satisfied</v>
      </c>
      <c r="AH2597" t="str">
        <f t="shared" si="204"/>
        <v>High Performer</v>
      </c>
      <c r="AI2597" t="str" cm="1">
        <f t="array" ref="AI2597">_xlfn.IFS($Z2597 = "Passed", "High", $Z2597="Completed", "Moderate", OR($Z2597 = "Incomplete", $Z2597="Failed"), "Low")</f>
        <v>Moderate</v>
      </c>
      <c r="AJ2597" t="str" cm="1">
        <f t="array" ref="AJ2597">_xlfn.IFS(OR(Z2597= "Passed", Z2597 = "Completed"), "Complete", OR(Z2597 ="Failed", Z2597 = "Incomplete"), "Incomplete")</f>
        <v>Complete</v>
      </c>
      <c r="AK2597" cm="1">
        <f t="array" ref="AK2597">_xlfn.IFS(HR_DATA[[#This Row],[Performance Category]] = "High Performer", 4,HR_DATA[[#This Row],[Performance Category]] = "Average Performer", 3, HR_DATA[[#This Row],[Performance Category]] = "Low Performer", 2, HR_DATA[[#This Row],[Performance Category]] = "At Risk", 1)</f>
        <v>4</v>
      </c>
    </row>
    <row r="2598" spans="1:37" x14ac:dyDescent="0.25">
      <c r="A2598">
        <v>3149</v>
      </c>
      <c r="B2598" s="2">
        <v>44256</v>
      </c>
      <c r="C2598" s="2">
        <f t="shared" ca="1" si="200"/>
        <v>46159</v>
      </c>
      <c r="D2598" t="s">
        <v>28</v>
      </c>
      <c r="E2598" t="s">
        <v>81</v>
      </c>
      <c r="F2598" t="s">
        <v>30</v>
      </c>
      <c r="G2598" t="s">
        <v>55</v>
      </c>
      <c r="H2598" t="s">
        <v>45</v>
      </c>
      <c r="I2598" t="s">
        <v>46</v>
      </c>
      <c r="J2598" t="s">
        <v>34</v>
      </c>
      <c r="K2598" t="s">
        <v>70</v>
      </c>
      <c r="L2598" s="2">
        <v>30586</v>
      </c>
      <c r="M2598" t="s">
        <v>36</v>
      </c>
      <c r="N2598" t="s">
        <v>37</v>
      </c>
      <c r="O2598" t="s">
        <v>72</v>
      </c>
      <c r="P2598" t="s">
        <v>61</v>
      </c>
      <c r="Q2598" t="s">
        <v>78</v>
      </c>
      <c r="R2598">
        <v>2</v>
      </c>
      <c r="S2598" s="2">
        <v>45016</v>
      </c>
      <c r="T2598">
        <v>2</v>
      </c>
      <c r="U2598">
        <v>1</v>
      </c>
      <c r="V2598">
        <v>4</v>
      </c>
      <c r="W2598" s="2">
        <v>45114</v>
      </c>
      <c r="X2598" t="s">
        <v>50</v>
      </c>
      <c r="Y2598" t="s">
        <v>42</v>
      </c>
      <c r="Z2598" t="s">
        <v>43</v>
      </c>
      <c r="AA2598">
        <v>2</v>
      </c>
      <c r="AB2598">
        <v>858.12</v>
      </c>
      <c r="AC2598">
        <v>38</v>
      </c>
      <c r="AD2598" t="str" cm="1">
        <f t="array" ref="AD2598">_xlfn.IFS($AC2598&lt;= 24,"17-24", $AC2598&lt;=34,"25-34", $AC2598&lt;=44,"35-44", $AC2598&lt;= 54,"45-54", $AC2598 &gt;= 55, "55+")</f>
        <v>35-44</v>
      </c>
      <c r="AE2598">
        <f t="shared" ca="1" si="201"/>
        <v>5</v>
      </c>
      <c r="AF2598" t="str">
        <f t="shared" si="202"/>
        <v>Low</v>
      </c>
      <c r="AG2598" t="str">
        <f t="shared" si="203"/>
        <v>Not satisfied</v>
      </c>
      <c r="AH2598" t="str">
        <f t="shared" si="204"/>
        <v>High Performer</v>
      </c>
      <c r="AI2598" t="str" cm="1">
        <f t="array" ref="AI2598">_xlfn.IFS($Z2598 = "Passed", "High", $Z2598="Completed", "Moderate", OR($Z2598 = "Incomplete", $Z2598="Failed"), "Low")</f>
        <v>Low</v>
      </c>
      <c r="AJ2598" t="str" cm="1">
        <f t="array" ref="AJ2598">_xlfn.IFS(OR(Z2598= "Passed", Z2598 = "Completed"), "Complete", OR(Z2598 ="Failed", Z2598 = "Incomplete"), "Incomplete")</f>
        <v>Incomplete</v>
      </c>
      <c r="AK2598" cm="1">
        <f t="array" ref="AK2598">_xlfn.IFS(HR_DATA[[#This Row],[Performance Category]] = "High Performer", 4,HR_DATA[[#This Row],[Performance Category]] = "Average Performer", 3, HR_DATA[[#This Row],[Performance Category]] = "Low Performer", 2, HR_DATA[[#This Row],[Performance Category]] = "At Risk", 1)</f>
        <v>4</v>
      </c>
    </row>
    <row r="2599" spans="1:37" x14ac:dyDescent="0.25">
      <c r="A2599">
        <v>3150</v>
      </c>
      <c r="B2599" s="2">
        <v>44604</v>
      </c>
      <c r="C2599" s="2">
        <f t="shared" ca="1" si="200"/>
        <v>46159</v>
      </c>
      <c r="D2599" t="s">
        <v>28</v>
      </c>
      <c r="E2599" t="s">
        <v>54</v>
      </c>
      <c r="F2599" t="s">
        <v>30</v>
      </c>
      <c r="G2599" t="s">
        <v>55</v>
      </c>
      <c r="H2599" t="s">
        <v>32</v>
      </c>
      <c r="I2599" t="s">
        <v>46</v>
      </c>
      <c r="J2599" t="s">
        <v>34</v>
      </c>
      <c r="K2599" t="s">
        <v>47</v>
      </c>
      <c r="L2599" s="2">
        <v>20303</v>
      </c>
      <c r="M2599" t="s">
        <v>36</v>
      </c>
      <c r="N2599" t="s">
        <v>37</v>
      </c>
      <c r="O2599" t="s">
        <v>84</v>
      </c>
      <c r="P2599" t="s">
        <v>39</v>
      </c>
      <c r="Q2599" t="s">
        <v>40</v>
      </c>
      <c r="R2599">
        <v>2</v>
      </c>
      <c r="S2599" s="2">
        <v>44802</v>
      </c>
      <c r="T2599">
        <v>3</v>
      </c>
      <c r="U2599">
        <v>2</v>
      </c>
      <c r="V2599">
        <v>2</v>
      </c>
      <c r="W2599" s="2">
        <v>44954</v>
      </c>
      <c r="X2599" t="s">
        <v>50</v>
      </c>
      <c r="Y2599" t="s">
        <v>51</v>
      </c>
      <c r="Z2599" t="s">
        <v>43</v>
      </c>
      <c r="AA2599">
        <v>4</v>
      </c>
      <c r="AB2599">
        <v>781.04</v>
      </c>
      <c r="AC2599">
        <v>67</v>
      </c>
      <c r="AD2599" t="str" cm="1">
        <f t="array" ref="AD2599">_xlfn.IFS($AC2599&lt;= 24,"17-24", $AC2599&lt;=34,"25-34", $AC2599&lt;=44,"35-44", $AC2599&lt;= 54,"45-54", $AC2599 &gt;= 55, "55+")</f>
        <v>55+</v>
      </c>
      <c r="AE2599">
        <f t="shared" ca="1" si="201"/>
        <v>4</v>
      </c>
      <c r="AF2599" t="str">
        <f t="shared" si="202"/>
        <v>Medium</v>
      </c>
      <c r="AG2599" t="str">
        <f t="shared" si="203"/>
        <v>Not satisfied</v>
      </c>
      <c r="AH2599" t="str">
        <f t="shared" si="204"/>
        <v>Average Performer</v>
      </c>
      <c r="AI2599" t="str" cm="1">
        <f t="array" ref="AI2599">_xlfn.IFS($Z2599 = "Passed", "High", $Z2599="Completed", "Moderate", OR($Z2599 = "Incomplete", $Z2599="Failed"), "Low")</f>
        <v>Low</v>
      </c>
      <c r="AJ2599" t="str" cm="1">
        <f t="array" ref="AJ2599">_xlfn.IFS(OR(Z2599= "Passed", Z2599 = "Completed"), "Complete", OR(Z2599 ="Failed", Z2599 = "Incomplete"), "Incomplete")</f>
        <v>Incomplete</v>
      </c>
      <c r="AK2599" cm="1">
        <f t="array" ref="AK2599">_xlfn.IFS(HR_DATA[[#This Row],[Performance Category]] = "High Performer", 4,HR_DATA[[#This Row],[Performance Category]] = "Average Performer", 3, HR_DATA[[#This Row],[Performance Category]] = "Low Performer", 2, HR_DATA[[#This Row],[Performance Category]] = "At Risk", 1)</f>
        <v>3</v>
      </c>
    </row>
    <row r="2600" spans="1:37" x14ac:dyDescent="0.25">
      <c r="A2600">
        <v>3151</v>
      </c>
      <c r="B2600" s="2">
        <v>44618</v>
      </c>
      <c r="C2600" s="2">
        <f t="shared" ca="1" si="200"/>
        <v>46159</v>
      </c>
      <c r="D2600" t="s">
        <v>28</v>
      </c>
      <c r="E2600" t="s">
        <v>69</v>
      </c>
      <c r="F2600" t="s">
        <v>30</v>
      </c>
      <c r="G2600" t="s">
        <v>46</v>
      </c>
      <c r="H2600" t="s">
        <v>32</v>
      </c>
      <c r="I2600" t="s">
        <v>33</v>
      </c>
      <c r="J2600" t="s">
        <v>34</v>
      </c>
      <c r="K2600" t="s">
        <v>70</v>
      </c>
      <c r="L2600" s="2">
        <v>24061</v>
      </c>
      <c r="M2600" t="s">
        <v>36</v>
      </c>
      <c r="N2600" t="s">
        <v>37</v>
      </c>
      <c r="O2600" t="s">
        <v>38</v>
      </c>
      <c r="P2600" t="s">
        <v>39</v>
      </c>
      <c r="Q2600" t="s">
        <v>78</v>
      </c>
      <c r="R2600">
        <v>4</v>
      </c>
      <c r="S2600" s="2">
        <v>44981</v>
      </c>
      <c r="T2600">
        <v>3</v>
      </c>
      <c r="U2600">
        <v>3</v>
      </c>
      <c r="V2600">
        <v>1</v>
      </c>
      <c r="W2600" s="2">
        <v>44840</v>
      </c>
      <c r="X2600" t="s">
        <v>62</v>
      </c>
      <c r="Y2600" t="s">
        <v>42</v>
      </c>
      <c r="Z2600" t="s">
        <v>73</v>
      </c>
      <c r="AA2600">
        <v>2</v>
      </c>
      <c r="AB2600">
        <v>978.88</v>
      </c>
      <c r="AC2600">
        <v>57</v>
      </c>
      <c r="AD2600" t="str" cm="1">
        <f t="array" ref="AD2600">_xlfn.IFS($AC2600&lt;= 24,"17-24", $AC2600&lt;=34,"25-34", $AC2600&lt;=44,"35-44", $AC2600&lt;= 54,"45-54", $AC2600 &gt;= 55, "55+")</f>
        <v>55+</v>
      </c>
      <c r="AE2600">
        <f t="shared" ca="1" si="201"/>
        <v>4</v>
      </c>
      <c r="AF2600" t="str">
        <f t="shared" si="202"/>
        <v>Medium</v>
      </c>
      <c r="AG2600" t="str">
        <f t="shared" si="203"/>
        <v>Neutral</v>
      </c>
      <c r="AH2600" t="str">
        <f t="shared" si="204"/>
        <v>High Performer</v>
      </c>
      <c r="AI2600" t="str" cm="1">
        <f t="array" ref="AI2600">_xlfn.IFS($Z2600 = "Passed", "High", $Z2600="Completed", "Moderate", OR($Z2600 = "Incomplete", $Z2600="Failed"), "Low")</f>
        <v>High</v>
      </c>
      <c r="AJ2600" t="str" cm="1">
        <f t="array" ref="AJ2600">_xlfn.IFS(OR(Z2600= "Passed", Z2600 = "Completed"), "Complete", OR(Z2600 ="Failed", Z2600 = "Incomplete"), "Incomplete")</f>
        <v>Complete</v>
      </c>
      <c r="AK2600" cm="1">
        <f t="array" ref="AK2600">_xlfn.IFS(HR_DATA[[#This Row],[Performance Category]] = "High Performer", 4,HR_DATA[[#This Row],[Performance Category]] = "Average Performer", 3, HR_DATA[[#This Row],[Performance Category]] = "Low Performer", 2, HR_DATA[[#This Row],[Performance Category]] = "At Risk", 1)</f>
        <v>4</v>
      </c>
    </row>
    <row r="2601" spans="1:37" x14ac:dyDescent="0.25">
      <c r="A2601">
        <v>3152</v>
      </c>
      <c r="B2601" s="2">
        <v>44747</v>
      </c>
      <c r="C2601" s="2">
        <f t="shared" ca="1" si="200"/>
        <v>46159</v>
      </c>
      <c r="D2601" t="s">
        <v>28</v>
      </c>
      <c r="E2601" t="s">
        <v>29</v>
      </c>
      <c r="F2601" t="s">
        <v>30</v>
      </c>
      <c r="G2601" t="s">
        <v>31</v>
      </c>
      <c r="H2601" t="s">
        <v>32</v>
      </c>
      <c r="I2601" t="s">
        <v>33</v>
      </c>
      <c r="J2601" t="s">
        <v>34</v>
      </c>
      <c r="K2601" t="s">
        <v>70</v>
      </c>
      <c r="L2601" s="2">
        <v>19722</v>
      </c>
      <c r="M2601" t="s">
        <v>36</v>
      </c>
      <c r="N2601" t="s">
        <v>37</v>
      </c>
      <c r="O2601" t="s">
        <v>72</v>
      </c>
      <c r="P2601" t="s">
        <v>39</v>
      </c>
      <c r="Q2601" t="s">
        <v>78</v>
      </c>
      <c r="R2601">
        <v>5</v>
      </c>
      <c r="S2601" s="2">
        <v>45044</v>
      </c>
      <c r="T2601">
        <v>1</v>
      </c>
      <c r="U2601">
        <v>3</v>
      </c>
      <c r="V2601">
        <v>1</v>
      </c>
      <c r="W2601" s="2">
        <v>45009</v>
      </c>
      <c r="X2601" t="s">
        <v>92</v>
      </c>
      <c r="Y2601" t="s">
        <v>42</v>
      </c>
      <c r="Z2601" t="s">
        <v>43</v>
      </c>
      <c r="AA2601">
        <v>4</v>
      </c>
      <c r="AB2601">
        <v>955.95</v>
      </c>
      <c r="AC2601">
        <v>69</v>
      </c>
      <c r="AD2601" t="str" cm="1">
        <f t="array" ref="AD2601">_xlfn.IFS($AC2601&lt;= 24,"17-24", $AC2601&lt;=34,"25-34", $AC2601&lt;=44,"35-44", $AC2601&lt;= 54,"45-54", $AC2601 &gt;= 55, "55+")</f>
        <v>55+</v>
      </c>
      <c r="AE2601">
        <f t="shared" ca="1" si="201"/>
        <v>3</v>
      </c>
      <c r="AF2601" t="str">
        <f t="shared" si="202"/>
        <v>Low</v>
      </c>
      <c r="AG2601" t="str">
        <f t="shared" si="203"/>
        <v>Neutral</v>
      </c>
      <c r="AH2601" t="str">
        <f t="shared" si="204"/>
        <v>High Performer</v>
      </c>
      <c r="AI2601" t="str" cm="1">
        <f t="array" ref="AI2601">_xlfn.IFS($Z2601 = "Passed", "High", $Z2601="Completed", "Moderate", OR($Z2601 = "Incomplete", $Z2601="Failed"), "Low")</f>
        <v>Low</v>
      </c>
      <c r="AJ2601" t="str" cm="1">
        <f t="array" ref="AJ2601">_xlfn.IFS(OR(Z2601= "Passed", Z2601 = "Completed"), "Complete", OR(Z2601 ="Failed", Z2601 = "Incomplete"), "Incomplete")</f>
        <v>Incomplete</v>
      </c>
      <c r="AK2601" cm="1">
        <f t="array" ref="AK2601">_xlfn.IFS(HR_DATA[[#This Row],[Performance Category]] = "High Performer", 4,HR_DATA[[#This Row],[Performance Category]] = "Average Performer", 3, HR_DATA[[#This Row],[Performance Category]] = "Low Performer", 2, HR_DATA[[#This Row],[Performance Category]] = "At Risk", 1)</f>
        <v>4</v>
      </c>
    </row>
    <row r="2602" spans="1:37" x14ac:dyDescent="0.25">
      <c r="A2602">
        <v>3153</v>
      </c>
      <c r="B2602" s="2">
        <v>43798</v>
      </c>
      <c r="C2602" s="2">
        <f t="shared" ca="1" si="200"/>
        <v>46159</v>
      </c>
      <c r="D2602" t="s">
        <v>28</v>
      </c>
      <c r="E2602" t="s">
        <v>85</v>
      </c>
      <c r="F2602" t="s">
        <v>30</v>
      </c>
      <c r="G2602" t="s">
        <v>46</v>
      </c>
      <c r="H2602" t="s">
        <v>45</v>
      </c>
      <c r="I2602" t="s">
        <v>55</v>
      </c>
      <c r="J2602" t="s">
        <v>34</v>
      </c>
      <c r="K2602" t="s">
        <v>70</v>
      </c>
      <c r="L2602" s="2">
        <v>34681</v>
      </c>
      <c r="M2602" t="s">
        <v>36</v>
      </c>
      <c r="N2602" t="s">
        <v>37</v>
      </c>
      <c r="O2602" t="s">
        <v>60</v>
      </c>
      <c r="P2602" t="s">
        <v>61</v>
      </c>
      <c r="Q2602" t="s">
        <v>40</v>
      </c>
      <c r="R2602">
        <v>4</v>
      </c>
      <c r="S2602" s="2">
        <v>44869</v>
      </c>
      <c r="T2602">
        <v>1</v>
      </c>
      <c r="U2602">
        <v>5</v>
      </c>
      <c r="V2602">
        <v>3</v>
      </c>
      <c r="W2602" s="2">
        <v>45118</v>
      </c>
      <c r="X2602" t="s">
        <v>92</v>
      </c>
      <c r="Y2602" t="s">
        <v>51</v>
      </c>
      <c r="Z2602" t="s">
        <v>73</v>
      </c>
      <c r="AA2602">
        <v>5</v>
      </c>
      <c r="AB2602">
        <v>897.64</v>
      </c>
      <c r="AC2602">
        <v>25</v>
      </c>
      <c r="AD2602" t="str" cm="1">
        <f t="array" ref="AD2602">_xlfn.IFS($AC2602&lt;= 24,"17-24", $AC2602&lt;=34,"25-34", $AC2602&lt;=44,"35-44", $AC2602&lt;= 54,"45-54", $AC2602 &gt;= 55, "55+")</f>
        <v>25-34</v>
      </c>
      <c r="AE2602">
        <f t="shared" ca="1" si="201"/>
        <v>6</v>
      </c>
      <c r="AF2602" t="str">
        <f t="shared" si="202"/>
        <v>Low</v>
      </c>
      <c r="AG2602" t="str">
        <f t="shared" si="203"/>
        <v>Satisfied</v>
      </c>
      <c r="AH2602" t="str">
        <f t="shared" si="204"/>
        <v>Average Performer</v>
      </c>
      <c r="AI2602" t="str" cm="1">
        <f t="array" ref="AI2602">_xlfn.IFS($Z2602 = "Passed", "High", $Z2602="Completed", "Moderate", OR($Z2602 = "Incomplete", $Z2602="Failed"), "Low")</f>
        <v>High</v>
      </c>
      <c r="AJ2602" t="str" cm="1">
        <f t="array" ref="AJ2602">_xlfn.IFS(OR(Z2602= "Passed", Z2602 = "Completed"), "Complete", OR(Z2602 ="Failed", Z2602 = "Incomplete"), "Incomplete")</f>
        <v>Complete</v>
      </c>
      <c r="AK2602" cm="1">
        <f t="array" ref="AK2602">_xlfn.IFS(HR_DATA[[#This Row],[Performance Category]] = "High Performer", 4,HR_DATA[[#This Row],[Performance Category]] = "Average Performer", 3, HR_DATA[[#This Row],[Performance Category]] = "Low Performer", 2, HR_DATA[[#This Row],[Performance Category]] = "At Risk", 1)</f>
        <v>3</v>
      </c>
    </row>
    <row r="2603" spans="1:37" x14ac:dyDescent="0.25">
      <c r="A2603">
        <v>3154</v>
      </c>
      <c r="B2603" s="2">
        <v>43518</v>
      </c>
      <c r="C2603" s="2">
        <f t="shared" ca="1" si="200"/>
        <v>46159</v>
      </c>
      <c r="D2603" t="s">
        <v>28</v>
      </c>
      <c r="E2603" t="s">
        <v>44</v>
      </c>
      <c r="F2603" t="s">
        <v>30</v>
      </c>
      <c r="G2603" t="s">
        <v>55</v>
      </c>
      <c r="H2603" t="s">
        <v>56</v>
      </c>
      <c r="I2603" t="s">
        <v>33</v>
      </c>
      <c r="J2603" t="s">
        <v>34</v>
      </c>
      <c r="K2603" t="s">
        <v>79</v>
      </c>
      <c r="L2603" s="2">
        <v>18039</v>
      </c>
      <c r="M2603" t="s">
        <v>36</v>
      </c>
      <c r="N2603" t="s">
        <v>37</v>
      </c>
      <c r="O2603" t="s">
        <v>72</v>
      </c>
      <c r="P2603" t="s">
        <v>61</v>
      </c>
      <c r="Q2603" t="s">
        <v>40</v>
      </c>
      <c r="R2603">
        <v>2</v>
      </c>
      <c r="S2603" s="2">
        <v>45080</v>
      </c>
      <c r="T2603">
        <v>1</v>
      </c>
      <c r="U2603">
        <v>3</v>
      </c>
      <c r="V2603">
        <v>5</v>
      </c>
      <c r="W2603" s="2">
        <v>45071</v>
      </c>
      <c r="X2603" t="s">
        <v>50</v>
      </c>
      <c r="Y2603" t="s">
        <v>51</v>
      </c>
      <c r="Z2603" t="s">
        <v>73</v>
      </c>
      <c r="AA2603">
        <v>4</v>
      </c>
      <c r="AB2603">
        <v>418.08</v>
      </c>
      <c r="AC2603">
        <v>70</v>
      </c>
      <c r="AD2603" t="str" cm="1">
        <f t="array" ref="AD2603">_xlfn.IFS($AC2603&lt;= 24,"17-24", $AC2603&lt;=34,"25-34", $AC2603&lt;=44,"35-44", $AC2603&lt;= 54,"45-54", $AC2603 &gt;= 55, "55+")</f>
        <v>55+</v>
      </c>
      <c r="AE2603">
        <f t="shared" ca="1" si="201"/>
        <v>7</v>
      </c>
      <c r="AF2603" t="str">
        <f t="shared" si="202"/>
        <v>Low</v>
      </c>
      <c r="AG2603" t="str">
        <f t="shared" si="203"/>
        <v>Neutral</v>
      </c>
      <c r="AH2603" t="str">
        <f t="shared" si="204"/>
        <v>Average Performer</v>
      </c>
      <c r="AI2603" t="str" cm="1">
        <f t="array" ref="AI2603">_xlfn.IFS($Z2603 = "Passed", "High", $Z2603="Completed", "Moderate", OR($Z2603 = "Incomplete", $Z2603="Failed"), "Low")</f>
        <v>High</v>
      </c>
      <c r="AJ2603" t="str" cm="1">
        <f t="array" ref="AJ2603">_xlfn.IFS(OR(Z2603= "Passed", Z2603 = "Completed"), "Complete", OR(Z2603 ="Failed", Z2603 = "Incomplete"), "Incomplete")</f>
        <v>Complete</v>
      </c>
      <c r="AK2603" cm="1">
        <f t="array" ref="AK2603">_xlfn.IFS(HR_DATA[[#This Row],[Performance Category]] = "High Performer", 4,HR_DATA[[#This Row],[Performance Category]] = "Average Performer", 3, HR_DATA[[#This Row],[Performance Category]] = "Low Performer", 2, HR_DATA[[#This Row],[Performance Category]] = "At Risk", 1)</f>
        <v>3</v>
      </c>
    </row>
    <row r="2604" spans="1:37" x14ac:dyDescent="0.25">
      <c r="A2604">
        <v>3155</v>
      </c>
      <c r="B2604" s="2">
        <v>44028</v>
      </c>
      <c r="C2604" s="2">
        <f t="shared" ca="1" si="200"/>
        <v>46159</v>
      </c>
      <c r="D2604" t="s">
        <v>28</v>
      </c>
      <c r="E2604" t="s">
        <v>87</v>
      </c>
      <c r="F2604" t="s">
        <v>108</v>
      </c>
      <c r="G2604" t="s">
        <v>31</v>
      </c>
      <c r="H2604" t="s">
        <v>56</v>
      </c>
      <c r="I2604" t="s">
        <v>33</v>
      </c>
      <c r="J2604" t="s">
        <v>34</v>
      </c>
      <c r="K2604" t="s">
        <v>65</v>
      </c>
      <c r="L2604" s="2">
        <v>18701</v>
      </c>
      <c r="M2604" t="s">
        <v>36</v>
      </c>
      <c r="N2604" t="s">
        <v>48</v>
      </c>
      <c r="O2604" t="s">
        <v>72</v>
      </c>
      <c r="P2604" t="s">
        <v>67</v>
      </c>
      <c r="Q2604" t="s">
        <v>40</v>
      </c>
      <c r="R2604">
        <v>2</v>
      </c>
      <c r="S2604" s="2">
        <v>44791</v>
      </c>
      <c r="T2604">
        <v>2</v>
      </c>
      <c r="U2604">
        <v>5</v>
      </c>
      <c r="V2604">
        <v>4</v>
      </c>
      <c r="W2604" s="2">
        <v>44800</v>
      </c>
      <c r="X2604" t="s">
        <v>92</v>
      </c>
      <c r="Y2604" t="s">
        <v>51</v>
      </c>
      <c r="Z2604" t="s">
        <v>43</v>
      </c>
      <c r="AA2604">
        <v>5</v>
      </c>
      <c r="AB2604">
        <v>336.64</v>
      </c>
      <c r="AC2604">
        <v>69</v>
      </c>
      <c r="AD2604" t="str" cm="1">
        <f t="array" ref="AD2604">_xlfn.IFS($AC2604&lt;= 24,"17-24", $AC2604&lt;=34,"25-34", $AC2604&lt;=44,"35-44", $AC2604&lt;= 54,"45-54", $AC2604 &gt;= 55, "55+")</f>
        <v>55+</v>
      </c>
      <c r="AE2604">
        <f t="shared" ca="1" si="201"/>
        <v>5</v>
      </c>
      <c r="AF2604" t="str">
        <f t="shared" si="202"/>
        <v>Low</v>
      </c>
      <c r="AG2604" t="str">
        <f t="shared" si="203"/>
        <v>Satisfied</v>
      </c>
      <c r="AH2604" t="str">
        <f t="shared" si="204"/>
        <v>Average Performer</v>
      </c>
      <c r="AI2604" t="str" cm="1">
        <f t="array" ref="AI2604">_xlfn.IFS($Z2604 = "Passed", "High", $Z2604="Completed", "Moderate", OR($Z2604 = "Incomplete", $Z2604="Failed"), "Low")</f>
        <v>Low</v>
      </c>
      <c r="AJ2604" t="str" cm="1">
        <f t="array" ref="AJ2604">_xlfn.IFS(OR(Z2604= "Passed", Z2604 = "Completed"), "Complete", OR(Z2604 ="Failed", Z2604 = "Incomplete"), "Incomplete")</f>
        <v>Incomplete</v>
      </c>
      <c r="AK2604" cm="1">
        <f t="array" ref="AK2604">_xlfn.IFS(HR_DATA[[#This Row],[Performance Category]] = "High Performer", 4,HR_DATA[[#This Row],[Performance Category]] = "Average Performer", 3, HR_DATA[[#This Row],[Performance Category]] = "Low Performer", 2, HR_DATA[[#This Row],[Performance Category]] = "At Risk", 1)</f>
        <v>3</v>
      </c>
    </row>
    <row r="2605" spans="1:37" x14ac:dyDescent="0.25">
      <c r="A2605">
        <v>3156</v>
      </c>
      <c r="B2605" s="2">
        <v>43664</v>
      </c>
      <c r="C2605" s="2">
        <f t="shared" ca="1" si="200"/>
        <v>46159</v>
      </c>
      <c r="D2605" t="s">
        <v>106</v>
      </c>
      <c r="E2605" t="s">
        <v>87</v>
      </c>
      <c r="F2605" t="s">
        <v>108</v>
      </c>
      <c r="G2605" t="s">
        <v>31</v>
      </c>
      <c r="H2605" t="s">
        <v>56</v>
      </c>
      <c r="I2605" t="s">
        <v>46</v>
      </c>
      <c r="J2605" t="s">
        <v>34</v>
      </c>
      <c r="K2605" t="s">
        <v>65</v>
      </c>
      <c r="L2605" s="2">
        <v>22843</v>
      </c>
      <c r="M2605" t="s">
        <v>36</v>
      </c>
      <c r="N2605" t="s">
        <v>37</v>
      </c>
      <c r="O2605" t="s">
        <v>72</v>
      </c>
      <c r="P2605" t="s">
        <v>67</v>
      </c>
      <c r="Q2605" t="s">
        <v>40</v>
      </c>
      <c r="R2605">
        <v>5</v>
      </c>
      <c r="S2605" s="2">
        <v>44953</v>
      </c>
      <c r="T2605">
        <v>4</v>
      </c>
      <c r="U2605">
        <v>2</v>
      </c>
      <c r="V2605">
        <v>2</v>
      </c>
      <c r="W2605" s="2">
        <v>45018</v>
      </c>
      <c r="X2605" t="s">
        <v>92</v>
      </c>
      <c r="Y2605" t="s">
        <v>51</v>
      </c>
      <c r="Z2605" t="s">
        <v>43</v>
      </c>
      <c r="AA2605">
        <v>4</v>
      </c>
      <c r="AB2605">
        <v>171.46</v>
      </c>
      <c r="AC2605">
        <v>57</v>
      </c>
      <c r="AD2605" t="str" cm="1">
        <f t="array" ref="AD2605">_xlfn.IFS($AC2605&lt;= 24,"17-24", $AC2605&lt;=34,"25-34", $AC2605&lt;=44,"35-44", $AC2605&lt;= 54,"45-54", $AC2605 &gt;= 55, "55+")</f>
        <v>55+</v>
      </c>
      <c r="AE2605">
        <f t="shared" ca="1" si="201"/>
        <v>6</v>
      </c>
      <c r="AF2605" t="str">
        <f t="shared" si="202"/>
        <v>High</v>
      </c>
      <c r="AG2605" t="str">
        <f t="shared" si="203"/>
        <v>Not satisfied</v>
      </c>
      <c r="AH2605" t="str">
        <f t="shared" si="204"/>
        <v>Average Performer</v>
      </c>
      <c r="AI2605" t="str" cm="1">
        <f t="array" ref="AI2605">_xlfn.IFS($Z2605 = "Passed", "High", $Z2605="Completed", "Moderate", OR($Z2605 = "Incomplete", $Z2605="Failed"), "Low")</f>
        <v>Low</v>
      </c>
      <c r="AJ2605" t="str" cm="1">
        <f t="array" ref="AJ2605">_xlfn.IFS(OR(Z2605= "Passed", Z2605 = "Completed"), "Complete", OR(Z2605 ="Failed", Z2605 = "Incomplete"), "Incomplete")</f>
        <v>Incomplete</v>
      </c>
      <c r="AK2605" cm="1">
        <f t="array" ref="AK2605">_xlfn.IFS(HR_DATA[[#This Row],[Performance Category]] = "High Performer", 4,HR_DATA[[#This Row],[Performance Category]] = "Average Performer", 3, HR_DATA[[#This Row],[Performance Category]] = "Low Performer", 2, HR_DATA[[#This Row],[Performance Category]] = "At Risk", 1)</f>
        <v>3</v>
      </c>
    </row>
    <row r="2606" spans="1:37" x14ac:dyDescent="0.25">
      <c r="A2606">
        <v>3157</v>
      </c>
      <c r="B2606" s="2">
        <v>43534</v>
      </c>
      <c r="C2606" s="2">
        <f t="shared" ca="1" si="200"/>
        <v>46159</v>
      </c>
      <c r="D2606" t="s">
        <v>106</v>
      </c>
      <c r="E2606" t="s">
        <v>64</v>
      </c>
      <c r="F2606" t="s">
        <v>30</v>
      </c>
      <c r="G2606" t="s">
        <v>31</v>
      </c>
      <c r="H2606" t="s">
        <v>45</v>
      </c>
      <c r="I2606" t="s">
        <v>55</v>
      </c>
      <c r="J2606" t="s">
        <v>34</v>
      </c>
      <c r="K2606" t="s">
        <v>109</v>
      </c>
      <c r="L2606" s="2">
        <v>30757</v>
      </c>
      <c r="M2606" t="s">
        <v>36</v>
      </c>
      <c r="N2606" t="s">
        <v>37</v>
      </c>
      <c r="O2606" t="s">
        <v>38</v>
      </c>
      <c r="P2606" t="s">
        <v>77</v>
      </c>
      <c r="Q2606" t="s">
        <v>78</v>
      </c>
      <c r="R2606">
        <v>5</v>
      </c>
      <c r="S2606" s="2">
        <v>45027</v>
      </c>
      <c r="T2606">
        <v>4</v>
      </c>
      <c r="U2606">
        <v>1</v>
      </c>
      <c r="V2606">
        <v>3</v>
      </c>
      <c r="W2606" s="2">
        <v>45072</v>
      </c>
      <c r="X2606" t="s">
        <v>62</v>
      </c>
      <c r="Y2606" t="s">
        <v>42</v>
      </c>
      <c r="Z2606" t="s">
        <v>52</v>
      </c>
      <c r="AA2606">
        <v>3</v>
      </c>
      <c r="AB2606">
        <v>401.9</v>
      </c>
      <c r="AC2606">
        <v>35</v>
      </c>
      <c r="AD2606" t="str" cm="1">
        <f t="array" ref="AD2606">_xlfn.IFS($AC2606&lt;= 24,"17-24", $AC2606&lt;=34,"25-34", $AC2606&lt;=44,"35-44", $AC2606&lt;= 54,"45-54", $AC2606 &gt;= 55, "55+")</f>
        <v>35-44</v>
      </c>
      <c r="AE2606">
        <f t="shared" ca="1" si="201"/>
        <v>7</v>
      </c>
      <c r="AF2606" t="str">
        <f t="shared" si="202"/>
        <v>High</v>
      </c>
      <c r="AG2606" t="str">
        <f t="shared" si="203"/>
        <v>Not satisfied</v>
      </c>
      <c r="AH2606" t="str">
        <f t="shared" si="204"/>
        <v>High Performer</v>
      </c>
      <c r="AI2606" t="str" cm="1">
        <f t="array" ref="AI2606">_xlfn.IFS($Z2606 = "Passed", "High", $Z2606="Completed", "Moderate", OR($Z2606 = "Incomplete", $Z2606="Failed"), "Low")</f>
        <v>Low</v>
      </c>
      <c r="AJ2606" t="str" cm="1">
        <f t="array" ref="AJ2606">_xlfn.IFS(OR(Z2606= "Passed", Z2606 = "Completed"), "Complete", OR(Z2606 ="Failed", Z2606 = "Incomplete"), "Incomplete")</f>
        <v>Incomplete</v>
      </c>
      <c r="AK2606" cm="1">
        <f t="array" ref="AK2606">_xlfn.IFS(HR_DATA[[#This Row],[Performance Category]] = "High Performer", 4,HR_DATA[[#This Row],[Performance Category]] = "Average Performer", 3, HR_DATA[[#This Row],[Performance Category]] = "Low Performer", 2, HR_DATA[[#This Row],[Performance Category]] = "At Risk", 1)</f>
        <v>4</v>
      </c>
    </row>
    <row r="2607" spans="1:37" x14ac:dyDescent="0.25">
      <c r="A2607">
        <v>3158</v>
      </c>
      <c r="B2607" s="2">
        <v>45076</v>
      </c>
      <c r="C2607" s="2">
        <f t="shared" ca="1" si="200"/>
        <v>46159</v>
      </c>
      <c r="D2607" t="s">
        <v>106</v>
      </c>
      <c r="E2607" t="s">
        <v>94</v>
      </c>
      <c r="F2607" t="s">
        <v>30</v>
      </c>
      <c r="G2607" t="s">
        <v>46</v>
      </c>
      <c r="H2607" t="s">
        <v>45</v>
      </c>
      <c r="I2607" t="s">
        <v>55</v>
      </c>
      <c r="J2607" t="s">
        <v>34</v>
      </c>
      <c r="K2607" t="s">
        <v>58</v>
      </c>
      <c r="L2607" s="2">
        <v>27780</v>
      </c>
      <c r="M2607" t="s">
        <v>36</v>
      </c>
      <c r="N2607" t="s">
        <v>37</v>
      </c>
      <c r="O2607" t="s">
        <v>49</v>
      </c>
      <c r="P2607" t="s">
        <v>77</v>
      </c>
      <c r="Q2607" t="s">
        <v>78</v>
      </c>
      <c r="R2607">
        <v>2</v>
      </c>
      <c r="S2607" s="2">
        <v>44959</v>
      </c>
      <c r="T2607">
        <v>1</v>
      </c>
      <c r="U2607">
        <v>1</v>
      </c>
      <c r="V2607">
        <v>3</v>
      </c>
      <c r="W2607" s="2">
        <v>44914</v>
      </c>
      <c r="X2607" t="s">
        <v>92</v>
      </c>
      <c r="Y2607" t="s">
        <v>42</v>
      </c>
      <c r="Z2607" t="s">
        <v>73</v>
      </c>
      <c r="AA2607">
        <v>5</v>
      </c>
      <c r="AB2607">
        <v>266.62</v>
      </c>
      <c r="AC2607">
        <v>47</v>
      </c>
      <c r="AD2607" t="str" cm="1">
        <f t="array" ref="AD2607">_xlfn.IFS($AC2607&lt;= 24,"17-24", $AC2607&lt;=34,"25-34", $AC2607&lt;=44,"35-44", $AC2607&lt;= 54,"45-54", $AC2607 &gt;= 55, "55+")</f>
        <v>45-54</v>
      </c>
      <c r="AE2607">
        <f t="shared" ca="1" si="201"/>
        <v>2</v>
      </c>
      <c r="AF2607" t="str">
        <f t="shared" si="202"/>
        <v>Low</v>
      </c>
      <c r="AG2607" t="str">
        <f t="shared" si="203"/>
        <v>Not satisfied</v>
      </c>
      <c r="AH2607" t="str">
        <f t="shared" si="204"/>
        <v>High Performer</v>
      </c>
      <c r="AI2607" t="str" cm="1">
        <f t="array" ref="AI2607">_xlfn.IFS($Z2607 = "Passed", "High", $Z2607="Completed", "Moderate", OR($Z2607 = "Incomplete", $Z2607="Failed"), "Low")</f>
        <v>High</v>
      </c>
      <c r="AJ2607" t="str" cm="1">
        <f t="array" ref="AJ2607">_xlfn.IFS(OR(Z2607= "Passed", Z2607 = "Completed"), "Complete", OR(Z2607 ="Failed", Z2607 = "Incomplete"), "Incomplete")</f>
        <v>Complete</v>
      </c>
      <c r="AK2607" cm="1">
        <f t="array" ref="AK2607">_xlfn.IFS(HR_DATA[[#This Row],[Performance Category]] = "High Performer", 4,HR_DATA[[#This Row],[Performance Category]] = "Average Performer", 3, HR_DATA[[#This Row],[Performance Category]] = "Low Performer", 2, HR_DATA[[#This Row],[Performance Category]] = "At Risk", 1)</f>
        <v>4</v>
      </c>
    </row>
    <row r="2608" spans="1:37" x14ac:dyDescent="0.25">
      <c r="A2608">
        <v>3159</v>
      </c>
      <c r="B2608" s="2">
        <v>43335</v>
      </c>
      <c r="C2608" s="2">
        <f t="shared" ca="1" si="200"/>
        <v>46159</v>
      </c>
      <c r="D2608" t="s">
        <v>106</v>
      </c>
      <c r="E2608" t="s">
        <v>74</v>
      </c>
      <c r="F2608" t="s">
        <v>30</v>
      </c>
      <c r="G2608" t="s">
        <v>55</v>
      </c>
      <c r="H2608" t="s">
        <v>56</v>
      </c>
      <c r="I2608" t="s">
        <v>46</v>
      </c>
      <c r="J2608" t="s">
        <v>34</v>
      </c>
      <c r="K2608" t="s">
        <v>70</v>
      </c>
      <c r="L2608" s="2">
        <v>28639</v>
      </c>
      <c r="M2608" t="s">
        <v>36</v>
      </c>
      <c r="N2608" t="s">
        <v>37</v>
      </c>
      <c r="O2608" t="s">
        <v>84</v>
      </c>
      <c r="P2608" t="s">
        <v>67</v>
      </c>
      <c r="Q2608" t="s">
        <v>40</v>
      </c>
      <c r="R2608">
        <v>4</v>
      </c>
      <c r="S2608" s="2">
        <v>45039</v>
      </c>
      <c r="T2608">
        <v>1</v>
      </c>
      <c r="U2608">
        <v>1</v>
      </c>
      <c r="V2608">
        <v>2</v>
      </c>
      <c r="W2608" s="2">
        <v>45035</v>
      </c>
      <c r="X2608" t="s">
        <v>68</v>
      </c>
      <c r="Y2608" t="s">
        <v>51</v>
      </c>
      <c r="Z2608" t="s">
        <v>43</v>
      </c>
      <c r="AA2608">
        <v>2</v>
      </c>
      <c r="AB2608">
        <v>913.36</v>
      </c>
      <c r="AC2608">
        <v>40</v>
      </c>
      <c r="AD2608" t="str" cm="1">
        <f t="array" ref="AD2608">_xlfn.IFS($AC2608&lt;= 24,"17-24", $AC2608&lt;=34,"25-34", $AC2608&lt;=44,"35-44", $AC2608&lt;= 54,"45-54", $AC2608 &gt;= 55, "55+")</f>
        <v>35-44</v>
      </c>
      <c r="AE2608">
        <f t="shared" ca="1" si="201"/>
        <v>7</v>
      </c>
      <c r="AF2608" t="str">
        <f t="shared" si="202"/>
        <v>Low</v>
      </c>
      <c r="AG2608" t="str">
        <f t="shared" si="203"/>
        <v>Not satisfied</v>
      </c>
      <c r="AH2608" t="str">
        <f t="shared" si="204"/>
        <v>Average Performer</v>
      </c>
      <c r="AI2608" t="str" cm="1">
        <f t="array" ref="AI2608">_xlfn.IFS($Z2608 = "Passed", "High", $Z2608="Completed", "Moderate", OR($Z2608 = "Incomplete", $Z2608="Failed"), "Low")</f>
        <v>Low</v>
      </c>
      <c r="AJ2608" t="str" cm="1">
        <f t="array" ref="AJ2608">_xlfn.IFS(OR(Z2608= "Passed", Z2608 = "Completed"), "Complete", OR(Z2608 ="Failed", Z2608 = "Incomplete"), "Incomplete")</f>
        <v>Incomplete</v>
      </c>
      <c r="AK2608" cm="1">
        <f t="array" ref="AK2608">_xlfn.IFS(HR_DATA[[#This Row],[Performance Category]] = "High Performer", 4,HR_DATA[[#This Row],[Performance Category]] = "Average Performer", 3, HR_DATA[[#This Row],[Performance Category]] = "Low Performer", 2, HR_DATA[[#This Row],[Performance Category]] = "At Risk", 1)</f>
        <v>3</v>
      </c>
    </row>
    <row r="2609" spans="1:37" x14ac:dyDescent="0.25">
      <c r="A2609">
        <v>3160</v>
      </c>
      <c r="B2609" s="2">
        <v>43530</v>
      </c>
      <c r="C2609" s="2">
        <f t="shared" ca="1" si="200"/>
        <v>46159</v>
      </c>
      <c r="D2609" t="s">
        <v>106</v>
      </c>
      <c r="E2609" t="s">
        <v>81</v>
      </c>
      <c r="F2609" t="s">
        <v>30</v>
      </c>
      <c r="G2609" t="s">
        <v>55</v>
      </c>
      <c r="H2609" t="s">
        <v>45</v>
      </c>
      <c r="I2609" t="s">
        <v>46</v>
      </c>
      <c r="J2609" t="s">
        <v>34</v>
      </c>
      <c r="K2609" t="s">
        <v>89</v>
      </c>
      <c r="L2609" s="2">
        <v>18736</v>
      </c>
      <c r="M2609" t="s">
        <v>36</v>
      </c>
      <c r="N2609" t="s">
        <v>37</v>
      </c>
      <c r="O2609" t="s">
        <v>60</v>
      </c>
      <c r="P2609" t="s">
        <v>61</v>
      </c>
      <c r="Q2609" t="s">
        <v>78</v>
      </c>
      <c r="R2609">
        <v>4</v>
      </c>
      <c r="S2609" s="2">
        <v>44793</v>
      </c>
      <c r="T2609">
        <v>5</v>
      </c>
      <c r="U2609">
        <v>5</v>
      </c>
      <c r="V2609">
        <v>3</v>
      </c>
      <c r="W2609" s="2">
        <v>44937</v>
      </c>
      <c r="X2609" t="s">
        <v>41</v>
      </c>
      <c r="Y2609" t="s">
        <v>42</v>
      </c>
      <c r="Z2609" t="s">
        <v>43</v>
      </c>
      <c r="AA2609">
        <v>3</v>
      </c>
      <c r="AB2609">
        <v>619.29</v>
      </c>
      <c r="AC2609">
        <v>68</v>
      </c>
      <c r="AD2609" t="str" cm="1">
        <f t="array" ref="AD2609">_xlfn.IFS($AC2609&lt;= 24,"17-24", $AC2609&lt;=34,"25-34", $AC2609&lt;=44,"35-44", $AC2609&lt;= 54,"45-54", $AC2609 &gt;= 55, "55+")</f>
        <v>55+</v>
      </c>
      <c r="AE2609">
        <f t="shared" ca="1" si="201"/>
        <v>7</v>
      </c>
      <c r="AF2609" t="str">
        <f t="shared" si="202"/>
        <v>High</v>
      </c>
      <c r="AG2609" t="str">
        <f t="shared" si="203"/>
        <v>Satisfied</v>
      </c>
      <c r="AH2609" t="str">
        <f t="shared" si="204"/>
        <v>High Performer</v>
      </c>
      <c r="AI2609" t="str" cm="1">
        <f t="array" ref="AI2609">_xlfn.IFS($Z2609 = "Passed", "High", $Z2609="Completed", "Moderate", OR($Z2609 = "Incomplete", $Z2609="Failed"), "Low")</f>
        <v>Low</v>
      </c>
      <c r="AJ2609" t="str" cm="1">
        <f t="array" ref="AJ2609">_xlfn.IFS(OR(Z2609= "Passed", Z2609 = "Completed"), "Complete", OR(Z2609 ="Failed", Z2609 = "Incomplete"), "Incomplete")</f>
        <v>Incomplete</v>
      </c>
      <c r="AK2609" cm="1">
        <f t="array" ref="AK2609">_xlfn.IFS(HR_DATA[[#This Row],[Performance Category]] = "High Performer", 4,HR_DATA[[#This Row],[Performance Category]] = "Average Performer", 3, HR_DATA[[#This Row],[Performance Category]] = "Low Performer", 2, HR_DATA[[#This Row],[Performance Category]] = "At Risk", 1)</f>
        <v>4</v>
      </c>
    </row>
    <row r="2610" spans="1:37" x14ac:dyDescent="0.25">
      <c r="A2610">
        <v>3161</v>
      </c>
      <c r="B2610" s="2">
        <v>45139</v>
      </c>
      <c r="C2610" s="2">
        <f t="shared" ca="1" si="200"/>
        <v>46159</v>
      </c>
      <c r="D2610" t="s">
        <v>106</v>
      </c>
      <c r="E2610" t="s">
        <v>54</v>
      </c>
      <c r="F2610" t="s">
        <v>108</v>
      </c>
      <c r="G2610" t="s">
        <v>55</v>
      </c>
      <c r="H2610" t="s">
        <v>32</v>
      </c>
      <c r="I2610" t="s">
        <v>55</v>
      </c>
      <c r="J2610" t="s">
        <v>34</v>
      </c>
      <c r="K2610" t="s">
        <v>65</v>
      </c>
      <c r="L2610" s="2">
        <v>30423</v>
      </c>
      <c r="M2610" t="s">
        <v>36</v>
      </c>
      <c r="N2610" t="s">
        <v>37</v>
      </c>
      <c r="O2610" t="s">
        <v>72</v>
      </c>
      <c r="P2610" t="s">
        <v>77</v>
      </c>
      <c r="Q2610" t="s">
        <v>40</v>
      </c>
      <c r="R2610">
        <v>1</v>
      </c>
      <c r="S2610" s="2">
        <v>45122</v>
      </c>
      <c r="T2610">
        <v>1</v>
      </c>
      <c r="U2610">
        <v>5</v>
      </c>
      <c r="V2610">
        <v>4</v>
      </c>
      <c r="W2610" s="2">
        <v>44819</v>
      </c>
      <c r="X2610" t="s">
        <v>50</v>
      </c>
      <c r="Y2610" t="s">
        <v>51</v>
      </c>
      <c r="Z2610" t="s">
        <v>73</v>
      </c>
      <c r="AA2610">
        <v>3</v>
      </c>
      <c r="AB2610">
        <v>398.98</v>
      </c>
      <c r="AC2610">
        <v>40</v>
      </c>
      <c r="AD2610" t="str" cm="1">
        <f t="array" ref="AD2610">_xlfn.IFS($AC2610&lt;= 24,"17-24", $AC2610&lt;=34,"25-34", $AC2610&lt;=44,"35-44", $AC2610&lt;= 54,"45-54", $AC2610 &gt;= 55, "55+")</f>
        <v>35-44</v>
      </c>
      <c r="AE2610">
        <f t="shared" ca="1" si="201"/>
        <v>2</v>
      </c>
      <c r="AF2610" t="str">
        <f t="shared" si="202"/>
        <v>Low</v>
      </c>
      <c r="AG2610" t="str">
        <f t="shared" si="203"/>
        <v>Satisfied</v>
      </c>
      <c r="AH2610" t="str">
        <f t="shared" si="204"/>
        <v>Average Performer</v>
      </c>
      <c r="AI2610" t="str" cm="1">
        <f t="array" ref="AI2610">_xlfn.IFS($Z2610 = "Passed", "High", $Z2610="Completed", "Moderate", OR($Z2610 = "Incomplete", $Z2610="Failed"), "Low")</f>
        <v>High</v>
      </c>
      <c r="AJ2610" t="str" cm="1">
        <f t="array" ref="AJ2610">_xlfn.IFS(OR(Z2610= "Passed", Z2610 = "Completed"), "Complete", OR(Z2610 ="Failed", Z2610 = "Incomplete"), "Incomplete")</f>
        <v>Complete</v>
      </c>
      <c r="AK2610" cm="1">
        <f t="array" ref="AK2610">_xlfn.IFS(HR_DATA[[#This Row],[Performance Category]] = "High Performer", 4,HR_DATA[[#This Row],[Performance Category]] = "Average Performer", 3, HR_DATA[[#This Row],[Performance Category]] = "Low Performer", 2, HR_DATA[[#This Row],[Performance Category]] = "At Risk", 1)</f>
        <v>3</v>
      </c>
    </row>
    <row r="2611" spans="1:37" x14ac:dyDescent="0.25">
      <c r="A2611">
        <v>3162</v>
      </c>
      <c r="B2611" s="2">
        <v>43885</v>
      </c>
      <c r="C2611" s="2">
        <f t="shared" ca="1" si="200"/>
        <v>46159</v>
      </c>
      <c r="D2611" t="s">
        <v>106</v>
      </c>
      <c r="E2611" t="s">
        <v>69</v>
      </c>
      <c r="F2611" t="s">
        <v>30</v>
      </c>
      <c r="G2611" t="s">
        <v>46</v>
      </c>
      <c r="H2611" t="s">
        <v>45</v>
      </c>
      <c r="I2611" t="s">
        <v>33</v>
      </c>
      <c r="J2611" t="s">
        <v>34</v>
      </c>
      <c r="K2611" t="s">
        <v>134</v>
      </c>
      <c r="L2611" s="2">
        <v>35669</v>
      </c>
      <c r="M2611" t="s">
        <v>36</v>
      </c>
      <c r="N2611" t="s">
        <v>48</v>
      </c>
      <c r="O2611" t="s">
        <v>38</v>
      </c>
      <c r="P2611" t="s">
        <v>61</v>
      </c>
      <c r="Q2611" t="s">
        <v>40</v>
      </c>
      <c r="R2611">
        <v>5</v>
      </c>
      <c r="S2611" s="2">
        <v>45005</v>
      </c>
      <c r="T2611">
        <v>4</v>
      </c>
      <c r="U2611">
        <v>4</v>
      </c>
      <c r="V2611">
        <v>2</v>
      </c>
      <c r="W2611" s="2">
        <v>45131</v>
      </c>
      <c r="X2611" t="s">
        <v>68</v>
      </c>
      <c r="Y2611" t="s">
        <v>42</v>
      </c>
      <c r="Z2611" t="s">
        <v>43</v>
      </c>
      <c r="AA2611">
        <v>5</v>
      </c>
      <c r="AB2611">
        <v>569.76</v>
      </c>
      <c r="AC2611">
        <v>23</v>
      </c>
      <c r="AD2611" t="str" cm="1">
        <f t="array" ref="AD2611">_xlfn.IFS($AC2611&lt;= 24,"17-24", $AC2611&lt;=34,"25-34", $AC2611&lt;=44,"35-44", $AC2611&lt;= 54,"45-54", $AC2611 &gt;= 55, "55+")</f>
        <v>17-24</v>
      </c>
      <c r="AE2611">
        <f t="shared" ca="1" si="201"/>
        <v>6</v>
      </c>
      <c r="AF2611" t="str">
        <f t="shared" si="202"/>
        <v>High</v>
      </c>
      <c r="AG2611" t="str">
        <f t="shared" si="203"/>
        <v>Satisfied</v>
      </c>
      <c r="AH2611" t="str">
        <f t="shared" si="204"/>
        <v>Average Performer</v>
      </c>
      <c r="AI2611" t="str" cm="1">
        <f t="array" ref="AI2611">_xlfn.IFS($Z2611 = "Passed", "High", $Z2611="Completed", "Moderate", OR($Z2611 = "Incomplete", $Z2611="Failed"), "Low")</f>
        <v>Low</v>
      </c>
      <c r="AJ2611" t="str" cm="1">
        <f t="array" ref="AJ2611">_xlfn.IFS(OR(Z2611= "Passed", Z2611 = "Completed"), "Complete", OR(Z2611 ="Failed", Z2611 = "Incomplete"), "Incomplete")</f>
        <v>Incomplete</v>
      </c>
      <c r="AK2611" cm="1">
        <f t="array" ref="AK2611">_xlfn.IFS(HR_DATA[[#This Row],[Performance Category]] = "High Performer", 4,HR_DATA[[#This Row],[Performance Category]] = "Average Performer", 3, HR_DATA[[#This Row],[Performance Category]] = "Low Performer", 2, HR_DATA[[#This Row],[Performance Category]] = "At Risk", 1)</f>
        <v>3</v>
      </c>
    </row>
    <row r="2612" spans="1:37" x14ac:dyDescent="0.25">
      <c r="A2612">
        <v>3163</v>
      </c>
      <c r="B2612" s="2">
        <v>43734</v>
      </c>
      <c r="C2612" s="2">
        <f t="shared" ca="1" si="200"/>
        <v>46159</v>
      </c>
      <c r="D2612" t="s">
        <v>28</v>
      </c>
      <c r="E2612" t="s">
        <v>54</v>
      </c>
      <c r="F2612" t="s">
        <v>30</v>
      </c>
      <c r="G2612" t="s">
        <v>31</v>
      </c>
      <c r="H2612" t="s">
        <v>45</v>
      </c>
      <c r="I2612" t="s">
        <v>55</v>
      </c>
      <c r="J2612" t="s">
        <v>34</v>
      </c>
      <c r="K2612" t="s">
        <v>102</v>
      </c>
      <c r="L2612" s="2">
        <v>28927</v>
      </c>
      <c r="M2612" t="s">
        <v>36</v>
      </c>
      <c r="N2612" t="s">
        <v>48</v>
      </c>
      <c r="O2612" t="s">
        <v>72</v>
      </c>
      <c r="P2612" t="s">
        <v>67</v>
      </c>
      <c r="Q2612" t="s">
        <v>40</v>
      </c>
      <c r="R2612">
        <v>4</v>
      </c>
      <c r="S2612" s="2">
        <v>45004</v>
      </c>
      <c r="T2612">
        <v>2</v>
      </c>
      <c r="U2612">
        <v>4</v>
      </c>
      <c r="V2612">
        <v>5</v>
      </c>
      <c r="W2612" s="2">
        <v>44835</v>
      </c>
      <c r="X2612" t="s">
        <v>62</v>
      </c>
      <c r="Y2612" t="s">
        <v>42</v>
      </c>
      <c r="Z2612" t="s">
        <v>73</v>
      </c>
      <c r="AA2612">
        <v>4</v>
      </c>
      <c r="AB2612">
        <v>807.32</v>
      </c>
      <c r="AC2612">
        <v>40</v>
      </c>
      <c r="AD2612" t="str" cm="1">
        <f t="array" ref="AD2612">_xlfn.IFS($AC2612&lt;= 24,"17-24", $AC2612&lt;=34,"25-34", $AC2612&lt;=44,"35-44", $AC2612&lt;= 54,"45-54", $AC2612 &gt;= 55, "55+")</f>
        <v>35-44</v>
      </c>
      <c r="AE2612">
        <f t="shared" ca="1" si="201"/>
        <v>6</v>
      </c>
      <c r="AF2612" t="str">
        <f t="shared" si="202"/>
        <v>Low</v>
      </c>
      <c r="AG2612" t="str">
        <f t="shared" si="203"/>
        <v>Satisfied</v>
      </c>
      <c r="AH2612" t="str">
        <f t="shared" si="204"/>
        <v>Average Performer</v>
      </c>
      <c r="AI2612" t="str" cm="1">
        <f t="array" ref="AI2612">_xlfn.IFS($Z2612 = "Passed", "High", $Z2612="Completed", "Moderate", OR($Z2612 = "Incomplete", $Z2612="Failed"), "Low")</f>
        <v>High</v>
      </c>
      <c r="AJ2612" t="str" cm="1">
        <f t="array" ref="AJ2612">_xlfn.IFS(OR(Z2612= "Passed", Z2612 = "Completed"), "Complete", OR(Z2612 ="Failed", Z2612 = "Incomplete"), "Incomplete")</f>
        <v>Complete</v>
      </c>
      <c r="AK2612" cm="1">
        <f t="array" ref="AK2612">_xlfn.IFS(HR_DATA[[#This Row],[Performance Category]] = "High Performer", 4,HR_DATA[[#This Row],[Performance Category]] = "Average Performer", 3, HR_DATA[[#This Row],[Performance Category]] = "Low Performer", 2, HR_DATA[[#This Row],[Performance Category]] = "At Risk", 1)</f>
        <v>3</v>
      </c>
    </row>
    <row r="2613" spans="1:37" x14ac:dyDescent="0.25">
      <c r="A2613">
        <v>3164</v>
      </c>
      <c r="B2613" s="2">
        <v>44902</v>
      </c>
      <c r="C2613" s="2">
        <f t="shared" ca="1" si="200"/>
        <v>46159</v>
      </c>
      <c r="D2613" t="s">
        <v>28</v>
      </c>
      <c r="E2613" t="s">
        <v>69</v>
      </c>
      <c r="F2613" t="s">
        <v>108</v>
      </c>
      <c r="G2613" t="s">
        <v>55</v>
      </c>
      <c r="H2613" t="s">
        <v>32</v>
      </c>
      <c r="I2613" t="s">
        <v>33</v>
      </c>
      <c r="J2613" t="s">
        <v>34</v>
      </c>
      <c r="K2613" t="s">
        <v>70</v>
      </c>
      <c r="L2613" s="2">
        <v>35507</v>
      </c>
      <c r="M2613" t="s">
        <v>36</v>
      </c>
      <c r="N2613" t="s">
        <v>37</v>
      </c>
      <c r="O2613" t="s">
        <v>60</v>
      </c>
      <c r="P2613" t="s">
        <v>67</v>
      </c>
      <c r="Q2613" t="s">
        <v>40</v>
      </c>
      <c r="R2613">
        <v>5</v>
      </c>
      <c r="S2613" s="2">
        <v>44836</v>
      </c>
      <c r="T2613">
        <v>4</v>
      </c>
      <c r="U2613">
        <v>2</v>
      </c>
      <c r="V2613">
        <v>3</v>
      </c>
      <c r="W2613" s="2">
        <v>44967</v>
      </c>
      <c r="X2613" t="s">
        <v>62</v>
      </c>
      <c r="Y2613" t="s">
        <v>51</v>
      </c>
      <c r="Z2613" t="s">
        <v>73</v>
      </c>
      <c r="AA2613">
        <v>3</v>
      </c>
      <c r="AB2613">
        <v>981.17</v>
      </c>
      <c r="AC2613">
        <v>25</v>
      </c>
      <c r="AD2613" t="str" cm="1">
        <f t="array" ref="AD2613">_xlfn.IFS($AC2613&lt;= 24,"17-24", $AC2613&lt;=34,"25-34", $AC2613&lt;=44,"35-44", $AC2613&lt;= 54,"45-54", $AC2613 &gt;= 55, "55+")</f>
        <v>25-34</v>
      </c>
      <c r="AE2613">
        <f t="shared" ca="1" si="201"/>
        <v>3</v>
      </c>
      <c r="AF2613" t="str">
        <f t="shared" si="202"/>
        <v>High</v>
      </c>
      <c r="AG2613" t="str">
        <f t="shared" si="203"/>
        <v>Not satisfied</v>
      </c>
      <c r="AH2613" t="str">
        <f t="shared" si="204"/>
        <v>Average Performer</v>
      </c>
      <c r="AI2613" t="str" cm="1">
        <f t="array" ref="AI2613">_xlfn.IFS($Z2613 = "Passed", "High", $Z2613="Completed", "Moderate", OR($Z2613 = "Incomplete", $Z2613="Failed"), "Low")</f>
        <v>High</v>
      </c>
      <c r="AJ2613" t="str" cm="1">
        <f t="array" ref="AJ2613">_xlfn.IFS(OR(Z2613= "Passed", Z2613 = "Completed"), "Complete", OR(Z2613 ="Failed", Z2613 = "Incomplete"), "Incomplete")</f>
        <v>Complete</v>
      </c>
      <c r="AK2613" cm="1">
        <f t="array" ref="AK2613">_xlfn.IFS(HR_DATA[[#This Row],[Performance Category]] = "High Performer", 4,HR_DATA[[#This Row],[Performance Category]] = "Average Performer", 3, HR_DATA[[#This Row],[Performance Category]] = "Low Performer", 2, HR_DATA[[#This Row],[Performance Category]] = "At Risk", 1)</f>
        <v>3</v>
      </c>
    </row>
    <row r="2614" spans="1:37" x14ac:dyDescent="0.25">
      <c r="A2614">
        <v>3165</v>
      </c>
      <c r="B2614" s="2">
        <v>43532</v>
      </c>
      <c r="C2614" s="2">
        <f t="shared" ca="1" si="200"/>
        <v>46159</v>
      </c>
      <c r="D2614" t="s">
        <v>28</v>
      </c>
      <c r="E2614" t="s">
        <v>29</v>
      </c>
      <c r="F2614" t="s">
        <v>30</v>
      </c>
      <c r="G2614" t="s">
        <v>46</v>
      </c>
      <c r="H2614" t="s">
        <v>32</v>
      </c>
      <c r="I2614" t="s">
        <v>55</v>
      </c>
      <c r="J2614" t="s">
        <v>34</v>
      </c>
      <c r="K2614" t="s">
        <v>70</v>
      </c>
      <c r="L2614" s="2">
        <v>34692</v>
      </c>
      <c r="M2614" t="s">
        <v>36</v>
      </c>
      <c r="N2614" t="s">
        <v>37</v>
      </c>
      <c r="O2614" t="s">
        <v>72</v>
      </c>
      <c r="P2614" t="s">
        <v>61</v>
      </c>
      <c r="Q2614" t="s">
        <v>40</v>
      </c>
      <c r="R2614">
        <v>2</v>
      </c>
      <c r="S2614" s="2">
        <v>45094</v>
      </c>
      <c r="T2614">
        <v>1</v>
      </c>
      <c r="U2614">
        <v>5</v>
      </c>
      <c r="V2614">
        <v>5</v>
      </c>
      <c r="W2614" s="2">
        <v>44801</v>
      </c>
      <c r="X2614" t="s">
        <v>41</v>
      </c>
      <c r="Y2614" t="s">
        <v>51</v>
      </c>
      <c r="Z2614" t="s">
        <v>43</v>
      </c>
      <c r="AA2614">
        <v>4</v>
      </c>
      <c r="AB2614">
        <v>972.9</v>
      </c>
      <c r="AC2614">
        <v>25</v>
      </c>
      <c r="AD2614" t="str" cm="1">
        <f t="array" ref="AD2614">_xlfn.IFS($AC2614&lt;= 24,"17-24", $AC2614&lt;=34,"25-34", $AC2614&lt;=44,"35-44", $AC2614&lt;= 54,"45-54", $AC2614 &gt;= 55, "55+")</f>
        <v>25-34</v>
      </c>
      <c r="AE2614">
        <f t="shared" ca="1" si="201"/>
        <v>7</v>
      </c>
      <c r="AF2614" t="str">
        <f t="shared" si="202"/>
        <v>Low</v>
      </c>
      <c r="AG2614" t="str">
        <f t="shared" si="203"/>
        <v>Satisfied</v>
      </c>
      <c r="AH2614" t="str">
        <f t="shared" si="204"/>
        <v>Average Performer</v>
      </c>
      <c r="AI2614" t="str" cm="1">
        <f t="array" ref="AI2614">_xlfn.IFS($Z2614 = "Passed", "High", $Z2614="Completed", "Moderate", OR($Z2614 = "Incomplete", $Z2614="Failed"), "Low")</f>
        <v>Low</v>
      </c>
      <c r="AJ2614" t="str" cm="1">
        <f t="array" ref="AJ2614">_xlfn.IFS(OR(Z2614= "Passed", Z2614 = "Completed"), "Complete", OR(Z2614 ="Failed", Z2614 = "Incomplete"), "Incomplete")</f>
        <v>Incomplete</v>
      </c>
      <c r="AK2614" cm="1">
        <f t="array" ref="AK2614">_xlfn.IFS(HR_DATA[[#This Row],[Performance Category]] = "High Performer", 4,HR_DATA[[#This Row],[Performance Category]] = "Average Performer", 3, HR_DATA[[#This Row],[Performance Category]] = "Low Performer", 2, HR_DATA[[#This Row],[Performance Category]] = "At Risk", 1)</f>
        <v>3</v>
      </c>
    </row>
    <row r="2615" spans="1:37" x14ac:dyDescent="0.25">
      <c r="A2615">
        <v>3166</v>
      </c>
      <c r="B2615" s="2">
        <v>43683</v>
      </c>
      <c r="C2615" s="2">
        <f t="shared" ca="1" si="200"/>
        <v>46159</v>
      </c>
      <c r="D2615" t="s">
        <v>28</v>
      </c>
      <c r="E2615" t="s">
        <v>85</v>
      </c>
      <c r="F2615" t="s">
        <v>30</v>
      </c>
      <c r="G2615" t="s">
        <v>46</v>
      </c>
      <c r="H2615" t="s">
        <v>45</v>
      </c>
      <c r="I2615" t="s">
        <v>55</v>
      </c>
      <c r="J2615" t="s">
        <v>34</v>
      </c>
      <c r="K2615" t="s">
        <v>70</v>
      </c>
      <c r="L2615" s="2">
        <v>34275</v>
      </c>
      <c r="M2615" t="s">
        <v>36</v>
      </c>
      <c r="N2615" t="s">
        <v>37</v>
      </c>
      <c r="O2615" t="s">
        <v>38</v>
      </c>
      <c r="P2615" t="s">
        <v>61</v>
      </c>
      <c r="Q2615" t="s">
        <v>78</v>
      </c>
      <c r="R2615">
        <v>2</v>
      </c>
      <c r="S2615" s="2">
        <v>44952</v>
      </c>
      <c r="T2615">
        <v>2</v>
      </c>
      <c r="U2615">
        <v>4</v>
      </c>
      <c r="V2615">
        <v>1</v>
      </c>
      <c r="W2615" s="2">
        <v>44953</v>
      </c>
      <c r="X2615" t="s">
        <v>62</v>
      </c>
      <c r="Y2615" t="s">
        <v>42</v>
      </c>
      <c r="Z2615" t="s">
        <v>52</v>
      </c>
      <c r="AA2615">
        <v>4</v>
      </c>
      <c r="AB2615">
        <v>928.71</v>
      </c>
      <c r="AC2615">
        <v>26</v>
      </c>
      <c r="AD2615" t="str" cm="1">
        <f t="array" ref="AD2615">_xlfn.IFS($AC2615&lt;= 24,"17-24", $AC2615&lt;=34,"25-34", $AC2615&lt;=44,"35-44", $AC2615&lt;= 54,"45-54", $AC2615 &gt;= 55, "55+")</f>
        <v>25-34</v>
      </c>
      <c r="AE2615">
        <f t="shared" ca="1" si="201"/>
        <v>6</v>
      </c>
      <c r="AF2615" t="str">
        <f t="shared" si="202"/>
        <v>Low</v>
      </c>
      <c r="AG2615" t="str">
        <f t="shared" si="203"/>
        <v>Satisfied</v>
      </c>
      <c r="AH2615" t="str">
        <f t="shared" si="204"/>
        <v>High Performer</v>
      </c>
      <c r="AI2615" t="str" cm="1">
        <f t="array" ref="AI2615">_xlfn.IFS($Z2615 = "Passed", "High", $Z2615="Completed", "Moderate", OR($Z2615 = "Incomplete", $Z2615="Failed"), "Low")</f>
        <v>Low</v>
      </c>
      <c r="AJ2615" t="str" cm="1">
        <f t="array" ref="AJ2615">_xlfn.IFS(OR(Z2615= "Passed", Z2615 = "Completed"), "Complete", OR(Z2615 ="Failed", Z2615 = "Incomplete"), "Incomplete")</f>
        <v>Incomplete</v>
      </c>
      <c r="AK2615" cm="1">
        <f t="array" ref="AK2615">_xlfn.IFS(HR_DATA[[#This Row],[Performance Category]] = "High Performer", 4,HR_DATA[[#This Row],[Performance Category]] = "Average Performer", 3, HR_DATA[[#This Row],[Performance Category]] = "Low Performer", 2, HR_DATA[[#This Row],[Performance Category]] = "At Risk", 1)</f>
        <v>4</v>
      </c>
    </row>
    <row r="2616" spans="1:37" x14ac:dyDescent="0.25">
      <c r="A2616">
        <v>3167</v>
      </c>
      <c r="B2616" s="2">
        <v>43635</v>
      </c>
      <c r="C2616" s="2">
        <f t="shared" ca="1" si="200"/>
        <v>46159</v>
      </c>
      <c r="D2616" t="s">
        <v>28</v>
      </c>
      <c r="E2616" t="s">
        <v>44</v>
      </c>
      <c r="F2616" t="s">
        <v>30</v>
      </c>
      <c r="G2616" t="s">
        <v>55</v>
      </c>
      <c r="H2616" t="s">
        <v>56</v>
      </c>
      <c r="I2616" t="s">
        <v>46</v>
      </c>
      <c r="J2616" t="s">
        <v>34</v>
      </c>
      <c r="K2616" t="s">
        <v>89</v>
      </c>
      <c r="L2616" s="2">
        <v>15968</v>
      </c>
      <c r="M2616" t="s">
        <v>36</v>
      </c>
      <c r="N2616" t="s">
        <v>48</v>
      </c>
      <c r="O2616" t="s">
        <v>60</v>
      </c>
      <c r="P2616" t="s">
        <v>77</v>
      </c>
      <c r="Q2616" t="s">
        <v>78</v>
      </c>
      <c r="R2616">
        <v>4</v>
      </c>
      <c r="S2616" s="2">
        <v>44984</v>
      </c>
      <c r="T2616">
        <v>5</v>
      </c>
      <c r="U2616">
        <v>2</v>
      </c>
      <c r="V2616">
        <v>1</v>
      </c>
      <c r="W2616" s="2">
        <v>44941</v>
      </c>
      <c r="X2616" t="s">
        <v>41</v>
      </c>
      <c r="Y2616" t="s">
        <v>51</v>
      </c>
      <c r="Z2616" t="s">
        <v>73</v>
      </c>
      <c r="AA2616">
        <v>1</v>
      </c>
      <c r="AB2616">
        <v>975.21</v>
      </c>
      <c r="AC2616">
        <v>76</v>
      </c>
      <c r="AD2616" t="str" cm="1">
        <f t="array" ref="AD2616">_xlfn.IFS($AC2616&lt;= 24,"17-24", $AC2616&lt;=34,"25-34", $AC2616&lt;=44,"35-44", $AC2616&lt;= 54,"45-54", $AC2616 &gt;= 55, "55+")</f>
        <v>55+</v>
      </c>
      <c r="AE2616">
        <f t="shared" ca="1" si="201"/>
        <v>6</v>
      </c>
      <c r="AF2616" t="str">
        <f t="shared" si="202"/>
        <v>High</v>
      </c>
      <c r="AG2616" t="str">
        <f t="shared" si="203"/>
        <v>Not satisfied</v>
      </c>
      <c r="AH2616" t="str">
        <f t="shared" si="204"/>
        <v>High Performer</v>
      </c>
      <c r="AI2616" t="str" cm="1">
        <f t="array" ref="AI2616">_xlfn.IFS($Z2616 = "Passed", "High", $Z2616="Completed", "Moderate", OR($Z2616 = "Incomplete", $Z2616="Failed"), "Low")</f>
        <v>High</v>
      </c>
      <c r="AJ2616" t="str" cm="1">
        <f t="array" ref="AJ2616">_xlfn.IFS(OR(Z2616= "Passed", Z2616 = "Completed"), "Complete", OR(Z2616 ="Failed", Z2616 = "Incomplete"), "Incomplete")</f>
        <v>Complete</v>
      </c>
      <c r="AK2616" cm="1">
        <f t="array" ref="AK2616">_xlfn.IFS(HR_DATA[[#This Row],[Performance Category]] = "High Performer", 4,HR_DATA[[#This Row],[Performance Category]] = "Average Performer", 3, HR_DATA[[#This Row],[Performance Category]] = "Low Performer", 2, HR_DATA[[#This Row],[Performance Category]] = "At Risk", 1)</f>
        <v>4</v>
      </c>
    </row>
    <row r="2617" spans="1:37" x14ac:dyDescent="0.25">
      <c r="A2617">
        <v>3169</v>
      </c>
      <c r="B2617" s="2">
        <v>43624</v>
      </c>
      <c r="C2617" s="2">
        <f t="shared" ca="1" si="200"/>
        <v>46159</v>
      </c>
      <c r="D2617" t="s">
        <v>28</v>
      </c>
      <c r="E2617" t="s">
        <v>64</v>
      </c>
      <c r="F2617" t="s">
        <v>30</v>
      </c>
      <c r="G2617" t="s">
        <v>46</v>
      </c>
      <c r="H2617" t="s">
        <v>56</v>
      </c>
      <c r="I2617" t="s">
        <v>46</v>
      </c>
      <c r="J2617" t="s">
        <v>34</v>
      </c>
      <c r="K2617" t="s">
        <v>47</v>
      </c>
      <c r="L2617" s="2">
        <v>18721</v>
      </c>
      <c r="M2617" t="s">
        <v>36</v>
      </c>
      <c r="N2617" t="s">
        <v>37</v>
      </c>
      <c r="O2617" t="s">
        <v>60</v>
      </c>
      <c r="P2617" t="s">
        <v>61</v>
      </c>
      <c r="Q2617" t="s">
        <v>78</v>
      </c>
      <c r="R2617">
        <v>4</v>
      </c>
      <c r="S2617" s="2">
        <v>45043</v>
      </c>
      <c r="T2617">
        <v>3</v>
      </c>
      <c r="U2617">
        <v>2</v>
      </c>
      <c r="V2617">
        <v>3</v>
      </c>
      <c r="W2617" s="2">
        <v>44982</v>
      </c>
      <c r="X2617" t="s">
        <v>92</v>
      </c>
      <c r="Y2617" t="s">
        <v>42</v>
      </c>
      <c r="Z2617" t="s">
        <v>63</v>
      </c>
      <c r="AA2617">
        <v>4</v>
      </c>
      <c r="AB2617">
        <v>109.96</v>
      </c>
      <c r="AC2617">
        <v>68</v>
      </c>
      <c r="AD2617" t="str" cm="1">
        <f t="array" ref="AD2617">_xlfn.IFS($AC2617&lt;= 24,"17-24", $AC2617&lt;=34,"25-34", $AC2617&lt;=44,"35-44", $AC2617&lt;= 54,"45-54", $AC2617 &gt;= 55, "55+")</f>
        <v>55+</v>
      </c>
      <c r="AE2617">
        <f t="shared" ca="1" si="201"/>
        <v>6</v>
      </c>
      <c r="AF2617" t="str">
        <f t="shared" si="202"/>
        <v>Medium</v>
      </c>
      <c r="AG2617" t="str">
        <f t="shared" si="203"/>
        <v>Not satisfied</v>
      </c>
      <c r="AH2617" t="str">
        <f t="shared" si="204"/>
        <v>High Performer</v>
      </c>
      <c r="AI2617" t="str" cm="1">
        <f t="array" ref="AI2617">_xlfn.IFS($Z2617 = "Passed", "High", $Z2617="Completed", "Moderate", OR($Z2617 = "Incomplete", $Z2617="Failed"), "Low")</f>
        <v>Moderate</v>
      </c>
      <c r="AJ2617" t="str" cm="1">
        <f t="array" ref="AJ2617">_xlfn.IFS(OR(Z2617= "Passed", Z2617 = "Completed"), "Complete", OR(Z2617 ="Failed", Z2617 = "Incomplete"), "Incomplete")</f>
        <v>Complete</v>
      </c>
      <c r="AK2617" cm="1">
        <f t="array" ref="AK2617">_xlfn.IFS(HR_DATA[[#This Row],[Performance Category]] = "High Performer", 4,HR_DATA[[#This Row],[Performance Category]] = "Average Performer", 3, HR_DATA[[#This Row],[Performance Category]] = "Low Performer", 2, HR_DATA[[#This Row],[Performance Category]] = "At Risk", 1)</f>
        <v>4</v>
      </c>
    </row>
    <row r="2618" spans="1:37" x14ac:dyDescent="0.25">
      <c r="A2618">
        <v>3170</v>
      </c>
      <c r="B2618" s="2">
        <v>44589</v>
      </c>
      <c r="C2618" s="2">
        <f t="shared" ca="1" si="200"/>
        <v>46159</v>
      </c>
      <c r="D2618" t="s">
        <v>28</v>
      </c>
      <c r="E2618" t="s">
        <v>94</v>
      </c>
      <c r="F2618" t="s">
        <v>30</v>
      </c>
      <c r="G2618" t="s">
        <v>55</v>
      </c>
      <c r="H2618" t="s">
        <v>32</v>
      </c>
      <c r="I2618" t="s">
        <v>55</v>
      </c>
      <c r="J2618" t="s">
        <v>34</v>
      </c>
      <c r="K2618" t="s">
        <v>70</v>
      </c>
      <c r="L2618" s="2">
        <v>33626</v>
      </c>
      <c r="M2618" t="s">
        <v>36</v>
      </c>
      <c r="N2618" t="s">
        <v>48</v>
      </c>
      <c r="O2618" t="s">
        <v>84</v>
      </c>
      <c r="P2618" t="s">
        <v>67</v>
      </c>
      <c r="Q2618" t="s">
        <v>40</v>
      </c>
      <c r="R2618">
        <v>2</v>
      </c>
      <c r="S2618" s="2">
        <v>44893</v>
      </c>
      <c r="T2618">
        <v>1</v>
      </c>
      <c r="U2618">
        <v>3</v>
      </c>
      <c r="V2618">
        <v>2</v>
      </c>
      <c r="W2618" s="2">
        <v>44801</v>
      </c>
      <c r="X2618" t="s">
        <v>68</v>
      </c>
      <c r="Y2618" t="s">
        <v>51</v>
      </c>
      <c r="Z2618" t="s">
        <v>43</v>
      </c>
      <c r="AA2618">
        <v>2</v>
      </c>
      <c r="AB2618">
        <v>361.28</v>
      </c>
      <c r="AC2618">
        <v>30</v>
      </c>
      <c r="AD2618" t="str" cm="1">
        <f t="array" ref="AD2618">_xlfn.IFS($AC2618&lt;= 24,"17-24", $AC2618&lt;=34,"25-34", $AC2618&lt;=44,"35-44", $AC2618&lt;= 54,"45-54", $AC2618 &gt;= 55, "55+")</f>
        <v>25-34</v>
      </c>
      <c r="AE2618">
        <f t="shared" ca="1" si="201"/>
        <v>4</v>
      </c>
      <c r="AF2618" t="str">
        <f t="shared" si="202"/>
        <v>Low</v>
      </c>
      <c r="AG2618" t="str">
        <f t="shared" si="203"/>
        <v>Neutral</v>
      </c>
      <c r="AH2618" t="str">
        <f t="shared" si="204"/>
        <v>Average Performer</v>
      </c>
      <c r="AI2618" t="str" cm="1">
        <f t="array" ref="AI2618">_xlfn.IFS($Z2618 = "Passed", "High", $Z2618="Completed", "Moderate", OR($Z2618 = "Incomplete", $Z2618="Failed"), "Low")</f>
        <v>Low</v>
      </c>
      <c r="AJ2618" t="str" cm="1">
        <f t="array" ref="AJ2618">_xlfn.IFS(OR(Z2618= "Passed", Z2618 = "Completed"), "Complete", OR(Z2618 ="Failed", Z2618 = "Incomplete"), "Incomplete")</f>
        <v>Incomplete</v>
      </c>
      <c r="AK2618" cm="1">
        <f t="array" ref="AK2618">_xlfn.IFS(HR_DATA[[#This Row],[Performance Category]] = "High Performer", 4,HR_DATA[[#This Row],[Performance Category]] = "Average Performer", 3, HR_DATA[[#This Row],[Performance Category]] = "Low Performer", 2, HR_DATA[[#This Row],[Performance Category]] = "At Risk", 1)</f>
        <v>3</v>
      </c>
    </row>
    <row r="2619" spans="1:37" x14ac:dyDescent="0.25">
      <c r="A2619">
        <v>3171</v>
      </c>
      <c r="B2619" s="2">
        <v>44069</v>
      </c>
      <c r="C2619" s="2">
        <f t="shared" ca="1" si="200"/>
        <v>46159</v>
      </c>
      <c r="D2619" t="s">
        <v>28</v>
      </c>
      <c r="E2619" t="s">
        <v>74</v>
      </c>
      <c r="F2619" t="s">
        <v>30</v>
      </c>
      <c r="G2619" t="s">
        <v>46</v>
      </c>
      <c r="H2619" t="s">
        <v>45</v>
      </c>
      <c r="I2619" t="s">
        <v>46</v>
      </c>
      <c r="J2619" t="s">
        <v>34</v>
      </c>
      <c r="K2619" t="s">
        <v>79</v>
      </c>
      <c r="L2619" s="2">
        <v>34755</v>
      </c>
      <c r="M2619" t="s">
        <v>36</v>
      </c>
      <c r="N2619" t="s">
        <v>37</v>
      </c>
      <c r="O2619" t="s">
        <v>38</v>
      </c>
      <c r="P2619" t="s">
        <v>39</v>
      </c>
      <c r="Q2619" t="s">
        <v>40</v>
      </c>
      <c r="R2619">
        <v>5</v>
      </c>
      <c r="S2619" s="2">
        <v>44934</v>
      </c>
      <c r="T2619">
        <v>4</v>
      </c>
      <c r="U2619">
        <v>1</v>
      </c>
      <c r="V2619">
        <v>5</v>
      </c>
      <c r="W2619" s="2">
        <v>45107</v>
      </c>
      <c r="X2619" t="s">
        <v>41</v>
      </c>
      <c r="Y2619" t="s">
        <v>51</v>
      </c>
      <c r="Z2619" t="s">
        <v>43</v>
      </c>
      <c r="AA2619">
        <v>4</v>
      </c>
      <c r="AB2619">
        <v>248.66</v>
      </c>
      <c r="AC2619">
        <v>25</v>
      </c>
      <c r="AD2619" t="str" cm="1">
        <f t="array" ref="AD2619">_xlfn.IFS($AC2619&lt;= 24,"17-24", $AC2619&lt;=34,"25-34", $AC2619&lt;=44,"35-44", $AC2619&lt;= 54,"45-54", $AC2619 &gt;= 55, "55+")</f>
        <v>25-34</v>
      </c>
      <c r="AE2619">
        <f t="shared" ca="1" si="201"/>
        <v>5</v>
      </c>
      <c r="AF2619" t="str">
        <f t="shared" si="202"/>
        <v>High</v>
      </c>
      <c r="AG2619" t="str">
        <f t="shared" si="203"/>
        <v>Not satisfied</v>
      </c>
      <c r="AH2619" t="str">
        <f t="shared" si="204"/>
        <v>Average Performer</v>
      </c>
      <c r="AI2619" t="str" cm="1">
        <f t="array" ref="AI2619">_xlfn.IFS($Z2619 = "Passed", "High", $Z2619="Completed", "Moderate", OR($Z2619 = "Incomplete", $Z2619="Failed"), "Low")</f>
        <v>Low</v>
      </c>
      <c r="AJ2619" t="str" cm="1">
        <f t="array" ref="AJ2619">_xlfn.IFS(OR(Z2619= "Passed", Z2619 = "Completed"), "Complete", OR(Z2619 ="Failed", Z2619 = "Incomplete"), "Incomplete")</f>
        <v>Incomplete</v>
      </c>
      <c r="AK2619" cm="1">
        <f t="array" ref="AK2619">_xlfn.IFS(HR_DATA[[#This Row],[Performance Category]] = "High Performer", 4,HR_DATA[[#This Row],[Performance Category]] = "Average Performer", 3, HR_DATA[[#This Row],[Performance Category]] = "Low Performer", 2, HR_DATA[[#This Row],[Performance Category]] = "At Risk", 1)</f>
        <v>3</v>
      </c>
    </row>
    <row r="2620" spans="1:37" x14ac:dyDescent="0.25">
      <c r="A2620">
        <v>3172</v>
      </c>
      <c r="B2620" s="2">
        <v>43577</v>
      </c>
      <c r="C2620" s="2">
        <f t="shared" ca="1" si="200"/>
        <v>46159</v>
      </c>
      <c r="D2620" t="s">
        <v>28</v>
      </c>
      <c r="E2620" t="s">
        <v>81</v>
      </c>
      <c r="F2620" t="s">
        <v>30</v>
      </c>
      <c r="G2620" t="s">
        <v>31</v>
      </c>
      <c r="H2620" t="s">
        <v>32</v>
      </c>
      <c r="I2620" t="s">
        <v>46</v>
      </c>
      <c r="J2620" t="s">
        <v>34</v>
      </c>
      <c r="K2620" t="s">
        <v>100</v>
      </c>
      <c r="L2620" s="2">
        <v>30506</v>
      </c>
      <c r="M2620" t="s">
        <v>36</v>
      </c>
      <c r="N2620" t="s">
        <v>37</v>
      </c>
      <c r="O2620" t="s">
        <v>84</v>
      </c>
      <c r="P2620" t="s">
        <v>77</v>
      </c>
      <c r="Q2620" t="s">
        <v>40</v>
      </c>
      <c r="R2620">
        <v>4</v>
      </c>
      <c r="S2620" s="2">
        <v>44806</v>
      </c>
      <c r="T2620">
        <v>2</v>
      </c>
      <c r="U2620">
        <v>3</v>
      </c>
      <c r="V2620">
        <v>1</v>
      </c>
      <c r="W2620" s="2">
        <v>44920</v>
      </c>
      <c r="X2620" t="s">
        <v>50</v>
      </c>
      <c r="Y2620" t="s">
        <v>51</v>
      </c>
      <c r="Z2620" t="s">
        <v>43</v>
      </c>
      <c r="AA2620">
        <v>5</v>
      </c>
      <c r="AB2620">
        <v>742.18</v>
      </c>
      <c r="AC2620">
        <v>36</v>
      </c>
      <c r="AD2620" t="str" cm="1">
        <f t="array" ref="AD2620">_xlfn.IFS($AC2620&lt;= 24,"17-24", $AC2620&lt;=34,"25-34", $AC2620&lt;=44,"35-44", $AC2620&lt;= 54,"45-54", $AC2620 &gt;= 55, "55+")</f>
        <v>35-44</v>
      </c>
      <c r="AE2620">
        <f t="shared" ca="1" si="201"/>
        <v>7</v>
      </c>
      <c r="AF2620" t="str">
        <f t="shared" si="202"/>
        <v>Low</v>
      </c>
      <c r="AG2620" t="str">
        <f t="shared" si="203"/>
        <v>Neutral</v>
      </c>
      <c r="AH2620" t="str">
        <f t="shared" si="204"/>
        <v>Average Performer</v>
      </c>
      <c r="AI2620" t="str" cm="1">
        <f t="array" ref="AI2620">_xlfn.IFS($Z2620 = "Passed", "High", $Z2620="Completed", "Moderate", OR($Z2620 = "Incomplete", $Z2620="Failed"), "Low")</f>
        <v>Low</v>
      </c>
      <c r="AJ2620" t="str" cm="1">
        <f t="array" ref="AJ2620">_xlfn.IFS(OR(Z2620= "Passed", Z2620 = "Completed"), "Complete", OR(Z2620 ="Failed", Z2620 = "Incomplete"), "Incomplete")</f>
        <v>Incomplete</v>
      </c>
      <c r="AK2620" cm="1">
        <f t="array" ref="AK2620">_xlfn.IFS(HR_DATA[[#This Row],[Performance Category]] = "High Performer", 4,HR_DATA[[#This Row],[Performance Category]] = "Average Performer", 3, HR_DATA[[#This Row],[Performance Category]] = "Low Performer", 2, HR_DATA[[#This Row],[Performance Category]] = "At Risk", 1)</f>
        <v>3</v>
      </c>
    </row>
    <row r="2621" spans="1:37" x14ac:dyDescent="0.25">
      <c r="A2621">
        <v>3173</v>
      </c>
      <c r="B2621" s="2">
        <v>44916</v>
      </c>
      <c r="C2621" s="2">
        <f t="shared" ca="1" si="200"/>
        <v>46159</v>
      </c>
      <c r="D2621" t="s">
        <v>28</v>
      </c>
      <c r="E2621" t="s">
        <v>54</v>
      </c>
      <c r="F2621" t="s">
        <v>30</v>
      </c>
      <c r="G2621" t="s">
        <v>31</v>
      </c>
      <c r="H2621" t="s">
        <v>45</v>
      </c>
      <c r="I2621" t="s">
        <v>46</v>
      </c>
      <c r="J2621" t="s">
        <v>34</v>
      </c>
      <c r="K2621" t="s">
        <v>109</v>
      </c>
      <c r="L2621" s="2">
        <v>20893</v>
      </c>
      <c r="M2621" t="s">
        <v>36</v>
      </c>
      <c r="N2621" t="s">
        <v>37</v>
      </c>
      <c r="O2621" t="s">
        <v>84</v>
      </c>
      <c r="P2621" t="s">
        <v>67</v>
      </c>
      <c r="Q2621" t="s">
        <v>40</v>
      </c>
      <c r="R2621">
        <v>1</v>
      </c>
      <c r="S2621" s="2">
        <v>45120</v>
      </c>
      <c r="T2621">
        <v>5</v>
      </c>
      <c r="U2621">
        <v>4</v>
      </c>
      <c r="V2621">
        <v>3</v>
      </c>
      <c r="W2621" s="2">
        <v>45078</v>
      </c>
      <c r="X2621" t="s">
        <v>92</v>
      </c>
      <c r="Y2621" t="s">
        <v>51</v>
      </c>
      <c r="Z2621" t="s">
        <v>52</v>
      </c>
      <c r="AA2621">
        <v>3</v>
      </c>
      <c r="AB2621">
        <v>573.30999999999995</v>
      </c>
      <c r="AC2621">
        <v>65</v>
      </c>
      <c r="AD2621" t="str" cm="1">
        <f t="array" ref="AD2621">_xlfn.IFS($AC2621&lt;= 24,"17-24", $AC2621&lt;=34,"25-34", $AC2621&lt;=44,"35-44", $AC2621&lt;= 54,"45-54", $AC2621 &gt;= 55, "55+")</f>
        <v>55+</v>
      </c>
      <c r="AE2621">
        <f t="shared" ca="1" si="201"/>
        <v>3</v>
      </c>
      <c r="AF2621" t="str">
        <f t="shared" si="202"/>
        <v>High</v>
      </c>
      <c r="AG2621" t="str">
        <f t="shared" si="203"/>
        <v>Satisfied</v>
      </c>
      <c r="AH2621" t="str">
        <f t="shared" si="204"/>
        <v>Average Performer</v>
      </c>
      <c r="AI2621" t="str" cm="1">
        <f t="array" ref="AI2621">_xlfn.IFS($Z2621 = "Passed", "High", $Z2621="Completed", "Moderate", OR($Z2621 = "Incomplete", $Z2621="Failed"), "Low")</f>
        <v>Low</v>
      </c>
      <c r="AJ2621" t="str" cm="1">
        <f t="array" ref="AJ2621">_xlfn.IFS(OR(Z2621= "Passed", Z2621 = "Completed"), "Complete", OR(Z2621 ="Failed", Z2621 = "Incomplete"), "Incomplete")</f>
        <v>Incomplete</v>
      </c>
      <c r="AK2621" cm="1">
        <f t="array" ref="AK2621">_xlfn.IFS(HR_DATA[[#This Row],[Performance Category]] = "High Performer", 4,HR_DATA[[#This Row],[Performance Category]] = "Average Performer", 3, HR_DATA[[#This Row],[Performance Category]] = "Low Performer", 2, HR_DATA[[#This Row],[Performance Category]] = "At Risk", 1)</f>
        <v>3</v>
      </c>
    </row>
    <row r="2622" spans="1:37" x14ac:dyDescent="0.25">
      <c r="A2622">
        <v>3174</v>
      </c>
      <c r="B2622" s="2">
        <v>44846</v>
      </c>
      <c r="C2622" s="2">
        <f t="shared" ca="1" si="200"/>
        <v>46159</v>
      </c>
      <c r="D2622" t="s">
        <v>28</v>
      </c>
      <c r="E2622" t="s">
        <v>69</v>
      </c>
      <c r="F2622" t="s">
        <v>30</v>
      </c>
      <c r="G2622" t="s">
        <v>55</v>
      </c>
      <c r="H2622" t="s">
        <v>32</v>
      </c>
      <c r="I2622" t="s">
        <v>46</v>
      </c>
      <c r="J2622" t="s">
        <v>34</v>
      </c>
      <c r="K2622" t="s">
        <v>102</v>
      </c>
      <c r="L2622" s="2">
        <v>22445</v>
      </c>
      <c r="M2622" t="s">
        <v>36</v>
      </c>
      <c r="N2622" t="s">
        <v>37</v>
      </c>
      <c r="O2622" t="s">
        <v>49</v>
      </c>
      <c r="P2622" t="s">
        <v>61</v>
      </c>
      <c r="Q2622" t="s">
        <v>40</v>
      </c>
      <c r="R2622">
        <v>5</v>
      </c>
      <c r="S2622" s="2">
        <v>44928</v>
      </c>
      <c r="T2622">
        <v>1</v>
      </c>
      <c r="U2622">
        <v>5</v>
      </c>
      <c r="V2622">
        <v>5</v>
      </c>
      <c r="W2622" s="2">
        <v>44904</v>
      </c>
      <c r="X2622" t="s">
        <v>92</v>
      </c>
      <c r="Y2622" t="s">
        <v>51</v>
      </c>
      <c r="Z2622" t="s">
        <v>63</v>
      </c>
      <c r="AA2622">
        <v>4</v>
      </c>
      <c r="AB2622">
        <v>860.91</v>
      </c>
      <c r="AC2622">
        <v>61</v>
      </c>
      <c r="AD2622" t="str" cm="1">
        <f t="array" ref="AD2622">_xlfn.IFS($AC2622&lt;= 24,"17-24", $AC2622&lt;=34,"25-34", $AC2622&lt;=44,"35-44", $AC2622&lt;= 54,"45-54", $AC2622 &gt;= 55, "55+")</f>
        <v>55+</v>
      </c>
      <c r="AE2622">
        <f t="shared" ca="1" si="201"/>
        <v>3</v>
      </c>
      <c r="AF2622" t="str">
        <f t="shared" si="202"/>
        <v>Low</v>
      </c>
      <c r="AG2622" t="str">
        <f t="shared" si="203"/>
        <v>Satisfied</v>
      </c>
      <c r="AH2622" t="str">
        <f t="shared" si="204"/>
        <v>Average Performer</v>
      </c>
      <c r="AI2622" t="str" cm="1">
        <f t="array" ref="AI2622">_xlfn.IFS($Z2622 = "Passed", "High", $Z2622="Completed", "Moderate", OR($Z2622 = "Incomplete", $Z2622="Failed"), "Low")</f>
        <v>Moderate</v>
      </c>
      <c r="AJ2622" t="str" cm="1">
        <f t="array" ref="AJ2622">_xlfn.IFS(OR(Z2622= "Passed", Z2622 = "Completed"), "Complete", OR(Z2622 ="Failed", Z2622 = "Incomplete"), "Incomplete")</f>
        <v>Complete</v>
      </c>
      <c r="AK2622" cm="1">
        <f t="array" ref="AK2622">_xlfn.IFS(HR_DATA[[#This Row],[Performance Category]] = "High Performer", 4,HR_DATA[[#This Row],[Performance Category]] = "Average Performer", 3, HR_DATA[[#This Row],[Performance Category]] = "Low Performer", 2, HR_DATA[[#This Row],[Performance Category]] = "At Risk", 1)</f>
        <v>3</v>
      </c>
    </row>
    <row r="2623" spans="1:37" x14ac:dyDescent="0.25">
      <c r="A2623">
        <v>3175</v>
      </c>
      <c r="B2623" s="2">
        <v>45130</v>
      </c>
      <c r="C2623" s="2">
        <f t="shared" ca="1" si="200"/>
        <v>46159</v>
      </c>
      <c r="D2623" t="s">
        <v>28</v>
      </c>
      <c r="E2623" t="s">
        <v>29</v>
      </c>
      <c r="F2623" t="s">
        <v>30</v>
      </c>
      <c r="G2623" t="s">
        <v>55</v>
      </c>
      <c r="H2623" t="s">
        <v>56</v>
      </c>
      <c r="I2623" t="s">
        <v>55</v>
      </c>
      <c r="J2623" t="s">
        <v>34</v>
      </c>
      <c r="K2623" t="s">
        <v>97</v>
      </c>
      <c r="L2623" s="2">
        <v>17359</v>
      </c>
      <c r="M2623" t="s">
        <v>36</v>
      </c>
      <c r="N2623" t="s">
        <v>37</v>
      </c>
      <c r="O2623" t="s">
        <v>84</v>
      </c>
      <c r="P2623" t="s">
        <v>61</v>
      </c>
      <c r="Q2623" t="s">
        <v>40</v>
      </c>
      <c r="R2623">
        <v>1</v>
      </c>
      <c r="S2623" s="2">
        <v>44960</v>
      </c>
      <c r="T2623">
        <v>5</v>
      </c>
      <c r="U2623">
        <v>4</v>
      </c>
      <c r="V2623">
        <v>1</v>
      </c>
      <c r="W2623" s="2">
        <v>45068</v>
      </c>
      <c r="X2623" t="s">
        <v>68</v>
      </c>
      <c r="Y2623" t="s">
        <v>51</v>
      </c>
      <c r="Z2623" t="s">
        <v>43</v>
      </c>
      <c r="AA2623">
        <v>4</v>
      </c>
      <c r="AB2623">
        <v>686.77</v>
      </c>
      <c r="AC2623">
        <v>76</v>
      </c>
      <c r="AD2623" t="str" cm="1">
        <f t="array" ref="AD2623">_xlfn.IFS($AC2623&lt;= 24,"17-24", $AC2623&lt;=34,"25-34", $AC2623&lt;=44,"35-44", $AC2623&lt;= 54,"45-54", $AC2623 &gt;= 55, "55+")</f>
        <v>55+</v>
      </c>
      <c r="AE2623">
        <f t="shared" ca="1" si="201"/>
        <v>2</v>
      </c>
      <c r="AF2623" t="str">
        <f t="shared" si="202"/>
        <v>High</v>
      </c>
      <c r="AG2623" t="str">
        <f t="shared" si="203"/>
        <v>Satisfied</v>
      </c>
      <c r="AH2623" t="str">
        <f t="shared" si="204"/>
        <v>Average Performer</v>
      </c>
      <c r="AI2623" t="str" cm="1">
        <f t="array" ref="AI2623">_xlfn.IFS($Z2623 = "Passed", "High", $Z2623="Completed", "Moderate", OR($Z2623 = "Incomplete", $Z2623="Failed"), "Low")</f>
        <v>Low</v>
      </c>
      <c r="AJ2623" t="str" cm="1">
        <f t="array" ref="AJ2623">_xlfn.IFS(OR(Z2623= "Passed", Z2623 = "Completed"), "Complete", OR(Z2623 ="Failed", Z2623 = "Incomplete"), "Incomplete")</f>
        <v>Incomplete</v>
      </c>
      <c r="AK2623" cm="1">
        <f t="array" ref="AK2623">_xlfn.IFS(HR_DATA[[#This Row],[Performance Category]] = "High Performer", 4,HR_DATA[[#This Row],[Performance Category]] = "Average Performer", 3, HR_DATA[[#This Row],[Performance Category]] = "Low Performer", 2, HR_DATA[[#This Row],[Performance Category]] = "At Risk", 1)</f>
        <v>3</v>
      </c>
    </row>
    <row r="2624" spans="1:37" x14ac:dyDescent="0.25">
      <c r="A2624">
        <v>3176</v>
      </c>
      <c r="B2624" s="2">
        <v>43447</v>
      </c>
      <c r="C2624" s="2">
        <f t="shared" ca="1" si="200"/>
        <v>46159</v>
      </c>
      <c r="D2624" t="s">
        <v>28</v>
      </c>
      <c r="E2624" t="s">
        <v>85</v>
      </c>
      <c r="F2624" t="s">
        <v>30</v>
      </c>
      <c r="G2624" t="s">
        <v>55</v>
      </c>
      <c r="H2624" t="s">
        <v>45</v>
      </c>
      <c r="I2624" t="s">
        <v>55</v>
      </c>
      <c r="J2624" t="s">
        <v>34</v>
      </c>
      <c r="K2624" t="s">
        <v>96</v>
      </c>
      <c r="L2624" s="2">
        <v>36580</v>
      </c>
      <c r="M2624" t="s">
        <v>36</v>
      </c>
      <c r="N2624" t="s">
        <v>37</v>
      </c>
      <c r="O2624" t="s">
        <v>60</v>
      </c>
      <c r="P2624" t="s">
        <v>39</v>
      </c>
      <c r="Q2624" t="s">
        <v>78</v>
      </c>
      <c r="R2624">
        <v>1</v>
      </c>
      <c r="S2624" s="2">
        <v>44966</v>
      </c>
      <c r="T2624">
        <v>5</v>
      </c>
      <c r="U2624">
        <v>3</v>
      </c>
      <c r="V2624">
        <v>5</v>
      </c>
      <c r="W2624" s="2">
        <v>44950</v>
      </c>
      <c r="X2624" t="s">
        <v>41</v>
      </c>
      <c r="Y2624" t="s">
        <v>51</v>
      </c>
      <c r="Z2624" t="s">
        <v>73</v>
      </c>
      <c r="AA2624">
        <v>5</v>
      </c>
      <c r="AB2624">
        <v>638.26</v>
      </c>
      <c r="AC2624">
        <v>18</v>
      </c>
      <c r="AD2624" t="str" cm="1">
        <f t="array" ref="AD2624">_xlfn.IFS($AC2624&lt;= 24,"17-24", $AC2624&lt;=34,"25-34", $AC2624&lt;=44,"35-44", $AC2624&lt;= 54,"45-54", $AC2624 &gt;= 55, "55+")</f>
        <v>17-24</v>
      </c>
      <c r="AE2624">
        <f t="shared" ca="1" si="201"/>
        <v>7</v>
      </c>
      <c r="AF2624" t="str">
        <f t="shared" si="202"/>
        <v>High</v>
      </c>
      <c r="AG2624" t="str">
        <f t="shared" si="203"/>
        <v>Neutral</v>
      </c>
      <c r="AH2624" t="str">
        <f t="shared" si="204"/>
        <v>High Performer</v>
      </c>
      <c r="AI2624" t="str" cm="1">
        <f t="array" ref="AI2624">_xlfn.IFS($Z2624 = "Passed", "High", $Z2624="Completed", "Moderate", OR($Z2624 = "Incomplete", $Z2624="Failed"), "Low")</f>
        <v>High</v>
      </c>
      <c r="AJ2624" t="str" cm="1">
        <f t="array" ref="AJ2624">_xlfn.IFS(OR(Z2624= "Passed", Z2624 = "Completed"), "Complete", OR(Z2624 ="Failed", Z2624 = "Incomplete"), "Incomplete")</f>
        <v>Complete</v>
      </c>
      <c r="AK2624" cm="1">
        <f t="array" ref="AK2624">_xlfn.IFS(HR_DATA[[#This Row],[Performance Category]] = "High Performer", 4,HR_DATA[[#This Row],[Performance Category]] = "Average Performer", 3, HR_DATA[[#This Row],[Performance Category]] = "Low Performer", 2, HR_DATA[[#This Row],[Performance Category]] = "At Risk", 1)</f>
        <v>4</v>
      </c>
    </row>
    <row r="2625" spans="1:37" x14ac:dyDescent="0.25">
      <c r="A2625">
        <v>3177</v>
      </c>
      <c r="B2625" s="2">
        <v>43738</v>
      </c>
      <c r="C2625" s="2">
        <f t="shared" ca="1" si="200"/>
        <v>46159</v>
      </c>
      <c r="D2625" t="s">
        <v>28</v>
      </c>
      <c r="E2625" t="s">
        <v>44</v>
      </c>
      <c r="F2625" t="s">
        <v>108</v>
      </c>
      <c r="G2625" t="s">
        <v>55</v>
      </c>
      <c r="H2625" t="s">
        <v>45</v>
      </c>
      <c r="I2625" t="s">
        <v>55</v>
      </c>
      <c r="J2625" t="s">
        <v>34</v>
      </c>
      <c r="K2625" t="s">
        <v>96</v>
      </c>
      <c r="L2625" s="2">
        <v>36598</v>
      </c>
      <c r="M2625" t="s">
        <v>36</v>
      </c>
      <c r="N2625" t="s">
        <v>37</v>
      </c>
      <c r="O2625" t="s">
        <v>84</v>
      </c>
      <c r="P2625" t="s">
        <v>61</v>
      </c>
      <c r="Q2625" t="s">
        <v>40</v>
      </c>
      <c r="R2625">
        <v>1</v>
      </c>
      <c r="S2625" s="2">
        <v>45036</v>
      </c>
      <c r="T2625">
        <v>3</v>
      </c>
      <c r="U2625">
        <v>4</v>
      </c>
      <c r="V2625">
        <v>2</v>
      </c>
      <c r="W2625" s="2">
        <v>45010</v>
      </c>
      <c r="X2625" t="s">
        <v>41</v>
      </c>
      <c r="Y2625" t="s">
        <v>51</v>
      </c>
      <c r="Z2625" t="s">
        <v>52</v>
      </c>
      <c r="AA2625">
        <v>2</v>
      </c>
      <c r="AB2625">
        <v>423.71</v>
      </c>
      <c r="AC2625">
        <v>19</v>
      </c>
      <c r="AD2625" t="str" cm="1">
        <f t="array" ref="AD2625">_xlfn.IFS($AC2625&lt;= 24,"17-24", $AC2625&lt;=34,"25-34", $AC2625&lt;=44,"35-44", $AC2625&lt;= 54,"45-54", $AC2625 &gt;= 55, "55+")</f>
        <v>17-24</v>
      </c>
      <c r="AE2625">
        <f t="shared" ca="1" si="201"/>
        <v>6</v>
      </c>
      <c r="AF2625" t="str">
        <f t="shared" si="202"/>
        <v>Medium</v>
      </c>
      <c r="AG2625" t="str">
        <f t="shared" si="203"/>
        <v>Satisfied</v>
      </c>
      <c r="AH2625" t="str">
        <f t="shared" si="204"/>
        <v>Average Performer</v>
      </c>
      <c r="AI2625" t="str" cm="1">
        <f t="array" ref="AI2625">_xlfn.IFS($Z2625 = "Passed", "High", $Z2625="Completed", "Moderate", OR($Z2625 = "Incomplete", $Z2625="Failed"), "Low")</f>
        <v>Low</v>
      </c>
      <c r="AJ2625" t="str" cm="1">
        <f t="array" ref="AJ2625">_xlfn.IFS(OR(Z2625= "Passed", Z2625 = "Completed"), "Complete", OR(Z2625 ="Failed", Z2625 = "Incomplete"), "Incomplete")</f>
        <v>Incomplete</v>
      </c>
      <c r="AK2625" cm="1">
        <f t="array" ref="AK2625">_xlfn.IFS(HR_DATA[[#This Row],[Performance Category]] = "High Performer", 4,HR_DATA[[#This Row],[Performance Category]] = "Average Performer", 3, HR_DATA[[#This Row],[Performance Category]] = "Low Performer", 2, HR_DATA[[#This Row],[Performance Category]] = "At Risk", 1)</f>
        <v>3</v>
      </c>
    </row>
    <row r="2626" spans="1:37" x14ac:dyDescent="0.25">
      <c r="A2626">
        <v>3178</v>
      </c>
      <c r="B2626" s="2">
        <v>43854</v>
      </c>
      <c r="C2626" s="2">
        <f t="shared" ca="1" si="200"/>
        <v>46159</v>
      </c>
      <c r="D2626" t="s">
        <v>106</v>
      </c>
      <c r="E2626" t="s">
        <v>87</v>
      </c>
      <c r="F2626" t="s">
        <v>108</v>
      </c>
      <c r="G2626" t="s">
        <v>46</v>
      </c>
      <c r="H2626" t="s">
        <v>32</v>
      </c>
      <c r="I2626" t="s">
        <v>46</v>
      </c>
      <c r="J2626" t="s">
        <v>34</v>
      </c>
      <c r="K2626" t="s">
        <v>70</v>
      </c>
      <c r="L2626" s="2">
        <v>32993</v>
      </c>
      <c r="M2626" t="s">
        <v>36</v>
      </c>
      <c r="N2626" t="s">
        <v>37</v>
      </c>
      <c r="O2626" t="s">
        <v>38</v>
      </c>
      <c r="P2626" t="s">
        <v>67</v>
      </c>
      <c r="Q2626" t="s">
        <v>107</v>
      </c>
      <c r="R2626">
        <v>1</v>
      </c>
      <c r="S2626" s="2">
        <v>44841</v>
      </c>
      <c r="T2626">
        <v>5</v>
      </c>
      <c r="U2626">
        <v>2</v>
      </c>
      <c r="V2626">
        <v>1</v>
      </c>
      <c r="W2626" s="2">
        <v>45048</v>
      </c>
      <c r="X2626" t="s">
        <v>92</v>
      </c>
      <c r="Y2626" t="s">
        <v>42</v>
      </c>
      <c r="Z2626" t="s">
        <v>52</v>
      </c>
      <c r="AA2626">
        <v>3</v>
      </c>
      <c r="AB2626">
        <v>708.78</v>
      </c>
      <c r="AC2626">
        <v>30</v>
      </c>
      <c r="AD2626" t="str" cm="1">
        <f t="array" ref="AD2626">_xlfn.IFS($AC2626&lt;= 24,"17-24", $AC2626&lt;=34,"25-34", $AC2626&lt;=44,"35-44", $AC2626&lt;= 54,"45-54", $AC2626 &gt;= 55, "55+")</f>
        <v>25-34</v>
      </c>
      <c r="AE2626">
        <f t="shared" ca="1" si="201"/>
        <v>6</v>
      </c>
      <c r="AF2626" t="str">
        <f t="shared" si="202"/>
        <v>High</v>
      </c>
      <c r="AG2626" t="str">
        <f t="shared" si="203"/>
        <v>Not satisfied</v>
      </c>
      <c r="AH2626" t="str">
        <f t="shared" si="204"/>
        <v>At Risk</v>
      </c>
      <c r="AI2626" t="str" cm="1">
        <f t="array" ref="AI2626">_xlfn.IFS($Z2626 = "Passed", "High", $Z2626="Completed", "Moderate", OR($Z2626 = "Incomplete", $Z2626="Failed"), "Low")</f>
        <v>Low</v>
      </c>
      <c r="AJ2626" t="str" cm="1">
        <f t="array" ref="AJ2626">_xlfn.IFS(OR(Z2626= "Passed", Z2626 = "Completed"), "Complete", OR(Z2626 ="Failed", Z2626 = "Incomplete"), "Incomplete")</f>
        <v>Incomplete</v>
      </c>
      <c r="AK2626" cm="1">
        <f t="array" ref="AK2626">_xlfn.IFS(HR_DATA[[#This Row],[Performance Category]] = "High Performer", 4,HR_DATA[[#This Row],[Performance Category]] = "Average Performer", 3, HR_DATA[[#This Row],[Performance Category]] = "Low Performer", 2, HR_DATA[[#This Row],[Performance Category]] = "At Risk", 1)</f>
        <v>1</v>
      </c>
    </row>
    <row r="2627" spans="1:37" x14ac:dyDescent="0.25">
      <c r="A2627">
        <v>3179</v>
      </c>
      <c r="B2627" s="2">
        <v>44188</v>
      </c>
      <c r="C2627" s="2">
        <f t="shared" ref="C2627:C2690" ca="1" si="205">TODAY()</f>
        <v>46159</v>
      </c>
      <c r="D2627" t="s">
        <v>106</v>
      </c>
      <c r="E2627" t="s">
        <v>64</v>
      </c>
      <c r="F2627" t="s">
        <v>30</v>
      </c>
      <c r="G2627" t="s">
        <v>55</v>
      </c>
      <c r="H2627" t="s">
        <v>32</v>
      </c>
      <c r="I2627" t="s">
        <v>55</v>
      </c>
      <c r="J2627" t="s">
        <v>34</v>
      </c>
      <c r="K2627" t="s">
        <v>70</v>
      </c>
      <c r="L2627" s="2">
        <v>15332</v>
      </c>
      <c r="M2627" t="s">
        <v>36</v>
      </c>
      <c r="N2627" t="s">
        <v>48</v>
      </c>
      <c r="O2627" t="s">
        <v>72</v>
      </c>
      <c r="P2627" t="s">
        <v>77</v>
      </c>
      <c r="Q2627" t="s">
        <v>40</v>
      </c>
      <c r="R2627">
        <v>2</v>
      </c>
      <c r="S2627" s="2">
        <v>45073</v>
      </c>
      <c r="T2627">
        <v>5</v>
      </c>
      <c r="U2627">
        <v>2</v>
      </c>
      <c r="V2627">
        <v>1</v>
      </c>
      <c r="W2627" s="2">
        <v>45049</v>
      </c>
      <c r="X2627" t="s">
        <v>41</v>
      </c>
      <c r="Y2627" t="s">
        <v>42</v>
      </c>
      <c r="Z2627" t="s">
        <v>73</v>
      </c>
      <c r="AA2627">
        <v>2</v>
      </c>
      <c r="AB2627">
        <v>376.96</v>
      </c>
      <c r="AC2627">
        <v>79</v>
      </c>
      <c r="AD2627" t="str" cm="1">
        <f t="array" ref="AD2627">_xlfn.IFS($AC2627&lt;= 24,"17-24", $AC2627&lt;=34,"25-34", $AC2627&lt;=44,"35-44", $AC2627&lt;= 54,"45-54", $AC2627 &gt;= 55, "55+")</f>
        <v>55+</v>
      </c>
      <c r="AE2627">
        <f t="shared" ref="AE2627:AE2690" ca="1" si="206">INT(YEARFRAC($B2627,$C2627,3))</f>
        <v>5</v>
      </c>
      <c r="AF2627" t="str">
        <f t="shared" ref="AF2627:AF2690" si="207">IF($T2627&lt;= 2, "Low", IF($T2627 =3, "Medium", "High"))</f>
        <v>High</v>
      </c>
      <c r="AG2627" t="str">
        <f t="shared" ref="AG2627:AG2690" si="208">IF($U2627 &lt;=2, "Not satisfied", IF($U2627 =3, "Neutral", "Satisfied"))</f>
        <v>Not satisfied</v>
      </c>
      <c r="AH2627" t="str">
        <f t="shared" ref="AH2627:AH2690" si="209">IF($Q2627="Exceeds","High Performer",IF($Q2627="Fully Meets","Average Performer",IF($Q2627="Needs Improvement","Low Performer","At Risk")))</f>
        <v>Average Performer</v>
      </c>
      <c r="AI2627" t="str" cm="1">
        <f t="array" ref="AI2627">_xlfn.IFS($Z2627 = "Passed", "High", $Z2627="Completed", "Moderate", OR($Z2627 = "Incomplete", $Z2627="Failed"), "Low")</f>
        <v>High</v>
      </c>
      <c r="AJ2627" t="str" cm="1">
        <f t="array" ref="AJ2627">_xlfn.IFS(OR(Z2627= "Passed", Z2627 = "Completed"), "Complete", OR(Z2627 ="Failed", Z2627 = "Incomplete"), "Incomplete")</f>
        <v>Complete</v>
      </c>
      <c r="AK2627" cm="1">
        <f t="array" ref="AK2627">_xlfn.IFS(HR_DATA[[#This Row],[Performance Category]] = "High Performer", 4,HR_DATA[[#This Row],[Performance Category]] = "Average Performer", 3, HR_DATA[[#This Row],[Performance Category]] = "Low Performer", 2, HR_DATA[[#This Row],[Performance Category]] = "At Risk", 1)</f>
        <v>3</v>
      </c>
    </row>
    <row r="2628" spans="1:37" x14ac:dyDescent="0.25">
      <c r="A2628">
        <v>3180</v>
      </c>
      <c r="B2628" s="2">
        <v>43623</v>
      </c>
      <c r="C2628" s="2">
        <f t="shared" ca="1" si="205"/>
        <v>46159</v>
      </c>
      <c r="D2628" t="s">
        <v>106</v>
      </c>
      <c r="E2628" t="s">
        <v>94</v>
      </c>
      <c r="F2628" t="s">
        <v>108</v>
      </c>
      <c r="G2628" t="s">
        <v>55</v>
      </c>
      <c r="H2628" t="s">
        <v>56</v>
      </c>
      <c r="I2628" t="s">
        <v>33</v>
      </c>
      <c r="J2628" t="s">
        <v>34</v>
      </c>
      <c r="K2628" t="s">
        <v>70</v>
      </c>
      <c r="L2628" s="2">
        <v>35730</v>
      </c>
      <c r="M2628" t="s">
        <v>36</v>
      </c>
      <c r="N2628" t="s">
        <v>37</v>
      </c>
      <c r="O2628" t="s">
        <v>49</v>
      </c>
      <c r="P2628" t="s">
        <v>77</v>
      </c>
      <c r="Q2628" t="s">
        <v>40</v>
      </c>
      <c r="R2628">
        <v>4</v>
      </c>
      <c r="S2628" s="2">
        <v>44956</v>
      </c>
      <c r="T2628">
        <v>2</v>
      </c>
      <c r="U2628">
        <v>1</v>
      </c>
      <c r="V2628">
        <v>1</v>
      </c>
      <c r="W2628" s="2">
        <v>45110</v>
      </c>
      <c r="X2628" t="s">
        <v>62</v>
      </c>
      <c r="Y2628" t="s">
        <v>51</v>
      </c>
      <c r="Z2628" t="s">
        <v>63</v>
      </c>
      <c r="AA2628">
        <v>1</v>
      </c>
      <c r="AB2628">
        <v>829.59</v>
      </c>
      <c r="AC2628">
        <v>22</v>
      </c>
      <c r="AD2628" t="str" cm="1">
        <f t="array" ref="AD2628">_xlfn.IFS($AC2628&lt;= 24,"17-24", $AC2628&lt;=34,"25-34", $AC2628&lt;=44,"35-44", $AC2628&lt;= 54,"45-54", $AC2628 &gt;= 55, "55+")</f>
        <v>17-24</v>
      </c>
      <c r="AE2628">
        <f t="shared" ca="1" si="206"/>
        <v>6</v>
      </c>
      <c r="AF2628" t="str">
        <f t="shared" si="207"/>
        <v>Low</v>
      </c>
      <c r="AG2628" t="str">
        <f t="shared" si="208"/>
        <v>Not satisfied</v>
      </c>
      <c r="AH2628" t="str">
        <f t="shared" si="209"/>
        <v>Average Performer</v>
      </c>
      <c r="AI2628" t="str" cm="1">
        <f t="array" ref="AI2628">_xlfn.IFS($Z2628 = "Passed", "High", $Z2628="Completed", "Moderate", OR($Z2628 = "Incomplete", $Z2628="Failed"), "Low")</f>
        <v>Moderate</v>
      </c>
      <c r="AJ2628" t="str" cm="1">
        <f t="array" ref="AJ2628">_xlfn.IFS(OR(Z2628= "Passed", Z2628 = "Completed"), "Complete", OR(Z2628 ="Failed", Z2628 = "Incomplete"), "Incomplete")</f>
        <v>Complete</v>
      </c>
      <c r="AK2628" cm="1">
        <f t="array" ref="AK2628">_xlfn.IFS(HR_DATA[[#This Row],[Performance Category]] = "High Performer", 4,HR_DATA[[#This Row],[Performance Category]] = "Average Performer", 3, HR_DATA[[#This Row],[Performance Category]] = "Low Performer", 2, HR_DATA[[#This Row],[Performance Category]] = "At Risk", 1)</f>
        <v>3</v>
      </c>
    </row>
    <row r="2629" spans="1:37" x14ac:dyDescent="0.25">
      <c r="A2629">
        <v>3181</v>
      </c>
      <c r="B2629" s="2">
        <v>43824</v>
      </c>
      <c r="C2629" s="2">
        <f t="shared" ca="1" si="205"/>
        <v>46159</v>
      </c>
      <c r="D2629" t="s">
        <v>106</v>
      </c>
      <c r="E2629" t="s">
        <v>74</v>
      </c>
      <c r="F2629" t="s">
        <v>30</v>
      </c>
      <c r="G2629" t="s">
        <v>31</v>
      </c>
      <c r="H2629" t="s">
        <v>32</v>
      </c>
      <c r="I2629" t="s">
        <v>33</v>
      </c>
      <c r="J2629" t="s">
        <v>34</v>
      </c>
      <c r="K2629" t="s">
        <v>65</v>
      </c>
      <c r="L2629" s="2">
        <v>21748</v>
      </c>
      <c r="M2629" t="s">
        <v>36</v>
      </c>
      <c r="N2629" t="s">
        <v>37</v>
      </c>
      <c r="O2629" t="s">
        <v>60</v>
      </c>
      <c r="P2629" t="s">
        <v>61</v>
      </c>
      <c r="Q2629" t="s">
        <v>40</v>
      </c>
      <c r="R2629">
        <v>4</v>
      </c>
      <c r="S2629" s="2">
        <v>45021</v>
      </c>
      <c r="T2629">
        <v>5</v>
      </c>
      <c r="U2629">
        <v>4</v>
      </c>
      <c r="V2629">
        <v>1</v>
      </c>
      <c r="W2629" s="2">
        <v>44939</v>
      </c>
      <c r="X2629" t="s">
        <v>41</v>
      </c>
      <c r="Y2629" t="s">
        <v>42</v>
      </c>
      <c r="Z2629" t="s">
        <v>52</v>
      </c>
      <c r="AA2629">
        <v>4</v>
      </c>
      <c r="AB2629">
        <v>900.21</v>
      </c>
      <c r="AC2629">
        <v>60</v>
      </c>
      <c r="AD2629" t="str" cm="1">
        <f t="array" ref="AD2629">_xlfn.IFS($AC2629&lt;= 24,"17-24", $AC2629&lt;=34,"25-34", $AC2629&lt;=44,"35-44", $AC2629&lt;= 54,"45-54", $AC2629 &gt;= 55, "55+")</f>
        <v>55+</v>
      </c>
      <c r="AE2629">
        <f t="shared" ca="1" si="206"/>
        <v>6</v>
      </c>
      <c r="AF2629" t="str">
        <f t="shared" si="207"/>
        <v>High</v>
      </c>
      <c r="AG2629" t="str">
        <f t="shared" si="208"/>
        <v>Satisfied</v>
      </c>
      <c r="AH2629" t="str">
        <f t="shared" si="209"/>
        <v>Average Performer</v>
      </c>
      <c r="AI2629" t="str" cm="1">
        <f t="array" ref="AI2629">_xlfn.IFS($Z2629 = "Passed", "High", $Z2629="Completed", "Moderate", OR($Z2629 = "Incomplete", $Z2629="Failed"), "Low")</f>
        <v>Low</v>
      </c>
      <c r="AJ2629" t="str" cm="1">
        <f t="array" ref="AJ2629">_xlfn.IFS(OR(Z2629= "Passed", Z2629 = "Completed"), "Complete", OR(Z2629 ="Failed", Z2629 = "Incomplete"), "Incomplete")</f>
        <v>Incomplete</v>
      </c>
      <c r="AK2629" cm="1">
        <f t="array" ref="AK2629">_xlfn.IFS(HR_DATA[[#This Row],[Performance Category]] = "High Performer", 4,HR_DATA[[#This Row],[Performance Category]] = "Average Performer", 3, HR_DATA[[#This Row],[Performance Category]] = "Low Performer", 2, HR_DATA[[#This Row],[Performance Category]] = "At Risk", 1)</f>
        <v>3</v>
      </c>
    </row>
    <row r="2630" spans="1:37" x14ac:dyDescent="0.25">
      <c r="A2630">
        <v>3182</v>
      </c>
      <c r="B2630" s="2">
        <v>44952</v>
      </c>
      <c r="C2630" s="2">
        <f t="shared" ca="1" si="205"/>
        <v>46159</v>
      </c>
      <c r="D2630" t="s">
        <v>106</v>
      </c>
      <c r="E2630" t="s">
        <v>81</v>
      </c>
      <c r="F2630" t="s">
        <v>30</v>
      </c>
      <c r="G2630" t="s">
        <v>31</v>
      </c>
      <c r="H2630" t="s">
        <v>56</v>
      </c>
      <c r="I2630" t="s">
        <v>33</v>
      </c>
      <c r="J2630" t="s">
        <v>34</v>
      </c>
      <c r="K2630" t="s">
        <v>70</v>
      </c>
      <c r="L2630" s="2">
        <v>26258</v>
      </c>
      <c r="M2630" t="s">
        <v>36</v>
      </c>
      <c r="N2630" t="s">
        <v>37</v>
      </c>
      <c r="O2630" t="s">
        <v>38</v>
      </c>
      <c r="P2630" t="s">
        <v>67</v>
      </c>
      <c r="Q2630" t="s">
        <v>107</v>
      </c>
      <c r="R2630">
        <v>2</v>
      </c>
      <c r="S2630" s="2">
        <v>44788</v>
      </c>
      <c r="T2630">
        <v>3</v>
      </c>
      <c r="U2630">
        <v>3</v>
      </c>
      <c r="V2630">
        <v>4</v>
      </c>
      <c r="W2630" s="2">
        <v>45048</v>
      </c>
      <c r="X2630" t="s">
        <v>68</v>
      </c>
      <c r="Y2630" t="s">
        <v>42</v>
      </c>
      <c r="Z2630" t="s">
        <v>73</v>
      </c>
      <c r="AA2630">
        <v>2</v>
      </c>
      <c r="AB2630">
        <v>825.61</v>
      </c>
      <c r="AC2630">
        <v>52</v>
      </c>
      <c r="AD2630" t="str" cm="1">
        <f t="array" ref="AD2630">_xlfn.IFS($AC2630&lt;= 24,"17-24", $AC2630&lt;=34,"25-34", $AC2630&lt;=44,"35-44", $AC2630&lt;= 54,"45-54", $AC2630 &gt;= 55, "55+")</f>
        <v>45-54</v>
      </c>
      <c r="AE2630">
        <f t="shared" ca="1" si="206"/>
        <v>3</v>
      </c>
      <c r="AF2630" t="str">
        <f t="shared" si="207"/>
        <v>Medium</v>
      </c>
      <c r="AG2630" t="str">
        <f t="shared" si="208"/>
        <v>Neutral</v>
      </c>
      <c r="AH2630" t="str">
        <f t="shared" si="209"/>
        <v>At Risk</v>
      </c>
      <c r="AI2630" t="str" cm="1">
        <f t="array" ref="AI2630">_xlfn.IFS($Z2630 = "Passed", "High", $Z2630="Completed", "Moderate", OR($Z2630 = "Incomplete", $Z2630="Failed"), "Low")</f>
        <v>High</v>
      </c>
      <c r="AJ2630" t="str" cm="1">
        <f t="array" ref="AJ2630">_xlfn.IFS(OR(Z2630= "Passed", Z2630 = "Completed"), "Complete", OR(Z2630 ="Failed", Z2630 = "Incomplete"), "Incomplete")</f>
        <v>Complete</v>
      </c>
      <c r="AK2630" cm="1">
        <f t="array" ref="AK2630">_xlfn.IFS(HR_DATA[[#This Row],[Performance Category]] = "High Performer", 4,HR_DATA[[#This Row],[Performance Category]] = "Average Performer", 3, HR_DATA[[#This Row],[Performance Category]] = "Low Performer", 2, HR_DATA[[#This Row],[Performance Category]] = "At Risk", 1)</f>
        <v>1</v>
      </c>
    </row>
    <row r="2631" spans="1:37" x14ac:dyDescent="0.25">
      <c r="A2631">
        <v>3183</v>
      </c>
      <c r="B2631" s="2">
        <v>44868</v>
      </c>
      <c r="C2631" s="2">
        <f t="shared" ca="1" si="205"/>
        <v>46159</v>
      </c>
      <c r="D2631" t="s">
        <v>106</v>
      </c>
      <c r="E2631" t="s">
        <v>54</v>
      </c>
      <c r="F2631" t="s">
        <v>108</v>
      </c>
      <c r="G2631" t="s">
        <v>55</v>
      </c>
      <c r="H2631" t="s">
        <v>45</v>
      </c>
      <c r="I2631" t="s">
        <v>33</v>
      </c>
      <c r="J2631" t="s">
        <v>34</v>
      </c>
      <c r="K2631" t="s">
        <v>79</v>
      </c>
      <c r="L2631" s="2">
        <v>19405</v>
      </c>
      <c r="M2631" t="s">
        <v>36</v>
      </c>
      <c r="N2631" t="s">
        <v>48</v>
      </c>
      <c r="O2631" t="s">
        <v>60</v>
      </c>
      <c r="P2631" t="s">
        <v>61</v>
      </c>
      <c r="Q2631" t="s">
        <v>107</v>
      </c>
      <c r="R2631">
        <v>3</v>
      </c>
      <c r="S2631" s="2">
        <v>45052</v>
      </c>
      <c r="T2631">
        <v>1</v>
      </c>
      <c r="U2631">
        <v>1</v>
      </c>
      <c r="V2631">
        <v>4</v>
      </c>
      <c r="W2631" s="2">
        <v>45135</v>
      </c>
      <c r="X2631" t="s">
        <v>50</v>
      </c>
      <c r="Y2631" t="s">
        <v>51</v>
      </c>
      <c r="Z2631" t="s">
        <v>63</v>
      </c>
      <c r="AA2631">
        <v>1</v>
      </c>
      <c r="AB2631">
        <v>205.22</v>
      </c>
      <c r="AC2631">
        <v>69</v>
      </c>
      <c r="AD2631" t="str" cm="1">
        <f t="array" ref="AD2631">_xlfn.IFS($AC2631&lt;= 24,"17-24", $AC2631&lt;=34,"25-34", $AC2631&lt;=44,"35-44", $AC2631&lt;= 54,"45-54", $AC2631 &gt;= 55, "55+")</f>
        <v>55+</v>
      </c>
      <c r="AE2631">
        <f t="shared" ca="1" si="206"/>
        <v>3</v>
      </c>
      <c r="AF2631" t="str">
        <f t="shared" si="207"/>
        <v>Low</v>
      </c>
      <c r="AG2631" t="str">
        <f t="shared" si="208"/>
        <v>Not satisfied</v>
      </c>
      <c r="AH2631" t="str">
        <f t="shared" si="209"/>
        <v>At Risk</v>
      </c>
      <c r="AI2631" t="str" cm="1">
        <f t="array" ref="AI2631">_xlfn.IFS($Z2631 = "Passed", "High", $Z2631="Completed", "Moderate", OR($Z2631 = "Incomplete", $Z2631="Failed"), "Low")</f>
        <v>Moderate</v>
      </c>
      <c r="AJ2631" t="str" cm="1">
        <f t="array" ref="AJ2631">_xlfn.IFS(OR(Z2631= "Passed", Z2631 = "Completed"), "Complete", OR(Z2631 ="Failed", Z2631 = "Incomplete"), "Incomplete")</f>
        <v>Complete</v>
      </c>
      <c r="AK2631" cm="1">
        <f t="array" ref="AK2631">_xlfn.IFS(HR_DATA[[#This Row],[Performance Category]] = "High Performer", 4,HR_DATA[[#This Row],[Performance Category]] = "Average Performer", 3, HR_DATA[[#This Row],[Performance Category]] = "Low Performer", 2, HR_DATA[[#This Row],[Performance Category]] = "At Risk", 1)</f>
        <v>1</v>
      </c>
    </row>
    <row r="2632" spans="1:37" x14ac:dyDescent="0.25">
      <c r="A2632">
        <v>3184</v>
      </c>
      <c r="B2632" s="2">
        <v>44694</v>
      </c>
      <c r="C2632" s="2">
        <f t="shared" ca="1" si="205"/>
        <v>46159</v>
      </c>
      <c r="D2632" t="s">
        <v>28</v>
      </c>
      <c r="E2632" t="s">
        <v>87</v>
      </c>
      <c r="F2632" t="s">
        <v>30</v>
      </c>
      <c r="G2632" t="s">
        <v>46</v>
      </c>
      <c r="H2632" t="s">
        <v>45</v>
      </c>
      <c r="I2632" t="s">
        <v>55</v>
      </c>
      <c r="J2632" t="s">
        <v>34</v>
      </c>
      <c r="K2632" t="s">
        <v>70</v>
      </c>
      <c r="L2632" s="2">
        <v>26440</v>
      </c>
      <c r="M2632" t="s">
        <v>36</v>
      </c>
      <c r="N2632" t="s">
        <v>37</v>
      </c>
      <c r="O2632" t="s">
        <v>49</v>
      </c>
      <c r="P2632" t="s">
        <v>61</v>
      </c>
      <c r="Q2632" t="s">
        <v>107</v>
      </c>
      <c r="R2632">
        <v>5</v>
      </c>
      <c r="S2632" s="2">
        <v>45110</v>
      </c>
      <c r="T2632">
        <v>3</v>
      </c>
      <c r="U2632">
        <v>1</v>
      </c>
      <c r="V2632">
        <v>4</v>
      </c>
      <c r="W2632" s="2">
        <v>44813</v>
      </c>
      <c r="X2632" t="s">
        <v>68</v>
      </c>
      <c r="Y2632" t="s">
        <v>42</v>
      </c>
      <c r="Z2632" t="s">
        <v>43</v>
      </c>
      <c r="AA2632">
        <v>3</v>
      </c>
      <c r="AB2632">
        <v>441.79</v>
      </c>
      <c r="AC2632">
        <v>50</v>
      </c>
      <c r="AD2632" t="str" cm="1">
        <f t="array" ref="AD2632">_xlfn.IFS($AC2632&lt;= 24,"17-24", $AC2632&lt;=34,"25-34", $AC2632&lt;=44,"35-44", $AC2632&lt;= 54,"45-54", $AC2632 &gt;= 55, "55+")</f>
        <v>45-54</v>
      </c>
      <c r="AE2632">
        <f t="shared" ca="1" si="206"/>
        <v>4</v>
      </c>
      <c r="AF2632" t="str">
        <f t="shared" si="207"/>
        <v>Medium</v>
      </c>
      <c r="AG2632" t="str">
        <f t="shared" si="208"/>
        <v>Not satisfied</v>
      </c>
      <c r="AH2632" t="str">
        <f t="shared" si="209"/>
        <v>At Risk</v>
      </c>
      <c r="AI2632" t="str" cm="1">
        <f t="array" ref="AI2632">_xlfn.IFS($Z2632 = "Passed", "High", $Z2632="Completed", "Moderate", OR($Z2632 = "Incomplete", $Z2632="Failed"), "Low")</f>
        <v>Low</v>
      </c>
      <c r="AJ2632" t="str" cm="1">
        <f t="array" ref="AJ2632">_xlfn.IFS(OR(Z2632= "Passed", Z2632 = "Completed"), "Complete", OR(Z2632 ="Failed", Z2632 = "Incomplete"), "Incomplete")</f>
        <v>Incomplete</v>
      </c>
      <c r="AK2632" cm="1">
        <f t="array" ref="AK2632">_xlfn.IFS(HR_DATA[[#This Row],[Performance Category]] = "High Performer", 4,HR_DATA[[#This Row],[Performance Category]] = "Average Performer", 3, HR_DATA[[#This Row],[Performance Category]] = "Low Performer", 2, HR_DATA[[#This Row],[Performance Category]] = "At Risk", 1)</f>
        <v>1</v>
      </c>
    </row>
    <row r="2633" spans="1:37" x14ac:dyDescent="0.25">
      <c r="A2633">
        <v>3185</v>
      </c>
      <c r="B2633" s="2">
        <v>44097</v>
      </c>
      <c r="C2633" s="2">
        <f t="shared" ca="1" si="205"/>
        <v>46159</v>
      </c>
      <c r="D2633" t="s">
        <v>28</v>
      </c>
      <c r="E2633" t="s">
        <v>81</v>
      </c>
      <c r="F2633" t="s">
        <v>108</v>
      </c>
      <c r="G2633" t="s">
        <v>31</v>
      </c>
      <c r="H2633" t="s">
        <v>32</v>
      </c>
      <c r="I2633" t="s">
        <v>33</v>
      </c>
      <c r="J2633" t="s">
        <v>34</v>
      </c>
      <c r="K2633" t="s">
        <v>70</v>
      </c>
      <c r="L2633" s="2">
        <v>36474</v>
      </c>
      <c r="M2633" t="s">
        <v>36</v>
      </c>
      <c r="N2633" t="s">
        <v>37</v>
      </c>
      <c r="O2633" t="s">
        <v>60</v>
      </c>
      <c r="P2633" t="s">
        <v>77</v>
      </c>
      <c r="Q2633" t="s">
        <v>107</v>
      </c>
      <c r="R2633">
        <v>2</v>
      </c>
      <c r="S2633" s="2">
        <v>44793</v>
      </c>
      <c r="T2633">
        <v>5</v>
      </c>
      <c r="U2633">
        <v>4</v>
      </c>
      <c r="V2633">
        <v>5</v>
      </c>
      <c r="W2633" s="2">
        <v>44893</v>
      </c>
      <c r="X2633" t="s">
        <v>92</v>
      </c>
      <c r="Y2633" t="s">
        <v>51</v>
      </c>
      <c r="Z2633" t="s">
        <v>73</v>
      </c>
      <c r="AA2633">
        <v>3</v>
      </c>
      <c r="AB2633">
        <v>491.87</v>
      </c>
      <c r="AC2633">
        <v>21</v>
      </c>
      <c r="AD2633" t="str" cm="1">
        <f t="array" ref="AD2633">_xlfn.IFS($AC2633&lt;= 24,"17-24", $AC2633&lt;=34,"25-34", $AC2633&lt;=44,"35-44", $AC2633&lt;= 54,"45-54", $AC2633 &gt;= 55, "55+")</f>
        <v>17-24</v>
      </c>
      <c r="AE2633">
        <f t="shared" ca="1" si="206"/>
        <v>5</v>
      </c>
      <c r="AF2633" t="str">
        <f t="shared" si="207"/>
        <v>High</v>
      </c>
      <c r="AG2633" t="str">
        <f t="shared" si="208"/>
        <v>Satisfied</v>
      </c>
      <c r="AH2633" t="str">
        <f t="shared" si="209"/>
        <v>At Risk</v>
      </c>
      <c r="AI2633" t="str" cm="1">
        <f t="array" ref="AI2633">_xlfn.IFS($Z2633 = "Passed", "High", $Z2633="Completed", "Moderate", OR($Z2633 = "Incomplete", $Z2633="Failed"), "Low")</f>
        <v>High</v>
      </c>
      <c r="AJ2633" t="str" cm="1">
        <f t="array" ref="AJ2633">_xlfn.IFS(OR(Z2633= "Passed", Z2633 = "Completed"), "Complete", OR(Z2633 ="Failed", Z2633 = "Incomplete"), "Incomplete")</f>
        <v>Complete</v>
      </c>
      <c r="AK2633" cm="1">
        <f t="array" ref="AK2633">_xlfn.IFS(HR_DATA[[#This Row],[Performance Category]] = "High Performer", 4,HR_DATA[[#This Row],[Performance Category]] = "Average Performer", 3, HR_DATA[[#This Row],[Performance Category]] = "Low Performer", 2, HR_DATA[[#This Row],[Performance Category]] = "At Risk", 1)</f>
        <v>1</v>
      </c>
    </row>
    <row r="2634" spans="1:37" x14ac:dyDescent="0.25">
      <c r="A2634">
        <v>3186</v>
      </c>
      <c r="B2634" s="2">
        <v>44437</v>
      </c>
      <c r="C2634" s="2">
        <f t="shared" ca="1" si="205"/>
        <v>46159</v>
      </c>
      <c r="D2634" t="s">
        <v>28</v>
      </c>
      <c r="E2634" t="s">
        <v>54</v>
      </c>
      <c r="F2634" t="s">
        <v>30</v>
      </c>
      <c r="G2634" t="s">
        <v>46</v>
      </c>
      <c r="H2634" t="s">
        <v>45</v>
      </c>
      <c r="I2634" t="s">
        <v>55</v>
      </c>
      <c r="J2634" t="s">
        <v>34</v>
      </c>
      <c r="K2634" t="s">
        <v>47</v>
      </c>
      <c r="L2634" s="2">
        <v>24595</v>
      </c>
      <c r="M2634" t="s">
        <v>36</v>
      </c>
      <c r="N2634" t="s">
        <v>37</v>
      </c>
      <c r="O2634" t="s">
        <v>72</v>
      </c>
      <c r="P2634" t="s">
        <v>77</v>
      </c>
      <c r="Q2634" t="s">
        <v>40</v>
      </c>
      <c r="R2634">
        <v>2</v>
      </c>
      <c r="S2634" s="2">
        <v>45089</v>
      </c>
      <c r="T2634">
        <v>5</v>
      </c>
      <c r="U2634">
        <v>2</v>
      </c>
      <c r="V2634">
        <v>3</v>
      </c>
      <c r="W2634" s="2">
        <v>45026</v>
      </c>
      <c r="X2634" t="s">
        <v>68</v>
      </c>
      <c r="Y2634" t="s">
        <v>42</v>
      </c>
      <c r="Z2634" t="s">
        <v>43</v>
      </c>
      <c r="AA2634">
        <v>4</v>
      </c>
      <c r="AB2634">
        <v>927.48</v>
      </c>
      <c r="AC2634">
        <v>54</v>
      </c>
      <c r="AD2634" t="str" cm="1">
        <f t="array" ref="AD2634">_xlfn.IFS($AC2634&lt;= 24,"17-24", $AC2634&lt;=34,"25-34", $AC2634&lt;=44,"35-44", $AC2634&lt;= 54,"45-54", $AC2634 &gt;= 55, "55+")</f>
        <v>45-54</v>
      </c>
      <c r="AE2634">
        <f t="shared" ca="1" si="206"/>
        <v>4</v>
      </c>
      <c r="AF2634" t="str">
        <f t="shared" si="207"/>
        <v>High</v>
      </c>
      <c r="AG2634" t="str">
        <f t="shared" si="208"/>
        <v>Not satisfied</v>
      </c>
      <c r="AH2634" t="str">
        <f t="shared" si="209"/>
        <v>Average Performer</v>
      </c>
      <c r="AI2634" t="str" cm="1">
        <f t="array" ref="AI2634">_xlfn.IFS($Z2634 = "Passed", "High", $Z2634="Completed", "Moderate", OR($Z2634 = "Incomplete", $Z2634="Failed"), "Low")</f>
        <v>Low</v>
      </c>
      <c r="AJ2634" t="str" cm="1">
        <f t="array" ref="AJ2634">_xlfn.IFS(OR(Z2634= "Passed", Z2634 = "Completed"), "Complete", OR(Z2634 ="Failed", Z2634 = "Incomplete"), "Incomplete")</f>
        <v>Incomplete</v>
      </c>
      <c r="AK2634" cm="1">
        <f t="array" ref="AK2634">_xlfn.IFS(HR_DATA[[#This Row],[Performance Category]] = "High Performer", 4,HR_DATA[[#This Row],[Performance Category]] = "Average Performer", 3, HR_DATA[[#This Row],[Performance Category]] = "Low Performer", 2, HR_DATA[[#This Row],[Performance Category]] = "At Risk", 1)</f>
        <v>3</v>
      </c>
    </row>
    <row r="2635" spans="1:37" x14ac:dyDescent="0.25">
      <c r="A2635">
        <v>3187</v>
      </c>
      <c r="B2635" s="2">
        <v>44908</v>
      </c>
      <c r="C2635" s="2">
        <f t="shared" ca="1" si="205"/>
        <v>46159</v>
      </c>
      <c r="D2635" t="s">
        <v>28</v>
      </c>
      <c r="E2635" t="s">
        <v>94</v>
      </c>
      <c r="F2635" t="s">
        <v>30</v>
      </c>
      <c r="G2635" t="s">
        <v>31</v>
      </c>
      <c r="H2635" t="s">
        <v>32</v>
      </c>
      <c r="I2635" t="s">
        <v>55</v>
      </c>
      <c r="J2635" t="s">
        <v>34</v>
      </c>
      <c r="K2635" t="s">
        <v>101</v>
      </c>
      <c r="L2635" s="2">
        <v>22744</v>
      </c>
      <c r="M2635" t="s">
        <v>36</v>
      </c>
      <c r="N2635" t="s">
        <v>37</v>
      </c>
      <c r="O2635" t="s">
        <v>72</v>
      </c>
      <c r="P2635" t="s">
        <v>61</v>
      </c>
      <c r="Q2635" t="s">
        <v>107</v>
      </c>
      <c r="R2635">
        <v>3</v>
      </c>
      <c r="S2635" s="2">
        <v>44928</v>
      </c>
      <c r="T2635">
        <v>4</v>
      </c>
      <c r="U2635">
        <v>2</v>
      </c>
      <c r="V2635">
        <v>2</v>
      </c>
      <c r="W2635" s="2">
        <v>45133</v>
      </c>
      <c r="X2635" t="s">
        <v>41</v>
      </c>
      <c r="Y2635" t="s">
        <v>42</v>
      </c>
      <c r="Z2635" t="s">
        <v>63</v>
      </c>
      <c r="AA2635">
        <v>3</v>
      </c>
      <c r="AB2635">
        <v>831.15</v>
      </c>
      <c r="AC2635">
        <v>60</v>
      </c>
      <c r="AD2635" t="str" cm="1">
        <f t="array" ref="AD2635">_xlfn.IFS($AC2635&lt;= 24,"17-24", $AC2635&lt;=34,"25-34", $AC2635&lt;=44,"35-44", $AC2635&lt;= 54,"45-54", $AC2635 &gt;= 55, "55+")</f>
        <v>55+</v>
      </c>
      <c r="AE2635">
        <f t="shared" ca="1" si="206"/>
        <v>3</v>
      </c>
      <c r="AF2635" t="str">
        <f t="shared" si="207"/>
        <v>High</v>
      </c>
      <c r="AG2635" t="str">
        <f t="shared" si="208"/>
        <v>Not satisfied</v>
      </c>
      <c r="AH2635" t="str">
        <f t="shared" si="209"/>
        <v>At Risk</v>
      </c>
      <c r="AI2635" t="str" cm="1">
        <f t="array" ref="AI2635">_xlfn.IFS($Z2635 = "Passed", "High", $Z2635="Completed", "Moderate", OR($Z2635 = "Incomplete", $Z2635="Failed"), "Low")</f>
        <v>Moderate</v>
      </c>
      <c r="AJ2635" t="str" cm="1">
        <f t="array" ref="AJ2635">_xlfn.IFS(OR(Z2635= "Passed", Z2635 = "Completed"), "Complete", OR(Z2635 ="Failed", Z2635 = "Incomplete"), "Incomplete")</f>
        <v>Complete</v>
      </c>
      <c r="AK2635" cm="1">
        <f t="array" ref="AK2635">_xlfn.IFS(HR_DATA[[#This Row],[Performance Category]] = "High Performer", 4,HR_DATA[[#This Row],[Performance Category]] = "Average Performer", 3, HR_DATA[[#This Row],[Performance Category]] = "Low Performer", 2, HR_DATA[[#This Row],[Performance Category]] = "At Risk", 1)</f>
        <v>1</v>
      </c>
    </row>
    <row r="2636" spans="1:37" x14ac:dyDescent="0.25">
      <c r="A2636">
        <v>3188</v>
      </c>
      <c r="B2636" s="2">
        <v>44871</v>
      </c>
      <c r="C2636" s="2">
        <f t="shared" ca="1" si="205"/>
        <v>46159</v>
      </c>
      <c r="D2636" t="s">
        <v>28</v>
      </c>
      <c r="E2636" t="s">
        <v>85</v>
      </c>
      <c r="F2636" t="s">
        <v>30</v>
      </c>
      <c r="G2636" t="s">
        <v>46</v>
      </c>
      <c r="H2636" t="s">
        <v>32</v>
      </c>
      <c r="I2636" t="s">
        <v>46</v>
      </c>
      <c r="J2636" t="s">
        <v>34</v>
      </c>
      <c r="K2636" t="s">
        <v>70</v>
      </c>
      <c r="L2636" s="2">
        <v>28798</v>
      </c>
      <c r="M2636" t="s">
        <v>36</v>
      </c>
      <c r="N2636" t="s">
        <v>48</v>
      </c>
      <c r="O2636" t="s">
        <v>49</v>
      </c>
      <c r="P2636" t="s">
        <v>77</v>
      </c>
      <c r="Q2636" t="s">
        <v>40</v>
      </c>
      <c r="R2636">
        <v>4</v>
      </c>
      <c r="S2636" s="2">
        <v>45130</v>
      </c>
      <c r="T2636">
        <v>5</v>
      </c>
      <c r="U2636">
        <v>2</v>
      </c>
      <c r="V2636">
        <v>4</v>
      </c>
      <c r="W2636" s="2">
        <v>45062</v>
      </c>
      <c r="X2636" t="s">
        <v>41</v>
      </c>
      <c r="Y2636" t="s">
        <v>42</v>
      </c>
      <c r="Z2636" t="s">
        <v>52</v>
      </c>
      <c r="AA2636">
        <v>3</v>
      </c>
      <c r="AB2636">
        <v>976.9</v>
      </c>
      <c r="AC2636">
        <v>44</v>
      </c>
      <c r="AD2636" t="str" cm="1">
        <f t="array" ref="AD2636">_xlfn.IFS($AC2636&lt;= 24,"17-24", $AC2636&lt;=34,"25-34", $AC2636&lt;=44,"35-44", $AC2636&lt;= 54,"45-54", $AC2636 &gt;= 55, "55+")</f>
        <v>35-44</v>
      </c>
      <c r="AE2636">
        <f t="shared" ca="1" si="206"/>
        <v>3</v>
      </c>
      <c r="AF2636" t="str">
        <f t="shared" si="207"/>
        <v>High</v>
      </c>
      <c r="AG2636" t="str">
        <f t="shared" si="208"/>
        <v>Not satisfied</v>
      </c>
      <c r="AH2636" t="str">
        <f t="shared" si="209"/>
        <v>Average Performer</v>
      </c>
      <c r="AI2636" t="str" cm="1">
        <f t="array" ref="AI2636">_xlfn.IFS($Z2636 = "Passed", "High", $Z2636="Completed", "Moderate", OR($Z2636 = "Incomplete", $Z2636="Failed"), "Low")</f>
        <v>Low</v>
      </c>
      <c r="AJ2636" t="str" cm="1">
        <f t="array" ref="AJ2636">_xlfn.IFS(OR(Z2636= "Passed", Z2636 = "Completed"), "Complete", OR(Z2636 ="Failed", Z2636 = "Incomplete"), "Incomplete")</f>
        <v>Incomplete</v>
      </c>
      <c r="AK2636" cm="1">
        <f t="array" ref="AK2636">_xlfn.IFS(HR_DATA[[#This Row],[Performance Category]] = "High Performer", 4,HR_DATA[[#This Row],[Performance Category]] = "Average Performer", 3, HR_DATA[[#This Row],[Performance Category]] = "Low Performer", 2, HR_DATA[[#This Row],[Performance Category]] = "At Risk", 1)</f>
        <v>3</v>
      </c>
    </row>
    <row r="2637" spans="1:37" x14ac:dyDescent="0.25">
      <c r="A2637">
        <v>3189</v>
      </c>
      <c r="B2637" s="2">
        <v>45142</v>
      </c>
      <c r="C2637" s="2">
        <f t="shared" ca="1" si="205"/>
        <v>46159</v>
      </c>
      <c r="D2637" t="s">
        <v>28</v>
      </c>
      <c r="E2637" t="s">
        <v>64</v>
      </c>
      <c r="F2637" t="s">
        <v>30</v>
      </c>
      <c r="G2637" t="s">
        <v>55</v>
      </c>
      <c r="H2637" t="s">
        <v>32</v>
      </c>
      <c r="I2637" t="s">
        <v>33</v>
      </c>
      <c r="J2637" t="s">
        <v>34</v>
      </c>
      <c r="K2637" t="s">
        <v>96</v>
      </c>
      <c r="L2637" s="2">
        <v>23579</v>
      </c>
      <c r="M2637" t="s">
        <v>36</v>
      </c>
      <c r="N2637" t="s">
        <v>37</v>
      </c>
      <c r="O2637" t="s">
        <v>84</v>
      </c>
      <c r="P2637" t="s">
        <v>67</v>
      </c>
      <c r="Q2637" t="s">
        <v>107</v>
      </c>
      <c r="R2637">
        <v>1</v>
      </c>
      <c r="S2637" s="2">
        <v>44974</v>
      </c>
      <c r="T2637">
        <v>4</v>
      </c>
      <c r="U2637">
        <v>3</v>
      </c>
      <c r="V2637">
        <v>4</v>
      </c>
      <c r="W2637" s="2">
        <v>44815</v>
      </c>
      <c r="X2637" t="s">
        <v>41</v>
      </c>
      <c r="Y2637" t="s">
        <v>42</v>
      </c>
      <c r="Z2637" t="s">
        <v>73</v>
      </c>
      <c r="AA2637">
        <v>5</v>
      </c>
      <c r="AB2637">
        <v>574.76</v>
      </c>
      <c r="AC2637">
        <v>59</v>
      </c>
      <c r="AD2637" t="str" cm="1">
        <f t="array" ref="AD2637">_xlfn.IFS($AC2637&lt;= 24,"17-24", $AC2637&lt;=34,"25-34", $AC2637&lt;=44,"35-44", $AC2637&lt;= 54,"45-54", $AC2637 &gt;= 55, "55+")</f>
        <v>55+</v>
      </c>
      <c r="AE2637">
        <f t="shared" ca="1" si="206"/>
        <v>2</v>
      </c>
      <c r="AF2637" t="str">
        <f t="shared" si="207"/>
        <v>High</v>
      </c>
      <c r="AG2637" t="str">
        <f t="shared" si="208"/>
        <v>Neutral</v>
      </c>
      <c r="AH2637" t="str">
        <f t="shared" si="209"/>
        <v>At Risk</v>
      </c>
      <c r="AI2637" t="str" cm="1">
        <f t="array" ref="AI2637">_xlfn.IFS($Z2637 = "Passed", "High", $Z2637="Completed", "Moderate", OR($Z2637 = "Incomplete", $Z2637="Failed"), "Low")</f>
        <v>High</v>
      </c>
      <c r="AJ2637" t="str" cm="1">
        <f t="array" ref="AJ2637">_xlfn.IFS(OR(Z2637= "Passed", Z2637 = "Completed"), "Complete", OR(Z2637 ="Failed", Z2637 = "Incomplete"), "Incomplete")</f>
        <v>Complete</v>
      </c>
      <c r="AK2637" cm="1">
        <f t="array" ref="AK2637">_xlfn.IFS(HR_DATA[[#This Row],[Performance Category]] = "High Performer", 4,HR_DATA[[#This Row],[Performance Category]] = "Average Performer", 3, HR_DATA[[#This Row],[Performance Category]] = "Low Performer", 2, HR_DATA[[#This Row],[Performance Category]] = "At Risk", 1)</f>
        <v>1</v>
      </c>
    </row>
    <row r="2638" spans="1:37" x14ac:dyDescent="0.25">
      <c r="A2638">
        <v>3190</v>
      </c>
      <c r="B2638" s="2">
        <v>44150</v>
      </c>
      <c r="C2638" s="2">
        <f t="shared" ca="1" si="205"/>
        <v>46159</v>
      </c>
      <c r="D2638" t="s">
        <v>28</v>
      </c>
      <c r="E2638" t="s">
        <v>74</v>
      </c>
      <c r="F2638" t="s">
        <v>30</v>
      </c>
      <c r="G2638" t="s">
        <v>31</v>
      </c>
      <c r="H2638" t="s">
        <v>32</v>
      </c>
      <c r="I2638" t="s">
        <v>46</v>
      </c>
      <c r="J2638" t="s">
        <v>34</v>
      </c>
      <c r="K2638" t="s">
        <v>65</v>
      </c>
      <c r="L2638" s="2">
        <v>35836</v>
      </c>
      <c r="M2638" t="s">
        <v>36</v>
      </c>
      <c r="N2638" t="s">
        <v>48</v>
      </c>
      <c r="O2638" t="s">
        <v>38</v>
      </c>
      <c r="P2638" t="s">
        <v>77</v>
      </c>
      <c r="Q2638" t="s">
        <v>107</v>
      </c>
      <c r="R2638">
        <v>2</v>
      </c>
      <c r="S2638" s="2">
        <v>44849</v>
      </c>
      <c r="T2638">
        <v>4</v>
      </c>
      <c r="U2638">
        <v>5</v>
      </c>
      <c r="V2638">
        <v>5</v>
      </c>
      <c r="W2638" s="2">
        <v>45120</v>
      </c>
      <c r="X2638" t="s">
        <v>41</v>
      </c>
      <c r="Y2638" t="s">
        <v>51</v>
      </c>
      <c r="Z2638" t="s">
        <v>73</v>
      </c>
      <c r="AA2638">
        <v>3</v>
      </c>
      <c r="AB2638">
        <v>911.6</v>
      </c>
      <c r="AC2638">
        <v>22</v>
      </c>
      <c r="AD2638" t="str" cm="1">
        <f t="array" ref="AD2638">_xlfn.IFS($AC2638&lt;= 24,"17-24", $AC2638&lt;=34,"25-34", $AC2638&lt;=44,"35-44", $AC2638&lt;= 54,"45-54", $AC2638 &gt;= 55, "55+")</f>
        <v>17-24</v>
      </c>
      <c r="AE2638">
        <f t="shared" ca="1" si="206"/>
        <v>5</v>
      </c>
      <c r="AF2638" t="str">
        <f t="shared" si="207"/>
        <v>High</v>
      </c>
      <c r="AG2638" t="str">
        <f t="shared" si="208"/>
        <v>Satisfied</v>
      </c>
      <c r="AH2638" t="str">
        <f t="shared" si="209"/>
        <v>At Risk</v>
      </c>
      <c r="AI2638" t="str" cm="1">
        <f t="array" ref="AI2638">_xlfn.IFS($Z2638 = "Passed", "High", $Z2638="Completed", "Moderate", OR($Z2638 = "Incomplete", $Z2638="Failed"), "Low")</f>
        <v>High</v>
      </c>
      <c r="AJ2638" t="str" cm="1">
        <f t="array" ref="AJ2638">_xlfn.IFS(OR(Z2638= "Passed", Z2638 = "Completed"), "Complete", OR(Z2638 ="Failed", Z2638 = "Incomplete"), "Incomplete")</f>
        <v>Complete</v>
      </c>
      <c r="AK2638" cm="1">
        <f t="array" ref="AK2638">_xlfn.IFS(HR_DATA[[#This Row],[Performance Category]] = "High Performer", 4,HR_DATA[[#This Row],[Performance Category]] = "Average Performer", 3, HR_DATA[[#This Row],[Performance Category]] = "Low Performer", 2, HR_DATA[[#This Row],[Performance Category]] = "At Risk", 1)</f>
        <v>1</v>
      </c>
    </row>
    <row r="2639" spans="1:37" x14ac:dyDescent="0.25">
      <c r="A2639">
        <v>3191</v>
      </c>
      <c r="B2639" s="2">
        <v>44748</v>
      </c>
      <c r="C2639" s="2">
        <f t="shared" ca="1" si="205"/>
        <v>46159</v>
      </c>
      <c r="D2639" t="s">
        <v>28</v>
      </c>
      <c r="E2639" t="s">
        <v>69</v>
      </c>
      <c r="F2639" t="s">
        <v>30</v>
      </c>
      <c r="G2639" t="s">
        <v>46</v>
      </c>
      <c r="H2639" t="s">
        <v>45</v>
      </c>
      <c r="I2639" t="s">
        <v>46</v>
      </c>
      <c r="J2639" t="s">
        <v>34</v>
      </c>
      <c r="K2639" t="s">
        <v>110</v>
      </c>
      <c r="L2639" s="2">
        <v>16465</v>
      </c>
      <c r="M2639" t="s">
        <v>36</v>
      </c>
      <c r="N2639" t="s">
        <v>48</v>
      </c>
      <c r="O2639" t="s">
        <v>72</v>
      </c>
      <c r="P2639" t="s">
        <v>67</v>
      </c>
      <c r="Q2639" t="s">
        <v>40</v>
      </c>
      <c r="R2639">
        <v>2</v>
      </c>
      <c r="S2639" s="2">
        <v>44981</v>
      </c>
      <c r="T2639">
        <v>1</v>
      </c>
      <c r="U2639">
        <v>2</v>
      </c>
      <c r="V2639">
        <v>2</v>
      </c>
      <c r="W2639" s="2">
        <v>44962</v>
      </c>
      <c r="X2639" t="s">
        <v>62</v>
      </c>
      <c r="Y2639" t="s">
        <v>51</v>
      </c>
      <c r="Z2639" t="s">
        <v>52</v>
      </c>
      <c r="AA2639">
        <v>3</v>
      </c>
      <c r="AB2639">
        <v>476.39</v>
      </c>
      <c r="AC2639">
        <v>77</v>
      </c>
      <c r="AD2639" t="str" cm="1">
        <f t="array" ref="AD2639">_xlfn.IFS($AC2639&lt;= 24,"17-24", $AC2639&lt;=34,"25-34", $AC2639&lt;=44,"35-44", $AC2639&lt;= 54,"45-54", $AC2639 &gt;= 55, "55+")</f>
        <v>55+</v>
      </c>
      <c r="AE2639">
        <f t="shared" ca="1" si="206"/>
        <v>3</v>
      </c>
      <c r="AF2639" t="str">
        <f t="shared" si="207"/>
        <v>Low</v>
      </c>
      <c r="AG2639" t="str">
        <f t="shared" si="208"/>
        <v>Not satisfied</v>
      </c>
      <c r="AH2639" t="str">
        <f t="shared" si="209"/>
        <v>Average Performer</v>
      </c>
      <c r="AI2639" t="str" cm="1">
        <f t="array" ref="AI2639">_xlfn.IFS($Z2639 = "Passed", "High", $Z2639="Completed", "Moderate", OR($Z2639 = "Incomplete", $Z2639="Failed"), "Low")</f>
        <v>Low</v>
      </c>
      <c r="AJ2639" t="str" cm="1">
        <f t="array" ref="AJ2639">_xlfn.IFS(OR(Z2639= "Passed", Z2639 = "Completed"), "Complete", OR(Z2639 ="Failed", Z2639 = "Incomplete"), "Incomplete")</f>
        <v>Incomplete</v>
      </c>
      <c r="AK2639" cm="1">
        <f t="array" ref="AK2639">_xlfn.IFS(HR_DATA[[#This Row],[Performance Category]] = "High Performer", 4,HR_DATA[[#This Row],[Performance Category]] = "Average Performer", 3, HR_DATA[[#This Row],[Performance Category]] = "Low Performer", 2, HR_DATA[[#This Row],[Performance Category]] = "At Risk", 1)</f>
        <v>3</v>
      </c>
    </row>
    <row r="2640" spans="1:37" x14ac:dyDescent="0.25">
      <c r="A2640">
        <v>3192</v>
      </c>
      <c r="B2640" s="2">
        <v>43576</v>
      </c>
      <c r="C2640" s="2">
        <f t="shared" ca="1" si="205"/>
        <v>46159</v>
      </c>
      <c r="D2640" t="s">
        <v>28</v>
      </c>
      <c r="E2640" t="s">
        <v>29</v>
      </c>
      <c r="F2640" t="s">
        <v>30</v>
      </c>
      <c r="G2640" t="s">
        <v>55</v>
      </c>
      <c r="H2640" t="s">
        <v>45</v>
      </c>
      <c r="I2640" t="s">
        <v>46</v>
      </c>
      <c r="J2640" t="s">
        <v>34</v>
      </c>
      <c r="K2640" t="s">
        <v>47</v>
      </c>
      <c r="L2640" s="2">
        <v>35442</v>
      </c>
      <c r="M2640" t="s">
        <v>36</v>
      </c>
      <c r="N2640" t="s">
        <v>37</v>
      </c>
      <c r="O2640" t="s">
        <v>72</v>
      </c>
      <c r="P2640" t="s">
        <v>61</v>
      </c>
      <c r="Q2640" t="s">
        <v>40</v>
      </c>
      <c r="R2640">
        <v>3</v>
      </c>
      <c r="S2640" s="2">
        <v>45103</v>
      </c>
      <c r="T2640">
        <v>5</v>
      </c>
      <c r="U2640">
        <v>4</v>
      </c>
      <c r="V2640">
        <v>1</v>
      </c>
      <c r="W2640" s="2">
        <v>44801</v>
      </c>
      <c r="X2640" t="s">
        <v>68</v>
      </c>
      <c r="Y2640" t="s">
        <v>42</v>
      </c>
      <c r="Z2640" t="s">
        <v>52</v>
      </c>
      <c r="AA2640">
        <v>1</v>
      </c>
      <c r="AB2640">
        <v>752.12</v>
      </c>
      <c r="AC2640">
        <v>22</v>
      </c>
      <c r="AD2640" t="str" cm="1">
        <f t="array" ref="AD2640">_xlfn.IFS($AC2640&lt;= 24,"17-24", $AC2640&lt;=34,"25-34", $AC2640&lt;=44,"35-44", $AC2640&lt;= 54,"45-54", $AC2640 &gt;= 55, "55+")</f>
        <v>17-24</v>
      </c>
      <c r="AE2640">
        <f t="shared" ca="1" si="206"/>
        <v>7</v>
      </c>
      <c r="AF2640" t="str">
        <f t="shared" si="207"/>
        <v>High</v>
      </c>
      <c r="AG2640" t="str">
        <f t="shared" si="208"/>
        <v>Satisfied</v>
      </c>
      <c r="AH2640" t="str">
        <f t="shared" si="209"/>
        <v>Average Performer</v>
      </c>
      <c r="AI2640" t="str" cm="1">
        <f t="array" ref="AI2640">_xlfn.IFS($Z2640 = "Passed", "High", $Z2640="Completed", "Moderate", OR($Z2640 = "Incomplete", $Z2640="Failed"), "Low")</f>
        <v>Low</v>
      </c>
      <c r="AJ2640" t="str" cm="1">
        <f t="array" ref="AJ2640">_xlfn.IFS(OR(Z2640= "Passed", Z2640 = "Completed"), "Complete", OR(Z2640 ="Failed", Z2640 = "Incomplete"), "Incomplete")</f>
        <v>Incomplete</v>
      </c>
      <c r="AK2640" cm="1">
        <f t="array" ref="AK2640">_xlfn.IFS(HR_DATA[[#This Row],[Performance Category]] = "High Performer", 4,HR_DATA[[#This Row],[Performance Category]] = "Average Performer", 3, HR_DATA[[#This Row],[Performance Category]] = "Low Performer", 2, HR_DATA[[#This Row],[Performance Category]] = "At Risk", 1)</f>
        <v>3</v>
      </c>
    </row>
    <row r="2641" spans="1:37" x14ac:dyDescent="0.25">
      <c r="A2641">
        <v>3193</v>
      </c>
      <c r="B2641" s="2">
        <v>44436</v>
      </c>
      <c r="C2641" s="2">
        <f t="shared" ca="1" si="205"/>
        <v>46159</v>
      </c>
      <c r="D2641" t="s">
        <v>28</v>
      </c>
      <c r="E2641" t="s">
        <v>44</v>
      </c>
      <c r="F2641" t="s">
        <v>30</v>
      </c>
      <c r="G2641" t="s">
        <v>55</v>
      </c>
      <c r="H2641" t="s">
        <v>32</v>
      </c>
      <c r="I2641" t="s">
        <v>33</v>
      </c>
      <c r="J2641" t="s">
        <v>34</v>
      </c>
      <c r="K2641" t="s">
        <v>65</v>
      </c>
      <c r="L2641" s="2">
        <v>16826</v>
      </c>
      <c r="M2641" t="s">
        <v>36</v>
      </c>
      <c r="N2641" t="s">
        <v>37</v>
      </c>
      <c r="O2641" t="s">
        <v>72</v>
      </c>
      <c r="P2641" t="s">
        <v>77</v>
      </c>
      <c r="Q2641" t="s">
        <v>107</v>
      </c>
      <c r="R2641">
        <v>3</v>
      </c>
      <c r="S2641" s="2">
        <v>45143</v>
      </c>
      <c r="T2641">
        <v>1</v>
      </c>
      <c r="U2641">
        <v>1</v>
      </c>
      <c r="V2641">
        <v>5</v>
      </c>
      <c r="W2641" s="2">
        <v>45032</v>
      </c>
      <c r="X2641" t="s">
        <v>62</v>
      </c>
      <c r="Y2641" t="s">
        <v>51</v>
      </c>
      <c r="Z2641" t="s">
        <v>63</v>
      </c>
      <c r="AA2641">
        <v>3</v>
      </c>
      <c r="AB2641">
        <v>240.94</v>
      </c>
      <c r="AC2641">
        <v>75</v>
      </c>
      <c r="AD2641" t="str" cm="1">
        <f t="array" ref="AD2641">_xlfn.IFS($AC2641&lt;= 24,"17-24", $AC2641&lt;=34,"25-34", $AC2641&lt;=44,"35-44", $AC2641&lt;= 54,"45-54", $AC2641 &gt;= 55, "55+")</f>
        <v>55+</v>
      </c>
      <c r="AE2641">
        <f t="shared" ca="1" si="206"/>
        <v>4</v>
      </c>
      <c r="AF2641" t="str">
        <f t="shared" si="207"/>
        <v>Low</v>
      </c>
      <c r="AG2641" t="str">
        <f t="shared" si="208"/>
        <v>Not satisfied</v>
      </c>
      <c r="AH2641" t="str">
        <f t="shared" si="209"/>
        <v>At Risk</v>
      </c>
      <c r="AI2641" t="str" cm="1">
        <f t="array" ref="AI2641">_xlfn.IFS($Z2641 = "Passed", "High", $Z2641="Completed", "Moderate", OR($Z2641 = "Incomplete", $Z2641="Failed"), "Low")</f>
        <v>Moderate</v>
      </c>
      <c r="AJ2641" t="str" cm="1">
        <f t="array" ref="AJ2641">_xlfn.IFS(OR(Z2641= "Passed", Z2641 = "Completed"), "Complete", OR(Z2641 ="Failed", Z2641 = "Incomplete"), "Incomplete")</f>
        <v>Complete</v>
      </c>
      <c r="AK2641" cm="1">
        <f t="array" ref="AK2641">_xlfn.IFS(HR_DATA[[#This Row],[Performance Category]] = "High Performer", 4,HR_DATA[[#This Row],[Performance Category]] = "Average Performer", 3, HR_DATA[[#This Row],[Performance Category]] = "Low Performer", 2, HR_DATA[[#This Row],[Performance Category]] = "At Risk", 1)</f>
        <v>1</v>
      </c>
    </row>
    <row r="2642" spans="1:37" x14ac:dyDescent="0.25">
      <c r="A2642">
        <v>3194</v>
      </c>
      <c r="B2642" s="2">
        <v>44280</v>
      </c>
      <c r="C2642" s="2">
        <f t="shared" ca="1" si="205"/>
        <v>46159</v>
      </c>
      <c r="D2642" t="s">
        <v>28</v>
      </c>
      <c r="E2642" t="s">
        <v>87</v>
      </c>
      <c r="F2642" t="s">
        <v>30</v>
      </c>
      <c r="G2642" t="s">
        <v>31</v>
      </c>
      <c r="H2642" t="s">
        <v>56</v>
      </c>
      <c r="I2642" t="s">
        <v>55</v>
      </c>
      <c r="J2642" t="s">
        <v>34</v>
      </c>
      <c r="K2642" t="s">
        <v>70</v>
      </c>
      <c r="L2642" s="2">
        <v>34922</v>
      </c>
      <c r="M2642" t="s">
        <v>36</v>
      </c>
      <c r="N2642" t="s">
        <v>37</v>
      </c>
      <c r="O2642" t="s">
        <v>84</v>
      </c>
      <c r="P2642" t="s">
        <v>77</v>
      </c>
      <c r="Q2642" t="s">
        <v>40</v>
      </c>
      <c r="R2642">
        <v>1</v>
      </c>
      <c r="S2642" s="2">
        <v>44921</v>
      </c>
      <c r="T2642">
        <v>2</v>
      </c>
      <c r="U2642">
        <v>5</v>
      </c>
      <c r="V2642">
        <v>5</v>
      </c>
      <c r="W2642" s="2">
        <v>44949</v>
      </c>
      <c r="X2642" t="s">
        <v>41</v>
      </c>
      <c r="Y2642" t="s">
        <v>42</v>
      </c>
      <c r="Z2642" t="s">
        <v>73</v>
      </c>
      <c r="AA2642">
        <v>5</v>
      </c>
      <c r="AB2642">
        <v>143.28</v>
      </c>
      <c r="AC2642">
        <v>26</v>
      </c>
      <c r="AD2642" t="str" cm="1">
        <f t="array" ref="AD2642">_xlfn.IFS($AC2642&lt;= 24,"17-24", $AC2642&lt;=34,"25-34", $AC2642&lt;=44,"35-44", $AC2642&lt;= 54,"45-54", $AC2642 &gt;= 55, "55+")</f>
        <v>25-34</v>
      </c>
      <c r="AE2642">
        <f t="shared" ca="1" si="206"/>
        <v>5</v>
      </c>
      <c r="AF2642" t="str">
        <f t="shared" si="207"/>
        <v>Low</v>
      </c>
      <c r="AG2642" t="str">
        <f t="shared" si="208"/>
        <v>Satisfied</v>
      </c>
      <c r="AH2642" t="str">
        <f t="shared" si="209"/>
        <v>Average Performer</v>
      </c>
      <c r="AI2642" t="str" cm="1">
        <f t="array" ref="AI2642">_xlfn.IFS($Z2642 = "Passed", "High", $Z2642="Completed", "Moderate", OR($Z2642 = "Incomplete", $Z2642="Failed"), "Low")</f>
        <v>High</v>
      </c>
      <c r="AJ2642" t="str" cm="1">
        <f t="array" ref="AJ2642">_xlfn.IFS(OR(Z2642= "Passed", Z2642 = "Completed"), "Complete", OR(Z2642 ="Failed", Z2642 = "Incomplete"), "Incomplete")</f>
        <v>Complete</v>
      </c>
      <c r="AK2642" cm="1">
        <f t="array" ref="AK2642">_xlfn.IFS(HR_DATA[[#This Row],[Performance Category]] = "High Performer", 4,HR_DATA[[#This Row],[Performance Category]] = "Average Performer", 3, HR_DATA[[#This Row],[Performance Category]] = "Low Performer", 2, HR_DATA[[#This Row],[Performance Category]] = "At Risk", 1)</f>
        <v>3</v>
      </c>
    </row>
    <row r="2643" spans="1:37" x14ac:dyDescent="0.25">
      <c r="A2643">
        <v>3195</v>
      </c>
      <c r="B2643" s="2">
        <v>44028</v>
      </c>
      <c r="C2643" s="2">
        <f t="shared" ca="1" si="205"/>
        <v>46159</v>
      </c>
      <c r="D2643" t="s">
        <v>28</v>
      </c>
      <c r="E2643" t="s">
        <v>81</v>
      </c>
      <c r="F2643" t="s">
        <v>30</v>
      </c>
      <c r="G2643" t="s">
        <v>55</v>
      </c>
      <c r="H2643" t="s">
        <v>45</v>
      </c>
      <c r="I2643" t="s">
        <v>55</v>
      </c>
      <c r="J2643" t="s">
        <v>34</v>
      </c>
      <c r="K2643" t="s">
        <v>65</v>
      </c>
      <c r="L2643" s="2">
        <v>29617</v>
      </c>
      <c r="M2643" t="s">
        <v>36</v>
      </c>
      <c r="N2643" t="s">
        <v>37</v>
      </c>
      <c r="O2643" t="s">
        <v>38</v>
      </c>
      <c r="P2643" t="s">
        <v>77</v>
      </c>
      <c r="Q2643" t="s">
        <v>40</v>
      </c>
      <c r="R2643">
        <v>2</v>
      </c>
      <c r="S2643" s="2">
        <v>45008</v>
      </c>
      <c r="T2643">
        <v>5</v>
      </c>
      <c r="U2643">
        <v>4</v>
      </c>
      <c r="V2643">
        <v>1</v>
      </c>
      <c r="W2643" s="2">
        <v>45105</v>
      </c>
      <c r="X2643" t="s">
        <v>50</v>
      </c>
      <c r="Y2643" t="s">
        <v>51</v>
      </c>
      <c r="Z2643" t="s">
        <v>43</v>
      </c>
      <c r="AA2643">
        <v>1</v>
      </c>
      <c r="AB2643">
        <v>556.09</v>
      </c>
      <c r="AC2643">
        <v>39</v>
      </c>
      <c r="AD2643" t="str" cm="1">
        <f t="array" ref="AD2643">_xlfn.IFS($AC2643&lt;= 24,"17-24", $AC2643&lt;=34,"25-34", $AC2643&lt;=44,"35-44", $AC2643&lt;= 54,"45-54", $AC2643 &gt;= 55, "55+")</f>
        <v>35-44</v>
      </c>
      <c r="AE2643">
        <f t="shared" ca="1" si="206"/>
        <v>5</v>
      </c>
      <c r="AF2643" t="str">
        <f t="shared" si="207"/>
        <v>High</v>
      </c>
      <c r="AG2643" t="str">
        <f t="shared" si="208"/>
        <v>Satisfied</v>
      </c>
      <c r="AH2643" t="str">
        <f t="shared" si="209"/>
        <v>Average Performer</v>
      </c>
      <c r="AI2643" t="str" cm="1">
        <f t="array" ref="AI2643">_xlfn.IFS($Z2643 = "Passed", "High", $Z2643="Completed", "Moderate", OR($Z2643 = "Incomplete", $Z2643="Failed"), "Low")</f>
        <v>Low</v>
      </c>
      <c r="AJ2643" t="str" cm="1">
        <f t="array" ref="AJ2643">_xlfn.IFS(OR(Z2643= "Passed", Z2643 = "Completed"), "Complete", OR(Z2643 ="Failed", Z2643 = "Incomplete"), "Incomplete")</f>
        <v>Incomplete</v>
      </c>
      <c r="AK2643" cm="1">
        <f t="array" ref="AK2643">_xlfn.IFS(HR_DATA[[#This Row],[Performance Category]] = "High Performer", 4,HR_DATA[[#This Row],[Performance Category]] = "Average Performer", 3, HR_DATA[[#This Row],[Performance Category]] = "Low Performer", 2, HR_DATA[[#This Row],[Performance Category]] = "At Risk", 1)</f>
        <v>3</v>
      </c>
    </row>
    <row r="2644" spans="1:37" x14ac:dyDescent="0.25">
      <c r="A2644">
        <v>3196</v>
      </c>
      <c r="B2644" s="2">
        <v>43432</v>
      </c>
      <c r="C2644" s="2">
        <f t="shared" ca="1" si="205"/>
        <v>46159</v>
      </c>
      <c r="D2644" t="s">
        <v>28</v>
      </c>
      <c r="E2644" t="s">
        <v>54</v>
      </c>
      <c r="F2644" t="s">
        <v>30</v>
      </c>
      <c r="G2644" t="s">
        <v>55</v>
      </c>
      <c r="H2644" t="s">
        <v>56</v>
      </c>
      <c r="I2644" t="s">
        <v>33</v>
      </c>
      <c r="J2644" t="s">
        <v>34</v>
      </c>
      <c r="K2644" t="s">
        <v>79</v>
      </c>
      <c r="L2644" s="2">
        <v>27345</v>
      </c>
      <c r="M2644" t="s">
        <v>36</v>
      </c>
      <c r="N2644" t="s">
        <v>37</v>
      </c>
      <c r="O2644" t="s">
        <v>60</v>
      </c>
      <c r="P2644" t="s">
        <v>77</v>
      </c>
      <c r="Q2644" t="s">
        <v>40</v>
      </c>
      <c r="R2644">
        <v>2</v>
      </c>
      <c r="S2644" s="2">
        <v>44865</v>
      </c>
      <c r="T2644">
        <v>3</v>
      </c>
      <c r="U2644">
        <v>3</v>
      </c>
      <c r="V2644">
        <v>1</v>
      </c>
      <c r="W2644" s="2">
        <v>45083</v>
      </c>
      <c r="X2644" t="s">
        <v>50</v>
      </c>
      <c r="Y2644" t="s">
        <v>42</v>
      </c>
      <c r="Z2644" t="s">
        <v>73</v>
      </c>
      <c r="AA2644">
        <v>5</v>
      </c>
      <c r="AB2644">
        <v>518.62</v>
      </c>
      <c r="AC2644">
        <v>44</v>
      </c>
      <c r="AD2644" t="str" cm="1">
        <f t="array" ref="AD2644">_xlfn.IFS($AC2644&lt;= 24,"17-24", $AC2644&lt;=34,"25-34", $AC2644&lt;=44,"35-44", $AC2644&lt;= 54,"45-54", $AC2644 &gt;= 55, "55+")</f>
        <v>35-44</v>
      </c>
      <c r="AE2644">
        <f t="shared" ca="1" si="206"/>
        <v>7</v>
      </c>
      <c r="AF2644" t="str">
        <f t="shared" si="207"/>
        <v>Medium</v>
      </c>
      <c r="AG2644" t="str">
        <f t="shared" si="208"/>
        <v>Neutral</v>
      </c>
      <c r="AH2644" t="str">
        <f t="shared" si="209"/>
        <v>Average Performer</v>
      </c>
      <c r="AI2644" t="str" cm="1">
        <f t="array" ref="AI2644">_xlfn.IFS($Z2644 = "Passed", "High", $Z2644="Completed", "Moderate", OR($Z2644 = "Incomplete", $Z2644="Failed"), "Low")</f>
        <v>High</v>
      </c>
      <c r="AJ2644" t="str" cm="1">
        <f t="array" ref="AJ2644">_xlfn.IFS(OR(Z2644= "Passed", Z2644 = "Completed"), "Complete", OR(Z2644 ="Failed", Z2644 = "Incomplete"), "Incomplete")</f>
        <v>Complete</v>
      </c>
      <c r="AK2644" cm="1">
        <f t="array" ref="AK2644">_xlfn.IFS(HR_DATA[[#This Row],[Performance Category]] = "High Performer", 4,HR_DATA[[#This Row],[Performance Category]] = "Average Performer", 3, HR_DATA[[#This Row],[Performance Category]] = "Low Performer", 2, HR_DATA[[#This Row],[Performance Category]] = "At Risk", 1)</f>
        <v>3</v>
      </c>
    </row>
    <row r="2645" spans="1:37" x14ac:dyDescent="0.25">
      <c r="A2645">
        <v>3197</v>
      </c>
      <c r="B2645" s="2">
        <v>43643</v>
      </c>
      <c r="C2645" s="2">
        <f t="shared" ca="1" si="205"/>
        <v>46159</v>
      </c>
      <c r="D2645" t="s">
        <v>28</v>
      </c>
      <c r="E2645" t="s">
        <v>94</v>
      </c>
      <c r="F2645" t="s">
        <v>30</v>
      </c>
      <c r="G2645" t="s">
        <v>31</v>
      </c>
      <c r="H2645" t="s">
        <v>45</v>
      </c>
      <c r="I2645" t="s">
        <v>55</v>
      </c>
      <c r="J2645" t="s">
        <v>34</v>
      </c>
      <c r="K2645" t="s">
        <v>65</v>
      </c>
      <c r="L2645" s="2">
        <v>28215</v>
      </c>
      <c r="M2645" t="s">
        <v>36</v>
      </c>
      <c r="N2645" t="s">
        <v>37</v>
      </c>
      <c r="O2645" t="s">
        <v>49</v>
      </c>
      <c r="P2645" t="s">
        <v>77</v>
      </c>
      <c r="Q2645" t="s">
        <v>107</v>
      </c>
      <c r="R2645">
        <v>1</v>
      </c>
      <c r="S2645" s="2">
        <v>44824</v>
      </c>
      <c r="T2645">
        <v>5</v>
      </c>
      <c r="U2645">
        <v>5</v>
      </c>
      <c r="V2645">
        <v>2</v>
      </c>
      <c r="W2645" s="2">
        <v>44875</v>
      </c>
      <c r="X2645" t="s">
        <v>50</v>
      </c>
      <c r="Y2645" t="s">
        <v>42</v>
      </c>
      <c r="Z2645" t="s">
        <v>43</v>
      </c>
      <c r="AA2645">
        <v>4</v>
      </c>
      <c r="AB2645">
        <v>694.79</v>
      </c>
      <c r="AC2645">
        <v>42</v>
      </c>
      <c r="AD2645" t="str" cm="1">
        <f t="array" ref="AD2645">_xlfn.IFS($AC2645&lt;= 24,"17-24", $AC2645&lt;=34,"25-34", $AC2645&lt;=44,"35-44", $AC2645&lt;= 54,"45-54", $AC2645 &gt;= 55, "55+")</f>
        <v>35-44</v>
      </c>
      <c r="AE2645">
        <f t="shared" ca="1" si="206"/>
        <v>6</v>
      </c>
      <c r="AF2645" t="str">
        <f t="shared" si="207"/>
        <v>High</v>
      </c>
      <c r="AG2645" t="str">
        <f t="shared" si="208"/>
        <v>Satisfied</v>
      </c>
      <c r="AH2645" t="str">
        <f t="shared" si="209"/>
        <v>At Risk</v>
      </c>
      <c r="AI2645" t="str" cm="1">
        <f t="array" ref="AI2645">_xlfn.IFS($Z2645 = "Passed", "High", $Z2645="Completed", "Moderate", OR($Z2645 = "Incomplete", $Z2645="Failed"), "Low")</f>
        <v>Low</v>
      </c>
      <c r="AJ2645" t="str" cm="1">
        <f t="array" ref="AJ2645">_xlfn.IFS(OR(Z2645= "Passed", Z2645 = "Completed"), "Complete", OR(Z2645 ="Failed", Z2645 = "Incomplete"), "Incomplete")</f>
        <v>Incomplete</v>
      </c>
      <c r="AK2645" cm="1">
        <f t="array" ref="AK2645">_xlfn.IFS(HR_DATA[[#This Row],[Performance Category]] = "High Performer", 4,HR_DATA[[#This Row],[Performance Category]] = "Average Performer", 3, HR_DATA[[#This Row],[Performance Category]] = "Low Performer", 2, HR_DATA[[#This Row],[Performance Category]] = "At Risk", 1)</f>
        <v>1</v>
      </c>
    </row>
    <row r="2646" spans="1:37" x14ac:dyDescent="0.25">
      <c r="A2646">
        <v>3198</v>
      </c>
      <c r="B2646" s="2">
        <v>44930</v>
      </c>
      <c r="C2646" s="2">
        <f t="shared" ca="1" si="205"/>
        <v>46159</v>
      </c>
      <c r="D2646" t="s">
        <v>28</v>
      </c>
      <c r="E2646" t="s">
        <v>85</v>
      </c>
      <c r="F2646" t="s">
        <v>30</v>
      </c>
      <c r="G2646" t="s">
        <v>31</v>
      </c>
      <c r="H2646" t="s">
        <v>45</v>
      </c>
      <c r="I2646" t="s">
        <v>33</v>
      </c>
      <c r="J2646" t="s">
        <v>34</v>
      </c>
      <c r="K2646" t="s">
        <v>65</v>
      </c>
      <c r="L2646" s="2">
        <v>29122</v>
      </c>
      <c r="M2646" t="s">
        <v>36</v>
      </c>
      <c r="N2646" t="s">
        <v>37</v>
      </c>
      <c r="O2646" t="s">
        <v>84</v>
      </c>
      <c r="P2646" t="s">
        <v>67</v>
      </c>
      <c r="Q2646" t="s">
        <v>40</v>
      </c>
      <c r="R2646">
        <v>2</v>
      </c>
      <c r="S2646" s="2">
        <v>44930</v>
      </c>
      <c r="T2646">
        <v>1</v>
      </c>
      <c r="U2646">
        <v>3</v>
      </c>
      <c r="V2646">
        <v>1</v>
      </c>
      <c r="W2646" s="2">
        <v>45078</v>
      </c>
      <c r="X2646" t="s">
        <v>92</v>
      </c>
      <c r="Y2646" t="s">
        <v>42</v>
      </c>
      <c r="Z2646" t="s">
        <v>63</v>
      </c>
      <c r="AA2646">
        <v>2</v>
      </c>
      <c r="AB2646">
        <v>445.34</v>
      </c>
      <c r="AC2646">
        <v>44</v>
      </c>
      <c r="AD2646" t="str" cm="1">
        <f t="array" ref="AD2646">_xlfn.IFS($AC2646&lt;= 24,"17-24", $AC2646&lt;=34,"25-34", $AC2646&lt;=44,"35-44", $AC2646&lt;= 54,"45-54", $AC2646 &gt;= 55, "55+")</f>
        <v>35-44</v>
      </c>
      <c r="AE2646">
        <f t="shared" ca="1" si="206"/>
        <v>3</v>
      </c>
      <c r="AF2646" t="str">
        <f t="shared" si="207"/>
        <v>Low</v>
      </c>
      <c r="AG2646" t="str">
        <f t="shared" si="208"/>
        <v>Neutral</v>
      </c>
      <c r="AH2646" t="str">
        <f t="shared" si="209"/>
        <v>Average Performer</v>
      </c>
      <c r="AI2646" t="str" cm="1">
        <f t="array" ref="AI2646">_xlfn.IFS($Z2646 = "Passed", "High", $Z2646="Completed", "Moderate", OR($Z2646 = "Incomplete", $Z2646="Failed"), "Low")</f>
        <v>Moderate</v>
      </c>
      <c r="AJ2646" t="str" cm="1">
        <f t="array" ref="AJ2646">_xlfn.IFS(OR(Z2646= "Passed", Z2646 = "Completed"), "Complete", OR(Z2646 ="Failed", Z2646 = "Incomplete"), "Incomplete")</f>
        <v>Complete</v>
      </c>
      <c r="AK2646" cm="1">
        <f t="array" ref="AK2646">_xlfn.IFS(HR_DATA[[#This Row],[Performance Category]] = "High Performer", 4,HR_DATA[[#This Row],[Performance Category]] = "Average Performer", 3, HR_DATA[[#This Row],[Performance Category]] = "Low Performer", 2, HR_DATA[[#This Row],[Performance Category]] = "At Risk", 1)</f>
        <v>3</v>
      </c>
    </row>
    <row r="2647" spans="1:37" x14ac:dyDescent="0.25">
      <c r="A2647">
        <v>3199</v>
      </c>
      <c r="B2647" s="2">
        <v>43426</v>
      </c>
      <c r="C2647" s="2">
        <f t="shared" ca="1" si="205"/>
        <v>46159</v>
      </c>
      <c r="D2647" t="s">
        <v>28</v>
      </c>
      <c r="E2647" t="s">
        <v>69</v>
      </c>
      <c r="F2647" t="s">
        <v>30</v>
      </c>
      <c r="G2647" t="s">
        <v>55</v>
      </c>
      <c r="H2647" t="s">
        <v>56</v>
      </c>
      <c r="I2647" t="s">
        <v>55</v>
      </c>
      <c r="J2647" t="s">
        <v>34</v>
      </c>
      <c r="K2647" t="s">
        <v>79</v>
      </c>
      <c r="L2647" s="2">
        <v>28507</v>
      </c>
      <c r="M2647" t="s">
        <v>36</v>
      </c>
      <c r="N2647" t="s">
        <v>37</v>
      </c>
      <c r="O2647" t="s">
        <v>49</v>
      </c>
      <c r="P2647" t="s">
        <v>67</v>
      </c>
      <c r="Q2647" t="s">
        <v>40</v>
      </c>
      <c r="R2647">
        <v>2</v>
      </c>
      <c r="S2647" s="2">
        <v>44804</v>
      </c>
      <c r="T2647">
        <v>1</v>
      </c>
      <c r="U2647">
        <v>4</v>
      </c>
      <c r="V2647">
        <v>4</v>
      </c>
      <c r="W2647" s="2">
        <v>44827</v>
      </c>
      <c r="X2647" t="s">
        <v>68</v>
      </c>
      <c r="Y2647" t="s">
        <v>42</v>
      </c>
      <c r="Z2647" t="s">
        <v>52</v>
      </c>
      <c r="AA2647">
        <v>5</v>
      </c>
      <c r="AB2647">
        <v>609.17999999999995</v>
      </c>
      <c r="AC2647">
        <v>40</v>
      </c>
      <c r="AD2647" t="str" cm="1">
        <f t="array" ref="AD2647">_xlfn.IFS($AC2647&lt;= 24,"17-24", $AC2647&lt;=34,"25-34", $AC2647&lt;=44,"35-44", $AC2647&lt;= 54,"45-54", $AC2647 &gt;= 55, "55+")</f>
        <v>35-44</v>
      </c>
      <c r="AE2647">
        <f t="shared" ca="1" si="206"/>
        <v>7</v>
      </c>
      <c r="AF2647" t="str">
        <f t="shared" si="207"/>
        <v>Low</v>
      </c>
      <c r="AG2647" t="str">
        <f t="shared" si="208"/>
        <v>Satisfied</v>
      </c>
      <c r="AH2647" t="str">
        <f t="shared" si="209"/>
        <v>Average Performer</v>
      </c>
      <c r="AI2647" t="str" cm="1">
        <f t="array" ref="AI2647">_xlfn.IFS($Z2647 = "Passed", "High", $Z2647="Completed", "Moderate", OR($Z2647 = "Incomplete", $Z2647="Failed"), "Low")</f>
        <v>Low</v>
      </c>
      <c r="AJ2647" t="str" cm="1">
        <f t="array" ref="AJ2647">_xlfn.IFS(OR(Z2647= "Passed", Z2647 = "Completed"), "Complete", OR(Z2647 ="Failed", Z2647 = "Incomplete"), "Incomplete")</f>
        <v>Incomplete</v>
      </c>
      <c r="AK2647" cm="1">
        <f t="array" ref="AK2647">_xlfn.IFS(HR_DATA[[#This Row],[Performance Category]] = "High Performer", 4,HR_DATA[[#This Row],[Performance Category]] = "Average Performer", 3, HR_DATA[[#This Row],[Performance Category]] = "Low Performer", 2, HR_DATA[[#This Row],[Performance Category]] = "At Risk", 1)</f>
        <v>3</v>
      </c>
    </row>
    <row r="2648" spans="1:37" x14ac:dyDescent="0.25">
      <c r="A2648">
        <v>3200</v>
      </c>
      <c r="B2648" s="2">
        <v>44204</v>
      </c>
      <c r="C2648" s="2">
        <f t="shared" ca="1" si="205"/>
        <v>46159</v>
      </c>
      <c r="D2648" t="s">
        <v>106</v>
      </c>
      <c r="E2648" t="s">
        <v>54</v>
      </c>
      <c r="F2648" t="s">
        <v>30</v>
      </c>
      <c r="G2648" t="s">
        <v>46</v>
      </c>
      <c r="H2648" t="s">
        <v>56</v>
      </c>
      <c r="I2648" t="s">
        <v>33</v>
      </c>
      <c r="J2648" t="s">
        <v>34</v>
      </c>
      <c r="K2648" t="s">
        <v>109</v>
      </c>
      <c r="L2648" s="2">
        <v>27601</v>
      </c>
      <c r="M2648" t="s">
        <v>36</v>
      </c>
      <c r="N2648" t="s">
        <v>48</v>
      </c>
      <c r="O2648" t="s">
        <v>84</v>
      </c>
      <c r="P2648" t="s">
        <v>67</v>
      </c>
      <c r="Q2648" t="s">
        <v>40</v>
      </c>
      <c r="R2648">
        <v>4</v>
      </c>
      <c r="S2648" s="2">
        <v>45074</v>
      </c>
      <c r="T2648">
        <v>5</v>
      </c>
      <c r="U2648">
        <v>1</v>
      </c>
      <c r="V2648">
        <v>3</v>
      </c>
      <c r="W2648" s="2">
        <v>45003</v>
      </c>
      <c r="X2648" t="s">
        <v>92</v>
      </c>
      <c r="Y2648" t="s">
        <v>42</v>
      </c>
      <c r="Z2648" t="s">
        <v>63</v>
      </c>
      <c r="AA2648">
        <v>1</v>
      </c>
      <c r="AB2648">
        <v>473.02</v>
      </c>
      <c r="AC2648">
        <v>46</v>
      </c>
      <c r="AD2648" t="str" cm="1">
        <f t="array" ref="AD2648">_xlfn.IFS($AC2648&lt;= 24,"17-24", $AC2648&lt;=34,"25-34", $AC2648&lt;=44,"35-44", $AC2648&lt;= 54,"45-54", $AC2648 &gt;= 55, "55+")</f>
        <v>45-54</v>
      </c>
      <c r="AE2648">
        <f t="shared" ca="1" si="206"/>
        <v>5</v>
      </c>
      <c r="AF2648" t="str">
        <f t="shared" si="207"/>
        <v>High</v>
      </c>
      <c r="AG2648" t="str">
        <f t="shared" si="208"/>
        <v>Not satisfied</v>
      </c>
      <c r="AH2648" t="str">
        <f t="shared" si="209"/>
        <v>Average Performer</v>
      </c>
      <c r="AI2648" t="str" cm="1">
        <f t="array" ref="AI2648">_xlfn.IFS($Z2648 = "Passed", "High", $Z2648="Completed", "Moderate", OR($Z2648 = "Incomplete", $Z2648="Failed"), "Low")</f>
        <v>Moderate</v>
      </c>
      <c r="AJ2648" t="str" cm="1">
        <f t="array" ref="AJ2648">_xlfn.IFS(OR(Z2648= "Passed", Z2648 = "Completed"), "Complete", OR(Z2648 ="Failed", Z2648 = "Incomplete"), "Incomplete")</f>
        <v>Complete</v>
      </c>
      <c r="AK2648" cm="1">
        <f t="array" ref="AK2648">_xlfn.IFS(HR_DATA[[#This Row],[Performance Category]] = "High Performer", 4,HR_DATA[[#This Row],[Performance Category]] = "Average Performer", 3, HR_DATA[[#This Row],[Performance Category]] = "Low Performer", 2, HR_DATA[[#This Row],[Performance Category]] = "At Risk", 1)</f>
        <v>3</v>
      </c>
    </row>
    <row r="2649" spans="1:37" x14ac:dyDescent="0.25">
      <c r="A2649">
        <v>3201</v>
      </c>
      <c r="B2649" s="2">
        <v>44883</v>
      </c>
      <c r="C2649" s="2">
        <f t="shared" ca="1" si="205"/>
        <v>46159</v>
      </c>
      <c r="D2649" t="s">
        <v>28</v>
      </c>
      <c r="E2649" t="s">
        <v>44</v>
      </c>
      <c r="F2649" t="s">
        <v>30</v>
      </c>
      <c r="G2649" t="s">
        <v>46</v>
      </c>
      <c r="H2649" t="s">
        <v>45</v>
      </c>
      <c r="I2649" t="s">
        <v>46</v>
      </c>
      <c r="J2649" t="s">
        <v>34</v>
      </c>
      <c r="K2649" t="s">
        <v>47</v>
      </c>
      <c r="L2649" s="2">
        <v>30879</v>
      </c>
      <c r="M2649" t="s">
        <v>36</v>
      </c>
      <c r="N2649" t="s">
        <v>37</v>
      </c>
      <c r="O2649" t="s">
        <v>84</v>
      </c>
      <c r="P2649" t="s">
        <v>39</v>
      </c>
      <c r="Q2649" t="s">
        <v>40</v>
      </c>
      <c r="R2649">
        <v>4</v>
      </c>
      <c r="S2649" s="2">
        <v>44922</v>
      </c>
      <c r="T2649">
        <v>1</v>
      </c>
      <c r="U2649">
        <v>4</v>
      </c>
      <c r="V2649">
        <v>5</v>
      </c>
      <c r="W2649" s="2">
        <v>45082</v>
      </c>
      <c r="X2649" t="s">
        <v>41</v>
      </c>
      <c r="Y2649" t="s">
        <v>42</v>
      </c>
      <c r="Z2649" t="s">
        <v>43</v>
      </c>
      <c r="AA2649">
        <v>2</v>
      </c>
      <c r="AB2649">
        <v>758.46</v>
      </c>
      <c r="AC2649">
        <v>38</v>
      </c>
      <c r="AD2649" t="str" cm="1">
        <f t="array" ref="AD2649">_xlfn.IFS($AC2649&lt;= 24,"17-24", $AC2649&lt;=34,"25-34", $AC2649&lt;=44,"35-44", $AC2649&lt;= 54,"45-54", $AC2649 &gt;= 55, "55+")</f>
        <v>35-44</v>
      </c>
      <c r="AE2649">
        <f t="shared" ca="1" si="206"/>
        <v>3</v>
      </c>
      <c r="AF2649" t="str">
        <f t="shared" si="207"/>
        <v>Low</v>
      </c>
      <c r="AG2649" t="str">
        <f t="shared" si="208"/>
        <v>Satisfied</v>
      </c>
      <c r="AH2649" t="str">
        <f t="shared" si="209"/>
        <v>Average Performer</v>
      </c>
      <c r="AI2649" t="str" cm="1">
        <f t="array" ref="AI2649">_xlfn.IFS($Z2649 = "Passed", "High", $Z2649="Completed", "Moderate", OR($Z2649 = "Incomplete", $Z2649="Failed"), "Low")</f>
        <v>Low</v>
      </c>
      <c r="AJ2649" t="str" cm="1">
        <f t="array" ref="AJ2649">_xlfn.IFS(OR(Z2649= "Passed", Z2649 = "Completed"), "Complete", OR(Z2649 ="Failed", Z2649 = "Incomplete"), "Incomplete")</f>
        <v>Incomplete</v>
      </c>
      <c r="AK2649" cm="1">
        <f t="array" ref="AK2649">_xlfn.IFS(HR_DATA[[#This Row],[Performance Category]] = "High Performer", 4,HR_DATA[[#This Row],[Performance Category]] = "Average Performer", 3, HR_DATA[[#This Row],[Performance Category]] = "Low Performer", 2, HR_DATA[[#This Row],[Performance Category]] = "At Risk", 1)</f>
        <v>3</v>
      </c>
    </row>
    <row r="2650" spans="1:37" x14ac:dyDescent="0.25">
      <c r="A2650">
        <v>3202</v>
      </c>
      <c r="B2650" s="2">
        <v>44003</v>
      </c>
      <c r="C2650" s="2">
        <f t="shared" ca="1" si="205"/>
        <v>46159</v>
      </c>
      <c r="D2650" t="s">
        <v>28</v>
      </c>
      <c r="E2650" t="s">
        <v>74</v>
      </c>
      <c r="F2650" t="s">
        <v>108</v>
      </c>
      <c r="G2650" t="s">
        <v>31</v>
      </c>
      <c r="H2650" t="s">
        <v>45</v>
      </c>
      <c r="I2650" t="s">
        <v>55</v>
      </c>
      <c r="J2650" t="s">
        <v>34</v>
      </c>
      <c r="K2650" t="s">
        <v>79</v>
      </c>
      <c r="L2650" s="2">
        <v>36247</v>
      </c>
      <c r="M2650" t="s">
        <v>36</v>
      </c>
      <c r="N2650" t="s">
        <v>37</v>
      </c>
      <c r="O2650" t="s">
        <v>60</v>
      </c>
      <c r="P2650" t="s">
        <v>61</v>
      </c>
      <c r="Q2650" t="s">
        <v>40</v>
      </c>
      <c r="R2650">
        <v>4</v>
      </c>
      <c r="S2650" s="2">
        <v>44920</v>
      </c>
      <c r="T2650">
        <v>2</v>
      </c>
      <c r="U2650">
        <v>5</v>
      </c>
      <c r="V2650">
        <v>1</v>
      </c>
      <c r="W2650" s="2">
        <v>44803</v>
      </c>
      <c r="X2650" t="s">
        <v>50</v>
      </c>
      <c r="Y2650" t="s">
        <v>42</v>
      </c>
      <c r="Z2650" t="s">
        <v>73</v>
      </c>
      <c r="AA2650">
        <v>3</v>
      </c>
      <c r="AB2650">
        <v>194.06</v>
      </c>
      <c r="AC2650">
        <v>21</v>
      </c>
      <c r="AD2650" t="str" cm="1">
        <f t="array" ref="AD2650">_xlfn.IFS($AC2650&lt;= 24,"17-24", $AC2650&lt;=34,"25-34", $AC2650&lt;=44,"35-44", $AC2650&lt;= 54,"45-54", $AC2650 &gt;= 55, "55+")</f>
        <v>17-24</v>
      </c>
      <c r="AE2650">
        <f t="shared" ca="1" si="206"/>
        <v>5</v>
      </c>
      <c r="AF2650" t="str">
        <f t="shared" si="207"/>
        <v>Low</v>
      </c>
      <c r="AG2650" t="str">
        <f t="shared" si="208"/>
        <v>Satisfied</v>
      </c>
      <c r="AH2650" t="str">
        <f t="shared" si="209"/>
        <v>Average Performer</v>
      </c>
      <c r="AI2650" t="str" cm="1">
        <f t="array" ref="AI2650">_xlfn.IFS($Z2650 = "Passed", "High", $Z2650="Completed", "Moderate", OR($Z2650 = "Incomplete", $Z2650="Failed"), "Low")</f>
        <v>High</v>
      </c>
      <c r="AJ2650" t="str" cm="1">
        <f t="array" ref="AJ2650">_xlfn.IFS(OR(Z2650= "Passed", Z2650 = "Completed"), "Complete", OR(Z2650 ="Failed", Z2650 = "Incomplete"), "Incomplete")</f>
        <v>Complete</v>
      </c>
      <c r="AK2650" cm="1">
        <f t="array" ref="AK2650">_xlfn.IFS(HR_DATA[[#This Row],[Performance Category]] = "High Performer", 4,HR_DATA[[#This Row],[Performance Category]] = "Average Performer", 3, HR_DATA[[#This Row],[Performance Category]] = "Low Performer", 2, HR_DATA[[#This Row],[Performance Category]] = "At Risk", 1)</f>
        <v>3</v>
      </c>
    </row>
    <row r="2651" spans="1:37" x14ac:dyDescent="0.25">
      <c r="A2651">
        <v>3203</v>
      </c>
      <c r="B2651" s="2">
        <v>44215</v>
      </c>
      <c r="C2651" s="2">
        <f t="shared" ca="1" si="205"/>
        <v>46159</v>
      </c>
      <c r="D2651" t="s">
        <v>28</v>
      </c>
      <c r="E2651" t="s">
        <v>94</v>
      </c>
      <c r="F2651" t="s">
        <v>108</v>
      </c>
      <c r="G2651" t="s">
        <v>31</v>
      </c>
      <c r="H2651" t="s">
        <v>32</v>
      </c>
      <c r="I2651" t="s">
        <v>46</v>
      </c>
      <c r="J2651" t="s">
        <v>34</v>
      </c>
      <c r="K2651" t="s">
        <v>58</v>
      </c>
      <c r="L2651" s="2">
        <v>22534</v>
      </c>
      <c r="M2651" t="s">
        <v>36</v>
      </c>
      <c r="N2651" t="s">
        <v>37</v>
      </c>
      <c r="O2651" t="s">
        <v>38</v>
      </c>
      <c r="P2651" t="s">
        <v>61</v>
      </c>
      <c r="Q2651" t="s">
        <v>40</v>
      </c>
      <c r="R2651">
        <v>4</v>
      </c>
      <c r="S2651" s="2">
        <v>44876</v>
      </c>
      <c r="T2651">
        <v>4</v>
      </c>
      <c r="U2651">
        <v>4</v>
      </c>
      <c r="V2651">
        <v>2</v>
      </c>
      <c r="W2651" s="2">
        <v>44805</v>
      </c>
      <c r="X2651" t="s">
        <v>62</v>
      </c>
      <c r="Y2651" t="s">
        <v>51</v>
      </c>
      <c r="Z2651" t="s">
        <v>73</v>
      </c>
      <c r="AA2651">
        <v>2</v>
      </c>
      <c r="AB2651">
        <v>317.06</v>
      </c>
      <c r="AC2651">
        <v>60</v>
      </c>
      <c r="AD2651" t="str" cm="1">
        <f t="array" ref="AD2651">_xlfn.IFS($AC2651&lt;= 24,"17-24", $AC2651&lt;=34,"25-34", $AC2651&lt;=44,"35-44", $AC2651&lt;= 54,"45-54", $AC2651 &gt;= 55, "55+")</f>
        <v>55+</v>
      </c>
      <c r="AE2651">
        <f t="shared" ca="1" si="206"/>
        <v>5</v>
      </c>
      <c r="AF2651" t="str">
        <f t="shared" si="207"/>
        <v>High</v>
      </c>
      <c r="AG2651" t="str">
        <f t="shared" si="208"/>
        <v>Satisfied</v>
      </c>
      <c r="AH2651" t="str">
        <f t="shared" si="209"/>
        <v>Average Performer</v>
      </c>
      <c r="AI2651" t="str" cm="1">
        <f t="array" ref="AI2651">_xlfn.IFS($Z2651 = "Passed", "High", $Z2651="Completed", "Moderate", OR($Z2651 = "Incomplete", $Z2651="Failed"), "Low")</f>
        <v>High</v>
      </c>
      <c r="AJ2651" t="str" cm="1">
        <f t="array" ref="AJ2651">_xlfn.IFS(OR(Z2651= "Passed", Z2651 = "Completed"), "Complete", OR(Z2651 ="Failed", Z2651 = "Incomplete"), "Incomplete")</f>
        <v>Complete</v>
      </c>
      <c r="AK2651" cm="1">
        <f t="array" ref="AK2651">_xlfn.IFS(HR_DATA[[#This Row],[Performance Category]] = "High Performer", 4,HR_DATA[[#This Row],[Performance Category]] = "Average Performer", 3, HR_DATA[[#This Row],[Performance Category]] = "Low Performer", 2, HR_DATA[[#This Row],[Performance Category]] = "At Risk", 1)</f>
        <v>3</v>
      </c>
    </row>
    <row r="2652" spans="1:37" x14ac:dyDescent="0.25">
      <c r="A2652">
        <v>3204</v>
      </c>
      <c r="B2652" s="2">
        <v>45081</v>
      </c>
      <c r="C2652" s="2">
        <f t="shared" ca="1" si="205"/>
        <v>46159</v>
      </c>
      <c r="D2652" t="s">
        <v>28</v>
      </c>
      <c r="E2652" t="s">
        <v>69</v>
      </c>
      <c r="F2652" t="s">
        <v>30</v>
      </c>
      <c r="G2652" t="s">
        <v>31</v>
      </c>
      <c r="H2652" t="s">
        <v>32</v>
      </c>
      <c r="I2652" t="s">
        <v>55</v>
      </c>
      <c r="J2652" t="s">
        <v>34</v>
      </c>
      <c r="K2652" t="s">
        <v>58</v>
      </c>
      <c r="L2652" s="2">
        <v>21866</v>
      </c>
      <c r="M2652" t="s">
        <v>36</v>
      </c>
      <c r="N2652" t="s">
        <v>48</v>
      </c>
      <c r="O2652" t="s">
        <v>38</v>
      </c>
      <c r="P2652" t="s">
        <v>61</v>
      </c>
      <c r="Q2652" t="s">
        <v>40</v>
      </c>
      <c r="R2652">
        <v>4</v>
      </c>
      <c r="S2652" s="2">
        <v>44922</v>
      </c>
      <c r="T2652">
        <v>4</v>
      </c>
      <c r="U2652">
        <v>1</v>
      </c>
      <c r="V2652">
        <v>1</v>
      </c>
      <c r="W2652" s="2">
        <v>44782</v>
      </c>
      <c r="X2652" t="s">
        <v>92</v>
      </c>
      <c r="Y2652" t="s">
        <v>42</v>
      </c>
      <c r="Z2652" t="s">
        <v>73</v>
      </c>
      <c r="AA2652">
        <v>1</v>
      </c>
      <c r="AB2652">
        <v>291.89999999999998</v>
      </c>
      <c r="AC2652">
        <v>64</v>
      </c>
      <c r="AD2652" t="str" cm="1">
        <f t="array" ref="AD2652">_xlfn.IFS($AC2652&lt;= 24,"17-24", $AC2652&lt;=34,"25-34", $AC2652&lt;=44,"35-44", $AC2652&lt;= 54,"45-54", $AC2652 &gt;= 55, "55+")</f>
        <v>55+</v>
      </c>
      <c r="AE2652">
        <f t="shared" ca="1" si="206"/>
        <v>2</v>
      </c>
      <c r="AF2652" t="str">
        <f t="shared" si="207"/>
        <v>High</v>
      </c>
      <c r="AG2652" t="str">
        <f t="shared" si="208"/>
        <v>Not satisfied</v>
      </c>
      <c r="AH2652" t="str">
        <f t="shared" si="209"/>
        <v>Average Performer</v>
      </c>
      <c r="AI2652" t="str" cm="1">
        <f t="array" ref="AI2652">_xlfn.IFS($Z2652 = "Passed", "High", $Z2652="Completed", "Moderate", OR($Z2652 = "Incomplete", $Z2652="Failed"), "Low")</f>
        <v>High</v>
      </c>
      <c r="AJ2652" t="str" cm="1">
        <f t="array" ref="AJ2652">_xlfn.IFS(OR(Z2652= "Passed", Z2652 = "Completed"), "Complete", OR(Z2652 ="Failed", Z2652 = "Incomplete"), "Incomplete")</f>
        <v>Complete</v>
      </c>
      <c r="AK2652" cm="1">
        <f t="array" ref="AK2652">_xlfn.IFS(HR_DATA[[#This Row],[Performance Category]] = "High Performer", 4,HR_DATA[[#This Row],[Performance Category]] = "Average Performer", 3, HR_DATA[[#This Row],[Performance Category]] = "Low Performer", 2, HR_DATA[[#This Row],[Performance Category]] = "At Risk", 1)</f>
        <v>3</v>
      </c>
    </row>
    <row r="2653" spans="1:37" x14ac:dyDescent="0.25">
      <c r="A2653">
        <v>3206</v>
      </c>
      <c r="B2653" s="2">
        <v>43714</v>
      </c>
      <c r="C2653" s="2">
        <f t="shared" ca="1" si="205"/>
        <v>46159</v>
      </c>
      <c r="D2653" t="s">
        <v>28</v>
      </c>
      <c r="E2653" t="s">
        <v>69</v>
      </c>
      <c r="F2653" t="s">
        <v>30</v>
      </c>
      <c r="G2653" t="s">
        <v>46</v>
      </c>
      <c r="H2653" t="s">
        <v>45</v>
      </c>
      <c r="I2653" t="s">
        <v>46</v>
      </c>
      <c r="J2653" t="s">
        <v>34</v>
      </c>
      <c r="K2653" t="s">
        <v>101</v>
      </c>
      <c r="L2653" s="2">
        <v>22356</v>
      </c>
      <c r="M2653" t="s">
        <v>36</v>
      </c>
      <c r="N2653" t="s">
        <v>48</v>
      </c>
      <c r="O2653" t="s">
        <v>49</v>
      </c>
      <c r="P2653" t="s">
        <v>77</v>
      </c>
      <c r="Q2653" t="s">
        <v>40</v>
      </c>
      <c r="R2653">
        <v>2</v>
      </c>
      <c r="S2653" s="2">
        <v>44817</v>
      </c>
      <c r="T2653">
        <v>2</v>
      </c>
      <c r="U2653">
        <v>4</v>
      </c>
      <c r="V2653">
        <v>4</v>
      </c>
      <c r="W2653" s="2">
        <v>45017</v>
      </c>
      <c r="X2653" t="s">
        <v>41</v>
      </c>
      <c r="Y2653" t="s">
        <v>42</v>
      </c>
      <c r="Z2653" t="s">
        <v>73</v>
      </c>
      <c r="AA2653">
        <v>2</v>
      </c>
      <c r="AB2653">
        <v>143.32</v>
      </c>
      <c r="AC2653">
        <v>58</v>
      </c>
      <c r="AD2653" t="str" cm="1">
        <f t="array" ref="AD2653">_xlfn.IFS($AC2653&lt;= 24,"17-24", $AC2653&lt;=34,"25-34", $AC2653&lt;=44,"35-44", $AC2653&lt;= 54,"45-54", $AC2653 &gt;= 55, "55+")</f>
        <v>55+</v>
      </c>
      <c r="AE2653">
        <f t="shared" ca="1" si="206"/>
        <v>6</v>
      </c>
      <c r="AF2653" t="str">
        <f t="shared" si="207"/>
        <v>Low</v>
      </c>
      <c r="AG2653" t="str">
        <f t="shared" si="208"/>
        <v>Satisfied</v>
      </c>
      <c r="AH2653" t="str">
        <f t="shared" si="209"/>
        <v>Average Performer</v>
      </c>
      <c r="AI2653" t="str" cm="1">
        <f t="array" ref="AI2653">_xlfn.IFS($Z2653 = "Passed", "High", $Z2653="Completed", "Moderate", OR($Z2653 = "Incomplete", $Z2653="Failed"), "Low")</f>
        <v>High</v>
      </c>
      <c r="AJ2653" t="str" cm="1">
        <f t="array" ref="AJ2653">_xlfn.IFS(OR(Z2653= "Passed", Z2653 = "Completed"), "Complete", OR(Z2653 ="Failed", Z2653 = "Incomplete"), "Incomplete")</f>
        <v>Complete</v>
      </c>
      <c r="AK2653" cm="1">
        <f t="array" ref="AK2653">_xlfn.IFS(HR_DATA[[#This Row],[Performance Category]] = "High Performer", 4,HR_DATA[[#This Row],[Performance Category]] = "Average Performer", 3, HR_DATA[[#This Row],[Performance Category]] = "Low Performer", 2, HR_DATA[[#This Row],[Performance Category]] = "At Risk", 1)</f>
        <v>3</v>
      </c>
    </row>
    <row r="2654" spans="1:37" x14ac:dyDescent="0.25">
      <c r="A2654">
        <v>3207</v>
      </c>
      <c r="B2654" s="2">
        <v>44647</v>
      </c>
      <c r="C2654" s="2">
        <f t="shared" ca="1" si="205"/>
        <v>46159</v>
      </c>
      <c r="D2654" t="s">
        <v>28</v>
      </c>
      <c r="E2654" t="s">
        <v>94</v>
      </c>
      <c r="F2654" t="s">
        <v>30</v>
      </c>
      <c r="G2654" t="s">
        <v>55</v>
      </c>
      <c r="H2654" t="s">
        <v>32</v>
      </c>
      <c r="I2654" t="s">
        <v>33</v>
      </c>
      <c r="J2654" t="s">
        <v>34</v>
      </c>
      <c r="K2654" t="s">
        <v>96</v>
      </c>
      <c r="L2654" s="2">
        <v>29826</v>
      </c>
      <c r="M2654" t="s">
        <v>36</v>
      </c>
      <c r="N2654" t="s">
        <v>37</v>
      </c>
      <c r="O2654" t="s">
        <v>38</v>
      </c>
      <c r="P2654" t="s">
        <v>39</v>
      </c>
      <c r="Q2654" t="s">
        <v>40</v>
      </c>
      <c r="R2654">
        <v>5</v>
      </c>
      <c r="S2654" s="2">
        <v>44939</v>
      </c>
      <c r="T2654">
        <v>4</v>
      </c>
      <c r="U2654">
        <v>4</v>
      </c>
      <c r="V2654">
        <v>5</v>
      </c>
      <c r="W2654" s="2">
        <v>44974</v>
      </c>
      <c r="X2654" t="s">
        <v>68</v>
      </c>
      <c r="Y2654" t="s">
        <v>51</v>
      </c>
      <c r="Z2654" t="s">
        <v>73</v>
      </c>
      <c r="AA2654">
        <v>3</v>
      </c>
      <c r="AB2654">
        <v>724.51</v>
      </c>
      <c r="AC2654">
        <v>41</v>
      </c>
      <c r="AD2654" t="str" cm="1">
        <f t="array" ref="AD2654">_xlfn.IFS($AC2654&lt;= 24,"17-24", $AC2654&lt;=34,"25-34", $AC2654&lt;=44,"35-44", $AC2654&lt;= 54,"45-54", $AC2654 &gt;= 55, "55+")</f>
        <v>35-44</v>
      </c>
      <c r="AE2654">
        <f t="shared" ca="1" si="206"/>
        <v>4</v>
      </c>
      <c r="AF2654" t="str">
        <f t="shared" si="207"/>
        <v>High</v>
      </c>
      <c r="AG2654" t="str">
        <f t="shared" si="208"/>
        <v>Satisfied</v>
      </c>
      <c r="AH2654" t="str">
        <f t="shared" si="209"/>
        <v>Average Performer</v>
      </c>
      <c r="AI2654" t="str" cm="1">
        <f t="array" ref="AI2654">_xlfn.IFS($Z2654 = "Passed", "High", $Z2654="Completed", "Moderate", OR($Z2654 = "Incomplete", $Z2654="Failed"), "Low")</f>
        <v>High</v>
      </c>
      <c r="AJ2654" t="str" cm="1">
        <f t="array" ref="AJ2654">_xlfn.IFS(OR(Z2654= "Passed", Z2654 = "Completed"), "Complete", OR(Z2654 ="Failed", Z2654 = "Incomplete"), "Incomplete")</f>
        <v>Complete</v>
      </c>
      <c r="AK2654" cm="1">
        <f t="array" ref="AK2654">_xlfn.IFS(HR_DATA[[#This Row],[Performance Category]] = "High Performer", 4,HR_DATA[[#This Row],[Performance Category]] = "Average Performer", 3, HR_DATA[[#This Row],[Performance Category]] = "Low Performer", 2, HR_DATA[[#This Row],[Performance Category]] = "At Risk", 1)</f>
        <v>3</v>
      </c>
    </row>
    <row r="2655" spans="1:37" x14ac:dyDescent="0.25">
      <c r="A2655">
        <v>3208</v>
      </c>
      <c r="B2655" s="2">
        <v>44190</v>
      </c>
      <c r="C2655" s="2">
        <f t="shared" ca="1" si="205"/>
        <v>46159</v>
      </c>
      <c r="D2655" t="s">
        <v>28</v>
      </c>
      <c r="E2655" t="s">
        <v>29</v>
      </c>
      <c r="F2655" t="s">
        <v>108</v>
      </c>
      <c r="G2655" t="s">
        <v>31</v>
      </c>
      <c r="H2655" t="s">
        <v>45</v>
      </c>
      <c r="I2655" t="s">
        <v>33</v>
      </c>
      <c r="J2655" t="s">
        <v>34</v>
      </c>
      <c r="K2655" t="s">
        <v>70</v>
      </c>
      <c r="L2655" s="2">
        <v>26911</v>
      </c>
      <c r="M2655" t="s">
        <v>36</v>
      </c>
      <c r="N2655" t="s">
        <v>48</v>
      </c>
      <c r="O2655" t="s">
        <v>49</v>
      </c>
      <c r="P2655" t="s">
        <v>77</v>
      </c>
      <c r="Q2655" t="s">
        <v>40</v>
      </c>
      <c r="R2655">
        <v>2</v>
      </c>
      <c r="S2655" s="2">
        <v>45007</v>
      </c>
      <c r="T2655">
        <v>5</v>
      </c>
      <c r="U2655">
        <v>1</v>
      </c>
      <c r="V2655">
        <v>3</v>
      </c>
      <c r="W2655" s="2">
        <v>45019</v>
      </c>
      <c r="X2655" t="s">
        <v>41</v>
      </c>
      <c r="Y2655" t="s">
        <v>42</v>
      </c>
      <c r="Z2655" t="s">
        <v>73</v>
      </c>
      <c r="AA2655">
        <v>2</v>
      </c>
      <c r="AB2655">
        <v>955.32</v>
      </c>
      <c r="AC2655">
        <v>47</v>
      </c>
      <c r="AD2655" t="str" cm="1">
        <f t="array" ref="AD2655">_xlfn.IFS($AC2655&lt;= 24,"17-24", $AC2655&lt;=34,"25-34", $AC2655&lt;=44,"35-44", $AC2655&lt;= 54,"45-54", $AC2655 &gt;= 55, "55+")</f>
        <v>45-54</v>
      </c>
      <c r="AE2655">
        <f t="shared" ca="1" si="206"/>
        <v>5</v>
      </c>
      <c r="AF2655" t="str">
        <f t="shared" si="207"/>
        <v>High</v>
      </c>
      <c r="AG2655" t="str">
        <f t="shared" si="208"/>
        <v>Not satisfied</v>
      </c>
      <c r="AH2655" t="str">
        <f t="shared" si="209"/>
        <v>Average Performer</v>
      </c>
      <c r="AI2655" t="str" cm="1">
        <f t="array" ref="AI2655">_xlfn.IFS($Z2655 = "Passed", "High", $Z2655="Completed", "Moderate", OR($Z2655 = "Incomplete", $Z2655="Failed"), "Low")</f>
        <v>High</v>
      </c>
      <c r="AJ2655" t="str" cm="1">
        <f t="array" ref="AJ2655">_xlfn.IFS(OR(Z2655= "Passed", Z2655 = "Completed"), "Complete", OR(Z2655 ="Failed", Z2655 = "Incomplete"), "Incomplete")</f>
        <v>Complete</v>
      </c>
      <c r="AK2655" cm="1">
        <f t="array" ref="AK2655">_xlfn.IFS(HR_DATA[[#This Row],[Performance Category]] = "High Performer", 4,HR_DATA[[#This Row],[Performance Category]] = "Average Performer", 3, HR_DATA[[#This Row],[Performance Category]] = "Low Performer", 2, HR_DATA[[#This Row],[Performance Category]] = "At Risk", 1)</f>
        <v>3</v>
      </c>
    </row>
    <row r="2656" spans="1:37" x14ac:dyDescent="0.25">
      <c r="A2656">
        <v>3209</v>
      </c>
      <c r="B2656" s="2">
        <v>44310</v>
      </c>
      <c r="C2656" s="2">
        <f t="shared" ca="1" si="205"/>
        <v>46159</v>
      </c>
      <c r="D2656" t="s">
        <v>106</v>
      </c>
      <c r="E2656" t="s">
        <v>54</v>
      </c>
      <c r="F2656" t="s">
        <v>30</v>
      </c>
      <c r="G2656" t="s">
        <v>31</v>
      </c>
      <c r="H2656" t="s">
        <v>45</v>
      </c>
      <c r="I2656" t="s">
        <v>55</v>
      </c>
      <c r="J2656" t="s">
        <v>34</v>
      </c>
      <c r="K2656" t="s">
        <v>65</v>
      </c>
      <c r="L2656" s="2">
        <v>30392</v>
      </c>
      <c r="M2656" t="s">
        <v>36</v>
      </c>
      <c r="N2656" t="s">
        <v>48</v>
      </c>
      <c r="O2656" t="s">
        <v>49</v>
      </c>
      <c r="P2656" t="s">
        <v>39</v>
      </c>
      <c r="Q2656" t="s">
        <v>40</v>
      </c>
      <c r="R2656">
        <v>5</v>
      </c>
      <c r="S2656" s="2">
        <v>44939</v>
      </c>
      <c r="T2656">
        <v>3</v>
      </c>
      <c r="U2656">
        <v>3</v>
      </c>
      <c r="V2656">
        <v>1</v>
      </c>
      <c r="W2656" s="2">
        <v>44991</v>
      </c>
      <c r="X2656" t="s">
        <v>62</v>
      </c>
      <c r="Y2656" t="s">
        <v>42</v>
      </c>
      <c r="Z2656" t="s">
        <v>52</v>
      </c>
      <c r="AA2656">
        <v>5</v>
      </c>
      <c r="AB2656">
        <v>259.70999999999998</v>
      </c>
      <c r="AC2656">
        <v>38</v>
      </c>
      <c r="AD2656" t="str" cm="1">
        <f t="array" ref="AD2656">_xlfn.IFS($AC2656&lt;= 24,"17-24", $AC2656&lt;=34,"25-34", $AC2656&lt;=44,"35-44", $AC2656&lt;= 54,"45-54", $AC2656 &gt;= 55, "55+")</f>
        <v>35-44</v>
      </c>
      <c r="AE2656">
        <f t="shared" ca="1" si="206"/>
        <v>5</v>
      </c>
      <c r="AF2656" t="str">
        <f t="shared" si="207"/>
        <v>Medium</v>
      </c>
      <c r="AG2656" t="str">
        <f t="shared" si="208"/>
        <v>Neutral</v>
      </c>
      <c r="AH2656" t="str">
        <f t="shared" si="209"/>
        <v>Average Performer</v>
      </c>
      <c r="AI2656" t="str" cm="1">
        <f t="array" ref="AI2656">_xlfn.IFS($Z2656 = "Passed", "High", $Z2656="Completed", "Moderate", OR($Z2656 = "Incomplete", $Z2656="Failed"), "Low")</f>
        <v>Low</v>
      </c>
      <c r="AJ2656" t="str" cm="1">
        <f t="array" ref="AJ2656">_xlfn.IFS(OR(Z2656= "Passed", Z2656 = "Completed"), "Complete", OR(Z2656 ="Failed", Z2656 = "Incomplete"), "Incomplete")</f>
        <v>Incomplete</v>
      </c>
      <c r="AK2656" cm="1">
        <f t="array" ref="AK2656">_xlfn.IFS(HR_DATA[[#This Row],[Performance Category]] = "High Performer", 4,HR_DATA[[#This Row],[Performance Category]] = "Average Performer", 3, HR_DATA[[#This Row],[Performance Category]] = "Low Performer", 2, HR_DATA[[#This Row],[Performance Category]] = "At Risk", 1)</f>
        <v>3</v>
      </c>
    </row>
    <row r="2657" spans="1:37" x14ac:dyDescent="0.25">
      <c r="A2657">
        <v>3210</v>
      </c>
      <c r="B2657" s="2">
        <v>43963</v>
      </c>
      <c r="C2657" s="2">
        <f t="shared" ca="1" si="205"/>
        <v>46159</v>
      </c>
      <c r="D2657" t="s">
        <v>28</v>
      </c>
      <c r="E2657" t="s">
        <v>74</v>
      </c>
      <c r="F2657" t="s">
        <v>30</v>
      </c>
      <c r="G2657" t="s">
        <v>55</v>
      </c>
      <c r="H2657" t="s">
        <v>45</v>
      </c>
      <c r="I2657" t="s">
        <v>55</v>
      </c>
      <c r="J2657" t="s">
        <v>34</v>
      </c>
      <c r="K2657" t="s">
        <v>47</v>
      </c>
      <c r="L2657" s="2">
        <v>34133</v>
      </c>
      <c r="M2657" t="s">
        <v>36</v>
      </c>
      <c r="N2657" t="s">
        <v>37</v>
      </c>
      <c r="O2657" t="s">
        <v>49</v>
      </c>
      <c r="P2657" t="s">
        <v>77</v>
      </c>
      <c r="Q2657" t="s">
        <v>40</v>
      </c>
      <c r="R2657">
        <v>5</v>
      </c>
      <c r="S2657" s="2">
        <v>45118</v>
      </c>
      <c r="T2657">
        <v>3</v>
      </c>
      <c r="U2657">
        <v>5</v>
      </c>
      <c r="V2657">
        <v>1</v>
      </c>
      <c r="W2657" s="2">
        <v>44926</v>
      </c>
      <c r="X2657" t="s">
        <v>62</v>
      </c>
      <c r="Y2657" t="s">
        <v>51</v>
      </c>
      <c r="Z2657" t="s">
        <v>43</v>
      </c>
      <c r="AA2657">
        <v>2</v>
      </c>
      <c r="AB2657">
        <v>128.88999999999999</v>
      </c>
      <c r="AC2657">
        <v>27</v>
      </c>
      <c r="AD2657" t="str" cm="1">
        <f t="array" ref="AD2657">_xlfn.IFS($AC2657&lt;= 24,"17-24", $AC2657&lt;=34,"25-34", $AC2657&lt;=44,"35-44", $AC2657&lt;= 54,"45-54", $AC2657 &gt;= 55, "55+")</f>
        <v>25-34</v>
      </c>
      <c r="AE2657">
        <f t="shared" ca="1" si="206"/>
        <v>6</v>
      </c>
      <c r="AF2657" t="str">
        <f t="shared" si="207"/>
        <v>Medium</v>
      </c>
      <c r="AG2657" t="str">
        <f t="shared" si="208"/>
        <v>Satisfied</v>
      </c>
      <c r="AH2657" t="str">
        <f t="shared" si="209"/>
        <v>Average Performer</v>
      </c>
      <c r="AI2657" t="str" cm="1">
        <f t="array" ref="AI2657">_xlfn.IFS($Z2657 = "Passed", "High", $Z2657="Completed", "Moderate", OR($Z2657 = "Incomplete", $Z2657="Failed"), "Low")</f>
        <v>Low</v>
      </c>
      <c r="AJ2657" t="str" cm="1">
        <f t="array" ref="AJ2657">_xlfn.IFS(OR(Z2657= "Passed", Z2657 = "Completed"), "Complete", OR(Z2657 ="Failed", Z2657 = "Incomplete"), "Incomplete")</f>
        <v>Incomplete</v>
      </c>
      <c r="AK2657" cm="1">
        <f t="array" ref="AK2657">_xlfn.IFS(HR_DATA[[#This Row],[Performance Category]] = "High Performer", 4,HR_DATA[[#This Row],[Performance Category]] = "Average Performer", 3, HR_DATA[[#This Row],[Performance Category]] = "Low Performer", 2, HR_DATA[[#This Row],[Performance Category]] = "At Risk", 1)</f>
        <v>3</v>
      </c>
    </row>
    <row r="2658" spans="1:37" x14ac:dyDescent="0.25">
      <c r="A2658">
        <v>3211</v>
      </c>
      <c r="B2658" s="2">
        <v>45069</v>
      </c>
      <c r="C2658" s="2">
        <f t="shared" ca="1" si="205"/>
        <v>46159</v>
      </c>
      <c r="D2658" t="s">
        <v>106</v>
      </c>
      <c r="E2658" t="s">
        <v>85</v>
      </c>
      <c r="F2658" t="s">
        <v>30</v>
      </c>
      <c r="G2658" t="s">
        <v>46</v>
      </c>
      <c r="H2658" t="s">
        <v>56</v>
      </c>
      <c r="I2658" t="s">
        <v>46</v>
      </c>
      <c r="J2658" t="s">
        <v>34</v>
      </c>
      <c r="K2658" t="s">
        <v>58</v>
      </c>
      <c r="L2658" s="2">
        <v>20327</v>
      </c>
      <c r="M2658" t="s">
        <v>36</v>
      </c>
      <c r="N2658" t="s">
        <v>37</v>
      </c>
      <c r="O2658" t="s">
        <v>60</v>
      </c>
      <c r="P2658" t="s">
        <v>67</v>
      </c>
      <c r="Q2658" t="s">
        <v>40</v>
      </c>
      <c r="R2658">
        <v>2</v>
      </c>
      <c r="S2658" s="2">
        <v>44843</v>
      </c>
      <c r="T2658">
        <v>1</v>
      </c>
      <c r="U2658">
        <v>5</v>
      </c>
      <c r="V2658">
        <v>3</v>
      </c>
      <c r="W2658" s="2">
        <v>44847</v>
      </c>
      <c r="X2658" t="s">
        <v>50</v>
      </c>
      <c r="Y2658" t="s">
        <v>51</v>
      </c>
      <c r="Z2658" t="s">
        <v>52</v>
      </c>
      <c r="AA2658">
        <v>4</v>
      </c>
      <c r="AB2658">
        <v>513.76</v>
      </c>
      <c r="AC2658">
        <v>68</v>
      </c>
      <c r="AD2658" t="str" cm="1">
        <f t="array" ref="AD2658">_xlfn.IFS($AC2658&lt;= 24,"17-24", $AC2658&lt;=34,"25-34", $AC2658&lt;=44,"35-44", $AC2658&lt;= 54,"45-54", $AC2658 &gt;= 55, "55+")</f>
        <v>55+</v>
      </c>
      <c r="AE2658">
        <f t="shared" ca="1" si="206"/>
        <v>2</v>
      </c>
      <c r="AF2658" t="str">
        <f t="shared" si="207"/>
        <v>Low</v>
      </c>
      <c r="AG2658" t="str">
        <f t="shared" si="208"/>
        <v>Satisfied</v>
      </c>
      <c r="AH2658" t="str">
        <f t="shared" si="209"/>
        <v>Average Performer</v>
      </c>
      <c r="AI2658" t="str" cm="1">
        <f t="array" ref="AI2658">_xlfn.IFS($Z2658 = "Passed", "High", $Z2658="Completed", "Moderate", OR($Z2658 = "Incomplete", $Z2658="Failed"), "Low")</f>
        <v>Low</v>
      </c>
      <c r="AJ2658" t="str" cm="1">
        <f t="array" ref="AJ2658">_xlfn.IFS(OR(Z2658= "Passed", Z2658 = "Completed"), "Complete", OR(Z2658 ="Failed", Z2658 = "Incomplete"), "Incomplete")</f>
        <v>Incomplete</v>
      </c>
      <c r="AK2658" cm="1">
        <f t="array" ref="AK2658">_xlfn.IFS(HR_DATA[[#This Row],[Performance Category]] = "High Performer", 4,HR_DATA[[#This Row],[Performance Category]] = "Average Performer", 3, HR_DATA[[#This Row],[Performance Category]] = "Low Performer", 2, HR_DATA[[#This Row],[Performance Category]] = "At Risk", 1)</f>
        <v>3</v>
      </c>
    </row>
    <row r="2659" spans="1:37" x14ac:dyDescent="0.25">
      <c r="A2659">
        <v>3212</v>
      </c>
      <c r="B2659" s="2">
        <v>44192</v>
      </c>
      <c r="C2659" s="2">
        <f t="shared" ca="1" si="205"/>
        <v>46159</v>
      </c>
      <c r="D2659" t="s">
        <v>106</v>
      </c>
      <c r="E2659" t="s">
        <v>94</v>
      </c>
      <c r="F2659" t="s">
        <v>108</v>
      </c>
      <c r="G2659" t="s">
        <v>55</v>
      </c>
      <c r="H2659" t="s">
        <v>32</v>
      </c>
      <c r="I2659" t="s">
        <v>46</v>
      </c>
      <c r="J2659" t="s">
        <v>34</v>
      </c>
      <c r="K2659" t="s">
        <v>70</v>
      </c>
      <c r="L2659" s="2">
        <v>26480</v>
      </c>
      <c r="M2659" t="s">
        <v>36</v>
      </c>
      <c r="N2659" t="s">
        <v>48</v>
      </c>
      <c r="O2659" t="s">
        <v>84</v>
      </c>
      <c r="P2659" t="s">
        <v>67</v>
      </c>
      <c r="Q2659" t="s">
        <v>40</v>
      </c>
      <c r="R2659">
        <v>5</v>
      </c>
      <c r="S2659" s="2">
        <v>44994</v>
      </c>
      <c r="T2659">
        <v>2</v>
      </c>
      <c r="U2659">
        <v>5</v>
      </c>
      <c r="V2659">
        <v>4</v>
      </c>
      <c r="W2659" s="2">
        <v>44946</v>
      </c>
      <c r="X2659" t="s">
        <v>50</v>
      </c>
      <c r="Y2659" t="s">
        <v>51</v>
      </c>
      <c r="Z2659" t="s">
        <v>43</v>
      </c>
      <c r="AA2659">
        <v>2</v>
      </c>
      <c r="AB2659">
        <v>944.89</v>
      </c>
      <c r="AC2659">
        <v>48</v>
      </c>
      <c r="AD2659" t="str" cm="1">
        <f t="array" ref="AD2659">_xlfn.IFS($AC2659&lt;= 24,"17-24", $AC2659&lt;=34,"25-34", $AC2659&lt;=44,"35-44", $AC2659&lt;= 54,"45-54", $AC2659 &gt;= 55, "55+")</f>
        <v>45-54</v>
      </c>
      <c r="AE2659">
        <f t="shared" ca="1" si="206"/>
        <v>5</v>
      </c>
      <c r="AF2659" t="str">
        <f t="shared" si="207"/>
        <v>Low</v>
      </c>
      <c r="AG2659" t="str">
        <f t="shared" si="208"/>
        <v>Satisfied</v>
      </c>
      <c r="AH2659" t="str">
        <f t="shared" si="209"/>
        <v>Average Performer</v>
      </c>
      <c r="AI2659" t="str" cm="1">
        <f t="array" ref="AI2659">_xlfn.IFS($Z2659 = "Passed", "High", $Z2659="Completed", "Moderate", OR($Z2659 = "Incomplete", $Z2659="Failed"), "Low")</f>
        <v>Low</v>
      </c>
      <c r="AJ2659" t="str" cm="1">
        <f t="array" ref="AJ2659">_xlfn.IFS(OR(Z2659= "Passed", Z2659 = "Completed"), "Complete", OR(Z2659 ="Failed", Z2659 = "Incomplete"), "Incomplete")</f>
        <v>Incomplete</v>
      </c>
      <c r="AK2659" cm="1">
        <f t="array" ref="AK2659">_xlfn.IFS(HR_DATA[[#This Row],[Performance Category]] = "High Performer", 4,HR_DATA[[#This Row],[Performance Category]] = "Average Performer", 3, HR_DATA[[#This Row],[Performance Category]] = "Low Performer", 2, HR_DATA[[#This Row],[Performance Category]] = "At Risk", 1)</f>
        <v>3</v>
      </c>
    </row>
    <row r="2660" spans="1:37" x14ac:dyDescent="0.25">
      <c r="A2660">
        <v>3213</v>
      </c>
      <c r="B2660" s="2">
        <v>43421</v>
      </c>
      <c r="C2660" s="2">
        <f t="shared" ca="1" si="205"/>
        <v>46159</v>
      </c>
      <c r="D2660" t="s">
        <v>28</v>
      </c>
      <c r="E2660" t="s">
        <v>74</v>
      </c>
      <c r="F2660" t="s">
        <v>30</v>
      </c>
      <c r="G2660" t="s">
        <v>55</v>
      </c>
      <c r="H2660" t="s">
        <v>45</v>
      </c>
      <c r="I2660" t="s">
        <v>46</v>
      </c>
      <c r="J2660" t="s">
        <v>34</v>
      </c>
      <c r="K2660" t="s">
        <v>70</v>
      </c>
      <c r="L2660" s="2">
        <v>19173</v>
      </c>
      <c r="M2660" t="s">
        <v>36</v>
      </c>
      <c r="N2660" t="s">
        <v>48</v>
      </c>
      <c r="O2660" t="s">
        <v>49</v>
      </c>
      <c r="P2660" t="s">
        <v>39</v>
      </c>
      <c r="Q2660" t="s">
        <v>40</v>
      </c>
      <c r="R2660">
        <v>2</v>
      </c>
      <c r="S2660" s="2">
        <v>44934</v>
      </c>
      <c r="T2660">
        <v>2</v>
      </c>
      <c r="U2660">
        <v>5</v>
      </c>
      <c r="V2660">
        <v>1</v>
      </c>
      <c r="W2660" s="2">
        <v>45025</v>
      </c>
      <c r="X2660" t="s">
        <v>92</v>
      </c>
      <c r="Y2660" t="s">
        <v>51</v>
      </c>
      <c r="Z2660" t="s">
        <v>73</v>
      </c>
      <c r="AA2660">
        <v>2</v>
      </c>
      <c r="AB2660">
        <v>494.29</v>
      </c>
      <c r="AC2660">
        <v>66</v>
      </c>
      <c r="AD2660" t="str" cm="1">
        <f t="array" ref="AD2660">_xlfn.IFS($AC2660&lt;= 24,"17-24", $AC2660&lt;=34,"25-34", $AC2660&lt;=44,"35-44", $AC2660&lt;= 54,"45-54", $AC2660 &gt;= 55, "55+")</f>
        <v>55+</v>
      </c>
      <c r="AE2660">
        <f t="shared" ca="1" si="206"/>
        <v>7</v>
      </c>
      <c r="AF2660" t="str">
        <f t="shared" si="207"/>
        <v>Low</v>
      </c>
      <c r="AG2660" t="str">
        <f t="shared" si="208"/>
        <v>Satisfied</v>
      </c>
      <c r="AH2660" t="str">
        <f t="shared" si="209"/>
        <v>Average Performer</v>
      </c>
      <c r="AI2660" t="str" cm="1">
        <f t="array" ref="AI2660">_xlfn.IFS($Z2660 = "Passed", "High", $Z2660="Completed", "Moderate", OR($Z2660 = "Incomplete", $Z2660="Failed"), "Low")</f>
        <v>High</v>
      </c>
      <c r="AJ2660" t="str" cm="1">
        <f t="array" ref="AJ2660">_xlfn.IFS(OR(Z2660= "Passed", Z2660 = "Completed"), "Complete", OR(Z2660 ="Failed", Z2660 = "Incomplete"), "Incomplete")</f>
        <v>Complete</v>
      </c>
      <c r="AK2660" cm="1">
        <f t="array" ref="AK2660">_xlfn.IFS(HR_DATA[[#This Row],[Performance Category]] = "High Performer", 4,HR_DATA[[#This Row],[Performance Category]] = "Average Performer", 3, HR_DATA[[#This Row],[Performance Category]] = "Low Performer", 2, HR_DATA[[#This Row],[Performance Category]] = "At Risk", 1)</f>
        <v>3</v>
      </c>
    </row>
    <row r="2661" spans="1:37" x14ac:dyDescent="0.25">
      <c r="A2661">
        <v>3214</v>
      </c>
      <c r="B2661" s="2">
        <v>43662</v>
      </c>
      <c r="C2661" s="2">
        <f t="shared" ca="1" si="205"/>
        <v>46159</v>
      </c>
      <c r="D2661" t="s">
        <v>28</v>
      </c>
      <c r="E2661" t="s">
        <v>94</v>
      </c>
      <c r="F2661" t="s">
        <v>30</v>
      </c>
      <c r="G2661" t="s">
        <v>46</v>
      </c>
      <c r="H2661" t="s">
        <v>56</v>
      </c>
      <c r="I2661" t="s">
        <v>33</v>
      </c>
      <c r="J2661" t="s">
        <v>34</v>
      </c>
      <c r="K2661" t="s">
        <v>65</v>
      </c>
      <c r="L2661" s="2">
        <v>26655</v>
      </c>
      <c r="M2661" t="s">
        <v>36</v>
      </c>
      <c r="N2661" t="s">
        <v>37</v>
      </c>
      <c r="O2661" t="s">
        <v>84</v>
      </c>
      <c r="P2661" t="s">
        <v>39</v>
      </c>
      <c r="Q2661" t="s">
        <v>40</v>
      </c>
      <c r="R2661">
        <v>2</v>
      </c>
      <c r="S2661" s="2">
        <v>45030</v>
      </c>
      <c r="T2661">
        <v>3</v>
      </c>
      <c r="U2661">
        <v>1</v>
      </c>
      <c r="V2661">
        <v>2</v>
      </c>
      <c r="W2661" s="2">
        <v>44951</v>
      </c>
      <c r="X2661" t="s">
        <v>62</v>
      </c>
      <c r="Y2661" t="s">
        <v>42</v>
      </c>
      <c r="Z2661" t="s">
        <v>52</v>
      </c>
      <c r="AA2661">
        <v>4</v>
      </c>
      <c r="AB2661">
        <v>521.04999999999995</v>
      </c>
      <c r="AC2661">
        <v>47</v>
      </c>
      <c r="AD2661" t="str" cm="1">
        <f t="array" ref="AD2661">_xlfn.IFS($AC2661&lt;= 24,"17-24", $AC2661&lt;=34,"25-34", $AC2661&lt;=44,"35-44", $AC2661&lt;= 54,"45-54", $AC2661 &gt;= 55, "55+")</f>
        <v>45-54</v>
      </c>
      <c r="AE2661">
        <f t="shared" ca="1" si="206"/>
        <v>6</v>
      </c>
      <c r="AF2661" t="str">
        <f t="shared" si="207"/>
        <v>Medium</v>
      </c>
      <c r="AG2661" t="str">
        <f t="shared" si="208"/>
        <v>Not satisfied</v>
      </c>
      <c r="AH2661" t="str">
        <f t="shared" si="209"/>
        <v>Average Performer</v>
      </c>
      <c r="AI2661" t="str" cm="1">
        <f t="array" ref="AI2661">_xlfn.IFS($Z2661 = "Passed", "High", $Z2661="Completed", "Moderate", OR($Z2661 = "Incomplete", $Z2661="Failed"), "Low")</f>
        <v>Low</v>
      </c>
      <c r="AJ2661" t="str" cm="1">
        <f t="array" ref="AJ2661">_xlfn.IFS(OR(Z2661= "Passed", Z2661 = "Completed"), "Complete", OR(Z2661 ="Failed", Z2661 = "Incomplete"), "Incomplete")</f>
        <v>Incomplete</v>
      </c>
      <c r="AK2661" cm="1">
        <f t="array" ref="AK2661">_xlfn.IFS(HR_DATA[[#This Row],[Performance Category]] = "High Performer", 4,HR_DATA[[#This Row],[Performance Category]] = "Average Performer", 3, HR_DATA[[#This Row],[Performance Category]] = "Low Performer", 2, HR_DATA[[#This Row],[Performance Category]] = "At Risk", 1)</f>
        <v>3</v>
      </c>
    </row>
    <row r="2662" spans="1:37" x14ac:dyDescent="0.25">
      <c r="A2662">
        <v>3215</v>
      </c>
      <c r="B2662" s="2">
        <v>43855</v>
      </c>
      <c r="C2662" s="2">
        <f t="shared" ca="1" si="205"/>
        <v>46159</v>
      </c>
      <c r="D2662" t="s">
        <v>106</v>
      </c>
      <c r="E2662" t="s">
        <v>85</v>
      </c>
      <c r="F2662" t="s">
        <v>30</v>
      </c>
      <c r="G2662" t="s">
        <v>31</v>
      </c>
      <c r="H2662" t="s">
        <v>45</v>
      </c>
      <c r="I2662" t="s">
        <v>46</v>
      </c>
      <c r="J2662" t="s">
        <v>34</v>
      </c>
      <c r="K2662" t="s">
        <v>58</v>
      </c>
      <c r="L2662" s="2">
        <v>26818</v>
      </c>
      <c r="M2662" t="s">
        <v>36</v>
      </c>
      <c r="N2662" t="s">
        <v>48</v>
      </c>
      <c r="O2662" t="s">
        <v>38</v>
      </c>
      <c r="P2662" t="s">
        <v>77</v>
      </c>
      <c r="Q2662" t="s">
        <v>40</v>
      </c>
      <c r="R2662">
        <v>3</v>
      </c>
      <c r="S2662" s="2">
        <v>44877</v>
      </c>
      <c r="T2662">
        <v>4</v>
      </c>
      <c r="U2662">
        <v>3</v>
      </c>
      <c r="V2662">
        <v>5</v>
      </c>
      <c r="W2662" s="2">
        <v>45113</v>
      </c>
      <c r="X2662" t="s">
        <v>92</v>
      </c>
      <c r="Y2662" t="s">
        <v>51</v>
      </c>
      <c r="Z2662" t="s">
        <v>43</v>
      </c>
      <c r="AA2662">
        <v>3</v>
      </c>
      <c r="AB2662">
        <v>183.77</v>
      </c>
      <c r="AC2662">
        <v>47</v>
      </c>
      <c r="AD2662" t="str" cm="1">
        <f t="array" ref="AD2662">_xlfn.IFS($AC2662&lt;= 24,"17-24", $AC2662&lt;=34,"25-34", $AC2662&lt;=44,"35-44", $AC2662&lt;= 54,"45-54", $AC2662 &gt;= 55, "55+")</f>
        <v>45-54</v>
      </c>
      <c r="AE2662">
        <f t="shared" ca="1" si="206"/>
        <v>6</v>
      </c>
      <c r="AF2662" t="str">
        <f t="shared" si="207"/>
        <v>High</v>
      </c>
      <c r="AG2662" t="str">
        <f t="shared" si="208"/>
        <v>Neutral</v>
      </c>
      <c r="AH2662" t="str">
        <f t="shared" si="209"/>
        <v>Average Performer</v>
      </c>
      <c r="AI2662" t="str" cm="1">
        <f t="array" ref="AI2662">_xlfn.IFS($Z2662 = "Passed", "High", $Z2662="Completed", "Moderate", OR($Z2662 = "Incomplete", $Z2662="Failed"), "Low")</f>
        <v>Low</v>
      </c>
      <c r="AJ2662" t="str" cm="1">
        <f t="array" ref="AJ2662">_xlfn.IFS(OR(Z2662= "Passed", Z2662 = "Completed"), "Complete", OR(Z2662 ="Failed", Z2662 = "Incomplete"), "Incomplete")</f>
        <v>Incomplete</v>
      </c>
      <c r="AK2662" cm="1">
        <f t="array" ref="AK2662">_xlfn.IFS(HR_DATA[[#This Row],[Performance Category]] = "High Performer", 4,HR_DATA[[#This Row],[Performance Category]] = "Average Performer", 3, HR_DATA[[#This Row],[Performance Category]] = "Low Performer", 2, HR_DATA[[#This Row],[Performance Category]] = "At Risk", 1)</f>
        <v>3</v>
      </c>
    </row>
    <row r="2663" spans="1:37" x14ac:dyDescent="0.25">
      <c r="A2663">
        <v>3216</v>
      </c>
      <c r="B2663" s="2">
        <v>44424</v>
      </c>
      <c r="C2663" s="2">
        <f t="shared" ca="1" si="205"/>
        <v>46159</v>
      </c>
      <c r="D2663" t="s">
        <v>28</v>
      </c>
      <c r="E2663" t="s">
        <v>87</v>
      </c>
      <c r="F2663" t="s">
        <v>30</v>
      </c>
      <c r="G2663" t="s">
        <v>46</v>
      </c>
      <c r="H2663" t="s">
        <v>45</v>
      </c>
      <c r="I2663" t="s">
        <v>33</v>
      </c>
      <c r="J2663" t="s">
        <v>34</v>
      </c>
      <c r="K2663" t="s">
        <v>97</v>
      </c>
      <c r="L2663" s="2">
        <v>26357</v>
      </c>
      <c r="M2663" t="s">
        <v>36</v>
      </c>
      <c r="N2663" t="s">
        <v>37</v>
      </c>
      <c r="O2663" t="s">
        <v>60</v>
      </c>
      <c r="P2663" t="s">
        <v>77</v>
      </c>
      <c r="Q2663" t="s">
        <v>40</v>
      </c>
      <c r="R2663">
        <v>5</v>
      </c>
      <c r="S2663" s="2">
        <v>45014</v>
      </c>
      <c r="T2663">
        <v>1</v>
      </c>
      <c r="U2663">
        <v>4</v>
      </c>
      <c r="V2663">
        <v>3</v>
      </c>
      <c r="W2663" s="2">
        <v>45002</v>
      </c>
      <c r="X2663" t="s">
        <v>41</v>
      </c>
      <c r="Y2663" t="s">
        <v>51</v>
      </c>
      <c r="Z2663" t="s">
        <v>73</v>
      </c>
      <c r="AA2663">
        <v>5</v>
      </c>
      <c r="AB2663">
        <v>143.08000000000001</v>
      </c>
      <c r="AC2663">
        <v>49</v>
      </c>
      <c r="AD2663" t="str" cm="1">
        <f t="array" ref="AD2663">_xlfn.IFS($AC2663&lt;= 24,"17-24", $AC2663&lt;=34,"25-34", $AC2663&lt;=44,"35-44", $AC2663&lt;= 54,"45-54", $AC2663 &gt;= 55, "55+")</f>
        <v>45-54</v>
      </c>
      <c r="AE2663">
        <f t="shared" ca="1" si="206"/>
        <v>4</v>
      </c>
      <c r="AF2663" t="str">
        <f t="shared" si="207"/>
        <v>Low</v>
      </c>
      <c r="AG2663" t="str">
        <f t="shared" si="208"/>
        <v>Satisfied</v>
      </c>
      <c r="AH2663" t="str">
        <f t="shared" si="209"/>
        <v>Average Performer</v>
      </c>
      <c r="AI2663" t="str" cm="1">
        <f t="array" ref="AI2663">_xlfn.IFS($Z2663 = "Passed", "High", $Z2663="Completed", "Moderate", OR($Z2663 = "Incomplete", $Z2663="Failed"), "Low")</f>
        <v>High</v>
      </c>
      <c r="AJ2663" t="str" cm="1">
        <f t="array" ref="AJ2663">_xlfn.IFS(OR(Z2663= "Passed", Z2663 = "Completed"), "Complete", OR(Z2663 ="Failed", Z2663 = "Incomplete"), "Incomplete")</f>
        <v>Complete</v>
      </c>
      <c r="AK2663" cm="1">
        <f t="array" ref="AK2663">_xlfn.IFS(HR_DATA[[#This Row],[Performance Category]] = "High Performer", 4,HR_DATA[[#This Row],[Performance Category]] = "Average Performer", 3, HR_DATA[[#This Row],[Performance Category]] = "Low Performer", 2, HR_DATA[[#This Row],[Performance Category]] = "At Risk", 1)</f>
        <v>3</v>
      </c>
    </row>
    <row r="2664" spans="1:37" x14ac:dyDescent="0.25">
      <c r="A2664">
        <v>3217</v>
      </c>
      <c r="B2664" s="2">
        <v>43485</v>
      </c>
      <c r="C2664" s="2">
        <f t="shared" ca="1" si="205"/>
        <v>46159</v>
      </c>
      <c r="D2664" t="s">
        <v>106</v>
      </c>
      <c r="E2664" t="s">
        <v>69</v>
      </c>
      <c r="F2664" t="s">
        <v>108</v>
      </c>
      <c r="G2664" t="s">
        <v>31</v>
      </c>
      <c r="H2664" t="s">
        <v>56</v>
      </c>
      <c r="I2664" t="s">
        <v>55</v>
      </c>
      <c r="J2664" t="s">
        <v>34</v>
      </c>
      <c r="K2664" t="s">
        <v>65</v>
      </c>
      <c r="L2664" s="2">
        <v>25109</v>
      </c>
      <c r="M2664" t="s">
        <v>36</v>
      </c>
      <c r="N2664" t="s">
        <v>37</v>
      </c>
      <c r="O2664" t="s">
        <v>38</v>
      </c>
      <c r="P2664" t="s">
        <v>61</v>
      </c>
      <c r="Q2664" t="s">
        <v>40</v>
      </c>
      <c r="R2664">
        <v>3</v>
      </c>
      <c r="S2664" s="2">
        <v>44866</v>
      </c>
      <c r="T2664">
        <v>1</v>
      </c>
      <c r="U2664">
        <v>2</v>
      </c>
      <c r="V2664">
        <v>1</v>
      </c>
      <c r="W2664" s="2">
        <v>45086</v>
      </c>
      <c r="X2664" t="s">
        <v>50</v>
      </c>
      <c r="Y2664" t="s">
        <v>51</v>
      </c>
      <c r="Z2664" t="s">
        <v>73</v>
      </c>
      <c r="AA2664">
        <v>3</v>
      </c>
      <c r="AB2664">
        <v>723.2</v>
      </c>
      <c r="AC2664">
        <v>51</v>
      </c>
      <c r="AD2664" t="str" cm="1">
        <f t="array" ref="AD2664">_xlfn.IFS($AC2664&lt;= 24,"17-24", $AC2664&lt;=34,"25-34", $AC2664&lt;=44,"35-44", $AC2664&lt;= 54,"45-54", $AC2664 &gt;= 55, "55+")</f>
        <v>45-54</v>
      </c>
      <c r="AE2664">
        <f t="shared" ca="1" si="206"/>
        <v>7</v>
      </c>
      <c r="AF2664" t="str">
        <f t="shared" si="207"/>
        <v>Low</v>
      </c>
      <c r="AG2664" t="str">
        <f t="shared" si="208"/>
        <v>Not satisfied</v>
      </c>
      <c r="AH2664" t="str">
        <f t="shared" si="209"/>
        <v>Average Performer</v>
      </c>
      <c r="AI2664" t="str" cm="1">
        <f t="array" ref="AI2664">_xlfn.IFS($Z2664 = "Passed", "High", $Z2664="Completed", "Moderate", OR($Z2664 = "Incomplete", $Z2664="Failed"), "Low")</f>
        <v>High</v>
      </c>
      <c r="AJ2664" t="str" cm="1">
        <f t="array" ref="AJ2664">_xlfn.IFS(OR(Z2664= "Passed", Z2664 = "Completed"), "Complete", OR(Z2664 ="Failed", Z2664 = "Incomplete"), "Incomplete")</f>
        <v>Complete</v>
      </c>
      <c r="AK2664" cm="1">
        <f t="array" ref="AK2664">_xlfn.IFS(HR_DATA[[#This Row],[Performance Category]] = "High Performer", 4,HR_DATA[[#This Row],[Performance Category]] = "Average Performer", 3, HR_DATA[[#This Row],[Performance Category]] = "Low Performer", 2, HR_DATA[[#This Row],[Performance Category]] = "At Risk", 1)</f>
        <v>3</v>
      </c>
    </row>
    <row r="2665" spans="1:37" x14ac:dyDescent="0.25">
      <c r="A2665">
        <v>3218</v>
      </c>
      <c r="B2665" s="2">
        <v>43347</v>
      </c>
      <c r="C2665" s="2">
        <f t="shared" ca="1" si="205"/>
        <v>46159</v>
      </c>
      <c r="D2665" t="s">
        <v>28</v>
      </c>
      <c r="E2665" t="s">
        <v>85</v>
      </c>
      <c r="F2665" t="s">
        <v>30</v>
      </c>
      <c r="G2665" t="s">
        <v>55</v>
      </c>
      <c r="H2665" t="s">
        <v>32</v>
      </c>
      <c r="I2665" t="s">
        <v>46</v>
      </c>
      <c r="J2665" t="s">
        <v>34</v>
      </c>
      <c r="K2665" t="s">
        <v>70</v>
      </c>
      <c r="L2665" s="2">
        <v>26127</v>
      </c>
      <c r="M2665" t="s">
        <v>36</v>
      </c>
      <c r="N2665" t="s">
        <v>48</v>
      </c>
      <c r="O2665" t="s">
        <v>60</v>
      </c>
      <c r="P2665" t="s">
        <v>39</v>
      </c>
      <c r="Q2665" t="s">
        <v>40</v>
      </c>
      <c r="R2665">
        <v>5</v>
      </c>
      <c r="S2665" s="2">
        <v>44939</v>
      </c>
      <c r="T2665">
        <v>2</v>
      </c>
      <c r="U2665">
        <v>2</v>
      </c>
      <c r="V2665">
        <v>5</v>
      </c>
      <c r="W2665" s="2">
        <v>44947</v>
      </c>
      <c r="X2665" t="s">
        <v>41</v>
      </c>
      <c r="Y2665" t="s">
        <v>51</v>
      </c>
      <c r="Z2665" t="s">
        <v>52</v>
      </c>
      <c r="AA2665">
        <v>2</v>
      </c>
      <c r="AB2665">
        <v>526.6</v>
      </c>
      <c r="AC2665">
        <v>47</v>
      </c>
      <c r="AD2665" t="str" cm="1">
        <f t="array" ref="AD2665">_xlfn.IFS($AC2665&lt;= 24,"17-24", $AC2665&lt;=34,"25-34", $AC2665&lt;=44,"35-44", $AC2665&lt;= 54,"45-54", $AC2665 &gt;= 55, "55+")</f>
        <v>45-54</v>
      </c>
      <c r="AE2665">
        <f t="shared" ca="1" si="206"/>
        <v>7</v>
      </c>
      <c r="AF2665" t="str">
        <f t="shared" si="207"/>
        <v>Low</v>
      </c>
      <c r="AG2665" t="str">
        <f t="shared" si="208"/>
        <v>Not satisfied</v>
      </c>
      <c r="AH2665" t="str">
        <f t="shared" si="209"/>
        <v>Average Performer</v>
      </c>
      <c r="AI2665" t="str" cm="1">
        <f t="array" ref="AI2665">_xlfn.IFS($Z2665 = "Passed", "High", $Z2665="Completed", "Moderate", OR($Z2665 = "Incomplete", $Z2665="Failed"), "Low")</f>
        <v>Low</v>
      </c>
      <c r="AJ2665" t="str" cm="1">
        <f t="array" ref="AJ2665">_xlfn.IFS(OR(Z2665= "Passed", Z2665 = "Completed"), "Complete", OR(Z2665 ="Failed", Z2665 = "Incomplete"), "Incomplete")</f>
        <v>Incomplete</v>
      </c>
      <c r="AK2665" cm="1">
        <f t="array" ref="AK2665">_xlfn.IFS(HR_DATA[[#This Row],[Performance Category]] = "High Performer", 4,HR_DATA[[#This Row],[Performance Category]] = "Average Performer", 3, HR_DATA[[#This Row],[Performance Category]] = "Low Performer", 2, HR_DATA[[#This Row],[Performance Category]] = "At Risk", 1)</f>
        <v>3</v>
      </c>
    </row>
    <row r="2666" spans="1:37" x14ac:dyDescent="0.25">
      <c r="A2666">
        <v>3219</v>
      </c>
      <c r="B2666" s="2">
        <v>43728</v>
      </c>
      <c r="C2666" s="2">
        <f t="shared" ca="1" si="205"/>
        <v>46159</v>
      </c>
      <c r="D2666" t="s">
        <v>106</v>
      </c>
      <c r="E2666" t="s">
        <v>54</v>
      </c>
      <c r="F2666" t="s">
        <v>30</v>
      </c>
      <c r="G2666" t="s">
        <v>55</v>
      </c>
      <c r="H2666" t="s">
        <v>56</v>
      </c>
      <c r="I2666" t="s">
        <v>55</v>
      </c>
      <c r="J2666" t="s">
        <v>34</v>
      </c>
      <c r="K2666" t="s">
        <v>82</v>
      </c>
      <c r="L2666" s="2">
        <v>36754</v>
      </c>
      <c r="M2666" t="s">
        <v>36</v>
      </c>
      <c r="N2666" t="s">
        <v>37</v>
      </c>
      <c r="O2666" t="s">
        <v>72</v>
      </c>
      <c r="P2666" t="s">
        <v>39</v>
      </c>
      <c r="Q2666" t="s">
        <v>40</v>
      </c>
      <c r="R2666">
        <v>3</v>
      </c>
      <c r="S2666" s="2">
        <v>44963</v>
      </c>
      <c r="T2666">
        <v>3</v>
      </c>
      <c r="U2666">
        <v>3</v>
      </c>
      <c r="V2666">
        <v>4</v>
      </c>
      <c r="W2666" s="2">
        <v>45013</v>
      </c>
      <c r="X2666" t="s">
        <v>92</v>
      </c>
      <c r="Y2666" t="s">
        <v>51</v>
      </c>
      <c r="Z2666" t="s">
        <v>73</v>
      </c>
      <c r="AA2666">
        <v>2</v>
      </c>
      <c r="AB2666">
        <v>771.06</v>
      </c>
      <c r="AC2666">
        <v>19</v>
      </c>
      <c r="AD2666" t="str" cm="1">
        <f t="array" ref="AD2666">_xlfn.IFS($AC2666&lt;= 24,"17-24", $AC2666&lt;=34,"25-34", $AC2666&lt;=44,"35-44", $AC2666&lt;= 54,"45-54", $AC2666 &gt;= 55, "55+")</f>
        <v>17-24</v>
      </c>
      <c r="AE2666">
        <f t="shared" ca="1" si="206"/>
        <v>6</v>
      </c>
      <c r="AF2666" t="str">
        <f t="shared" si="207"/>
        <v>Medium</v>
      </c>
      <c r="AG2666" t="str">
        <f t="shared" si="208"/>
        <v>Neutral</v>
      </c>
      <c r="AH2666" t="str">
        <f t="shared" si="209"/>
        <v>Average Performer</v>
      </c>
      <c r="AI2666" t="str" cm="1">
        <f t="array" ref="AI2666">_xlfn.IFS($Z2666 = "Passed", "High", $Z2666="Completed", "Moderate", OR($Z2666 = "Incomplete", $Z2666="Failed"), "Low")</f>
        <v>High</v>
      </c>
      <c r="AJ2666" t="str" cm="1">
        <f t="array" ref="AJ2666">_xlfn.IFS(OR(Z2666= "Passed", Z2666 = "Completed"), "Complete", OR(Z2666 ="Failed", Z2666 = "Incomplete"), "Incomplete")</f>
        <v>Complete</v>
      </c>
      <c r="AK2666" cm="1">
        <f t="array" ref="AK2666">_xlfn.IFS(HR_DATA[[#This Row],[Performance Category]] = "High Performer", 4,HR_DATA[[#This Row],[Performance Category]] = "Average Performer", 3, HR_DATA[[#This Row],[Performance Category]] = "Low Performer", 2, HR_DATA[[#This Row],[Performance Category]] = "At Risk", 1)</f>
        <v>3</v>
      </c>
    </row>
    <row r="2667" spans="1:37" x14ac:dyDescent="0.25">
      <c r="A2667">
        <v>3220</v>
      </c>
      <c r="B2667" s="2">
        <v>45131</v>
      </c>
      <c r="C2667" s="2">
        <f t="shared" ca="1" si="205"/>
        <v>46159</v>
      </c>
      <c r="D2667" t="s">
        <v>28</v>
      </c>
      <c r="E2667" t="s">
        <v>85</v>
      </c>
      <c r="F2667" t="s">
        <v>30</v>
      </c>
      <c r="G2667" t="s">
        <v>46</v>
      </c>
      <c r="H2667" t="s">
        <v>45</v>
      </c>
      <c r="I2667" t="s">
        <v>55</v>
      </c>
      <c r="J2667" t="s">
        <v>34</v>
      </c>
      <c r="K2667" t="s">
        <v>70</v>
      </c>
      <c r="L2667" s="2">
        <v>29505</v>
      </c>
      <c r="M2667" t="s">
        <v>36</v>
      </c>
      <c r="N2667" t="s">
        <v>37</v>
      </c>
      <c r="O2667" t="s">
        <v>60</v>
      </c>
      <c r="P2667" t="s">
        <v>77</v>
      </c>
      <c r="Q2667" t="s">
        <v>40</v>
      </c>
      <c r="R2667">
        <v>1</v>
      </c>
      <c r="S2667" s="2">
        <v>44795</v>
      </c>
      <c r="T2667">
        <v>5</v>
      </c>
      <c r="U2667">
        <v>4</v>
      </c>
      <c r="V2667">
        <v>3</v>
      </c>
      <c r="W2667" s="2">
        <v>44876</v>
      </c>
      <c r="X2667" t="s">
        <v>68</v>
      </c>
      <c r="Y2667" t="s">
        <v>42</v>
      </c>
      <c r="Z2667" t="s">
        <v>43</v>
      </c>
      <c r="AA2667">
        <v>4</v>
      </c>
      <c r="AB2667">
        <v>839.86</v>
      </c>
      <c r="AC2667">
        <v>43</v>
      </c>
      <c r="AD2667" t="str" cm="1">
        <f t="array" ref="AD2667">_xlfn.IFS($AC2667&lt;= 24,"17-24", $AC2667&lt;=34,"25-34", $AC2667&lt;=44,"35-44", $AC2667&lt;= 54,"45-54", $AC2667 &gt;= 55, "55+")</f>
        <v>35-44</v>
      </c>
      <c r="AE2667">
        <f t="shared" ca="1" si="206"/>
        <v>2</v>
      </c>
      <c r="AF2667" t="str">
        <f t="shared" si="207"/>
        <v>High</v>
      </c>
      <c r="AG2667" t="str">
        <f t="shared" si="208"/>
        <v>Satisfied</v>
      </c>
      <c r="AH2667" t="str">
        <f t="shared" si="209"/>
        <v>Average Performer</v>
      </c>
      <c r="AI2667" t="str" cm="1">
        <f t="array" ref="AI2667">_xlfn.IFS($Z2667 = "Passed", "High", $Z2667="Completed", "Moderate", OR($Z2667 = "Incomplete", $Z2667="Failed"), "Low")</f>
        <v>Low</v>
      </c>
      <c r="AJ2667" t="str" cm="1">
        <f t="array" ref="AJ2667">_xlfn.IFS(OR(Z2667= "Passed", Z2667 = "Completed"), "Complete", OR(Z2667 ="Failed", Z2667 = "Incomplete"), "Incomplete")</f>
        <v>Incomplete</v>
      </c>
      <c r="AK2667" cm="1">
        <f t="array" ref="AK2667">_xlfn.IFS(HR_DATA[[#This Row],[Performance Category]] = "High Performer", 4,HR_DATA[[#This Row],[Performance Category]] = "Average Performer", 3, HR_DATA[[#This Row],[Performance Category]] = "Low Performer", 2, HR_DATA[[#This Row],[Performance Category]] = "At Risk", 1)</f>
        <v>3</v>
      </c>
    </row>
    <row r="2668" spans="1:37" x14ac:dyDescent="0.25">
      <c r="A2668">
        <v>3221</v>
      </c>
      <c r="B2668" s="2">
        <v>45112</v>
      </c>
      <c r="C2668" s="2">
        <f t="shared" ca="1" si="205"/>
        <v>46159</v>
      </c>
      <c r="D2668" t="s">
        <v>28</v>
      </c>
      <c r="E2668" t="s">
        <v>54</v>
      </c>
      <c r="F2668" t="s">
        <v>30</v>
      </c>
      <c r="G2668" t="s">
        <v>55</v>
      </c>
      <c r="H2668" t="s">
        <v>56</v>
      </c>
      <c r="I2668" t="s">
        <v>33</v>
      </c>
      <c r="J2668" t="s">
        <v>34</v>
      </c>
      <c r="K2668" t="s">
        <v>101</v>
      </c>
      <c r="L2668" s="2">
        <v>16802</v>
      </c>
      <c r="M2668" t="s">
        <v>36</v>
      </c>
      <c r="N2668" t="s">
        <v>48</v>
      </c>
      <c r="O2668" t="s">
        <v>60</v>
      </c>
      <c r="P2668" t="s">
        <v>61</v>
      </c>
      <c r="Q2668" t="s">
        <v>40</v>
      </c>
      <c r="R2668">
        <v>4</v>
      </c>
      <c r="S2668" s="2">
        <v>45017</v>
      </c>
      <c r="T2668">
        <v>1</v>
      </c>
      <c r="U2668">
        <v>3</v>
      </c>
      <c r="V2668">
        <v>5</v>
      </c>
      <c r="W2668" s="2">
        <v>45057</v>
      </c>
      <c r="X2668" t="s">
        <v>92</v>
      </c>
      <c r="Y2668" t="s">
        <v>42</v>
      </c>
      <c r="Z2668" t="s">
        <v>43</v>
      </c>
      <c r="AA2668">
        <v>4</v>
      </c>
      <c r="AB2668">
        <v>628.77</v>
      </c>
      <c r="AC2668">
        <v>78</v>
      </c>
      <c r="AD2668" t="str" cm="1">
        <f t="array" ref="AD2668">_xlfn.IFS($AC2668&lt;= 24,"17-24", $AC2668&lt;=34,"25-34", $AC2668&lt;=44,"35-44", $AC2668&lt;= 54,"45-54", $AC2668 &gt;= 55, "55+")</f>
        <v>55+</v>
      </c>
      <c r="AE2668">
        <f t="shared" ca="1" si="206"/>
        <v>2</v>
      </c>
      <c r="AF2668" t="str">
        <f t="shared" si="207"/>
        <v>Low</v>
      </c>
      <c r="AG2668" t="str">
        <f t="shared" si="208"/>
        <v>Neutral</v>
      </c>
      <c r="AH2668" t="str">
        <f t="shared" si="209"/>
        <v>Average Performer</v>
      </c>
      <c r="AI2668" t="str" cm="1">
        <f t="array" ref="AI2668">_xlfn.IFS($Z2668 = "Passed", "High", $Z2668="Completed", "Moderate", OR($Z2668 = "Incomplete", $Z2668="Failed"), "Low")</f>
        <v>Low</v>
      </c>
      <c r="AJ2668" t="str" cm="1">
        <f t="array" ref="AJ2668">_xlfn.IFS(OR(Z2668= "Passed", Z2668 = "Completed"), "Complete", OR(Z2668 ="Failed", Z2668 = "Incomplete"), "Incomplete")</f>
        <v>Incomplete</v>
      </c>
      <c r="AK2668" cm="1">
        <f t="array" ref="AK2668">_xlfn.IFS(HR_DATA[[#This Row],[Performance Category]] = "High Performer", 4,HR_DATA[[#This Row],[Performance Category]] = "Average Performer", 3, HR_DATA[[#This Row],[Performance Category]] = "Low Performer", 2, HR_DATA[[#This Row],[Performance Category]] = "At Risk", 1)</f>
        <v>3</v>
      </c>
    </row>
    <row r="2669" spans="1:37" x14ac:dyDescent="0.25">
      <c r="A2669">
        <v>3222</v>
      </c>
      <c r="B2669" s="2">
        <v>44207</v>
      </c>
      <c r="C2669" s="2">
        <f t="shared" ca="1" si="205"/>
        <v>46159</v>
      </c>
      <c r="D2669" t="s">
        <v>28</v>
      </c>
      <c r="E2669" t="s">
        <v>69</v>
      </c>
      <c r="F2669" t="s">
        <v>30</v>
      </c>
      <c r="G2669" t="s">
        <v>31</v>
      </c>
      <c r="H2669" t="s">
        <v>45</v>
      </c>
      <c r="I2669" t="s">
        <v>46</v>
      </c>
      <c r="J2669" t="s">
        <v>34</v>
      </c>
      <c r="K2669" t="s">
        <v>100</v>
      </c>
      <c r="L2669" s="2">
        <v>33099</v>
      </c>
      <c r="M2669" t="s">
        <v>36</v>
      </c>
      <c r="N2669" t="s">
        <v>37</v>
      </c>
      <c r="O2669" t="s">
        <v>49</v>
      </c>
      <c r="P2669" t="s">
        <v>67</v>
      </c>
      <c r="Q2669" t="s">
        <v>40</v>
      </c>
      <c r="R2669">
        <v>2</v>
      </c>
      <c r="S2669" s="2">
        <v>44852</v>
      </c>
      <c r="T2669">
        <v>2</v>
      </c>
      <c r="U2669">
        <v>5</v>
      </c>
      <c r="V2669">
        <v>1</v>
      </c>
      <c r="W2669" s="2">
        <v>44829</v>
      </c>
      <c r="X2669" t="s">
        <v>92</v>
      </c>
      <c r="Y2669" t="s">
        <v>42</v>
      </c>
      <c r="Z2669" t="s">
        <v>63</v>
      </c>
      <c r="AA2669">
        <v>3</v>
      </c>
      <c r="AB2669">
        <v>433.67</v>
      </c>
      <c r="AC2669">
        <v>31</v>
      </c>
      <c r="AD2669" t="str" cm="1">
        <f t="array" ref="AD2669">_xlfn.IFS($AC2669&lt;= 24,"17-24", $AC2669&lt;=34,"25-34", $AC2669&lt;=44,"35-44", $AC2669&lt;= 54,"45-54", $AC2669 &gt;= 55, "55+")</f>
        <v>25-34</v>
      </c>
      <c r="AE2669">
        <f t="shared" ca="1" si="206"/>
        <v>5</v>
      </c>
      <c r="AF2669" t="str">
        <f t="shared" si="207"/>
        <v>Low</v>
      </c>
      <c r="AG2669" t="str">
        <f t="shared" si="208"/>
        <v>Satisfied</v>
      </c>
      <c r="AH2669" t="str">
        <f t="shared" si="209"/>
        <v>Average Performer</v>
      </c>
      <c r="AI2669" t="str" cm="1">
        <f t="array" ref="AI2669">_xlfn.IFS($Z2669 = "Passed", "High", $Z2669="Completed", "Moderate", OR($Z2669 = "Incomplete", $Z2669="Failed"), "Low")</f>
        <v>Moderate</v>
      </c>
      <c r="AJ2669" t="str" cm="1">
        <f t="array" ref="AJ2669">_xlfn.IFS(OR(Z2669= "Passed", Z2669 = "Completed"), "Complete", OR(Z2669 ="Failed", Z2669 = "Incomplete"), "Incomplete")</f>
        <v>Complete</v>
      </c>
      <c r="AK2669" cm="1">
        <f t="array" ref="AK2669">_xlfn.IFS(HR_DATA[[#This Row],[Performance Category]] = "High Performer", 4,HR_DATA[[#This Row],[Performance Category]] = "Average Performer", 3, HR_DATA[[#This Row],[Performance Category]] = "Low Performer", 2, HR_DATA[[#This Row],[Performance Category]] = "At Risk", 1)</f>
        <v>3</v>
      </c>
    </row>
    <row r="2670" spans="1:37" x14ac:dyDescent="0.25">
      <c r="A2670">
        <v>3223</v>
      </c>
      <c r="B2670" s="2">
        <v>44871</v>
      </c>
      <c r="C2670" s="2">
        <f t="shared" ca="1" si="205"/>
        <v>46159</v>
      </c>
      <c r="D2670" t="s">
        <v>28</v>
      </c>
      <c r="E2670" t="s">
        <v>29</v>
      </c>
      <c r="F2670" t="s">
        <v>30</v>
      </c>
      <c r="G2670" t="s">
        <v>55</v>
      </c>
      <c r="H2670" t="s">
        <v>45</v>
      </c>
      <c r="I2670" t="s">
        <v>55</v>
      </c>
      <c r="J2670" t="s">
        <v>34</v>
      </c>
      <c r="K2670" t="s">
        <v>89</v>
      </c>
      <c r="L2670" s="2">
        <v>19279</v>
      </c>
      <c r="M2670" t="s">
        <v>36</v>
      </c>
      <c r="N2670" t="s">
        <v>37</v>
      </c>
      <c r="O2670" t="s">
        <v>84</v>
      </c>
      <c r="P2670" t="s">
        <v>61</v>
      </c>
      <c r="Q2670" t="s">
        <v>40</v>
      </c>
      <c r="R2670">
        <v>5</v>
      </c>
      <c r="S2670" s="2">
        <v>44876</v>
      </c>
      <c r="T2670">
        <v>4</v>
      </c>
      <c r="U2670">
        <v>4</v>
      </c>
      <c r="V2670">
        <v>2</v>
      </c>
      <c r="W2670" s="2">
        <v>44999</v>
      </c>
      <c r="X2670" t="s">
        <v>92</v>
      </c>
      <c r="Y2670" t="s">
        <v>42</v>
      </c>
      <c r="Z2670" t="s">
        <v>52</v>
      </c>
      <c r="AA2670">
        <v>4</v>
      </c>
      <c r="AB2670">
        <v>158.97</v>
      </c>
      <c r="AC2670">
        <v>70</v>
      </c>
      <c r="AD2670" t="str" cm="1">
        <f t="array" ref="AD2670">_xlfn.IFS($AC2670&lt;= 24,"17-24", $AC2670&lt;=34,"25-34", $AC2670&lt;=44,"35-44", $AC2670&lt;= 54,"45-54", $AC2670 &gt;= 55, "55+")</f>
        <v>55+</v>
      </c>
      <c r="AE2670">
        <f t="shared" ca="1" si="206"/>
        <v>3</v>
      </c>
      <c r="AF2670" t="str">
        <f t="shared" si="207"/>
        <v>High</v>
      </c>
      <c r="AG2670" t="str">
        <f t="shared" si="208"/>
        <v>Satisfied</v>
      </c>
      <c r="AH2670" t="str">
        <f t="shared" si="209"/>
        <v>Average Performer</v>
      </c>
      <c r="AI2670" t="str" cm="1">
        <f t="array" ref="AI2670">_xlfn.IFS($Z2670 = "Passed", "High", $Z2670="Completed", "Moderate", OR($Z2670 = "Incomplete", $Z2670="Failed"), "Low")</f>
        <v>Low</v>
      </c>
      <c r="AJ2670" t="str" cm="1">
        <f t="array" ref="AJ2670">_xlfn.IFS(OR(Z2670= "Passed", Z2670 = "Completed"), "Complete", OR(Z2670 ="Failed", Z2670 = "Incomplete"), "Incomplete")</f>
        <v>Incomplete</v>
      </c>
      <c r="AK2670" cm="1">
        <f t="array" ref="AK2670">_xlfn.IFS(HR_DATA[[#This Row],[Performance Category]] = "High Performer", 4,HR_DATA[[#This Row],[Performance Category]] = "Average Performer", 3, HR_DATA[[#This Row],[Performance Category]] = "Low Performer", 2, HR_DATA[[#This Row],[Performance Category]] = "At Risk", 1)</f>
        <v>3</v>
      </c>
    </row>
    <row r="2671" spans="1:37" x14ac:dyDescent="0.25">
      <c r="A2671">
        <v>3224</v>
      </c>
      <c r="B2671" s="2">
        <v>45019</v>
      </c>
      <c r="C2671" s="2">
        <f t="shared" ca="1" si="205"/>
        <v>46159</v>
      </c>
      <c r="D2671" t="s">
        <v>28</v>
      </c>
      <c r="E2671" t="s">
        <v>85</v>
      </c>
      <c r="F2671" t="s">
        <v>30</v>
      </c>
      <c r="G2671" t="s">
        <v>46</v>
      </c>
      <c r="H2671" t="s">
        <v>45</v>
      </c>
      <c r="I2671" t="s">
        <v>46</v>
      </c>
      <c r="J2671" t="s">
        <v>34</v>
      </c>
      <c r="K2671" t="s">
        <v>104</v>
      </c>
      <c r="L2671" s="2">
        <v>25605</v>
      </c>
      <c r="M2671" t="s">
        <v>36</v>
      </c>
      <c r="N2671" t="s">
        <v>37</v>
      </c>
      <c r="O2671" t="s">
        <v>38</v>
      </c>
      <c r="P2671" t="s">
        <v>61</v>
      </c>
      <c r="Q2671" t="s">
        <v>40</v>
      </c>
      <c r="R2671">
        <v>5</v>
      </c>
      <c r="S2671" s="2">
        <v>45045</v>
      </c>
      <c r="T2671">
        <v>2</v>
      </c>
      <c r="U2671">
        <v>4</v>
      </c>
      <c r="V2671">
        <v>5</v>
      </c>
      <c r="W2671" s="2">
        <v>44818</v>
      </c>
      <c r="X2671" t="s">
        <v>62</v>
      </c>
      <c r="Y2671" t="s">
        <v>51</v>
      </c>
      <c r="Z2671" t="s">
        <v>63</v>
      </c>
      <c r="AA2671">
        <v>2</v>
      </c>
      <c r="AB2671">
        <v>107.77</v>
      </c>
      <c r="AC2671">
        <v>53</v>
      </c>
      <c r="AD2671" t="str" cm="1">
        <f t="array" ref="AD2671">_xlfn.IFS($AC2671&lt;= 24,"17-24", $AC2671&lt;=34,"25-34", $AC2671&lt;=44,"35-44", $AC2671&lt;= 54,"45-54", $AC2671 &gt;= 55, "55+")</f>
        <v>45-54</v>
      </c>
      <c r="AE2671">
        <f t="shared" ca="1" si="206"/>
        <v>3</v>
      </c>
      <c r="AF2671" t="str">
        <f t="shared" si="207"/>
        <v>Low</v>
      </c>
      <c r="AG2671" t="str">
        <f t="shared" si="208"/>
        <v>Satisfied</v>
      </c>
      <c r="AH2671" t="str">
        <f t="shared" si="209"/>
        <v>Average Performer</v>
      </c>
      <c r="AI2671" t="str" cm="1">
        <f t="array" ref="AI2671">_xlfn.IFS($Z2671 = "Passed", "High", $Z2671="Completed", "Moderate", OR($Z2671 = "Incomplete", $Z2671="Failed"), "Low")</f>
        <v>Moderate</v>
      </c>
      <c r="AJ2671" t="str" cm="1">
        <f t="array" ref="AJ2671">_xlfn.IFS(OR(Z2671= "Passed", Z2671 = "Completed"), "Complete", OR(Z2671 ="Failed", Z2671 = "Incomplete"), "Incomplete")</f>
        <v>Complete</v>
      </c>
      <c r="AK2671" cm="1">
        <f t="array" ref="AK2671">_xlfn.IFS(HR_DATA[[#This Row],[Performance Category]] = "High Performer", 4,HR_DATA[[#This Row],[Performance Category]] = "Average Performer", 3, HR_DATA[[#This Row],[Performance Category]] = "Low Performer", 2, HR_DATA[[#This Row],[Performance Category]] = "At Risk", 1)</f>
        <v>3</v>
      </c>
    </row>
    <row r="2672" spans="1:37" x14ac:dyDescent="0.25">
      <c r="A2672">
        <v>3225</v>
      </c>
      <c r="B2672" s="2">
        <v>44354</v>
      </c>
      <c r="C2672" s="2">
        <f t="shared" ca="1" si="205"/>
        <v>46159</v>
      </c>
      <c r="D2672" t="s">
        <v>28</v>
      </c>
      <c r="E2672" t="s">
        <v>44</v>
      </c>
      <c r="F2672" t="s">
        <v>30</v>
      </c>
      <c r="G2672" t="s">
        <v>31</v>
      </c>
      <c r="H2672" t="s">
        <v>56</v>
      </c>
      <c r="I2672" t="s">
        <v>46</v>
      </c>
      <c r="J2672" t="s">
        <v>34</v>
      </c>
      <c r="K2672" t="s">
        <v>65</v>
      </c>
      <c r="L2672" s="2">
        <v>28335</v>
      </c>
      <c r="M2672" t="s">
        <v>36</v>
      </c>
      <c r="N2672" t="s">
        <v>37</v>
      </c>
      <c r="O2672" t="s">
        <v>38</v>
      </c>
      <c r="P2672" t="s">
        <v>77</v>
      </c>
      <c r="Q2672" t="s">
        <v>40</v>
      </c>
      <c r="R2672">
        <v>3</v>
      </c>
      <c r="S2672" s="2">
        <v>44834</v>
      </c>
      <c r="T2672">
        <v>3</v>
      </c>
      <c r="U2672">
        <v>1</v>
      </c>
      <c r="V2672">
        <v>1</v>
      </c>
      <c r="W2672" s="2">
        <v>45133</v>
      </c>
      <c r="X2672" t="s">
        <v>92</v>
      </c>
      <c r="Y2672" t="s">
        <v>42</v>
      </c>
      <c r="Z2672" t="s">
        <v>63</v>
      </c>
      <c r="AA2672">
        <v>1</v>
      </c>
      <c r="AB2672">
        <v>374.1</v>
      </c>
      <c r="AC2672">
        <v>44</v>
      </c>
      <c r="AD2672" t="str" cm="1">
        <f t="array" ref="AD2672">_xlfn.IFS($AC2672&lt;= 24,"17-24", $AC2672&lt;=34,"25-34", $AC2672&lt;=44,"35-44", $AC2672&lt;= 54,"45-54", $AC2672 &gt;= 55, "55+")</f>
        <v>35-44</v>
      </c>
      <c r="AE2672">
        <f t="shared" ca="1" si="206"/>
        <v>4</v>
      </c>
      <c r="AF2672" t="str">
        <f t="shared" si="207"/>
        <v>Medium</v>
      </c>
      <c r="AG2672" t="str">
        <f t="shared" si="208"/>
        <v>Not satisfied</v>
      </c>
      <c r="AH2672" t="str">
        <f t="shared" si="209"/>
        <v>Average Performer</v>
      </c>
      <c r="AI2672" t="str" cm="1">
        <f t="array" ref="AI2672">_xlfn.IFS($Z2672 = "Passed", "High", $Z2672="Completed", "Moderate", OR($Z2672 = "Incomplete", $Z2672="Failed"), "Low")</f>
        <v>Moderate</v>
      </c>
      <c r="AJ2672" t="str" cm="1">
        <f t="array" ref="AJ2672">_xlfn.IFS(OR(Z2672= "Passed", Z2672 = "Completed"), "Complete", OR(Z2672 ="Failed", Z2672 = "Incomplete"), "Incomplete")</f>
        <v>Complete</v>
      </c>
      <c r="AK2672" cm="1">
        <f t="array" ref="AK2672">_xlfn.IFS(HR_DATA[[#This Row],[Performance Category]] = "High Performer", 4,HR_DATA[[#This Row],[Performance Category]] = "Average Performer", 3, HR_DATA[[#This Row],[Performance Category]] = "Low Performer", 2, HR_DATA[[#This Row],[Performance Category]] = "At Risk", 1)</f>
        <v>3</v>
      </c>
    </row>
    <row r="2673" spans="1:37" x14ac:dyDescent="0.25">
      <c r="A2673">
        <v>3226</v>
      </c>
      <c r="B2673" s="2">
        <v>43485</v>
      </c>
      <c r="C2673" s="2">
        <f t="shared" ca="1" si="205"/>
        <v>46159</v>
      </c>
      <c r="D2673" t="s">
        <v>28</v>
      </c>
      <c r="E2673" t="s">
        <v>87</v>
      </c>
      <c r="F2673" t="s">
        <v>30</v>
      </c>
      <c r="G2673" t="s">
        <v>31</v>
      </c>
      <c r="H2673" t="s">
        <v>56</v>
      </c>
      <c r="I2673" t="s">
        <v>55</v>
      </c>
      <c r="J2673" t="s">
        <v>34</v>
      </c>
      <c r="K2673" t="s">
        <v>75</v>
      </c>
      <c r="L2673" s="2">
        <v>32508</v>
      </c>
      <c r="M2673" t="s">
        <v>36</v>
      </c>
      <c r="N2673" t="s">
        <v>37</v>
      </c>
      <c r="O2673" t="s">
        <v>72</v>
      </c>
      <c r="P2673" t="s">
        <v>67</v>
      </c>
      <c r="Q2673" t="s">
        <v>40</v>
      </c>
      <c r="R2673">
        <v>4</v>
      </c>
      <c r="S2673" s="2">
        <v>44840</v>
      </c>
      <c r="T2673">
        <v>1</v>
      </c>
      <c r="U2673">
        <v>2</v>
      </c>
      <c r="V2673">
        <v>3</v>
      </c>
      <c r="W2673" s="2">
        <v>44986</v>
      </c>
      <c r="X2673" t="s">
        <v>41</v>
      </c>
      <c r="Y2673" t="s">
        <v>51</v>
      </c>
      <c r="Z2673" t="s">
        <v>52</v>
      </c>
      <c r="AA2673">
        <v>2</v>
      </c>
      <c r="AB2673">
        <v>471.42</v>
      </c>
      <c r="AC2673">
        <v>31</v>
      </c>
      <c r="AD2673" t="str" cm="1">
        <f t="array" ref="AD2673">_xlfn.IFS($AC2673&lt;= 24,"17-24", $AC2673&lt;=34,"25-34", $AC2673&lt;=44,"35-44", $AC2673&lt;= 54,"45-54", $AC2673 &gt;= 55, "55+")</f>
        <v>25-34</v>
      </c>
      <c r="AE2673">
        <f t="shared" ca="1" si="206"/>
        <v>7</v>
      </c>
      <c r="AF2673" t="str">
        <f t="shared" si="207"/>
        <v>Low</v>
      </c>
      <c r="AG2673" t="str">
        <f t="shared" si="208"/>
        <v>Not satisfied</v>
      </c>
      <c r="AH2673" t="str">
        <f t="shared" si="209"/>
        <v>Average Performer</v>
      </c>
      <c r="AI2673" t="str" cm="1">
        <f t="array" ref="AI2673">_xlfn.IFS($Z2673 = "Passed", "High", $Z2673="Completed", "Moderate", OR($Z2673 = "Incomplete", $Z2673="Failed"), "Low")</f>
        <v>Low</v>
      </c>
      <c r="AJ2673" t="str" cm="1">
        <f t="array" ref="AJ2673">_xlfn.IFS(OR(Z2673= "Passed", Z2673 = "Completed"), "Complete", OR(Z2673 ="Failed", Z2673 = "Incomplete"), "Incomplete")</f>
        <v>Incomplete</v>
      </c>
      <c r="AK2673" cm="1">
        <f t="array" ref="AK2673">_xlfn.IFS(HR_DATA[[#This Row],[Performance Category]] = "High Performer", 4,HR_DATA[[#This Row],[Performance Category]] = "Average Performer", 3, HR_DATA[[#This Row],[Performance Category]] = "Low Performer", 2, HR_DATA[[#This Row],[Performance Category]] = "At Risk", 1)</f>
        <v>3</v>
      </c>
    </row>
    <row r="2674" spans="1:37" x14ac:dyDescent="0.25">
      <c r="A2674">
        <v>3228</v>
      </c>
      <c r="B2674" s="2">
        <v>43612</v>
      </c>
      <c r="C2674" s="2">
        <f t="shared" ca="1" si="205"/>
        <v>46159</v>
      </c>
      <c r="D2674" t="s">
        <v>28</v>
      </c>
      <c r="E2674" t="s">
        <v>94</v>
      </c>
      <c r="F2674" t="s">
        <v>108</v>
      </c>
      <c r="G2674" t="s">
        <v>55</v>
      </c>
      <c r="H2674" t="s">
        <v>32</v>
      </c>
      <c r="I2674" t="s">
        <v>33</v>
      </c>
      <c r="J2674" t="s">
        <v>34</v>
      </c>
      <c r="K2674" t="s">
        <v>70</v>
      </c>
      <c r="L2674" s="2">
        <v>16956</v>
      </c>
      <c r="M2674" t="s">
        <v>36</v>
      </c>
      <c r="N2674" t="s">
        <v>48</v>
      </c>
      <c r="O2674" t="s">
        <v>49</v>
      </c>
      <c r="P2674" t="s">
        <v>61</v>
      </c>
      <c r="Q2674" t="s">
        <v>40</v>
      </c>
      <c r="R2674">
        <v>2</v>
      </c>
      <c r="S2674" s="2">
        <v>44878</v>
      </c>
      <c r="T2674">
        <v>3</v>
      </c>
      <c r="U2674">
        <v>5</v>
      </c>
      <c r="V2674">
        <v>3</v>
      </c>
      <c r="W2674" s="2">
        <v>44782</v>
      </c>
      <c r="X2674" t="s">
        <v>50</v>
      </c>
      <c r="Y2674" t="s">
        <v>51</v>
      </c>
      <c r="Z2674" t="s">
        <v>73</v>
      </c>
      <c r="AA2674">
        <v>3</v>
      </c>
      <c r="AB2674">
        <v>272.77</v>
      </c>
      <c r="AC2674">
        <v>73</v>
      </c>
      <c r="AD2674" t="str" cm="1">
        <f t="array" ref="AD2674">_xlfn.IFS($AC2674&lt;= 24,"17-24", $AC2674&lt;=34,"25-34", $AC2674&lt;=44,"35-44", $AC2674&lt;= 54,"45-54", $AC2674 &gt;= 55, "55+")</f>
        <v>55+</v>
      </c>
      <c r="AE2674">
        <f t="shared" ca="1" si="206"/>
        <v>6</v>
      </c>
      <c r="AF2674" t="str">
        <f t="shared" si="207"/>
        <v>Medium</v>
      </c>
      <c r="AG2674" t="str">
        <f t="shared" si="208"/>
        <v>Satisfied</v>
      </c>
      <c r="AH2674" t="str">
        <f t="shared" si="209"/>
        <v>Average Performer</v>
      </c>
      <c r="AI2674" t="str" cm="1">
        <f t="array" ref="AI2674">_xlfn.IFS($Z2674 = "Passed", "High", $Z2674="Completed", "Moderate", OR($Z2674 = "Incomplete", $Z2674="Failed"), "Low")</f>
        <v>High</v>
      </c>
      <c r="AJ2674" t="str" cm="1">
        <f t="array" ref="AJ2674">_xlfn.IFS(OR(Z2674= "Passed", Z2674 = "Completed"), "Complete", OR(Z2674 ="Failed", Z2674 = "Incomplete"), "Incomplete")</f>
        <v>Complete</v>
      </c>
      <c r="AK2674" cm="1">
        <f t="array" ref="AK2674">_xlfn.IFS(HR_DATA[[#This Row],[Performance Category]] = "High Performer", 4,HR_DATA[[#This Row],[Performance Category]] = "Average Performer", 3, HR_DATA[[#This Row],[Performance Category]] = "Low Performer", 2, HR_DATA[[#This Row],[Performance Category]] = "At Risk", 1)</f>
        <v>3</v>
      </c>
    </row>
    <row r="2675" spans="1:37" x14ac:dyDescent="0.25">
      <c r="A2675">
        <v>3229</v>
      </c>
      <c r="B2675" s="2">
        <v>44913</v>
      </c>
      <c r="C2675" s="2">
        <f t="shared" ca="1" si="205"/>
        <v>46159</v>
      </c>
      <c r="D2675" t="s">
        <v>28</v>
      </c>
      <c r="E2675" t="s">
        <v>74</v>
      </c>
      <c r="F2675" t="s">
        <v>30</v>
      </c>
      <c r="G2675" t="s">
        <v>31</v>
      </c>
      <c r="H2675" t="s">
        <v>32</v>
      </c>
      <c r="I2675" t="s">
        <v>33</v>
      </c>
      <c r="J2675" t="s">
        <v>34</v>
      </c>
      <c r="K2675" t="s">
        <v>79</v>
      </c>
      <c r="L2675" s="2">
        <v>16789</v>
      </c>
      <c r="M2675" t="s">
        <v>36</v>
      </c>
      <c r="N2675" t="s">
        <v>48</v>
      </c>
      <c r="O2675" t="s">
        <v>60</v>
      </c>
      <c r="P2675" t="s">
        <v>39</v>
      </c>
      <c r="Q2675" t="s">
        <v>40</v>
      </c>
      <c r="R2675">
        <v>1</v>
      </c>
      <c r="S2675" s="2">
        <v>44833</v>
      </c>
      <c r="T2675">
        <v>4</v>
      </c>
      <c r="U2675">
        <v>3</v>
      </c>
      <c r="V2675">
        <v>4</v>
      </c>
      <c r="W2675" s="2">
        <v>44925</v>
      </c>
      <c r="X2675" t="s">
        <v>68</v>
      </c>
      <c r="Y2675" t="s">
        <v>42</v>
      </c>
      <c r="Z2675" t="s">
        <v>52</v>
      </c>
      <c r="AA2675">
        <v>3</v>
      </c>
      <c r="AB2675">
        <v>757.48</v>
      </c>
      <c r="AC2675">
        <v>77</v>
      </c>
      <c r="AD2675" t="str" cm="1">
        <f t="array" ref="AD2675">_xlfn.IFS($AC2675&lt;= 24,"17-24", $AC2675&lt;=34,"25-34", $AC2675&lt;=44,"35-44", $AC2675&lt;= 54,"45-54", $AC2675 &gt;= 55, "55+")</f>
        <v>55+</v>
      </c>
      <c r="AE2675">
        <f t="shared" ca="1" si="206"/>
        <v>3</v>
      </c>
      <c r="AF2675" t="str">
        <f t="shared" si="207"/>
        <v>High</v>
      </c>
      <c r="AG2675" t="str">
        <f t="shared" si="208"/>
        <v>Neutral</v>
      </c>
      <c r="AH2675" t="str">
        <f t="shared" si="209"/>
        <v>Average Performer</v>
      </c>
      <c r="AI2675" t="str" cm="1">
        <f t="array" ref="AI2675">_xlfn.IFS($Z2675 = "Passed", "High", $Z2675="Completed", "Moderate", OR($Z2675 = "Incomplete", $Z2675="Failed"), "Low")</f>
        <v>Low</v>
      </c>
      <c r="AJ2675" t="str" cm="1">
        <f t="array" ref="AJ2675">_xlfn.IFS(OR(Z2675= "Passed", Z2675 = "Completed"), "Complete", OR(Z2675 ="Failed", Z2675 = "Incomplete"), "Incomplete")</f>
        <v>Incomplete</v>
      </c>
      <c r="AK2675" cm="1">
        <f t="array" ref="AK2675">_xlfn.IFS(HR_DATA[[#This Row],[Performance Category]] = "High Performer", 4,HR_DATA[[#This Row],[Performance Category]] = "Average Performer", 3, HR_DATA[[#This Row],[Performance Category]] = "Low Performer", 2, HR_DATA[[#This Row],[Performance Category]] = "At Risk", 1)</f>
        <v>3</v>
      </c>
    </row>
    <row r="2676" spans="1:37" x14ac:dyDescent="0.25">
      <c r="A2676">
        <v>3231</v>
      </c>
      <c r="B2676" s="2">
        <v>44340</v>
      </c>
      <c r="C2676" s="2">
        <f t="shared" ca="1" si="205"/>
        <v>46159</v>
      </c>
      <c r="D2676" t="s">
        <v>28</v>
      </c>
      <c r="E2676" t="s">
        <v>54</v>
      </c>
      <c r="F2676" t="s">
        <v>30</v>
      </c>
      <c r="G2676" t="s">
        <v>55</v>
      </c>
      <c r="H2676" t="s">
        <v>32</v>
      </c>
      <c r="I2676" t="s">
        <v>46</v>
      </c>
      <c r="J2676" t="s">
        <v>34</v>
      </c>
      <c r="K2676" t="s">
        <v>100</v>
      </c>
      <c r="L2676" s="2">
        <v>35564</v>
      </c>
      <c r="M2676" t="s">
        <v>36</v>
      </c>
      <c r="N2676" t="s">
        <v>37</v>
      </c>
      <c r="O2676" t="s">
        <v>38</v>
      </c>
      <c r="P2676" t="s">
        <v>77</v>
      </c>
      <c r="Q2676" t="s">
        <v>78</v>
      </c>
      <c r="R2676">
        <v>2</v>
      </c>
      <c r="S2676" s="2">
        <v>44906</v>
      </c>
      <c r="T2676">
        <v>5</v>
      </c>
      <c r="U2676">
        <v>3</v>
      </c>
      <c r="V2676">
        <v>3</v>
      </c>
      <c r="W2676" s="2">
        <v>44858</v>
      </c>
      <c r="X2676" t="s">
        <v>50</v>
      </c>
      <c r="Y2676" t="s">
        <v>51</v>
      </c>
      <c r="Z2676" t="s">
        <v>43</v>
      </c>
      <c r="AA2676">
        <v>3</v>
      </c>
      <c r="AB2676">
        <v>668.59</v>
      </c>
      <c r="AC2676">
        <v>24</v>
      </c>
      <c r="AD2676" t="str" cm="1">
        <f t="array" ref="AD2676">_xlfn.IFS($AC2676&lt;= 24,"17-24", $AC2676&lt;=34,"25-34", $AC2676&lt;=44,"35-44", $AC2676&lt;= 54,"45-54", $AC2676 &gt;= 55, "55+")</f>
        <v>17-24</v>
      </c>
      <c r="AE2676">
        <f t="shared" ca="1" si="206"/>
        <v>4</v>
      </c>
      <c r="AF2676" t="str">
        <f t="shared" si="207"/>
        <v>High</v>
      </c>
      <c r="AG2676" t="str">
        <f t="shared" si="208"/>
        <v>Neutral</v>
      </c>
      <c r="AH2676" t="str">
        <f t="shared" si="209"/>
        <v>High Performer</v>
      </c>
      <c r="AI2676" t="str" cm="1">
        <f t="array" ref="AI2676">_xlfn.IFS($Z2676 = "Passed", "High", $Z2676="Completed", "Moderate", OR($Z2676 = "Incomplete", $Z2676="Failed"), "Low")</f>
        <v>Low</v>
      </c>
      <c r="AJ2676" t="str" cm="1">
        <f t="array" ref="AJ2676">_xlfn.IFS(OR(Z2676= "Passed", Z2676 = "Completed"), "Complete", OR(Z2676 ="Failed", Z2676 = "Incomplete"), "Incomplete")</f>
        <v>Incomplete</v>
      </c>
      <c r="AK2676" cm="1">
        <f t="array" ref="AK2676">_xlfn.IFS(HR_DATA[[#This Row],[Performance Category]] = "High Performer", 4,HR_DATA[[#This Row],[Performance Category]] = "Average Performer", 3, HR_DATA[[#This Row],[Performance Category]] = "Low Performer", 2, HR_DATA[[#This Row],[Performance Category]] = "At Risk", 1)</f>
        <v>4</v>
      </c>
    </row>
    <row r="2677" spans="1:37" x14ac:dyDescent="0.25">
      <c r="A2677">
        <v>3234</v>
      </c>
      <c r="B2677" s="2">
        <v>44431</v>
      </c>
      <c r="C2677" s="2">
        <f t="shared" ca="1" si="205"/>
        <v>46159</v>
      </c>
      <c r="D2677" t="s">
        <v>28</v>
      </c>
      <c r="E2677" t="s">
        <v>85</v>
      </c>
      <c r="F2677" t="s">
        <v>30</v>
      </c>
      <c r="G2677" t="s">
        <v>46</v>
      </c>
      <c r="H2677" t="s">
        <v>56</v>
      </c>
      <c r="I2677" t="s">
        <v>33</v>
      </c>
      <c r="J2677" t="s">
        <v>34</v>
      </c>
      <c r="K2677" t="s">
        <v>65</v>
      </c>
      <c r="L2677" s="2">
        <v>21665</v>
      </c>
      <c r="M2677" t="s">
        <v>36</v>
      </c>
      <c r="N2677" t="s">
        <v>48</v>
      </c>
      <c r="O2677" t="s">
        <v>72</v>
      </c>
      <c r="P2677" t="s">
        <v>39</v>
      </c>
      <c r="Q2677" t="s">
        <v>40</v>
      </c>
      <c r="R2677">
        <v>3</v>
      </c>
      <c r="S2677" s="2">
        <v>45025</v>
      </c>
      <c r="T2677">
        <v>1</v>
      </c>
      <c r="U2677">
        <v>3</v>
      </c>
      <c r="V2677">
        <v>4</v>
      </c>
      <c r="W2677" s="2">
        <v>44868</v>
      </c>
      <c r="X2677" t="s">
        <v>41</v>
      </c>
      <c r="Y2677" t="s">
        <v>42</v>
      </c>
      <c r="Z2677" t="s">
        <v>63</v>
      </c>
      <c r="AA2677">
        <v>3</v>
      </c>
      <c r="AB2677">
        <v>185.58</v>
      </c>
      <c r="AC2677">
        <v>62</v>
      </c>
      <c r="AD2677" t="str" cm="1">
        <f t="array" ref="AD2677">_xlfn.IFS($AC2677&lt;= 24,"17-24", $AC2677&lt;=34,"25-34", $AC2677&lt;=44,"35-44", $AC2677&lt;= 54,"45-54", $AC2677 &gt;= 55, "55+")</f>
        <v>55+</v>
      </c>
      <c r="AE2677">
        <f t="shared" ca="1" si="206"/>
        <v>4</v>
      </c>
      <c r="AF2677" t="str">
        <f t="shared" si="207"/>
        <v>Low</v>
      </c>
      <c r="AG2677" t="str">
        <f t="shared" si="208"/>
        <v>Neutral</v>
      </c>
      <c r="AH2677" t="str">
        <f t="shared" si="209"/>
        <v>Average Performer</v>
      </c>
      <c r="AI2677" t="str" cm="1">
        <f t="array" ref="AI2677">_xlfn.IFS($Z2677 = "Passed", "High", $Z2677="Completed", "Moderate", OR($Z2677 = "Incomplete", $Z2677="Failed"), "Low")</f>
        <v>Moderate</v>
      </c>
      <c r="AJ2677" t="str" cm="1">
        <f t="array" ref="AJ2677">_xlfn.IFS(OR(Z2677= "Passed", Z2677 = "Completed"), "Complete", OR(Z2677 ="Failed", Z2677 = "Incomplete"), "Incomplete")</f>
        <v>Complete</v>
      </c>
      <c r="AK2677" cm="1">
        <f t="array" ref="AK2677">_xlfn.IFS(HR_DATA[[#This Row],[Performance Category]] = "High Performer", 4,HR_DATA[[#This Row],[Performance Category]] = "Average Performer", 3, HR_DATA[[#This Row],[Performance Category]] = "Low Performer", 2, HR_DATA[[#This Row],[Performance Category]] = "At Risk", 1)</f>
        <v>3</v>
      </c>
    </row>
    <row r="2678" spans="1:37" x14ac:dyDescent="0.25">
      <c r="A2678">
        <v>3235</v>
      </c>
      <c r="B2678" s="2">
        <v>44553</v>
      </c>
      <c r="C2678" s="2">
        <f t="shared" ca="1" si="205"/>
        <v>46159</v>
      </c>
      <c r="D2678" t="s">
        <v>28</v>
      </c>
      <c r="E2678" t="s">
        <v>44</v>
      </c>
      <c r="F2678" t="s">
        <v>30</v>
      </c>
      <c r="G2678" t="s">
        <v>31</v>
      </c>
      <c r="H2678" t="s">
        <v>32</v>
      </c>
      <c r="I2678" t="s">
        <v>33</v>
      </c>
      <c r="J2678" t="s">
        <v>34</v>
      </c>
      <c r="K2678" t="s">
        <v>79</v>
      </c>
      <c r="L2678" s="2">
        <v>23224</v>
      </c>
      <c r="M2678" t="s">
        <v>36</v>
      </c>
      <c r="N2678" t="s">
        <v>48</v>
      </c>
      <c r="O2678" t="s">
        <v>49</v>
      </c>
      <c r="P2678" t="s">
        <v>67</v>
      </c>
      <c r="Q2678" t="s">
        <v>40</v>
      </c>
      <c r="R2678">
        <v>2</v>
      </c>
      <c r="S2678" s="2">
        <v>44856</v>
      </c>
      <c r="T2678">
        <v>3</v>
      </c>
      <c r="U2678">
        <v>4</v>
      </c>
      <c r="V2678">
        <v>1</v>
      </c>
      <c r="W2678" s="2">
        <v>44965</v>
      </c>
      <c r="X2678" t="s">
        <v>62</v>
      </c>
      <c r="Y2678" t="s">
        <v>42</v>
      </c>
      <c r="Z2678" t="s">
        <v>43</v>
      </c>
      <c r="AA2678">
        <v>3</v>
      </c>
      <c r="AB2678">
        <v>667.23</v>
      </c>
      <c r="AC2678">
        <v>58</v>
      </c>
      <c r="AD2678" t="str" cm="1">
        <f t="array" ref="AD2678">_xlfn.IFS($AC2678&lt;= 24,"17-24", $AC2678&lt;=34,"25-34", $AC2678&lt;=44,"35-44", $AC2678&lt;= 54,"45-54", $AC2678 &gt;= 55, "55+")</f>
        <v>55+</v>
      </c>
      <c r="AE2678">
        <f t="shared" ca="1" si="206"/>
        <v>4</v>
      </c>
      <c r="AF2678" t="str">
        <f t="shared" si="207"/>
        <v>Medium</v>
      </c>
      <c r="AG2678" t="str">
        <f t="shared" si="208"/>
        <v>Satisfied</v>
      </c>
      <c r="AH2678" t="str">
        <f t="shared" si="209"/>
        <v>Average Performer</v>
      </c>
      <c r="AI2678" t="str" cm="1">
        <f t="array" ref="AI2678">_xlfn.IFS($Z2678 = "Passed", "High", $Z2678="Completed", "Moderate", OR($Z2678 = "Incomplete", $Z2678="Failed"), "Low")</f>
        <v>Low</v>
      </c>
      <c r="AJ2678" t="str" cm="1">
        <f t="array" ref="AJ2678">_xlfn.IFS(OR(Z2678= "Passed", Z2678 = "Completed"), "Complete", OR(Z2678 ="Failed", Z2678 = "Incomplete"), "Incomplete")</f>
        <v>Incomplete</v>
      </c>
      <c r="AK2678" cm="1">
        <f t="array" ref="AK2678">_xlfn.IFS(HR_DATA[[#This Row],[Performance Category]] = "High Performer", 4,HR_DATA[[#This Row],[Performance Category]] = "Average Performer", 3, HR_DATA[[#This Row],[Performance Category]] = "Low Performer", 2, HR_DATA[[#This Row],[Performance Category]] = "At Risk", 1)</f>
        <v>3</v>
      </c>
    </row>
    <row r="2679" spans="1:37" x14ac:dyDescent="0.25">
      <c r="A2679">
        <v>3236</v>
      </c>
      <c r="B2679" s="2">
        <v>44585</v>
      </c>
      <c r="C2679" s="2">
        <f t="shared" ca="1" si="205"/>
        <v>46159</v>
      </c>
      <c r="D2679" t="s">
        <v>106</v>
      </c>
      <c r="E2679" t="s">
        <v>81</v>
      </c>
      <c r="F2679" t="s">
        <v>30</v>
      </c>
      <c r="G2679" t="s">
        <v>31</v>
      </c>
      <c r="H2679" t="s">
        <v>32</v>
      </c>
      <c r="I2679" t="s">
        <v>55</v>
      </c>
      <c r="J2679" t="s">
        <v>34</v>
      </c>
      <c r="K2679" t="s">
        <v>104</v>
      </c>
      <c r="L2679" s="2">
        <v>29010</v>
      </c>
      <c r="M2679" t="s">
        <v>36</v>
      </c>
      <c r="N2679" t="s">
        <v>37</v>
      </c>
      <c r="O2679" t="s">
        <v>84</v>
      </c>
      <c r="P2679" t="s">
        <v>67</v>
      </c>
      <c r="Q2679" t="s">
        <v>40</v>
      </c>
      <c r="R2679">
        <v>5</v>
      </c>
      <c r="S2679" s="2">
        <v>45044</v>
      </c>
      <c r="T2679">
        <v>2</v>
      </c>
      <c r="U2679">
        <v>4</v>
      </c>
      <c r="V2679">
        <v>1</v>
      </c>
      <c r="W2679" s="2">
        <v>44912</v>
      </c>
      <c r="X2679" t="s">
        <v>92</v>
      </c>
      <c r="Y2679" t="s">
        <v>42</v>
      </c>
      <c r="Z2679" t="s">
        <v>63</v>
      </c>
      <c r="AA2679">
        <v>5</v>
      </c>
      <c r="AB2679">
        <v>209.99</v>
      </c>
      <c r="AC2679">
        <v>43</v>
      </c>
      <c r="AD2679" t="str" cm="1">
        <f t="array" ref="AD2679">_xlfn.IFS($AC2679&lt;= 24,"17-24", $AC2679&lt;=34,"25-34", $AC2679&lt;=44,"35-44", $AC2679&lt;= 54,"45-54", $AC2679 &gt;= 55, "55+")</f>
        <v>35-44</v>
      </c>
      <c r="AE2679">
        <f t="shared" ca="1" si="206"/>
        <v>4</v>
      </c>
      <c r="AF2679" t="str">
        <f t="shared" si="207"/>
        <v>Low</v>
      </c>
      <c r="AG2679" t="str">
        <f t="shared" si="208"/>
        <v>Satisfied</v>
      </c>
      <c r="AH2679" t="str">
        <f t="shared" si="209"/>
        <v>Average Performer</v>
      </c>
      <c r="AI2679" t="str" cm="1">
        <f t="array" ref="AI2679">_xlfn.IFS($Z2679 = "Passed", "High", $Z2679="Completed", "Moderate", OR($Z2679 = "Incomplete", $Z2679="Failed"), "Low")</f>
        <v>Moderate</v>
      </c>
      <c r="AJ2679" t="str" cm="1">
        <f t="array" ref="AJ2679">_xlfn.IFS(OR(Z2679= "Passed", Z2679 = "Completed"), "Complete", OR(Z2679 ="Failed", Z2679 = "Incomplete"), "Incomplete")</f>
        <v>Complete</v>
      </c>
      <c r="AK2679" cm="1">
        <f t="array" ref="AK2679">_xlfn.IFS(HR_DATA[[#This Row],[Performance Category]] = "High Performer", 4,HR_DATA[[#This Row],[Performance Category]] = "Average Performer", 3, HR_DATA[[#This Row],[Performance Category]] = "Low Performer", 2, HR_DATA[[#This Row],[Performance Category]] = "At Risk", 1)</f>
        <v>3</v>
      </c>
    </row>
    <row r="2680" spans="1:37" x14ac:dyDescent="0.25">
      <c r="A2680">
        <v>3237</v>
      </c>
      <c r="B2680" s="2">
        <v>44886</v>
      </c>
      <c r="C2680" s="2">
        <f t="shared" ca="1" si="205"/>
        <v>46159</v>
      </c>
      <c r="D2680" t="s">
        <v>106</v>
      </c>
      <c r="E2680" t="s">
        <v>54</v>
      </c>
      <c r="F2680" t="s">
        <v>30</v>
      </c>
      <c r="G2680" t="s">
        <v>31</v>
      </c>
      <c r="H2680" t="s">
        <v>56</v>
      </c>
      <c r="I2680" t="s">
        <v>33</v>
      </c>
      <c r="J2680" t="s">
        <v>34</v>
      </c>
      <c r="K2680" t="s">
        <v>75</v>
      </c>
      <c r="L2680" s="2">
        <v>32119</v>
      </c>
      <c r="M2680" t="s">
        <v>36</v>
      </c>
      <c r="N2680" t="s">
        <v>48</v>
      </c>
      <c r="O2680" t="s">
        <v>38</v>
      </c>
      <c r="P2680" t="s">
        <v>67</v>
      </c>
      <c r="Q2680" t="s">
        <v>40</v>
      </c>
      <c r="R2680">
        <v>4</v>
      </c>
      <c r="S2680" s="2">
        <v>44967</v>
      </c>
      <c r="T2680">
        <v>5</v>
      </c>
      <c r="U2680">
        <v>1</v>
      </c>
      <c r="V2680">
        <v>2</v>
      </c>
      <c r="W2680" s="2">
        <v>45089</v>
      </c>
      <c r="X2680" t="s">
        <v>41</v>
      </c>
      <c r="Y2680" t="s">
        <v>42</v>
      </c>
      <c r="Z2680" t="s">
        <v>43</v>
      </c>
      <c r="AA2680">
        <v>5</v>
      </c>
      <c r="AB2680">
        <v>114.81</v>
      </c>
      <c r="AC2680">
        <v>35</v>
      </c>
      <c r="AD2680" t="str" cm="1">
        <f t="array" ref="AD2680">_xlfn.IFS($AC2680&lt;= 24,"17-24", $AC2680&lt;=34,"25-34", $AC2680&lt;=44,"35-44", $AC2680&lt;= 54,"45-54", $AC2680 &gt;= 55, "55+")</f>
        <v>35-44</v>
      </c>
      <c r="AE2680">
        <f t="shared" ca="1" si="206"/>
        <v>3</v>
      </c>
      <c r="AF2680" t="str">
        <f t="shared" si="207"/>
        <v>High</v>
      </c>
      <c r="AG2680" t="str">
        <f t="shared" si="208"/>
        <v>Not satisfied</v>
      </c>
      <c r="AH2680" t="str">
        <f t="shared" si="209"/>
        <v>Average Performer</v>
      </c>
      <c r="AI2680" t="str" cm="1">
        <f t="array" ref="AI2680">_xlfn.IFS($Z2680 = "Passed", "High", $Z2680="Completed", "Moderate", OR($Z2680 = "Incomplete", $Z2680="Failed"), "Low")</f>
        <v>Low</v>
      </c>
      <c r="AJ2680" t="str" cm="1">
        <f t="array" ref="AJ2680">_xlfn.IFS(OR(Z2680= "Passed", Z2680 = "Completed"), "Complete", OR(Z2680 ="Failed", Z2680 = "Incomplete"), "Incomplete")</f>
        <v>Incomplete</v>
      </c>
      <c r="AK2680" cm="1">
        <f t="array" ref="AK2680">_xlfn.IFS(HR_DATA[[#This Row],[Performance Category]] = "High Performer", 4,HR_DATA[[#This Row],[Performance Category]] = "Average Performer", 3, HR_DATA[[#This Row],[Performance Category]] = "Low Performer", 2, HR_DATA[[#This Row],[Performance Category]] = "At Risk", 1)</f>
        <v>3</v>
      </c>
    </row>
    <row r="2681" spans="1:37" x14ac:dyDescent="0.25">
      <c r="A2681">
        <v>3238</v>
      </c>
      <c r="B2681" s="2">
        <v>43438</v>
      </c>
      <c r="C2681" s="2">
        <f t="shared" ca="1" si="205"/>
        <v>46159</v>
      </c>
      <c r="D2681" t="s">
        <v>106</v>
      </c>
      <c r="E2681" t="s">
        <v>94</v>
      </c>
      <c r="F2681" t="s">
        <v>108</v>
      </c>
      <c r="G2681" t="s">
        <v>31</v>
      </c>
      <c r="H2681" t="s">
        <v>45</v>
      </c>
      <c r="I2681" t="s">
        <v>46</v>
      </c>
      <c r="J2681" t="s">
        <v>34</v>
      </c>
      <c r="K2681" t="s">
        <v>101</v>
      </c>
      <c r="L2681" s="2">
        <v>36773</v>
      </c>
      <c r="M2681" t="s">
        <v>36</v>
      </c>
      <c r="N2681" t="s">
        <v>48</v>
      </c>
      <c r="O2681" t="s">
        <v>60</v>
      </c>
      <c r="P2681" t="s">
        <v>77</v>
      </c>
      <c r="Q2681" t="s">
        <v>40</v>
      </c>
      <c r="R2681">
        <v>4</v>
      </c>
      <c r="S2681" s="2">
        <v>45021</v>
      </c>
      <c r="T2681">
        <v>5</v>
      </c>
      <c r="U2681">
        <v>3</v>
      </c>
      <c r="V2681">
        <v>5</v>
      </c>
      <c r="W2681" s="2">
        <v>44965</v>
      </c>
      <c r="X2681" t="s">
        <v>62</v>
      </c>
      <c r="Y2681" t="s">
        <v>51</v>
      </c>
      <c r="Z2681" t="s">
        <v>52</v>
      </c>
      <c r="AA2681">
        <v>2</v>
      </c>
      <c r="AB2681">
        <v>964.12</v>
      </c>
      <c r="AC2681">
        <v>18</v>
      </c>
      <c r="AD2681" t="str" cm="1">
        <f t="array" ref="AD2681">_xlfn.IFS($AC2681&lt;= 24,"17-24", $AC2681&lt;=34,"25-34", $AC2681&lt;=44,"35-44", $AC2681&lt;= 54,"45-54", $AC2681 &gt;= 55, "55+")</f>
        <v>17-24</v>
      </c>
      <c r="AE2681">
        <f t="shared" ca="1" si="206"/>
        <v>7</v>
      </c>
      <c r="AF2681" t="str">
        <f t="shared" si="207"/>
        <v>High</v>
      </c>
      <c r="AG2681" t="str">
        <f t="shared" si="208"/>
        <v>Neutral</v>
      </c>
      <c r="AH2681" t="str">
        <f t="shared" si="209"/>
        <v>Average Performer</v>
      </c>
      <c r="AI2681" t="str" cm="1">
        <f t="array" ref="AI2681">_xlfn.IFS($Z2681 = "Passed", "High", $Z2681="Completed", "Moderate", OR($Z2681 = "Incomplete", $Z2681="Failed"), "Low")</f>
        <v>Low</v>
      </c>
      <c r="AJ2681" t="str" cm="1">
        <f t="array" ref="AJ2681">_xlfn.IFS(OR(Z2681= "Passed", Z2681 = "Completed"), "Complete", OR(Z2681 ="Failed", Z2681 = "Incomplete"), "Incomplete")</f>
        <v>Incomplete</v>
      </c>
      <c r="AK2681" cm="1">
        <f t="array" ref="AK2681">_xlfn.IFS(HR_DATA[[#This Row],[Performance Category]] = "High Performer", 4,HR_DATA[[#This Row],[Performance Category]] = "Average Performer", 3, HR_DATA[[#This Row],[Performance Category]] = "Low Performer", 2, HR_DATA[[#This Row],[Performance Category]] = "At Risk", 1)</f>
        <v>3</v>
      </c>
    </row>
    <row r="2682" spans="1:37" x14ac:dyDescent="0.25">
      <c r="A2682">
        <v>3239</v>
      </c>
      <c r="B2682" s="2">
        <v>43618</v>
      </c>
      <c r="C2682" s="2">
        <f t="shared" ca="1" si="205"/>
        <v>46159</v>
      </c>
      <c r="D2682" t="s">
        <v>106</v>
      </c>
      <c r="E2682" t="s">
        <v>85</v>
      </c>
      <c r="F2682" t="s">
        <v>30</v>
      </c>
      <c r="G2682" t="s">
        <v>46</v>
      </c>
      <c r="H2682" t="s">
        <v>32</v>
      </c>
      <c r="I2682" t="s">
        <v>33</v>
      </c>
      <c r="J2682" t="s">
        <v>34</v>
      </c>
      <c r="K2682" t="s">
        <v>70</v>
      </c>
      <c r="L2682" s="2">
        <v>33804</v>
      </c>
      <c r="M2682" t="s">
        <v>36</v>
      </c>
      <c r="N2682" t="s">
        <v>48</v>
      </c>
      <c r="O2682" t="s">
        <v>72</v>
      </c>
      <c r="P2682" t="s">
        <v>61</v>
      </c>
      <c r="Q2682" t="s">
        <v>40</v>
      </c>
      <c r="R2682">
        <v>3</v>
      </c>
      <c r="S2682" s="2">
        <v>45090</v>
      </c>
      <c r="T2682">
        <v>5</v>
      </c>
      <c r="U2682">
        <v>2</v>
      </c>
      <c r="V2682">
        <v>5</v>
      </c>
      <c r="W2682" s="2">
        <v>44849</v>
      </c>
      <c r="X2682" t="s">
        <v>41</v>
      </c>
      <c r="Y2682" t="s">
        <v>51</v>
      </c>
      <c r="Z2682" t="s">
        <v>73</v>
      </c>
      <c r="AA2682">
        <v>1</v>
      </c>
      <c r="AB2682">
        <v>818.77</v>
      </c>
      <c r="AC2682">
        <v>27</v>
      </c>
      <c r="AD2682" t="str" cm="1">
        <f t="array" ref="AD2682">_xlfn.IFS($AC2682&lt;= 24,"17-24", $AC2682&lt;=34,"25-34", $AC2682&lt;=44,"35-44", $AC2682&lt;= 54,"45-54", $AC2682 &gt;= 55, "55+")</f>
        <v>25-34</v>
      </c>
      <c r="AE2682">
        <f t="shared" ca="1" si="206"/>
        <v>6</v>
      </c>
      <c r="AF2682" t="str">
        <f t="shared" si="207"/>
        <v>High</v>
      </c>
      <c r="AG2682" t="str">
        <f t="shared" si="208"/>
        <v>Not satisfied</v>
      </c>
      <c r="AH2682" t="str">
        <f t="shared" si="209"/>
        <v>Average Performer</v>
      </c>
      <c r="AI2682" t="str" cm="1">
        <f t="array" ref="AI2682">_xlfn.IFS($Z2682 = "Passed", "High", $Z2682="Completed", "Moderate", OR($Z2682 = "Incomplete", $Z2682="Failed"), "Low")</f>
        <v>High</v>
      </c>
      <c r="AJ2682" t="str" cm="1">
        <f t="array" ref="AJ2682">_xlfn.IFS(OR(Z2682= "Passed", Z2682 = "Completed"), "Complete", OR(Z2682 ="Failed", Z2682 = "Incomplete"), "Incomplete")</f>
        <v>Complete</v>
      </c>
      <c r="AK2682" cm="1">
        <f t="array" ref="AK2682">_xlfn.IFS(HR_DATA[[#This Row],[Performance Category]] = "High Performer", 4,HR_DATA[[#This Row],[Performance Category]] = "Average Performer", 3, HR_DATA[[#This Row],[Performance Category]] = "Low Performer", 2, HR_DATA[[#This Row],[Performance Category]] = "At Risk", 1)</f>
        <v>3</v>
      </c>
    </row>
    <row r="2683" spans="1:37" x14ac:dyDescent="0.25">
      <c r="A2683">
        <v>3240</v>
      </c>
      <c r="B2683" s="2">
        <v>43324</v>
      </c>
      <c r="C2683" s="2">
        <f t="shared" ca="1" si="205"/>
        <v>46159</v>
      </c>
      <c r="D2683" t="s">
        <v>106</v>
      </c>
      <c r="E2683" t="s">
        <v>64</v>
      </c>
      <c r="F2683" t="s">
        <v>108</v>
      </c>
      <c r="G2683" t="s">
        <v>55</v>
      </c>
      <c r="H2683" t="s">
        <v>32</v>
      </c>
      <c r="I2683" t="s">
        <v>33</v>
      </c>
      <c r="J2683" t="s">
        <v>34</v>
      </c>
      <c r="K2683" t="s">
        <v>100</v>
      </c>
      <c r="L2683" s="2">
        <v>29285</v>
      </c>
      <c r="M2683" t="s">
        <v>36</v>
      </c>
      <c r="N2683" t="s">
        <v>37</v>
      </c>
      <c r="O2683" t="s">
        <v>84</v>
      </c>
      <c r="P2683" t="s">
        <v>67</v>
      </c>
      <c r="Q2683" t="s">
        <v>40</v>
      </c>
      <c r="R2683">
        <v>2</v>
      </c>
      <c r="S2683" s="2">
        <v>44795</v>
      </c>
      <c r="T2683">
        <v>2</v>
      </c>
      <c r="U2683">
        <v>5</v>
      </c>
      <c r="V2683">
        <v>4</v>
      </c>
      <c r="W2683" s="2">
        <v>44849</v>
      </c>
      <c r="X2683" t="s">
        <v>62</v>
      </c>
      <c r="Y2683" t="s">
        <v>51</v>
      </c>
      <c r="Z2683" t="s">
        <v>73</v>
      </c>
      <c r="AA2683">
        <v>3</v>
      </c>
      <c r="AB2683">
        <v>801.31</v>
      </c>
      <c r="AC2683">
        <v>38</v>
      </c>
      <c r="AD2683" t="str" cm="1">
        <f t="array" ref="AD2683">_xlfn.IFS($AC2683&lt;= 24,"17-24", $AC2683&lt;=34,"25-34", $AC2683&lt;=44,"35-44", $AC2683&lt;= 54,"45-54", $AC2683 &gt;= 55, "55+")</f>
        <v>35-44</v>
      </c>
      <c r="AE2683">
        <f t="shared" ca="1" si="206"/>
        <v>7</v>
      </c>
      <c r="AF2683" t="str">
        <f t="shared" si="207"/>
        <v>Low</v>
      </c>
      <c r="AG2683" t="str">
        <f t="shared" si="208"/>
        <v>Satisfied</v>
      </c>
      <c r="AH2683" t="str">
        <f t="shared" si="209"/>
        <v>Average Performer</v>
      </c>
      <c r="AI2683" t="str" cm="1">
        <f t="array" ref="AI2683">_xlfn.IFS($Z2683 = "Passed", "High", $Z2683="Completed", "Moderate", OR($Z2683 = "Incomplete", $Z2683="Failed"), "Low")</f>
        <v>High</v>
      </c>
      <c r="AJ2683" t="str" cm="1">
        <f t="array" ref="AJ2683">_xlfn.IFS(OR(Z2683= "Passed", Z2683 = "Completed"), "Complete", OR(Z2683 ="Failed", Z2683 = "Incomplete"), "Incomplete")</f>
        <v>Complete</v>
      </c>
      <c r="AK2683" cm="1">
        <f t="array" ref="AK2683">_xlfn.IFS(HR_DATA[[#This Row],[Performance Category]] = "High Performer", 4,HR_DATA[[#This Row],[Performance Category]] = "Average Performer", 3, HR_DATA[[#This Row],[Performance Category]] = "Low Performer", 2, HR_DATA[[#This Row],[Performance Category]] = "At Risk", 1)</f>
        <v>3</v>
      </c>
    </row>
    <row r="2684" spans="1:37" x14ac:dyDescent="0.25">
      <c r="A2684">
        <v>3241</v>
      </c>
      <c r="B2684" s="2">
        <v>44696</v>
      </c>
      <c r="C2684" s="2">
        <f t="shared" ca="1" si="205"/>
        <v>46159</v>
      </c>
      <c r="D2684" t="s">
        <v>106</v>
      </c>
      <c r="E2684" t="s">
        <v>74</v>
      </c>
      <c r="F2684" t="s">
        <v>30</v>
      </c>
      <c r="G2684" t="s">
        <v>46</v>
      </c>
      <c r="H2684" t="s">
        <v>56</v>
      </c>
      <c r="I2684" t="s">
        <v>55</v>
      </c>
      <c r="J2684" t="s">
        <v>34</v>
      </c>
      <c r="K2684" t="s">
        <v>58</v>
      </c>
      <c r="L2684" s="2">
        <v>17512</v>
      </c>
      <c r="M2684" t="s">
        <v>36</v>
      </c>
      <c r="N2684" t="s">
        <v>37</v>
      </c>
      <c r="O2684" t="s">
        <v>38</v>
      </c>
      <c r="P2684" t="s">
        <v>77</v>
      </c>
      <c r="Q2684" t="s">
        <v>40</v>
      </c>
      <c r="R2684">
        <v>1</v>
      </c>
      <c r="S2684" s="2">
        <v>45080</v>
      </c>
      <c r="T2684">
        <v>1</v>
      </c>
      <c r="U2684">
        <v>5</v>
      </c>
      <c r="V2684">
        <v>3</v>
      </c>
      <c r="W2684" s="2">
        <v>44848</v>
      </c>
      <c r="X2684" t="s">
        <v>92</v>
      </c>
      <c r="Y2684" t="s">
        <v>42</v>
      </c>
      <c r="Z2684" t="s">
        <v>63</v>
      </c>
      <c r="AA2684">
        <v>5</v>
      </c>
      <c r="AB2684">
        <v>674.84</v>
      </c>
      <c r="AC2684">
        <v>75</v>
      </c>
      <c r="AD2684" t="str" cm="1">
        <f t="array" ref="AD2684">_xlfn.IFS($AC2684&lt;= 24,"17-24", $AC2684&lt;=34,"25-34", $AC2684&lt;=44,"35-44", $AC2684&lt;= 54,"45-54", $AC2684 &gt;= 55, "55+")</f>
        <v>55+</v>
      </c>
      <c r="AE2684">
        <f t="shared" ca="1" si="206"/>
        <v>4</v>
      </c>
      <c r="AF2684" t="str">
        <f t="shared" si="207"/>
        <v>Low</v>
      </c>
      <c r="AG2684" t="str">
        <f t="shared" si="208"/>
        <v>Satisfied</v>
      </c>
      <c r="AH2684" t="str">
        <f t="shared" si="209"/>
        <v>Average Performer</v>
      </c>
      <c r="AI2684" t="str" cm="1">
        <f t="array" ref="AI2684">_xlfn.IFS($Z2684 = "Passed", "High", $Z2684="Completed", "Moderate", OR($Z2684 = "Incomplete", $Z2684="Failed"), "Low")</f>
        <v>Moderate</v>
      </c>
      <c r="AJ2684" t="str" cm="1">
        <f t="array" ref="AJ2684">_xlfn.IFS(OR(Z2684= "Passed", Z2684 = "Completed"), "Complete", OR(Z2684 ="Failed", Z2684 = "Incomplete"), "Incomplete")</f>
        <v>Complete</v>
      </c>
      <c r="AK2684" cm="1">
        <f t="array" ref="AK2684">_xlfn.IFS(HR_DATA[[#This Row],[Performance Category]] = "High Performer", 4,HR_DATA[[#This Row],[Performance Category]] = "Average Performer", 3, HR_DATA[[#This Row],[Performance Category]] = "Low Performer", 2, HR_DATA[[#This Row],[Performance Category]] = "At Risk", 1)</f>
        <v>3</v>
      </c>
    </row>
    <row r="2685" spans="1:37" x14ac:dyDescent="0.25">
      <c r="A2685">
        <v>3242</v>
      </c>
      <c r="B2685" s="2">
        <v>44523</v>
      </c>
      <c r="C2685" s="2">
        <f t="shared" ca="1" si="205"/>
        <v>46159</v>
      </c>
      <c r="D2685" t="s">
        <v>28</v>
      </c>
      <c r="E2685" t="s">
        <v>81</v>
      </c>
      <c r="F2685" t="s">
        <v>108</v>
      </c>
      <c r="G2685" t="s">
        <v>31</v>
      </c>
      <c r="H2685" t="s">
        <v>32</v>
      </c>
      <c r="I2685" t="s">
        <v>55</v>
      </c>
      <c r="J2685" t="s">
        <v>34</v>
      </c>
      <c r="K2685" t="s">
        <v>47</v>
      </c>
      <c r="L2685" s="2">
        <v>20192</v>
      </c>
      <c r="M2685" t="s">
        <v>36</v>
      </c>
      <c r="N2685" t="s">
        <v>48</v>
      </c>
      <c r="O2685" t="s">
        <v>49</v>
      </c>
      <c r="P2685" t="s">
        <v>61</v>
      </c>
      <c r="Q2685" t="s">
        <v>40</v>
      </c>
      <c r="R2685">
        <v>3</v>
      </c>
      <c r="S2685" s="2">
        <v>45086</v>
      </c>
      <c r="T2685">
        <v>3</v>
      </c>
      <c r="U2685">
        <v>3</v>
      </c>
      <c r="V2685">
        <v>1</v>
      </c>
      <c r="W2685" s="2">
        <v>44859</v>
      </c>
      <c r="X2685" t="s">
        <v>92</v>
      </c>
      <c r="Y2685" t="s">
        <v>42</v>
      </c>
      <c r="Z2685" t="s">
        <v>52</v>
      </c>
      <c r="AA2685">
        <v>2</v>
      </c>
      <c r="AB2685">
        <v>364.55</v>
      </c>
      <c r="AC2685">
        <v>66</v>
      </c>
      <c r="AD2685" t="str" cm="1">
        <f t="array" ref="AD2685">_xlfn.IFS($AC2685&lt;= 24,"17-24", $AC2685&lt;=34,"25-34", $AC2685&lt;=44,"35-44", $AC2685&lt;= 54,"45-54", $AC2685 &gt;= 55, "55+")</f>
        <v>55+</v>
      </c>
      <c r="AE2685">
        <f t="shared" ca="1" si="206"/>
        <v>4</v>
      </c>
      <c r="AF2685" t="str">
        <f t="shared" si="207"/>
        <v>Medium</v>
      </c>
      <c r="AG2685" t="str">
        <f t="shared" si="208"/>
        <v>Neutral</v>
      </c>
      <c r="AH2685" t="str">
        <f t="shared" si="209"/>
        <v>Average Performer</v>
      </c>
      <c r="AI2685" t="str" cm="1">
        <f t="array" ref="AI2685">_xlfn.IFS($Z2685 = "Passed", "High", $Z2685="Completed", "Moderate", OR($Z2685 = "Incomplete", $Z2685="Failed"), "Low")</f>
        <v>Low</v>
      </c>
      <c r="AJ2685" t="str" cm="1">
        <f t="array" ref="AJ2685">_xlfn.IFS(OR(Z2685= "Passed", Z2685 = "Completed"), "Complete", OR(Z2685 ="Failed", Z2685 = "Incomplete"), "Incomplete")</f>
        <v>Incomplete</v>
      </c>
      <c r="AK2685" cm="1">
        <f t="array" ref="AK2685">_xlfn.IFS(HR_DATA[[#This Row],[Performance Category]] = "High Performer", 4,HR_DATA[[#This Row],[Performance Category]] = "Average Performer", 3, HR_DATA[[#This Row],[Performance Category]] = "Low Performer", 2, HR_DATA[[#This Row],[Performance Category]] = "At Risk", 1)</f>
        <v>3</v>
      </c>
    </row>
    <row r="2686" spans="1:37" x14ac:dyDescent="0.25">
      <c r="A2686">
        <v>3243</v>
      </c>
      <c r="B2686" s="2">
        <v>44178</v>
      </c>
      <c r="C2686" s="2">
        <f t="shared" ca="1" si="205"/>
        <v>46159</v>
      </c>
      <c r="D2686" t="s">
        <v>28</v>
      </c>
      <c r="E2686" t="s">
        <v>54</v>
      </c>
      <c r="F2686" t="s">
        <v>30</v>
      </c>
      <c r="G2686" t="s">
        <v>55</v>
      </c>
      <c r="H2686" t="s">
        <v>32</v>
      </c>
      <c r="I2686" t="s">
        <v>55</v>
      </c>
      <c r="J2686" t="s">
        <v>34</v>
      </c>
      <c r="K2686" t="s">
        <v>89</v>
      </c>
      <c r="L2686" s="2">
        <v>20128</v>
      </c>
      <c r="M2686" t="s">
        <v>36</v>
      </c>
      <c r="N2686" t="s">
        <v>48</v>
      </c>
      <c r="O2686" t="s">
        <v>49</v>
      </c>
      <c r="P2686" t="s">
        <v>67</v>
      </c>
      <c r="Q2686" t="s">
        <v>40</v>
      </c>
      <c r="R2686">
        <v>2</v>
      </c>
      <c r="S2686" s="2">
        <v>44890</v>
      </c>
      <c r="T2686">
        <v>2</v>
      </c>
      <c r="U2686">
        <v>3</v>
      </c>
      <c r="V2686">
        <v>1</v>
      </c>
      <c r="W2686" s="2">
        <v>44824</v>
      </c>
      <c r="X2686" t="s">
        <v>68</v>
      </c>
      <c r="Y2686" t="s">
        <v>42</v>
      </c>
      <c r="Z2686" t="s">
        <v>63</v>
      </c>
      <c r="AA2686">
        <v>1</v>
      </c>
      <c r="AB2686">
        <v>174.03</v>
      </c>
      <c r="AC2686">
        <v>65</v>
      </c>
      <c r="AD2686" t="str" cm="1">
        <f t="array" ref="AD2686">_xlfn.IFS($AC2686&lt;= 24,"17-24", $AC2686&lt;=34,"25-34", $AC2686&lt;=44,"35-44", $AC2686&lt;= 54,"45-54", $AC2686 &gt;= 55, "55+")</f>
        <v>55+</v>
      </c>
      <c r="AE2686">
        <f t="shared" ca="1" si="206"/>
        <v>5</v>
      </c>
      <c r="AF2686" t="str">
        <f t="shared" si="207"/>
        <v>Low</v>
      </c>
      <c r="AG2686" t="str">
        <f t="shared" si="208"/>
        <v>Neutral</v>
      </c>
      <c r="AH2686" t="str">
        <f t="shared" si="209"/>
        <v>Average Performer</v>
      </c>
      <c r="AI2686" t="str" cm="1">
        <f t="array" ref="AI2686">_xlfn.IFS($Z2686 = "Passed", "High", $Z2686="Completed", "Moderate", OR($Z2686 = "Incomplete", $Z2686="Failed"), "Low")</f>
        <v>Moderate</v>
      </c>
      <c r="AJ2686" t="str" cm="1">
        <f t="array" ref="AJ2686">_xlfn.IFS(OR(Z2686= "Passed", Z2686 = "Completed"), "Complete", OR(Z2686 ="Failed", Z2686 = "Incomplete"), "Incomplete")</f>
        <v>Complete</v>
      </c>
      <c r="AK2686" cm="1">
        <f t="array" ref="AK2686">_xlfn.IFS(HR_DATA[[#This Row],[Performance Category]] = "High Performer", 4,HR_DATA[[#This Row],[Performance Category]] = "Average Performer", 3, HR_DATA[[#This Row],[Performance Category]] = "Low Performer", 2, HR_DATA[[#This Row],[Performance Category]] = "At Risk", 1)</f>
        <v>3</v>
      </c>
    </row>
    <row r="2687" spans="1:37" x14ac:dyDescent="0.25">
      <c r="A2687">
        <v>3244</v>
      </c>
      <c r="B2687" s="2">
        <v>44405</v>
      </c>
      <c r="C2687" s="2">
        <f t="shared" ca="1" si="205"/>
        <v>46159</v>
      </c>
      <c r="D2687" t="s">
        <v>28</v>
      </c>
      <c r="E2687" t="s">
        <v>69</v>
      </c>
      <c r="F2687" t="s">
        <v>30</v>
      </c>
      <c r="G2687" t="s">
        <v>46</v>
      </c>
      <c r="H2687" t="s">
        <v>32</v>
      </c>
      <c r="I2687" t="s">
        <v>33</v>
      </c>
      <c r="J2687" t="s">
        <v>34</v>
      </c>
      <c r="K2687" t="s">
        <v>100</v>
      </c>
      <c r="L2687" s="2">
        <v>17884</v>
      </c>
      <c r="M2687" t="s">
        <v>36</v>
      </c>
      <c r="N2687" t="s">
        <v>37</v>
      </c>
      <c r="O2687" t="s">
        <v>72</v>
      </c>
      <c r="P2687" t="s">
        <v>77</v>
      </c>
      <c r="Q2687" t="s">
        <v>40</v>
      </c>
      <c r="R2687">
        <v>2</v>
      </c>
      <c r="S2687" s="2">
        <v>45010</v>
      </c>
      <c r="T2687">
        <v>2</v>
      </c>
      <c r="U2687">
        <v>1</v>
      </c>
      <c r="V2687">
        <v>1</v>
      </c>
      <c r="W2687" s="2">
        <v>44896</v>
      </c>
      <c r="X2687" t="s">
        <v>92</v>
      </c>
      <c r="Y2687" t="s">
        <v>42</v>
      </c>
      <c r="Z2687" t="s">
        <v>43</v>
      </c>
      <c r="AA2687">
        <v>4</v>
      </c>
      <c r="AB2687">
        <v>816.37</v>
      </c>
      <c r="AC2687">
        <v>73</v>
      </c>
      <c r="AD2687" t="str" cm="1">
        <f t="array" ref="AD2687">_xlfn.IFS($AC2687&lt;= 24,"17-24", $AC2687&lt;=34,"25-34", $AC2687&lt;=44,"35-44", $AC2687&lt;= 54,"45-54", $AC2687 &gt;= 55, "55+")</f>
        <v>55+</v>
      </c>
      <c r="AE2687">
        <f t="shared" ca="1" si="206"/>
        <v>4</v>
      </c>
      <c r="AF2687" t="str">
        <f t="shared" si="207"/>
        <v>Low</v>
      </c>
      <c r="AG2687" t="str">
        <f t="shared" si="208"/>
        <v>Not satisfied</v>
      </c>
      <c r="AH2687" t="str">
        <f t="shared" si="209"/>
        <v>Average Performer</v>
      </c>
      <c r="AI2687" t="str" cm="1">
        <f t="array" ref="AI2687">_xlfn.IFS($Z2687 = "Passed", "High", $Z2687="Completed", "Moderate", OR($Z2687 = "Incomplete", $Z2687="Failed"), "Low")</f>
        <v>Low</v>
      </c>
      <c r="AJ2687" t="str" cm="1">
        <f t="array" ref="AJ2687">_xlfn.IFS(OR(Z2687= "Passed", Z2687 = "Completed"), "Complete", OR(Z2687 ="Failed", Z2687 = "Incomplete"), "Incomplete")</f>
        <v>Incomplete</v>
      </c>
      <c r="AK2687" cm="1">
        <f t="array" ref="AK2687">_xlfn.IFS(HR_DATA[[#This Row],[Performance Category]] = "High Performer", 4,HR_DATA[[#This Row],[Performance Category]] = "Average Performer", 3, HR_DATA[[#This Row],[Performance Category]] = "Low Performer", 2, HR_DATA[[#This Row],[Performance Category]] = "At Risk", 1)</f>
        <v>3</v>
      </c>
    </row>
    <row r="2688" spans="1:37" x14ac:dyDescent="0.25">
      <c r="A2688">
        <v>3245</v>
      </c>
      <c r="B2688" s="2">
        <v>43623</v>
      </c>
      <c r="C2688" s="2">
        <f t="shared" ca="1" si="205"/>
        <v>46159</v>
      </c>
      <c r="D2688" t="s">
        <v>28</v>
      </c>
      <c r="E2688" t="s">
        <v>29</v>
      </c>
      <c r="F2688" t="s">
        <v>108</v>
      </c>
      <c r="G2688" t="s">
        <v>55</v>
      </c>
      <c r="H2688" t="s">
        <v>45</v>
      </c>
      <c r="I2688" t="s">
        <v>55</v>
      </c>
      <c r="J2688" t="s">
        <v>34</v>
      </c>
      <c r="K2688" t="s">
        <v>70</v>
      </c>
      <c r="L2688" s="2">
        <v>17633</v>
      </c>
      <c r="M2688" t="s">
        <v>36</v>
      </c>
      <c r="N2688" t="s">
        <v>37</v>
      </c>
      <c r="O2688" t="s">
        <v>72</v>
      </c>
      <c r="P2688" t="s">
        <v>67</v>
      </c>
      <c r="Q2688" t="s">
        <v>40</v>
      </c>
      <c r="R2688">
        <v>1</v>
      </c>
      <c r="S2688" s="2">
        <v>44883</v>
      </c>
      <c r="T2688">
        <v>3</v>
      </c>
      <c r="U2688">
        <v>5</v>
      </c>
      <c r="V2688">
        <v>2</v>
      </c>
      <c r="W2688" s="2">
        <v>45045</v>
      </c>
      <c r="X2688" t="s">
        <v>62</v>
      </c>
      <c r="Y2688" t="s">
        <v>51</v>
      </c>
      <c r="Z2688" t="s">
        <v>52</v>
      </c>
      <c r="AA2688">
        <v>1</v>
      </c>
      <c r="AB2688">
        <v>163.79</v>
      </c>
      <c r="AC2688">
        <v>71</v>
      </c>
      <c r="AD2688" t="str" cm="1">
        <f t="array" ref="AD2688">_xlfn.IFS($AC2688&lt;= 24,"17-24", $AC2688&lt;=34,"25-34", $AC2688&lt;=44,"35-44", $AC2688&lt;= 54,"45-54", $AC2688 &gt;= 55, "55+")</f>
        <v>55+</v>
      </c>
      <c r="AE2688">
        <f t="shared" ca="1" si="206"/>
        <v>6</v>
      </c>
      <c r="AF2688" t="str">
        <f t="shared" si="207"/>
        <v>Medium</v>
      </c>
      <c r="AG2688" t="str">
        <f t="shared" si="208"/>
        <v>Satisfied</v>
      </c>
      <c r="AH2688" t="str">
        <f t="shared" si="209"/>
        <v>Average Performer</v>
      </c>
      <c r="AI2688" t="str" cm="1">
        <f t="array" ref="AI2688">_xlfn.IFS($Z2688 = "Passed", "High", $Z2688="Completed", "Moderate", OR($Z2688 = "Incomplete", $Z2688="Failed"), "Low")</f>
        <v>Low</v>
      </c>
      <c r="AJ2688" t="str" cm="1">
        <f t="array" ref="AJ2688">_xlfn.IFS(OR(Z2688= "Passed", Z2688 = "Completed"), "Complete", OR(Z2688 ="Failed", Z2688 = "Incomplete"), "Incomplete")</f>
        <v>Incomplete</v>
      </c>
      <c r="AK2688" cm="1">
        <f t="array" ref="AK2688">_xlfn.IFS(HR_DATA[[#This Row],[Performance Category]] = "High Performer", 4,HR_DATA[[#This Row],[Performance Category]] = "Average Performer", 3, HR_DATA[[#This Row],[Performance Category]] = "Low Performer", 2, HR_DATA[[#This Row],[Performance Category]] = "At Risk", 1)</f>
        <v>3</v>
      </c>
    </row>
    <row r="2689" spans="1:37" x14ac:dyDescent="0.25">
      <c r="A2689">
        <v>3246</v>
      </c>
      <c r="B2689" s="2">
        <v>43628</v>
      </c>
      <c r="C2689" s="2">
        <f t="shared" ca="1" si="205"/>
        <v>46159</v>
      </c>
      <c r="D2689" t="s">
        <v>28</v>
      </c>
      <c r="E2689" t="s">
        <v>85</v>
      </c>
      <c r="F2689" t="s">
        <v>108</v>
      </c>
      <c r="G2689" t="s">
        <v>46</v>
      </c>
      <c r="H2689" t="s">
        <v>32</v>
      </c>
      <c r="I2689" t="s">
        <v>46</v>
      </c>
      <c r="J2689" t="s">
        <v>34</v>
      </c>
      <c r="K2689" t="s">
        <v>135</v>
      </c>
      <c r="L2689" s="2">
        <v>32248</v>
      </c>
      <c r="M2689" t="s">
        <v>36</v>
      </c>
      <c r="N2689" t="s">
        <v>37</v>
      </c>
      <c r="O2689" t="s">
        <v>38</v>
      </c>
      <c r="P2689" t="s">
        <v>67</v>
      </c>
      <c r="Q2689" t="s">
        <v>40</v>
      </c>
      <c r="R2689">
        <v>4</v>
      </c>
      <c r="S2689" s="2">
        <v>45049</v>
      </c>
      <c r="T2689">
        <v>1</v>
      </c>
      <c r="U2689">
        <v>1</v>
      </c>
      <c r="V2689">
        <v>4</v>
      </c>
      <c r="W2689" s="2">
        <v>44957</v>
      </c>
      <c r="X2689" t="s">
        <v>68</v>
      </c>
      <c r="Y2689" t="s">
        <v>42</v>
      </c>
      <c r="Z2689" t="s">
        <v>43</v>
      </c>
      <c r="AA2689">
        <v>1</v>
      </c>
      <c r="AB2689">
        <v>325.19</v>
      </c>
      <c r="AC2689">
        <v>31</v>
      </c>
      <c r="AD2689" t="str" cm="1">
        <f t="array" ref="AD2689">_xlfn.IFS($AC2689&lt;= 24,"17-24", $AC2689&lt;=34,"25-34", $AC2689&lt;=44,"35-44", $AC2689&lt;= 54,"45-54", $AC2689 &gt;= 55, "55+")</f>
        <v>25-34</v>
      </c>
      <c r="AE2689">
        <f t="shared" ca="1" si="206"/>
        <v>6</v>
      </c>
      <c r="AF2689" t="str">
        <f t="shared" si="207"/>
        <v>Low</v>
      </c>
      <c r="AG2689" t="str">
        <f t="shared" si="208"/>
        <v>Not satisfied</v>
      </c>
      <c r="AH2689" t="str">
        <f t="shared" si="209"/>
        <v>Average Performer</v>
      </c>
      <c r="AI2689" t="str" cm="1">
        <f t="array" ref="AI2689">_xlfn.IFS($Z2689 = "Passed", "High", $Z2689="Completed", "Moderate", OR($Z2689 = "Incomplete", $Z2689="Failed"), "Low")</f>
        <v>Low</v>
      </c>
      <c r="AJ2689" t="str" cm="1">
        <f t="array" ref="AJ2689">_xlfn.IFS(OR(Z2689= "Passed", Z2689 = "Completed"), "Complete", OR(Z2689 ="Failed", Z2689 = "Incomplete"), "Incomplete")</f>
        <v>Incomplete</v>
      </c>
      <c r="AK2689" cm="1">
        <f t="array" ref="AK2689">_xlfn.IFS(HR_DATA[[#This Row],[Performance Category]] = "High Performer", 4,HR_DATA[[#This Row],[Performance Category]] = "Average Performer", 3, HR_DATA[[#This Row],[Performance Category]] = "Low Performer", 2, HR_DATA[[#This Row],[Performance Category]] = "At Risk", 1)</f>
        <v>3</v>
      </c>
    </row>
    <row r="2690" spans="1:37" x14ac:dyDescent="0.25">
      <c r="A2690">
        <v>3247</v>
      </c>
      <c r="B2690" s="2">
        <v>45036</v>
      </c>
      <c r="C2690" s="2">
        <f t="shared" ca="1" si="205"/>
        <v>46159</v>
      </c>
      <c r="D2690" t="s">
        <v>28</v>
      </c>
      <c r="E2690" t="s">
        <v>44</v>
      </c>
      <c r="F2690" t="s">
        <v>30</v>
      </c>
      <c r="G2690" t="s">
        <v>55</v>
      </c>
      <c r="H2690" t="s">
        <v>32</v>
      </c>
      <c r="I2690" t="s">
        <v>46</v>
      </c>
      <c r="J2690" t="s">
        <v>34</v>
      </c>
      <c r="K2690" t="s">
        <v>65</v>
      </c>
      <c r="L2690" s="2">
        <v>15905</v>
      </c>
      <c r="M2690" t="s">
        <v>36</v>
      </c>
      <c r="N2690" t="s">
        <v>37</v>
      </c>
      <c r="O2690" t="s">
        <v>72</v>
      </c>
      <c r="P2690" t="s">
        <v>61</v>
      </c>
      <c r="Q2690" t="s">
        <v>40</v>
      </c>
      <c r="R2690">
        <v>3</v>
      </c>
      <c r="S2690" s="2">
        <v>45103</v>
      </c>
      <c r="T2690">
        <v>2</v>
      </c>
      <c r="U2690">
        <v>5</v>
      </c>
      <c r="V2690">
        <v>4</v>
      </c>
      <c r="W2690" s="2">
        <v>44983</v>
      </c>
      <c r="X2690" t="s">
        <v>92</v>
      </c>
      <c r="Y2690" t="s">
        <v>42</v>
      </c>
      <c r="Z2690" t="s">
        <v>63</v>
      </c>
      <c r="AA2690">
        <v>1</v>
      </c>
      <c r="AB2690">
        <v>834.12</v>
      </c>
      <c r="AC2690">
        <v>80</v>
      </c>
      <c r="AD2690" t="str" cm="1">
        <f t="array" ref="AD2690">_xlfn.IFS($AC2690&lt;= 24,"17-24", $AC2690&lt;=34,"25-34", $AC2690&lt;=44,"35-44", $AC2690&lt;= 54,"45-54", $AC2690 &gt;= 55, "55+")</f>
        <v>55+</v>
      </c>
      <c r="AE2690">
        <f t="shared" ca="1" si="206"/>
        <v>3</v>
      </c>
      <c r="AF2690" t="str">
        <f t="shared" si="207"/>
        <v>Low</v>
      </c>
      <c r="AG2690" t="str">
        <f t="shared" si="208"/>
        <v>Satisfied</v>
      </c>
      <c r="AH2690" t="str">
        <f t="shared" si="209"/>
        <v>Average Performer</v>
      </c>
      <c r="AI2690" t="str" cm="1">
        <f t="array" ref="AI2690">_xlfn.IFS($Z2690 = "Passed", "High", $Z2690="Completed", "Moderate", OR($Z2690 = "Incomplete", $Z2690="Failed"), "Low")</f>
        <v>Moderate</v>
      </c>
      <c r="AJ2690" t="str" cm="1">
        <f t="array" ref="AJ2690">_xlfn.IFS(OR(Z2690= "Passed", Z2690 = "Completed"), "Complete", OR(Z2690 ="Failed", Z2690 = "Incomplete"), "Incomplete")</f>
        <v>Complete</v>
      </c>
      <c r="AK2690" cm="1">
        <f t="array" ref="AK2690">_xlfn.IFS(HR_DATA[[#This Row],[Performance Category]] = "High Performer", 4,HR_DATA[[#This Row],[Performance Category]] = "Average Performer", 3, HR_DATA[[#This Row],[Performance Category]] = "Low Performer", 2, HR_DATA[[#This Row],[Performance Category]] = "At Risk", 1)</f>
        <v>3</v>
      </c>
    </row>
    <row r="2691" spans="1:37" x14ac:dyDescent="0.25">
      <c r="A2691">
        <v>3248</v>
      </c>
      <c r="B2691" s="2">
        <v>43319</v>
      </c>
      <c r="C2691" s="2">
        <f t="shared" ref="C2691:C2754" ca="1" si="210">TODAY()</f>
        <v>46159</v>
      </c>
      <c r="D2691" t="s">
        <v>28</v>
      </c>
      <c r="E2691" t="s">
        <v>87</v>
      </c>
      <c r="F2691" t="s">
        <v>30</v>
      </c>
      <c r="G2691" t="s">
        <v>31</v>
      </c>
      <c r="H2691" t="s">
        <v>56</v>
      </c>
      <c r="I2691" t="s">
        <v>46</v>
      </c>
      <c r="J2691" t="s">
        <v>34</v>
      </c>
      <c r="K2691" t="s">
        <v>65</v>
      </c>
      <c r="L2691" s="2">
        <v>24549</v>
      </c>
      <c r="M2691" t="s">
        <v>36</v>
      </c>
      <c r="N2691" t="s">
        <v>37</v>
      </c>
      <c r="O2691" t="s">
        <v>49</v>
      </c>
      <c r="P2691" t="s">
        <v>61</v>
      </c>
      <c r="Q2691" t="s">
        <v>40</v>
      </c>
      <c r="R2691">
        <v>5</v>
      </c>
      <c r="S2691" s="2">
        <v>44869</v>
      </c>
      <c r="T2691">
        <v>4</v>
      </c>
      <c r="U2691">
        <v>3</v>
      </c>
      <c r="V2691">
        <v>3</v>
      </c>
      <c r="W2691" s="2">
        <v>44954</v>
      </c>
      <c r="X2691" t="s">
        <v>50</v>
      </c>
      <c r="Y2691" t="s">
        <v>51</v>
      </c>
      <c r="Z2691" t="s">
        <v>63</v>
      </c>
      <c r="AA2691">
        <v>2</v>
      </c>
      <c r="AB2691">
        <v>222.11</v>
      </c>
      <c r="AC2691">
        <v>51</v>
      </c>
      <c r="AD2691" t="str" cm="1">
        <f t="array" ref="AD2691">_xlfn.IFS($AC2691&lt;= 24,"17-24", $AC2691&lt;=34,"25-34", $AC2691&lt;=44,"35-44", $AC2691&lt;= 54,"45-54", $AC2691 &gt;= 55, "55+")</f>
        <v>45-54</v>
      </c>
      <c r="AE2691">
        <f t="shared" ref="AE2691:AE2754" ca="1" si="211">INT(YEARFRAC($B2691,$C2691,3))</f>
        <v>7</v>
      </c>
      <c r="AF2691" t="str">
        <f t="shared" ref="AF2691:AF2754" si="212">IF($T2691&lt;= 2, "Low", IF($T2691 =3, "Medium", "High"))</f>
        <v>High</v>
      </c>
      <c r="AG2691" t="str">
        <f t="shared" ref="AG2691:AG2754" si="213">IF($U2691 &lt;=2, "Not satisfied", IF($U2691 =3, "Neutral", "Satisfied"))</f>
        <v>Neutral</v>
      </c>
      <c r="AH2691" t="str">
        <f t="shared" ref="AH2691:AH2754" si="214">IF($Q2691="Exceeds","High Performer",IF($Q2691="Fully Meets","Average Performer",IF($Q2691="Needs Improvement","Low Performer","At Risk")))</f>
        <v>Average Performer</v>
      </c>
      <c r="AI2691" t="str" cm="1">
        <f t="array" ref="AI2691">_xlfn.IFS($Z2691 = "Passed", "High", $Z2691="Completed", "Moderate", OR($Z2691 = "Incomplete", $Z2691="Failed"), "Low")</f>
        <v>Moderate</v>
      </c>
      <c r="AJ2691" t="str" cm="1">
        <f t="array" ref="AJ2691">_xlfn.IFS(OR(Z2691= "Passed", Z2691 = "Completed"), "Complete", OR(Z2691 ="Failed", Z2691 = "Incomplete"), "Incomplete")</f>
        <v>Complete</v>
      </c>
      <c r="AK2691" cm="1">
        <f t="array" ref="AK2691">_xlfn.IFS(HR_DATA[[#This Row],[Performance Category]] = "High Performer", 4,HR_DATA[[#This Row],[Performance Category]] = "Average Performer", 3, HR_DATA[[#This Row],[Performance Category]] = "Low Performer", 2, HR_DATA[[#This Row],[Performance Category]] = "At Risk", 1)</f>
        <v>3</v>
      </c>
    </row>
    <row r="2692" spans="1:37" x14ac:dyDescent="0.25">
      <c r="A2692">
        <v>3249</v>
      </c>
      <c r="B2692" s="2">
        <v>43440</v>
      </c>
      <c r="C2692" s="2">
        <f t="shared" ca="1" si="210"/>
        <v>46159</v>
      </c>
      <c r="D2692" t="s">
        <v>28</v>
      </c>
      <c r="E2692" t="s">
        <v>64</v>
      </c>
      <c r="F2692" t="s">
        <v>30</v>
      </c>
      <c r="G2692" t="s">
        <v>31</v>
      </c>
      <c r="H2692" t="s">
        <v>32</v>
      </c>
      <c r="I2692" t="s">
        <v>46</v>
      </c>
      <c r="J2692" t="s">
        <v>34</v>
      </c>
      <c r="K2692" t="s">
        <v>111</v>
      </c>
      <c r="L2692" s="2">
        <v>17550</v>
      </c>
      <c r="M2692" t="s">
        <v>36</v>
      </c>
      <c r="N2692" t="s">
        <v>48</v>
      </c>
      <c r="O2692" t="s">
        <v>72</v>
      </c>
      <c r="P2692" t="s">
        <v>61</v>
      </c>
      <c r="Q2692" t="s">
        <v>40</v>
      </c>
      <c r="R2692">
        <v>3</v>
      </c>
      <c r="S2692" s="2">
        <v>44960</v>
      </c>
      <c r="T2692">
        <v>3</v>
      </c>
      <c r="U2692">
        <v>2</v>
      </c>
      <c r="V2692">
        <v>5</v>
      </c>
      <c r="W2692" s="2">
        <v>44993</v>
      </c>
      <c r="X2692" t="s">
        <v>92</v>
      </c>
      <c r="Y2692" t="s">
        <v>42</v>
      </c>
      <c r="Z2692" t="s">
        <v>43</v>
      </c>
      <c r="AA2692">
        <v>4</v>
      </c>
      <c r="AB2692">
        <v>875.83</v>
      </c>
      <c r="AC2692">
        <v>70</v>
      </c>
      <c r="AD2692" t="str" cm="1">
        <f t="array" ref="AD2692">_xlfn.IFS($AC2692&lt;= 24,"17-24", $AC2692&lt;=34,"25-34", $AC2692&lt;=44,"35-44", $AC2692&lt;= 54,"45-54", $AC2692 &gt;= 55, "55+")</f>
        <v>55+</v>
      </c>
      <c r="AE2692">
        <f t="shared" ca="1" si="211"/>
        <v>7</v>
      </c>
      <c r="AF2692" t="str">
        <f t="shared" si="212"/>
        <v>Medium</v>
      </c>
      <c r="AG2692" t="str">
        <f t="shared" si="213"/>
        <v>Not satisfied</v>
      </c>
      <c r="AH2692" t="str">
        <f t="shared" si="214"/>
        <v>Average Performer</v>
      </c>
      <c r="AI2692" t="str" cm="1">
        <f t="array" ref="AI2692">_xlfn.IFS($Z2692 = "Passed", "High", $Z2692="Completed", "Moderate", OR($Z2692 = "Incomplete", $Z2692="Failed"), "Low")</f>
        <v>Low</v>
      </c>
      <c r="AJ2692" t="str" cm="1">
        <f t="array" ref="AJ2692">_xlfn.IFS(OR(Z2692= "Passed", Z2692 = "Completed"), "Complete", OR(Z2692 ="Failed", Z2692 = "Incomplete"), "Incomplete")</f>
        <v>Incomplete</v>
      </c>
      <c r="AK2692" cm="1">
        <f t="array" ref="AK2692">_xlfn.IFS(HR_DATA[[#This Row],[Performance Category]] = "High Performer", 4,HR_DATA[[#This Row],[Performance Category]] = "Average Performer", 3, HR_DATA[[#This Row],[Performance Category]] = "Low Performer", 2, HR_DATA[[#This Row],[Performance Category]] = "At Risk", 1)</f>
        <v>3</v>
      </c>
    </row>
    <row r="2693" spans="1:37" x14ac:dyDescent="0.25">
      <c r="A2693">
        <v>3250</v>
      </c>
      <c r="B2693" s="2">
        <v>44280</v>
      </c>
      <c r="C2693" s="2">
        <f t="shared" ca="1" si="210"/>
        <v>46159</v>
      </c>
      <c r="D2693" t="s">
        <v>28</v>
      </c>
      <c r="E2693" t="s">
        <v>94</v>
      </c>
      <c r="F2693" t="s">
        <v>30</v>
      </c>
      <c r="G2693" t="s">
        <v>55</v>
      </c>
      <c r="H2693" t="s">
        <v>56</v>
      </c>
      <c r="I2693" t="s">
        <v>55</v>
      </c>
      <c r="J2693" t="s">
        <v>34</v>
      </c>
      <c r="K2693" t="s">
        <v>96</v>
      </c>
      <c r="L2693" s="2">
        <v>35592</v>
      </c>
      <c r="M2693" t="s">
        <v>36</v>
      </c>
      <c r="N2693" t="s">
        <v>48</v>
      </c>
      <c r="O2693" t="s">
        <v>84</v>
      </c>
      <c r="P2693" t="s">
        <v>67</v>
      </c>
      <c r="Q2693" t="s">
        <v>40</v>
      </c>
      <c r="R2693">
        <v>2</v>
      </c>
      <c r="S2693" s="2">
        <v>44880</v>
      </c>
      <c r="T2693">
        <v>1</v>
      </c>
      <c r="U2693">
        <v>1</v>
      </c>
      <c r="V2693">
        <v>3</v>
      </c>
      <c r="W2693" s="2">
        <v>44963</v>
      </c>
      <c r="X2693" t="s">
        <v>92</v>
      </c>
      <c r="Y2693" t="s">
        <v>51</v>
      </c>
      <c r="Z2693" t="s">
        <v>63</v>
      </c>
      <c r="AA2693">
        <v>1</v>
      </c>
      <c r="AB2693">
        <v>232.39</v>
      </c>
      <c r="AC2693">
        <v>24</v>
      </c>
      <c r="AD2693" t="str" cm="1">
        <f t="array" ref="AD2693">_xlfn.IFS($AC2693&lt;= 24,"17-24", $AC2693&lt;=34,"25-34", $AC2693&lt;=44,"35-44", $AC2693&lt;= 54,"45-54", $AC2693 &gt;= 55, "55+")</f>
        <v>17-24</v>
      </c>
      <c r="AE2693">
        <f t="shared" ca="1" si="211"/>
        <v>5</v>
      </c>
      <c r="AF2693" t="str">
        <f t="shared" si="212"/>
        <v>Low</v>
      </c>
      <c r="AG2693" t="str">
        <f t="shared" si="213"/>
        <v>Not satisfied</v>
      </c>
      <c r="AH2693" t="str">
        <f t="shared" si="214"/>
        <v>Average Performer</v>
      </c>
      <c r="AI2693" t="str" cm="1">
        <f t="array" ref="AI2693">_xlfn.IFS($Z2693 = "Passed", "High", $Z2693="Completed", "Moderate", OR($Z2693 = "Incomplete", $Z2693="Failed"), "Low")</f>
        <v>Moderate</v>
      </c>
      <c r="AJ2693" t="str" cm="1">
        <f t="array" ref="AJ2693">_xlfn.IFS(OR(Z2693= "Passed", Z2693 = "Completed"), "Complete", OR(Z2693 ="Failed", Z2693 = "Incomplete"), "Incomplete")</f>
        <v>Complete</v>
      </c>
      <c r="AK2693" cm="1">
        <f t="array" ref="AK2693">_xlfn.IFS(HR_DATA[[#This Row],[Performance Category]] = "High Performer", 4,HR_DATA[[#This Row],[Performance Category]] = "Average Performer", 3, HR_DATA[[#This Row],[Performance Category]] = "Low Performer", 2, HR_DATA[[#This Row],[Performance Category]] = "At Risk", 1)</f>
        <v>3</v>
      </c>
    </row>
    <row r="2694" spans="1:37" x14ac:dyDescent="0.25">
      <c r="A2694">
        <v>3251</v>
      </c>
      <c r="B2694" s="2">
        <v>43511</v>
      </c>
      <c r="C2694" s="2">
        <f t="shared" ca="1" si="210"/>
        <v>46159</v>
      </c>
      <c r="D2694" t="s">
        <v>28</v>
      </c>
      <c r="E2694" t="s">
        <v>74</v>
      </c>
      <c r="F2694" t="s">
        <v>108</v>
      </c>
      <c r="G2694" t="s">
        <v>31</v>
      </c>
      <c r="H2694" t="s">
        <v>45</v>
      </c>
      <c r="I2694" t="s">
        <v>46</v>
      </c>
      <c r="J2694" t="s">
        <v>34</v>
      </c>
      <c r="K2694" t="s">
        <v>70</v>
      </c>
      <c r="L2694" s="2">
        <v>20557</v>
      </c>
      <c r="M2694" t="s">
        <v>36</v>
      </c>
      <c r="N2694" t="s">
        <v>48</v>
      </c>
      <c r="O2694" t="s">
        <v>38</v>
      </c>
      <c r="P2694" t="s">
        <v>77</v>
      </c>
      <c r="Q2694" t="s">
        <v>40</v>
      </c>
      <c r="R2694">
        <v>5</v>
      </c>
      <c r="S2694" s="2">
        <v>45025</v>
      </c>
      <c r="T2694">
        <v>5</v>
      </c>
      <c r="U2694">
        <v>1</v>
      </c>
      <c r="V2694">
        <v>2</v>
      </c>
      <c r="W2694" s="2">
        <v>44890</v>
      </c>
      <c r="X2694" t="s">
        <v>41</v>
      </c>
      <c r="Y2694" t="s">
        <v>42</v>
      </c>
      <c r="Z2694" t="s">
        <v>63</v>
      </c>
      <c r="AA2694">
        <v>4</v>
      </c>
      <c r="AB2694">
        <v>719.24</v>
      </c>
      <c r="AC2694">
        <v>63</v>
      </c>
      <c r="AD2694" t="str" cm="1">
        <f t="array" ref="AD2694">_xlfn.IFS($AC2694&lt;= 24,"17-24", $AC2694&lt;=34,"25-34", $AC2694&lt;=44,"35-44", $AC2694&lt;= 54,"45-54", $AC2694 &gt;= 55, "55+")</f>
        <v>55+</v>
      </c>
      <c r="AE2694">
        <f t="shared" ca="1" si="211"/>
        <v>7</v>
      </c>
      <c r="AF2694" t="str">
        <f t="shared" si="212"/>
        <v>High</v>
      </c>
      <c r="AG2694" t="str">
        <f t="shared" si="213"/>
        <v>Not satisfied</v>
      </c>
      <c r="AH2694" t="str">
        <f t="shared" si="214"/>
        <v>Average Performer</v>
      </c>
      <c r="AI2694" t="str" cm="1">
        <f t="array" ref="AI2694">_xlfn.IFS($Z2694 = "Passed", "High", $Z2694="Completed", "Moderate", OR($Z2694 = "Incomplete", $Z2694="Failed"), "Low")</f>
        <v>Moderate</v>
      </c>
      <c r="AJ2694" t="str" cm="1">
        <f t="array" ref="AJ2694">_xlfn.IFS(OR(Z2694= "Passed", Z2694 = "Completed"), "Complete", OR(Z2694 ="Failed", Z2694 = "Incomplete"), "Incomplete")</f>
        <v>Complete</v>
      </c>
      <c r="AK2694" cm="1">
        <f t="array" ref="AK2694">_xlfn.IFS(HR_DATA[[#This Row],[Performance Category]] = "High Performer", 4,HR_DATA[[#This Row],[Performance Category]] = "Average Performer", 3, HR_DATA[[#This Row],[Performance Category]] = "Low Performer", 2, HR_DATA[[#This Row],[Performance Category]] = "At Risk", 1)</f>
        <v>3</v>
      </c>
    </row>
    <row r="2695" spans="1:37" x14ac:dyDescent="0.25">
      <c r="A2695">
        <v>3252</v>
      </c>
      <c r="B2695" s="2">
        <v>44999</v>
      </c>
      <c r="C2695" s="2">
        <f t="shared" ca="1" si="210"/>
        <v>46159</v>
      </c>
      <c r="D2695" t="s">
        <v>28</v>
      </c>
      <c r="E2695" t="s">
        <v>81</v>
      </c>
      <c r="F2695" t="s">
        <v>30</v>
      </c>
      <c r="G2695" t="s">
        <v>55</v>
      </c>
      <c r="H2695" t="s">
        <v>45</v>
      </c>
      <c r="I2695" t="s">
        <v>46</v>
      </c>
      <c r="J2695" t="s">
        <v>34</v>
      </c>
      <c r="K2695" t="s">
        <v>100</v>
      </c>
      <c r="L2695" s="2">
        <v>34275</v>
      </c>
      <c r="M2695" t="s">
        <v>36</v>
      </c>
      <c r="N2695" t="s">
        <v>37</v>
      </c>
      <c r="O2695" t="s">
        <v>72</v>
      </c>
      <c r="P2695" t="s">
        <v>77</v>
      </c>
      <c r="Q2695" t="s">
        <v>107</v>
      </c>
      <c r="R2695">
        <v>4</v>
      </c>
      <c r="S2695" s="2">
        <v>45143</v>
      </c>
      <c r="T2695">
        <v>1</v>
      </c>
      <c r="U2695">
        <v>3</v>
      </c>
      <c r="V2695">
        <v>1</v>
      </c>
      <c r="W2695" s="2">
        <v>44873</v>
      </c>
      <c r="X2695" t="s">
        <v>92</v>
      </c>
      <c r="Y2695" t="s">
        <v>42</v>
      </c>
      <c r="Z2695" t="s">
        <v>52</v>
      </c>
      <c r="AA2695">
        <v>5</v>
      </c>
      <c r="AB2695">
        <v>102.7</v>
      </c>
      <c r="AC2695">
        <v>30</v>
      </c>
      <c r="AD2695" t="str" cm="1">
        <f t="array" ref="AD2695">_xlfn.IFS($AC2695&lt;= 24,"17-24", $AC2695&lt;=34,"25-34", $AC2695&lt;=44,"35-44", $AC2695&lt;= 54,"45-54", $AC2695 &gt;= 55, "55+")</f>
        <v>25-34</v>
      </c>
      <c r="AE2695">
        <f t="shared" ca="1" si="211"/>
        <v>3</v>
      </c>
      <c r="AF2695" t="str">
        <f t="shared" si="212"/>
        <v>Low</v>
      </c>
      <c r="AG2695" t="str">
        <f t="shared" si="213"/>
        <v>Neutral</v>
      </c>
      <c r="AH2695" t="str">
        <f t="shared" si="214"/>
        <v>At Risk</v>
      </c>
      <c r="AI2695" t="str" cm="1">
        <f t="array" ref="AI2695">_xlfn.IFS($Z2695 = "Passed", "High", $Z2695="Completed", "Moderate", OR($Z2695 = "Incomplete", $Z2695="Failed"), "Low")</f>
        <v>Low</v>
      </c>
      <c r="AJ2695" t="str" cm="1">
        <f t="array" ref="AJ2695">_xlfn.IFS(OR(Z2695= "Passed", Z2695 = "Completed"), "Complete", OR(Z2695 ="Failed", Z2695 = "Incomplete"), "Incomplete")</f>
        <v>Incomplete</v>
      </c>
      <c r="AK2695" cm="1">
        <f t="array" ref="AK2695">_xlfn.IFS(HR_DATA[[#This Row],[Performance Category]] = "High Performer", 4,HR_DATA[[#This Row],[Performance Category]] = "Average Performer", 3, HR_DATA[[#This Row],[Performance Category]] = "Low Performer", 2, HR_DATA[[#This Row],[Performance Category]] = "At Risk", 1)</f>
        <v>1</v>
      </c>
    </row>
    <row r="2696" spans="1:37" x14ac:dyDescent="0.25">
      <c r="A2696">
        <v>3255</v>
      </c>
      <c r="B2696" s="2">
        <v>45007</v>
      </c>
      <c r="C2696" s="2">
        <f t="shared" ca="1" si="210"/>
        <v>46159</v>
      </c>
      <c r="D2696" t="s">
        <v>28</v>
      </c>
      <c r="E2696" t="s">
        <v>29</v>
      </c>
      <c r="F2696" t="s">
        <v>30</v>
      </c>
      <c r="G2696" t="s">
        <v>31</v>
      </c>
      <c r="H2696" t="s">
        <v>32</v>
      </c>
      <c r="I2696" t="s">
        <v>46</v>
      </c>
      <c r="J2696" t="s">
        <v>34</v>
      </c>
      <c r="K2696" t="s">
        <v>105</v>
      </c>
      <c r="L2696" s="2">
        <v>22407</v>
      </c>
      <c r="M2696" t="s">
        <v>36</v>
      </c>
      <c r="N2696" t="s">
        <v>48</v>
      </c>
      <c r="O2696" t="s">
        <v>60</v>
      </c>
      <c r="P2696" t="s">
        <v>39</v>
      </c>
      <c r="Q2696" t="s">
        <v>40</v>
      </c>
      <c r="R2696">
        <v>3</v>
      </c>
      <c r="S2696" s="2">
        <v>44974</v>
      </c>
      <c r="T2696">
        <v>1</v>
      </c>
      <c r="U2696">
        <v>4</v>
      </c>
      <c r="V2696">
        <v>1</v>
      </c>
      <c r="W2696" s="2">
        <v>44780</v>
      </c>
      <c r="X2696" t="s">
        <v>41</v>
      </c>
      <c r="Y2696" t="s">
        <v>51</v>
      </c>
      <c r="Z2696" t="s">
        <v>52</v>
      </c>
      <c r="AA2696">
        <v>3</v>
      </c>
      <c r="AB2696">
        <v>975.75</v>
      </c>
      <c r="AC2696">
        <v>62</v>
      </c>
      <c r="AD2696" t="str" cm="1">
        <f t="array" ref="AD2696">_xlfn.IFS($AC2696&lt;= 24,"17-24", $AC2696&lt;=34,"25-34", $AC2696&lt;=44,"35-44", $AC2696&lt;= 54,"45-54", $AC2696 &gt;= 55, "55+")</f>
        <v>55+</v>
      </c>
      <c r="AE2696">
        <f t="shared" ca="1" si="211"/>
        <v>3</v>
      </c>
      <c r="AF2696" t="str">
        <f t="shared" si="212"/>
        <v>Low</v>
      </c>
      <c r="AG2696" t="str">
        <f t="shared" si="213"/>
        <v>Satisfied</v>
      </c>
      <c r="AH2696" t="str">
        <f t="shared" si="214"/>
        <v>Average Performer</v>
      </c>
      <c r="AI2696" t="str" cm="1">
        <f t="array" ref="AI2696">_xlfn.IFS($Z2696 = "Passed", "High", $Z2696="Completed", "Moderate", OR($Z2696 = "Incomplete", $Z2696="Failed"), "Low")</f>
        <v>Low</v>
      </c>
      <c r="AJ2696" t="str" cm="1">
        <f t="array" ref="AJ2696">_xlfn.IFS(OR(Z2696= "Passed", Z2696 = "Completed"), "Complete", OR(Z2696 ="Failed", Z2696 = "Incomplete"), "Incomplete")</f>
        <v>Incomplete</v>
      </c>
      <c r="AK2696" cm="1">
        <f t="array" ref="AK2696">_xlfn.IFS(HR_DATA[[#This Row],[Performance Category]] = "High Performer", 4,HR_DATA[[#This Row],[Performance Category]] = "Average Performer", 3, HR_DATA[[#This Row],[Performance Category]] = "Low Performer", 2, HR_DATA[[#This Row],[Performance Category]] = "At Risk", 1)</f>
        <v>3</v>
      </c>
    </row>
    <row r="2697" spans="1:37" x14ac:dyDescent="0.25">
      <c r="A2697">
        <v>3256</v>
      </c>
      <c r="B2697" s="2">
        <v>43489</v>
      </c>
      <c r="C2697" s="2">
        <f t="shared" ca="1" si="210"/>
        <v>46159</v>
      </c>
      <c r="D2697" t="s">
        <v>28</v>
      </c>
      <c r="E2697" t="s">
        <v>85</v>
      </c>
      <c r="F2697" t="s">
        <v>30</v>
      </c>
      <c r="G2697" t="s">
        <v>46</v>
      </c>
      <c r="H2697" t="s">
        <v>56</v>
      </c>
      <c r="I2697" t="s">
        <v>46</v>
      </c>
      <c r="J2697" t="s">
        <v>34</v>
      </c>
      <c r="K2697" t="s">
        <v>65</v>
      </c>
      <c r="L2697" s="2">
        <v>20043</v>
      </c>
      <c r="M2697" t="s">
        <v>36</v>
      </c>
      <c r="N2697" t="s">
        <v>48</v>
      </c>
      <c r="O2697" t="s">
        <v>72</v>
      </c>
      <c r="P2697" t="s">
        <v>77</v>
      </c>
      <c r="Q2697" t="s">
        <v>40</v>
      </c>
      <c r="R2697">
        <v>5</v>
      </c>
      <c r="S2697" s="2">
        <v>45111</v>
      </c>
      <c r="T2697">
        <v>4</v>
      </c>
      <c r="U2697">
        <v>1</v>
      </c>
      <c r="V2697">
        <v>4</v>
      </c>
      <c r="W2697" s="2">
        <v>45017</v>
      </c>
      <c r="X2697" t="s">
        <v>50</v>
      </c>
      <c r="Y2697" t="s">
        <v>51</v>
      </c>
      <c r="Z2697" t="s">
        <v>43</v>
      </c>
      <c r="AA2697">
        <v>4</v>
      </c>
      <c r="AB2697">
        <v>202.81</v>
      </c>
      <c r="AC2697">
        <v>65</v>
      </c>
      <c r="AD2697" t="str" cm="1">
        <f t="array" ref="AD2697">_xlfn.IFS($AC2697&lt;= 24,"17-24", $AC2697&lt;=34,"25-34", $AC2697&lt;=44,"35-44", $AC2697&lt;= 54,"45-54", $AC2697 &gt;= 55, "55+")</f>
        <v>55+</v>
      </c>
      <c r="AE2697">
        <f t="shared" ca="1" si="211"/>
        <v>7</v>
      </c>
      <c r="AF2697" t="str">
        <f t="shared" si="212"/>
        <v>High</v>
      </c>
      <c r="AG2697" t="str">
        <f t="shared" si="213"/>
        <v>Not satisfied</v>
      </c>
      <c r="AH2697" t="str">
        <f t="shared" si="214"/>
        <v>Average Performer</v>
      </c>
      <c r="AI2697" t="str" cm="1">
        <f t="array" ref="AI2697">_xlfn.IFS($Z2697 = "Passed", "High", $Z2697="Completed", "Moderate", OR($Z2697 = "Incomplete", $Z2697="Failed"), "Low")</f>
        <v>Low</v>
      </c>
      <c r="AJ2697" t="str" cm="1">
        <f t="array" ref="AJ2697">_xlfn.IFS(OR(Z2697= "Passed", Z2697 = "Completed"), "Complete", OR(Z2697 ="Failed", Z2697 = "Incomplete"), "Incomplete")</f>
        <v>Incomplete</v>
      </c>
      <c r="AK2697" cm="1">
        <f t="array" ref="AK2697">_xlfn.IFS(HR_DATA[[#This Row],[Performance Category]] = "High Performer", 4,HR_DATA[[#This Row],[Performance Category]] = "Average Performer", 3, HR_DATA[[#This Row],[Performance Category]] = "Low Performer", 2, HR_DATA[[#This Row],[Performance Category]] = "At Risk", 1)</f>
        <v>3</v>
      </c>
    </row>
    <row r="2698" spans="1:37" x14ac:dyDescent="0.25">
      <c r="A2698">
        <v>3257</v>
      </c>
      <c r="B2698" s="2">
        <v>44154</v>
      </c>
      <c r="C2698" s="2">
        <f t="shared" ca="1" si="210"/>
        <v>46159</v>
      </c>
      <c r="D2698" t="s">
        <v>106</v>
      </c>
      <c r="E2698" t="s">
        <v>54</v>
      </c>
      <c r="F2698" t="s">
        <v>30</v>
      </c>
      <c r="G2698" t="s">
        <v>55</v>
      </c>
      <c r="H2698" t="s">
        <v>45</v>
      </c>
      <c r="I2698" t="s">
        <v>55</v>
      </c>
      <c r="J2698" t="s">
        <v>34</v>
      </c>
      <c r="K2698" t="s">
        <v>101</v>
      </c>
      <c r="L2698" s="2">
        <v>31512</v>
      </c>
      <c r="M2698" t="s">
        <v>36</v>
      </c>
      <c r="N2698" t="s">
        <v>37</v>
      </c>
      <c r="O2698" t="s">
        <v>60</v>
      </c>
      <c r="P2698" t="s">
        <v>61</v>
      </c>
      <c r="Q2698" t="s">
        <v>40</v>
      </c>
      <c r="R2698">
        <v>3</v>
      </c>
      <c r="S2698" s="2">
        <v>44843</v>
      </c>
      <c r="T2698">
        <v>1</v>
      </c>
      <c r="U2698">
        <v>3</v>
      </c>
      <c r="V2698">
        <v>5</v>
      </c>
      <c r="W2698" s="2">
        <v>45101</v>
      </c>
      <c r="X2698" t="s">
        <v>62</v>
      </c>
      <c r="Y2698" t="s">
        <v>51</v>
      </c>
      <c r="Z2698" t="s">
        <v>63</v>
      </c>
      <c r="AA2698">
        <v>3</v>
      </c>
      <c r="AB2698">
        <v>309.86</v>
      </c>
      <c r="AC2698">
        <v>34</v>
      </c>
      <c r="AD2698" t="str" cm="1">
        <f t="array" ref="AD2698">_xlfn.IFS($AC2698&lt;= 24,"17-24", $AC2698&lt;=34,"25-34", $AC2698&lt;=44,"35-44", $AC2698&lt;= 54,"45-54", $AC2698 &gt;= 55, "55+")</f>
        <v>25-34</v>
      </c>
      <c r="AE2698">
        <f t="shared" ca="1" si="211"/>
        <v>5</v>
      </c>
      <c r="AF2698" t="str">
        <f t="shared" si="212"/>
        <v>Low</v>
      </c>
      <c r="AG2698" t="str">
        <f t="shared" si="213"/>
        <v>Neutral</v>
      </c>
      <c r="AH2698" t="str">
        <f t="shared" si="214"/>
        <v>Average Performer</v>
      </c>
      <c r="AI2698" t="str" cm="1">
        <f t="array" ref="AI2698">_xlfn.IFS($Z2698 = "Passed", "High", $Z2698="Completed", "Moderate", OR($Z2698 = "Incomplete", $Z2698="Failed"), "Low")</f>
        <v>Moderate</v>
      </c>
      <c r="AJ2698" t="str" cm="1">
        <f t="array" ref="AJ2698">_xlfn.IFS(OR(Z2698= "Passed", Z2698 = "Completed"), "Complete", OR(Z2698 ="Failed", Z2698 = "Incomplete"), "Incomplete")</f>
        <v>Complete</v>
      </c>
      <c r="AK2698" cm="1">
        <f t="array" ref="AK2698">_xlfn.IFS(HR_DATA[[#This Row],[Performance Category]] = "High Performer", 4,HR_DATA[[#This Row],[Performance Category]] = "Average Performer", 3, HR_DATA[[#This Row],[Performance Category]] = "Low Performer", 2, HR_DATA[[#This Row],[Performance Category]] = "At Risk", 1)</f>
        <v>3</v>
      </c>
    </row>
    <row r="2699" spans="1:37" x14ac:dyDescent="0.25">
      <c r="A2699">
        <v>3258</v>
      </c>
      <c r="B2699" s="2">
        <v>44972</v>
      </c>
      <c r="C2699" s="2">
        <f t="shared" ca="1" si="210"/>
        <v>46159</v>
      </c>
      <c r="D2699" t="s">
        <v>106</v>
      </c>
      <c r="E2699" t="s">
        <v>69</v>
      </c>
      <c r="F2699" t="s">
        <v>30</v>
      </c>
      <c r="G2699" t="s">
        <v>46</v>
      </c>
      <c r="H2699" t="s">
        <v>56</v>
      </c>
      <c r="I2699" t="s">
        <v>33</v>
      </c>
      <c r="J2699" t="s">
        <v>34</v>
      </c>
      <c r="K2699" t="s">
        <v>47</v>
      </c>
      <c r="L2699" s="2">
        <v>26076</v>
      </c>
      <c r="M2699" t="s">
        <v>36</v>
      </c>
      <c r="N2699" t="s">
        <v>48</v>
      </c>
      <c r="O2699" t="s">
        <v>38</v>
      </c>
      <c r="P2699" t="s">
        <v>61</v>
      </c>
      <c r="Q2699" t="s">
        <v>40</v>
      </c>
      <c r="R2699">
        <v>2</v>
      </c>
      <c r="S2699" s="2">
        <v>44850</v>
      </c>
      <c r="T2699">
        <v>4</v>
      </c>
      <c r="U2699">
        <v>4</v>
      </c>
      <c r="V2699">
        <v>3</v>
      </c>
      <c r="W2699" s="2">
        <v>45123</v>
      </c>
      <c r="X2699" t="s">
        <v>41</v>
      </c>
      <c r="Y2699" t="s">
        <v>42</v>
      </c>
      <c r="Z2699" t="s">
        <v>63</v>
      </c>
      <c r="AA2699">
        <v>2</v>
      </c>
      <c r="AB2699">
        <v>909.73</v>
      </c>
      <c r="AC2699">
        <v>52</v>
      </c>
      <c r="AD2699" t="str" cm="1">
        <f t="array" ref="AD2699">_xlfn.IFS($AC2699&lt;= 24,"17-24", $AC2699&lt;=34,"25-34", $AC2699&lt;=44,"35-44", $AC2699&lt;= 54,"45-54", $AC2699 &gt;= 55, "55+")</f>
        <v>45-54</v>
      </c>
      <c r="AE2699">
        <f t="shared" ca="1" si="211"/>
        <v>3</v>
      </c>
      <c r="AF2699" t="str">
        <f t="shared" si="212"/>
        <v>High</v>
      </c>
      <c r="AG2699" t="str">
        <f t="shared" si="213"/>
        <v>Satisfied</v>
      </c>
      <c r="AH2699" t="str">
        <f t="shared" si="214"/>
        <v>Average Performer</v>
      </c>
      <c r="AI2699" t="str" cm="1">
        <f t="array" ref="AI2699">_xlfn.IFS($Z2699 = "Passed", "High", $Z2699="Completed", "Moderate", OR($Z2699 = "Incomplete", $Z2699="Failed"), "Low")</f>
        <v>Moderate</v>
      </c>
      <c r="AJ2699" t="str" cm="1">
        <f t="array" ref="AJ2699">_xlfn.IFS(OR(Z2699= "Passed", Z2699 = "Completed"), "Complete", OR(Z2699 ="Failed", Z2699 = "Incomplete"), "Incomplete")</f>
        <v>Complete</v>
      </c>
      <c r="AK2699" cm="1">
        <f t="array" ref="AK2699">_xlfn.IFS(HR_DATA[[#This Row],[Performance Category]] = "High Performer", 4,HR_DATA[[#This Row],[Performance Category]] = "Average Performer", 3, HR_DATA[[#This Row],[Performance Category]] = "Low Performer", 2, HR_DATA[[#This Row],[Performance Category]] = "At Risk", 1)</f>
        <v>3</v>
      </c>
    </row>
    <row r="2700" spans="1:37" x14ac:dyDescent="0.25">
      <c r="A2700">
        <v>3259</v>
      </c>
      <c r="B2700" s="2">
        <v>44690</v>
      </c>
      <c r="C2700" s="2">
        <f t="shared" ca="1" si="210"/>
        <v>46159</v>
      </c>
      <c r="D2700" t="s">
        <v>106</v>
      </c>
      <c r="E2700" t="s">
        <v>29</v>
      </c>
      <c r="F2700" t="s">
        <v>108</v>
      </c>
      <c r="G2700" t="s">
        <v>55</v>
      </c>
      <c r="H2700" t="s">
        <v>56</v>
      </c>
      <c r="I2700" t="s">
        <v>55</v>
      </c>
      <c r="J2700" t="s">
        <v>34</v>
      </c>
      <c r="K2700" t="s">
        <v>70</v>
      </c>
      <c r="L2700" s="2">
        <v>17131</v>
      </c>
      <c r="M2700" t="s">
        <v>36</v>
      </c>
      <c r="N2700" t="s">
        <v>48</v>
      </c>
      <c r="O2700" t="s">
        <v>49</v>
      </c>
      <c r="P2700" t="s">
        <v>61</v>
      </c>
      <c r="Q2700" t="s">
        <v>40</v>
      </c>
      <c r="R2700">
        <v>2</v>
      </c>
      <c r="S2700" s="2">
        <v>44872</v>
      </c>
      <c r="T2700">
        <v>5</v>
      </c>
      <c r="U2700">
        <v>2</v>
      </c>
      <c r="V2700">
        <v>1</v>
      </c>
      <c r="W2700" s="2">
        <v>44937</v>
      </c>
      <c r="X2700" t="s">
        <v>62</v>
      </c>
      <c r="Y2700" t="s">
        <v>42</v>
      </c>
      <c r="Z2700" t="s">
        <v>43</v>
      </c>
      <c r="AA2700">
        <v>5</v>
      </c>
      <c r="AB2700">
        <v>577.84</v>
      </c>
      <c r="AC2700">
        <v>76</v>
      </c>
      <c r="AD2700" t="str" cm="1">
        <f t="array" ref="AD2700">_xlfn.IFS($AC2700&lt;= 24,"17-24", $AC2700&lt;=34,"25-34", $AC2700&lt;=44,"35-44", $AC2700&lt;= 54,"45-54", $AC2700 &gt;= 55, "55+")</f>
        <v>55+</v>
      </c>
      <c r="AE2700">
        <f t="shared" ca="1" si="211"/>
        <v>4</v>
      </c>
      <c r="AF2700" t="str">
        <f t="shared" si="212"/>
        <v>High</v>
      </c>
      <c r="AG2700" t="str">
        <f t="shared" si="213"/>
        <v>Not satisfied</v>
      </c>
      <c r="AH2700" t="str">
        <f t="shared" si="214"/>
        <v>Average Performer</v>
      </c>
      <c r="AI2700" t="str" cm="1">
        <f t="array" ref="AI2700">_xlfn.IFS($Z2700 = "Passed", "High", $Z2700="Completed", "Moderate", OR($Z2700 = "Incomplete", $Z2700="Failed"), "Low")</f>
        <v>Low</v>
      </c>
      <c r="AJ2700" t="str" cm="1">
        <f t="array" ref="AJ2700">_xlfn.IFS(OR(Z2700= "Passed", Z2700 = "Completed"), "Complete", OR(Z2700 ="Failed", Z2700 = "Incomplete"), "Incomplete")</f>
        <v>Incomplete</v>
      </c>
      <c r="AK2700" cm="1">
        <f t="array" ref="AK2700">_xlfn.IFS(HR_DATA[[#This Row],[Performance Category]] = "High Performer", 4,HR_DATA[[#This Row],[Performance Category]] = "Average Performer", 3, HR_DATA[[#This Row],[Performance Category]] = "Low Performer", 2, HR_DATA[[#This Row],[Performance Category]] = "At Risk", 1)</f>
        <v>3</v>
      </c>
    </row>
    <row r="2701" spans="1:37" x14ac:dyDescent="0.25">
      <c r="A2701">
        <v>3260</v>
      </c>
      <c r="B2701" s="2">
        <v>44475</v>
      </c>
      <c r="C2701" s="2">
        <f t="shared" ca="1" si="210"/>
        <v>46159</v>
      </c>
      <c r="D2701" t="s">
        <v>106</v>
      </c>
      <c r="E2701" t="s">
        <v>85</v>
      </c>
      <c r="F2701" t="s">
        <v>30</v>
      </c>
      <c r="G2701" t="s">
        <v>31</v>
      </c>
      <c r="H2701" t="s">
        <v>56</v>
      </c>
      <c r="I2701" t="s">
        <v>33</v>
      </c>
      <c r="J2701" t="s">
        <v>34</v>
      </c>
      <c r="K2701" t="s">
        <v>65</v>
      </c>
      <c r="L2701" s="2">
        <v>33772</v>
      </c>
      <c r="M2701" t="s">
        <v>36</v>
      </c>
      <c r="N2701" t="s">
        <v>48</v>
      </c>
      <c r="O2701" t="s">
        <v>49</v>
      </c>
      <c r="P2701" t="s">
        <v>61</v>
      </c>
      <c r="Q2701" t="s">
        <v>40</v>
      </c>
      <c r="R2701">
        <v>3</v>
      </c>
      <c r="S2701" s="2">
        <v>44861</v>
      </c>
      <c r="T2701">
        <v>5</v>
      </c>
      <c r="U2701">
        <v>2</v>
      </c>
      <c r="V2701">
        <v>1</v>
      </c>
      <c r="W2701" s="2">
        <v>44898</v>
      </c>
      <c r="X2701" t="s">
        <v>50</v>
      </c>
      <c r="Y2701" t="s">
        <v>51</v>
      </c>
      <c r="Z2701" t="s">
        <v>43</v>
      </c>
      <c r="AA2701">
        <v>2</v>
      </c>
      <c r="AB2701">
        <v>681.18</v>
      </c>
      <c r="AC2701">
        <v>29</v>
      </c>
      <c r="AD2701" t="str" cm="1">
        <f t="array" ref="AD2701">_xlfn.IFS($AC2701&lt;= 24,"17-24", $AC2701&lt;=34,"25-34", $AC2701&lt;=44,"35-44", $AC2701&lt;= 54,"45-54", $AC2701 &gt;= 55, "55+")</f>
        <v>25-34</v>
      </c>
      <c r="AE2701">
        <f t="shared" ca="1" si="211"/>
        <v>4</v>
      </c>
      <c r="AF2701" t="str">
        <f t="shared" si="212"/>
        <v>High</v>
      </c>
      <c r="AG2701" t="str">
        <f t="shared" si="213"/>
        <v>Not satisfied</v>
      </c>
      <c r="AH2701" t="str">
        <f t="shared" si="214"/>
        <v>Average Performer</v>
      </c>
      <c r="AI2701" t="str" cm="1">
        <f t="array" ref="AI2701">_xlfn.IFS($Z2701 = "Passed", "High", $Z2701="Completed", "Moderate", OR($Z2701 = "Incomplete", $Z2701="Failed"), "Low")</f>
        <v>Low</v>
      </c>
      <c r="AJ2701" t="str" cm="1">
        <f t="array" ref="AJ2701">_xlfn.IFS(OR(Z2701= "Passed", Z2701 = "Completed"), "Complete", OR(Z2701 ="Failed", Z2701 = "Incomplete"), "Incomplete")</f>
        <v>Incomplete</v>
      </c>
      <c r="AK2701" cm="1">
        <f t="array" ref="AK2701">_xlfn.IFS(HR_DATA[[#This Row],[Performance Category]] = "High Performer", 4,HR_DATA[[#This Row],[Performance Category]] = "Average Performer", 3, HR_DATA[[#This Row],[Performance Category]] = "Low Performer", 2, HR_DATA[[#This Row],[Performance Category]] = "At Risk", 1)</f>
        <v>3</v>
      </c>
    </row>
    <row r="2702" spans="1:37" x14ac:dyDescent="0.25">
      <c r="A2702">
        <v>3262</v>
      </c>
      <c r="B2702" s="2">
        <v>44642</v>
      </c>
      <c r="C2702" s="2">
        <f t="shared" ca="1" si="210"/>
        <v>46159</v>
      </c>
      <c r="D2702" t="s">
        <v>106</v>
      </c>
      <c r="E2702" t="s">
        <v>87</v>
      </c>
      <c r="F2702" t="s">
        <v>30</v>
      </c>
      <c r="G2702" t="s">
        <v>55</v>
      </c>
      <c r="H2702" t="s">
        <v>45</v>
      </c>
      <c r="I2702" t="s">
        <v>55</v>
      </c>
      <c r="J2702" t="s">
        <v>34</v>
      </c>
      <c r="K2702" t="s">
        <v>102</v>
      </c>
      <c r="L2702" s="2">
        <v>30708</v>
      </c>
      <c r="M2702" t="s">
        <v>36</v>
      </c>
      <c r="N2702" t="s">
        <v>37</v>
      </c>
      <c r="O2702" t="s">
        <v>72</v>
      </c>
      <c r="P2702" t="s">
        <v>77</v>
      </c>
      <c r="Q2702" t="s">
        <v>107</v>
      </c>
      <c r="R2702">
        <v>4</v>
      </c>
      <c r="S2702" s="2">
        <v>44840</v>
      </c>
      <c r="T2702">
        <v>4</v>
      </c>
      <c r="U2702">
        <v>3</v>
      </c>
      <c r="V2702">
        <v>3</v>
      </c>
      <c r="W2702" s="2">
        <v>45056</v>
      </c>
      <c r="X2702" t="s">
        <v>92</v>
      </c>
      <c r="Y2702" t="s">
        <v>42</v>
      </c>
      <c r="Z2702" t="s">
        <v>73</v>
      </c>
      <c r="AA2702">
        <v>4</v>
      </c>
      <c r="AB2702">
        <v>959.73</v>
      </c>
      <c r="AC2702">
        <v>38</v>
      </c>
      <c r="AD2702" t="str" cm="1">
        <f t="array" ref="AD2702">_xlfn.IFS($AC2702&lt;= 24,"17-24", $AC2702&lt;=34,"25-34", $AC2702&lt;=44,"35-44", $AC2702&lt;= 54,"45-54", $AC2702 &gt;= 55, "55+")</f>
        <v>35-44</v>
      </c>
      <c r="AE2702">
        <f t="shared" ca="1" si="211"/>
        <v>4</v>
      </c>
      <c r="AF2702" t="str">
        <f t="shared" si="212"/>
        <v>High</v>
      </c>
      <c r="AG2702" t="str">
        <f t="shared" si="213"/>
        <v>Neutral</v>
      </c>
      <c r="AH2702" t="str">
        <f t="shared" si="214"/>
        <v>At Risk</v>
      </c>
      <c r="AI2702" t="str" cm="1">
        <f t="array" ref="AI2702">_xlfn.IFS($Z2702 = "Passed", "High", $Z2702="Completed", "Moderate", OR($Z2702 = "Incomplete", $Z2702="Failed"), "Low")</f>
        <v>High</v>
      </c>
      <c r="AJ2702" t="str" cm="1">
        <f t="array" ref="AJ2702">_xlfn.IFS(OR(Z2702= "Passed", Z2702 = "Completed"), "Complete", OR(Z2702 ="Failed", Z2702 = "Incomplete"), "Incomplete")</f>
        <v>Complete</v>
      </c>
      <c r="AK2702" cm="1">
        <f t="array" ref="AK2702">_xlfn.IFS(HR_DATA[[#This Row],[Performance Category]] = "High Performer", 4,HR_DATA[[#This Row],[Performance Category]] = "Average Performer", 3, HR_DATA[[#This Row],[Performance Category]] = "Low Performer", 2, HR_DATA[[#This Row],[Performance Category]] = "At Risk", 1)</f>
        <v>1</v>
      </c>
    </row>
    <row r="2703" spans="1:37" x14ac:dyDescent="0.25">
      <c r="A2703">
        <v>3263</v>
      </c>
      <c r="B2703" s="2">
        <v>44671</v>
      </c>
      <c r="C2703" s="2">
        <f t="shared" ca="1" si="210"/>
        <v>46159</v>
      </c>
      <c r="D2703" t="s">
        <v>28</v>
      </c>
      <c r="E2703" t="s">
        <v>81</v>
      </c>
      <c r="F2703" t="s">
        <v>108</v>
      </c>
      <c r="G2703" t="s">
        <v>55</v>
      </c>
      <c r="H2703" t="s">
        <v>45</v>
      </c>
      <c r="I2703" t="s">
        <v>46</v>
      </c>
      <c r="J2703" t="s">
        <v>34</v>
      </c>
      <c r="K2703" t="s">
        <v>79</v>
      </c>
      <c r="L2703" s="2">
        <v>32977</v>
      </c>
      <c r="M2703" t="s">
        <v>36</v>
      </c>
      <c r="N2703" t="s">
        <v>48</v>
      </c>
      <c r="O2703" t="s">
        <v>84</v>
      </c>
      <c r="P2703" t="s">
        <v>61</v>
      </c>
      <c r="Q2703" t="s">
        <v>107</v>
      </c>
      <c r="R2703">
        <v>2</v>
      </c>
      <c r="S2703" s="2">
        <v>45095</v>
      </c>
      <c r="T2703">
        <v>1</v>
      </c>
      <c r="U2703">
        <v>3</v>
      </c>
      <c r="V2703">
        <v>2</v>
      </c>
      <c r="W2703" s="2">
        <v>45027</v>
      </c>
      <c r="X2703" t="s">
        <v>62</v>
      </c>
      <c r="Y2703" t="s">
        <v>42</v>
      </c>
      <c r="Z2703" t="s">
        <v>73</v>
      </c>
      <c r="AA2703">
        <v>5</v>
      </c>
      <c r="AB2703">
        <v>320.26</v>
      </c>
      <c r="AC2703">
        <v>32</v>
      </c>
      <c r="AD2703" t="str" cm="1">
        <f t="array" ref="AD2703">_xlfn.IFS($AC2703&lt;= 24,"17-24", $AC2703&lt;=34,"25-34", $AC2703&lt;=44,"35-44", $AC2703&lt;= 54,"45-54", $AC2703 &gt;= 55, "55+")</f>
        <v>25-34</v>
      </c>
      <c r="AE2703">
        <f t="shared" ca="1" si="211"/>
        <v>4</v>
      </c>
      <c r="AF2703" t="str">
        <f t="shared" si="212"/>
        <v>Low</v>
      </c>
      <c r="AG2703" t="str">
        <f t="shared" si="213"/>
        <v>Neutral</v>
      </c>
      <c r="AH2703" t="str">
        <f t="shared" si="214"/>
        <v>At Risk</v>
      </c>
      <c r="AI2703" t="str" cm="1">
        <f t="array" ref="AI2703">_xlfn.IFS($Z2703 = "Passed", "High", $Z2703="Completed", "Moderate", OR($Z2703 = "Incomplete", $Z2703="Failed"), "Low")</f>
        <v>High</v>
      </c>
      <c r="AJ2703" t="str" cm="1">
        <f t="array" ref="AJ2703">_xlfn.IFS(OR(Z2703= "Passed", Z2703 = "Completed"), "Complete", OR(Z2703 ="Failed", Z2703 = "Incomplete"), "Incomplete")</f>
        <v>Complete</v>
      </c>
      <c r="AK2703" cm="1">
        <f t="array" ref="AK2703">_xlfn.IFS(HR_DATA[[#This Row],[Performance Category]] = "High Performer", 4,HR_DATA[[#This Row],[Performance Category]] = "Average Performer", 3, HR_DATA[[#This Row],[Performance Category]] = "Low Performer", 2, HR_DATA[[#This Row],[Performance Category]] = "At Risk", 1)</f>
        <v>1</v>
      </c>
    </row>
    <row r="2704" spans="1:37" x14ac:dyDescent="0.25">
      <c r="A2704">
        <v>3264</v>
      </c>
      <c r="B2704" s="2">
        <v>44561</v>
      </c>
      <c r="C2704" s="2">
        <f t="shared" ca="1" si="210"/>
        <v>46159</v>
      </c>
      <c r="D2704" t="s">
        <v>28</v>
      </c>
      <c r="E2704" t="s">
        <v>54</v>
      </c>
      <c r="F2704" t="s">
        <v>108</v>
      </c>
      <c r="G2704" t="s">
        <v>46</v>
      </c>
      <c r="H2704" t="s">
        <v>32</v>
      </c>
      <c r="I2704" t="s">
        <v>46</v>
      </c>
      <c r="J2704" t="s">
        <v>34</v>
      </c>
      <c r="K2704" t="s">
        <v>75</v>
      </c>
      <c r="L2704" s="2">
        <v>18423</v>
      </c>
      <c r="M2704" t="s">
        <v>36</v>
      </c>
      <c r="N2704" t="s">
        <v>48</v>
      </c>
      <c r="O2704" t="s">
        <v>84</v>
      </c>
      <c r="P2704" t="s">
        <v>67</v>
      </c>
      <c r="Q2704" t="s">
        <v>40</v>
      </c>
      <c r="R2704">
        <v>5</v>
      </c>
      <c r="S2704" s="2">
        <v>45126</v>
      </c>
      <c r="T2704">
        <v>1</v>
      </c>
      <c r="U2704">
        <v>4</v>
      </c>
      <c r="V2704">
        <v>3</v>
      </c>
      <c r="W2704" s="2">
        <v>44805</v>
      </c>
      <c r="X2704" t="s">
        <v>41</v>
      </c>
      <c r="Y2704" t="s">
        <v>42</v>
      </c>
      <c r="Z2704" t="s">
        <v>43</v>
      </c>
      <c r="AA2704">
        <v>4</v>
      </c>
      <c r="AB2704">
        <v>506.18</v>
      </c>
      <c r="AC2704">
        <v>71</v>
      </c>
      <c r="AD2704" t="str" cm="1">
        <f t="array" ref="AD2704">_xlfn.IFS($AC2704&lt;= 24,"17-24", $AC2704&lt;=34,"25-34", $AC2704&lt;=44,"35-44", $AC2704&lt;= 54,"45-54", $AC2704 &gt;= 55, "55+")</f>
        <v>55+</v>
      </c>
      <c r="AE2704">
        <f t="shared" ca="1" si="211"/>
        <v>4</v>
      </c>
      <c r="AF2704" t="str">
        <f t="shared" si="212"/>
        <v>Low</v>
      </c>
      <c r="AG2704" t="str">
        <f t="shared" si="213"/>
        <v>Satisfied</v>
      </c>
      <c r="AH2704" t="str">
        <f t="shared" si="214"/>
        <v>Average Performer</v>
      </c>
      <c r="AI2704" t="str" cm="1">
        <f t="array" ref="AI2704">_xlfn.IFS($Z2704 = "Passed", "High", $Z2704="Completed", "Moderate", OR($Z2704 = "Incomplete", $Z2704="Failed"), "Low")</f>
        <v>Low</v>
      </c>
      <c r="AJ2704" t="str" cm="1">
        <f t="array" ref="AJ2704">_xlfn.IFS(OR(Z2704= "Passed", Z2704 = "Completed"), "Complete", OR(Z2704 ="Failed", Z2704 = "Incomplete"), "Incomplete")</f>
        <v>Incomplete</v>
      </c>
      <c r="AK2704" cm="1">
        <f t="array" ref="AK2704">_xlfn.IFS(HR_DATA[[#This Row],[Performance Category]] = "High Performer", 4,HR_DATA[[#This Row],[Performance Category]] = "Average Performer", 3, HR_DATA[[#This Row],[Performance Category]] = "Low Performer", 2, HR_DATA[[#This Row],[Performance Category]] = "At Risk", 1)</f>
        <v>3</v>
      </c>
    </row>
    <row r="2705" spans="1:37" x14ac:dyDescent="0.25">
      <c r="A2705">
        <v>3265</v>
      </c>
      <c r="B2705" s="2">
        <v>43404</v>
      </c>
      <c r="C2705" s="2">
        <f t="shared" ca="1" si="210"/>
        <v>46159</v>
      </c>
      <c r="D2705" t="s">
        <v>28</v>
      </c>
      <c r="E2705" t="s">
        <v>69</v>
      </c>
      <c r="F2705" t="s">
        <v>30</v>
      </c>
      <c r="G2705" t="s">
        <v>46</v>
      </c>
      <c r="H2705" t="s">
        <v>32</v>
      </c>
      <c r="I2705" t="s">
        <v>55</v>
      </c>
      <c r="J2705" t="s">
        <v>34</v>
      </c>
      <c r="K2705" t="s">
        <v>47</v>
      </c>
      <c r="L2705" s="2">
        <v>33992</v>
      </c>
      <c r="M2705" t="s">
        <v>36</v>
      </c>
      <c r="N2705" t="s">
        <v>37</v>
      </c>
      <c r="O2705" t="s">
        <v>84</v>
      </c>
      <c r="P2705" t="s">
        <v>61</v>
      </c>
      <c r="Q2705" t="s">
        <v>40</v>
      </c>
      <c r="R2705">
        <v>1</v>
      </c>
      <c r="S2705" s="2">
        <v>44814</v>
      </c>
      <c r="T2705">
        <v>4</v>
      </c>
      <c r="U2705">
        <v>3</v>
      </c>
      <c r="V2705">
        <v>2</v>
      </c>
      <c r="W2705" s="2">
        <v>44902</v>
      </c>
      <c r="X2705" t="s">
        <v>50</v>
      </c>
      <c r="Y2705" t="s">
        <v>51</v>
      </c>
      <c r="Z2705" t="s">
        <v>43</v>
      </c>
      <c r="AA2705">
        <v>1</v>
      </c>
      <c r="AB2705">
        <v>721.96</v>
      </c>
      <c r="AC2705">
        <v>25</v>
      </c>
      <c r="AD2705" t="str" cm="1">
        <f t="array" ref="AD2705">_xlfn.IFS($AC2705&lt;= 24,"17-24", $AC2705&lt;=34,"25-34", $AC2705&lt;=44,"35-44", $AC2705&lt;= 54,"45-54", $AC2705 &gt;= 55, "55+")</f>
        <v>25-34</v>
      </c>
      <c r="AE2705">
        <f t="shared" ca="1" si="211"/>
        <v>7</v>
      </c>
      <c r="AF2705" t="str">
        <f t="shared" si="212"/>
        <v>High</v>
      </c>
      <c r="AG2705" t="str">
        <f t="shared" si="213"/>
        <v>Neutral</v>
      </c>
      <c r="AH2705" t="str">
        <f t="shared" si="214"/>
        <v>Average Performer</v>
      </c>
      <c r="AI2705" t="str" cm="1">
        <f t="array" ref="AI2705">_xlfn.IFS($Z2705 = "Passed", "High", $Z2705="Completed", "Moderate", OR($Z2705 = "Incomplete", $Z2705="Failed"), "Low")</f>
        <v>Low</v>
      </c>
      <c r="AJ2705" t="str" cm="1">
        <f t="array" ref="AJ2705">_xlfn.IFS(OR(Z2705= "Passed", Z2705 = "Completed"), "Complete", OR(Z2705 ="Failed", Z2705 = "Incomplete"), "Incomplete")</f>
        <v>Incomplete</v>
      </c>
      <c r="AK2705" cm="1">
        <f t="array" ref="AK2705">_xlfn.IFS(HR_DATA[[#This Row],[Performance Category]] = "High Performer", 4,HR_DATA[[#This Row],[Performance Category]] = "Average Performer", 3, HR_DATA[[#This Row],[Performance Category]] = "Low Performer", 2, HR_DATA[[#This Row],[Performance Category]] = "At Risk", 1)</f>
        <v>3</v>
      </c>
    </row>
    <row r="2706" spans="1:37" x14ac:dyDescent="0.25">
      <c r="A2706">
        <v>3266</v>
      </c>
      <c r="B2706" s="2">
        <v>44036</v>
      </c>
      <c r="C2706" s="2">
        <f t="shared" ca="1" si="210"/>
        <v>46159</v>
      </c>
      <c r="D2706" t="s">
        <v>28</v>
      </c>
      <c r="E2706" t="s">
        <v>29</v>
      </c>
      <c r="F2706" t="s">
        <v>30</v>
      </c>
      <c r="G2706" t="s">
        <v>31</v>
      </c>
      <c r="H2706" t="s">
        <v>45</v>
      </c>
      <c r="I2706" t="s">
        <v>55</v>
      </c>
      <c r="J2706" t="s">
        <v>34</v>
      </c>
      <c r="K2706" t="s">
        <v>101</v>
      </c>
      <c r="L2706" s="2">
        <v>35300</v>
      </c>
      <c r="M2706" t="s">
        <v>36</v>
      </c>
      <c r="N2706" t="s">
        <v>37</v>
      </c>
      <c r="O2706" t="s">
        <v>72</v>
      </c>
      <c r="P2706" t="s">
        <v>67</v>
      </c>
      <c r="Q2706" t="s">
        <v>40</v>
      </c>
      <c r="R2706">
        <v>2</v>
      </c>
      <c r="S2706" s="2">
        <v>44943</v>
      </c>
      <c r="T2706">
        <v>1</v>
      </c>
      <c r="U2706">
        <v>2</v>
      </c>
      <c r="V2706">
        <v>3</v>
      </c>
      <c r="W2706" s="2">
        <v>44882</v>
      </c>
      <c r="X2706" t="s">
        <v>62</v>
      </c>
      <c r="Y2706" t="s">
        <v>51</v>
      </c>
      <c r="Z2706" t="s">
        <v>52</v>
      </c>
      <c r="AA2706">
        <v>5</v>
      </c>
      <c r="AB2706">
        <v>157.85</v>
      </c>
      <c r="AC2706">
        <v>24</v>
      </c>
      <c r="AD2706" t="str" cm="1">
        <f t="array" ref="AD2706">_xlfn.IFS($AC2706&lt;= 24,"17-24", $AC2706&lt;=34,"25-34", $AC2706&lt;=44,"35-44", $AC2706&lt;= 54,"45-54", $AC2706 &gt;= 55, "55+")</f>
        <v>17-24</v>
      </c>
      <c r="AE2706">
        <f t="shared" ca="1" si="211"/>
        <v>5</v>
      </c>
      <c r="AF2706" t="str">
        <f t="shared" si="212"/>
        <v>Low</v>
      </c>
      <c r="AG2706" t="str">
        <f t="shared" si="213"/>
        <v>Not satisfied</v>
      </c>
      <c r="AH2706" t="str">
        <f t="shared" si="214"/>
        <v>Average Performer</v>
      </c>
      <c r="AI2706" t="str" cm="1">
        <f t="array" ref="AI2706">_xlfn.IFS($Z2706 = "Passed", "High", $Z2706="Completed", "Moderate", OR($Z2706 = "Incomplete", $Z2706="Failed"), "Low")</f>
        <v>Low</v>
      </c>
      <c r="AJ2706" t="str" cm="1">
        <f t="array" ref="AJ2706">_xlfn.IFS(OR(Z2706= "Passed", Z2706 = "Completed"), "Complete", OR(Z2706 ="Failed", Z2706 = "Incomplete"), "Incomplete")</f>
        <v>Incomplete</v>
      </c>
      <c r="AK2706" cm="1">
        <f t="array" ref="AK2706">_xlfn.IFS(HR_DATA[[#This Row],[Performance Category]] = "High Performer", 4,HR_DATA[[#This Row],[Performance Category]] = "Average Performer", 3, HR_DATA[[#This Row],[Performance Category]] = "Low Performer", 2, HR_DATA[[#This Row],[Performance Category]] = "At Risk", 1)</f>
        <v>3</v>
      </c>
    </row>
    <row r="2707" spans="1:37" x14ac:dyDescent="0.25">
      <c r="A2707">
        <v>3267</v>
      </c>
      <c r="B2707" s="2">
        <v>43811</v>
      </c>
      <c r="C2707" s="2">
        <f t="shared" ca="1" si="210"/>
        <v>46159</v>
      </c>
      <c r="D2707" t="s">
        <v>28</v>
      </c>
      <c r="E2707" t="s">
        <v>85</v>
      </c>
      <c r="F2707" t="s">
        <v>30</v>
      </c>
      <c r="G2707" t="s">
        <v>31</v>
      </c>
      <c r="H2707" t="s">
        <v>32</v>
      </c>
      <c r="I2707" t="s">
        <v>46</v>
      </c>
      <c r="J2707" t="s">
        <v>34</v>
      </c>
      <c r="K2707" t="s">
        <v>89</v>
      </c>
      <c r="L2707" s="2">
        <v>23322</v>
      </c>
      <c r="M2707" t="s">
        <v>36</v>
      </c>
      <c r="N2707" t="s">
        <v>37</v>
      </c>
      <c r="O2707" t="s">
        <v>60</v>
      </c>
      <c r="P2707" t="s">
        <v>61</v>
      </c>
      <c r="Q2707" t="s">
        <v>40</v>
      </c>
      <c r="R2707">
        <v>5</v>
      </c>
      <c r="S2707" s="2">
        <v>45091</v>
      </c>
      <c r="T2707">
        <v>1</v>
      </c>
      <c r="U2707">
        <v>5</v>
      </c>
      <c r="V2707">
        <v>2</v>
      </c>
      <c r="W2707" s="2">
        <v>44861</v>
      </c>
      <c r="X2707" t="s">
        <v>92</v>
      </c>
      <c r="Y2707" t="s">
        <v>51</v>
      </c>
      <c r="Z2707" t="s">
        <v>52</v>
      </c>
      <c r="AA2707">
        <v>1</v>
      </c>
      <c r="AB2707">
        <v>980.78</v>
      </c>
      <c r="AC2707">
        <v>56</v>
      </c>
      <c r="AD2707" t="str" cm="1">
        <f t="array" ref="AD2707">_xlfn.IFS($AC2707&lt;= 24,"17-24", $AC2707&lt;=34,"25-34", $AC2707&lt;=44,"35-44", $AC2707&lt;= 54,"45-54", $AC2707 &gt;= 55, "55+")</f>
        <v>55+</v>
      </c>
      <c r="AE2707">
        <f t="shared" ca="1" si="211"/>
        <v>6</v>
      </c>
      <c r="AF2707" t="str">
        <f t="shared" si="212"/>
        <v>Low</v>
      </c>
      <c r="AG2707" t="str">
        <f t="shared" si="213"/>
        <v>Satisfied</v>
      </c>
      <c r="AH2707" t="str">
        <f t="shared" si="214"/>
        <v>Average Performer</v>
      </c>
      <c r="AI2707" t="str" cm="1">
        <f t="array" ref="AI2707">_xlfn.IFS($Z2707 = "Passed", "High", $Z2707="Completed", "Moderate", OR($Z2707 = "Incomplete", $Z2707="Failed"), "Low")</f>
        <v>Low</v>
      </c>
      <c r="AJ2707" t="str" cm="1">
        <f t="array" ref="AJ2707">_xlfn.IFS(OR(Z2707= "Passed", Z2707 = "Completed"), "Complete", OR(Z2707 ="Failed", Z2707 = "Incomplete"), "Incomplete")</f>
        <v>Incomplete</v>
      </c>
      <c r="AK2707" cm="1">
        <f t="array" ref="AK2707">_xlfn.IFS(HR_DATA[[#This Row],[Performance Category]] = "High Performer", 4,HR_DATA[[#This Row],[Performance Category]] = "Average Performer", 3, HR_DATA[[#This Row],[Performance Category]] = "Low Performer", 2, HR_DATA[[#This Row],[Performance Category]] = "At Risk", 1)</f>
        <v>3</v>
      </c>
    </row>
    <row r="2708" spans="1:37" x14ac:dyDescent="0.25">
      <c r="A2708">
        <v>3268</v>
      </c>
      <c r="B2708" s="2">
        <v>45099</v>
      </c>
      <c r="C2708" s="2">
        <f t="shared" ca="1" si="210"/>
        <v>46159</v>
      </c>
      <c r="D2708" t="s">
        <v>28</v>
      </c>
      <c r="E2708" t="s">
        <v>44</v>
      </c>
      <c r="F2708" t="s">
        <v>30</v>
      </c>
      <c r="G2708" t="s">
        <v>31</v>
      </c>
      <c r="H2708" t="s">
        <v>45</v>
      </c>
      <c r="I2708" t="s">
        <v>33</v>
      </c>
      <c r="J2708" t="s">
        <v>34</v>
      </c>
      <c r="K2708" t="s">
        <v>70</v>
      </c>
      <c r="L2708" s="2">
        <v>22879</v>
      </c>
      <c r="M2708" t="s">
        <v>36</v>
      </c>
      <c r="N2708" t="s">
        <v>37</v>
      </c>
      <c r="O2708" t="s">
        <v>84</v>
      </c>
      <c r="P2708" t="s">
        <v>61</v>
      </c>
      <c r="Q2708" t="s">
        <v>40</v>
      </c>
      <c r="R2708">
        <v>2</v>
      </c>
      <c r="S2708" s="2">
        <v>45107</v>
      </c>
      <c r="T2708">
        <v>1</v>
      </c>
      <c r="U2708">
        <v>5</v>
      </c>
      <c r="V2708">
        <v>4</v>
      </c>
      <c r="W2708" s="2">
        <v>45101</v>
      </c>
      <c r="X2708" t="s">
        <v>62</v>
      </c>
      <c r="Y2708" t="s">
        <v>42</v>
      </c>
      <c r="Z2708" t="s">
        <v>43</v>
      </c>
      <c r="AA2708">
        <v>5</v>
      </c>
      <c r="AB2708">
        <v>988.08</v>
      </c>
      <c r="AC2708">
        <v>61</v>
      </c>
      <c r="AD2708" t="str" cm="1">
        <f t="array" ref="AD2708">_xlfn.IFS($AC2708&lt;= 24,"17-24", $AC2708&lt;=34,"25-34", $AC2708&lt;=44,"35-44", $AC2708&lt;= 54,"45-54", $AC2708 &gt;= 55, "55+")</f>
        <v>55+</v>
      </c>
      <c r="AE2708">
        <f t="shared" ca="1" si="211"/>
        <v>2</v>
      </c>
      <c r="AF2708" t="str">
        <f t="shared" si="212"/>
        <v>Low</v>
      </c>
      <c r="AG2708" t="str">
        <f t="shared" si="213"/>
        <v>Satisfied</v>
      </c>
      <c r="AH2708" t="str">
        <f t="shared" si="214"/>
        <v>Average Performer</v>
      </c>
      <c r="AI2708" t="str" cm="1">
        <f t="array" ref="AI2708">_xlfn.IFS($Z2708 = "Passed", "High", $Z2708="Completed", "Moderate", OR($Z2708 = "Incomplete", $Z2708="Failed"), "Low")</f>
        <v>Low</v>
      </c>
      <c r="AJ2708" t="str" cm="1">
        <f t="array" ref="AJ2708">_xlfn.IFS(OR(Z2708= "Passed", Z2708 = "Completed"), "Complete", OR(Z2708 ="Failed", Z2708 = "Incomplete"), "Incomplete")</f>
        <v>Incomplete</v>
      </c>
      <c r="AK2708" cm="1">
        <f t="array" ref="AK2708">_xlfn.IFS(HR_DATA[[#This Row],[Performance Category]] = "High Performer", 4,HR_DATA[[#This Row],[Performance Category]] = "Average Performer", 3, HR_DATA[[#This Row],[Performance Category]] = "Low Performer", 2, HR_DATA[[#This Row],[Performance Category]] = "At Risk", 1)</f>
        <v>3</v>
      </c>
    </row>
    <row r="2709" spans="1:37" x14ac:dyDescent="0.25">
      <c r="A2709">
        <v>3269</v>
      </c>
      <c r="B2709" s="2">
        <v>44367</v>
      </c>
      <c r="C2709" s="2">
        <f t="shared" ca="1" si="210"/>
        <v>46159</v>
      </c>
      <c r="D2709" t="s">
        <v>28</v>
      </c>
      <c r="E2709" t="s">
        <v>87</v>
      </c>
      <c r="F2709" t="s">
        <v>30</v>
      </c>
      <c r="G2709" t="s">
        <v>55</v>
      </c>
      <c r="H2709" t="s">
        <v>32</v>
      </c>
      <c r="I2709" t="s">
        <v>33</v>
      </c>
      <c r="J2709" t="s">
        <v>34</v>
      </c>
      <c r="K2709" t="s">
        <v>70</v>
      </c>
      <c r="L2709" s="2">
        <v>36624</v>
      </c>
      <c r="M2709" t="s">
        <v>36</v>
      </c>
      <c r="N2709" t="s">
        <v>48</v>
      </c>
      <c r="O2709" t="s">
        <v>84</v>
      </c>
      <c r="P2709" t="s">
        <v>67</v>
      </c>
      <c r="Q2709" t="s">
        <v>40</v>
      </c>
      <c r="R2709">
        <v>1</v>
      </c>
      <c r="S2709" s="2">
        <v>44895</v>
      </c>
      <c r="T2709">
        <v>1</v>
      </c>
      <c r="U2709">
        <v>5</v>
      </c>
      <c r="V2709">
        <v>2</v>
      </c>
      <c r="W2709" s="2">
        <v>45027</v>
      </c>
      <c r="X2709" t="s">
        <v>50</v>
      </c>
      <c r="Y2709" t="s">
        <v>42</v>
      </c>
      <c r="Z2709" t="s">
        <v>73</v>
      </c>
      <c r="AA2709">
        <v>1</v>
      </c>
      <c r="AB2709">
        <v>322.45</v>
      </c>
      <c r="AC2709">
        <v>21</v>
      </c>
      <c r="AD2709" t="str" cm="1">
        <f t="array" ref="AD2709">_xlfn.IFS($AC2709&lt;= 24,"17-24", $AC2709&lt;=34,"25-34", $AC2709&lt;=44,"35-44", $AC2709&lt;= 54,"45-54", $AC2709 &gt;= 55, "55+")</f>
        <v>17-24</v>
      </c>
      <c r="AE2709">
        <f t="shared" ca="1" si="211"/>
        <v>4</v>
      </c>
      <c r="AF2709" t="str">
        <f t="shared" si="212"/>
        <v>Low</v>
      </c>
      <c r="AG2709" t="str">
        <f t="shared" si="213"/>
        <v>Satisfied</v>
      </c>
      <c r="AH2709" t="str">
        <f t="shared" si="214"/>
        <v>Average Performer</v>
      </c>
      <c r="AI2709" t="str" cm="1">
        <f t="array" ref="AI2709">_xlfn.IFS($Z2709 = "Passed", "High", $Z2709="Completed", "Moderate", OR($Z2709 = "Incomplete", $Z2709="Failed"), "Low")</f>
        <v>High</v>
      </c>
      <c r="AJ2709" t="str" cm="1">
        <f t="array" ref="AJ2709">_xlfn.IFS(OR(Z2709= "Passed", Z2709 = "Completed"), "Complete", OR(Z2709 ="Failed", Z2709 = "Incomplete"), "Incomplete")</f>
        <v>Complete</v>
      </c>
      <c r="AK2709" cm="1">
        <f t="array" ref="AK2709">_xlfn.IFS(HR_DATA[[#This Row],[Performance Category]] = "High Performer", 4,HR_DATA[[#This Row],[Performance Category]] = "Average Performer", 3, HR_DATA[[#This Row],[Performance Category]] = "Low Performer", 2, HR_DATA[[#This Row],[Performance Category]] = "At Risk", 1)</f>
        <v>3</v>
      </c>
    </row>
    <row r="2710" spans="1:37" x14ac:dyDescent="0.25">
      <c r="A2710">
        <v>3270</v>
      </c>
      <c r="B2710" s="2">
        <v>43769</v>
      </c>
      <c r="C2710" s="2">
        <f t="shared" ca="1" si="210"/>
        <v>46159</v>
      </c>
      <c r="D2710" t="s">
        <v>28</v>
      </c>
      <c r="E2710" t="s">
        <v>64</v>
      </c>
      <c r="F2710" t="s">
        <v>30</v>
      </c>
      <c r="G2710" t="s">
        <v>55</v>
      </c>
      <c r="H2710" t="s">
        <v>56</v>
      </c>
      <c r="I2710" t="s">
        <v>55</v>
      </c>
      <c r="J2710" t="s">
        <v>34</v>
      </c>
      <c r="K2710" t="s">
        <v>89</v>
      </c>
      <c r="L2710" s="2">
        <v>21284</v>
      </c>
      <c r="M2710" t="s">
        <v>36</v>
      </c>
      <c r="N2710" t="s">
        <v>48</v>
      </c>
      <c r="O2710" t="s">
        <v>84</v>
      </c>
      <c r="P2710" t="s">
        <v>61</v>
      </c>
      <c r="Q2710" t="s">
        <v>40</v>
      </c>
      <c r="R2710">
        <v>2</v>
      </c>
      <c r="S2710" s="2">
        <v>44830</v>
      </c>
      <c r="T2710">
        <v>5</v>
      </c>
      <c r="U2710">
        <v>5</v>
      </c>
      <c r="V2710">
        <v>4</v>
      </c>
      <c r="W2710" s="2">
        <v>44847</v>
      </c>
      <c r="X2710" t="s">
        <v>41</v>
      </c>
      <c r="Y2710" t="s">
        <v>51</v>
      </c>
      <c r="Z2710" t="s">
        <v>73</v>
      </c>
      <c r="AA2710">
        <v>1</v>
      </c>
      <c r="AB2710">
        <v>147.59</v>
      </c>
      <c r="AC2710">
        <v>61</v>
      </c>
      <c r="AD2710" t="str" cm="1">
        <f t="array" ref="AD2710">_xlfn.IFS($AC2710&lt;= 24,"17-24", $AC2710&lt;=34,"25-34", $AC2710&lt;=44,"35-44", $AC2710&lt;= 54,"45-54", $AC2710 &gt;= 55, "55+")</f>
        <v>55+</v>
      </c>
      <c r="AE2710">
        <f t="shared" ca="1" si="211"/>
        <v>6</v>
      </c>
      <c r="AF2710" t="str">
        <f t="shared" si="212"/>
        <v>High</v>
      </c>
      <c r="AG2710" t="str">
        <f t="shared" si="213"/>
        <v>Satisfied</v>
      </c>
      <c r="AH2710" t="str">
        <f t="shared" si="214"/>
        <v>Average Performer</v>
      </c>
      <c r="AI2710" t="str" cm="1">
        <f t="array" ref="AI2710">_xlfn.IFS($Z2710 = "Passed", "High", $Z2710="Completed", "Moderate", OR($Z2710 = "Incomplete", $Z2710="Failed"), "Low")</f>
        <v>High</v>
      </c>
      <c r="AJ2710" t="str" cm="1">
        <f t="array" ref="AJ2710">_xlfn.IFS(OR(Z2710= "Passed", Z2710 = "Completed"), "Complete", OR(Z2710 ="Failed", Z2710 = "Incomplete"), "Incomplete")</f>
        <v>Complete</v>
      </c>
      <c r="AK2710" cm="1">
        <f t="array" ref="AK2710">_xlfn.IFS(HR_DATA[[#This Row],[Performance Category]] = "High Performer", 4,HR_DATA[[#This Row],[Performance Category]] = "Average Performer", 3, HR_DATA[[#This Row],[Performance Category]] = "Low Performer", 2, HR_DATA[[#This Row],[Performance Category]] = "At Risk", 1)</f>
        <v>3</v>
      </c>
    </row>
    <row r="2711" spans="1:37" x14ac:dyDescent="0.25">
      <c r="A2711">
        <v>3271</v>
      </c>
      <c r="B2711" s="2">
        <v>43648</v>
      </c>
      <c r="C2711" s="2">
        <f t="shared" ca="1" si="210"/>
        <v>46159</v>
      </c>
      <c r="D2711" t="s">
        <v>28</v>
      </c>
      <c r="E2711" t="s">
        <v>94</v>
      </c>
      <c r="F2711" t="s">
        <v>108</v>
      </c>
      <c r="G2711" t="s">
        <v>31</v>
      </c>
      <c r="H2711" t="s">
        <v>56</v>
      </c>
      <c r="I2711" t="s">
        <v>46</v>
      </c>
      <c r="J2711" t="s">
        <v>34</v>
      </c>
      <c r="K2711" t="s">
        <v>79</v>
      </c>
      <c r="L2711" s="2">
        <v>25687</v>
      </c>
      <c r="M2711" t="s">
        <v>36</v>
      </c>
      <c r="N2711" t="s">
        <v>48</v>
      </c>
      <c r="O2711" t="s">
        <v>84</v>
      </c>
      <c r="P2711" t="s">
        <v>77</v>
      </c>
      <c r="Q2711" t="s">
        <v>40</v>
      </c>
      <c r="R2711">
        <v>3</v>
      </c>
      <c r="S2711" s="2">
        <v>44997</v>
      </c>
      <c r="T2711">
        <v>1</v>
      </c>
      <c r="U2711">
        <v>5</v>
      </c>
      <c r="V2711">
        <v>1</v>
      </c>
      <c r="W2711" s="2">
        <v>45000</v>
      </c>
      <c r="X2711" t="s">
        <v>68</v>
      </c>
      <c r="Y2711" t="s">
        <v>51</v>
      </c>
      <c r="Z2711" t="s">
        <v>73</v>
      </c>
      <c r="AA2711">
        <v>3</v>
      </c>
      <c r="AB2711">
        <v>747.02</v>
      </c>
      <c r="AC2711">
        <v>49</v>
      </c>
      <c r="AD2711" t="str" cm="1">
        <f t="array" ref="AD2711">_xlfn.IFS($AC2711&lt;= 24,"17-24", $AC2711&lt;=34,"25-34", $AC2711&lt;=44,"35-44", $AC2711&lt;= 54,"45-54", $AC2711 &gt;= 55, "55+")</f>
        <v>45-54</v>
      </c>
      <c r="AE2711">
        <f t="shared" ca="1" si="211"/>
        <v>6</v>
      </c>
      <c r="AF2711" t="str">
        <f t="shared" si="212"/>
        <v>Low</v>
      </c>
      <c r="AG2711" t="str">
        <f t="shared" si="213"/>
        <v>Satisfied</v>
      </c>
      <c r="AH2711" t="str">
        <f t="shared" si="214"/>
        <v>Average Performer</v>
      </c>
      <c r="AI2711" t="str" cm="1">
        <f t="array" ref="AI2711">_xlfn.IFS($Z2711 = "Passed", "High", $Z2711="Completed", "Moderate", OR($Z2711 = "Incomplete", $Z2711="Failed"), "Low")</f>
        <v>High</v>
      </c>
      <c r="AJ2711" t="str" cm="1">
        <f t="array" ref="AJ2711">_xlfn.IFS(OR(Z2711= "Passed", Z2711 = "Completed"), "Complete", OR(Z2711 ="Failed", Z2711 = "Incomplete"), "Incomplete")</f>
        <v>Complete</v>
      </c>
      <c r="AK2711" cm="1">
        <f t="array" ref="AK2711">_xlfn.IFS(HR_DATA[[#This Row],[Performance Category]] = "High Performer", 4,HR_DATA[[#This Row],[Performance Category]] = "Average Performer", 3, HR_DATA[[#This Row],[Performance Category]] = "Low Performer", 2, HR_DATA[[#This Row],[Performance Category]] = "At Risk", 1)</f>
        <v>3</v>
      </c>
    </row>
    <row r="2712" spans="1:37" x14ac:dyDescent="0.25">
      <c r="A2712">
        <v>3272</v>
      </c>
      <c r="B2712" s="2">
        <v>44967</v>
      </c>
      <c r="C2712" s="2">
        <f t="shared" ca="1" si="210"/>
        <v>46159</v>
      </c>
      <c r="D2712" t="s">
        <v>28</v>
      </c>
      <c r="E2712" t="s">
        <v>74</v>
      </c>
      <c r="F2712" t="s">
        <v>30</v>
      </c>
      <c r="G2712" t="s">
        <v>31</v>
      </c>
      <c r="H2712" t="s">
        <v>32</v>
      </c>
      <c r="I2712" t="s">
        <v>46</v>
      </c>
      <c r="J2712" t="s">
        <v>34</v>
      </c>
      <c r="K2712" t="s">
        <v>47</v>
      </c>
      <c r="L2712" s="2">
        <v>21784</v>
      </c>
      <c r="M2712" t="s">
        <v>36</v>
      </c>
      <c r="N2712" t="s">
        <v>48</v>
      </c>
      <c r="O2712" t="s">
        <v>60</v>
      </c>
      <c r="P2712" t="s">
        <v>39</v>
      </c>
      <c r="Q2712" t="s">
        <v>40</v>
      </c>
      <c r="R2712">
        <v>3</v>
      </c>
      <c r="S2712" s="2">
        <v>44987</v>
      </c>
      <c r="T2712">
        <v>5</v>
      </c>
      <c r="U2712">
        <v>5</v>
      </c>
      <c r="V2712">
        <v>2</v>
      </c>
      <c r="W2712" s="2">
        <v>44956</v>
      </c>
      <c r="X2712" t="s">
        <v>41</v>
      </c>
      <c r="Y2712" t="s">
        <v>51</v>
      </c>
      <c r="Z2712" t="s">
        <v>73</v>
      </c>
      <c r="AA2712">
        <v>2</v>
      </c>
      <c r="AB2712">
        <v>419.09</v>
      </c>
      <c r="AC2712">
        <v>64</v>
      </c>
      <c r="AD2712" t="str" cm="1">
        <f t="array" ref="AD2712">_xlfn.IFS($AC2712&lt;= 24,"17-24", $AC2712&lt;=34,"25-34", $AC2712&lt;=44,"35-44", $AC2712&lt;= 54,"45-54", $AC2712 &gt;= 55, "55+")</f>
        <v>55+</v>
      </c>
      <c r="AE2712">
        <f t="shared" ca="1" si="211"/>
        <v>3</v>
      </c>
      <c r="AF2712" t="str">
        <f t="shared" si="212"/>
        <v>High</v>
      </c>
      <c r="AG2712" t="str">
        <f t="shared" si="213"/>
        <v>Satisfied</v>
      </c>
      <c r="AH2712" t="str">
        <f t="shared" si="214"/>
        <v>Average Performer</v>
      </c>
      <c r="AI2712" t="str" cm="1">
        <f t="array" ref="AI2712">_xlfn.IFS($Z2712 = "Passed", "High", $Z2712="Completed", "Moderate", OR($Z2712 = "Incomplete", $Z2712="Failed"), "Low")</f>
        <v>High</v>
      </c>
      <c r="AJ2712" t="str" cm="1">
        <f t="array" ref="AJ2712">_xlfn.IFS(OR(Z2712= "Passed", Z2712 = "Completed"), "Complete", OR(Z2712 ="Failed", Z2712 = "Incomplete"), "Incomplete")</f>
        <v>Complete</v>
      </c>
      <c r="AK2712" cm="1">
        <f t="array" ref="AK2712">_xlfn.IFS(HR_DATA[[#This Row],[Performance Category]] = "High Performer", 4,HR_DATA[[#This Row],[Performance Category]] = "Average Performer", 3, HR_DATA[[#This Row],[Performance Category]] = "Low Performer", 2, HR_DATA[[#This Row],[Performance Category]] = "At Risk", 1)</f>
        <v>3</v>
      </c>
    </row>
    <row r="2713" spans="1:37" x14ac:dyDescent="0.25">
      <c r="A2713">
        <v>3273</v>
      </c>
      <c r="B2713" s="2">
        <v>44820</v>
      </c>
      <c r="C2713" s="2">
        <f t="shared" ca="1" si="210"/>
        <v>46159</v>
      </c>
      <c r="D2713" t="s">
        <v>28</v>
      </c>
      <c r="E2713" t="s">
        <v>81</v>
      </c>
      <c r="F2713" t="s">
        <v>30</v>
      </c>
      <c r="G2713" t="s">
        <v>55</v>
      </c>
      <c r="H2713" t="s">
        <v>45</v>
      </c>
      <c r="I2713" t="s">
        <v>33</v>
      </c>
      <c r="J2713" t="s">
        <v>34</v>
      </c>
      <c r="K2713" t="s">
        <v>104</v>
      </c>
      <c r="L2713" s="2">
        <v>36137</v>
      </c>
      <c r="M2713" t="s">
        <v>36</v>
      </c>
      <c r="N2713" t="s">
        <v>37</v>
      </c>
      <c r="O2713" t="s">
        <v>84</v>
      </c>
      <c r="P2713" t="s">
        <v>77</v>
      </c>
      <c r="Q2713" t="s">
        <v>40</v>
      </c>
      <c r="R2713">
        <v>4</v>
      </c>
      <c r="S2713" s="2">
        <v>45051</v>
      </c>
      <c r="T2713">
        <v>4</v>
      </c>
      <c r="U2713">
        <v>5</v>
      </c>
      <c r="V2713">
        <v>4</v>
      </c>
      <c r="W2713" s="2">
        <v>44869</v>
      </c>
      <c r="X2713" t="s">
        <v>68</v>
      </c>
      <c r="Y2713" t="s">
        <v>42</v>
      </c>
      <c r="Z2713" t="s">
        <v>73</v>
      </c>
      <c r="AA2713">
        <v>3</v>
      </c>
      <c r="AB2713">
        <v>484.19</v>
      </c>
      <c r="AC2713">
        <v>24</v>
      </c>
      <c r="AD2713" t="str" cm="1">
        <f t="array" ref="AD2713">_xlfn.IFS($AC2713&lt;= 24,"17-24", $AC2713&lt;=34,"25-34", $AC2713&lt;=44,"35-44", $AC2713&lt;= 54,"45-54", $AC2713 &gt;= 55, "55+")</f>
        <v>17-24</v>
      </c>
      <c r="AE2713">
        <f t="shared" ca="1" si="211"/>
        <v>3</v>
      </c>
      <c r="AF2713" t="str">
        <f t="shared" si="212"/>
        <v>High</v>
      </c>
      <c r="AG2713" t="str">
        <f t="shared" si="213"/>
        <v>Satisfied</v>
      </c>
      <c r="AH2713" t="str">
        <f t="shared" si="214"/>
        <v>Average Performer</v>
      </c>
      <c r="AI2713" t="str" cm="1">
        <f t="array" ref="AI2713">_xlfn.IFS($Z2713 = "Passed", "High", $Z2713="Completed", "Moderate", OR($Z2713 = "Incomplete", $Z2713="Failed"), "Low")</f>
        <v>High</v>
      </c>
      <c r="AJ2713" t="str" cm="1">
        <f t="array" ref="AJ2713">_xlfn.IFS(OR(Z2713= "Passed", Z2713 = "Completed"), "Complete", OR(Z2713 ="Failed", Z2713 = "Incomplete"), "Incomplete")</f>
        <v>Complete</v>
      </c>
      <c r="AK2713" cm="1">
        <f t="array" ref="AK2713">_xlfn.IFS(HR_DATA[[#This Row],[Performance Category]] = "High Performer", 4,HR_DATA[[#This Row],[Performance Category]] = "Average Performer", 3, HR_DATA[[#This Row],[Performance Category]] = "Low Performer", 2, HR_DATA[[#This Row],[Performance Category]] = "At Risk", 1)</f>
        <v>3</v>
      </c>
    </row>
    <row r="2714" spans="1:37" x14ac:dyDescent="0.25">
      <c r="A2714">
        <v>3275</v>
      </c>
      <c r="B2714" s="2">
        <v>44881</v>
      </c>
      <c r="C2714" s="2">
        <f t="shared" ca="1" si="210"/>
        <v>46159</v>
      </c>
      <c r="D2714" t="s">
        <v>28</v>
      </c>
      <c r="E2714" t="s">
        <v>69</v>
      </c>
      <c r="F2714" t="s">
        <v>30</v>
      </c>
      <c r="G2714" t="s">
        <v>46</v>
      </c>
      <c r="H2714" t="s">
        <v>56</v>
      </c>
      <c r="I2714" t="s">
        <v>33</v>
      </c>
      <c r="J2714" t="s">
        <v>34</v>
      </c>
      <c r="K2714" t="s">
        <v>65</v>
      </c>
      <c r="L2714" s="2">
        <v>33603</v>
      </c>
      <c r="M2714" t="s">
        <v>36</v>
      </c>
      <c r="N2714" t="s">
        <v>48</v>
      </c>
      <c r="O2714" t="s">
        <v>60</v>
      </c>
      <c r="P2714" t="s">
        <v>77</v>
      </c>
      <c r="Q2714" t="s">
        <v>107</v>
      </c>
      <c r="R2714">
        <v>3</v>
      </c>
      <c r="S2714" s="2">
        <v>45102</v>
      </c>
      <c r="T2714">
        <v>1</v>
      </c>
      <c r="U2714">
        <v>2</v>
      </c>
      <c r="V2714">
        <v>3</v>
      </c>
      <c r="W2714" s="2">
        <v>44893</v>
      </c>
      <c r="X2714" t="s">
        <v>68</v>
      </c>
      <c r="Y2714" t="s">
        <v>42</v>
      </c>
      <c r="Z2714" t="s">
        <v>52</v>
      </c>
      <c r="AA2714">
        <v>3</v>
      </c>
      <c r="AB2714">
        <v>942.66</v>
      </c>
      <c r="AC2714">
        <v>31</v>
      </c>
      <c r="AD2714" t="str" cm="1">
        <f t="array" ref="AD2714">_xlfn.IFS($AC2714&lt;= 24,"17-24", $AC2714&lt;=34,"25-34", $AC2714&lt;=44,"35-44", $AC2714&lt;= 54,"45-54", $AC2714 &gt;= 55, "55+")</f>
        <v>25-34</v>
      </c>
      <c r="AE2714">
        <f t="shared" ca="1" si="211"/>
        <v>3</v>
      </c>
      <c r="AF2714" t="str">
        <f t="shared" si="212"/>
        <v>Low</v>
      </c>
      <c r="AG2714" t="str">
        <f t="shared" si="213"/>
        <v>Not satisfied</v>
      </c>
      <c r="AH2714" t="str">
        <f t="shared" si="214"/>
        <v>At Risk</v>
      </c>
      <c r="AI2714" t="str" cm="1">
        <f t="array" ref="AI2714">_xlfn.IFS($Z2714 = "Passed", "High", $Z2714="Completed", "Moderate", OR($Z2714 = "Incomplete", $Z2714="Failed"), "Low")</f>
        <v>Low</v>
      </c>
      <c r="AJ2714" t="str" cm="1">
        <f t="array" ref="AJ2714">_xlfn.IFS(OR(Z2714= "Passed", Z2714 = "Completed"), "Complete", OR(Z2714 ="Failed", Z2714 = "Incomplete"), "Incomplete")</f>
        <v>Incomplete</v>
      </c>
      <c r="AK2714" cm="1">
        <f t="array" ref="AK2714">_xlfn.IFS(HR_DATA[[#This Row],[Performance Category]] = "High Performer", 4,HR_DATA[[#This Row],[Performance Category]] = "Average Performer", 3, HR_DATA[[#This Row],[Performance Category]] = "Low Performer", 2, HR_DATA[[#This Row],[Performance Category]] = "At Risk", 1)</f>
        <v>1</v>
      </c>
    </row>
    <row r="2715" spans="1:37" x14ac:dyDescent="0.25">
      <c r="A2715">
        <v>3276</v>
      </c>
      <c r="B2715" s="2">
        <v>44221</v>
      </c>
      <c r="C2715" s="2">
        <f t="shared" ca="1" si="210"/>
        <v>46159</v>
      </c>
      <c r="D2715" t="s">
        <v>28</v>
      </c>
      <c r="E2715" t="s">
        <v>29</v>
      </c>
      <c r="F2715" t="s">
        <v>30</v>
      </c>
      <c r="G2715" t="s">
        <v>31</v>
      </c>
      <c r="H2715" t="s">
        <v>45</v>
      </c>
      <c r="I2715" t="s">
        <v>33</v>
      </c>
      <c r="J2715" t="s">
        <v>34</v>
      </c>
      <c r="K2715" t="s">
        <v>79</v>
      </c>
      <c r="L2715" s="2">
        <v>35389</v>
      </c>
      <c r="M2715" t="s">
        <v>36</v>
      </c>
      <c r="N2715" t="s">
        <v>48</v>
      </c>
      <c r="O2715" t="s">
        <v>84</v>
      </c>
      <c r="P2715" t="s">
        <v>77</v>
      </c>
      <c r="Q2715" t="s">
        <v>40</v>
      </c>
      <c r="R2715">
        <v>2</v>
      </c>
      <c r="S2715" s="2">
        <v>45005</v>
      </c>
      <c r="T2715">
        <v>2</v>
      </c>
      <c r="U2715">
        <v>2</v>
      </c>
      <c r="V2715">
        <v>4</v>
      </c>
      <c r="W2715" s="2">
        <v>44788</v>
      </c>
      <c r="X2715" t="s">
        <v>62</v>
      </c>
      <c r="Y2715" t="s">
        <v>51</v>
      </c>
      <c r="Z2715" t="s">
        <v>63</v>
      </c>
      <c r="AA2715">
        <v>3</v>
      </c>
      <c r="AB2715">
        <v>826.54</v>
      </c>
      <c r="AC2715">
        <v>25</v>
      </c>
      <c r="AD2715" t="str" cm="1">
        <f t="array" ref="AD2715">_xlfn.IFS($AC2715&lt;= 24,"17-24", $AC2715&lt;=34,"25-34", $AC2715&lt;=44,"35-44", $AC2715&lt;= 54,"45-54", $AC2715 &gt;= 55, "55+")</f>
        <v>25-34</v>
      </c>
      <c r="AE2715">
        <f t="shared" ca="1" si="211"/>
        <v>5</v>
      </c>
      <c r="AF2715" t="str">
        <f t="shared" si="212"/>
        <v>Low</v>
      </c>
      <c r="AG2715" t="str">
        <f t="shared" si="213"/>
        <v>Not satisfied</v>
      </c>
      <c r="AH2715" t="str">
        <f t="shared" si="214"/>
        <v>Average Performer</v>
      </c>
      <c r="AI2715" t="str" cm="1">
        <f t="array" ref="AI2715">_xlfn.IFS($Z2715 = "Passed", "High", $Z2715="Completed", "Moderate", OR($Z2715 = "Incomplete", $Z2715="Failed"), "Low")</f>
        <v>Moderate</v>
      </c>
      <c r="AJ2715" t="str" cm="1">
        <f t="array" ref="AJ2715">_xlfn.IFS(OR(Z2715= "Passed", Z2715 = "Completed"), "Complete", OR(Z2715 ="Failed", Z2715 = "Incomplete"), "Incomplete")</f>
        <v>Complete</v>
      </c>
      <c r="AK2715" cm="1">
        <f t="array" ref="AK2715">_xlfn.IFS(HR_DATA[[#This Row],[Performance Category]] = "High Performer", 4,HR_DATA[[#This Row],[Performance Category]] = "Average Performer", 3, HR_DATA[[#This Row],[Performance Category]] = "Low Performer", 2, HR_DATA[[#This Row],[Performance Category]] = "At Risk", 1)</f>
        <v>3</v>
      </c>
    </row>
    <row r="2716" spans="1:37" x14ac:dyDescent="0.25">
      <c r="A2716">
        <v>3277</v>
      </c>
      <c r="B2716" s="2">
        <v>45093</v>
      </c>
      <c r="C2716" s="2">
        <f t="shared" ca="1" si="210"/>
        <v>46159</v>
      </c>
      <c r="D2716" t="s">
        <v>106</v>
      </c>
      <c r="E2716" t="s">
        <v>81</v>
      </c>
      <c r="F2716" t="s">
        <v>30</v>
      </c>
      <c r="G2716" t="s">
        <v>46</v>
      </c>
      <c r="H2716" t="s">
        <v>56</v>
      </c>
      <c r="I2716" t="s">
        <v>33</v>
      </c>
      <c r="J2716" t="s">
        <v>34</v>
      </c>
      <c r="K2716" t="s">
        <v>47</v>
      </c>
      <c r="L2716" s="2">
        <v>29362</v>
      </c>
      <c r="M2716" t="s">
        <v>36</v>
      </c>
      <c r="N2716" t="s">
        <v>37</v>
      </c>
      <c r="O2716" t="s">
        <v>49</v>
      </c>
      <c r="P2716" t="s">
        <v>67</v>
      </c>
      <c r="Q2716" t="s">
        <v>40</v>
      </c>
      <c r="R2716">
        <v>5</v>
      </c>
      <c r="S2716" s="2">
        <v>44933</v>
      </c>
      <c r="T2716">
        <v>3</v>
      </c>
      <c r="U2716">
        <v>2</v>
      </c>
      <c r="V2716">
        <v>3</v>
      </c>
      <c r="W2716" s="2">
        <v>44999</v>
      </c>
      <c r="X2716" t="s">
        <v>62</v>
      </c>
      <c r="Y2716" t="s">
        <v>42</v>
      </c>
      <c r="Z2716" t="s">
        <v>73</v>
      </c>
      <c r="AA2716">
        <v>1</v>
      </c>
      <c r="AB2716">
        <v>997.87</v>
      </c>
      <c r="AC2716">
        <v>43</v>
      </c>
      <c r="AD2716" t="str" cm="1">
        <f t="array" ref="AD2716">_xlfn.IFS($AC2716&lt;= 24,"17-24", $AC2716&lt;=34,"25-34", $AC2716&lt;=44,"35-44", $AC2716&lt;= 54,"45-54", $AC2716 &gt;= 55, "55+")</f>
        <v>35-44</v>
      </c>
      <c r="AE2716">
        <f t="shared" ca="1" si="211"/>
        <v>2</v>
      </c>
      <c r="AF2716" t="str">
        <f t="shared" si="212"/>
        <v>Medium</v>
      </c>
      <c r="AG2716" t="str">
        <f t="shared" si="213"/>
        <v>Not satisfied</v>
      </c>
      <c r="AH2716" t="str">
        <f t="shared" si="214"/>
        <v>Average Performer</v>
      </c>
      <c r="AI2716" t="str" cm="1">
        <f t="array" ref="AI2716">_xlfn.IFS($Z2716 = "Passed", "High", $Z2716="Completed", "Moderate", OR($Z2716 = "Incomplete", $Z2716="Failed"), "Low")</f>
        <v>High</v>
      </c>
      <c r="AJ2716" t="str" cm="1">
        <f t="array" ref="AJ2716">_xlfn.IFS(OR(Z2716= "Passed", Z2716 = "Completed"), "Complete", OR(Z2716 ="Failed", Z2716 = "Incomplete"), "Incomplete")</f>
        <v>Complete</v>
      </c>
      <c r="AK2716" cm="1">
        <f t="array" ref="AK2716">_xlfn.IFS(HR_DATA[[#This Row],[Performance Category]] = "High Performer", 4,HR_DATA[[#This Row],[Performance Category]] = "Average Performer", 3, HR_DATA[[#This Row],[Performance Category]] = "Low Performer", 2, HR_DATA[[#This Row],[Performance Category]] = "At Risk", 1)</f>
        <v>3</v>
      </c>
    </row>
    <row r="2717" spans="1:37" x14ac:dyDescent="0.25">
      <c r="A2717">
        <v>3278</v>
      </c>
      <c r="B2717" s="2">
        <v>44082</v>
      </c>
      <c r="C2717" s="2">
        <f t="shared" ca="1" si="210"/>
        <v>46159</v>
      </c>
      <c r="D2717" t="s">
        <v>106</v>
      </c>
      <c r="E2717" t="s">
        <v>54</v>
      </c>
      <c r="F2717" t="s">
        <v>30</v>
      </c>
      <c r="G2717" t="s">
        <v>31</v>
      </c>
      <c r="H2717" t="s">
        <v>45</v>
      </c>
      <c r="I2717" t="s">
        <v>46</v>
      </c>
      <c r="J2717" t="s">
        <v>34</v>
      </c>
      <c r="K2717" t="s">
        <v>70</v>
      </c>
      <c r="L2717" s="2">
        <v>16391</v>
      </c>
      <c r="M2717" t="s">
        <v>36</v>
      </c>
      <c r="N2717" t="s">
        <v>37</v>
      </c>
      <c r="O2717" t="s">
        <v>72</v>
      </c>
      <c r="P2717" t="s">
        <v>67</v>
      </c>
      <c r="Q2717" t="s">
        <v>40</v>
      </c>
      <c r="R2717">
        <v>4</v>
      </c>
      <c r="S2717" s="2">
        <v>44848</v>
      </c>
      <c r="T2717">
        <v>1</v>
      </c>
      <c r="U2717">
        <v>4</v>
      </c>
      <c r="V2717">
        <v>4</v>
      </c>
      <c r="W2717" s="2">
        <v>45000</v>
      </c>
      <c r="X2717" t="s">
        <v>41</v>
      </c>
      <c r="Y2717" t="s">
        <v>42</v>
      </c>
      <c r="Z2717" t="s">
        <v>43</v>
      </c>
      <c r="AA2717">
        <v>3</v>
      </c>
      <c r="AB2717">
        <v>855.9</v>
      </c>
      <c r="AC2717">
        <v>76</v>
      </c>
      <c r="AD2717" t="str" cm="1">
        <f t="array" ref="AD2717">_xlfn.IFS($AC2717&lt;= 24,"17-24", $AC2717&lt;=34,"25-34", $AC2717&lt;=44,"35-44", $AC2717&lt;= 54,"45-54", $AC2717 &gt;= 55, "55+")</f>
        <v>55+</v>
      </c>
      <c r="AE2717">
        <f t="shared" ca="1" si="211"/>
        <v>5</v>
      </c>
      <c r="AF2717" t="str">
        <f t="shared" si="212"/>
        <v>Low</v>
      </c>
      <c r="AG2717" t="str">
        <f t="shared" si="213"/>
        <v>Satisfied</v>
      </c>
      <c r="AH2717" t="str">
        <f t="shared" si="214"/>
        <v>Average Performer</v>
      </c>
      <c r="AI2717" t="str" cm="1">
        <f t="array" ref="AI2717">_xlfn.IFS($Z2717 = "Passed", "High", $Z2717="Completed", "Moderate", OR($Z2717 = "Incomplete", $Z2717="Failed"), "Low")</f>
        <v>Low</v>
      </c>
      <c r="AJ2717" t="str" cm="1">
        <f t="array" ref="AJ2717">_xlfn.IFS(OR(Z2717= "Passed", Z2717 = "Completed"), "Complete", OR(Z2717 ="Failed", Z2717 = "Incomplete"), "Incomplete")</f>
        <v>Incomplete</v>
      </c>
      <c r="AK2717" cm="1">
        <f t="array" ref="AK2717">_xlfn.IFS(HR_DATA[[#This Row],[Performance Category]] = "High Performer", 4,HR_DATA[[#This Row],[Performance Category]] = "Average Performer", 3, HR_DATA[[#This Row],[Performance Category]] = "Low Performer", 2, HR_DATA[[#This Row],[Performance Category]] = "At Risk", 1)</f>
        <v>3</v>
      </c>
    </row>
    <row r="2718" spans="1:37" x14ac:dyDescent="0.25">
      <c r="A2718">
        <v>3279</v>
      </c>
      <c r="B2718" s="2">
        <v>43488</v>
      </c>
      <c r="C2718" s="2">
        <f t="shared" ca="1" si="210"/>
        <v>46159</v>
      </c>
      <c r="D2718" t="s">
        <v>106</v>
      </c>
      <c r="E2718" t="s">
        <v>69</v>
      </c>
      <c r="F2718" t="s">
        <v>30</v>
      </c>
      <c r="G2718" t="s">
        <v>55</v>
      </c>
      <c r="H2718" t="s">
        <v>45</v>
      </c>
      <c r="I2718" t="s">
        <v>55</v>
      </c>
      <c r="J2718" t="s">
        <v>34</v>
      </c>
      <c r="K2718" t="s">
        <v>79</v>
      </c>
      <c r="L2718" s="2">
        <v>34365</v>
      </c>
      <c r="M2718" t="s">
        <v>36</v>
      </c>
      <c r="N2718" t="s">
        <v>48</v>
      </c>
      <c r="O2718" t="s">
        <v>72</v>
      </c>
      <c r="P2718" t="s">
        <v>67</v>
      </c>
      <c r="Q2718" t="s">
        <v>40</v>
      </c>
      <c r="R2718">
        <v>5</v>
      </c>
      <c r="S2718" s="2">
        <v>45017</v>
      </c>
      <c r="T2718">
        <v>5</v>
      </c>
      <c r="U2718">
        <v>2</v>
      </c>
      <c r="V2718">
        <v>1</v>
      </c>
      <c r="W2718" s="2">
        <v>44864</v>
      </c>
      <c r="X2718" t="s">
        <v>68</v>
      </c>
      <c r="Y2718" t="s">
        <v>42</v>
      </c>
      <c r="Z2718" t="s">
        <v>52</v>
      </c>
      <c r="AA2718">
        <v>4</v>
      </c>
      <c r="AB2718">
        <v>518.24</v>
      </c>
      <c r="AC2718">
        <v>25</v>
      </c>
      <c r="AD2718" t="str" cm="1">
        <f t="array" ref="AD2718">_xlfn.IFS($AC2718&lt;= 24,"17-24", $AC2718&lt;=34,"25-34", $AC2718&lt;=44,"35-44", $AC2718&lt;= 54,"45-54", $AC2718 &gt;= 55, "55+")</f>
        <v>25-34</v>
      </c>
      <c r="AE2718">
        <f t="shared" ca="1" si="211"/>
        <v>7</v>
      </c>
      <c r="AF2718" t="str">
        <f t="shared" si="212"/>
        <v>High</v>
      </c>
      <c r="AG2718" t="str">
        <f t="shared" si="213"/>
        <v>Not satisfied</v>
      </c>
      <c r="AH2718" t="str">
        <f t="shared" si="214"/>
        <v>Average Performer</v>
      </c>
      <c r="AI2718" t="str" cm="1">
        <f t="array" ref="AI2718">_xlfn.IFS($Z2718 = "Passed", "High", $Z2718="Completed", "Moderate", OR($Z2718 = "Incomplete", $Z2718="Failed"), "Low")</f>
        <v>Low</v>
      </c>
      <c r="AJ2718" t="str" cm="1">
        <f t="array" ref="AJ2718">_xlfn.IFS(OR(Z2718= "Passed", Z2718 = "Completed"), "Complete", OR(Z2718 ="Failed", Z2718 = "Incomplete"), "Incomplete")</f>
        <v>Incomplete</v>
      </c>
      <c r="AK2718" cm="1">
        <f t="array" ref="AK2718">_xlfn.IFS(HR_DATA[[#This Row],[Performance Category]] = "High Performer", 4,HR_DATA[[#This Row],[Performance Category]] = "Average Performer", 3, HR_DATA[[#This Row],[Performance Category]] = "Low Performer", 2, HR_DATA[[#This Row],[Performance Category]] = "At Risk", 1)</f>
        <v>3</v>
      </c>
    </row>
    <row r="2719" spans="1:37" x14ac:dyDescent="0.25">
      <c r="A2719">
        <v>3280</v>
      </c>
      <c r="B2719" s="2">
        <v>45075</v>
      </c>
      <c r="C2719" s="2">
        <f t="shared" ca="1" si="210"/>
        <v>46159</v>
      </c>
      <c r="D2719" t="s">
        <v>106</v>
      </c>
      <c r="E2719" t="s">
        <v>29</v>
      </c>
      <c r="F2719" t="s">
        <v>108</v>
      </c>
      <c r="G2719" t="s">
        <v>46</v>
      </c>
      <c r="H2719" t="s">
        <v>45</v>
      </c>
      <c r="I2719" t="s">
        <v>33</v>
      </c>
      <c r="J2719" t="s">
        <v>34</v>
      </c>
      <c r="K2719" t="s">
        <v>96</v>
      </c>
      <c r="L2719" s="2">
        <v>30506</v>
      </c>
      <c r="M2719" t="s">
        <v>36</v>
      </c>
      <c r="N2719" t="s">
        <v>48</v>
      </c>
      <c r="O2719" t="s">
        <v>60</v>
      </c>
      <c r="P2719" t="s">
        <v>77</v>
      </c>
      <c r="Q2719" t="s">
        <v>40</v>
      </c>
      <c r="R2719">
        <v>5</v>
      </c>
      <c r="S2719" s="2">
        <v>45141</v>
      </c>
      <c r="T2719">
        <v>4</v>
      </c>
      <c r="U2719">
        <v>5</v>
      </c>
      <c r="V2719">
        <v>4</v>
      </c>
      <c r="W2719" s="2">
        <v>44828</v>
      </c>
      <c r="X2719" t="s">
        <v>62</v>
      </c>
      <c r="Y2719" t="s">
        <v>51</v>
      </c>
      <c r="Z2719" t="s">
        <v>52</v>
      </c>
      <c r="AA2719">
        <v>3</v>
      </c>
      <c r="AB2719">
        <v>580.09</v>
      </c>
      <c r="AC2719">
        <v>40</v>
      </c>
      <c r="AD2719" t="str" cm="1">
        <f t="array" ref="AD2719">_xlfn.IFS($AC2719&lt;= 24,"17-24", $AC2719&lt;=34,"25-34", $AC2719&lt;=44,"35-44", $AC2719&lt;= 54,"45-54", $AC2719 &gt;= 55, "55+")</f>
        <v>35-44</v>
      </c>
      <c r="AE2719">
        <f t="shared" ca="1" si="211"/>
        <v>2</v>
      </c>
      <c r="AF2719" t="str">
        <f t="shared" si="212"/>
        <v>High</v>
      </c>
      <c r="AG2719" t="str">
        <f t="shared" si="213"/>
        <v>Satisfied</v>
      </c>
      <c r="AH2719" t="str">
        <f t="shared" si="214"/>
        <v>Average Performer</v>
      </c>
      <c r="AI2719" t="str" cm="1">
        <f t="array" ref="AI2719">_xlfn.IFS($Z2719 = "Passed", "High", $Z2719="Completed", "Moderate", OR($Z2719 = "Incomplete", $Z2719="Failed"), "Low")</f>
        <v>Low</v>
      </c>
      <c r="AJ2719" t="str" cm="1">
        <f t="array" ref="AJ2719">_xlfn.IFS(OR(Z2719= "Passed", Z2719 = "Completed"), "Complete", OR(Z2719 ="Failed", Z2719 = "Incomplete"), "Incomplete")</f>
        <v>Incomplete</v>
      </c>
      <c r="AK2719" cm="1">
        <f t="array" ref="AK2719">_xlfn.IFS(HR_DATA[[#This Row],[Performance Category]] = "High Performer", 4,HR_DATA[[#This Row],[Performance Category]] = "Average Performer", 3, HR_DATA[[#This Row],[Performance Category]] = "Low Performer", 2, HR_DATA[[#This Row],[Performance Category]] = "At Risk", 1)</f>
        <v>3</v>
      </c>
    </row>
    <row r="2720" spans="1:37" x14ac:dyDescent="0.25">
      <c r="A2720">
        <v>3281</v>
      </c>
      <c r="B2720" s="2">
        <v>43693</v>
      </c>
      <c r="C2720" s="2">
        <f t="shared" ca="1" si="210"/>
        <v>46159</v>
      </c>
      <c r="D2720" t="s">
        <v>106</v>
      </c>
      <c r="E2720" t="s">
        <v>85</v>
      </c>
      <c r="F2720" t="s">
        <v>30</v>
      </c>
      <c r="G2720" t="s">
        <v>31</v>
      </c>
      <c r="H2720" t="s">
        <v>56</v>
      </c>
      <c r="I2720" t="s">
        <v>55</v>
      </c>
      <c r="J2720" t="s">
        <v>34</v>
      </c>
      <c r="K2720" t="s">
        <v>65</v>
      </c>
      <c r="L2720" s="2">
        <v>19928</v>
      </c>
      <c r="M2720" t="s">
        <v>36</v>
      </c>
      <c r="N2720" t="s">
        <v>48</v>
      </c>
      <c r="O2720" t="s">
        <v>49</v>
      </c>
      <c r="P2720" t="s">
        <v>77</v>
      </c>
      <c r="Q2720" t="s">
        <v>40</v>
      </c>
      <c r="R2720">
        <v>5</v>
      </c>
      <c r="S2720" s="2">
        <v>44984</v>
      </c>
      <c r="T2720">
        <v>4</v>
      </c>
      <c r="U2720">
        <v>4</v>
      </c>
      <c r="V2720">
        <v>4</v>
      </c>
      <c r="W2720" s="2">
        <v>44949</v>
      </c>
      <c r="X2720" t="s">
        <v>62</v>
      </c>
      <c r="Y2720" t="s">
        <v>42</v>
      </c>
      <c r="Z2720" t="s">
        <v>73</v>
      </c>
      <c r="AA2720">
        <v>3</v>
      </c>
      <c r="AB2720">
        <v>104.8</v>
      </c>
      <c r="AC2720">
        <v>65</v>
      </c>
      <c r="AD2720" t="str" cm="1">
        <f t="array" ref="AD2720">_xlfn.IFS($AC2720&lt;= 24,"17-24", $AC2720&lt;=34,"25-34", $AC2720&lt;=44,"35-44", $AC2720&lt;= 54,"45-54", $AC2720 &gt;= 55, "55+")</f>
        <v>55+</v>
      </c>
      <c r="AE2720">
        <f t="shared" ca="1" si="211"/>
        <v>6</v>
      </c>
      <c r="AF2720" t="str">
        <f t="shared" si="212"/>
        <v>High</v>
      </c>
      <c r="AG2720" t="str">
        <f t="shared" si="213"/>
        <v>Satisfied</v>
      </c>
      <c r="AH2720" t="str">
        <f t="shared" si="214"/>
        <v>Average Performer</v>
      </c>
      <c r="AI2720" t="str" cm="1">
        <f t="array" ref="AI2720">_xlfn.IFS($Z2720 = "Passed", "High", $Z2720="Completed", "Moderate", OR($Z2720 = "Incomplete", $Z2720="Failed"), "Low")</f>
        <v>High</v>
      </c>
      <c r="AJ2720" t="str" cm="1">
        <f t="array" ref="AJ2720">_xlfn.IFS(OR(Z2720= "Passed", Z2720 = "Completed"), "Complete", OR(Z2720 ="Failed", Z2720 = "Incomplete"), "Incomplete")</f>
        <v>Complete</v>
      </c>
      <c r="AK2720" cm="1">
        <f t="array" ref="AK2720">_xlfn.IFS(HR_DATA[[#This Row],[Performance Category]] = "High Performer", 4,HR_DATA[[#This Row],[Performance Category]] = "Average Performer", 3, HR_DATA[[#This Row],[Performance Category]] = "Low Performer", 2, HR_DATA[[#This Row],[Performance Category]] = "At Risk", 1)</f>
        <v>3</v>
      </c>
    </row>
    <row r="2721" spans="1:37" x14ac:dyDescent="0.25">
      <c r="A2721">
        <v>3282</v>
      </c>
      <c r="B2721" s="2">
        <v>43986</v>
      </c>
      <c r="C2721" s="2">
        <f t="shared" ca="1" si="210"/>
        <v>46159</v>
      </c>
      <c r="D2721" t="s">
        <v>106</v>
      </c>
      <c r="E2721" t="s">
        <v>44</v>
      </c>
      <c r="F2721" t="s">
        <v>30</v>
      </c>
      <c r="G2721" t="s">
        <v>55</v>
      </c>
      <c r="H2721" t="s">
        <v>56</v>
      </c>
      <c r="I2721" t="s">
        <v>55</v>
      </c>
      <c r="J2721" t="s">
        <v>34</v>
      </c>
      <c r="K2721" t="s">
        <v>101</v>
      </c>
      <c r="L2721" s="2">
        <v>28664</v>
      </c>
      <c r="M2721" t="s">
        <v>36</v>
      </c>
      <c r="N2721" t="s">
        <v>37</v>
      </c>
      <c r="O2721" t="s">
        <v>84</v>
      </c>
      <c r="P2721" t="s">
        <v>67</v>
      </c>
      <c r="Q2721" t="s">
        <v>40</v>
      </c>
      <c r="R2721">
        <v>3</v>
      </c>
      <c r="S2721" s="2">
        <v>45046</v>
      </c>
      <c r="T2721">
        <v>5</v>
      </c>
      <c r="U2721">
        <v>1</v>
      </c>
      <c r="V2721">
        <v>1</v>
      </c>
      <c r="W2721" s="2">
        <v>45055</v>
      </c>
      <c r="X2721" t="s">
        <v>62</v>
      </c>
      <c r="Y2721" t="s">
        <v>51</v>
      </c>
      <c r="Z2721" t="s">
        <v>43</v>
      </c>
      <c r="AA2721">
        <v>2</v>
      </c>
      <c r="AB2721">
        <v>939.86</v>
      </c>
      <c r="AC2721">
        <v>42</v>
      </c>
      <c r="AD2721" t="str" cm="1">
        <f t="array" ref="AD2721">_xlfn.IFS($AC2721&lt;= 24,"17-24", $AC2721&lt;=34,"25-34", $AC2721&lt;=44,"35-44", $AC2721&lt;= 54,"45-54", $AC2721 &gt;= 55, "55+")</f>
        <v>35-44</v>
      </c>
      <c r="AE2721">
        <f t="shared" ca="1" si="211"/>
        <v>5</v>
      </c>
      <c r="AF2721" t="str">
        <f t="shared" si="212"/>
        <v>High</v>
      </c>
      <c r="AG2721" t="str">
        <f t="shared" si="213"/>
        <v>Not satisfied</v>
      </c>
      <c r="AH2721" t="str">
        <f t="shared" si="214"/>
        <v>Average Performer</v>
      </c>
      <c r="AI2721" t="str" cm="1">
        <f t="array" ref="AI2721">_xlfn.IFS($Z2721 = "Passed", "High", $Z2721="Completed", "Moderate", OR($Z2721 = "Incomplete", $Z2721="Failed"), "Low")</f>
        <v>Low</v>
      </c>
      <c r="AJ2721" t="str" cm="1">
        <f t="array" ref="AJ2721">_xlfn.IFS(OR(Z2721= "Passed", Z2721 = "Completed"), "Complete", OR(Z2721 ="Failed", Z2721 = "Incomplete"), "Incomplete")</f>
        <v>Incomplete</v>
      </c>
      <c r="AK2721" cm="1">
        <f t="array" ref="AK2721">_xlfn.IFS(HR_DATA[[#This Row],[Performance Category]] = "High Performer", 4,HR_DATA[[#This Row],[Performance Category]] = "Average Performer", 3, HR_DATA[[#This Row],[Performance Category]] = "Low Performer", 2, HR_DATA[[#This Row],[Performance Category]] = "At Risk", 1)</f>
        <v>3</v>
      </c>
    </row>
    <row r="2722" spans="1:37" x14ac:dyDescent="0.25">
      <c r="A2722">
        <v>3283</v>
      </c>
      <c r="B2722" s="2">
        <v>44033</v>
      </c>
      <c r="C2722" s="2">
        <f t="shared" ca="1" si="210"/>
        <v>46159</v>
      </c>
      <c r="D2722" t="s">
        <v>106</v>
      </c>
      <c r="E2722" t="s">
        <v>87</v>
      </c>
      <c r="F2722" t="s">
        <v>30</v>
      </c>
      <c r="G2722" t="s">
        <v>31</v>
      </c>
      <c r="H2722" t="s">
        <v>56</v>
      </c>
      <c r="I2722" t="s">
        <v>46</v>
      </c>
      <c r="J2722" t="s">
        <v>34</v>
      </c>
      <c r="K2722" t="s">
        <v>101</v>
      </c>
      <c r="L2722" s="2">
        <v>32368</v>
      </c>
      <c r="M2722" t="s">
        <v>36</v>
      </c>
      <c r="N2722" t="s">
        <v>37</v>
      </c>
      <c r="O2722" t="s">
        <v>49</v>
      </c>
      <c r="P2722" t="s">
        <v>67</v>
      </c>
      <c r="Q2722" t="s">
        <v>40</v>
      </c>
      <c r="R2722">
        <v>3</v>
      </c>
      <c r="S2722" s="2">
        <v>44853</v>
      </c>
      <c r="T2722">
        <v>1</v>
      </c>
      <c r="U2722">
        <v>3</v>
      </c>
      <c r="V2722">
        <v>3</v>
      </c>
      <c r="W2722" s="2">
        <v>44988</v>
      </c>
      <c r="X2722" t="s">
        <v>92</v>
      </c>
      <c r="Y2722" t="s">
        <v>42</v>
      </c>
      <c r="Z2722" t="s">
        <v>52</v>
      </c>
      <c r="AA2722">
        <v>2</v>
      </c>
      <c r="AB2722">
        <v>353.7</v>
      </c>
      <c r="AC2722">
        <v>32</v>
      </c>
      <c r="AD2722" t="str" cm="1">
        <f t="array" ref="AD2722">_xlfn.IFS($AC2722&lt;= 24,"17-24", $AC2722&lt;=34,"25-34", $AC2722&lt;=44,"35-44", $AC2722&lt;= 54,"45-54", $AC2722 &gt;= 55, "55+")</f>
        <v>25-34</v>
      </c>
      <c r="AE2722">
        <f t="shared" ca="1" si="211"/>
        <v>5</v>
      </c>
      <c r="AF2722" t="str">
        <f t="shared" si="212"/>
        <v>Low</v>
      </c>
      <c r="AG2722" t="str">
        <f t="shared" si="213"/>
        <v>Neutral</v>
      </c>
      <c r="AH2722" t="str">
        <f t="shared" si="214"/>
        <v>Average Performer</v>
      </c>
      <c r="AI2722" t="str" cm="1">
        <f t="array" ref="AI2722">_xlfn.IFS($Z2722 = "Passed", "High", $Z2722="Completed", "Moderate", OR($Z2722 = "Incomplete", $Z2722="Failed"), "Low")</f>
        <v>Low</v>
      </c>
      <c r="AJ2722" t="str" cm="1">
        <f t="array" ref="AJ2722">_xlfn.IFS(OR(Z2722= "Passed", Z2722 = "Completed"), "Complete", OR(Z2722 ="Failed", Z2722 = "Incomplete"), "Incomplete")</f>
        <v>Incomplete</v>
      </c>
      <c r="AK2722" cm="1">
        <f t="array" ref="AK2722">_xlfn.IFS(HR_DATA[[#This Row],[Performance Category]] = "High Performer", 4,HR_DATA[[#This Row],[Performance Category]] = "Average Performer", 3, HR_DATA[[#This Row],[Performance Category]] = "Low Performer", 2, HR_DATA[[#This Row],[Performance Category]] = "At Risk", 1)</f>
        <v>3</v>
      </c>
    </row>
    <row r="2723" spans="1:37" x14ac:dyDescent="0.25">
      <c r="A2723">
        <v>3284</v>
      </c>
      <c r="B2723" s="2">
        <v>44794</v>
      </c>
      <c r="C2723" s="2">
        <f t="shared" ca="1" si="210"/>
        <v>46159</v>
      </c>
      <c r="D2723" t="s">
        <v>28</v>
      </c>
      <c r="E2723" t="s">
        <v>44</v>
      </c>
      <c r="F2723" t="s">
        <v>108</v>
      </c>
      <c r="G2723" t="s">
        <v>31</v>
      </c>
      <c r="H2723" t="s">
        <v>45</v>
      </c>
      <c r="I2723" t="s">
        <v>46</v>
      </c>
      <c r="J2723" t="s">
        <v>34</v>
      </c>
      <c r="K2723" t="s">
        <v>97</v>
      </c>
      <c r="L2723" s="2">
        <v>17823</v>
      </c>
      <c r="M2723" t="s">
        <v>36</v>
      </c>
      <c r="N2723" t="s">
        <v>48</v>
      </c>
      <c r="O2723" t="s">
        <v>60</v>
      </c>
      <c r="P2723" t="s">
        <v>77</v>
      </c>
      <c r="Q2723" t="s">
        <v>40</v>
      </c>
      <c r="R2723">
        <v>2</v>
      </c>
      <c r="S2723" s="2">
        <v>44904</v>
      </c>
      <c r="T2723">
        <v>2</v>
      </c>
      <c r="U2723">
        <v>4</v>
      </c>
      <c r="V2723">
        <v>1</v>
      </c>
      <c r="W2723" s="2">
        <v>44854</v>
      </c>
      <c r="X2723" t="s">
        <v>68</v>
      </c>
      <c r="Y2723" t="s">
        <v>51</v>
      </c>
      <c r="Z2723" t="s">
        <v>52</v>
      </c>
      <c r="AA2723">
        <v>5</v>
      </c>
      <c r="AB2723">
        <v>538.22</v>
      </c>
      <c r="AC2723">
        <v>74</v>
      </c>
      <c r="AD2723" t="str" cm="1">
        <f t="array" ref="AD2723">_xlfn.IFS($AC2723&lt;= 24,"17-24", $AC2723&lt;=34,"25-34", $AC2723&lt;=44,"35-44", $AC2723&lt;= 54,"45-54", $AC2723 &gt;= 55, "55+")</f>
        <v>55+</v>
      </c>
      <c r="AE2723">
        <f t="shared" ca="1" si="211"/>
        <v>3</v>
      </c>
      <c r="AF2723" t="str">
        <f t="shared" si="212"/>
        <v>Low</v>
      </c>
      <c r="AG2723" t="str">
        <f t="shared" si="213"/>
        <v>Satisfied</v>
      </c>
      <c r="AH2723" t="str">
        <f t="shared" si="214"/>
        <v>Average Performer</v>
      </c>
      <c r="AI2723" t="str" cm="1">
        <f t="array" ref="AI2723">_xlfn.IFS($Z2723 = "Passed", "High", $Z2723="Completed", "Moderate", OR($Z2723 = "Incomplete", $Z2723="Failed"), "Low")</f>
        <v>Low</v>
      </c>
      <c r="AJ2723" t="str" cm="1">
        <f t="array" ref="AJ2723">_xlfn.IFS(OR(Z2723= "Passed", Z2723 = "Completed"), "Complete", OR(Z2723 ="Failed", Z2723 = "Incomplete"), "Incomplete")</f>
        <v>Incomplete</v>
      </c>
      <c r="AK2723" cm="1">
        <f t="array" ref="AK2723">_xlfn.IFS(HR_DATA[[#This Row],[Performance Category]] = "High Performer", 4,HR_DATA[[#This Row],[Performance Category]] = "Average Performer", 3, HR_DATA[[#This Row],[Performance Category]] = "Low Performer", 2, HR_DATA[[#This Row],[Performance Category]] = "At Risk", 1)</f>
        <v>3</v>
      </c>
    </row>
    <row r="2724" spans="1:37" x14ac:dyDescent="0.25">
      <c r="A2724">
        <v>3285</v>
      </c>
      <c r="B2724" s="2">
        <v>44393</v>
      </c>
      <c r="C2724" s="2">
        <f t="shared" ca="1" si="210"/>
        <v>46159</v>
      </c>
      <c r="D2724" t="s">
        <v>28</v>
      </c>
      <c r="E2724" t="s">
        <v>87</v>
      </c>
      <c r="F2724" t="s">
        <v>108</v>
      </c>
      <c r="G2724" t="s">
        <v>31</v>
      </c>
      <c r="H2724" t="s">
        <v>56</v>
      </c>
      <c r="I2724" t="s">
        <v>46</v>
      </c>
      <c r="J2724" t="s">
        <v>34</v>
      </c>
      <c r="K2724" t="s">
        <v>101</v>
      </c>
      <c r="L2724" s="2">
        <v>19739</v>
      </c>
      <c r="M2724" t="s">
        <v>36</v>
      </c>
      <c r="N2724" t="s">
        <v>48</v>
      </c>
      <c r="O2724" t="s">
        <v>60</v>
      </c>
      <c r="P2724" t="s">
        <v>61</v>
      </c>
      <c r="Q2724" t="s">
        <v>107</v>
      </c>
      <c r="R2724">
        <v>4</v>
      </c>
      <c r="S2724" s="2">
        <v>45075</v>
      </c>
      <c r="T2724">
        <v>3</v>
      </c>
      <c r="U2724">
        <v>3</v>
      </c>
      <c r="V2724">
        <v>3</v>
      </c>
      <c r="W2724" s="2">
        <v>45053</v>
      </c>
      <c r="X2724" t="s">
        <v>62</v>
      </c>
      <c r="Y2724" t="s">
        <v>51</v>
      </c>
      <c r="Z2724" t="s">
        <v>52</v>
      </c>
      <c r="AA2724">
        <v>2</v>
      </c>
      <c r="AB2724">
        <v>698.54</v>
      </c>
      <c r="AC2724">
        <v>67</v>
      </c>
      <c r="AD2724" t="str" cm="1">
        <f t="array" ref="AD2724">_xlfn.IFS($AC2724&lt;= 24,"17-24", $AC2724&lt;=34,"25-34", $AC2724&lt;=44,"35-44", $AC2724&lt;= 54,"45-54", $AC2724 &gt;= 55, "55+")</f>
        <v>55+</v>
      </c>
      <c r="AE2724">
        <f t="shared" ca="1" si="211"/>
        <v>4</v>
      </c>
      <c r="AF2724" t="str">
        <f t="shared" si="212"/>
        <v>Medium</v>
      </c>
      <c r="AG2724" t="str">
        <f t="shared" si="213"/>
        <v>Neutral</v>
      </c>
      <c r="AH2724" t="str">
        <f t="shared" si="214"/>
        <v>At Risk</v>
      </c>
      <c r="AI2724" t="str" cm="1">
        <f t="array" ref="AI2724">_xlfn.IFS($Z2724 = "Passed", "High", $Z2724="Completed", "Moderate", OR($Z2724 = "Incomplete", $Z2724="Failed"), "Low")</f>
        <v>Low</v>
      </c>
      <c r="AJ2724" t="str" cm="1">
        <f t="array" ref="AJ2724">_xlfn.IFS(OR(Z2724= "Passed", Z2724 = "Completed"), "Complete", OR(Z2724 ="Failed", Z2724 = "Incomplete"), "Incomplete")</f>
        <v>Incomplete</v>
      </c>
      <c r="AK2724" cm="1">
        <f t="array" ref="AK2724">_xlfn.IFS(HR_DATA[[#This Row],[Performance Category]] = "High Performer", 4,HR_DATA[[#This Row],[Performance Category]] = "Average Performer", 3, HR_DATA[[#This Row],[Performance Category]] = "Low Performer", 2, HR_DATA[[#This Row],[Performance Category]] = "At Risk", 1)</f>
        <v>1</v>
      </c>
    </row>
    <row r="2725" spans="1:37" x14ac:dyDescent="0.25">
      <c r="A2725">
        <v>3286</v>
      </c>
      <c r="B2725" s="2">
        <v>43775</v>
      </c>
      <c r="C2725" s="2">
        <f t="shared" ca="1" si="210"/>
        <v>46159</v>
      </c>
      <c r="D2725" t="s">
        <v>28</v>
      </c>
      <c r="E2725" t="s">
        <v>81</v>
      </c>
      <c r="F2725" t="s">
        <v>30</v>
      </c>
      <c r="G2725" t="s">
        <v>55</v>
      </c>
      <c r="H2725" t="s">
        <v>32</v>
      </c>
      <c r="I2725" t="s">
        <v>33</v>
      </c>
      <c r="J2725" t="s">
        <v>34</v>
      </c>
      <c r="K2725" t="s">
        <v>96</v>
      </c>
      <c r="L2725" s="2">
        <v>25795</v>
      </c>
      <c r="M2725" t="s">
        <v>36</v>
      </c>
      <c r="N2725" t="s">
        <v>37</v>
      </c>
      <c r="O2725" t="s">
        <v>38</v>
      </c>
      <c r="P2725" t="s">
        <v>77</v>
      </c>
      <c r="Q2725" t="s">
        <v>107</v>
      </c>
      <c r="R2725">
        <v>3</v>
      </c>
      <c r="S2725" s="2">
        <v>45041</v>
      </c>
      <c r="T2725">
        <v>3</v>
      </c>
      <c r="U2725">
        <v>1</v>
      </c>
      <c r="V2725">
        <v>4</v>
      </c>
      <c r="W2725" s="2">
        <v>45062</v>
      </c>
      <c r="X2725" t="s">
        <v>62</v>
      </c>
      <c r="Y2725" t="s">
        <v>51</v>
      </c>
      <c r="Z2725" t="s">
        <v>63</v>
      </c>
      <c r="AA2725">
        <v>1</v>
      </c>
      <c r="AB2725">
        <v>692.96</v>
      </c>
      <c r="AC2725">
        <v>49</v>
      </c>
      <c r="AD2725" t="str" cm="1">
        <f t="array" ref="AD2725">_xlfn.IFS($AC2725&lt;= 24,"17-24", $AC2725&lt;=34,"25-34", $AC2725&lt;=44,"35-44", $AC2725&lt;= 54,"45-54", $AC2725 &gt;= 55, "55+")</f>
        <v>45-54</v>
      </c>
      <c r="AE2725">
        <f t="shared" ca="1" si="211"/>
        <v>6</v>
      </c>
      <c r="AF2725" t="str">
        <f t="shared" si="212"/>
        <v>Medium</v>
      </c>
      <c r="AG2725" t="str">
        <f t="shared" si="213"/>
        <v>Not satisfied</v>
      </c>
      <c r="AH2725" t="str">
        <f t="shared" si="214"/>
        <v>At Risk</v>
      </c>
      <c r="AI2725" t="str" cm="1">
        <f t="array" ref="AI2725">_xlfn.IFS($Z2725 = "Passed", "High", $Z2725="Completed", "Moderate", OR($Z2725 = "Incomplete", $Z2725="Failed"), "Low")</f>
        <v>Moderate</v>
      </c>
      <c r="AJ2725" t="str" cm="1">
        <f t="array" ref="AJ2725">_xlfn.IFS(OR(Z2725= "Passed", Z2725 = "Completed"), "Complete", OR(Z2725 ="Failed", Z2725 = "Incomplete"), "Incomplete")</f>
        <v>Complete</v>
      </c>
      <c r="AK2725" cm="1">
        <f t="array" ref="AK2725">_xlfn.IFS(HR_DATA[[#This Row],[Performance Category]] = "High Performer", 4,HR_DATA[[#This Row],[Performance Category]] = "Average Performer", 3, HR_DATA[[#This Row],[Performance Category]] = "Low Performer", 2, HR_DATA[[#This Row],[Performance Category]] = "At Risk", 1)</f>
        <v>1</v>
      </c>
    </row>
    <row r="2726" spans="1:37" x14ac:dyDescent="0.25">
      <c r="A2726">
        <v>3287</v>
      </c>
      <c r="B2726" s="2">
        <v>44197</v>
      </c>
      <c r="C2726" s="2">
        <f t="shared" ca="1" si="210"/>
        <v>46159</v>
      </c>
      <c r="D2726" t="s">
        <v>28</v>
      </c>
      <c r="E2726" t="s">
        <v>54</v>
      </c>
      <c r="F2726" t="s">
        <v>30</v>
      </c>
      <c r="G2726" t="s">
        <v>46</v>
      </c>
      <c r="H2726" t="s">
        <v>45</v>
      </c>
      <c r="I2726" t="s">
        <v>33</v>
      </c>
      <c r="J2726" t="s">
        <v>34</v>
      </c>
      <c r="K2726" t="s">
        <v>65</v>
      </c>
      <c r="L2726" s="2">
        <v>29016</v>
      </c>
      <c r="M2726" t="s">
        <v>36</v>
      </c>
      <c r="N2726" t="s">
        <v>37</v>
      </c>
      <c r="O2726" t="s">
        <v>84</v>
      </c>
      <c r="P2726" t="s">
        <v>77</v>
      </c>
      <c r="Q2726" t="s">
        <v>40</v>
      </c>
      <c r="R2726">
        <v>1</v>
      </c>
      <c r="S2726" s="2">
        <v>45016</v>
      </c>
      <c r="T2726">
        <v>5</v>
      </c>
      <c r="U2726">
        <v>1</v>
      </c>
      <c r="V2726">
        <v>2</v>
      </c>
      <c r="W2726" s="2">
        <v>44791</v>
      </c>
      <c r="X2726" t="s">
        <v>62</v>
      </c>
      <c r="Y2726" t="s">
        <v>42</v>
      </c>
      <c r="Z2726" t="s">
        <v>52</v>
      </c>
      <c r="AA2726">
        <v>3</v>
      </c>
      <c r="AB2726">
        <v>997.37</v>
      </c>
      <c r="AC2726">
        <v>42</v>
      </c>
      <c r="AD2726" t="str" cm="1">
        <f t="array" ref="AD2726">_xlfn.IFS($AC2726&lt;= 24,"17-24", $AC2726&lt;=34,"25-34", $AC2726&lt;=44,"35-44", $AC2726&lt;= 54,"45-54", $AC2726 &gt;= 55, "55+")</f>
        <v>35-44</v>
      </c>
      <c r="AE2726">
        <f t="shared" ca="1" si="211"/>
        <v>5</v>
      </c>
      <c r="AF2726" t="str">
        <f t="shared" si="212"/>
        <v>High</v>
      </c>
      <c r="AG2726" t="str">
        <f t="shared" si="213"/>
        <v>Not satisfied</v>
      </c>
      <c r="AH2726" t="str">
        <f t="shared" si="214"/>
        <v>Average Performer</v>
      </c>
      <c r="AI2726" t="str" cm="1">
        <f t="array" ref="AI2726">_xlfn.IFS($Z2726 = "Passed", "High", $Z2726="Completed", "Moderate", OR($Z2726 = "Incomplete", $Z2726="Failed"), "Low")</f>
        <v>Low</v>
      </c>
      <c r="AJ2726" t="str" cm="1">
        <f t="array" ref="AJ2726">_xlfn.IFS(OR(Z2726= "Passed", Z2726 = "Completed"), "Complete", OR(Z2726 ="Failed", Z2726 = "Incomplete"), "Incomplete")</f>
        <v>Incomplete</v>
      </c>
      <c r="AK2726" cm="1">
        <f t="array" ref="AK2726">_xlfn.IFS(HR_DATA[[#This Row],[Performance Category]] = "High Performer", 4,HR_DATA[[#This Row],[Performance Category]] = "Average Performer", 3, HR_DATA[[#This Row],[Performance Category]] = "Low Performer", 2, HR_DATA[[#This Row],[Performance Category]] = "At Risk", 1)</f>
        <v>3</v>
      </c>
    </row>
    <row r="2727" spans="1:37" x14ac:dyDescent="0.25">
      <c r="A2727">
        <v>3288</v>
      </c>
      <c r="B2727" s="2">
        <v>43732</v>
      </c>
      <c r="C2727" s="2">
        <f t="shared" ca="1" si="210"/>
        <v>46159</v>
      </c>
      <c r="D2727" t="s">
        <v>28</v>
      </c>
      <c r="E2727" t="s">
        <v>94</v>
      </c>
      <c r="F2727" t="s">
        <v>30</v>
      </c>
      <c r="G2727" t="s">
        <v>55</v>
      </c>
      <c r="H2727" t="s">
        <v>45</v>
      </c>
      <c r="I2727" t="s">
        <v>33</v>
      </c>
      <c r="J2727" t="s">
        <v>34</v>
      </c>
      <c r="K2727" t="s">
        <v>70</v>
      </c>
      <c r="L2727" s="2">
        <v>24822</v>
      </c>
      <c r="M2727" t="s">
        <v>36</v>
      </c>
      <c r="N2727" t="s">
        <v>37</v>
      </c>
      <c r="O2727" t="s">
        <v>38</v>
      </c>
      <c r="P2727" t="s">
        <v>77</v>
      </c>
      <c r="Q2727" t="s">
        <v>40</v>
      </c>
      <c r="R2727">
        <v>2</v>
      </c>
      <c r="S2727" s="2">
        <v>45016</v>
      </c>
      <c r="T2727">
        <v>1</v>
      </c>
      <c r="U2727">
        <v>5</v>
      </c>
      <c r="V2727">
        <v>2</v>
      </c>
      <c r="W2727" s="2">
        <v>44910</v>
      </c>
      <c r="X2727" t="s">
        <v>50</v>
      </c>
      <c r="Y2727" t="s">
        <v>42</v>
      </c>
      <c r="Z2727" t="s">
        <v>43</v>
      </c>
      <c r="AA2727">
        <v>1</v>
      </c>
      <c r="AB2727">
        <v>523.79</v>
      </c>
      <c r="AC2727">
        <v>52</v>
      </c>
      <c r="AD2727" t="str" cm="1">
        <f t="array" ref="AD2727">_xlfn.IFS($AC2727&lt;= 24,"17-24", $AC2727&lt;=34,"25-34", $AC2727&lt;=44,"35-44", $AC2727&lt;= 54,"45-54", $AC2727 &gt;= 55, "55+")</f>
        <v>45-54</v>
      </c>
      <c r="AE2727">
        <f t="shared" ca="1" si="211"/>
        <v>6</v>
      </c>
      <c r="AF2727" t="str">
        <f t="shared" si="212"/>
        <v>Low</v>
      </c>
      <c r="AG2727" t="str">
        <f t="shared" si="213"/>
        <v>Satisfied</v>
      </c>
      <c r="AH2727" t="str">
        <f t="shared" si="214"/>
        <v>Average Performer</v>
      </c>
      <c r="AI2727" t="str" cm="1">
        <f t="array" ref="AI2727">_xlfn.IFS($Z2727 = "Passed", "High", $Z2727="Completed", "Moderate", OR($Z2727 = "Incomplete", $Z2727="Failed"), "Low")</f>
        <v>Low</v>
      </c>
      <c r="AJ2727" t="str" cm="1">
        <f t="array" ref="AJ2727">_xlfn.IFS(OR(Z2727= "Passed", Z2727 = "Completed"), "Complete", OR(Z2727 ="Failed", Z2727 = "Incomplete"), "Incomplete")</f>
        <v>Incomplete</v>
      </c>
      <c r="AK2727" cm="1">
        <f t="array" ref="AK2727">_xlfn.IFS(HR_DATA[[#This Row],[Performance Category]] = "High Performer", 4,HR_DATA[[#This Row],[Performance Category]] = "Average Performer", 3, HR_DATA[[#This Row],[Performance Category]] = "Low Performer", 2, HR_DATA[[#This Row],[Performance Category]] = "At Risk", 1)</f>
        <v>3</v>
      </c>
    </row>
    <row r="2728" spans="1:37" x14ac:dyDescent="0.25">
      <c r="A2728">
        <v>3289</v>
      </c>
      <c r="B2728" s="2">
        <v>43968</v>
      </c>
      <c r="C2728" s="2">
        <f t="shared" ca="1" si="210"/>
        <v>46159</v>
      </c>
      <c r="D2728" t="s">
        <v>28</v>
      </c>
      <c r="E2728" t="s">
        <v>85</v>
      </c>
      <c r="F2728" t="s">
        <v>30</v>
      </c>
      <c r="G2728" t="s">
        <v>31</v>
      </c>
      <c r="H2728" t="s">
        <v>45</v>
      </c>
      <c r="I2728" t="s">
        <v>55</v>
      </c>
      <c r="J2728" t="s">
        <v>34</v>
      </c>
      <c r="K2728" t="s">
        <v>65</v>
      </c>
      <c r="L2728" s="2">
        <v>29531</v>
      </c>
      <c r="M2728" t="s">
        <v>36</v>
      </c>
      <c r="N2728" t="s">
        <v>37</v>
      </c>
      <c r="O2728" t="s">
        <v>38</v>
      </c>
      <c r="P2728" t="s">
        <v>77</v>
      </c>
      <c r="Q2728" t="s">
        <v>40</v>
      </c>
      <c r="R2728">
        <v>4</v>
      </c>
      <c r="S2728" s="2">
        <v>45090</v>
      </c>
      <c r="T2728">
        <v>3</v>
      </c>
      <c r="U2728">
        <v>5</v>
      </c>
      <c r="V2728">
        <v>1</v>
      </c>
      <c r="W2728" s="2">
        <v>45016</v>
      </c>
      <c r="X2728" t="s">
        <v>50</v>
      </c>
      <c r="Y2728" t="s">
        <v>42</v>
      </c>
      <c r="Z2728" t="s">
        <v>63</v>
      </c>
      <c r="AA2728">
        <v>5</v>
      </c>
      <c r="AB2728">
        <v>923.23</v>
      </c>
      <c r="AC2728">
        <v>40</v>
      </c>
      <c r="AD2728" t="str" cm="1">
        <f t="array" ref="AD2728">_xlfn.IFS($AC2728&lt;= 24,"17-24", $AC2728&lt;=34,"25-34", $AC2728&lt;=44,"35-44", $AC2728&lt;= 54,"45-54", $AC2728 &gt;= 55, "55+")</f>
        <v>35-44</v>
      </c>
      <c r="AE2728">
        <f t="shared" ca="1" si="211"/>
        <v>6</v>
      </c>
      <c r="AF2728" t="str">
        <f t="shared" si="212"/>
        <v>Medium</v>
      </c>
      <c r="AG2728" t="str">
        <f t="shared" si="213"/>
        <v>Satisfied</v>
      </c>
      <c r="AH2728" t="str">
        <f t="shared" si="214"/>
        <v>Average Performer</v>
      </c>
      <c r="AI2728" t="str" cm="1">
        <f t="array" ref="AI2728">_xlfn.IFS($Z2728 = "Passed", "High", $Z2728="Completed", "Moderate", OR($Z2728 = "Incomplete", $Z2728="Failed"), "Low")</f>
        <v>Moderate</v>
      </c>
      <c r="AJ2728" t="str" cm="1">
        <f t="array" ref="AJ2728">_xlfn.IFS(OR(Z2728= "Passed", Z2728 = "Completed"), "Complete", OR(Z2728 ="Failed", Z2728 = "Incomplete"), "Incomplete")</f>
        <v>Complete</v>
      </c>
      <c r="AK2728" cm="1">
        <f t="array" ref="AK2728">_xlfn.IFS(HR_DATA[[#This Row],[Performance Category]] = "High Performer", 4,HR_DATA[[#This Row],[Performance Category]] = "Average Performer", 3, HR_DATA[[#This Row],[Performance Category]] = "Low Performer", 2, HR_DATA[[#This Row],[Performance Category]] = "At Risk", 1)</f>
        <v>3</v>
      </c>
    </row>
    <row r="2729" spans="1:37" x14ac:dyDescent="0.25">
      <c r="A2729">
        <v>3290</v>
      </c>
      <c r="B2729" s="2">
        <v>43319</v>
      </c>
      <c r="C2729" s="2">
        <f t="shared" ca="1" si="210"/>
        <v>46159</v>
      </c>
      <c r="D2729" t="s">
        <v>28</v>
      </c>
      <c r="E2729" t="s">
        <v>64</v>
      </c>
      <c r="F2729" t="s">
        <v>30</v>
      </c>
      <c r="G2729" t="s">
        <v>46</v>
      </c>
      <c r="H2729" t="s">
        <v>45</v>
      </c>
      <c r="I2729" t="s">
        <v>55</v>
      </c>
      <c r="J2729" t="s">
        <v>34</v>
      </c>
      <c r="K2729" t="s">
        <v>70</v>
      </c>
      <c r="L2729" s="2">
        <v>35040</v>
      </c>
      <c r="M2729" t="s">
        <v>36</v>
      </c>
      <c r="N2729" t="s">
        <v>48</v>
      </c>
      <c r="O2729" t="s">
        <v>60</v>
      </c>
      <c r="P2729" t="s">
        <v>61</v>
      </c>
      <c r="Q2729" t="s">
        <v>40</v>
      </c>
      <c r="R2729">
        <v>3</v>
      </c>
      <c r="S2729" s="2">
        <v>45121</v>
      </c>
      <c r="T2729">
        <v>1</v>
      </c>
      <c r="U2729">
        <v>1</v>
      </c>
      <c r="V2729">
        <v>2</v>
      </c>
      <c r="W2729" s="2">
        <v>44950</v>
      </c>
      <c r="X2729" t="s">
        <v>50</v>
      </c>
      <c r="Y2729" t="s">
        <v>51</v>
      </c>
      <c r="Z2729" t="s">
        <v>63</v>
      </c>
      <c r="AA2729">
        <v>5</v>
      </c>
      <c r="AB2729">
        <v>406.19</v>
      </c>
      <c r="AC2729">
        <v>23</v>
      </c>
      <c r="AD2729" t="str" cm="1">
        <f t="array" ref="AD2729">_xlfn.IFS($AC2729&lt;= 24,"17-24", $AC2729&lt;=34,"25-34", $AC2729&lt;=44,"35-44", $AC2729&lt;= 54,"45-54", $AC2729 &gt;= 55, "55+")</f>
        <v>17-24</v>
      </c>
      <c r="AE2729">
        <f t="shared" ca="1" si="211"/>
        <v>7</v>
      </c>
      <c r="AF2729" t="str">
        <f t="shared" si="212"/>
        <v>Low</v>
      </c>
      <c r="AG2729" t="str">
        <f t="shared" si="213"/>
        <v>Not satisfied</v>
      </c>
      <c r="AH2729" t="str">
        <f t="shared" si="214"/>
        <v>Average Performer</v>
      </c>
      <c r="AI2729" t="str" cm="1">
        <f t="array" ref="AI2729">_xlfn.IFS($Z2729 = "Passed", "High", $Z2729="Completed", "Moderate", OR($Z2729 = "Incomplete", $Z2729="Failed"), "Low")</f>
        <v>Moderate</v>
      </c>
      <c r="AJ2729" t="str" cm="1">
        <f t="array" ref="AJ2729">_xlfn.IFS(OR(Z2729= "Passed", Z2729 = "Completed"), "Complete", OR(Z2729 ="Failed", Z2729 = "Incomplete"), "Incomplete")</f>
        <v>Complete</v>
      </c>
      <c r="AK2729" cm="1">
        <f t="array" ref="AK2729">_xlfn.IFS(HR_DATA[[#This Row],[Performance Category]] = "High Performer", 4,HR_DATA[[#This Row],[Performance Category]] = "Average Performer", 3, HR_DATA[[#This Row],[Performance Category]] = "Low Performer", 2, HR_DATA[[#This Row],[Performance Category]] = "At Risk", 1)</f>
        <v>3</v>
      </c>
    </row>
    <row r="2730" spans="1:37" x14ac:dyDescent="0.25">
      <c r="A2730">
        <v>3291</v>
      </c>
      <c r="B2730" s="2">
        <v>45139</v>
      </c>
      <c r="C2730" s="2">
        <f t="shared" ca="1" si="210"/>
        <v>46159</v>
      </c>
      <c r="D2730" t="s">
        <v>28</v>
      </c>
      <c r="E2730" t="s">
        <v>74</v>
      </c>
      <c r="F2730" t="s">
        <v>30</v>
      </c>
      <c r="G2730" t="s">
        <v>31</v>
      </c>
      <c r="H2730" t="s">
        <v>32</v>
      </c>
      <c r="I2730" t="s">
        <v>55</v>
      </c>
      <c r="J2730" t="s">
        <v>34</v>
      </c>
      <c r="K2730" t="s">
        <v>65</v>
      </c>
      <c r="L2730" s="2">
        <v>21041</v>
      </c>
      <c r="M2730" t="s">
        <v>36</v>
      </c>
      <c r="N2730" t="s">
        <v>48</v>
      </c>
      <c r="O2730" t="s">
        <v>49</v>
      </c>
      <c r="P2730" t="s">
        <v>67</v>
      </c>
      <c r="Q2730" t="s">
        <v>40</v>
      </c>
      <c r="R2730">
        <v>2</v>
      </c>
      <c r="S2730" s="2">
        <v>45105</v>
      </c>
      <c r="T2730">
        <v>1</v>
      </c>
      <c r="U2730">
        <v>1</v>
      </c>
      <c r="V2730">
        <v>3</v>
      </c>
      <c r="W2730" s="2">
        <v>44836</v>
      </c>
      <c r="X2730" t="s">
        <v>68</v>
      </c>
      <c r="Y2730" t="s">
        <v>42</v>
      </c>
      <c r="Z2730" t="s">
        <v>63</v>
      </c>
      <c r="AA2730">
        <v>2</v>
      </c>
      <c r="AB2730">
        <v>394.74</v>
      </c>
      <c r="AC2730">
        <v>66</v>
      </c>
      <c r="AD2730" t="str" cm="1">
        <f t="array" ref="AD2730">_xlfn.IFS($AC2730&lt;= 24,"17-24", $AC2730&lt;=34,"25-34", $AC2730&lt;=44,"35-44", $AC2730&lt;= 54,"45-54", $AC2730 &gt;= 55, "55+")</f>
        <v>55+</v>
      </c>
      <c r="AE2730">
        <f t="shared" ca="1" si="211"/>
        <v>2</v>
      </c>
      <c r="AF2730" t="str">
        <f t="shared" si="212"/>
        <v>Low</v>
      </c>
      <c r="AG2730" t="str">
        <f t="shared" si="213"/>
        <v>Not satisfied</v>
      </c>
      <c r="AH2730" t="str">
        <f t="shared" si="214"/>
        <v>Average Performer</v>
      </c>
      <c r="AI2730" t="str" cm="1">
        <f t="array" ref="AI2730">_xlfn.IFS($Z2730 = "Passed", "High", $Z2730="Completed", "Moderate", OR($Z2730 = "Incomplete", $Z2730="Failed"), "Low")</f>
        <v>Moderate</v>
      </c>
      <c r="AJ2730" t="str" cm="1">
        <f t="array" ref="AJ2730">_xlfn.IFS(OR(Z2730= "Passed", Z2730 = "Completed"), "Complete", OR(Z2730 ="Failed", Z2730 = "Incomplete"), "Incomplete")</f>
        <v>Complete</v>
      </c>
      <c r="AK2730" cm="1">
        <f t="array" ref="AK2730">_xlfn.IFS(HR_DATA[[#This Row],[Performance Category]] = "High Performer", 4,HR_DATA[[#This Row],[Performance Category]] = "Average Performer", 3, HR_DATA[[#This Row],[Performance Category]] = "Low Performer", 2, HR_DATA[[#This Row],[Performance Category]] = "At Risk", 1)</f>
        <v>3</v>
      </c>
    </row>
    <row r="2731" spans="1:37" x14ac:dyDescent="0.25">
      <c r="A2731">
        <v>3292</v>
      </c>
      <c r="B2731" s="2">
        <v>43477</v>
      </c>
      <c r="C2731" s="2">
        <f t="shared" ca="1" si="210"/>
        <v>46159</v>
      </c>
      <c r="D2731" t="s">
        <v>28</v>
      </c>
      <c r="E2731" t="s">
        <v>94</v>
      </c>
      <c r="F2731" t="s">
        <v>108</v>
      </c>
      <c r="G2731" t="s">
        <v>46</v>
      </c>
      <c r="H2731" t="s">
        <v>32</v>
      </c>
      <c r="I2731" t="s">
        <v>46</v>
      </c>
      <c r="J2731" t="s">
        <v>34</v>
      </c>
      <c r="K2731" t="s">
        <v>70</v>
      </c>
      <c r="L2731" s="2">
        <v>16935</v>
      </c>
      <c r="M2731" t="s">
        <v>36</v>
      </c>
      <c r="N2731" t="s">
        <v>48</v>
      </c>
      <c r="O2731" t="s">
        <v>84</v>
      </c>
      <c r="P2731" t="s">
        <v>61</v>
      </c>
      <c r="Q2731" t="s">
        <v>40</v>
      </c>
      <c r="R2731">
        <v>4</v>
      </c>
      <c r="S2731" s="2">
        <v>44787</v>
      </c>
      <c r="T2731">
        <v>5</v>
      </c>
      <c r="U2731">
        <v>4</v>
      </c>
      <c r="V2731">
        <v>3</v>
      </c>
      <c r="W2731" s="2">
        <v>44929</v>
      </c>
      <c r="X2731" t="s">
        <v>41</v>
      </c>
      <c r="Y2731" t="s">
        <v>42</v>
      </c>
      <c r="Z2731" t="s">
        <v>73</v>
      </c>
      <c r="AA2731">
        <v>5</v>
      </c>
      <c r="AB2731">
        <v>237.3</v>
      </c>
      <c r="AC2731">
        <v>73</v>
      </c>
      <c r="AD2731" t="str" cm="1">
        <f t="array" ref="AD2731">_xlfn.IFS($AC2731&lt;= 24,"17-24", $AC2731&lt;=34,"25-34", $AC2731&lt;=44,"35-44", $AC2731&lt;= 54,"45-54", $AC2731 &gt;= 55, "55+")</f>
        <v>55+</v>
      </c>
      <c r="AE2731">
        <f t="shared" ca="1" si="211"/>
        <v>7</v>
      </c>
      <c r="AF2731" t="str">
        <f t="shared" si="212"/>
        <v>High</v>
      </c>
      <c r="AG2731" t="str">
        <f t="shared" si="213"/>
        <v>Satisfied</v>
      </c>
      <c r="AH2731" t="str">
        <f t="shared" si="214"/>
        <v>Average Performer</v>
      </c>
      <c r="AI2731" t="str" cm="1">
        <f t="array" ref="AI2731">_xlfn.IFS($Z2731 = "Passed", "High", $Z2731="Completed", "Moderate", OR($Z2731 = "Incomplete", $Z2731="Failed"), "Low")</f>
        <v>High</v>
      </c>
      <c r="AJ2731" t="str" cm="1">
        <f t="array" ref="AJ2731">_xlfn.IFS(OR(Z2731= "Passed", Z2731 = "Completed"), "Complete", OR(Z2731 ="Failed", Z2731 = "Incomplete"), "Incomplete")</f>
        <v>Complete</v>
      </c>
      <c r="AK2731" cm="1">
        <f t="array" ref="AK2731">_xlfn.IFS(HR_DATA[[#This Row],[Performance Category]] = "High Performer", 4,HR_DATA[[#This Row],[Performance Category]] = "Average Performer", 3, HR_DATA[[#This Row],[Performance Category]] = "Low Performer", 2, HR_DATA[[#This Row],[Performance Category]] = "At Risk", 1)</f>
        <v>3</v>
      </c>
    </row>
    <row r="2732" spans="1:37" x14ac:dyDescent="0.25">
      <c r="A2732">
        <v>3293</v>
      </c>
      <c r="B2732" s="2">
        <v>44295</v>
      </c>
      <c r="C2732" s="2">
        <f t="shared" ca="1" si="210"/>
        <v>46159</v>
      </c>
      <c r="D2732" t="s">
        <v>28</v>
      </c>
      <c r="E2732" t="s">
        <v>74</v>
      </c>
      <c r="F2732" t="s">
        <v>108</v>
      </c>
      <c r="G2732" t="s">
        <v>31</v>
      </c>
      <c r="H2732" t="s">
        <v>32</v>
      </c>
      <c r="I2732" t="s">
        <v>55</v>
      </c>
      <c r="J2732" t="s">
        <v>34</v>
      </c>
      <c r="K2732" t="s">
        <v>65</v>
      </c>
      <c r="L2732" s="2">
        <v>24716</v>
      </c>
      <c r="M2732" t="s">
        <v>36</v>
      </c>
      <c r="N2732" t="s">
        <v>37</v>
      </c>
      <c r="O2732" t="s">
        <v>72</v>
      </c>
      <c r="P2732" t="s">
        <v>67</v>
      </c>
      <c r="Q2732" t="s">
        <v>40</v>
      </c>
      <c r="R2732">
        <v>3</v>
      </c>
      <c r="S2732" s="2">
        <v>45106</v>
      </c>
      <c r="T2732">
        <v>5</v>
      </c>
      <c r="U2732">
        <v>3</v>
      </c>
      <c r="V2732">
        <v>4</v>
      </c>
      <c r="W2732" s="2">
        <v>44945</v>
      </c>
      <c r="X2732" t="s">
        <v>41</v>
      </c>
      <c r="Y2732" t="s">
        <v>42</v>
      </c>
      <c r="Z2732" t="s">
        <v>52</v>
      </c>
      <c r="AA2732">
        <v>2</v>
      </c>
      <c r="AB2732">
        <v>261.25</v>
      </c>
      <c r="AC2732">
        <v>54</v>
      </c>
      <c r="AD2732" t="str" cm="1">
        <f t="array" ref="AD2732">_xlfn.IFS($AC2732&lt;= 24,"17-24", $AC2732&lt;=34,"25-34", $AC2732&lt;=44,"35-44", $AC2732&lt;= 54,"45-54", $AC2732 &gt;= 55, "55+")</f>
        <v>45-54</v>
      </c>
      <c r="AE2732">
        <f t="shared" ca="1" si="211"/>
        <v>5</v>
      </c>
      <c r="AF2732" t="str">
        <f t="shared" si="212"/>
        <v>High</v>
      </c>
      <c r="AG2732" t="str">
        <f t="shared" si="213"/>
        <v>Neutral</v>
      </c>
      <c r="AH2732" t="str">
        <f t="shared" si="214"/>
        <v>Average Performer</v>
      </c>
      <c r="AI2732" t="str" cm="1">
        <f t="array" ref="AI2732">_xlfn.IFS($Z2732 = "Passed", "High", $Z2732="Completed", "Moderate", OR($Z2732 = "Incomplete", $Z2732="Failed"), "Low")</f>
        <v>Low</v>
      </c>
      <c r="AJ2732" t="str" cm="1">
        <f t="array" ref="AJ2732">_xlfn.IFS(OR(Z2732= "Passed", Z2732 = "Completed"), "Complete", OR(Z2732 ="Failed", Z2732 = "Incomplete"), "Incomplete")</f>
        <v>Incomplete</v>
      </c>
      <c r="AK2732" cm="1">
        <f t="array" ref="AK2732">_xlfn.IFS(HR_DATA[[#This Row],[Performance Category]] = "High Performer", 4,HR_DATA[[#This Row],[Performance Category]] = "Average Performer", 3, HR_DATA[[#This Row],[Performance Category]] = "Low Performer", 2, HR_DATA[[#This Row],[Performance Category]] = "At Risk", 1)</f>
        <v>3</v>
      </c>
    </row>
    <row r="2733" spans="1:37" x14ac:dyDescent="0.25">
      <c r="A2733">
        <v>3295</v>
      </c>
      <c r="B2733" s="2">
        <v>43616</v>
      </c>
      <c r="C2733" s="2">
        <f t="shared" ca="1" si="210"/>
        <v>46159</v>
      </c>
      <c r="D2733" t="s">
        <v>28</v>
      </c>
      <c r="E2733" t="s">
        <v>54</v>
      </c>
      <c r="F2733" t="s">
        <v>30</v>
      </c>
      <c r="G2733" t="s">
        <v>46</v>
      </c>
      <c r="H2733" t="s">
        <v>32</v>
      </c>
      <c r="I2733" t="s">
        <v>55</v>
      </c>
      <c r="J2733" t="s">
        <v>34</v>
      </c>
      <c r="K2733" t="s">
        <v>47</v>
      </c>
      <c r="L2733" s="2">
        <v>20046</v>
      </c>
      <c r="M2733" t="s">
        <v>36</v>
      </c>
      <c r="N2733" t="s">
        <v>37</v>
      </c>
      <c r="O2733" t="s">
        <v>72</v>
      </c>
      <c r="P2733" t="s">
        <v>77</v>
      </c>
      <c r="Q2733" t="s">
        <v>40</v>
      </c>
      <c r="R2733">
        <v>5</v>
      </c>
      <c r="S2733" s="2">
        <v>44784</v>
      </c>
      <c r="T2733">
        <v>1</v>
      </c>
      <c r="U2733">
        <v>2</v>
      </c>
      <c r="V2733">
        <v>1</v>
      </c>
      <c r="W2733" s="2">
        <v>44838</v>
      </c>
      <c r="X2733" t="s">
        <v>41</v>
      </c>
      <c r="Y2733" t="s">
        <v>42</v>
      </c>
      <c r="Z2733" t="s">
        <v>73</v>
      </c>
      <c r="AA2733">
        <v>4</v>
      </c>
      <c r="AB2733">
        <v>286.88</v>
      </c>
      <c r="AC2733">
        <v>65</v>
      </c>
      <c r="AD2733" t="str" cm="1">
        <f t="array" ref="AD2733">_xlfn.IFS($AC2733&lt;= 24,"17-24", $AC2733&lt;=34,"25-34", $AC2733&lt;=44,"35-44", $AC2733&lt;= 54,"45-54", $AC2733 &gt;= 55, "55+")</f>
        <v>55+</v>
      </c>
      <c r="AE2733">
        <f t="shared" ca="1" si="211"/>
        <v>6</v>
      </c>
      <c r="AF2733" t="str">
        <f t="shared" si="212"/>
        <v>Low</v>
      </c>
      <c r="AG2733" t="str">
        <f t="shared" si="213"/>
        <v>Not satisfied</v>
      </c>
      <c r="AH2733" t="str">
        <f t="shared" si="214"/>
        <v>Average Performer</v>
      </c>
      <c r="AI2733" t="str" cm="1">
        <f t="array" ref="AI2733">_xlfn.IFS($Z2733 = "Passed", "High", $Z2733="Completed", "Moderate", OR($Z2733 = "Incomplete", $Z2733="Failed"), "Low")</f>
        <v>High</v>
      </c>
      <c r="AJ2733" t="str" cm="1">
        <f t="array" ref="AJ2733">_xlfn.IFS(OR(Z2733= "Passed", Z2733 = "Completed"), "Complete", OR(Z2733 ="Failed", Z2733 = "Incomplete"), "Incomplete")</f>
        <v>Complete</v>
      </c>
      <c r="AK2733" cm="1">
        <f t="array" ref="AK2733">_xlfn.IFS(HR_DATA[[#This Row],[Performance Category]] = "High Performer", 4,HR_DATA[[#This Row],[Performance Category]] = "Average Performer", 3, HR_DATA[[#This Row],[Performance Category]] = "Low Performer", 2, HR_DATA[[#This Row],[Performance Category]] = "At Risk", 1)</f>
        <v>3</v>
      </c>
    </row>
    <row r="2734" spans="1:37" x14ac:dyDescent="0.25">
      <c r="A2734">
        <v>3298</v>
      </c>
      <c r="B2734" s="2">
        <v>44154</v>
      </c>
      <c r="C2734" s="2">
        <f t="shared" ca="1" si="210"/>
        <v>46159</v>
      </c>
      <c r="D2734" t="s">
        <v>106</v>
      </c>
      <c r="E2734" t="s">
        <v>44</v>
      </c>
      <c r="F2734" t="s">
        <v>30</v>
      </c>
      <c r="G2734" t="s">
        <v>55</v>
      </c>
      <c r="H2734" t="s">
        <v>45</v>
      </c>
      <c r="I2734" t="s">
        <v>55</v>
      </c>
      <c r="J2734" t="s">
        <v>34</v>
      </c>
      <c r="K2734" t="s">
        <v>70</v>
      </c>
      <c r="L2734" s="2">
        <v>35134</v>
      </c>
      <c r="M2734" t="s">
        <v>36</v>
      </c>
      <c r="N2734" t="s">
        <v>37</v>
      </c>
      <c r="O2734" t="s">
        <v>49</v>
      </c>
      <c r="P2734" t="s">
        <v>39</v>
      </c>
      <c r="Q2734" t="s">
        <v>40</v>
      </c>
      <c r="R2734">
        <v>5</v>
      </c>
      <c r="S2734" s="2">
        <v>44907</v>
      </c>
      <c r="T2734">
        <v>3</v>
      </c>
      <c r="U2734">
        <v>4</v>
      </c>
      <c r="V2734">
        <v>4</v>
      </c>
      <c r="W2734" s="2">
        <v>45031</v>
      </c>
      <c r="X2734" t="s">
        <v>50</v>
      </c>
      <c r="Y2734" t="s">
        <v>42</v>
      </c>
      <c r="Z2734" t="s">
        <v>63</v>
      </c>
      <c r="AA2734">
        <v>1</v>
      </c>
      <c r="AB2734">
        <v>549.55999999999995</v>
      </c>
      <c r="AC2734">
        <v>24</v>
      </c>
      <c r="AD2734" t="str" cm="1">
        <f t="array" ref="AD2734">_xlfn.IFS($AC2734&lt;= 24,"17-24", $AC2734&lt;=34,"25-34", $AC2734&lt;=44,"35-44", $AC2734&lt;= 54,"45-54", $AC2734 &gt;= 55, "55+")</f>
        <v>17-24</v>
      </c>
      <c r="AE2734">
        <f t="shared" ca="1" si="211"/>
        <v>5</v>
      </c>
      <c r="AF2734" t="str">
        <f t="shared" si="212"/>
        <v>Medium</v>
      </c>
      <c r="AG2734" t="str">
        <f t="shared" si="213"/>
        <v>Satisfied</v>
      </c>
      <c r="AH2734" t="str">
        <f t="shared" si="214"/>
        <v>Average Performer</v>
      </c>
      <c r="AI2734" t="str" cm="1">
        <f t="array" ref="AI2734">_xlfn.IFS($Z2734 = "Passed", "High", $Z2734="Completed", "Moderate", OR($Z2734 = "Incomplete", $Z2734="Failed"), "Low")</f>
        <v>Moderate</v>
      </c>
      <c r="AJ2734" t="str" cm="1">
        <f t="array" ref="AJ2734">_xlfn.IFS(OR(Z2734= "Passed", Z2734 = "Completed"), "Complete", OR(Z2734 ="Failed", Z2734 = "Incomplete"), "Incomplete")</f>
        <v>Complete</v>
      </c>
      <c r="AK2734" cm="1">
        <f t="array" ref="AK2734">_xlfn.IFS(HR_DATA[[#This Row],[Performance Category]] = "High Performer", 4,HR_DATA[[#This Row],[Performance Category]] = "Average Performer", 3, HR_DATA[[#This Row],[Performance Category]] = "Low Performer", 2, HR_DATA[[#This Row],[Performance Category]] = "At Risk", 1)</f>
        <v>3</v>
      </c>
    </row>
    <row r="2735" spans="1:37" x14ac:dyDescent="0.25">
      <c r="A2735">
        <v>3299</v>
      </c>
      <c r="B2735" s="2">
        <v>44875</v>
      </c>
      <c r="C2735" s="2">
        <f t="shared" ca="1" si="210"/>
        <v>46159</v>
      </c>
      <c r="D2735" t="s">
        <v>106</v>
      </c>
      <c r="E2735" t="s">
        <v>87</v>
      </c>
      <c r="F2735" t="s">
        <v>30</v>
      </c>
      <c r="G2735" t="s">
        <v>46</v>
      </c>
      <c r="H2735" t="s">
        <v>45</v>
      </c>
      <c r="I2735" t="s">
        <v>55</v>
      </c>
      <c r="J2735" t="s">
        <v>34</v>
      </c>
      <c r="K2735" t="s">
        <v>101</v>
      </c>
      <c r="L2735" s="2">
        <v>27555</v>
      </c>
      <c r="M2735" t="s">
        <v>36</v>
      </c>
      <c r="N2735" t="s">
        <v>48</v>
      </c>
      <c r="O2735" t="s">
        <v>38</v>
      </c>
      <c r="P2735" t="s">
        <v>39</v>
      </c>
      <c r="Q2735" t="s">
        <v>40</v>
      </c>
      <c r="R2735">
        <v>4</v>
      </c>
      <c r="S2735" s="2">
        <v>44957</v>
      </c>
      <c r="T2735">
        <v>4</v>
      </c>
      <c r="U2735">
        <v>1</v>
      </c>
      <c r="V2735">
        <v>2</v>
      </c>
      <c r="W2735" s="2">
        <v>45018</v>
      </c>
      <c r="X2735" t="s">
        <v>41</v>
      </c>
      <c r="Y2735" t="s">
        <v>42</v>
      </c>
      <c r="Z2735" t="s">
        <v>52</v>
      </c>
      <c r="AA2735">
        <v>4</v>
      </c>
      <c r="AB2735">
        <v>721.03</v>
      </c>
      <c r="AC2735">
        <v>47</v>
      </c>
      <c r="AD2735" t="str" cm="1">
        <f t="array" ref="AD2735">_xlfn.IFS($AC2735&lt;= 24,"17-24", $AC2735&lt;=34,"25-34", $AC2735&lt;=44,"35-44", $AC2735&lt;= 54,"45-54", $AC2735 &gt;= 55, "55+")</f>
        <v>45-54</v>
      </c>
      <c r="AE2735">
        <f t="shared" ca="1" si="211"/>
        <v>3</v>
      </c>
      <c r="AF2735" t="str">
        <f t="shared" si="212"/>
        <v>High</v>
      </c>
      <c r="AG2735" t="str">
        <f t="shared" si="213"/>
        <v>Not satisfied</v>
      </c>
      <c r="AH2735" t="str">
        <f t="shared" si="214"/>
        <v>Average Performer</v>
      </c>
      <c r="AI2735" t="str" cm="1">
        <f t="array" ref="AI2735">_xlfn.IFS($Z2735 = "Passed", "High", $Z2735="Completed", "Moderate", OR($Z2735 = "Incomplete", $Z2735="Failed"), "Low")</f>
        <v>Low</v>
      </c>
      <c r="AJ2735" t="str" cm="1">
        <f t="array" ref="AJ2735">_xlfn.IFS(OR(Z2735= "Passed", Z2735 = "Completed"), "Complete", OR(Z2735 ="Failed", Z2735 = "Incomplete"), "Incomplete")</f>
        <v>Incomplete</v>
      </c>
      <c r="AK2735" cm="1">
        <f t="array" ref="AK2735">_xlfn.IFS(HR_DATA[[#This Row],[Performance Category]] = "High Performer", 4,HR_DATA[[#This Row],[Performance Category]] = "Average Performer", 3, HR_DATA[[#This Row],[Performance Category]] = "Low Performer", 2, HR_DATA[[#This Row],[Performance Category]] = "At Risk", 1)</f>
        <v>3</v>
      </c>
    </row>
    <row r="2736" spans="1:37" x14ac:dyDescent="0.25">
      <c r="A2736">
        <v>3300</v>
      </c>
      <c r="B2736" s="2">
        <v>44280</v>
      </c>
      <c r="C2736" s="2">
        <f t="shared" ca="1" si="210"/>
        <v>46159</v>
      </c>
      <c r="D2736" t="s">
        <v>106</v>
      </c>
      <c r="E2736" t="s">
        <v>81</v>
      </c>
      <c r="F2736" t="s">
        <v>30</v>
      </c>
      <c r="G2736" t="s">
        <v>55</v>
      </c>
      <c r="H2736" t="s">
        <v>56</v>
      </c>
      <c r="I2736" t="s">
        <v>46</v>
      </c>
      <c r="J2736" t="s">
        <v>34</v>
      </c>
      <c r="K2736" t="s">
        <v>70</v>
      </c>
      <c r="L2736" s="2">
        <v>17133</v>
      </c>
      <c r="M2736" t="s">
        <v>36</v>
      </c>
      <c r="N2736" t="s">
        <v>48</v>
      </c>
      <c r="O2736" t="s">
        <v>38</v>
      </c>
      <c r="P2736" t="s">
        <v>67</v>
      </c>
      <c r="Q2736" t="s">
        <v>40</v>
      </c>
      <c r="R2736">
        <v>2</v>
      </c>
      <c r="S2736" s="2">
        <v>44966</v>
      </c>
      <c r="T2736">
        <v>1</v>
      </c>
      <c r="U2736">
        <v>1</v>
      </c>
      <c r="V2736">
        <v>3</v>
      </c>
      <c r="W2736" s="2">
        <v>45040</v>
      </c>
      <c r="X2736" t="s">
        <v>41</v>
      </c>
      <c r="Y2736" t="s">
        <v>51</v>
      </c>
      <c r="Z2736" t="s">
        <v>52</v>
      </c>
      <c r="AA2736">
        <v>2</v>
      </c>
      <c r="AB2736">
        <v>897.32</v>
      </c>
      <c r="AC2736">
        <v>75</v>
      </c>
      <c r="AD2736" t="str" cm="1">
        <f t="array" ref="AD2736">_xlfn.IFS($AC2736&lt;= 24,"17-24", $AC2736&lt;=34,"25-34", $AC2736&lt;=44,"35-44", $AC2736&lt;= 54,"45-54", $AC2736 &gt;= 55, "55+")</f>
        <v>55+</v>
      </c>
      <c r="AE2736">
        <f t="shared" ca="1" si="211"/>
        <v>5</v>
      </c>
      <c r="AF2736" t="str">
        <f t="shared" si="212"/>
        <v>Low</v>
      </c>
      <c r="AG2736" t="str">
        <f t="shared" si="213"/>
        <v>Not satisfied</v>
      </c>
      <c r="AH2736" t="str">
        <f t="shared" si="214"/>
        <v>Average Performer</v>
      </c>
      <c r="AI2736" t="str" cm="1">
        <f t="array" ref="AI2736">_xlfn.IFS($Z2736 = "Passed", "High", $Z2736="Completed", "Moderate", OR($Z2736 = "Incomplete", $Z2736="Failed"), "Low")</f>
        <v>Low</v>
      </c>
      <c r="AJ2736" t="str" cm="1">
        <f t="array" ref="AJ2736">_xlfn.IFS(OR(Z2736= "Passed", Z2736 = "Completed"), "Complete", OR(Z2736 ="Failed", Z2736 = "Incomplete"), "Incomplete")</f>
        <v>Incomplete</v>
      </c>
      <c r="AK2736" cm="1">
        <f t="array" ref="AK2736">_xlfn.IFS(HR_DATA[[#This Row],[Performance Category]] = "High Performer", 4,HR_DATA[[#This Row],[Performance Category]] = "Average Performer", 3, HR_DATA[[#This Row],[Performance Category]] = "Low Performer", 2, HR_DATA[[#This Row],[Performance Category]] = "At Risk", 1)</f>
        <v>3</v>
      </c>
    </row>
    <row r="2737" spans="1:37" x14ac:dyDescent="0.25">
      <c r="A2737">
        <v>3301</v>
      </c>
      <c r="B2737" s="2">
        <v>43598</v>
      </c>
      <c r="C2737" s="2">
        <f t="shared" ca="1" si="210"/>
        <v>46159</v>
      </c>
      <c r="D2737" t="s">
        <v>106</v>
      </c>
      <c r="E2737" t="s">
        <v>54</v>
      </c>
      <c r="F2737" t="s">
        <v>108</v>
      </c>
      <c r="G2737" t="s">
        <v>31</v>
      </c>
      <c r="H2737" t="s">
        <v>56</v>
      </c>
      <c r="I2737" t="s">
        <v>55</v>
      </c>
      <c r="J2737" t="s">
        <v>34</v>
      </c>
      <c r="K2737" t="s">
        <v>70</v>
      </c>
      <c r="L2737" s="2">
        <v>35669</v>
      </c>
      <c r="M2737" t="s">
        <v>36</v>
      </c>
      <c r="N2737" t="s">
        <v>48</v>
      </c>
      <c r="O2737" t="s">
        <v>72</v>
      </c>
      <c r="P2737" t="s">
        <v>77</v>
      </c>
      <c r="Q2737" t="s">
        <v>40</v>
      </c>
      <c r="R2737">
        <v>1</v>
      </c>
      <c r="S2737" s="2">
        <v>44875</v>
      </c>
      <c r="T2737">
        <v>2</v>
      </c>
      <c r="U2737">
        <v>2</v>
      </c>
      <c r="V2737">
        <v>2</v>
      </c>
      <c r="W2737" s="2">
        <v>44960</v>
      </c>
      <c r="X2737" t="s">
        <v>50</v>
      </c>
      <c r="Y2737" t="s">
        <v>42</v>
      </c>
      <c r="Z2737" t="s">
        <v>52</v>
      </c>
      <c r="AA2737">
        <v>1</v>
      </c>
      <c r="AB2737">
        <v>443.13</v>
      </c>
      <c r="AC2737">
        <v>22</v>
      </c>
      <c r="AD2737" t="str" cm="1">
        <f t="array" ref="AD2737">_xlfn.IFS($AC2737&lt;= 24,"17-24", $AC2737&lt;=34,"25-34", $AC2737&lt;=44,"35-44", $AC2737&lt;= 54,"45-54", $AC2737 &gt;= 55, "55+")</f>
        <v>17-24</v>
      </c>
      <c r="AE2737">
        <f t="shared" ca="1" si="211"/>
        <v>7</v>
      </c>
      <c r="AF2737" t="str">
        <f t="shared" si="212"/>
        <v>Low</v>
      </c>
      <c r="AG2737" t="str">
        <f t="shared" si="213"/>
        <v>Not satisfied</v>
      </c>
      <c r="AH2737" t="str">
        <f t="shared" si="214"/>
        <v>Average Performer</v>
      </c>
      <c r="AI2737" t="str" cm="1">
        <f t="array" ref="AI2737">_xlfn.IFS($Z2737 = "Passed", "High", $Z2737="Completed", "Moderate", OR($Z2737 = "Incomplete", $Z2737="Failed"), "Low")</f>
        <v>Low</v>
      </c>
      <c r="AJ2737" t="str" cm="1">
        <f t="array" ref="AJ2737">_xlfn.IFS(OR(Z2737= "Passed", Z2737 = "Completed"), "Complete", OR(Z2737 ="Failed", Z2737 = "Incomplete"), "Incomplete")</f>
        <v>Incomplete</v>
      </c>
      <c r="AK2737" cm="1">
        <f t="array" ref="AK2737">_xlfn.IFS(HR_DATA[[#This Row],[Performance Category]] = "High Performer", 4,HR_DATA[[#This Row],[Performance Category]] = "Average Performer", 3, HR_DATA[[#This Row],[Performance Category]] = "Low Performer", 2, HR_DATA[[#This Row],[Performance Category]] = "At Risk", 1)</f>
        <v>3</v>
      </c>
    </row>
    <row r="2738" spans="1:37" x14ac:dyDescent="0.25">
      <c r="A2738">
        <v>3303</v>
      </c>
      <c r="B2738" s="2">
        <v>44975</v>
      </c>
      <c r="C2738" s="2">
        <f t="shared" ca="1" si="210"/>
        <v>46159</v>
      </c>
      <c r="D2738" t="s">
        <v>106</v>
      </c>
      <c r="E2738" t="s">
        <v>85</v>
      </c>
      <c r="F2738" t="s">
        <v>30</v>
      </c>
      <c r="G2738" t="s">
        <v>55</v>
      </c>
      <c r="H2738" t="s">
        <v>45</v>
      </c>
      <c r="I2738" t="s">
        <v>46</v>
      </c>
      <c r="J2738" t="s">
        <v>34</v>
      </c>
      <c r="K2738" t="s">
        <v>70</v>
      </c>
      <c r="L2738" s="2">
        <v>29901</v>
      </c>
      <c r="M2738" t="s">
        <v>36</v>
      </c>
      <c r="N2738" t="s">
        <v>37</v>
      </c>
      <c r="O2738" t="s">
        <v>72</v>
      </c>
      <c r="P2738" t="s">
        <v>61</v>
      </c>
      <c r="Q2738" t="s">
        <v>40</v>
      </c>
      <c r="R2738">
        <v>3</v>
      </c>
      <c r="S2738" s="2">
        <v>44993</v>
      </c>
      <c r="T2738">
        <v>1</v>
      </c>
      <c r="U2738">
        <v>2</v>
      </c>
      <c r="V2738">
        <v>1</v>
      </c>
      <c r="W2738" s="2">
        <v>45126</v>
      </c>
      <c r="X2738" t="s">
        <v>50</v>
      </c>
      <c r="Y2738" t="s">
        <v>42</v>
      </c>
      <c r="Z2738" t="s">
        <v>52</v>
      </c>
      <c r="AA2738">
        <v>2</v>
      </c>
      <c r="AB2738">
        <v>249.76</v>
      </c>
      <c r="AC2738">
        <v>42</v>
      </c>
      <c r="AD2738" t="str" cm="1">
        <f t="array" ref="AD2738">_xlfn.IFS($AC2738&lt;= 24,"17-24", $AC2738&lt;=34,"25-34", $AC2738&lt;=44,"35-44", $AC2738&lt;= 54,"45-54", $AC2738 &gt;= 55, "55+")</f>
        <v>35-44</v>
      </c>
      <c r="AE2738">
        <f t="shared" ca="1" si="211"/>
        <v>3</v>
      </c>
      <c r="AF2738" t="str">
        <f t="shared" si="212"/>
        <v>Low</v>
      </c>
      <c r="AG2738" t="str">
        <f t="shared" si="213"/>
        <v>Not satisfied</v>
      </c>
      <c r="AH2738" t="str">
        <f t="shared" si="214"/>
        <v>Average Performer</v>
      </c>
      <c r="AI2738" t="str" cm="1">
        <f t="array" ref="AI2738">_xlfn.IFS($Z2738 = "Passed", "High", $Z2738="Completed", "Moderate", OR($Z2738 = "Incomplete", $Z2738="Failed"), "Low")</f>
        <v>Low</v>
      </c>
      <c r="AJ2738" t="str" cm="1">
        <f t="array" ref="AJ2738">_xlfn.IFS(OR(Z2738= "Passed", Z2738 = "Completed"), "Complete", OR(Z2738 ="Failed", Z2738 = "Incomplete"), "Incomplete")</f>
        <v>Incomplete</v>
      </c>
      <c r="AK2738" cm="1">
        <f t="array" ref="AK2738">_xlfn.IFS(HR_DATA[[#This Row],[Performance Category]] = "High Performer", 4,HR_DATA[[#This Row],[Performance Category]] = "Average Performer", 3, HR_DATA[[#This Row],[Performance Category]] = "Low Performer", 2, HR_DATA[[#This Row],[Performance Category]] = "At Risk", 1)</f>
        <v>3</v>
      </c>
    </row>
    <row r="2739" spans="1:37" x14ac:dyDescent="0.25">
      <c r="A2739">
        <v>3304</v>
      </c>
      <c r="B2739" s="2">
        <v>43557</v>
      </c>
      <c r="C2739" s="2">
        <f t="shared" ca="1" si="210"/>
        <v>46159</v>
      </c>
      <c r="D2739" t="s">
        <v>106</v>
      </c>
      <c r="E2739" t="s">
        <v>64</v>
      </c>
      <c r="F2739" t="s">
        <v>30</v>
      </c>
      <c r="G2739" t="s">
        <v>46</v>
      </c>
      <c r="H2739" t="s">
        <v>45</v>
      </c>
      <c r="I2739" t="s">
        <v>33</v>
      </c>
      <c r="J2739" t="s">
        <v>34</v>
      </c>
      <c r="K2739" t="s">
        <v>101</v>
      </c>
      <c r="L2739" s="2">
        <v>31023</v>
      </c>
      <c r="M2739" t="s">
        <v>36</v>
      </c>
      <c r="N2739" t="s">
        <v>37</v>
      </c>
      <c r="O2739" t="s">
        <v>60</v>
      </c>
      <c r="P2739" t="s">
        <v>61</v>
      </c>
      <c r="Q2739" t="s">
        <v>40</v>
      </c>
      <c r="R2739">
        <v>4</v>
      </c>
      <c r="S2739" s="2">
        <v>45092</v>
      </c>
      <c r="T2739">
        <v>2</v>
      </c>
      <c r="U2739">
        <v>4</v>
      </c>
      <c r="V2739">
        <v>2</v>
      </c>
      <c r="W2739" s="2">
        <v>45092</v>
      </c>
      <c r="X2739" t="s">
        <v>92</v>
      </c>
      <c r="Y2739" t="s">
        <v>51</v>
      </c>
      <c r="Z2739" t="s">
        <v>52</v>
      </c>
      <c r="AA2739">
        <v>2</v>
      </c>
      <c r="AB2739">
        <v>123.32</v>
      </c>
      <c r="AC2739">
        <v>35</v>
      </c>
      <c r="AD2739" t="str" cm="1">
        <f t="array" ref="AD2739">_xlfn.IFS($AC2739&lt;= 24,"17-24", $AC2739&lt;=34,"25-34", $AC2739&lt;=44,"35-44", $AC2739&lt;= 54,"45-54", $AC2739 &gt;= 55, "55+")</f>
        <v>35-44</v>
      </c>
      <c r="AE2739">
        <f t="shared" ca="1" si="211"/>
        <v>7</v>
      </c>
      <c r="AF2739" t="str">
        <f t="shared" si="212"/>
        <v>Low</v>
      </c>
      <c r="AG2739" t="str">
        <f t="shared" si="213"/>
        <v>Satisfied</v>
      </c>
      <c r="AH2739" t="str">
        <f t="shared" si="214"/>
        <v>Average Performer</v>
      </c>
      <c r="AI2739" t="str" cm="1">
        <f t="array" ref="AI2739">_xlfn.IFS($Z2739 = "Passed", "High", $Z2739="Completed", "Moderate", OR($Z2739 = "Incomplete", $Z2739="Failed"), "Low")</f>
        <v>Low</v>
      </c>
      <c r="AJ2739" t="str" cm="1">
        <f t="array" ref="AJ2739">_xlfn.IFS(OR(Z2739= "Passed", Z2739 = "Completed"), "Complete", OR(Z2739 ="Failed", Z2739 = "Incomplete"), "Incomplete")</f>
        <v>Incomplete</v>
      </c>
      <c r="AK2739" cm="1">
        <f t="array" ref="AK2739">_xlfn.IFS(HR_DATA[[#This Row],[Performance Category]] = "High Performer", 4,HR_DATA[[#This Row],[Performance Category]] = "Average Performer", 3, HR_DATA[[#This Row],[Performance Category]] = "Low Performer", 2, HR_DATA[[#This Row],[Performance Category]] = "At Risk", 1)</f>
        <v>3</v>
      </c>
    </row>
    <row r="2740" spans="1:37" x14ac:dyDescent="0.25">
      <c r="A2740">
        <v>3305</v>
      </c>
      <c r="B2740" s="2">
        <v>44165</v>
      </c>
      <c r="C2740" s="2">
        <f t="shared" ca="1" si="210"/>
        <v>46159</v>
      </c>
      <c r="D2740" t="s">
        <v>28</v>
      </c>
      <c r="E2740" t="s">
        <v>74</v>
      </c>
      <c r="F2740" t="s">
        <v>108</v>
      </c>
      <c r="G2740" t="s">
        <v>31</v>
      </c>
      <c r="H2740" t="s">
        <v>32</v>
      </c>
      <c r="I2740" t="s">
        <v>46</v>
      </c>
      <c r="J2740" t="s">
        <v>34</v>
      </c>
      <c r="K2740" t="s">
        <v>96</v>
      </c>
      <c r="L2740" s="2">
        <v>33794</v>
      </c>
      <c r="M2740" t="s">
        <v>36</v>
      </c>
      <c r="N2740" t="s">
        <v>37</v>
      </c>
      <c r="O2740" t="s">
        <v>60</v>
      </c>
      <c r="P2740" t="s">
        <v>39</v>
      </c>
      <c r="Q2740" t="s">
        <v>40</v>
      </c>
      <c r="R2740">
        <v>4</v>
      </c>
      <c r="S2740" s="2">
        <v>44781</v>
      </c>
      <c r="T2740">
        <v>5</v>
      </c>
      <c r="U2740">
        <v>4</v>
      </c>
      <c r="V2740">
        <v>5</v>
      </c>
      <c r="W2740" s="2">
        <v>44896</v>
      </c>
      <c r="X2740" t="s">
        <v>62</v>
      </c>
      <c r="Y2740" t="s">
        <v>42</v>
      </c>
      <c r="Z2740" t="s">
        <v>63</v>
      </c>
      <c r="AA2740">
        <v>1</v>
      </c>
      <c r="AB2740">
        <v>149.24</v>
      </c>
      <c r="AC2740">
        <v>28</v>
      </c>
      <c r="AD2740" t="str" cm="1">
        <f t="array" ref="AD2740">_xlfn.IFS($AC2740&lt;= 24,"17-24", $AC2740&lt;=34,"25-34", $AC2740&lt;=44,"35-44", $AC2740&lt;= 54,"45-54", $AC2740 &gt;= 55, "55+")</f>
        <v>25-34</v>
      </c>
      <c r="AE2740">
        <f t="shared" ca="1" si="211"/>
        <v>5</v>
      </c>
      <c r="AF2740" t="str">
        <f t="shared" si="212"/>
        <v>High</v>
      </c>
      <c r="AG2740" t="str">
        <f t="shared" si="213"/>
        <v>Satisfied</v>
      </c>
      <c r="AH2740" t="str">
        <f t="shared" si="214"/>
        <v>Average Performer</v>
      </c>
      <c r="AI2740" t="str" cm="1">
        <f t="array" ref="AI2740">_xlfn.IFS($Z2740 = "Passed", "High", $Z2740="Completed", "Moderate", OR($Z2740 = "Incomplete", $Z2740="Failed"), "Low")</f>
        <v>Moderate</v>
      </c>
      <c r="AJ2740" t="str" cm="1">
        <f t="array" ref="AJ2740">_xlfn.IFS(OR(Z2740= "Passed", Z2740 = "Completed"), "Complete", OR(Z2740 ="Failed", Z2740 = "Incomplete"), "Incomplete")</f>
        <v>Complete</v>
      </c>
      <c r="AK2740" cm="1">
        <f t="array" ref="AK2740">_xlfn.IFS(HR_DATA[[#This Row],[Performance Category]] = "High Performer", 4,HR_DATA[[#This Row],[Performance Category]] = "Average Performer", 3, HR_DATA[[#This Row],[Performance Category]] = "Low Performer", 2, HR_DATA[[#This Row],[Performance Category]] = "At Risk", 1)</f>
        <v>3</v>
      </c>
    </row>
    <row r="2741" spans="1:37" x14ac:dyDescent="0.25">
      <c r="A2741">
        <v>3306</v>
      </c>
      <c r="B2741" s="2">
        <v>44828</v>
      </c>
      <c r="C2741" s="2">
        <f t="shared" ca="1" si="210"/>
        <v>46159</v>
      </c>
      <c r="D2741" t="s">
        <v>28</v>
      </c>
      <c r="E2741" t="s">
        <v>81</v>
      </c>
      <c r="F2741" t="s">
        <v>108</v>
      </c>
      <c r="G2741" t="s">
        <v>55</v>
      </c>
      <c r="H2741" t="s">
        <v>45</v>
      </c>
      <c r="I2741" t="s">
        <v>33</v>
      </c>
      <c r="J2741" t="s">
        <v>34</v>
      </c>
      <c r="K2741" t="s">
        <v>70</v>
      </c>
      <c r="L2741" s="2">
        <v>33694</v>
      </c>
      <c r="M2741" t="s">
        <v>36</v>
      </c>
      <c r="N2741" t="s">
        <v>48</v>
      </c>
      <c r="O2741" t="s">
        <v>38</v>
      </c>
      <c r="P2741" t="s">
        <v>67</v>
      </c>
      <c r="Q2741" t="s">
        <v>107</v>
      </c>
      <c r="R2741">
        <v>4</v>
      </c>
      <c r="S2741" s="2">
        <v>44912</v>
      </c>
      <c r="T2741">
        <v>3</v>
      </c>
      <c r="U2741">
        <v>5</v>
      </c>
      <c r="V2741">
        <v>1</v>
      </c>
      <c r="W2741" s="2">
        <v>44939</v>
      </c>
      <c r="X2741" t="s">
        <v>62</v>
      </c>
      <c r="Y2741" t="s">
        <v>51</v>
      </c>
      <c r="Z2741" t="s">
        <v>52</v>
      </c>
      <c r="AA2741">
        <v>3</v>
      </c>
      <c r="AB2741">
        <v>267.72000000000003</v>
      </c>
      <c r="AC2741">
        <v>30</v>
      </c>
      <c r="AD2741" t="str" cm="1">
        <f t="array" ref="AD2741">_xlfn.IFS($AC2741&lt;= 24,"17-24", $AC2741&lt;=34,"25-34", $AC2741&lt;=44,"35-44", $AC2741&lt;= 54,"45-54", $AC2741 &gt;= 55, "55+")</f>
        <v>25-34</v>
      </c>
      <c r="AE2741">
        <f t="shared" ca="1" si="211"/>
        <v>3</v>
      </c>
      <c r="AF2741" t="str">
        <f t="shared" si="212"/>
        <v>Medium</v>
      </c>
      <c r="AG2741" t="str">
        <f t="shared" si="213"/>
        <v>Satisfied</v>
      </c>
      <c r="AH2741" t="str">
        <f t="shared" si="214"/>
        <v>At Risk</v>
      </c>
      <c r="AI2741" t="str" cm="1">
        <f t="array" ref="AI2741">_xlfn.IFS($Z2741 = "Passed", "High", $Z2741="Completed", "Moderate", OR($Z2741 = "Incomplete", $Z2741="Failed"), "Low")</f>
        <v>Low</v>
      </c>
      <c r="AJ2741" t="str" cm="1">
        <f t="array" ref="AJ2741">_xlfn.IFS(OR(Z2741= "Passed", Z2741 = "Completed"), "Complete", OR(Z2741 ="Failed", Z2741 = "Incomplete"), "Incomplete")</f>
        <v>Incomplete</v>
      </c>
      <c r="AK2741" cm="1">
        <f t="array" ref="AK2741">_xlfn.IFS(HR_DATA[[#This Row],[Performance Category]] = "High Performer", 4,HR_DATA[[#This Row],[Performance Category]] = "Average Performer", 3, HR_DATA[[#This Row],[Performance Category]] = "Low Performer", 2, HR_DATA[[#This Row],[Performance Category]] = "At Risk", 1)</f>
        <v>1</v>
      </c>
    </row>
    <row r="2742" spans="1:37" x14ac:dyDescent="0.25">
      <c r="A2742">
        <v>3307</v>
      </c>
      <c r="B2742" s="2">
        <v>43637</v>
      </c>
      <c r="C2742" s="2">
        <f t="shared" ca="1" si="210"/>
        <v>46159</v>
      </c>
      <c r="D2742" t="s">
        <v>28</v>
      </c>
      <c r="E2742" t="s">
        <v>54</v>
      </c>
      <c r="F2742" t="s">
        <v>30</v>
      </c>
      <c r="G2742" t="s">
        <v>55</v>
      </c>
      <c r="H2742" t="s">
        <v>32</v>
      </c>
      <c r="I2742" t="s">
        <v>55</v>
      </c>
      <c r="J2742" t="s">
        <v>34</v>
      </c>
      <c r="K2742" t="s">
        <v>82</v>
      </c>
      <c r="L2742" s="2">
        <v>28781</v>
      </c>
      <c r="M2742" t="s">
        <v>36</v>
      </c>
      <c r="N2742" t="s">
        <v>48</v>
      </c>
      <c r="O2742" t="s">
        <v>84</v>
      </c>
      <c r="P2742" t="s">
        <v>67</v>
      </c>
      <c r="Q2742" t="s">
        <v>40</v>
      </c>
      <c r="R2742">
        <v>4</v>
      </c>
      <c r="S2742" s="2">
        <v>44857</v>
      </c>
      <c r="T2742">
        <v>2</v>
      </c>
      <c r="U2742">
        <v>4</v>
      </c>
      <c r="V2742">
        <v>1</v>
      </c>
      <c r="W2742" s="2">
        <v>44954</v>
      </c>
      <c r="X2742" t="s">
        <v>41</v>
      </c>
      <c r="Y2742" t="s">
        <v>42</v>
      </c>
      <c r="Z2742" t="s">
        <v>73</v>
      </c>
      <c r="AA2742">
        <v>5</v>
      </c>
      <c r="AB2742">
        <v>837.16</v>
      </c>
      <c r="AC2742">
        <v>41</v>
      </c>
      <c r="AD2742" t="str" cm="1">
        <f t="array" ref="AD2742">_xlfn.IFS($AC2742&lt;= 24,"17-24", $AC2742&lt;=34,"25-34", $AC2742&lt;=44,"35-44", $AC2742&lt;= 54,"45-54", $AC2742 &gt;= 55, "55+")</f>
        <v>35-44</v>
      </c>
      <c r="AE2742">
        <f t="shared" ca="1" si="211"/>
        <v>6</v>
      </c>
      <c r="AF2742" t="str">
        <f t="shared" si="212"/>
        <v>Low</v>
      </c>
      <c r="AG2742" t="str">
        <f t="shared" si="213"/>
        <v>Satisfied</v>
      </c>
      <c r="AH2742" t="str">
        <f t="shared" si="214"/>
        <v>Average Performer</v>
      </c>
      <c r="AI2742" t="str" cm="1">
        <f t="array" ref="AI2742">_xlfn.IFS($Z2742 = "Passed", "High", $Z2742="Completed", "Moderate", OR($Z2742 = "Incomplete", $Z2742="Failed"), "Low")</f>
        <v>High</v>
      </c>
      <c r="AJ2742" t="str" cm="1">
        <f t="array" ref="AJ2742">_xlfn.IFS(OR(Z2742= "Passed", Z2742 = "Completed"), "Complete", OR(Z2742 ="Failed", Z2742 = "Incomplete"), "Incomplete")</f>
        <v>Complete</v>
      </c>
      <c r="AK2742" cm="1">
        <f t="array" ref="AK2742">_xlfn.IFS(HR_DATA[[#This Row],[Performance Category]] = "High Performer", 4,HR_DATA[[#This Row],[Performance Category]] = "Average Performer", 3, HR_DATA[[#This Row],[Performance Category]] = "Low Performer", 2, HR_DATA[[#This Row],[Performance Category]] = "At Risk", 1)</f>
        <v>3</v>
      </c>
    </row>
    <row r="2743" spans="1:37" x14ac:dyDescent="0.25">
      <c r="A2743">
        <v>3308</v>
      </c>
      <c r="B2743" s="2">
        <v>44722</v>
      </c>
      <c r="C2743" s="2">
        <f t="shared" ca="1" si="210"/>
        <v>46159</v>
      </c>
      <c r="D2743" t="s">
        <v>28</v>
      </c>
      <c r="E2743" t="s">
        <v>69</v>
      </c>
      <c r="F2743" t="s">
        <v>30</v>
      </c>
      <c r="G2743" t="s">
        <v>31</v>
      </c>
      <c r="H2743" t="s">
        <v>32</v>
      </c>
      <c r="I2743" t="s">
        <v>33</v>
      </c>
      <c r="J2743" t="s">
        <v>34</v>
      </c>
      <c r="K2743" t="s">
        <v>58</v>
      </c>
      <c r="L2743" s="2">
        <v>36121</v>
      </c>
      <c r="M2743" t="s">
        <v>36</v>
      </c>
      <c r="N2743" t="s">
        <v>37</v>
      </c>
      <c r="O2743" t="s">
        <v>72</v>
      </c>
      <c r="P2743" t="s">
        <v>67</v>
      </c>
      <c r="Q2743" t="s">
        <v>40</v>
      </c>
      <c r="R2743">
        <v>3</v>
      </c>
      <c r="S2743" s="2">
        <v>44931</v>
      </c>
      <c r="T2743">
        <v>1</v>
      </c>
      <c r="U2743">
        <v>3</v>
      </c>
      <c r="V2743">
        <v>2</v>
      </c>
      <c r="W2743" s="2">
        <v>45021</v>
      </c>
      <c r="X2743" t="s">
        <v>62</v>
      </c>
      <c r="Y2743" t="s">
        <v>42</v>
      </c>
      <c r="Z2743" t="s">
        <v>73</v>
      </c>
      <c r="AA2743">
        <v>4</v>
      </c>
      <c r="AB2743">
        <v>864.47</v>
      </c>
      <c r="AC2743">
        <v>24</v>
      </c>
      <c r="AD2743" t="str" cm="1">
        <f t="array" ref="AD2743">_xlfn.IFS($AC2743&lt;= 24,"17-24", $AC2743&lt;=34,"25-34", $AC2743&lt;=44,"35-44", $AC2743&lt;= 54,"45-54", $AC2743 &gt;= 55, "55+")</f>
        <v>17-24</v>
      </c>
      <c r="AE2743">
        <f t="shared" ca="1" si="211"/>
        <v>3</v>
      </c>
      <c r="AF2743" t="str">
        <f t="shared" si="212"/>
        <v>Low</v>
      </c>
      <c r="AG2743" t="str">
        <f t="shared" si="213"/>
        <v>Neutral</v>
      </c>
      <c r="AH2743" t="str">
        <f t="shared" si="214"/>
        <v>Average Performer</v>
      </c>
      <c r="AI2743" t="str" cm="1">
        <f t="array" ref="AI2743">_xlfn.IFS($Z2743 = "Passed", "High", $Z2743="Completed", "Moderate", OR($Z2743 = "Incomplete", $Z2743="Failed"), "Low")</f>
        <v>High</v>
      </c>
      <c r="AJ2743" t="str" cm="1">
        <f t="array" ref="AJ2743">_xlfn.IFS(OR(Z2743= "Passed", Z2743 = "Completed"), "Complete", OR(Z2743 ="Failed", Z2743 = "Incomplete"), "Incomplete")</f>
        <v>Complete</v>
      </c>
      <c r="AK2743" cm="1">
        <f t="array" ref="AK2743">_xlfn.IFS(HR_DATA[[#This Row],[Performance Category]] = "High Performer", 4,HR_DATA[[#This Row],[Performance Category]] = "Average Performer", 3, HR_DATA[[#This Row],[Performance Category]] = "Low Performer", 2, HR_DATA[[#This Row],[Performance Category]] = "At Risk", 1)</f>
        <v>3</v>
      </c>
    </row>
    <row r="2744" spans="1:37" x14ac:dyDescent="0.25">
      <c r="A2744">
        <v>3309</v>
      </c>
      <c r="B2744" s="2">
        <v>44122</v>
      </c>
      <c r="C2744" s="2">
        <f t="shared" ca="1" si="210"/>
        <v>46159</v>
      </c>
      <c r="D2744" t="s">
        <v>28</v>
      </c>
      <c r="E2744" t="s">
        <v>29</v>
      </c>
      <c r="F2744" t="s">
        <v>30</v>
      </c>
      <c r="G2744" t="s">
        <v>46</v>
      </c>
      <c r="H2744" t="s">
        <v>56</v>
      </c>
      <c r="I2744" t="s">
        <v>46</v>
      </c>
      <c r="J2744" t="s">
        <v>34</v>
      </c>
      <c r="K2744" t="s">
        <v>35</v>
      </c>
      <c r="L2744" s="2">
        <v>36633</v>
      </c>
      <c r="M2744" t="s">
        <v>36</v>
      </c>
      <c r="N2744" t="s">
        <v>37</v>
      </c>
      <c r="O2744" t="s">
        <v>38</v>
      </c>
      <c r="P2744" t="s">
        <v>61</v>
      </c>
      <c r="Q2744" t="s">
        <v>40</v>
      </c>
      <c r="R2744">
        <v>1</v>
      </c>
      <c r="S2744" s="2">
        <v>45077</v>
      </c>
      <c r="T2744">
        <v>2</v>
      </c>
      <c r="U2744">
        <v>3</v>
      </c>
      <c r="V2744">
        <v>5</v>
      </c>
      <c r="W2744" s="2">
        <v>44819</v>
      </c>
      <c r="X2744" t="s">
        <v>50</v>
      </c>
      <c r="Y2744" t="s">
        <v>51</v>
      </c>
      <c r="Z2744" t="s">
        <v>63</v>
      </c>
      <c r="AA2744">
        <v>3</v>
      </c>
      <c r="AB2744">
        <v>547.86</v>
      </c>
      <c r="AC2744">
        <v>20</v>
      </c>
      <c r="AD2744" t="str" cm="1">
        <f t="array" ref="AD2744">_xlfn.IFS($AC2744&lt;= 24,"17-24", $AC2744&lt;=34,"25-34", $AC2744&lt;=44,"35-44", $AC2744&lt;= 54,"45-54", $AC2744 &gt;= 55, "55+")</f>
        <v>17-24</v>
      </c>
      <c r="AE2744">
        <f t="shared" ca="1" si="211"/>
        <v>5</v>
      </c>
      <c r="AF2744" t="str">
        <f t="shared" si="212"/>
        <v>Low</v>
      </c>
      <c r="AG2744" t="str">
        <f t="shared" si="213"/>
        <v>Neutral</v>
      </c>
      <c r="AH2744" t="str">
        <f t="shared" si="214"/>
        <v>Average Performer</v>
      </c>
      <c r="AI2744" t="str" cm="1">
        <f t="array" ref="AI2744">_xlfn.IFS($Z2744 = "Passed", "High", $Z2744="Completed", "Moderate", OR($Z2744 = "Incomplete", $Z2744="Failed"), "Low")</f>
        <v>Moderate</v>
      </c>
      <c r="AJ2744" t="str" cm="1">
        <f t="array" ref="AJ2744">_xlfn.IFS(OR(Z2744= "Passed", Z2744 = "Completed"), "Complete", OR(Z2744 ="Failed", Z2744 = "Incomplete"), "Incomplete")</f>
        <v>Complete</v>
      </c>
      <c r="AK2744" cm="1">
        <f t="array" ref="AK2744">_xlfn.IFS(HR_DATA[[#This Row],[Performance Category]] = "High Performer", 4,HR_DATA[[#This Row],[Performance Category]] = "Average Performer", 3, HR_DATA[[#This Row],[Performance Category]] = "Low Performer", 2, HR_DATA[[#This Row],[Performance Category]] = "At Risk", 1)</f>
        <v>3</v>
      </c>
    </row>
    <row r="2745" spans="1:37" x14ac:dyDescent="0.25">
      <c r="A2745">
        <v>3310</v>
      </c>
      <c r="B2745" s="2">
        <v>44594</v>
      </c>
      <c r="C2745" s="2">
        <f t="shared" ca="1" si="210"/>
        <v>46159</v>
      </c>
      <c r="D2745" t="s">
        <v>28</v>
      </c>
      <c r="E2745" t="s">
        <v>85</v>
      </c>
      <c r="F2745" t="s">
        <v>30</v>
      </c>
      <c r="G2745" t="s">
        <v>46</v>
      </c>
      <c r="H2745" t="s">
        <v>56</v>
      </c>
      <c r="I2745" t="s">
        <v>46</v>
      </c>
      <c r="J2745" t="s">
        <v>34</v>
      </c>
      <c r="K2745" t="s">
        <v>82</v>
      </c>
      <c r="L2745" s="2">
        <v>27600</v>
      </c>
      <c r="M2745" t="s">
        <v>36</v>
      </c>
      <c r="N2745" t="s">
        <v>37</v>
      </c>
      <c r="O2745" t="s">
        <v>84</v>
      </c>
      <c r="P2745" t="s">
        <v>67</v>
      </c>
      <c r="Q2745" t="s">
        <v>40</v>
      </c>
      <c r="R2745">
        <v>3</v>
      </c>
      <c r="S2745" s="2">
        <v>44869</v>
      </c>
      <c r="T2745">
        <v>4</v>
      </c>
      <c r="U2745">
        <v>5</v>
      </c>
      <c r="V2745">
        <v>5</v>
      </c>
      <c r="W2745" s="2">
        <v>45129</v>
      </c>
      <c r="X2745" t="s">
        <v>62</v>
      </c>
      <c r="Y2745" t="s">
        <v>51</v>
      </c>
      <c r="Z2745" t="s">
        <v>52</v>
      </c>
      <c r="AA2745">
        <v>3</v>
      </c>
      <c r="AB2745">
        <v>514.23</v>
      </c>
      <c r="AC2745">
        <v>47</v>
      </c>
      <c r="AD2745" t="str" cm="1">
        <f t="array" ref="AD2745">_xlfn.IFS($AC2745&lt;= 24,"17-24", $AC2745&lt;=34,"25-34", $AC2745&lt;=44,"35-44", $AC2745&lt;= 54,"45-54", $AC2745 &gt;= 55, "55+")</f>
        <v>45-54</v>
      </c>
      <c r="AE2745">
        <f t="shared" ca="1" si="211"/>
        <v>4</v>
      </c>
      <c r="AF2745" t="str">
        <f t="shared" si="212"/>
        <v>High</v>
      </c>
      <c r="AG2745" t="str">
        <f t="shared" si="213"/>
        <v>Satisfied</v>
      </c>
      <c r="AH2745" t="str">
        <f t="shared" si="214"/>
        <v>Average Performer</v>
      </c>
      <c r="AI2745" t="str" cm="1">
        <f t="array" ref="AI2745">_xlfn.IFS($Z2745 = "Passed", "High", $Z2745="Completed", "Moderate", OR($Z2745 = "Incomplete", $Z2745="Failed"), "Low")</f>
        <v>Low</v>
      </c>
      <c r="AJ2745" t="str" cm="1">
        <f t="array" ref="AJ2745">_xlfn.IFS(OR(Z2745= "Passed", Z2745 = "Completed"), "Complete", OR(Z2745 ="Failed", Z2745 = "Incomplete"), "Incomplete")</f>
        <v>Incomplete</v>
      </c>
      <c r="AK2745" cm="1">
        <f t="array" ref="AK2745">_xlfn.IFS(HR_DATA[[#This Row],[Performance Category]] = "High Performer", 4,HR_DATA[[#This Row],[Performance Category]] = "Average Performer", 3, HR_DATA[[#This Row],[Performance Category]] = "Low Performer", 2, HR_DATA[[#This Row],[Performance Category]] = "At Risk", 1)</f>
        <v>3</v>
      </c>
    </row>
    <row r="2746" spans="1:37" x14ac:dyDescent="0.25">
      <c r="A2746">
        <v>3311</v>
      </c>
      <c r="B2746" s="2">
        <v>44364</v>
      </c>
      <c r="C2746" s="2">
        <f t="shared" ca="1" si="210"/>
        <v>46159</v>
      </c>
      <c r="D2746" t="s">
        <v>28</v>
      </c>
      <c r="E2746" t="s">
        <v>44</v>
      </c>
      <c r="F2746" t="s">
        <v>30</v>
      </c>
      <c r="G2746" t="s">
        <v>31</v>
      </c>
      <c r="H2746" t="s">
        <v>45</v>
      </c>
      <c r="I2746" t="s">
        <v>33</v>
      </c>
      <c r="J2746" t="s">
        <v>34</v>
      </c>
      <c r="K2746" t="s">
        <v>70</v>
      </c>
      <c r="L2746" s="2">
        <v>27100</v>
      </c>
      <c r="M2746" t="s">
        <v>36</v>
      </c>
      <c r="N2746" t="s">
        <v>37</v>
      </c>
      <c r="O2746" t="s">
        <v>72</v>
      </c>
      <c r="P2746" t="s">
        <v>39</v>
      </c>
      <c r="Q2746" t="s">
        <v>40</v>
      </c>
      <c r="R2746">
        <v>4</v>
      </c>
      <c r="S2746" s="2">
        <v>45138</v>
      </c>
      <c r="T2746">
        <v>5</v>
      </c>
      <c r="U2746">
        <v>2</v>
      </c>
      <c r="V2746">
        <v>1</v>
      </c>
      <c r="W2746" s="2">
        <v>44905</v>
      </c>
      <c r="X2746" t="s">
        <v>92</v>
      </c>
      <c r="Y2746" t="s">
        <v>42</v>
      </c>
      <c r="Z2746" t="s">
        <v>73</v>
      </c>
      <c r="AA2746">
        <v>3</v>
      </c>
      <c r="AB2746">
        <v>773.82</v>
      </c>
      <c r="AC2746">
        <v>47</v>
      </c>
      <c r="AD2746" t="str" cm="1">
        <f t="array" ref="AD2746">_xlfn.IFS($AC2746&lt;= 24,"17-24", $AC2746&lt;=34,"25-34", $AC2746&lt;=44,"35-44", $AC2746&lt;= 54,"45-54", $AC2746 &gt;= 55, "55+")</f>
        <v>45-54</v>
      </c>
      <c r="AE2746">
        <f t="shared" ca="1" si="211"/>
        <v>4</v>
      </c>
      <c r="AF2746" t="str">
        <f t="shared" si="212"/>
        <v>High</v>
      </c>
      <c r="AG2746" t="str">
        <f t="shared" si="213"/>
        <v>Not satisfied</v>
      </c>
      <c r="AH2746" t="str">
        <f t="shared" si="214"/>
        <v>Average Performer</v>
      </c>
      <c r="AI2746" t="str" cm="1">
        <f t="array" ref="AI2746">_xlfn.IFS($Z2746 = "Passed", "High", $Z2746="Completed", "Moderate", OR($Z2746 = "Incomplete", $Z2746="Failed"), "Low")</f>
        <v>High</v>
      </c>
      <c r="AJ2746" t="str" cm="1">
        <f t="array" ref="AJ2746">_xlfn.IFS(OR(Z2746= "Passed", Z2746 = "Completed"), "Complete", OR(Z2746 ="Failed", Z2746 = "Incomplete"), "Incomplete")</f>
        <v>Complete</v>
      </c>
      <c r="AK2746" cm="1">
        <f t="array" ref="AK2746">_xlfn.IFS(HR_DATA[[#This Row],[Performance Category]] = "High Performer", 4,HR_DATA[[#This Row],[Performance Category]] = "Average Performer", 3, HR_DATA[[#This Row],[Performance Category]] = "Low Performer", 2, HR_DATA[[#This Row],[Performance Category]] = "At Risk", 1)</f>
        <v>3</v>
      </c>
    </row>
    <row r="2747" spans="1:37" x14ac:dyDescent="0.25">
      <c r="A2747">
        <v>3312</v>
      </c>
      <c r="B2747" s="2">
        <v>43435</v>
      </c>
      <c r="C2747" s="2">
        <f t="shared" ca="1" si="210"/>
        <v>46159</v>
      </c>
      <c r="D2747" t="s">
        <v>28</v>
      </c>
      <c r="E2747" t="s">
        <v>87</v>
      </c>
      <c r="F2747" t="s">
        <v>30</v>
      </c>
      <c r="G2747" t="s">
        <v>46</v>
      </c>
      <c r="H2747" t="s">
        <v>32</v>
      </c>
      <c r="I2747" t="s">
        <v>33</v>
      </c>
      <c r="J2747" t="s">
        <v>34</v>
      </c>
      <c r="K2747" t="s">
        <v>79</v>
      </c>
      <c r="L2747" s="2">
        <v>16922</v>
      </c>
      <c r="M2747" t="s">
        <v>36</v>
      </c>
      <c r="N2747" t="s">
        <v>48</v>
      </c>
      <c r="O2747" t="s">
        <v>49</v>
      </c>
      <c r="P2747" t="s">
        <v>67</v>
      </c>
      <c r="Q2747" t="s">
        <v>40</v>
      </c>
      <c r="R2747">
        <v>4</v>
      </c>
      <c r="S2747" s="2">
        <v>45091</v>
      </c>
      <c r="T2747">
        <v>3</v>
      </c>
      <c r="U2747">
        <v>1</v>
      </c>
      <c r="V2747">
        <v>4</v>
      </c>
      <c r="W2747" s="2">
        <v>44876</v>
      </c>
      <c r="X2747" t="s">
        <v>92</v>
      </c>
      <c r="Y2747" t="s">
        <v>42</v>
      </c>
      <c r="Z2747" t="s">
        <v>43</v>
      </c>
      <c r="AA2747">
        <v>4</v>
      </c>
      <c r="AB2747">
        <v>760.81</v>
      </c>
      <c r="AC2747">
        <v>72</v>
      </c>
      <c r="AD2747" t="str" cm="1">
        <f t="array" ref="AD2747">_xlfn.IFS($AC2747&lt;= 24,"17-24", $AC2747&lt;=34,"25-34", $AC2747&lt;=44,"35-44", $AC2747&lt;= 54,"45-54", $AC2747 &gt;= 55, "55+")</f>
        <v>55+</v>
      </c>
      <c r="AE2747">
        <f t="shared" ca="1" si="211"/>
        <v>7</v>
      </c>
      <c r="AF2747" t="str">
        <f t="shared" si="212"/>
        <v>Medium</v>
      </c>
      <c r="AG2747" t="str">
        <f t="shared" si="213"/>
        <v>Not satisfied</v>
      </c>
      <c r="AH2747" t="str">
        <f t="shared" si="214"/>
        <v>Average Performer</v>
      </c>
      <c r="AI2747" t="str" cm="1">
        <f t="array" ref="AI2747">_xlfn.IFS($Z2747 = "Passed", "High", $Z2747="Completed", "Moderate", OR($Z2747 = "Incomplete", $Z2747="Failed"), "Low")</f>
        <v>Low</v>
      </c>
      <c r="AJ2747" t="str" cm="1">
        <f t="array" ref="AJ2747">_xlfn.IFS(OR(Z2747= "Passed", Z2747 = "Completed"), "Complete", OR(Z2747 ="Failed", Z2747 = "Incomplete"), "Incomplete")</f>
        <v>Incomplete</v>
      </c>
      <c r="AK2747" cm="1">
        <f t="array" ref="AK2747">_xlfn.IFS(HR_DATA[[#This Row],[Performance Category]] = "High Performer", 4,HR_DATA[[#This Row],[Performance Category]] = "Average Performer", 3, HR_DATA[[#This Row],[Performance Category]] = "Low Performer", 2, HR_DATA[[#This Row],[Performance Category]] = "At Risk", 1)</f>
        <v>3</v>
      </c>
    </row>
    <row r="2748" spans="1:37" x14ac:dyDescent="0.25">
      <c r="A2748">
        <v>3313</v>
      </c>
      <c r="B2748" s="2">
        <v>44325</v>
      </c>
      <c r="C2748" s="2">
        <f t="shared" ca="1" si="210"/>
        <v>46159</v>
      </c>
      <c r="D2748" t="s">
        <v>28</v>
      </c>
      <c r="E2748" t="s">
        <v>64</v>
      </c>
      <c r="F2748" t="s">
        <v>30</v>
      </c>
      <c r="G2748" t="s">
        <v>55</v>
      </c>
      <c r="H2748" t="s">
        <v>56</v>
      </c>
      <c r="I2748" t="s">
        <v>55</v>
      </c>
      <c r="J2748" t="s">
        <v>34</v>
      </c>
      <c r="K2748" t="s">
        <v>101</v>
      </c>
      <c r="L2748" s="2">
        <v>27806</v>
      </c>
      <c r="M2748" t="s">
        <v>36</v>
      </c>
      <c r="N2748" t="s">
        <v>48</v>
      </c>
      <c r="O2748" t="s">
        <v>49</v>
      </c>
      <c r="P2748" t="s">
        <v>67</v>
      </c>
      <c r="Q2748" t="s">
        <v>40</v>
      </c>
      <c r="R2748">
        <v>3</v>
      </c>
      <c r="S2748" s="2">
        <v>45077</v>
      </c>
      <c r="T2748">
        <v>1</v>
      </c>
      <c r="U2748">
        <v>2</v>
      </c>
      <c r="V2748">
        <v>2</v>
      </c>
      <c r="W2748" s="2">
        <v>45015</v>
      </c>
      <c r="X2748" t="s">
        <v>68</v>
      </c>
      <c r="Y2748" t="s">
        <v>42</v>
      </c>
      <c r="Z2748" t="s">
        <v>43</v>
      </c>
      <c r="AA2748">
        <v>1</v>
      </c>
      <c r="AB2748">
        <v>705.95</v>
      </c>
      <c r="AC2748">
        <v>45</v>
      </c>
      <c r="AD2748" t="str" cm="1">
        <f t="array" ref="AD2748">_xlfn.IFS($AC2748&lt;= 24,"17-24", $AC2748&lt;=34,"25-34", $AC2748&lt;=44,"35-44", $AC2748&lt;= 54,"45-54", $AC2748 &gt;= 55, "55+")</f>
        <v>45-54</v>
      </c>
      <c r="AE2748">
        <f t="shared" ca="1" si="211"/>
        <v>5</v>
      </c>
      <c r="AF2748" t="str">
        <f t="shared" si="212"/>
        <v>Low</v>
      </c>
      <c r="AG2748" t="str">
        <f t="shared" si="213"/>
        <v>Not satisfied</v>
      </c>
      <c r="AH2748" t="str">
        <f t="shared" si="214"/>
        <v>Average Performer</v>
      </c>
      <c r="AI2748" t="str" cm="1">
        <f t="array" ref="AI2748">_xlfn.IFS($Z2748 = "Passed", "High", $Z2748="Completed", "Moderate", OR($Z2748 = "Incomplete", $Z2748="Failed"), "Low")</f>
        <v>Low</v>
      </c>
      <c r="AJ2748" t="str" cm="1">
        <f t="array" ref="AJ2748">_xlfn.IFS(OR(Z2748= "Passed", Z2748 = "Completed"), "Complete", OR(Z2748 ="Failed", Z2748 = "Incomplete"), "Incomplete")</f>
        <v>Incomplete</v>
      </c>
      <c r="AK2748" cm="1">
        <f t="array" ref="AK2748">_xlfn.IFS(HR_DATA[[#This Row],[Performance Category]] = "High Performer", 4,HR_DATA[[#This Row],[Performance Category]] = "Average Performer", 3, HR_DATA[[#This Row],[Performance Category]] = "Low Performer", 2, HR_DATA[[#This Row],[Performance Category]] = "At Risk", 1)</f>
        <v>3</v>
      </c>
    </row>
    <row r="2749" spans="1:37" x14ac:dyDescent="0.25">
      <c r="A2749">
        <v>3314</v>
      </c>
      <c r="B2749" s="2">
        <v>43466</v>
      </c>
      <c r="C2749" s="2">
        <f t="shared" ca="1" si="210"/>
        <v>46159</v>
      </c>
      <c r="D2749" t="s">
        <v>28</v>
      </c>
      <c r="E2749" t="s">
        <v>94</v>
      </c>
      <c r="F2749" t="s">
        <v>30</v>
      </c>
      <c r="G2749" t="s">
        <v>46</v>
      </c>
      <c r="H2749" t="s">
        <v>45</v>
      </c>
      <c r="I2749" t="s">
        <v>33</v>
      </c>
      <c r="J2749" t="s">
        <v>34</v>
      </c>
      <c r="K2749" t="s">
        <v>75</v>
      </c>
      <c r="L2749" s="2">
        <v>20356</v>
      </c>
      <c r="M2749" t="s">
        <v>36</v>
      </c>
      <c r="N2749" t="s">
        <v>48</v>
      </c>
      <c r="O2749" t="s">
        <v>60</v>
      </c>
      <c r="P2749" t="s">
        <v>39</v>
      </c>
      <c r="Q2749" t="s">
        <v>40</v>
      </c>
      <c r="R2749">
        <v>4</v>
      </c>
      <c r="S2749" s="2">
        <v>44956</v>
      </c>
      <c r="T2749">
        <v>1</v>
      </c>
      <c r="U2749">
        <v>4</v>
      </c>
      <c r="V2749">
        <v>1</v>
      </c>
      <c r="W2749" s="2">
        <v>45087</v>
      </c>
      <c r="X2749" t="s">
        <v>50</v>
      </c>
      <c r="Y2749" t="s">
        <v>51</v>
      </c>
      <c r="Z2749" t="s">
        <v>52</v>
      </c>
      <c r="AA2749">
        <v>2</v>
      </c>
      <c r="AB2749">
        <v>651.52</v>
      </c>
      <c r="AC2749">
        <v>64</v>
      </c>
      <c r="AD2749" t="str" cm="1">
        <f t="array" ref="AD2749">_xlfn.IFS($AC2749&lt;= 24,"17-24", $AC2749&lt;=34,"25-34", $AC2749&lt;=44,"35-44", $AC2749&lt;= 54,"45-54", $AC2749 &gt;= 55, "55+")</f>
        <v>55+</v>
      </c>
      <c r="AE2749">
        <f t="shared" ca="1" si="211"/>
        <v>7</v>
      </c>
      <c r="AF2749" t="str">
        <f t="shared" si="212"/>
        <v>Low</v>
      </c>
      <c r="AG2749" t="str">
        <f t="shared" si="213"/>
        <v>Satisfied</v>
      </c>
      <c r="AH2749" t="str">
        <f t="shared" si="214"/>
        <v>Average Performer</v>
      </c>
      <c r="AI2749" t="str" cm="1">
        <f t="array" ref="AI2749">_xlfn.IFS($Z2749 = "Passed", "High", $Z2749="Completed", "Moderate", OR($Z2749 = "Incomplete", $Z2749="Failed"), "Low")</f>
        <v>Low</v>
      </c>
      <c r="AJ2749" t="str" cm="1">
        <f t="array" ref="AJ2749">_xlfn.IFS(OR(Z2749= "Passed", Z2749 = "Completed"), "Complete", OR(Z2749 ="Failed", Z2749 = "Incomplete"), "Incomplete")</f>
        <v>Incomplete</v>
      </c>
      <c r="AK2749" cm="1">
        <f t="array" ref="AK2749">_xlfn.IFS(HR_DATA[[#This Row],[Performance Category]] = "High Performer", 4,HR_DATA[[#This Row],[Performance Category]] = "Average Performer", 3, HR_DATA[[#This Row],[Performance Category]] = "Low Performer", 2, HR_DATA[[#This Row],[Performance Category]] = "At Risk", 1)</f>
        <v>3</v>
      </c>
    </row>
    <row r="2750" spans="1:37" x14ac:dyDescent="0.25">
      <c r="A2750">
        <v>3315</v>
      </c>
      <c r="B2750" s="2">
        <v>43386</v>
      </c>
      <c r="C2750" s="2">
        <f t="shared" ca="1" si="210"/>
        <v>46159</v>
      </c>
      <c r="D2750" t="s">
        <v>28</v>
      </c>
      <c r="E2750" t="s">
        <v>74</v>
      </c>
      <c r="F2750" t="s">
        <v>108</v>
      </c>
      <c r="G2750" t="s">
        <v>55</v>
      </c>
      <c r="H2750" t="s">
        <v>32</v>
      </c>
      <c r="I2750" t="s">
        <v>33</v>
      </c>
      <c r="J2750" t="s">
        <v>34</v>
      </c>
      <c r="K2750" t="s">
        <v>70</v>
      </c>
      <c r="L2750" s="2">
        <v>20925</v>
      </c>
      <c r="M2750" t="s">
        <v>36</v>
      </c>
      <c r="N2750" t="s">
        <v>37</v>
      </c>
      <c r="O2750" t="s">
        <v>60</v>
      </c>
      <c r="P2750" t="s">
        <v>39</v>
      </c>
      <c r="Q2750" t="s">
        <v>40</v>
      </c>
      <c r="R2750">
        <v>3</v>
      </c>
      <c r="S2750" s="2">
        <v>45097</v>
      </c>
      <c r="T2750">
        <v>5</v>
      </c>
      <c r="U2750">
        <v>3</v>
      </c>
      <c r="V2750">
        <v>4</v>
      </c>
      <c r="W2750" s="2">
        <v>44960</v>
      </c>
      <c r="X2750" t="s">
        <v>41</v>
      </c>
      <c r="Y2750" t="s">
        <v>42</v>
      </c>
      <c r="Z2750" t="s">
        <v>52</v>
      </c>
      <c r="AA2750">
        <v>1</v>
      </c>
      <c r="AB2750">
        <v>976.59</v>
      </c>
      <c r="AC2750">
        <v>61</v>
      </c>
      <c r="AD2750" t="str" cm="1">
        <f t="array" ref="AD2750">_xlfn.IFS($AC2750&lt;= 24,"17-24", $AC2750&lt;=34,"25-34", $AC2750&lt;=44,"35-44", $AC2750&lt;= 54,"45-54", $AC2750 &gt;= 55, "55+")</f>
        <v>55+</v>
      </c>
      <c r="AE2750">
        <f t="shared" ca="1" si="211"/>
        <v>7</v>
      </c>
      <c r="AF2750" t="str">
        <f t="shared" si="212"/>
        <v>High</v>
      </c>
      <c r="AG2750" t="str">
        <f t="shared" si="213"/>
        <v>Neutral</v>
      </c>
      <c r="AH2750" t="str">
        <f t="shared" si="214"/>
        <v>Average Performer</v>
      </c>
      <c r="AI2750" t="str" cm="1">
        <f t="array" ref="AI2750">_xlfn.IFS($Z2750 = "Passed", "High", $Z2750="Completed", "Moderate", OR($Z2750 = "Incomplete", $Z2750="Failed"), "Low")</f>
        <v>Low</v>
      </c>
      <c r="AJ2750" t="str" cm="1">
        <f t="array" ref="AJ2750">_xlfn.IFS(OR(Z2750= "Passed", Z2750 = "Completed"), "Complete", OR(Z2750 ="Failed", Z2750 = "Incomplete"), "Incomplete")</f>
        <v>Incomplete</v>
      </c>
      <c r="AK2750" cm="1">
        <f t="array" ref="AK2750">_xlfn.IFS(HR_DATA[[#This Row],[Performance Category]] = "High Performer", 4,HR_DATA[[#This Row],[Performance Category]] = "Average Performer", 3, HR_DATA[[#This Row],[Performance Category]] = "Low Performer", 2, HR_DATA[[#This Row],[Performance Category]] = "At Risk", 1)</f>
        <v>3</v>
      </c>
    </row>
    <row r="2751" spans="1:37" x14ac:dyDescent="0.25">
      <c r="A2751">
        <v>3317</v>
      </c>
      <c r="B2751" s="2">
        <v>44637</v>
      </c>
      <c r="C2751" s="2">
        <f t="shared" ca="1" si="210"/>
        <v>46159</v>
      </c>
      <c r="D2751" t="s">
        <v>28</v>
      </c>
      <c r="E2751" t="s">
        <v>54</v>
      </c>
      <c r="F2751" t="s">
        <v>30</v>
      </c>
      <c r="G2751" t="s">
        <v>46</v>
      </c>
      <c r="H2751" t="s">
        <v>32</v>
      </c>
      <c r="I2751" t="s">
        <v>55</v>
      </c>
      <c r="J2751" t="s">
        <v>34</v>
      </c>
      <c r="K2751" t="s">
        <v>35</v>
      </c>
      <c r="L2751" s="2">
        <v>30414</v>
      </c>
      <c r="M2751" t="s">
        <v>36</v>
      </c>
      <c r="N2751" t="s">
        <v>37</v>
      </c>
      <c r="O2751" t="s">
        <v>60</v>
      </c>
      <c r="P2751" t="s">
        <v>61</v>
      </c>
      <c r="Q2751" t="s">
        <v>40</v>
      </c>
      <c r="R2751">
        <v>3</v>
      </c>
      <c r="S2751" s="2">
        <v>44996</v>
      </c>
      <c r="T2751">
        <v>1</v>
      </c>
      <c r="U2751">
        <v>5</v>
      </c>
      <c r="V2751">
        <v>5</v>
      </c>
      <c r="W2751" s="2">
        <v>44915</v>
      </c>
      <c r="X2751" t="s">
        <v>50</v>
      </c>
      <c r="Y2751" t="s">
        <v>51</v>
      </c>
      <c r="Z2751" t="s">
        <v>73</v>
      </c>
      <c r="AA2751">
        <v>1</v>
      </c>
      <c r="AB2751">
        <v>870.15</v>
      </c>
      <c r="AC2751">
        <v>39</v>
      </c>
      <c r="AD2751" t="str" cm="1">
        <f t="array" ref="AD2751">_xlfn.IFS($AC2751&lt;= 24,"17-24", $AC2751&lt;=34,"25-34", $AC2751&lt;=44,"35-44", $AC2751&lt;= 54,"45-54", $AC2751 &gt;= 55, "55+")</f>
        <v>35-44</v>
      </c>
      <c r="AE2751">
        <f t="shared" ca="1" si="211"/>
        <v>4</v>
      </c>
      <c r="AF2751" t="str">
        <f t="shared" si="212"/>
        <v>Low</v>
      </c>
      <c r="AG2751" t="str">
        <f t="shared" si="213"/>
        <v>Satisfied</v>
      </c>
      <c r="AH2751" t="str">
        <f t="shared" si="214"/>
        <v>Average Performer</v>
      </c>
      <c r="AI2751" t="str" cm="1">
        <f t="array" ref="AI2751">_xlfn.IFS($Z2751 = "Passed", "High", $Z2751="Completed", "Moderate", OR($Z2751 = "Incomplete", $Z2751="Failed"), "Low")</f>
        <v>High</v>
      </c>
      <c r="AJ2751" t="str" cm="1">
        <f t="array" ref="AJ2751">_xlfn.IFS(OR(Z2751= "Passed", Z2751 = "Completed"), "Complete", OR(Z2751 ="Failed", Z2751 = "Incomplete"), "Incomplete")</f>
        <v>Complete</v>
      </c>
      <c r="AK2751" cm="1">
        <f t="array" ref="AK2751">_xlfn.IFS(HR_DATA[[#This Row],[Performance Category]] = "High Performer", 4,HR_DATA[[#This Row],[Performance Category]] = "Average Performer", 3, HR_DATA[[#This Row],[Performance Category]] = "Low Performer", 2, HR_DATA[[#This Row],[Performance Category]] = "At Risk", 1)</f>
        <v>3</v>
      </c>
    </row>
    <row r="2752" spans="1:37" x14ac:dyDescent="0.25">
      <c r="A2752">
        <v>3319</v>
      </c>
      <c r="B2752" s="2">
        <v>43747</v>
      </c>
      <c r="C2752" s="2">
        <f t="shared" ca="1" si="210"/>
        <v>46159</v>
      </c>
      <c r="D2752" t="s">
        <v>106</v>
      </c>
      <c r="E2752" t="s">
        <v>81</v>
      </c>
      <c r="F2752" t="s">
        <v>30</v>
      </c>
      <c r="G2752" t="s">
        <v>55</v>
      </c>
      <c r="H2752" t="s">
        <v>56</v>
      </c>
      <c r="I2752" t="s">
        <v>33</v>
      </c>
      <c r="J2752" t="s">
        <v>34</v>
      </c>
      <c r="K2752" t="s">
        <v>70</v>
      </c>
      <c r="L2752" s="2">
        <v>23036</v>
      </c>
      <c r="M2752" t="s">
        <v>36</v>
      </c>
      <c r="N2752" t="s">
        <v>37</v>
      </c>
      <c r="O2752" t="s">
        <v>49</v>
      </c>
      <c r="P2752" t="s">
        <v>67</v>
      </c>
      <c r="Q2752" t="s">
        <v>40</v>
      </c>
      <c r="R2752">
        <v>3</v>
      </c>
      <c r="S2752" s="2">
        <v>44778</v>
      </c>
      <c r="T2752">
        <v>5</v>
      </c>
      <c r="U2752">
        <v>3</v>
      </c>
      <c r="V2752">
        <v>4</v>
      </c>
      <c r="W2752" s="2">
        <v>45104</v>
      </c>
      <c r="X2752" t="s">
        <v>68</v>
      </c>
      <c r="Y2752" t="s">
        <v>42</v>
      </c>
      <c r="Z2752" t="s">
        <v>63</v>
      </c>
      <c r="AA2752">
        <v>2</v>
      </c>
      <c r="AB2752">
        <v>141.88</v>
      </c>
      <c r="AC2752">
        <v>56</v>
      </c>
      <c r="AD2752" t="str" cm="1">
        <f t="array" ref="AD2752">_xlfn.IFS($AC2752&lt;= 24,"17-24", $AC2752&lt;=34,"25-34", $AC2752&lt;=44,"35-44", $AC2752&lt;= 54,"45-54", $AC2752 &gt;= 55, "55+")</f>
        <v>55+</v>
      </c>
      <c r="AE2752">
        <f t="shared" ca="1" si="211"/>
        <v>6</v>
      </c>
      <c r="AF2752" t="str">
        <f t="shared" si="212"/>
        <v>High</v>
      </c>
      <c r="AG2752" t="str">
        <f t="shared" si="213"/>
        <v>Neutral</v>
      </c>
      <c r="AH2752" t="str">
        <f t="shared" si="214"/>
        <v>Average Performer</v>
      </c>
      <c r="AI2752" t="str" cm="1">
        <f t="array" ref="AI2752">_xlfn.IFS($Z2752 = "Passed", "High", $Z2752="Completed", "Moderate", OR($Z2752 = "Incomplete", $Z2752="Failed"), "Low")</f>
        <v>Moderate</v>
      </c>
      <c r="AJ2752" t="str" cm="1">
        <f t="array" ref="AJ2752">_xlfn.IFS(OR(Z2752= "Passed", Z2752 = "Completed"), "Complete", OR(Z2752 ="Failed", Z2752 = "Incomplete"), "Incomplete")</f>
        <v>Complete</v>
      </c>
      <c r="AK2752" cm="1">
        <f t="array" ref="AK2752">_xlfn.IFS(HR_DATA[[#This Row],[Performance Category]] = "High Performer", 4,HR_DATA[[#This Row],[Performance Category]] = "Average Performer", 3, HR_DATA[[#This Row],[Performance Category]] = "Low Performer", 2, HR_DATA[[#This Row],[Performance Category]] = "At Risk", 1)</f>
        <v>3</v>
      </c>
    </row>
    <row r="2753" spans="1:37" x14ac:dyDescent="0.25">
      <c r="A2753">
        <v>3320</v>
      </c>
      <c r="B2753" s="2">
        <v>43969</v>
      </c>
      <c r="C2753" s="2">
        <f t="shared" ca="1" si="210"/>
        <v>46159</v>
      </c>
      <c r="D2753" t="s">
        <v>106</v>
      </c>
      <c r="E2753" t="s">
        <v>54</v>
      </c>
      <c r="F2753" t="s">
        <v>30</v>
      </c>
      <c r="G2753" t="s">
        <v>46</v>
      </c>
      <c r="H2753" t="s">
        <v>45</v>
      </c>
      <c r="I2753" t="s">
        <v>46</v>
      </c>
      <c r="J2753" t="s">
        <v>34</v>
      </c>
      <c r="K2753" t="s">
        <v>65</v>
      </c>
      <c r="L2753" s="2">
        <v>25390</v>
      </c>
      <c r="M2753" t="s">
        <v>36</v>
      </c>
      <c r="N2753" t="s">
        <v>48</v>
      </c>
      <c r="O2753" t="s">
        <v>60</v>
      </c>
      <c r="P2753" t="s">
        <v>77</v>
      </c>
      <c r="Q2753" t="s">
        <v>40</v>
      </c>
      <c r="R2753">
        <v>5</v>
      </c>
      <c r="S2753" s="2">
        <v>44936</v>
      </c>
      <c r="T2753">
        <v>1</v>
      </c>
      <c r="U2753">
        <v>4</v>
      </c>
      <c r="V2753">
        <v>4</v>
      </c>
      <c r="W2753" s="2">
        <v>44850</v>
      </c>
      <c r="X2753" t="s">
        <v>62</v>
      </c>
      <c r="Y2753" t="s">
        <v>42</v>
      </c>
      <c r="Z2753" t="s">
        <v>63</v>
      </c>
      <c r="AA2753">
        <v>3</v>
      </c>
      <c r="AB2753">
        <v>678.77</v>
      </c>
      <c r="AC2753">
        <v>51</v>
      </c>
      <c r="AD2753" t="str" cm="1">
        <f t="array" ref="AD2753">_xlfn.IFS($AC2753&lt;= 24,"17-24", $AC2753&lt;=34,"25-34", $AC2753&lt;=44,"35-44", $AC2753&lt;= 54,"45-54", $AC2753 &gt;= 55, "55+")</f>
        <v>45-54</v>
      </c>
      <c r="AE2753">
        <f t="shared" ca="1" si="211"/>
        <v>6</v>
      </c>
      <c r="AF2753" t="str">
        <f t="shared" si="212"/>
        <v>Low</v>
      </c>
      <c r="AG2753" t="str">
        <f t="shared" si="213"/>
        <v>Satisfied</v>
      </c>
      <c r="AH2753" t="str">
        <f t="shared" si="214"/>
        <v>Average Performer</v>
      </c>
      <c r="AI2753" t="str" cm="1">
        <f t="array" ref="AI2753">_xlfn.IFS($Z2753 = "Passed", "High", $Z2753="Completed", "Moderate", OR($Z2753 = "Incomplete", $Z2753="Failed"), "Low")</f>
        <v>Moderate</v>
      </c>
      <c r="AJ2753" t="str" cm="1">
        <f t="array" ref="AJ2753">_xlfn.IFS(OR(Z2753= "Passed", Z2753 = "Completed"), "Complete", OR(Z2753 ="Failed", Z2753 = "Incomplete"), "Incomplete")</f>
        <v>Complete</v>
      </c>
      <c r="AK2753" cm="1">
        <f t="array" ref="AK2753">_xlfn.IFS(HR_DATA[[#This Row],[Performance Category]] = "High Performer", 4,HR_DATA[[#This Row],[Performance Category]] = "Average Performer", 3, HR_DATA[[#This Row],[Performance Category]] = "Low Performer", 2, HR_DATA[[#This Row],[Performance Category]] = "At Risk", 1)</f>
        <v>3</v>
      </c>
    </row>
    <row r="2754" spans="1:37" x14ac:dyDescent="0.25">
      <c r="A2754">
        <v>3321</v>
      </c>
      <c r="B2754" s="2">
        <v>43513</v>
      </c>
      <c r="C2754" s="2">
        <f t="shared" ca="1" si="210"/>
        <v>46159</v>
      </c>
      <c r="D2754" t="s">
        <v>106</v>
      </c>
      <c r="E2754" t="s">
        <v>69</v>
      </c>
      <c r="F2754" t="s">
        <v>30</v>
      </c>
      <c r="G2754" t="s">
        <v>31</v>
      </c>
      <c r="H2754" t="s">
        <v>56</v>
      </c>
      <c r="I2754" t="s">
        <v>55</v>
      </c>
      <c r="J2754" t="s">
        <v>34</v>
      </c>
      <c r="K2754" t="s">
        <v>79</v>
      </c>
      <c r="L2754" s="2">
        <v>31423</v>
      </c>
      <c r="M2754" t="s">
        <v>36</v>
      </c>
      <c r="N2754" t="s">
        <v>48</v>
      </c>
      <c r="O2754" t="s">
        <v>38</v>
      </c>
      <c r="P2754" t="s">
        <v>61</v>
      </c>
      <c r="Q2754" t="s">
        <v>40</v>
      </c>
      <c r="R2754">
        <v>2</v>
      </c>
      <c r="S2754" s="2">
        <v>44931</v>
      </c>
      <c r="T2754">
        <v>4</v>
      </c>
      <c r="U2754">
        <v>1</v>
      </c>
      <c r="V2754">
        <v>3</v>
      </c>
      <c r="W2754" s="2">
        <v>44796</v>
      </c>
      <c r="X2754" t="s">
        <v>62</v>
      </c>
      <c r="Y2754" t="s">
        <v>42</v>
      </c>
      <c r="Z2754" t="s">
        <v>73</v>
      </c>
      <c r="AA2754">
        <v>1</v>
      </c>
      <c r="AB2754">
        <v>134.05000000000001</v>
      </c>
      <c r="AC2754">
        <v>33</v>
      </c>
      <c r="AD2754" t="str" cm="1">
        <f t="array" ref="AD2754">_xlfn.IFS($AC2754&lt;= 24,"17-24", $AC2754&lt;=34,"25-34", $AC2754&lt;=44,"35-44", $AC2754&lt;= 54,"45-54", $AC2754 &gt;= 55, "55+")</f>
        <v>25-34</v>
      </c>
      <c r="AE2754">
        <f t="shared" ca="1" si="211"/>
        <v>7</v>
      </c>
      <c r="AF2754" t="str">
        <f t="shared" si="212"/>
        <v>High</v>
      </c>
      <c r="AG2754" t="str">
        <f t="shared" si="213"/>
        <v>Not satisfied</v>
      </c>
      <c r="AH2754" t="str">
        <f t="shared" si="214"/>
        <v>Average Performer</v>
      </c>
      <c r="AI2754" t="str" cm="1">
        <f t="array" ref="AI2754">_xlfn.IFS($Z2754 = "Passed", "High", $Z2754="Completed", "Moderate", OR($Z2754 = "Incomplete", $Z2754="Failed"), "Low")</f>
        <v>High</v>
      </c>
      <c r="AJ2754" t="str" cm="1">
        <f t="array" ref="AJ2754">_xlfn.IFS(OR(Z2754= "Passed", Z2754 = "Completed"), "Complete", OR(Z2754 ="Failed", Z2754 = "Incomplete"), "Incomplete")</f>
        <v>Complete</v>
      </c>
      <c r="AK2754" cm="1">
        <f t="array" ref="AK2754">_xlfn.IFS(HR_DATA[[#This Row],[Performance Category]] = "High Performer", 4,HR_DATA[[#This Row],[Performance Category]] = "Average Performer", 3, HR_DATA[[#This Row],[Performance Category]] = "Low Performer", 2, HR_DATA[[#This Row],[Performance Category]] = "At Risk", 1)</f>
        <v>3</v>
      </c>
    </row>
    <row r="2755" spans="1:37" x14ac:dyDescent="0.25">
      <c r="A2755">
        <v>3322</v>
      </c>
      <c r="B2755" s="2">
        <v>44043</v>
      </c>
      <c r="C2755" s="2">
        <f t="shared" ref="C2755:C2818" ca="1" si="215">TODAY()</f>
        <v>46159</v>
      </c>
      <c r="D2755" t="s">
        <v>106</v>
      </c>
      <c r="E2755" t="s">
        <v>29</v>
      </c>
      <c r="F2755" t="s">
        <v>108</v>
      </c>
      <c r="G2755" t="s">
        <v>46</v>
      </c>
      <c r="H2755" t="s">
        <v>56</v>
      </c>
      <c r="I2755" t="s">
        <v>55</v>
      </c>
      <c r="J2755" t="s">
        <v>34</v>
      </c>
      <c r="K2755" t="s">
        <v>47</v>
      </c>
      <c r="L2755" s="2">
        <v>15988</v>
      </c>
      <c r="M2755" t="s">
        <v>36</v>
      </c>
      <c r="N2755" t="s">
        <v>48</v>
      </c>
      <c r="O2755" t="s">
        <v>38</v>
      </c>
      <c r="P2755" t="s">
        <v>61</v>
      </c>
      <c r="Q2755" t="s">
        <v>40</v>
      </c>
      <c r="R2755">
        <v>4</v>
      </c>
      <c r="S2755" s="2">
        <v>44892</v>
      </c>
      <c r="T2755">
        <v>2</v>
      </c>
      <c r="U2755">
        <v>5</v>
      </c>
      <c r="V2755">
        <v>4</v>
      </c>
      <c r="W2755" s="2">
        <v>45057</v>
      </c>
      <c r="X2755" t="s">
        <v>92</v>
      </c>
      <c r="Y2755" t="s">
        <v>51</v>
      </c>
      <c r="Z2755" t="s">
        <v>43</v>
      </c>
      <c r="AA2755">
        <v>5</v>
      </c>
      <c r="AB2755">
        <v>371.76</v>
      </c>
      <c r="AC2755">
        <v>77</v>
      </c>
      <c r="AD2755" t="str" cm="1">
        <f t="array" ref="AD2755">_xlfn.IFS($AC2755&lt;= 24,"17-24", $AC2755&lt;=34,"25-34", $AC2755&lt;=44,"35-44", $AC2755&lt;= 54,"45-54", $AC2755 &gt;= 55, "55+")</f>
        <v>55+</v>
      </c>
      <c r="AE2755">
        <f t="shared" ref="AE2755:AE2818" ca="1" si="216">INT(YEARFRAC($B2755,$C2755,3))</f>
        <v>5</v>
      </c>
      <c r="AF2755" t="str">
        <f t="shared" ref="AF2755:AF2818" si="217">IF($T2755&lt;= 2, "Low", IF($T2755 =3, "Medium", "High"))</f>
        <v>Low</v>
      </c>
      <c r="AG2755" t="str">
        <f t="shared" ref="AG2755:AG2818" si="218">IF($U2755 &lt;=2, "Not satisfied", IF($U2755 =3, "Neutral", "Satisfied"))</f>
        <v>Satisfied</v>
      </c>
      <c r="AH2755" t="str">
        <f t="shared" ref="AH2755:AH2818" si="219">IF($Q2755="Exceeds","High Performer",IF($Q2755="Fully Meets","Average Performer",IF($Q2755="Needs Improvement","Low Performer","At Risk")))</f>
        <v>Average Performer</v>
      </c>
      <c r="AI2755" t="str" cm="1">
        <f t="array" ref="AI2755">_xlfn.IFS($Z2755 = "Passed", "High", $Z2755="Completed", "Moderate", OR($Z2755 = "Incomplete", $Z2755="Failed"), "Low")</f>
        <v>Low</v>
      </c>
      <c r="AJ2755" t="str" cm="1">
        <f t="array" ref="AJ2755">_xlfn.IFS(OR(Z2755= "Passed", Z2755 = "Completed"), "Complete", OR(Z2755 ="Failed", Z2755 = "Incomplete"), "Incomplete")</f>
        <v>Incomplete</v>
      </c>
      <c r="AK2755" cm="1">
        <f t="array" ref="AK2755">_xlfn.IFS(HR_DATA[[#This Row],[Performance Category]] = "High Performer", 4,HR_DATA[[#This Row],[Performance Category]] = "Average Performer", 3, HR_DATA[[#This Row],[Performance Category]] = "Low Performer", 2, HR_DATA[[#This Row],[Performance Category]] = "At Risk", 1)</f>
        <v>3</v>
      </c>
    </row>
    <row r="2756" spans="1:37" x14ac:dyDescent="0.25">
      <c r="A2756">
        <v>3325</v>
      </c>
      <c r="B2756" s="2">
        <v>44390</v>
      </c>
      <c r="C2756" s="2">
        <f t="shared" ca="1" si="215"/>
        <v>46159</v>
      </c>
      <c r="D2756" t="s">
        <v>106</v>
      </c>
      <c r="E2756" t="s">
        <v>87</v>
      </c>
      <c r="F2756" t="s">
        <v>108</v>
      </c>
      <c r="G2756" t="s">
        <v>31</v>
      </c>
      <c r="H2756" t="s">
        <v>45</v>
      </c>
      <c r="I2756" t="s">
        <v>46</v>
      </c>
      <c r="J2756" t="s">
        <v>34</v>
      </c>
      <c r="K2756" t="s">
        <v>70</v>
      </c>
      <c r="L2756" s="2">
        <v>34256</v>
      </c>
      <c r="M2756" t="s">
        <v>36</v>
      </c>
      <c r="N2756" t="s">
        <v>37</v>
      </c>
      <c r="O2756" t="s">
        <v>38</v>
      </c>
      <c r="P2756" t="s">
        <v>61</v>
      </c>
      <c r="Q2756" t="s">
        <v>40</v>
      </c>
      <c r="R2756">
        <v>3</v>
      </c>
      <c r="S2756" s="2">
        <v>45005</v>
      </c>
      <c r="T2756">
        <v>4</v>
      </c>
      <c r="U2756">
        <v>5</v>
      </c>
      <c r="V2756">
        <v>5</v>
      </c>
      <c r="W2756" s="2">
        <v>45033</v>
      </c>
      <c r="X2756" t="s">
        <v>68</v>
      </c>
      <c r="Y2756" t="s">
        <v>51</v>
      </c>
      <c r="Z2756" t="s">
        <v>63</v>
      </c>
      <c r="AA2756">
        <v>4</v>
      </c>
      <c r="AB2756">
        <v>747.42</v>
      </c>
      <c r="AC2756">
        <v>28</v>
      </c>
      <c r="AD2756" t="str" cm="1">
        <f t="array" ref="AD2756">_xlfn.IFS($AC2756&lt;= 24,"17-24", $AC2756&lt;=34,"25-34", $AC2756&lt;=44,"35-44", $AC2756&lt;= 54,"45-54", $AC2756 &gt;= 55, "55+")</f>
        <v>25-34</v>
      </c>
      <c r="AE2756">
        <f t="shared" ca="1" si="216"/>
        <v>4</v>
      </c>
      <c r="AF2756" t="str">
        <f t="shared" si="217"/>
        <v>High</v>
      </c>
      <c r="AG2756" t="str">
        <f t="shared" si="218"/>
        <v>Satisfied</v>
      </c>
      <c r="AH2756" t="str">
        <f t="shared" si="219"/>
        <v>Average Performer</v>
      </c>
      <c r="AI2756" t="str" cm="1">
        <f t="array" ref="AI2756">_xlfn.IFS($Z2756 = "Passed", "High", $Z2756="Completed", "Moderate", OR($Z2756 = "Incomplete", $Z2756="Failed"), "Low")</f>
        <v>Moderate</v>
      </c>
      <c r="AJ2756" t="str" cm="1">
        <f t="array" ref="AJ2756">_xlfn.IFS(OR(Z2756= "Passed", Z2756 = "Completed"), "Complete", OR(Z2756 ="Failed", Z2756 = "Incomplete"), "Incomplete")</f>
        <v>Complete</v>
      </c>
      <c r="AK2756" cm="1">
        <f t="array" ref="AK2756">_xlfn.IFS(HR_DATA[[#This Row],[Performance Category]] = "High Performer", 4,HR_DATA[[#This Row],[Performance Category]] = "Average Performer", 3, HR_DATA[[#This Row],[Performance Category]] = "Low Performer", 2, HR_DATA[[#This Row],[Performance Category]] = "At Risk", 1)</f>
        <v>3</v>
      </c>
    </row>
    <row r="2757" spans="1:37" x14ac:dyDescent="0.25">
      <c r="A2757">
        <v>3326</v>
      </c>
      <c r="B2757" s="2">
        <v>44575</v>
      </c>
      <c r="C2757" s="2">
        <f t="shared" ca="1" si="215"/>
        <v>46159</v>
      </c>
      <c r="D2757" t="s">
        <v>28</v>
      </c>
      <c r="E2757" t="s">
        <v>94</v>
      </c>
      <c r="F2757" t="s">
        <v>30</v>
      </c>
      <c r="G2757" t="s">
        <v>31</v>
      </c>
      <c r="H2757" t="s">
        <v>45</v>
      </c>
      <c r="I2757" t="s">
        <v>33</v>
      </c>
      <c r="J2757" t="s">
        <v>34</v>
      </c>
      <c r="K2757" t="s">
        <v>65</v>
      </c>
      <c r="L2757" s="2">
        <v>15222</v>
      </c>
      <c r="M2757" t="s">
        <v>36</v>
      </c>
      <c r="N2757" t="s">
        <v>48</v>
      </c>
      <c r="O2757" t="s">
        <v>49</v>
      </c>
      <c r="P2757" t="s">
        <v>77</v>
      </c>
      <c r="Q2757" t="s">
        <v>40</v>
      </c>
      <c r="R2757">
        <v>3</v>
      </c>
      <c r="S2757" s="2">
        <v>45101</v>
      </c>
      <c r="T2757">
        <v>4</v>
      </c>
      <c r="U2757">
        <v>1</v>
      </c>
      <c r="V2757">
        <v>3</v>
      </c>
      <c r="W2757" s="2">
        <v>44871</v>
      </c>
      <c r="X2757" t="s">
        <v>62</v>
      </c>
      <c r="Y2757" t="s">
        <v>42</v>
      </c>
      <c r="Z2757" t="s">
        <v>63</v>
      </c>
      <c r="AA2757">
        <v>3</v>
      </c>
      <c r="AB2757">
        <v>115.27</v>
      </c>
      <c r="AC2757">
        <v>81</v>
      </c>
      <c r="AD2757" t="str" cm="1">
        <f t="array" ref="AD2757">_xlfn.IFS($AC2757&lt;= 24,"17-24", $AC2757&lt;=34,"25-34", $AC2757&lt;=44,"35-44", $AC2757&lt;= 54,"45-54", $AC2757 &gt;= 55, "55+")</f>
        <v>55+</v>
      </c>
      <c r="AE2757">
        <f t="shared" ca="1" si="216"/>
        <v>4</v>
      </c>
      <c r="AF2757" t="str">
        <f t="shared" si="217"/>
        <v>High</v>
      </c>
      <c r="AG2757" t="str">
        <f t="shared" si="218"/>
        <v>Not satisfied</v>
      </c>
      <c r="AH2757" t="str">
        <f t="shared" si="219"/>
        <v>Average Performer</v>
      </c>
      <c r="AI2757" t="str" cm="1">
        <f t="array" ref="AI2757">_xlfn.IFS($Z2757 = "Passed", "High", $Z2757="Completed", "Moderate", OR($Z2757 = "Incomplete", $Z2757="Failed"), "Low")</f>
        <v>Moderate</v>
      </c>
      <c r="AJ2757" t="str" cm="1">
        <f t="array" ref="AJ2757">_xlfn.IFS(OR(Z2757= "Passed", Z2757 = "Completed"), "Complete", OR(Z2757 ="Failed", Z2757 = "Incomplete"), "Incomplete")</f>
        <v>Complete</v>
      </c>
      <c r="AK2757" cm="1">
        <f t="array" ref="AK2757">_xlfn.IFS(HR_DATA[[#This Row],[Performance Category]] = "High Performer", 4,HR_DATA[[#This Row],[Performance Category]] = "Average Performer", 3, HR_DATA[[#This Row],[Performance Category]] = "Low Performer", 2, HR_DATA[[#This Row],[Performance Category]] = "At Risk", 1)</f>
        <v>3</v>
      </c>
    </row>
    <row r="2758" spans="1:37" x14ac:dyDescent="0.25">
      <c r="A2758">
        <v>3327</v>
      </c>
      <c r="B2758" s="2">
        <v>43831</v>
      </c>
      <c r="C2758" s="2">
        <f t="shared" ca="1" si="215"/>
        <v>46159</v>
      </c>
      <c r="D2758" t="s">
        <v>28</v>
      </c>
      <c r="E2758" t="s">
        <v>74</v>
      </c>
      <c r="F2758" t="s">
        <v>30</v>
      </c>
      <c r="G2758" t="s">
        <v>31</v>
      </c>
      <c r="H2758" t="s">
        <v>32</v>
      </c>
      <c r="I2758" t="s">
        <v>55</v>
      </c>
      <c r="J2758" t="s">
        <v>34</v>
      </c>
      <c r="K2758" t="s">
        <v>97</v>
      </c>
      <c r="L2758" s="2">
        <v>28972</v>
      </c>
      <c r="M2758" t="s">
        <v>36</v>
      </c>
      <c r="N2758" t="s">
        <v>37</v>
      </c>
      <c r="O2758" t="s">
        <v>49</v>
      </c>
      <c r="P2758" t="s">
        <v>39</v>
      </c>
      <c r="Q2758" t="s">
        <v>40</v>
      </c>
      <c r="R2758">
        <v>1</v>
      </c>
      <c r="S2758" s="2">
        <v>44908</v>
      </c>
      <c r="T2758">
        <v>5</v>
      </c>
      <c r="U2758">
        <v>1</v>
      </c>
      <c r="V2758">
        <v>1</v>
      </c>
      <c r="W2758" s="2">
        <v>45081</v>
      </c>
      <c r="X2758" t="s">
        <v>50</v>
      </c>
      <c r="Y2758" t="s">
        <v>42</v>
      </c>
      <c r="Z2758" t="s">
        <v>52</v>
      </c>
      <c r="AA2758">
        <v>3</v>
      </c>
      <c r="AB2758">
        <v>454.55</v>
      </c>
      <c r="AC2758">
        <v>41</v>
      </c>
      <c r="AD2758" t="str" cm="1">
        <f t="array" ref="AD2758">_xlfn.IFS($AC2758&lt;= 24,"17-24", $AC2758&lt;=34,"25-34", $AC2758&lt;=44,"35-44", $AC2758&lt;= 54,"45-54", $AC2758 &gt;= 55, "55+")</f>
        <v>35-44</v>
      </c>
      <c r="AE2758">
        <f t="shared" ca="1" si="216"/>
        <v>6</v>
      </c>
      <c r="AF2758" t="str">
        <f t="shared" si="217"/>
        <v>High</v>
      </c>
      <c r="AG2758" t="str">
        <f t="shared" si="218"/>
        <v>Not satisfied</v>
      </c>
      <c r="AH2758" t="str">
        <f t="shared" si="219"/>
        <v>Average Performer</v>
      </c>
      <c r="AI2758" t="str" cm="1">
        <f t="array" ref="AI2758">_xlfn.IFS($Z2758 = "Passed", "High", $Z2758="Completed", "Moderate", OR($Z2758 = "Incomplete", $Z2758="Failed"), "Low")</f>
        <v>Low</v>
      </c>
      <c r="AJ2758" t="str" cm="1">
        <f t="array" ref="AJ2758">_xlfn.IFS(OR(Z2758= "Passed", Z2758 = "Completed"), "Complete", OR(Z2758 ="Failed", Z2758 = "Incomplete"), "Incomplete")</f>
        <v>Incomplete</v>
      </c>
      <c r="AK2758" cm="1">
        <f t="array" ref="AK2758">_xlfn.IFS(HR_DATA[[#This Row],[Performance Category]] = "High Performer", 4,HR_DATA[[#This Row],[Performance Category]] = "Average Performer", 3, HR_DATA[[#This Row],[Performance Category]] = "Low Performer", 2, HR_DATA[[#This Row],[Performance Category]] = "At Risk", 1)</f>
        <v>3</v>
      </c>
    </row>
    <row r="2759" spans="1:37" x14ac:dyDescent="0.25">
      <c r="A2759">
        <v>3328</v>
      </c>
      <c r="B2759" s="2">
        <v>44128</v>
      </c>
      <c r="C2759" s="2">
        <f t="shared" ca="1" si="215"/>
        <v>46159</v>
      </c>
      <c r="D2759" t="s">
        <v>28</v>
      </c>
      <c r="E2759" t="s">
        <v>81</v>
      </c>
      <c r="F2759" t="s">
        <v>108</v>
      </c>
      <c r="G2759" t="s">
        <v>46</v>
      </c>
      <c r="H2759" t="s">
        <v>45</v>
      </c>
      <c r="I2759" t="s">
        <v>55</v>
      </c>
      <c r="J2759" t="s">
        <v>34</v>
      </c>
      <c r="K2759" t="s">
        <v>79</v>
      </c>
      <c r="L2759" s="2">
        <v>22318</v>
      </c>
      <c r="M2759" t="s">
        <v>36</v>
      </c>
      <c r="N2759" t="s">
        <v>48</v>
      </c>
      <c r="O2759" t="s">
        <v>38</v>
      </c>
      <c r="P2759" t="s">
        <v>67</v>
      </c>
      <c r="Q2759" t="s">
        <v>40</v>
      </c>
      <c r="R2759">
        <v>3</v>
      </c>
      <c r="S2759" s="2">
        <v>45065</v>
      </c>
      <c r="T2759">
        <v>2</v>
      </c>
      <c r="U2759">
        <v>5</v>
      </c>
      <c r="V2759">
        <v>4</v>
      </c>
      <c r="W2759" s="2">
        <v>44891</v>
      </c>
      <c r="X2759" t="s">
        <v>68</v>
      </c>
      <c r="Y2759" t="s">
        <v>42</v>
      </c>
      <c r="Z2759" t="s">
        <v>43</v>
      </c>
      <c r="AA2759">
        <v>1</v>
      </c>
      <c r="AB2759">
        <v>391.22</v>
      </c>
      <c r="AC2759">
        <v>59</v>
      </c>
      <c r="AD2759" t="str" cm="1">
        <f t="array" ref="AD2759">_xlfn.IFS($AC2759&lt;= 24,"17-24", $AC2759&lt;=34,"25-34", $AC2759&lt;=44,"35-44", $AC2759&lt;= 54,"45-54", $AC2759 &gt;= 55, "55+")</f>
        <v>55+</v>
      </c>
      <c r="AE2759">
        <f t="shared" ca="1" si="216"/>
        <v>5</v>
      </c>
      <c r="AF2759" t="str">
        <f t="shared" si="217"/>
        <v>Low</v>
      </c>
      <c r="AG2759" t="str">
        <f t="shared" si="218"/>
        <v>Satisfied</v>
      </c>
      <c r="AH2759" t="str">
        <f t="shared" si="219"/>
        <v>Average Performer</v>
      </c>
      <c r="AI2759" t="str" cm="1">
        <f t="array" ref="AI2759">_xlfn.IFS($Z2759 = "Passed", "High", $Z2759="Completed", "Moderate", OR($Z2759 = "Incomplete", $Z2759="Failed"), "Low")</f>
        <v>Low</v>
      </c>
      <c r="AJ2759" t="str" cm="1">
        <f t="array" ref="AJ2759">_xlfn.IFS(OR(Z2759= "Passed", Z2759 = "Completed"), "Complete", OR(Z2759 ="Failed", Z2759 = "Incomplete"), "Incomplete")</f>
        <v>Incomplete</v>
      </c>
      <c r="AK2759" cm="1">
        <f t="array" ref="AK2759">_xlfn.IFS(HR_DATA[[#This Row],[Performance Category]] = "High Performer", 4,HR_DATA[[#This Row],[Performance Category]] = "Average Performer", 3, HR_DATA[[#This Row],[Performance Category]] = "Low Performer", 2, HR_DATA[[#This Row],[Performance Category]] = "At Risk", 1)</f>
        <v>3</v>
      </c>
    </row>
    <row r="2760" spans="1:37" x14ac:dyDescent="0.25">
      <c r="A2760">
        <v>3329</v>
      </c>
      <c r="B2760" s="2">
        <v>44128</v>
      </c>
      <c r="C2760" s="2">
        <f t="shared" ca="1" si="215"/>
        <v>46159</v>
      </c>
      <c r="D2760" t="s">
        <v>28</v>
      </c>
      <c r="E2760" t="s">
        <v>54</v>
      </c>
      <c r="F2760" t="s">
        <v>30</v>
      </c>
      <c r="G2760" t="s">
        <v>46</v>
      </c>
      <c r="H2760" t="s">
        <v>56</v>
      </c>
      <c r="I2760" t="s">
        <v>55</v>
      </c>
      <c r="J2760" t="s">
        <v>34</v>
      </c>
      <c r="K2760" t="s">
        <v>58</v>
      </c>
      <c r="L2760" s="2">
        <v>28771</v>
      </c>
      <c r="M2760" t="s">
        <v>36</v>
      </c>
      <c r="N2760" t="s">
        <v>48</v>
      </c>
      <c r="O2760" t="s">
        <v>49</v>
      </c>
      <c r="P2760" t="s">
        <v>77</v>
      </c>
      <c r="Q2760" t="s">
        <v>40</v>
      </c>
      <c r="R2760">
        <v>4</v>
      </c>
      <c r="S2760" s="2">
        <v>44898</v>
      </c>
      <c r="T2760">
        <v>4</v>
      </c>
      <c r="U2760">
        <v>4</v>
      </c>
      <c r="V2760">
        <v>3</v>
      </c>
      <c r="W2760" s="2">
        <v>44916</v>
      </c>
      <c r="X2760" t="s">
        <v>50</v>
      </c>
      <c r="Y2760" t="s">
        <v>51</v>
      </c>
      <c r="Z2760" t="s">
        <v>52</v>
      </c>
      <c r="AA2760">
        <v>3</v>
      </c>
      <c r="AB2760">
        <v>845.51</v>
      </c>
      <c r="AC2760">
        <v>42</v>
      </c>
      <c r="AD2760" t="str" cm="1">
        <f t="array" ref="AD2760">_xlfn.IFS($AC2760&lt;= 24,"17-24", $AC2760&lt;=34,"25-34", $AC2760&lt;=44,"35-44", $AC2760&lt;= 54,"45-54", $AC2760 &gt;= 55, "55+")</f>
        <v>35-44</v>
      </c>
      <c r="AE2760">
        <f t="shared" ca="1" si="216"/>
        <v>5</v>
      </c>
      <c r="AF2760" t="str">
        <f t="shared" si="217"/>
        <v>High</v>
      </c>
      <c r="AG2760" t="str">
        <f t="shared" si="218"/>
        <v>Satisfied</v>
      </c>
      <c r="AH2760" t="str">
        <f t="shared" si="219"/>
        <v>Average Performer</v>
      </c>
      <c r="AI2760" t="str" cm="1">
        <f t="array" ref="AI2760">_xlfn.IFS($Z2760 = "Passed", "High", $Z2760="Completed", "Moderate", OR($Z2760 = "Incomplete", $Z2760="Failed"), "Low")</f>
        <v>Low</v>
      </c>
      <c r="AJ2760" t="str" cm="1">
        <f t="array" ref="AJ2760">_xlfn.IFS(OR(Z2760= "Passed", Z2760 = "Completed"), "Complete", OR(Z2760 ="Failed", Z2760 = "Incomplete"), "Incomplete")</f>
        <v>Incomplete</v>
      </c>
      <c r="AK2760" cm="1">
        <f t="array" ref="AK2760">_xlfn.IFS(HR_DATA[[#This Row],[Performance Category]] = "High Performer", 4,HR_DATA[[#This Row],[Performance Category]] = "Average Performer", 3, HR_DATA[[#This Row],[Performance Category]] = "Low Performer", 2, HR_DATA[[#This Row],[Performance Category]] = "At Risk", 1)</f>
        <v>3</v>
      </c>
    </row>
    <row r="2761" spans="1:37" x14ac:dyDescent="0.25">
      <c r="A2761">
        <v>3330</v>
      </c>
      <c r="B2761" s="2">
        <v>44052</v>
      </c>
      <c r="C2761" s="2">
        <f t="shared" ca="1" si="215"/>
        <v>46159</v>
      </c>
      <c r="D2761" t="s">
        <v>28</v>
      </c>
      <c r="E2761" t="s">
        <v>69</v>
      </c>
      <c r="F2761" t="s">
        <v>30</v>
      </c>
      <c r="G2761" t="s">
        <v>46</v>
      </c>
      <c r="H2761" t="s">
        <v>32</v>
      </c>
      <c r="I2761" t="s">
        <v>46</v>
      </c>
      <c r="J2761" t="s">
        <v>34</v>
      </c>
      <c r="K2761" t="s">
        <v>97</v>
      </c>
      <c r="L2761" s="2">
        <v>27838</v>
      </c>
      <c r="M2761" t="s">
        <v>36</v>
      </c>
      <c r="N2761" t="s">
        <v>37</v>
      </c>
      <c r="O2761" t="s">
        <v>38</v>
      </c>
      <c r="P2761" t="s">
        <v>77</v>
      </c>
      <c r="Q2761" t="s">
        <v>40</v>
      </c>
      <c r="R2761">
        <v>4</v>
      </c>
      <c r="S2761" s="2">
        <v>45042</v>
      </c>
      <c r="T2761">
        <v>1</v>
      </c>
      <c r="U2761">
        <v>3</v>
      </c>
      <c r="V2761">
        <v>3</v>
      </c>
      <c r="W2761" s="2">
        <v>45038</v>
      </c>
      <c r="X2761" t="s">
        <v>62</v>
      </c>
      <c r="Y2761" t="s">
        <v>51</v>
      </c>
      <c r="Z2761" t="s">
        <v>52</v>
      </c>
      <c r="AA2761">
        <v>2</v>
      </c>
      <c r="AB2761">
        <v>713.22</v>
      </c>
      <c r="AC2761">
        <v>44</v>
      </c>
      <c r="AD2761" t="str" cm="1">
        <f t="array" ref="AD2761">_xlfn.IFS($AC2761&lt;= 24,"17-24", $AC2761&lt;=34,"25-34", $AC2761&lt;=44,"35-44", $AC2761&lt;= 54,"45-54", $AC2761 &gt;= 55, "55+")</f>
        <v>35-44</v>
      </c>
      <c r="AE2761">
        <f t="shared" ca="1" si="216"/>
        <v>5</v>
      </c>
      <c r="AF2761" t="str">
        <f t="shared" si="217"/>
        <v>Low</v>
      </c>
      <c r="AG2761" t="str">
        <f t="shared" si="218"/>
        <v>Neutral</v>
      </c>
      <c r="AH2761" t="str">
        <f t="shared" si="219"/>
        <v>Average Performer</v>
      </c>
      <c r="AI2761" t="str" cm="1">
        <f t="array" ref="AI2761">_xlfn.IFS($Z2761 = "Passed", "High", $Z2761="Completed", "Moderate", OR($Z2761 = "Incomplete", $Z2761="Failed"), "Low")</f>
        <v>Low</v>
      </c>
      <c r="AJ2761" t="str" cm="1">
        <f t="array" ref="AJ2761">_xlfn.IFS(OR(Z2761= "Passed", Z2761 = "Completed"), "Complete", OR(Z2761 ="Failed", Z2761 = "Incomplete"), "Incomplete")</f>
        <v>Incomplete</v>
      </c>
      <c r="AK2761" cm="1">
        <f t="array" ref="AK2761">_xlfn.IFS(HR_DATA[[#This Row],[Performance Category]] = "High Performer", 4,HR_DATA[[#This Row],[Performance Category]] = "Average Performer", 3, HR_DATA[[#This Row],[Performance Category]] = "Low Performer", 2, HR_DATA[[#This Row],[Performance Category]] = "At Risk", 1)</f>
        <v>3</v>
      </c>
    </row>
    <row r="2762" spans="1:37" x14ac:dyDescent="0.25">
      <c r="A2762">
        <v>3331</v>
      </c>
      <c r="B2762" s="2">
        <v>43548</v>
      </c>
      <c r="C2762" s="2">
        <f t="shared" ca="1" si="215"/>
        <v>46159</v>
      </c>
      <c r="D2762" t="s">
        <v>28</v>
      </c>
      <c r="E2762" t="s">
        <v>29</v>
      </c>
      <c r="F2762" t="s">
        <v>30</v>
      </c>
      <c r="G2762" t="s">
        <v>55</v>
      </c>
      <c r="H2762" t="s">
        <v>45</v>
      </c>
      <c r="I2762" t="s">
        <v>46</v>
      </c>
      <c r="J2762" t="s">
        <v>34</v>
      </c>
      <c r="K2762" t="s">
        <v>70</v>
      </c>
      <c r="L2762" s="2">
        <v>23321</v>
      </c>
      <c r="M2762" t="s">
        <v>36</v>
      </c>
      <c r="N2762" t="s">
        <v>37</v>
      </c>
      <c r="O2762" t="s">
        <v>60</v>
      </c>
      <c r="P2762" t="s">
        <v>61</v>
      </c>
      <c r="Q2762" t="s">
        <v>40</v>
      </c>
      <c r="R2762">
        <v>2</v>
      </c>
      <c r="S2762" s="2">
        <v>44799</v>
      </c>
      <c r="T2762">
        <v>1</v>
      </c>
      <c r="U2762">
        <v>5</v>
      </c>
      <c r="V2762">
        <v>5</v>
      </c>
      <c r="W2762" s="2">
        <v>44784</v>
      </c>
      <c r="X2762" t="s">
        <v>92</v>
      </c>
      <c r="Y2762" t="s">
        <v>42</v>
      </c>
      <c r="Z2762" t="s">
        <v>73</v>
      </c>
      <c r="AA2762">
        <v>2</v>
      </c>
      <c r="AB2762">
        <v>242.55</v>
      </c>
      <c r="AC2762">
        <v>56</v>
      </c>
      <c r="AD2762" t="str" cm="1">
        <f t="array" ref="AD2762">_xlfn.IFS($AC2762&lt;= 24,"17-24", $AC2762&lt;=34,"25-34", $AC2762&lt;=44,"35-44", $AC2762&lt;= 54,"45-54", $AC2762 &gt;= 55, "55+")</f>
        <v>55+</v>
      </c>
      <c r="AE2762">
        <f t="shared" ca="1" si="216"/>
        <v>7</v>
      </c>
      <c r="AF2762" t="str">
        <f t="shared" si="217"/>
        <v>Low</v>
      </c>
      <c r="AG2762" t="str">
        <f t="shared" si="218"/>
        <v>Satisfied</v>
      </c>
      <c r="AH2762" t="str">
        <f t="shared" si="219"/>
        <v>Average Performer</v>
      </c>
      <c r="AI2762" t="str" cm="1">
        <f t="array" ref="AI2762">_xlfn.IFS($Z2762 = "Passed", "High", $Z2762="Completed", "Moderate", OR($Z2762 = "Incomplete", $Z2762="Failed"), "Low")</f>
        <v>High</v>
      </c>
      <c r="AJ2762" t="str" cm="1">
        <f t="array" ref="AJ2762">_xlfn.IFS(OR(Z2762= "Passed", Z2762 = "Completed"), "Complete", OR(Z2762 ="Failed", Z2762 = "Incomplete"), "Incomplete")</f>
        <v>Complete</v>
      </c>
      <c r="AK2762" cm="1">
        <f t="array" ref="AK2762">_xlfn.IFS(HR_DATA[[#This Row],[Performance Category]] = "High Performer", 4,HR_DATA[[#This Row],[Performance Category]] = "Average Performer", 3, HR_DATA[[#This Row],[Performance Category]] = "Low Performer", 2, HR_DATA[[#This Row],[Performance Category]] = "At Risk", 1)</f>
        <v>3</v>
      </c>
    </row>
    <row r="2763" spans="1:37" x14ac:dyDescent="0.25">
      <c r="A2763">
        <v>3332</v>
      </c>
      <c r="B2763" s="2">
        <v>44863</v>
      </c>
      <c r="C2763" s="2">
        <f t="shared" ca="1" si="215"/>
        <v>46159</v>
      </c>
      <c r="D2763" t="s">
        <v>28</v>
      </c>
      <c r="E2763" t="s">
        <v>85</v>
      </c>
      <c r="F2763" t="s">
        <v>30</v>
      </c>
      <c r="G2763" t="s">
        <v>46</v>
      </c>
      <c r="H2763" t="s">
        <v>56</v>
      </c>
      <c r="I2763" t="s">
        <v>33</v>
      </c>
      <c r="J2763" t="s">
        <v>34</v>
      </c>
      <c r="K2763" t="s">
        <v>101</v>
      </c>
      <c r="L2763" s="2">
        <v>22346</v>
      </c>
      <c r="M2763" t="s">
        <v>36</v>
      </c>
      <c r="N2763" t="s">
        <v>37</v>
      </c>
      <c r="O2763" t="s">
        <v>60</v>
      </c>
      <c r="P2763" t="s">
        <v>39</v>
      </c>
      <c r="Q2763" t="s">
        <v>40</v>
      </c>
      <c r="R2763">
        <v>3</v>
      </c>
      <c r="S2763" s="2">
        <v>45014</v>
      </c>
      <c r="T2763">
        <v>2</v>
      </c>
      <c r="U2763">
        <v>4</v>
      </c>
      <c r="V2763">
        <v>5</v>
      </c>
      <c r="W2763" s="2">
        <v>44966</v>
      </c>
      <c r="X2763" t="s">
        <v>68</v>
      </c>
      <c r="Y2763" t="s">
        <v>42</v>
      </c>
      <c r="Z2763" t="s">
        <v>63</v>
      </c>
      <c r="AA2763">
        <v>5</v>
      </c>
      <c r="AB2763">
        <v>385.68</v>
      </c>
      <c r="AC2763">
        <v>61</v>
      </c>
      <c r="AD2763" t="str" cm="1">
        <f t="array" ref="AD2763">_xlfn.IFS($AC2763&lt;= 24,"17-24", $AC2763&lt;=34,"25-34", $AC2763&lt;=44,"35-44", $AC2763&lt;= 54,"45-54", $AC2763 &gt;= 55, "55+")</f>
        <v>55+</v>
      </c>
      <c r="AE2763">
        <f t="shared" ca="1" si="216"/>
        <v>3</v>
      </c>
      <c r="AF2763" t="str">
        <f t="shared" si="217"/>
        <v>Low</v>
      </c>
      <c r="AG2763" t="str">
        <f t="shared" si="218"/>
        <v>Satisfied</v>
      </c>
      <c r="AH2763" t="str">
        <f t="shared" si="219"/>
        <v>Average Performer</v>
      </c>
      <c r="AI2763" t="str" cm="1">
        <f t="array" ref="AI2763">_xlfn.IFS($Z2763 = "Passed", "High", $Z2763="Completed", "Moderate", OR($Z2763 = "Incomplete", $Z2763="Failed"), "Low")</f>
        <v>Moderate</v>
      </c>
      <c r="AJ2763" t="str" cm="1">
        <f t="array" ref="AJ2763">_xlfn.IFS(OR(Z2763= "Passed", Z2763 = "Completed"), "Complete", OR(Z2763 ="Failed", Z2763 = "Incomplete"), "Incomplete")</f>
        <v>Complete</v>
      </c>
      <c r="AK2763" cm="1">
        <f t="array" ref="AK2763">_xlfn.IFS(HR_DATA[[#This Row],[Performance Category]] = "High Performer", 4,HR_DATA[[#This Row],[Performance Category]] = "Average Performer", 3, HR_DATA[[#This Row],[Performance Category]] = "Low Performer", 2, HR_DATA[[#This Row],[Performance Category]] = "At Risk", 1)</f>
        <v>3</v>
      </c>
    </row>
    <row r="2764" spans="1:37" x14ac:dyDescent="0.25">
      <c r="A2764">
        <v>3333</v>
      </c>
      <c r="B2764" s="2">
        <v>45062</v>
      </c>
      <c r="C2764" s="2">
        <f t="shared" ca="1" si="215"/>
        <v>46159</v>
      </c>
      <c r="D2764" t="s">
        <v>28</v>
      </c>
      <c r="E2764" t="s">
        <v>44</v>
      </c>
      <c r="F2764" t="s">
        <v>30</v>
      </c>
      <c r="G2764" t="s">
        <v>31</v>
      </c>
      <c r="H2764" t="s">
        <v>56</v>
      </c>
      <c r="I2764" t="s">
        <v>33</v>
      </c>
      <c r="J2764" t="s">
        <v>34</v>
      </c>
      <c r="K2764" t="s">
        <v>70</v>
      </c>
      <c r="L2764" s="2">
        <v>33906</v>
      </c>
      <c r="M2764" t="s">
        <v>36</v>
      </c>
      <c r="N2764" t="s">
        <v>48</v>
      </c>
      <c r="O2764" t="s">
        <v>49</v>
      </c>
      <c r="P2764" t="s">
        <v>61</v>
      </c>
      <c r="Q2764" t="s">
        <v>40</v>
      </c>
      <c r="R2764">
        <v>3</v>
      </c>
      <c r="S2764" s="2">
        <v>44918</v>
      </c>
      <c r="T2764">
        <v>2</v>
      </c>
      <c r="U2764">
        <v>3</v>
      </c>
      <c r="V2764">
        <v>1</v>
      </c>
      <c r="W2764" s="2">
        <v>44931</v>
      </c>
      <c r="X2764" t="s">
        <v>50</v>
      </c>
      <c r="Y2764" t="s">
        <v>42</v>
      </c>
      <c r="Z2764" t="s">
        <v>73</v>
      </c>
      <c r="AA2764">
        <v>4</v>
      </c>
      <c r="AB2764">
        <v>995.4</v>
      </c>
      <c r="AC2764">
        <v>31</v>
      </c>
      <c r="AD2764" t="str" cm="1">
        <f t="array" ref="AD2764">_xlfn.IFS($AC2764&lt;= 24,"17-24", $AC2764&lt;=34,"25-34", $AC2764&lt;=44,"35-44", $AC2764&lt;= 54,"45-54", $AC2764 &gt;= 55, "55+")</f>
        <v>25-34</v>
      </c>
      <c r="AE2764">
        <f t="shared" ca="1" si="216"/>
        <v>3</v>
      </c>
      <c r="AF2764" t="str">
        <f t="shared" si="217"/>
        <v>Low</v>
      </c>
      <c r="AG2764" t="str">
        <f t="shared" si="218"/>
        <v>Neutral</v>
      </c>
      <c r="AH2764" t="str">
        <f t="shared" si="219"/>
        <v>Average Performer</v>
      </c>
      <c r="AI2764" t="str" cm="1">
        <f t="array" ref="AI2764">_xlfn.IFS($Z2764 = "Passed", "High", $Z2764="Completed", "Moderate", OR($Z2764 = "Incomplete", $Z2764="Failed"), "Low")</f>
        <v>High</v>
      </c>
      <c r="AJ2764" t="str" cm="1">
        <f t="array" ref="AJ2764">_xlfn.IFS(OR(Z2764= "Passed", Z2764 = "Completed"), "Complete", OR(Z2764 ="Failed", Z2764 = "Incomplete"), "Incomplete")</f>
        <v>Complete</v>
      </c>
      <c r="AK2764" cm="1">
        <f t="array" ref="AK2764">_xlfn.IFS(HR_DATA[[#This Row],[Performance Category]] = "High Performer", 4,HR_DATA[[#This Row],[Performance Category]] = "Average Performer", 3, HR_DATA[[#This Row],[Performance Category]] = "Low Performer", 2, HR_DATA[[#This Row],[Performance Category]] = "At Risk", 1)</f>
        <v>3</v>
      </c>
    </row>
    <row r="2765" spans="1:37" x14ac:dyDescent="0.25">
      <c r="A2765">
        <v>3334</v>
      </c>
      <c r="B2765" s="2">
        <v>45076</v>
      </c>
      <c r="C2765" s="2">
        <f t="shared" ca="1" si="215"/>
        <v>46159</v>
      </c>
      <c r="D2765" t="s">
        <v>28</v>
      </c>
      <c r="E2765" t="s">
        <v>87</v>
      </c>
      <c r="F2765" t="s">
        <v>30</v>
      </c>
      <c r="G2765" t="s">
        <v>46</v>
      </c>
      <c r="H2765" t="s">
        <v>56</v>
      </c>
      <c r="I2765" t="s">
        <v>46</v>
      </c>
      <c r="J2765" t="s">
        <v>34</v>
      </c>
      <c r="K2765" t="s">
        <v>96</v>
      </c>
      <c r="L2765" s="2">
        <v>32647</v>
      </c>
      <c r="M2765" t="s">
        <v>36</v>
      </c>
      <c r="N2765" t="s">
        <v>48</v>
      </c>
      <c r="O2765" t="s">
        <v>38</v>
      </c>
      <c r="P2765" t="s">
        <v>61</v>
      </c>
      <c r="Q2765" t="s">
        <v>40</v>
      </c>
      <c r="R2765">
        <v>3</v>
      </c>
      <c r="S2765" s="2">
        <v>44791</v>
      </c>
      <c r="T2765">
        <v>1</v>
      </c>
      <c r="U2765">
        <v>4</v>
      </c>
      <c r="V2765">
        <v>2</v>
      </c>
      <c r="W2765" s="2">
        <v>44857</v>
      </c>
      <c r="X2765" t="s">
        <v>62</v>
      </c>
      <c r="Y2765" t="s">
        <v>51</v>
      </c>
      <c r="Z2765" t="s">
        <v>63</v>
      </c>
      <c r="AA2765">
        <v>5</v>
      </c>
      <c r="AB2765">
        <v>583.4</v>
      </c>
      <c r="AC2765">
        <v>34</v>
      </c>
      <c r="AD2765" t="str" cm="1">
        <f t="array" ref="AD2765">_xlfn.IFS($AC2765&lt;= 24,"17-24", $AC2765&lt;=34,"25-34", $AC2765&lt;=44,"35-44", $AC2765&lt;= 54,"45-54", $AC2765 &gt;= 55, "55+")</f>
        <v>25-34</v>
      </c>
      <c r="AE2765">
        <f t="shared" ca="1" si="216"/>
        <v>2</v>
      </c>
      <c r="AF2765" t="str">
        <f t="shared" si="217"/>
        <v>Low</v>
      </c>
      <c r="AG2765" t="str">
        <f t="shared" si="218"/>
        <v>Satisfied</v>
      </c>
      <c r="AH2765" t="str">
        <f t="shared" si="219"/>
        <v>Average Performer</v>
      </c>
      <c r="AI2765" t="str" cm="1">
        <f t="array" ref="AI2765">_xlfn.IFS($Z2765 = "Passed", "High", $Z2765="Completed", "Moderate", OR($Z2765 = "Incomplete", $Z2765="Failed"), "Low")</f>
        <v>Moderate</v>
      </c>
      <c r="AJ2765" t="str" cm="1">
        <f t="array" ref="AJ2765">_xlfn.IFS(OR(Z2765= "Passed", Z2765 = "Completed"), "Complete", OR(Z2765 ="Failed", Z2765 = "Incomplete"), "Incomplete")</f>
        <v>Complete</v>
      </c>
      <c r="AK2765" cm="1">
        <f t="array" ref="AK2765">_xlfn.IFS(HR_DATA[[#This Row],[Performance Category]] = "High Performer", 4,HR_DATA[[#This Row],[Performance Category]] = "Average Performer", 3, HR_DATA[[#This Row],[Performance Category]] = "Low Performer", 2, HR_DATA[[#This Row],[Performance Category]] = "At Risk", 1)</f>
        <v>3</v>
      </c>
    </row>
    <row r="2766" spans="1:37" x14ac:dyDescent="0.25">
      <c r="A2766">
        <v>3335</v>
      </c>
      <c r="B2766" s="2">
        <v>43644</v>
      </c>
      <c r="C2766" s="2">
        <f t="shared" ca="1" si="215"/>
        <v>46159</v>
      </c>
      <c r="D2766" t="s">
        <v>28</v>
      </c>
      <c r="E2766" t="s">
        <v>64</v>
      </c>
      <c r="F2766" t="s">
        <v>108</v>
      </c>
      <c r="G2766" t="s">
        <v>46</v>
      </c>
      <c r="H2766" t="s">
        <v>56</v>
      </c>
      <c r="I2766" t="s">
        <v>33</v>
      </c>
      <c r="J2766" t="s">
        <v>34</v>
      </c>
      <c r="K2766" t="s">
        <v>70</v>
      </c>
      <c r="L2766" s="2">
        <v>33701</v>
      </c>
      <c r="M2766" t="s">
        <v>36</v>
      </c>
      <c r="N2766" t="s">
        <v>48</v>
      </c>
      <c r="O2766" t="s">
        <v>60</v>
      </c>
      <c r="P2766" t="s">
        <v>77</v>
      </c>
      <c r="Q2766" t="s">
        <v>40</v>
      </c>
      <c r="R2766">
        <v>3</v>
      </c>
      <c r="S2766" s="2">
        <v>44896</v>
      </c>
      <c r="T2766">
        <v>5</v>
      </c>
      <c r="U2766">
        <v>1</v>
      </c>
      <c r="V2766">
        <v>3</v>
      </c>
      <c r="W2766" s="2">
        <v>45002</v>
      </c>
      <c r="X2766" t="s">
        <v>62</v>
      </c>
      <c r="Y2766" t="s">
        <v>42</v>
      </c>
      <c r="Z2766" t="s">
        <v>52</v>
      </c>
      <c r="AA2766">
        <v>5</v>
      </c>
      <c r="AB2766">
        <v>388.61</v>
      </c>
      <c r="AC2766">
        <v>27</v>
      </c>
      <c r="AD2766" t="str" cm="1">
        <f t="array" ref="AD2766">_xlfn.IFS($AC2766&lt;= 24,"17-24", $AC2766&lt;=34,"25-34", $AC2766&lt;=44,"35-44", $AC2766&lt;= 54,"45-54", $AC2766 &gt;= 55, "55+")</f>
        <v>25-34</v>
      </c>
      <c r="AE2766">
        <f t="shared" ca="1" si="216"/>
        <v>6</v>
      </c>
      <c r="AF2766" t="str">
        <f t="shared" si="217"/>
        <v>High</v>
      </c>
      <c r="AG2766" t="str">
        <f t="shared" si="218"/>
        <v>Not satisfied</v>
      </c>
      <c r="AH2766" t="str">
        <f t="shared" si="219"/>
        <v>Average Performer</v>
      </c>
      <c r="AI2766" t="str" cm="1">
        <f t="array" ref="AI2766">_xlfn.IFS($Z2766 = "Passed", "High", $Z2766="Completed", "Moderate", OR($Z2766 = "Incomplete", $Z2766="Failed"), "Low")</f>
        <v>Low</v>
      </c>
      <c r="AJ2766" t="str" cm="1">
        <f t="array" ref="AJ2766">_xlfn.IFS(OR(Z2766= "Passed", Z2766 = "Completed"), "Complete", OR(Z2766 ="Failed", Z2766 = "Incomplete"), "Incomplete")</f>
        <v>Incomplete</v>
      </c>
      <c r="AK2766" cm="1">
        <f t="array" ref="AK2766">_xlfn.IFS(HR_DATA[[#This Row],[Performance Category]] = "High Performer", 4,HR_DATA[[#This Row],[Performance Category]] = "Average Performer", 3, HR_DATA[[#This Row],[Performance Category]] = "Low Performer", 2, HR_DATA[[#This Row],[Performance Category]] = "At Risk", 1)</f>
        <v>3</v>
      </c>
    </row>
    <row r="2767" spans="1:37" x14ac:dyDescent="0.25">
      <c r="A2767">
        <v>3336</v>
      </c>
      <c r="B2767" s="2">
        <v>45010</v>
      </c>
      <c r="C2767" s="2">
        <f t="shared" ca="1" si="215"/>
        <v>46159</v>
      </c>
      <c r="D2767" t="s">
        <v>28</v>
      </c>
      <c r="E2767" t="s">
        <v>94</v>
      </c>
      <c r="F2767" t="s">
        <v>108</v>
      </c>
      <c r="G2767" t="s">
        <v>31</v>
      </c>
      <c r="H2767" t="s">
        <v>45</v>
      </c>
      <c r="I2767" t="s">
        <v>46</v>
      </c>
      <c r="J2767" t="s">
        <v>34</v>
      </c>
      <c r="K2767" t="s">
        <v>65</v>
      </c>
      <c r="L2767" s="2">
        <v>29027</v>
      </c>
      <c r="M2767" t="s">
        <v>36</v>
      </c>
      <c r="N2767" t="s">
        <v>48</v>
      </c>
      <c r="O2767" t="s">
        <v>84</v>
      </c>
      <c r="P2767" t="s">
        <v>77</v>
      </c>
      <c r="Q2767" t="s">
        <v>40</v>
      </c>
      <c r="R2767">
        <v>3</v>
      </c>
      <c r="S2767" s="2">
        <v>44951</v>
      </c>
      <c r="T2767">
        <v>4</v>
      </c>
      <c r="U2767">
        <v>4</v>
      </c>
      <c r="V2767">
        <v>2</v>
      </c>
      <c r="W2767" s="2">
        <v>45018</v>
      </c>
      <c r="X2767" t="s">
        <v>41</v>
      </c>
      <c r="Y2767" t="s">
        <v>42</v>
      </c>
      <c r="Z2767" t="s">
        <v>52</v>
      </c>
      <c r="AA2767">
        <v>4</v>
      </c>
      <c r="AB2767">
        <v>290.13</v>
      </c>
      <c r="AC2767">
        <v>44</v>
      </c>
      <c r="AD2767" t="str" cm="1">
        <f t="array" ref="AD2767">_xlfn.IFS($AC2767&lt;= 24,"17-24", $AC2767&lt;=34,"25-34", $AC2767&lt;=44,"35-44", $AC2767&lt;= 54,"45-54", $AC2767 &gt;= 55, "55+")</f>
        <v>35-44</v>
      </c>
      <c r="AE2767">
        <f t="shared" ca="1" si="216"/>
        <v>3</v>
      </c>
      <c r="AF2767" t="str">
        <f t="shared" si="217"/>
        <v>High</v>
      </c>
      <c r="AG2767" t="str">
        <f t="shared" si="218"/>
        <v>Satisfied</v>
      </c>
      <c r="AH2767" t="str">
        <f t="shared" si="219"/>
        <v>Average Performer</v>
      </c>
      <c r="AI2767" t="str" cm="1">
        <f t="array" ref="AI2767">_xlfn.IFS($Z2767 = "Passed", "High", $Z2767="Completed", "Moderate", OR($Z2767 = "Incomplete", $Z2767="Failed"), "Low")</f>
        <v>Low</v>
      </c>
      <c r="AJ2767" t="str" cm="1">
        <f t="array" ref="AJ2767">_xlfn.IFS(OR(Z2767= "Passed", Z2767 = "Completed"), "Complete", OR(Z2767 ="Failed", Z2767 = "Incomplete"), "Incomplete")</f>
        <v>Incomplete</v>
      </c>
      <c r="AK2767" cm="1">
        <f t="array" ref="AK2767">_xlfn.IFS(HR_DATA[[#This Row],[Performance Category]] = "High Performer", 4,HR_DATA[[#This Row],[Performance Category]] = "Average Performer", 3, HR_DATA[[#This Row],[Performance Category]] = "Low Performer", 2, HR_DATA[[#This Row],[Performance Category]] = "At Risk", 1)</f>
        <v>3</v>
      </c>
    </row>
    <row r="2768" spans="1:37" x14ac:dyDescent="0.25">
      <c r="A2768">
        <v>3337</v>
      </c>
      <c r="B2768" s="2">
        <v>44799</v>
      </c>
      <c r="C2768" s="2">
        <f t="shared" ca="1" si="215"/>
        <v>46159</v>
      </c>
      <c r="D2768" t="s">
        <v>28</v>
      </c>
      <c r="E2768" t="s">
        <v>74</v>
      </c>
      <c r="F2768" t="s">
        <v>30</v>
      </c>
      <c r="G2768" t="s">
        <v>55</v>
      </c>
      <c r="H2768" t="s">
        <v>45</v>
      </c>
      <c r="I2768" t="s">
        <v>46</v>
      </c>
      <c r="J2768" t="s">
        <v>34</v>
      </c>
      <c r="K2768" t="s">
        <v>79</v>
      </c>
      <c r="L2768" s="2">
        <v>26693</v>
      </c>
      <c r="M2768" t="s">
        <v>36</v>
      </c>
      <c r="N2768" t="s">
        <v>37</v>
      </c>
      <c r="O2768" t="s">
        <v>72</v>
      </c>
      <c r="P2768" t="s">
        <v>61</v>
      </c>
      <c r="Q2768" t="s">
        <v>40</v>
      </c>
      <c r="R2768">
        <v>3</v>
      </c>
      <c r="S2768" s="2">
        <v>44978</v>
      </c>
      <c r="T2768">
        <v>5</v>
      </c>
      <c r="U2768">
        <v>5</v>
      </c>
      <c r="V2768">
        <v>2</v>
      </c>
      <c r="W2768" s="2">
        <v>45044</v>
      </c>
      <c r="X2768" t="s">
        <v>50</v>
      </c>
      <c r="Y2768" t="s">
        <v>42</v>
      </c>
      <c r="Z2768" t="s">
        <v>43</v>
      </c>
      <c r="AA2768">
        <v>3</v>
      </c>
      <c r="AB2768">
        <v>933.76</v>
      </c>
      <c r="AC2768">
        <v>49</v>
      </c>
      <c r="AD2768" t="str" cm="1">
        <f t="array" ref="AD2768">_xlfn.IFS($AC2768&lt;= 24,"17-24", $AC2768&lt;=34,"25-34", $AC2768&lt;=44,"35-44", $AC2768&lt;= 54,"45-54", $AC2768 &gt;= 55, "55+")</f>
        <v>45-54</v>
      </c>
      <c r="AE2768">
        <f t="shared" ca="1" si="216"/>
        <v>3</v>
      </c>
      <c r="AF2768" t="str">
        <f t="shared" si="217"/>
        <v>High</v>
      </c>
      <c r="AG2768" t="str">
        <f t="shared" si="218"/>
        <v>Satisfied</v>
      </c>
      <c r="AH2768" t="str">
        <f t="shared" si="219"/>
        <v>Average Performer</v>
      </c>
      <c r="AI2768" t="str" cm="1">
        <f t="array" ref="AI2768">_xlfn.IFS($Z2768 = "Passed", "High", $Z2768="Completed", "Moderate", OR($Z2768 = "Incomplete", $Z2768="Failed"), "Low")</f>
        <v>Low</v>
      </c>
      <c r="AJ2768" t="str" cm="1">
        <f t="array" ref="AJ2768">_xlfn.IFS(OR(Z2768= "Passed", Z2768 = "Completed"), "Complete", OR(Z2768 ="Failed", Z2768 = "Incomplete"), "Incomplete")</f>
        <v>Incomplete</v>
      </c>
      <c r="AK2768" cm="1">
        <f t="array" ref="AK2768">_xlfn.IFS(HR_DATA[[#This Row],[Performance Category]] = "High Performer", 4,HR_DATA[[#This Row],[Performance Category]] = "Average Performer", 3, HR_DATA[[#This Row],[Performance Category]] = "Low Performer", 2, HR_DATA[[#This Row],[Performance Category]] = "At Risk", 1)</f>
        <v>3</v>
      </c>
    </row>
    <row r="2769" spans="1:37" x14ac:dyDescent="0.25">
      <c r="A2769">
        <v>3338</v>
      </c>
      <c r="B2769" s="2">
        <v>43784</v>
      </c>
      <c r="C2769" s="2">
        <f t="shared" ca="1" si="215"/>
        <v>46159</v>
      </c>
      <c r="D2769" t="s">
        <v>28</v>
      </c>
      <c r="E2769" t="s">
        <v>81</v>
      </c>
      <c r="F2769" t="s">
        <v>30</v>
      </c>
      <c r="G2769" t="s">
        <v>31</v>
      </c>
      <c r="H2769" t="s">
        <v>32</v>
      </c>
      <c r="I2769" t="s">
        <v>33</v>
      </c>
      <c r="J2769" t="s">
        <v>34</v>
      </c>
      <c r="K2769" t="s">
        <v>65</v>
      </c>
      <c r="L2769" s="2">
        <v>18327</v>
      </c>
      <c r="M2769" t="s">
        <v>36</v>
      </c>
      <c r="N2769" t="s">
        <v>37</v>
      </c>
      <c r="O2769" t="s">
        <v>49</v>
      </c>
      <c r="P2769" t="s">
        <v>77</v>
      </c>
      <c r="Q2769" t="s">
        <v>40</v>
      </c>
      <c r="R2769">
        <v>3</v>
      </c>
      <c r="S2769" s="2">
        <v>45013</v>
      </c>
      <c r="T2769">
        <v>3</v>
      </c>
      <c r="U2769">
        <v>2</v>
      </c>
      <c r="V2769">
        <v>4</v>
      </c>
      <c r="W2769" s="2">
        <v>45100</v>
      </c>
      <c r="X2769" t="s">
        <v>62</v>
      </c>
      <c r="Y2769" t="s">
        <v>51</v>
      </c>
      <c r="Z2769" t="s">
        <v>52</v>
      </c>
      <c r="AA2769">
        <v>3</v>
      </c>
      <c r="AB2769">
        <v>796.62</v>
      </c>
      <c r="AC2769">
        <v>69</v>
      </c>
      <c r="AD2769" t="str" cm="1">
        <f t="array" ref="AD2769">_xlfn.IFS($AC2769&lt;= 24,"17-24", $AC2769&lt;=34,"25-34", $AC2769&lt;=44,"35-44", $AC2769&lt;= 54,"45-54", $AC2769 &gt;= 55, "55+")</f>
        <v>55+</v>
      </c>
      <c r="AE2769">
        <f t="shared" ca="1" si="216"/>
        <v>6</v>
      </c>
      <c r="AF2769" t="str">
        <f t="shared" si="217"/>
        <v>Medium</v>
      </c>
      <c r="AG2769" t="str">
        <f t="shared" si="218"/>
        <v>Not satisfied</v>
      </c>
      <c r="AH2769" t="str">
        <f t="shared" si="219"/>
        <v>Average Performer</v>
      </c>
      <c r="AI2769" t="str" cm="1">
        <f t="array" ref="AI2769">_xlfn.IFS($Z2769 = "Passed", "High", $Z2769="Completed", "Moderate", OR($Z2769 = "Incomplete", $Z2769="Failed"), "Low")</f>
        <v>Low</v>
      </c>
      <c r="AJ2769" t="str" cm="1">
        <f t="array" ref="AJ2769">_xlfn.IFS(OR(Z2769= "Passed", Z2769 = "Completed"), "Complete", OR(Z2769 ="Failed", Z2769 = "Incomplete"), "Incomplete")</f>
        <v>Incomplete</v>
      </c>
      <c r="AK2769" cm="1">
        <f t="array" ref="AK2769">_xlfn.IFS(HR_DATA[[#This Row],[Performance Category]] = "High Performer", 4,HR_DATA[[#This Row],[Performance Category]] = "Average Performer", 3, HR_DATA[[#This Row],[Performance Category]] = "Low Performer", 2, HR_DATA[[#This Row],[Performance Category]] = "At Risk", 1)</f>
        <v>3</v>
      </c>
    </row>
    <row r="2770" spans="1:37" x14ac:dyDescent="0.25">
      <c r="A2770">
        <v>3339</v>
      </c>
      <c r="B2770" s="2">
        <v>44430</v>
      </c>
      <c r="C2770" s="2">
        <f t="shared" ca="1" si="215"/>
        <v>46159</v>
      </c>
      <c r="D2770" t="s">
        <v>28</v>
      </c>
      <c r="E2770" t="s">
        <v>54</v>
      </c>
      <c r="F2770" t="s">
        <v>30</v>
      </c>
      <c r="G2770" t="s">
        <v>46</v>
      </c>
      <c r="H2770" t="s">
        <v>32</v>
      </c>
      <c r="I2770" t="s">
        <v>46</v>
      </c>
      <c r="J2770" t="s">
        <v>34</v>
      </c>
      <c r="K2770" t="s">
        <v>110</v>
      </c>
      <c r="L2770" s="2">
        <v>18973</v>
      </c>
      <c r="M2770" t="s">
        <v>36</v>
      </c>
      <c r="N2770" t="s">
        <v>48</v>
      </c>
      <c r="O2770" t="s">
        <v>49</v>
      </c>
      <c r="P2770" t="s">
        <v>77</v>
      </c>
      <c r="Q2770" t="s">
        <v>40</v>
      </c>
      <c r="R2770">
        <v>5</v>
      </c>
      <c r="S2770" s="2">
        <v>45139</v>
      </c>
      <c r="T2770">
        <v>1</v>
      </c>
      <c r="U2770">
        <v>1</v>
      </c>
      <c r="V2770">
        <v>3</v>
      </c>
      <c r="W2770" s="2">
        <v>44959</v>
      </c>
      <c r="X2770" t="s">
        <v>50</v>
      </c>
      <c r="Y2770" t="s">
        <v>51</v>
      </c>
      <c r="Z2770" t="s">
        <v>43</v>
      </c>
      <c r="AA2770">
        <v>4</v>
      </c>
      <c r="AB2770">
        <v>986.69</v>
      </c>
      <c r="AC2770">
        <v>70</v>
      </c>
      <c r="AD2770" t="str" cm="1">
        <f t="array" ref="AD2770">_xlfn.IFS($AC2770&lt;= 24,"17-24", $AC2770&lt;=34,"25-34", $AC2770&lt;=44,"35-44", $AC2770&lt;= 54,"45-54", $AC2770 &gt;= 55, "55+")</f>
        <v>55+</v>
      </c>
      <c r="AE2770">
        <f t="shared" ca="1" si="216"/>
        <v>4</v>
      </c>
      <c r="AF2770" t="str">
        <f t="shared" si="217"/>
        <v>Low</v>
      </c>
      <c r="AG2770" t="str">
        <f t="shared" si="218"/>
        <v>Not satisfied</v>
      </c>
      <c r="AH2770" t="str">
        <f t="shared" si="219"/>
        <v>Average Performer</v>
      </c>
      <c r="AI2770" t="str" cm="1">
        <f t="array" ref="AI2770">_xlfn.IFS($Z2770 = "Passed", "High", $Z2770="Completed", "Moderate", OR($Z2770 = "Incomplete", $Z2770="Failed"), "Low")</f>
        <v>Low</v>
      </c>
      <c r="AJ2770" t="str" cm="1">
        <f t="array" ref="AJ2770">_xlfn.IFS(OR(Z2770= "Passed", Z2770 = "Completed"), "Complete", OR(Z2770 ="Failed", Z2770 = "Incomplete"), "Incomplete")</f>
        <v>Incomplete</v>
      </c>
      <c r="AK2770" cm="1">
        <f t="array" ref="AK2770">_xlfn.IFS(HR_DATA[[#This Row],[Performance Category]] = "High Performer", 4,HR_DATA[[#This Row],[Performance Category]] = "Average Performer", 3, HR_DATA[[#This Row],[Performance Category]] = "Low Performer", 2, HR_DATA[[#This Row],[Performance Category]] = "At Risk", 1)</f>
        <v>3</v>
      </c>
    </row>
    <row r="2771" spans="1:37" x14ac:dyDescent="0.25">
      <c r="A2771">
        <v>3340</v>
      </c>
      <c r="B2771" s="2">
        <v>44894</v>
      </c>
      <c r="C2771" s="2">
        <f t="shared" ca="1" si="215"/>
        <v>46159</v>
      </c>
      <c r="D2771" t="s">
        <v>28</v>
      </c>
      <c r="E2771" t="s">
        <v>69</v>
      </c>
      <c r="F2771" t="s">
        <v>30</v>
      </c>
      <c r="G2771" t="s">
        <v>46</v>
      </c>
      <c r="H2771" t="s">
        <v>45</v>
      </c>
      <c r="I2771" t="s">
        <v>55</v>
      </c>
      <c r="J2771" t="s">
        <v>34</v>
      </c>
      <c r="K2771" t="s">
        <v>65</v>
      </c>
      <c r="L2771" s="2">
        <v>22411</v>
      </c>
      <c r="M2771" t="s">
        <v>36</v>
      </c>
      <c r="N2771" t="s">
        <v>48</v>
      </c>
      <c r="O2771" t="s">
        <v>38</v>
      </c>
      <c r="P2771" t="s">
        <v>67</v>
      </c>
      <c r="Q2771" t="s">
        <v>40</v>
      </c>
      <c r="R2771">
        <v>3</v>
      </c>
      <c r="S2771" s="2">
        <v>44909</v>
      </c>
      <c r="T2771">
        <v>5</v>
      </c>
      <c r="U2771">
        <v>2</v>
      </c>
      <c r="V2771">
        <v>3</v>
      </c>
      <c r="W2771" s="2">
        <v>45116</v>
      </c>
      <c r="X2771" t="s">
        <v>68</v>
      </c>
      <c r="Y2771" t="s">
        <v>51</v>
      </c>
      <c r="Z2771" t="s">
        <v>43</v>
      </c>
      <c r="AA2771">
        <v>4</v>
      </c>
      <c r="AB2771">
        <v>965.82</v>
      </c>
      <c r="AC2771">
        <v>61</v>
      </c>
      <c r="AD2771" t="str" cm="1">
        <f t="array" ref="AD2771">_xlfn.IFS($AC2771&lt;= 24,"17-24", $AC2771&lt;=34,"25-34", $AC2771&lt;=44,"35-44", $AC2771&lt;= 54,"45-54", $AC2771 &gt;= 55, "55+")</f>
        <v>55+</v>
      </c>
      <c r="AE2771">
        <f t="shared" ca="1" si="216"/>
        <v>3</v>
      </c>
      <c r="AF2771" t="str">
        <f t="shared" si="217"/>
        <v>High</v>
      </c>
      <c r="AG2771" t="str">
        <f t="shared" si="218"/>
        <v>Not satisfied</v>
      </c>
      <c r="AH2771" t="str">
        <f t="shared" si="219"/>
        <v>Average Performer</v>
      </c>
      <c r="AI2771" t="str" cm="1">
        <f t="array" ref="AI2771">_xlfn.IFS($Z2771 = "Passed", "High", $Z2771="Completed", "Moderate", OR($Z2771 = "Incomplete", $Z2771="Failed"), "Low")</f>
        <v>Low</v>
      </c>
      <c r="AJ2771" t="str" cm="1">
        <f t="array" ref="AJ2771">_xlfn.IFS(OR(Z2771= "Passed", Z2771 = "Completed"), "Complete", OR(Z2771 ="Failed", Z2771 = "Incomplete"), "Incomplete")</f>
        <v>Incomplete</v>
      </c>
      <c r="AK2771" cm="1">
        <f t="array" ref="AK2771">_xlfn.IFS(HR_DATA[[#This Row],[Performance Category]] = "High Performer", 4,HR_DATA[[#This Row],[Performance Category]] = "Average Performer", 3, HR_DATA[[#This Row],[Performance Category]] = "Low Performer", 2, HR_DATA[[#This Row],[Performance Category]] = "At Risk", 1)</f>
        <v>3</v>
      </c>
    </row>
    <row r="2772" spans="1:37" x14ac:dyDescent="0.25">
      <c r="A2772">
        <v>3341</v>
      </c>
      <c r="B2772" s="2">
        <v>44849</v>
      </c>
      <c r="C2772" s="2">
        <f t="shared" ca="1" si="215"/>
        <v>46159</v>
      </c>
      <c r="D2772" t="s">
        <v>106</v>
      </c>
      <c r="E2772" t="s">
        <v>74</v>
      </c>
      <c r="F2772" t="s">
        <v>30</v>
      </c>
      <c r="G2772" t="s">
        <v>55</v>
      </c>
      <c r="H2772" t="s">
        <v>32</v>
      </c>
      <c r="I2772" t="s">
        <v>33</v>
      </c>
      <c r="J2772" t="s">
        <v>34</v>
      </c>
      <c r="K2772" t="s">
        <v>65</v>
      </c>
      <c r="L2772" s="2">
        <v>20117</v>
      </c>
      <c r="M2772" t="s">
        <v>36</v>
      </c>
      <c r="N2772" t="s">
        <v>37</v>
      </c>
      <c r="O2772" t="s">
        <v>38</v>
      </c>
      <c r="P2772" t="s">
        <v>61</v>
      </c>
      <c r="Q2772" t="s">
        <v>40</v>
      </c>
      <c r="R2772">
        <v>1</v>
      </c>
      <c r="S2772" s="2">
        <v>45005</v>
      </c>
      <c r="T2772">
        <v>3</v>
      </c>
      <c r="U2772">
        <v>5</v>
      </c>
      <c r="V2772">
        <v>3</v>
      </c>
      <c r="W2772" s="2">
        <v>45126</v>
      </c>
      <c r="X2772" t="s">
        <v>68</v>
      </c>
      <c r="Y2772" t="s">
        <v>42</v>
      </c>
      <c r="Z2772" t="s">
        <v>43</v>
      </c>
      <c r="AA2772">
        <v>1</v>
      </c>
      <c r="AB2772">
        <v>933.59</v>
      </c>
      <c r="AC2772">
        <v>67</v>
      </c>
      <c r="AD2772" t="str" cm="1">
        <f t="array" ref="AD2772">_xlfn.IFS($AC2772&lt;= 24,"17-24", $AC2772&lt;=34,"25-34", $AC2772&lt;=44,"35-44", $AC2772&lt;= 54,"45-54", $AC2772 &gt;= 55, "55+")</f>
        <v>55+</v>
      </c>
      <c r="AE2772">
        <f t="shared" ca="1" si="216"/>
        <v>3</v>
      </c>
      <c r="AF2772" t="str">
        <f t="shared" si="217"/>
        <v>Medium</v>
      </c>
      <c r="AG2772" t="str">
        <f t="shared" si="218"/>
        <v>Satisfied</v>
      </c>
      <c r="AH2772" t="str">
        <f t="shared" si="219"/>
        <v>Average Performer</v>
      </c>
      <c r="AI2772" t="str" cm="1">
        <f t="array" ref="AI2772">_xlfn.IFS($Z2772 = "Passed", "High", $Z2772="Completed", "Moderate", OR($Z2772 = "Incomplete", $Z2772="Failed"), "Low")</f>
        <v>Low</v>
      </c>
      <c r="AJ2772" t="str" cm="1">
        <f t="array" ref="AJ2772">_xlfn.IFS(OR(Z2772= "Passed", Z2772 = "Completed"), "Complete", OR(Z2772 ="Failed", Z2772 = "Incomplete"), "Incomplete")</f>
        <v>Incomplete</v>
      </c>
      <c r="AK2772" cm="1">
        <f t="array" ref="AK2772">_xlfn.IFS(HR_DATA[[#This Row],[Performance Category]] = "High Performer", 4,HR_DATA[[#This Row],[Performance Category]] = "Average Performer", 3, HR_DATA[[#This Row],[Performance Category]] = "Low Performer", 2, HR_DATA[[#This Row],[Performance Category]] = "At Risk", 1)</f>
        <v>3</v>
      </c>
    </row>
    <row r="2773" spans="1:37" x14ac:dyDescent="0.25">
      <c r="A2773">
        <v>3342</v>
      </c>
      <c r="B2773" s="2">
        <v>44408</v>
      </c>
      <c r="C2773" s="2">
        <f t="shared" ca="1" si="215"/>
        <v>46159</v>
      </c>
      <c r="D2773" t="s">
        <v>106</v>
      </c>
      <c r="E2773" t="s">
        <v>81</v>
      </c>
      <c r="F2773" t="s">
        <v>30</v>
      </c>
      <c r="G2773" t="s">
        <v>55</v>
      </c>
      <c r="H2773" t="s">
        <v>32</v>
      </c>
      <c r="I2773" t="s">
        <v>46</v>
      </c>
      <c r="J2773" t="s">
        <v>34</v>
      </c>
      <c r="K2773" t="s">
        <v>47</v>
      </c>
      <c r="L2773" s="2">
        <v>36573</v>
      </c>
      <c r="M2773" t="s">
        <v>36</v>
      </c>
      <c r="N2773" t="s">
        <v>48</v>
      </c>
      <c r="O2773" t="s">
        <v>60</v>
      </c>
      <c r="P2773" t="s">
        <v>39</v>
      </c>
      <c r="Q2773" t="s">
        <v>40</v>
      </c>
      <c r="R2773">
        <v>2</v>
      </c>
      <c r="S2773" s="2">
        <v>44907</v>
      </c>
      <c r="T2773">
        <v>3</v>
      </c>
      <c r="U2773">
        <v>4</v>
      </c>
      <c r="V2773">
        <v>1</v>
      </c>
      <c r="W2773" s="2">
        <v>44880</v>
      </c>
      <c r="X2773" t="s">
        <v>41</v>
      </c>
      <c r="Y2773" t="s">
        <v>42</v>
      </c>
      <c r="Z2773" t="s">
        <v>43</v>
      </c>
      <c r="AA2773">
        <v>4</v>
      </c>
      <c r="AB2773">
        <v>583.66</v>
      </c>
      <c r="AC2773">
        <v>21</v>
      </c>
      <c r="AD2773" t="str" cm="1">
        <f t="array" ref="AD2773">_xlfn.IFS($AC2773&lt;= 24,"17-24", $AC2773&lt;=34,"25-34", $AC2773&lt;=44,"35-44", $AC2773&lt;= 54,"45-54", $AC2773 &gt;= 55, "55+")</f>
        <v>17-24</v>
      </c>
      <c r="AE2773">
        <f t="shared" ca="1" si="216"/>
        <v>4</v>
      </c>
      <c r="AF2773" t="str">
        <f t="shared" si="217"/>
        <v>Medium</v>
      </c>
      <c r="AG2773" t="str">
        <f t="shared" si="218"/>
        <v>Satisfied</v>
      </c>
      <c r="AH2773" t="str">
        <f t="shared" si="219"/>
        <v>Average Performer</v>
      </c>
      <c r="AI2773" t="str" cm="1">
        <f t="array" ref="AI2773">_xlfn.IFS($Z2773 = "Passed", "High", $Z2773="Completed", "Moderate", OR($Z2773 = "Incomplete", $Z2773="Failed"), "Low")</f>
        <v>Low</v>
      </c>
      <c r="AJ2773" t="str" cm="1">
        <f t="array" ref="AJ2773">_xlfn.IFS(OR(Z2773= "Passed", Z2773 = "Completed"), "Complete", OR(Z2773 ="Failed", Z2773 = "Incomplete"), "Incomplete")</f>
        <v>Incomplete</v>
      </c>
      <c r="AK2773" cm="1">
        <f t="array" ref="AK2773">_xlfn.IFS(HR_DATA[[#This Row],[Performance Category]] = "High Performer", 4,HR_DATA[[#This Row],[Performance Category]] = "Average Performer", 3, HR_DATA[[#This Row],[Performance Category]] = "Low Performer", 2, HR_DATA[[#This Row],[Performance Category]] = "At Risk", 1)</f>
        <v>3</v>
      </c>
    </row>
    <row r="2774" spans="1:37" x14ac:dyDescent="0.25">
      <c r="A2774">
        <v>3343</v>
      </c>
      <c r="B2774" s="2">
        <v>44613</v>
      </c>
      <c r="C2774" s="2">
        <f t="shared" ca="1" si="215"/>
        <v>46159</v>
      </c>
      <c r="D2774" t="s">
        <v>106</v>
      </c>
      <c r="E2774" t="s">
        <v>54</v>
      </c>
      <c r="F2774" t="s">
        <v>30</v>
      </c>
      <c r="G2774" t="s">
        <v>46</v>
      </c>
      <c r="H2774" t="s">
        <v>45</v>
      </c>
      <c r="I2774" t="s">
        <v>55</v>
      </c>
      <c r="J2774" t="s">
        <v>34</v>
      </c>
      <c r="K2774" t="s">
        <v>70</v>
      </c>
      <c r="L2774" s="2">
        <v>24071</v>
      </c>
      <c r="M2774" t="s">
        <v>36</v>
      </c>
      <c r="N2774" t="s">
        <v>48</v>
      </c>
      <c r="O2774" t="s">
        <v>49</v>
      </c>
      <c r="P2774" t="s">
        <v>67</v>
      </c>
      <c r="Q2774" t="s">
        <v>40</v>
      </c>
      <c r="R2774">
        <v>4</v>
      </c>
      <c r="S2774" s="2">
        <v>45128</v>
      </c>
      <c r="T2774">
        <v>4</v>
      </c>
      <c r="U2774">
        <v>2</v>
      </c>
      <c r="V2774">
        <v>5</v>
      </c>
      <c r="W2774" s="2">
        <v>45112</v>
      </c>
      <c r="X2774" t="s">
        <v>68</v>
      </c>
      <c r="Y2774" t="s">
        <v>51</v>
      </c>
      <c r="Z2774" t="s">
        <v>43</v>
      </c>
      <c r="AA2774">
        <v>2</v>
      </c>
      <c r="AB2774">
        <v>819.62</v>
      </c>
      <c r="AC2774">
        <v>57</v>
      </c>
      <c r="AD2774" t="str" cm="1">
        <f t="array" ref="AD2774">_xlfn.IFS($AC2774&lt;= 24,"17-24", $AC2774&lt;=34,"25-34", $AC2774&lt;=44,"35-44", $AC2774&lt;= 54,"45-54", $AC2774 &gt;= 55, "55+")</f>
        <v>55+</v>
      </c>
      <c r="AE2774">
        <f t="shared" ca="1" si="216"/>
        <v>4</v>
      </c>
      <c r="AF2774" t="str">
        <f t="shared" si="217"/>
        <v>High</v>
      </c>
      <c r="AG2774" t="str">
        <f t="shared" si="218"/>
        <v>Not satisfied</v>
      </c>
      <c r="AH2774" t="str">
        <f t="shared" si="219"/>
        <v>Average Performer</v>
      </c>
      <c r="AI2774" t="str" cm="1">
        <f t="array" ref="AI2774">_xlfn.IFS($Z2774 = "Passed", "High", $Z2774="Completed", "Moderate", OR($Z2774 = "Incomplete", $Z2774="Failed"), "Low")</f>
        <v>Low</v>
      </c>
      <c r="AJ2774" t="str" cm="1">
        <f t="array" ref="AJ2774">_xlfn.IFS(OR(Z2774= "Passed", Z2774 = "Completed"), "Complete", OR(Z2774 ="Failed", Z2774 = "Incomplete"), "Incomplete")</f>
        <v>Incomplete</v>
      </c>
      <c r="AK2774" cm="1">
        <f t="array" ref="AK2774">_xlfn.IFS(HR_DATA[[#This Row],[Performance Category]] = "High Performer", 4,HR_DATA[[#This Row],[Performance Category]] = "Average Performer", 3, HR_DATA[[#This Row],[Performance Category]] = "Low Performer", 2, HR_DATA[[#This Row],[Performance Category]] = "At Risk", 1)</f>
        <v>3</v>
      </c>
    </row>
    <row r="2775" spans="1:37" x14ac:dyDescent="0.25">
      <c r="A2775">
        <v>3344</v>
      </c>
      <c r="B2775" s="2">
        <v>44437</v>
      </c>
      <c r="C2775" s="2">
        <f t="shared" ca="1" si="215"/>
        <v>46159</v>
      </c>
      <c r="D2775" t="s">
        <v>106</v>
      </c>
      <c r="E2775" t="s">
        <v>69</v>
      </c>
      <c r="F2775" t="s">
        <v>30</v>
      </c>
      <c r="G2775" t="s">
        <v>31</v>
      </c>
      <c r="H2775" t="s">
        <v>56</v>
      </c>
      <c r="I2775" t="s">
        <v>33</v>
      </c>
      <c r="J2775" t="s">
        <v>34</v>
      </c>
      <c r="K2775" t="s">
        <v>65</v>
      </c>
      <c r="L2775" s="2">
        <v>21256</v>
      </c>
      <c r="M2775" t="s">
        <v>36</v>
      </c>
      <c r="N2775" t="s">
        <v>48</v>
      </c>
      <c r="O2775" t="s">
        <v>38</v>
      </c>
      <c r="P2775" t="s">
        <v>67</v>
      </c>
      <c r="Q2775" t="s">
        <v>40</v>
      </c>
      <c r="R2775">
        <v>3</v>
      </c>
      <c r="S2775" s="2">
        <v>45120</v>
      </c>
      <c r="T2775">
        <v>5</v>
      </c>
      <c r="U2775">
        <v>4</v>
      </c>
      <c r="V2775">
        <v>1</v>
      </c>
      <c r="W2775" s="2">
        <v>44885</v>
      </c>
      <c r="X2775" t="s">
        <v>92</v>
      </c>
      <c r="Y2775" t="s">
        <v>42</v>
      </c>
      <c r="Z2775" t="s">
        <v>43</v>
      </c>
      <c r="AA2775">
        <v>5</v>
      </c>
      <c r="AB2775">
        <v>925</v>
      </c>
      <c r="AC2775">
        <v>63</v>
      </c>
      <c r="AD2775" t="str" cm="1">
        <f t="array" ref="AD2775">_xlfn.IFS($AC2775&lt;= 24,"17-24", $AC2775&lt;=34,"25-34", $AC2775&lt;=44,"35-44", $AC2775&lt;= 54,"45-54", $AC2775 &gt;= 55, "55+")</f>
        <v>55+</v>
      </c>
      <c r="AE2775">
        <f t="shared" ca="1" si="216"/>
        <v>4</v>
      </c>
      <c r="AF2775" t="str">
        <f t="shared" si="217"/>
        <v>High</v>
      </c>
      <c r="AG2775" t="str">
        <f t="shared" si="218"/>
        <v>Satisfied</v>
      </c>
      <c r="AH2775" t="str">
        <f t="shared" si="219"/>
        <v>Average Performer</v>
      </c>
      <c r="AI2775" t="str" cm="1">
        <f t="array" ref="AI2775">_xlfn.IFS($Z2775 = "Passed", "High", $Z2775="Completed", "Moderate", OR($Z2775 = "Incomplete", $Z2775="Failed"), "Low")</f>
        <v>Low</v>
      </c>
      <c r="AJ2775" t="str" cm="1">
        <f t="array" ref="AJ2775">_xlfn.IFS(OR(Z2775= "Passed", Z2775 = "Completed"), "Complete", OR(Z2775 ="Failed", Z2775 = "Incomplete"), "Incomplete")</f>
        <v>Incomplete</v>
      </c>
      <c r="AK2775" cm="1">
        <f t="array" ref="AK2775">_xlfn.IFS(HR_DATA[[#This Row],[Performance Category]] = "High Performer", 4,HR_DATA[[#This Row],[Performance Category]] = "Average Performer", 3, HR_DATA[[#This Row],[Performance Category]] = "Low Performer", 2, HR_DATA[[#This Row],[Performance Category]] = "At Risk", 1)</f>
        <v>3</v>
      </c>
    </row>
    <row r="2776" spans="1:37" x14ac:dyDescent="0.25">
      <c r="A2776">
        <v>3345</v>
      </c>
      <c r="B2776" s="2">
        <v>44543</v>
      </c>
      <c r="C2776" s="2">
        <f t="shared" ca="1" si="215"/>
        <v>46159</v>
      </c>
      <c r="D2776" t="s">
        <v>106</v>
      </c>
      <c r="E2776" t="s">
        <v>29</v>
      </c>
      <c r="F2776" t="s">
        <v>108</v>
      </c>
      <c r="G2776" t="s">
        <v>55</v>
      </c>
      <c r="H2776" t="s">
        <v>32</v>
      </c>
      <c r="I2776" t="s">
        <v>46</v>
      </c>
      <c r="J2776" t="s">
        <v>34</v>
      </c>
      <c r="K2776" t="s">
        <v>96</v>
      </c>
      <c r="L2776" s="2">
        <v>29685</v>
      </c>
      <c r="M2776" t="s">
        <v>36</v>
      </c>
      <c r="N2776" t="s">
        <v>48</v>
      </c>
      <c r="O2776" t="s">
        <v>84</v>
      </c>
      <c r="P2776" t="s">
        <v>61</v>
      </c>
      <c r="Q2776" t="s">
        <v>40</v>
      </c>
      <c r="R2776">
        <v>4</v>
      </c>
      <c r="S2776" s="2">
        <v>44979</v>
      </c>
      <c r="T2776">
        <v>1</v>
      </c>
      <c r="U2776">
        <v>1</v>
      </c>
      <c r="V2776">
        <v>3</v>
      </c>
      <c r="W2776" s="2">
        <v>44923</v>
      </c>
      <c r="X2776" t="s">
        <v>62</v>
      </c>
      <c r="Y2776" t="s">
        <v>51</v>
      </c>
      <c r="Z2776" t="s">
        <v>52</v>
      </c>
      <c r="AA2776">
        <v>5</v>
      </c>
      <c r="AB2776">
        <v>127.93</v>
      </c>
      <c r="AC2776">
        <v>40</v>
      </c>
      <c r="AD2776" t="str" cm="1">
        <f t="array" ref="AD2776">_xlfn.IFS($AC2776&lt;= 24,"17-24", $AC2776&lt;=34,"25-34", $AC2776&lt;=44,"35-44", $AC2776&lt;= 54,"45-54", $AC2776 &gt;= 55, "55+")</f>
        <v>35-44</v>
      </c>
      <c r="AE2776">
        <f t="shared" ca="1" si="216"/>
        <v>4</v>
      </c>
      <c r="AF2776" t="str">
        <f t="shared" si="217"/>
        <v>Low</v>
      </c>
      <c r="AG2776" t="str">
        <f t="shared" si="218"/>
        <v>Not satisfied</v>
      </c>
      <c r="AH2776" t="str">
        <f t="shared" si="219"/>
        <v>Average Performer</v>
      </c>
      <c r="AI2776" t="str" cm="1">
        <f t="array" ref="AI2776">_xlfn.IFS($Z2776 = "Passed", "High", $Z2776="Completed", "Moderate", OR($Z2776 = "Incomplete", $Z2776="Failed"), "Low")</f>
        <v>Low</v>
      </c>
      <c r="AJ2776" t="str" cm="1">
        <f t="array" ref="AJ2776">_xlfn.IFS(OR(Z2776= "Passed", Z2776 = "Completed"), "Complete", OR(Z2776 ="Failed", Z2776 = "Incomplete"), "Incomplete")</f>
        <v>Incomplete</v>
      </c>
      <c r="AK2776" cm="1">
        <f t="array" ref="AK2776">_xlfn.IFS(HR_DATA[[#This Row],[Performance Category]] = "High Performer", 4,HR_DATA[[#This Row],[Performance Category]] = "Average Performer", 3, HR_DATA[[#This Row],[Performance Category]] = "Low Performer", 2, HR_DATA[[#This Row],[Performance Category]] = "At Risk", 1)</f>
        <v>3</v>
      </c>
    </row>
    <row r="2777" spans="1:37" x14ac:dyDescent="0.25">
      <c r="A2777">
        <v>3348</v>
      </c>
      <c r="B2777" s="2">
        <v>43769</v>
      </c>
      <c r="C2777" s="2">
        <f t="shared" ca="1" si="215"/>
        <v>46159</v>
      </c>
      <c r="D2777" t="s">
        <v>106</v>
      </c>
      <c r="E2777" t="s">
        <v>87</v>
      </c>
      <c r="F2777" t="s">
        <v>30</v>
      </c>
      <c r="G2777" t="s">
        <v>46</v>
      </c>
      <c r="H2777" t="s">
        <v>45</v>
      </c>
      <c r="I2777" t="s">
        <v>46</v>
      </c>
      <c r="J2777" t="s">
        <v>34</v>
      </c>
      <c r="K2777" t="s">
        <v>65</v>
      </c>
      <c r="L2777" s="2">
        <v>32112</v>
      </c>
      <c r="M2777" t="s">
        <v>36</v>
      </c>
      <c r="N2777" t="s">
        <v>37</v>
      </c>
      <c r="O2777" t="s">
        <v>84</v>
      </c>
      <c r="P2777" t="s">
        <v>39</v>
      </c>
      <c r="Q2777" t="s">
        <v>40</v>
      </c>
      <c r="R2777">
        <v>2</v>
      </c>
      <c r="S2777" s="2">
        <v>44822</v>
      </c>
      <c r="T2777">
        <v>5</v>
      </c>
      <c r="U2777">
        <v>2</v>
      </c>
      <c r="V2777">
        <v>1</v>
      </c>
      <c r="W2777" s="2">
        <v>45045</v>
      </c>
      <c r="X2777" t="s">
        <v>62</v>
      </c>
      <c r="Y2777" t="s">
        <v>42</v>
      </c>
      <c r="Z2777" t="s">
        <v>73</v>
      </c>
      <c r="AA2777">
        <v>2</v>
      </c>
      <c r="AB2777">
        <v>922.33</v>
      </c>
      <c r="AC2777">
        <v>32</v>
      </c>
      <c r="AD2777" t="str" cm="1">
        <f t="array" ref="AD2777">_xlfn.IFS($AC2777&lt;= 24,"17-24", $AC2777&lt;=34,"25-34", $AC2777&lt;=44,"35-44", $AC2777&lt;= 54,"45-54", $AC2777 &gt;= 55, "55+")</f>
        <v>25-34</v>
      </c>
      <c r="AE2777">
        <f t="shared" ca="1" si="216"/>
        <v>6</v>
      </c>
      <c r="AF2777" t="str">
        <f t="shared" si="217"/>
        <v>High</v>
      </c>
      <c r="AG2777" t="str">
        <f t="shared" si="218"/>
        <v>Not satisfied</v>
      </c>
      <c r="AH2777" t="str">
        <f t="shared" si="219"/>
        <v>Average Performer</v>
      </c>
      <c r="AI2777" t="str" cm="1">
        <f t="array" ref="AI2777">_xlfn.IFS($Z2777 = "Passed", "High", $Z2777="Completed", "Moderate", OR($Z2777 = "Incomplete", $Z2777="Failed"), "Low")</f>
        <v>High</v>
      </c>
      <c r="AJ2777" t="str" cm="1">
        <f t="array" ref="AJ2777">_xlfn.IFS(OR(Z2777= "Passed", Z2777 = "Completed"), "Complete", OR(Z2777 ="Failed", Z2777 = "Incomplete"), "Incomplete")</f>
        <v>Complete</v>
      </c>
      <c r="AK2777" cm="1">
        <f t="array" ref="AK2777">_xlfn.IFS(HR_DATA[[#This Row],[Performance Category]] = "High Performer", 4,HR_DATA[[#This Row],[Performance Category]] = "Average Performer", 3, HR_DATA[[#This Row],[Performance Category]] = "Low Performer", 2, HR_DATA[[#This Row],[Performance Category]] = "At Risk", 1)</f>
        <v>3</v>
      </c>
    </row>
    <row r="2778" spans="1:37" x14ac:dyDescent="0.25">
      <c r="A2778">
        <v>3349</v>
      </c>
      <c r="B2778" s="2">
        <v>44872</v>
      </c>
      <c r="C2778" s="2">
        <f t="shared" ca="1" si="215"/>
        <v>46159</v>
      </c>
      <c r="D2778" t="s">
        <v>28</v>
      </c>
      <c r="E2778" t="s">
        <v>74</v>
      </c>
      <c r="F2778" t="s">
        <v>30</v>
      </c>
      <c r="G2778" t="s">
        <v>31</v>
      </c>
      <c r="H2778" t="s">
        <v>45</v>
      </c>
      <c r="I2778" t="s">
        <v>55</v>
      </c>
      <c r="J2778" t="s">
        <v>34</v>
      </c>
      <c r="K2778" t="s">
        <v>75</v>
      </c>
      <c r="L2778" s="2">
        <v>21608</v>
      </c>
      <c r="M2778" t="s">
        <v>36</v>
      </c>
      <c r="N2778" t="s">
        <v>48</v>
      </c>
      <c r="O2778" t="s">
        <v>49</v>
      </c>
      <c r="P2778" t="s">
        <v>77</v>
      </c>
      <c r="Q2778" t="s">
        <v>40</v>
      </c>
      <c r="R2778">
        <v>3</v>
      </c>
      <c r="S2778" s="2">
        <v>44896</v>
      </c>
      <c r="T2778">
        <v>1</v>
      </c>
      <c r="U2778">
        <v>4</v>
      </c>
      <c r="V2778">
        <v>3</v>
      </c>
      <c r="W2778" s="2">
        <v>44804</v>
      </c>
      <c r="X2778" t="s">
        <v>62</v>
      </c>
      <c r="Y2778" t="s">
        <v>42</v>
      </c>
      <c r="Z2778" t="s">
        <v>52</v>
      </c>
      <c r="AA2778">
        <v>5</v>
      </c>
      <c r="AB2778">
        <v>306.01</v>
      </c>
      <c r="AC2778">
        <v>63</v>
      </c>
      <c r="AD2778" t="str" cm="1">
        <f t="array" ref="AD2778">_xlfn.IFS($AC2778&lt;= 24,"17-24", $AC2778&lt;=34,"25-34", $AC2778&lt;=44,"35-44", $AC2778&lt;= 54,"45-54", $AC2778 &gt;= 55, "55+")</f>
        <v>55+</v>
      </c>
      <c r="AE2778">
        <f t="shared" ca="1" si="216"/>
        <v>3</v>
      </c>
      <c r="AF2778" t="str">
        <f t="shared" si="217"/>
        <v>Low</v>
      </c>
      <c r="AG2778" t="str">
        <f t="shared" si="218"/>
        <v>Satisfied</v>
      </c>
      <c r="AH2778" t="str">
        <f t="shared" si="219"/>
        <v>Average Performer</v>
      </c>
      <c r="AI2778" t="str" cm="1">
        <f t="array" ref="AI2778">_xlfn.IFS($Z2778 = "Passed", "High", $Z2778="Completed", "Moderate", OR($Z2778 = "Incomplete", $Z2778="Failed"), "Low")</f>
        <v>Low</v>
      </c>
      <c r="AJ2778" t="str" cm="1">
        <f t="array" ref="AJ2778">_xlfn.IFS(OR(Z2778= "Passed", Z2778 = "Completed"), "Complete", OR(Z2778 ="Failed", Z2778 = "Incomplete"), "Incomplete")</f>
        <v>Incomplete</v>
      </c>
      <c r="AK2778" cm="1">
        <f t="array" ref="AK2778">_xlfn.IFS(HR_DATA[[#This Row],[Performance Category]] = "High Performer", 4,HR_DATA[[#This Row],[Performance Category]] = "Average Performer", 3, HR_DATA[[#This Row],[Performance Category]] = "Low Performer", 2, HR_DATA[[#This Row],[Performance Category]] = "At Risk", 1)</f>
        <v>3</v>
      </c>
    </row>
    <row r="2779" spans="1:37" x14ac:dyDescent="0.25">
      <c r="A2779">
        <v>3350</v>
      </c>
      <c r="B2779" s="2">
        <v>44885</v>
      </c>
      <c r="C2779" s="2">
        <f t="shared" ca="1" si="215"/>
        <v>46159</v>
      </c>
      <c r="D2779" t="s">
        <v>28</v>
      </c>
      <c r="E2779" t="s">
        <v>69</v>
      </c>
      <c r="F2779" t="s">
        <v>30</v>
      </c>
      <c r="G2779" t="s">
        <v>55</v>
      </c>
      <c r="H2779" t="s">
        <v>56</v>
      </c>
      <c r="I2779" t="s">
        <v>46</v>
      </c>
      <c r="J2779" t="s">
        <v>34</v>
      </c>
      <c r="K2779" t="s">
        <v>96</v>
      </c>
      <c r="L2779" s="2">
        <v>26671</v>
      </c>
      <c r="M2779" t="s">
        <v>36</v>
      </c>
      <c r="N2779" t="s">
        <v>37</v>
      </c>
      <c r="O2779" t="s">
        <v>49</v>
      </c>
      <c r="P2779" t="s">
        <v>77</v>
      </c>
      <c r="Q2779" t="s">
        <v>40</v>
      </c>
      <c r="R2779">
        <v>5</v>
      </c>
      <c r="S2779" s="2">
        <v>44864</v>
      </c>
      <c r="T2779">
        <v>2</v>
      </c>
      <c r="U2779">
        <v>1</v>
      </c>
      <c r="V2779">
        <v>1</v>
      </c>
      <c r="W2779" s="2">
        <v>44834</v>
      </c>
      <c r="X2779" t="s">
        <v>62</v>
      </c>
      <c r="Y2779" t="s">
        <v>42</v>
      </c>
      <c r="Z2779" t="s">
        <v>73</v>
      </c>
      <c r="AA2779">
        <v>2</v>
      </c>
      <c r="AB2779">
        <v>963.95</v>
      </c>
      <c r="AC2779">
        <v>49</v>
      </c>
      <c r="AD2779" t="str" cm="1">
        <f t="array" ref="AD2779">_xlfn.IFS($AC2779&lt;= 24,"17-24", $AC2779&lt;=34,"25-34", $AC2779&lt;=44,"35-44", $AC2779&lt;= 54,"45-54", $AC2779 &gt;= 55, "55+")</f>
        <v>45-54</v>
      </c>
      <c r="AE2779">
        <f t="shared" ca="1" si="216"/>
        <v>3</v>
      </c>
      <c r="AF2779" t="str">
        <f t="shared" si="217"/>
        <v>Low</v>
      </c>
      <c r="AG2779" t="str">
        <f t="shared" si="218"/>
        <v>Not satisfied</v>
      </c>
      <c r="AH2779" t="str">
        <f t="shared" si="219"/>
        <v>Average Performer</v>
      </c>
      <c r="AI2779" t="str" cm="1">
        <f t="array" ref="AI2779">_xlfn.IFS($Z2779 = "Passed", "High", $Z2779="Completed", "Moderate", OR($Z2779 = "Incomplete", $Z2779="Failed"), "Low")</f>
        <v>High</v>
      </c>
      <c r="AJ2779" t="str" cm="1">
        <f t="array" ref="AJ2779">_xlfn.IFS(OR(Z2779= "Passed", Z2779 = "Completed"), "Complete", OR(Z2779 ="Failed", Z2779 = "Incomplete"), "Incomplete")</f>
        <v>Complete</v>
      </c>
      <c r="AK2779" cm="1">
        <f t="array" ref="AK2779">_xlfn.IFS(HR_DATA[[#This Row],[Performance Category]] = "High Performer", 4,HR_DATA[[#This Row],[Performance Category]] = "Average Performer", 3, HR_DATA[[#This Row],[Performance Category]] = "Low Performer", 2, HR_DATA[[#This Row],[Performance Category]] = "At Risk", 1)</f>
        <v>3</v>
      </c>
    </row>
    <row r="2780" spans="1:37" x14ac:dyDescent="0.25">
      <c r="A2780">
        <v>3351</v>
      </c>
      <c r="B2780" s="2">
        <v>44545</v>
      </c>
      <c r="C2780" s="2">
        <f t="shared" ca="1" si="215"/>
        <v>46159</v>
      </c>
      <c r="D2780" t="s">
        <v>28</v>
      </c>
      <c r="E2780" t="s">
        <v>29</v>
      </c>
      <c r="F2780" t="s">
        <v>108</v>
      </c>
      <c r="G2780" t="s">
        <v>31</v>
      </c>
      <c r="H2780" t="s">
        <v>32</v>
      </c>
      <c r="I2780" t="s">
        <v>46</v>
      </c>
      <c r="J2780" t="s">
        <v>34</v>
      </c>
      <c r="K2780" t="s">
        <v>100</v>
      </c>
      <c r="L2780" s="2">
        <v>27280</v>
      </c>
      <c r="M2780" t="s">
        <v>36</v>
      </c>
      <c r="N2780" t="s">
        <v>48</v>
      </c>
      <c r="O2780" t="s">
        <v>49</v>
      </c>
      <c r="P2780" t="s">
        <v>67</v>
      </c>
      <c r="Q2780" t="s">
        <v>40</v>
      </c>
      <c r="R2780">
        <v>2</v>
      </c>
      <c r="S2780" s="2">
        <v>44971</v>
      </c>
      <c r="T2780">
        <v>4</v>
      </c>
      <c r="U2780">
        <v>2</v>
      </c>
      <c r="V2780">
        <v>3</v>
      </c>
      <c r="W2780" s="2">
        <v>44974</v>
      </c>
      <c r="X2780" t="s">
        <v>92</v>
      </c>
      <c r="Y2780" t="s">
        <v>51</v>
      </c>
      <c r="Z2780" t="s">
        <v>52</v>
      </c>
      <c r="AA2780">
        <v>1</v>
      </c>
      <c r="AB2780">
        <v>388.02</v>
      </c>
      <c r="AC2780">
        <v>47</v>
      </c>
      <c r="AD2780" t="str" cm="1">
        <f t="array" ref="AD2780">_xlfn.IFS($AC2780&lt;= 24,"17-24", $AC2780&lt;=34,"25-34", $AC2780&lt;=44,"35-44", $AC2780&lt;= 54,"45-54", $AC2780 &gt;= 55, "55+")</f>
        <v>45-54</v>
      </c>
      <c r="AE2780">
        <f t="shared" ca="1" si="216"/>
        <v>4</v>
      </c>
      <c r="AF2780" t="str">
        <f t="shared" si="217"/>
        <v>High</v>
      </c>
      <c r="AG2780" t="str">
        <f t="shared" si="218"/>
        <v>Not satisfied</v>
      </c>
      <c r="AH2780" t="str">
        <f t="shared" si="219"/>
        <v>Average Performer</v>
      </c>
      <c r="AI2780" t="str" cm="1">
        <f t="array" ref="AI2780">_xlfn.IFS($Z2780 = "Passed", "High", $Z2780="Completed", "Moderate", OR($Z2780 = "Incomplete", $Z2780="Failed"), "Low")</f>
        <v>Low</v>
      </c>
      <c r="AJ2780" t="str" cm="1">
        <f t="array" ref="AJ2780">_xlfn.IFS(OR(Z2780= "Passed", Z2780 = "Completed"), "Complete", OR(Z2780 ="Failed", Z2780 = "Incomplete"), "Incomplete")</f>
        <v>Incomplete</v>
      </c>
      <c r="AK2780" cm="1">
        <f t="array" ref="AK2780">_xlfn.IFS(HR_DATA[[#This Row],[Performance Category]] = "High Performer", 4,HR_DATA[[#This Row],[Performance Category]] = "Average Performer", 3, HR_DATA[[#This Row],[Performance Category]] = "Low Performer", 2, HR_DATA[[#This Row],[Performance Category]] = "At Risk", 1)</f>
        <v>3</v>
      </c>
    </row>
    <row r="2781" spans="1:37" x14ac:dyDescent="0.25">
      <c r="A2781">
        <v>3352</v>
      </c>
      <c r="B2781" s="2">
        <v>44979</v>
      </c>
      <c r="C2781" s="2">
        <f t="shared" ca="1" si="215"/>
        <v>46159</v>
      </c>
      <c r="D2781" t="s">
        <v>28</v>
      </c>
      <c r="E2781" t="s">
        <v>44</v>
      </c>
      <c r="F2781" t="s">
        <v>30</v>
      </c>
      <c r="G2781" t="s">
        <v>46</v>
      </c>
      <c r="H2781" t="s">
        <v>56</v>
      </c>
      <c r="I2781" t="s">
        <v>55</v>
      </c>
      <c r="J2781" t="s">
        <v>34</v>
      </c>
      <c r="K2781" t="s">
        <v>70</v>
      </c>
      <c r="L2781" s="2">
        <v>31507</v>
      </c>
      <c r="M2781" t="s">
        <v>36</v>
      </c>
      <c r="N2781" t="s">
        <v>48</v>
      </c>
      <c r="O2781" t="s">
        <v>60</v>
      </c>
      <c r="P2781" t="s">
        <v>61</v>
      </c>
      <c r="Q2781" t="s">
        <v>40</v>
      </c>
      <c r="R2781">
        <v>3</v>
      </c>
      <c r="S2781" s="2">
        <v>44948</v>
      </c>
      <c r="T2781">
        <v>2</v>
      </c>
      <c r="U2781">
        <v>5</v>
      </c>
      <c r="V2781">
        <v>2</v>
      </c>
      <c r="W2781" s="2">
        <v>45042</v>
      </c>
      <c r="X2781" t="s">
        <v>62</v>
      </c>
      <c r="Y2781" t="s">
        <v>42</v>
      </c>
      <c r="Z2781" t="s">
        <v>43</v>
      </c>
      <c r="AA2781">
        <v>1</v>
      </c>
      <c r="AB2781">
        <v>140.61000000000001</v>
      </c>
      <c r="AC2781">
        <v>37</v>
      </c>
      <c r="AD2781" t="str" cm="1">
        <f t="array" ref="AD2781">_xlfn.IFS($AC2781&lt;= 24,"17-24", $AC2781&lt;=34,"25-34", $AC2781&lt;=44,"35-44", $AC2781&lt;= 54,"45-54", $AC2781 &gt;= 55, "55+")</f>
        <v>35-44</v>
      </c>
      <c r="AE2781">
        <f t="shared" ca="1" si="216"/>
        <v>3</v>
      </c>
      <c r="AF2781" t="str">
        <f t="shared" si="217"/>
        <v>Low</v>
      </c>
      <c r="AG2781" t="str">
        <f t="shared" si="218"/>
        <v>Satisfied</v>
      </c>
      <c r="AH2781" t="str">
        <f t="shared" si="219"/>
        <v>Average Performer</v>
      </c>
      <c r="AI2781" t="str" cm="1">
        <f t="array" ref="AI2781">_xlfn.IFS($Z2781 = "Passed", "High", $Z2781="Completed", "Moderate", OR($Z2781 = "Incomplete", $Z2781="Failed"), "Low")</f>
        <v>Low</v>
      </c>
      <c r="AJ2781" t="str" cm="1">
        <f t="array" ref="AJ2781">_xlfn.IFS(OR(Z2781= "Passed", Z2781 = "Completed"), "Complete", OR(Z2781 ="Failed", Z2781 = "Incomplete"), "Incomplete")</f>
        <v>Incomplete</v>
      </c>
      <c r="AK2781" cm="1">
        <f t="array" ref="AK2781">_xlfn.IFS(HR_DATA[[#This Row],[Performance Category]] = "High Performer", 4,HR_DATA[[#This Row],[Performance Category]] = "Average Performer", 3, HR_DATA[[#This Row],[Performance Category]] = "Low Performer", 2, HR_DATA[[#This Row],[Performance Category]] = "At Risk", 1)</f>
        <v>3</v>
      </c>
    </row>
    <row r="2782" spans="1:37" x14ac:dyDescent="0.25">
      <c r="A2782">
        <v>3353</v>
      </c>
      <c r="B2782" s="2">
        <v>43919</v>
      </c>
      <c r="C2782" s="2">
        <f t="shared" ca="1" si="215"/>
        <v>46159</v>
      </c>
      <c r="D2782" t="s">
        <v>28</v>
      </c>
      <c r="E2782" t="s">
        <v>87</v>
      </c>
      <c r="F2782" t="s">
        <v>30</v>
      </c>
      <c r="G2782" t="s">
        <v>31</v>
      </c>
      <c r="H2782" t="s">
        <v>56</v>
      </c>
      <c r="I2782" t="s">
        <v>46</v>
      </c>
      <c r="J2782" t="s">
        <v>34</v>
      </c>
      <c r="K2782" t="s">
        <v>65</v>
      </c>
      <c r="L2782" s="2">
        <v>28652</v>
      </c>
      <c r="M2782" t="s">
        <v>36</v>
      </c>
      <c r="N2782" t="s">
        <v>37</v>
      </c>
      <c r="O2782" t="s">
        <v>49</v>
      </c>
      <c r="P2782" t="s">
        <v>67</v>
      </c>
      <c r="Q2782" t="s">
        <v>40</v>
      </c>
      <c r="R2782">
        <v>3</v>
      </c>
      <c r="S2782" s="2">
        <v>44937</v>
      </c>
      <c r="T2782">
        <v>2</v>
      </c>
      <c r="U2782">
        <v>3</v>
      </c>
      <c r="V2782">
        <v>2</v>
      </c>
      <c r="W2782" s="2">
        <v>44999</v>
      </c>
      <c r="X2782" t="s">
        <v>62</v>
      </c>
      <c r="Y2782" t="s">
        <v>51</v>
      </c>
      <c r="Z2782" t="s">
        <v>52</v>
      </c>
      <c r="AA2782">
        <v>3</v>
      </c>
      <c r="AB2782">
        <v>749.47</v>
      </c>
      <c r="AC2782">
        <v>42</v>
      </c>
      <c r="AD2782" t="str" cm="1">
        <f t="array" ref="AD2782">_xlfn.IFS($AC2782&lt;= 24,"17-24", $AC2782&lt;=34,"25-34", $AC2782&lt;=44,"35-44", $AC2782&lt;= 54,"45-54", $AC2782 &gt;= 55, "55+")</f>
        <v>35-44</v>
      </c>
      <c r="AE2782">
        <f t="shared" ca="1" si="216"/>
        <v>6</v>
      </c>
      <c r="AF2782" t="str">
        <f t="shared" si="217"/>
        <v>Low</v>
      </c>
      <c r="AG2782" t="str">
        <f t="shared" si="218"/>
        <v>Neutral</v>
      </c>
      <c r="AH2782" t="str">
        <f t="shared" si="219"/>
        <v>Average Performer</v>
      </c>
      <c r="AI2782" t="str" cm="1">
        <f t="array" ref="AI2782">_xlfn.IFS($Z2782 = "Passed", "High", $Z2782="Completed", "Moderate", OR($Z2782 = "Incomplete", $Z2782="Failed"), "Low")</f>
        <v>Low</v>
      </c>
      <c r="AJ2782" t="str" cm="1">
        <f t="array" ref="AJ2782">_xlfn.IFS(OR(Z2782= "Passed", Z2782 = "Completed"), "Complete", OR(Z2782 ="Failed", Z2782 = "Incomplete"), "Incomplete")</f>
        <v>Incomplete</v>
      </c>
      <c r="AK2782" cm="1">
        <f t="array" ref="AK2782">_xlfn.IFS(HR_DATA[[#This Row],[Performance Category]] = "High Performer", 4,HR_DATA[[#This Row],[Performance Category]] = "Average Performer", 3, HR_DATA[[#This Row],[Performance Category]] = "Low Performer", 2, HR_DATA[[#This Row],[Performance Category]] = "At Risk", 1)</f>
        <v>3</v>
      </c>
    </row>
    <row r="2783" spans="1:37" x14ac:dyDescent="0.25">
      <c r="A2783">
        <v>3354</v>
      </c>
      <c r="B2783" s="2">
        <v>44417</v>
      </c>
      <c r="C2783" s="2">
        <f t="shared" ca="1" si="215"/>
        <v>46159</v>
      </c>
      <c r="D2783" t="s">
        <v>28</v>
      </c>
      <c r="E2783" t="s">
        <v>81</v>
      </c>
      <c r="F2783" t="s">
        <v>30</v>
      </c>
      <c r="G2783" t="s">
        <v>46</v>
      </c>
      <c r="H2783" t="s">
        <v>45</v>
      </c>
      <c r="I2783" t="s">
        <v>33</v>
      </c>
      <c r="J2783" t="s">
        <v>34</v>
      </c>
      <c r="K2783" t="s">
        <v>70</v>
      </c>
      <c r="L2783" s="2">
        <v>22392</v>
      </c>
      <c r="M2783" t="s">
        <v>36</v>
      </c>
      <c r="N2783" t="s">
        <v>37</v>
      </c>
      <c r="O2783" t="s">
        <v>84</v>
      </c>
      <c r="P2783" t="s">
        <v>61</v>
      </c>
      <c r="Q2783" t="s">
        <v>40</v>
      </c>
      <c r="R2783">
        <v>3</v>
      </c>
      <c r="S2783" s="2">
        <v>44806</v>
      </c>
      <c r="T2783">
        <v>1</v>
      </c>
      <c r="U2783">
        <v>4</v>
      </c>
      <c r="V2783">
        <v>1</v>
      </c>
      <c r="W2783" s="2">
        <v>44884</v>
      </c>
      <c r="X2783" t="s">
        <v>92</v>
      </c>
      <c r="Y2783" t="s">
        <v>42</v>
      </c>
      <c r="Z2783" t="s">
        <v>52</v>
      </c>
      <c r="AA2783">
        <v>5</v>
      </c>
      <c r="AB2783">
        <v>503.22</v>
      </c>
      <c r="AC2783">
        <v>60</v>
      </c>
      <c r="AD2783" t="str" cm="1">
        <f t="array" ref="AD2783">_xlfn.IFS($AC2783&lt;= 24,"17-24", $AC2783&lt;=34,"25-34", $AC2783&lt;=44,"35-44", $AC2783&lt;= 54,"45-54", $AC2783 &gt;= 55, "55+")</f>
        <v>55+</v>
      </c>
      <c r="AE2783">
        <f t="shared" ca="1" si="216"/>
        <v>4</v>
      </c>
      <c r="AF2783" t="str">
        <f t="shared" si="217"/>
        <v>Low</v>
      </c>
      <c r="AG2783" t="str">
        <f t="shared" si="218"/>
        <v>Satisfied</v>
      </c>
      <c r="AH2783" t="str">
        <f t="shared" si="219"/>
        <v>Average Performer</v>
      </c>
      <c r="AI2783" t="str" cm="1">
        <f t="array" ref="AI2783">_xlfn.IFS($Z2783 = "Passed", "High", $Z2783="Completed", "Moderate", OR($Z2783 = "Incomplete", $Z2783="Failed"), "Low")</f>
        <v>Low</v>
      </c>
      <c r="AJ2783" t="str" cm="1">
        <f t="array" ref="AJ2783">_xlfn.IFS(OR(Z2783= "Passed", Z2783 = "Completed"), "Complete", OR(Z2783 ="Failed", Z2783 = "Incomplete"), "Incomplete")</f>
        <v>Incomplete</v>
      </c>
      <c r="AK2783" cm="1">
        <f t="array" ref="AK2783">_xlfn.IFS(HR_DATA[[#This Row],[Performance Category]] = "High Performer", 4,HR_DATA[[#This Row],[Performance Category]] = "Average Performer", 3, HR_DATA[[#This Row],[Performance Category]] = "Low Performer", 2, HR_DATA[[#This Row],[Performance Category]] = "At Risk", 1)</f>
        <v>3</v>
      </c>
    </row>
    <row r="2784" spans="1:37" x14ac:dyDescent="0.25">
      <c r="A2784">
        <v>3355</v>
      </c>
      <c r="B2784" s="2">
        <v>44928</v>
      </c>
      <c r="C2784" s="2">
        <f t="shared" ca="1" si="215"/>
        <v>46159</v>
      </c>
      <c r="D2784" t="s">
        <v>28</v>
      </c>
      <c r="E2784" t="s">
        <v>54</v>
      </c>
      <c r="F2784" t="s">
        <v>30</v>
      </c>
      <c r="G2784" t="s">
        <v>31</v>
      </c>
      <c r="H2784" t="s">
        <v>56</v>
      </c>
      <c r="I2784" t="s">
        <v>46</v>
      </c>
      <c r="J2784" t="s">
        <v>34</v>
      </c>
      <c r="K2784" t="s">
        <v>47</v>
      </c>
      <c r="L2784" s="2">
        <v>33292</v>
      </c>
      <c r="M2784" t="s">
        <v>36</v>
      </c>
      <c r="N2784" t="s">
        <v>37</v>
      </c>
      <c r="O2784" t="s">
        <v>38</v>
      </c>
      <c r="P2784" t="s">
        <v>77</v>
      </c>
      <c r="Q2784" t="s">
        <v>40</v>
      </c>
      <c r="R2784">
        <v>5</v>
      </c>
      <c r="S2784" s="2">
        <v>45115</v>
      </c>
      <c r="T2784">
        <v>1</v>
      </c>
      <c r="U2784">
        <v>3</v>
      </c>
      <c r="V2784">
        <v>3</v>
      </c>
      <c r="W2784" s="2">
        <v>45091</v>
      </c>
      <c r="X2784" t="s">
        <v>41</v>
      </c>
      <c r="Y2784" t="s">
        <v>42</v>
      </c>
      <c r="Z2784" t="s">
        <v>73</v>
      </c>
      <c r="AA2784">
        <v>4</v>
      </c>
      <c r="AB2784">
        <v>492.21</v>
      </c>
      <c r="AC2784">
        <v>32</v>
      </c>
      <c r="AD2784" t="str" cm="1">
        <f t="array" ref="AD2784">_xlfn.IFS($AC2784&lt;= 24,"17-24", $AC2784&lt;=34,"25-34", $AC2784&lt;=44,"35-44", $AC2784&lt;= 54,"45-54", $AC2784 &gt;= 55, "55+")</f>
        <v>25-34</v>
      </c>
      <c r="AE2784">
        <f t="shared" ca="1" si="216"/>
        <v>3</v>
      </c>
      <c r="AF2784" t="str">
        <f t="shared" si="217"/>
        <v>Low</v>
      </c>
      <c r="AG2784" t="str">
        <f t="shared" si="218"/>
        <v>Neutral</v>
      </c>
      <c r="AH2784" t="str">
        <f t="shared" si="219"/>
        <v>Average Performer</v>
      </c>
      <c r="AI2784" t="str" cm="1">
        <f t="array" ref="AI2784">_xlfn.IFS($Z2784 = "Passed", "High", $Z2784="Completed", "Moderate", OR($Z2784 = "Incomplete", $Z2784="Failed"), "Low")</f>
        <v>High</v>
      </c>
      <c r="AJ2784" t="str" cm="1">
        <f t="array" ref="AJ2784">_xlfn.IFS(OR(Z2784= "Passed", Z2784 = "Completed"), "Complete", OR(Z2784 ="Failed", Z2784 = "Incomplete"), "Incomplete")</f>
        <v>Complete</v>
      </c>
      <c r="AK2784" cm="1">
        <f t="array" ref="AK2784">_xlfn.IFS(HR_DATA[[#This Row],[Performance Category]] = "High Performer", 4,HR_DATA[[#This Row],[Performance Category]] = "Average Performer", 3, HR_DATA[[#This Row],[Performance Category]] = "Low Performer", 2, HR_DATA[[#This Row],[Performance Category]] = "At Risk", 1)</f>
        <v>3</v>
      </c>
    </row>
    <row r="2785" spans="1:37" x14ac:dyDescent="0.25">
      <c r="A2785">
        <v>3356</v>
      </c>
      <c r="B2785" s="2">
        <v>43414</v>
      </c>
      <c r="C2785" s="2">
        <f t="shared" ca="1" si="215"/>
        <v>46159</v>
      </c>
      <c r="D2785" t="s">
        <v>28</v>
      </c>
      <c r="E2785" t="s">
        <v>94</v>
      </c>
      <c r="F2785" t="s">
        <v>30</v>
      </c>
      <c r="G2785" t="s">
        <v>55</v>
      </c>
      <c r="H2785" t="s">
        <v>32</v>
      </c>
      <c r="I2785" t="s">
        <v>46</v>
      </c>
      <c r="J2785" t="s">
        <v>34</v>
      </c>
      <c r="K2785" t="s">
        <v>75</v>
      </c>
      <c r="L2785" s="2">
        <v>33464</v>
      </c>
      <c r="M2785" t="s">
        <v>36</v>
      </c>
      <c r="N2785" t="s">
        <v>37</v>
      </c>
      <c r="O2785" t="s">
        <v>84</v>
      </c>
      <c r="P2785" t="s">
        <v>67</v>
      </c>
      <c r="Q2785" t="s">
        <v>98</v>
      </c>
      <c r="R2785">
        <v>3</v>
      </c>
      <c r="S2785" s="2">
        <v>44783</v>
      </c>
      <c r="T2785">
        <v>2</v>
      </c>
      <c r="U2785">
        <v>5</v>
      </c>
      <c r="V2785">
        <v>1</v>
      </c>
      <c r="W2785" s="2">
        <v>44781</v>
      </c>
      <c r="X2785" t="s">
        <v>41</v>
      </c>
      <c r="Y2785" t="s">
        <v>51</v>
      </c>
      <c r="Z2785" t="s">
        <v>63</v>
      </c>
      <c r="AA2785">
        <v>5</v>
      </c>
      <c r="AB2785">
        <v>890.94</v>
      </c>
      <c r="AC2785">
        <v>27</v>
      </c>
      <c r="AD2785" t="str" cm="1">
        <f t="array" ref="AD2785">_xlfn.IFS($AC2785&lt;= 24,"17-24", $AC2785&lt;=34,"25-34", $AC2785&lt;=44,"35-44", $AC2785&lt;= 54,"45-54", $AC2785 &gt;= 55, "55+")</f>
        <v>25-34</v>
      </c>
      <c r="AE2785">
        <f t="shared" ca="1" si="216"/>
        <v>7</v>
      </c>
      <c r="AF2785" t="str">
        <f t="shared" si="217"/>
        <v>Low</v>
      </c>
      <c r="AG2785" t="str">
        <f t="shared" si="218"/>
        <v>Satisfied</v>
      </c>
      <c r="AH2785" t="str">
        <f t="shared" si="219"/>
        <v>Low Performer</v>
      </c>
      <c r="AI2785" t="str" cm="1">
        <f t="array" ref="AI2785">_xlfn.IFS($Z2785 = "Passed", "High", $Z2785="Completed", "Moderate", OR($Z2785 = "Incomplete", $Z2785="Failed"), "Low")</f>
        <v>Moderate</v>
      </c>
      <c r="AJ2785" t="str" cm="1">
        <f t="array" ref="AJ2785">_xlfn.IFS(OR(Z2785= "Passed", Z2785 = "Completed"), "Complete", OR(Z2785 ="Failed", Z2785 = "Incomplete"), "Incomplete")</f>
        <v>Complete</v>
      </c>
      <c r="AK2785" cm="1">
        <f t="array" ref="AK2785">_xlfn.IFS(HR_DATA[[#This Row],[Performance Category]] = "High Performer", 4,HR_DATA[[#This Row],[Performance Category]] = "Average Performer", 3, HR_DATA[[#This Row],[Performance Category]] = "Low Performer", 2, HR_DATA[[#This Row],[Performance Category]] = "At Risk", 1)</f>
        <v>2</v>
      </c>
    </row>
    <row r="2786" spans="1:37" x14ac:dyDescent="0.25">
      <c r="A2786">
        <v>3357</v>
      </c>
      <c r="B2786" s="2">
        <v>44803</v>
      </c>
      <c r="C2786" s="2">
        <f t="shared" ca="1" si="215"/>
        <v>46159</v>
      </c>
      <c r="D2786" t="s">
        <v>28</v>
      </c>
      <c r="E2786" t="s">
        <v>85</v>
      </c>
      <c r="F2786" t="s">
        <v>30</v>
      </c>
      <c r="G2786" t="s">
        <v>55</v>
      </c>
      <c r="H2786" t="s">
        <v>56</v>
      </c>
      <c r="I2786" t="s">
        <v>33</v>
      </c>
      <c r="J2786" t="s">
        <v>34</v>
      </c>
      <c r="K2786" t="s">
        <v>79</v>
      </c>
      <c r="L2786" s="2">
        <v>15562</v>
      </c>
      <c r="M2786" t="s">
        <v>36</v>
      </c>
      <c r="N2786" t="s">
        <v>48</v>
      </c>
      <c r="O2786" t="s">
        <v>84</v>
      </c>
      <c r="P2786" t="s">
        <v>67</v>
      </c>
      <c r="Q2786" t="s">
        <v>78</v>
      </c>
      <c r="R2786">
        <v>1</v>
      </c>
      <c r="S2786" s="2">
        <v>44902</v>
      </c>
      <c r="T2786">
        <v>3</v>
      </c>
      <c r="U2786">
        <v>3</v>
      </c>
      <c r="V2786">
        <v>1</v>
      </c>
      <c r="W2786" s="2">
        <v>45119</v>
      </c>
      <c r="X2786" t="s">
        <v>68</v>
      </c>
      <c r="Y2786" t="s">
        <v>42</v>
      </c>
      <c r="Z2786" t="s">
        <v>43</v>
      </c>
      <c r="AA2786">
        <v>2</v>
      </c>
      <c r="AB2786">
        <v>621.29999999999995</v>
      </c>
      <c r="AC2786">
        <v>80</v>
      </c>
      <c r="AD2786" t="str" cm="1">
        <f t="array" ref="AD2786">_xlfn.IFS($AC2786&lt;= 24,"17-24", $AC2786&lt;=34,"25-34", $AC2786&lt;=44,"35-44", $AC2786&lt;= 54,"45-54", $AC2786 &gt;= 55, "55+")</f>
        <v>55+</v>
      </c>
      <c r="AE2786">
        <f t="shared" ca="1" si="216"/>
        <v>3</v>
      </c>
      <c r="AF2786" t="str">
        <f t="shared" si="217"/>
        <v>Medium</v>
      </c>
      <c r="AG2786" t="str">
        <f t="shared" si="218"/>
        <v>Neutral</v>
      </c>
      <c r="AH2786" t="str">
        <f t="shared" si="219"/>
        <v>High Performer</v>
      </c>
      <c r="AI2786" t="str" cm="1">
        <f t="array" ref="AI2786">_xlfn.IFS($Z2786 = "Passed", "High", $Z2786="Completed", "Moderate", OR($Z2786 = "Incomplete", $Z2786="Failed"), "Low")</f>
        <v>Low</v>
      </c>
      <c r="AJ2786" t="str" cm="1">
        <f t="array" ref="AJ2786">_xlfn.IFS(OR(Z2786= "Passed", Z2786 = "Completed"), "Complete", OR(Z2786 ="Failed", Z2786 = "Incomplete"), "Incomplete")</f>
        <v>Incomplete</v>
      </c>
      <c r="AK2786" cm="1">
        <f t="array" ref="AK2786">_xlfn.IFS(HR_DATA[[#This Row],[Performance Category]] = "High Performer", 4,HR_DATA[[#This Row],[Performance Category]] = "Average Performer", 3, HR_DATA[[#This Row],[Performance Category]] = "Low Performer", 2, HR_DATA[[#This Row],[Performance Category]] = "At Risk", 1)</f>
        <v>4</v>
      </c>
    </row>
    <row r="2787" spans="1:37" x14ac:dyDescent="0.25">
      <c r="A2787">
        <v>3359</v>
      </c>
      <c r="B2787" s="2">
        <v>44164</v>
      </c>
      <c r="C2787" s="2">
        <f t="shared" ca="1" si="215"/>
        <v>46159</v>
      </c>
      <c r="D2787" t="s">
        <v>28</v>
      </c>
      <c r="E2787" t="s">
        <v>74</v>
      </c>
      <c r="F2787" t="s">
        <v>30</v>
      </c>
      <c r="G2787" t="s">
        <v>55</v>
      </c>
      <c r="H2787" t="s">
        <v>32</v>
      </c>
      <c r="I2787" t="s">
        <v>33</v>
      </c>
      <c r="J2787" t="s">
        <v>34</v>
      </c>
      <c r="K2787" t="s">
        <v>70</v>
      </c>
      <c r="L2787" s="2">
        <v>29259</v>
      </c>
      <c r="M2787" t="s">
        <v>36</v>
      </c>
      <c r="N2787" t="s">
        <v>48</v>
      </c>
      <c r="O2787" t="s">
        <v>49</v>
      </c>
      <c r="P2787" t="s">
        <v>67</v>
      </c>
      <c r="Q2787" t="s">
        <v>78</v>
      </c>
      <c r="R2787">
        <v>3</v>
      </c>
      <c r="S2787" s="2">
        <v>45045</v>
      </c>
      <c r="T2787">
        <v>3</v>
      </c>
      <c r="U2787">
        <v>1</v>
      </c>
      <c r="V2787">
        <v>3</v>
      </c>
      <c r="W2787" s="2">
        <v>45029</v>
      </c>
      <c r="X2787" t="s">
        <v>62</v>
      </c>
      <c r="Y2787" t="s">
        <v>51</v>
      </c>
      <c r="Z2787" t="s">
        <v>73</v>
      </c>
      <c r="AA2787">
        <v>5</v>
      </c>
      <c r="AB2787">
        <v>886.07</v>
      </c>
      <c r="AC2787">
        <v>40</v>
      </c>
      <c r="AD2787" t="str" cm="1">
        <f t="array" ref="AD2787">_xlfn.IFS($AC2787&lt;= 24,"17-24", $AC2787&lt;=34,"25-34", $AC2787&lt;=44,"35-44", $AC2787&lt;= 54,"45-54", $AC2787 &gt;= 55, "55+")</f>
        <v>35-44</v>
      </c>
      <c r="AE2787">
        <f t="shared" ca="1" si="216"/>
        <v>5</v>
      </c>
      <c r="AF2787" t="str">
        <f t="shared" si="217"/>
        <v>Medium</v>
      </c>
      <c r="AG2787" t="str">
        <f t="shared" si="218"/>
        <v>Not satisfied</v>
      </c>
      <c r="AH2787" t="str">
        <f t="shared" si="219"/>
        <v>High Performer</v>
      </c>
      <c r="AI2787" t="str" cm="1">
        <f t="array" ref="AI2787">_xlfn.IFS($Z2787 = "Passed", "High", $Z2787="Completed", "Moderate", OR($Z2787 = "Incomplete", $Z2787="Failed"), "Low")</f>
        <v>High</v>
      </c>
      <c r="AJ2787" t="str" cm="1">
        <f t="array" ref="AJ2787">_xlfn.IFS(OR(Z2787= "Passed", Z2787 = "Completed"), "Complete", OR(Z2787 ="Failed", Z2787 = "Incomplete"), "Incomplete")</f>
        <v>Complete</v>
      </c>
      <c r="AK2787" cm="1">
        <f t="array" ref="AK2787">_xlfn.IFS(HR_DATA[[#This Row],[Performance Category]] = "High Performer", 4,HR_DATA[[#This Row],[Performance Category]] = "Average Performer", 3, HR_DATA[[#This Row],[Performance Category]] = "Low Performer", 2, HR_DATA[[#This Row],[Performance Category]] = "At Risk", 1)</f>
        <v>4</v>
      </c>
    </row>
    <row r="2788" spans="1:37" x14ac:dyDescent="0.25">
      <c r="A2788">
        <v>3360</v>
      </c>
      <c r="B2788" s="2">
        <v>44279</v>
      </c>
      <c r="C2788" s="2">
        <f t="shared" ca="1" si="215"/>
        <v>46159</v>
      </c>
      <c r="D2788" t="s">
        <v>28</v>
      </c>
      <c r="E2788" t="s">
        <v>69</v>
      </c>
      <c r="F2788" t="s">
        <v>30</v>
      </c>
      <c r="G2788" t="s">
        <v>46</v>
      </c>
      <c r="H2788" t="s">
        <v>45</v>
      </c>
      <c r="I2788" t="s">
        <v>46</v>
      </c>
      <c r="J2788" t="s">
        <v>34</v>
      </c>
      <c r="K2788" t="s">
        <v>65</v>
      </c>
      <c r="L2788" s="2">
        <v>27169</v>
      </c>
      <c r="M2788" t="s">
        <v>36</v>
      </c>
      <c r="N2788" t="s">
        <v>37</v>
      </c>
      <c r="O2788" t="s">
        <v>84</v>
      </c>
      <c r="P2788" t="s">
        <v>67</v>
      </c>
      <c r="Q2788" t="s">
        <v>78</v>
      </c>
      <c r="R2788">
        <v>2</v>
      </c>
      <c r="S2788" s="2">
        <v>45102</v>
      </c>
      <c r="T2788">
        <v>4</v>
      </c>
      <c r="U2788">
        <v>4</v>
      </c>
      <c r="V2788">
        <v>1</v>
      </c>
      <c r="W2788" s="2">
        <v>44909</v>
      </c>
      <c r="X2788" t="s">
        <v>50</v>
      </c>
      <c r="Y2788" t="s">
        <v>51</v>
      </c>
      <c r="Z2788" t="s">
        <v>73</v>
      </c>
      <c r="AA2788">
        <v>3</v>
      </c>
      <c r="AB2788">
        <v>740.89</v>
      </c>
      <c r="AC2788">
        <v>47</v>
      </c>
      <c r="AD2788" t="str" cm="1">
        <f t="array" ref="AD2788">_xlfn.IFS($AC2788&lt;= 24,"17-24", $AC2788&lt;=34,"25-34", $AC2788&lt;=44,"35-44", $AC2788&lt;= 54,"45-54", $AC2788 &gt;= 55, "55+")</f>
        <v>45-54</v>
      </c>
      <c r="AE2788">
        <f t="shared" ca="1" si="216"/>
        <v>5</v>
      </c>
      <c r="AF2788" t="str">
        <f t="shared" si="217"/>
        <v>High</v>
      </c>
      <c r="AG2788" t="str">
        <f t="shared" si="218"/>
        <v>Satisfied</v>
      </c>
      <c r="AH2788" t="str">
        <f t="shared" si="219"/>
        <v>High Performer</v>
      </c>
      <c r="AI2788" t="str" cm="1">
        <f t="array" ref="AI2788">_xlfn.IFS($Z2788 = "Passed", "High", $Z2788="Completed", "Moderate", OR($Z2788 = "Incomplete", $Z2788="Failed"), "Low")</f>
        <v>High</v>
      </c>
      <c r="AJ2788" t="str" cm="1">
        <f t="array" ref="AJ2788">_xlfn.IFS(OR(Z2788= "Passed", Z2788 = "Completed"), "Complete", OR(Z2788 ="Failed", Z2788 = "Incomplete"), "Incomplete")</f>
        <v>Complete</v>
      </c>
      <c r="AK2788" cm="1">
        <f t="array" ref="AK2788">_xlfn.IFS(HR_DATA[[#This Row],[Performance Category]] = "High Performer", 4,HR_DATA[[#This Row],[Performance Category]] = "Average Performer", 3, HR_DATA[[#This Row],[Performance Category]] = "Low Performer", 2, HR_DATA[[#This Row],[Performance Category]] = "At Risk", 1)</f>
        <v>4</v>
      </c>
    </row>
    <row r="2789" spans="1:37" x14ac:dyDescent="0.25">
      <c r="A2789">
        <v>3361</v>
      </c>
      <c r="B2789" s="2">
        <v>44194</v>
      </c>
      <c r="C2789" s="2">
        <f t="shared" ca="1" si="215"/>
        <v>46159</v>
      </c>
      <c r="D2789" t="s">
        <v>28</v>
      </c>
      <c r="E2789" t="s">
        <v>29</v>
      </c>
      <c r="F2789" t="s">
        <v>108</v>
      </c>
      <c r="G2789" t="s">
        <v>46</v>
      </c>
      <c r="H2789" t="s">
        <v>56</v>
      </c>
      <c r="I2789" t="s">
        <v>33</v>
      </c>
      <c r="J2789" t="s">
        <v>34</v>
      </c>
      <c r="K2789" t="s">
        <v>65</v>
      </c>
      <c r="L2789" s="2">
        <v>15983</v>
      </c>
      <c r="M2789" t="s">
        <v>36</v>
      </c>
      <c r="N2789" t="s">
        <v>37</v>
      </c>
      <c r="O2789" t="s">
        <v>60</v>
      </c>
      <c r="P2789" t="s">
        <v>61</v>
      </c>
      <c r="Q2789" t="s">
        <v>78</v>
      </c>
      <c r="R2789">
        <v>3</v>
      </c>
      <c r="S2789" s="2">
        <v>45008</v>
      </c>
      <c r="T2789">
        <v>1</v>
      </c>
      <c r="U2789">
        <v>3</v>
      </c>
      <c r="V2789">
        <v>3</v>
      </c>
      <c r="W2789" s="2">
        <v>44879</v>
      </c>
      <c r="X2789" t="s">
        <v>92</v>
      </c>
      <c r="Y2789" t="s">
        <v>51</v>
      </c>
      <c r="Z2789" t="s">
        <v>73</v>
      </c>
      <c r="AA2789">
        <v>1</v>
      </c>
      <c r="AB2789">
        <v>921.81</v>
      </c>
      <c r="AC2789">
        <v>77</v>
      </c>
      <c r="AD2789" t="str" cm="1">
        <f t="array" ref="AD2789">_xlfn.IFS($AC2789&lt;= 24,"17-24", $AC2789&lt;=34,"25-34", $AC2789&lt;=44,"35-44", $AC2789&lt;= 54,"45-54", $AC2789 &gt;= 55, "55+")</f>
        <v>55+</v>
      </c>
      <c r="AE2789">
        <f t="shared" ca="1" si="216"/>
        <v>5</v>
      </c>
      <c r="AF2789" t="str">
        <f t="shared" si="217"/>
        <v>Low</v>
      </c>
      <c r="AG2789" t="str">
        <f t="shared" si="218"/>
        <v>Neutral</v>
      </c>
      <c r="AH2789" t="str">
        <f t="shared" si="219"/>
        <v>High Performer</v>
      </c>
      <c r="AI2789" t="str" cm="1">
        <f t="array" ref="AI2789">_xlfn.IFS($Z2789 = "Passed", "High", $Z2789="Completed", "Moderate", OR($Z2789 = "Incomplete", $Z2789="Failed"), "Low")</f>
        <v>High</v>
      </c>
      <c r="AJ2789" t="str" cm="1">
        <f t="array" ref="AJ2789">_xlfn.IFS(OR(Z2789= "Passed", Z2789 = "Completed"), "Complete", OR(Z2789 ="Failed", Z2789 = "Incomplete"), "Incomplete")</f>
        <v>Complete</v>
      </c>
      <c r="AK2789" cm="1">
        <f t="array" ref="AK2789">_xlfn.IFS(HR_DATA[[#This Row],[Performance Category]] = "High Performer", 4,HR_DATA[[#This Row],[Performance Category]] = "Average Performer", 3, HR_DATA[[#This Row],[Performance Category]] = "Low Performer", 2, HR_DATA[[#This Row],[Performance Category]] = "At Risk", 1)</f>
        <v>4</v>
      </c>
    </row>
    <row r="2790" spans="1:37" x14ac:dyDescent="0.25">
      <c r="A2790">
        <v>3362</v>
      </c>
      <c r="B2790" s="2">
        <v>44410</v>
      </c>
      <c r="C2790" s="2">
        <f t="shared" ca="1" si="215"/>
        <v>46159</v>
      </c>
      <c r="D2790" t="s">
        <v>28</v>
      </c>
      <c r="E2790" t="s">
        <v>44</v>
      </c>
      <c r="F2790" t="s">
        <v>30</v>
      </c>
      <c r="G2790" t="s">
        <v>55</v>
      </c>
      <c r="H2790" t="s">
        <v>32</v>
      </c>
      <c r="I2790" t="s">
        <v>33</v>
      </c>
      <c r="J2790" t="s">
        <v>34</v>
      </c>
      <c r="K2790" t="s">
        <v>70</v>
      </c>
      <c r="L2790" s="2">
        <v>24786</v>
      </c>
      <c r="M2790" t="s">
        <v>36</v>
      </c>
      <c r="N2790" t="s">
        <v>37</v>
      </c>
      <c r="O2790" t="s">
        <v>84</v>
      </c>
      <c r="P2790" t="s">
        <v>39</v>
      </c>
      <c r="Q2790" t="s">
        <v>78</v>
      </c>
      <c r="R2790">
        <v>1</v>
      </c>
      <c r="S2790" s="2">
        <v>45004</v>
      </c>
      <c r="T2790">
        <v>1</v>
      </c>
      <c r="U2790">
        <v>5</v>
      </c>
      <c r="V2790">
        <v>1</v>
      </c>
      <c r="W2790" s="2">
        <v>45138</v>
      </c>
      <c r="X2790" t="s">
        <v>50</v>
      </c>
      <c r="Y2790" t="s">
        <v>42</v>
      </c>
      <c r="Z2790" t="s">
        <v>73</v>
      </c>
      <c r="AA2790">
        <v>2</v>
      </c>
      <c r="AB2790">
        <v>348.84</v>
      </c>
      <c r="AC2790">
        <v>54</v>
      </c>
      <c r="AD2790" t="str" cm="1">
        <f t="array" ref="AD2790">_xlfn.IFS($AC2790&lt;= 24,"17-24", $AC2790&lt;=34,"25-34", $AC2790&lt;=44,"35-44", $AC2790&lt;= 54,"45-54", $AC2790 &gt;= 55, "55+")</f>
        <v>45-54</v>
      </c>
      <c r="AE2790">
        <f t="shared" ca="1" si="216"/>
        <v>4</v>
      </c>
      <c r="AF2790" t="str">
        <f t="shared" si="217"/>
        <v>Low</v>
      </c>
      <c r="AG2790" t="str">
        <f t="shared" si="218"/>
        <v>Satisfied</v>
      </c>
      <c r="AH2790" t="str">
        <f t="shared" si="219"/>
        <v>High Performer</v>
      </c>
      <c r="AI2790" t="str" cm="1">
        <f t="array" ref="AI2790">_xlfn.IFS($Z2790 = "Passed", "High", $Z2790="Completed", "Moderate", OR($Z2790 = "Incomplete", $Z2790="Failed"), "Low")</f>
        <v>High</v>
      </c>
      <c r="AJ2790" t="str" cm="1">
        <f t="array" ref="AJ2790">_xlfn.IFS(OR(Z2790= "Passed", Z2790 = "Completed"), "Complete", OR(Z2790 ="Failed", Z2790 = "Incomplete"), "Incomplete")</f>
        <v>Complete</v>
      </c>
      <c r="AK2790" cm="1">
        <f t="array" ref="AK2790">_xlfn.IFS(HR_DATA[[#This Row],[Performance Category]] = "High Performer", 4,HR_DATA[[#This Row],[Performance Category]] = "Average Performer", 3, HR_DATA[[#This Row],[Performance Category]] = "Low Performer", 2, HR_DATA[[#This Row],[Performance Category]] = "At Risk", 1)</f>
        <v>4</v>
      </c>
    </row>
    <row r="2791" spans="1:37" x14ac:dyDescent="0.25">
      <c r="A2791">
        <v>3363</v>
      </c>
      <c r="B2791" s="2">
        <v>44650</v>
      </c>
      <c r="C2791" s="2">
        <f t="shared" ca="1" si="215"/>
        <v>46159</v>
      </c>
      <c r="D2791" t="s">
        <v>28</v>
      </c>
      <c r="E2791" t="s">
        <v>87</v>
      </c>
      <c r="F2791" t="s">
        <v>30</v>
      </c>
      <c r="G2791" t="s">
        <v>46</v>
      </c>
      <c r="H2791" t="s">
        <v>45</v>
      </c>
      <c r="I2791" t="s">
        <v>33</v>
      </c>
      <c r="J2791" t="s">
        <v>34</v>
      </c>
      <c r="K2791" t="s">
        <v>70</v>
      </c>
      <c r="L2791" s="2">
        <v>21027</v>
      </c>
      <c r="M2791" t="s">
        <v>36</v>
      </c>
      <c r="N2791" t="s">
        <v>48</v>
      </c>
      <c r="O2791" t="s">
        <v>72</v>
      </c>
      <c r="P2791" t="s">
        <v>67</v>
      </c>
      <c r="Q2791" t="s">
        <v>78</v>
      </c>
      <c r="R2791">
        <v>5</v>
      </c>
      <c r="S2791" s="2">
        <v>45099</v>
      </c>
      <c r="T2791">
        <v>4</v>
      </c>
      <c r="U2791">
        <v>4</v>
      </c>
      <c r="V2791">
        <v>2</v>
      </c>
      <c r="W2791" s="2">
        <v>45068</v>
      </c>
      <c r="X2791" t="s">
        <v>50</v>
      </c>
      <c r="Y2791" t="s">
        <v>51</v>
      </c>
      <c r="Z2791" t="s">
        <v>63</v>
      </c>
      <c r="AA2791">
        <v>2</v>
      </c>
      <c r="AB2791">
        <v>826.15</v>
      </c>
      <c r="AC2791">
        <v>65</v>
      </c>
      <c r="AD2791" t="str" cm="1">
        <f t="array" ref="AD2791">_xlfn.IFS($AC2791&lt;= 24,"17-24", $AC2791&lt;=34,"25-34", $AC2791&lt;=44,"35-44", $AC2791&lt;= 54,"45-54", $AC2791 &gt;= 55, "55+")</f>
        <v>55+</v>
      </c>
      <c r="AE2791">
        <f t="shared" ca="1" si="216"/>
        <v>4</v>
      </c>
      <c r="AF2791" t="str">
        <f t="shared" si="217"/>
        <v>High</v>
      </c>
      <c r="AG2791" t="str">
        <f t="shared" si="218"/>
        <v>Satisfied</v>
      </c>
      <c r="AH2791" t="str">
        <f t="shared" si="219"/>
        <v>High Performer</v>
      </c>
      <c r="AI2791" t="str" cm="1">
        <f t="array" ref="AI2791">_xlfn.IFS($Z2791 = "Passed", "High", $Z2791="Completed", "Moderate", OR($Z2791 = "Incomplete", $Z2791="Failed"), "Low")</f>
        <v>Moderate</v>
      </c>
      <c r="AJ2791" t="str" cm="1">
        <f t="array" ref="AJ2791">_xlfn.IFS(OR(Z2791= "Passed", Z2791 = "Completed"), "Complete", OR(Z2791 ="Failed", Z2791 = "Incomplete"), "Incomplete")</f>
        <v>Complete</v>
      </c>
      <c r="AK2791" cm="1">
        <f t="array" ref="AK2791">_xlfn.IFS(HR_DATA[[#This Row],[Performance Category]] = "High Performer", 4,HR_DATA[[#This Row],[Performance Category]] = "Average Performer", 3, HR_DATA[[#This Row],[Performance Category]] = "Low Performer", 2, HR_DATA[[#This Row],[Performance Category]] = "At Risk", 1)</f>
        <v>4</v>
      </c>
    </row>
    <row r="2792" spans="1:37" x14ac:dyDescent="0.25">
      <c r="A2792">
        <v>3364</v>
      </c>
      <c r="B2792" s="2">
        <v>44260</v>
      </c>
      <c r="C2792" s="2">
        <f t="shared" ca="1" si="215"/>
        <v>46159</v>
      </c>
      <c r="D2792" t="s">
        <v>106</v>
      </c>
      <c r="E2792" t="s">
        <v>74</v>
      </c>
      <c r="F2792" t="s">
        <v>30</v>
      </c>
      <c r="G2792" t="s">
        <v>46</v>
      </c>
      <c r="H2792" t="s">
        <v>45</v>
      </c>
      <c r="I2792" t="s">
        <v>33</v>
      </c>
      <c r="J2792" t="s">
        <v>34</v>
      </c>
      <c r="K2792" t="s">
        <v>79</v>
      </c>
      <c r="L2792" s="2">
        <v>22072</v>
      </c>
      <c r="M2792" t="s">
        <v>36</v>
      </c>
      <c r="N2792" t="s">
        <v>37</v>
      </c>
      <c r="O2792" t="s">
        <v>49</v>
      </c>
      <c r="P2792" t="s">
        <v>61</v>
      </c>
      <c r="Q2792" t="s">
        <v>78</v>
      </c>
      <c r="R2792">
        <v>3</v>
      </c>
      <c r="S2792" s="2">
        <v>45003</v>
      </c>
      <c r="T2792">
        <v>1</v>
      </c>
      <c r="U2792">
        <v>5</v>
      </c>
      <c r="V2792">
        <v>2</v>
      </c>
      <c r="W2792" s="2">
        <v>44896</v>
      </c>
      <c r="X2792" t="s">
        <v>41</v>
      </c>
      <c r="Y2792" t="s">
        <v>42</v>
      </c>
      <c r="Z2792" t="s">
        <v>63</v>
      </c>
      <c r="AA2792">
        <v>1</v>
      </c>
      <c r="AB2792">
        <v>205.35</v>
      </c>
      <c r="AC2792">
        <v>61</v>
      </c>
      <c r="AD2792" t="str" cm="1">
        <f t="array" ref="AD2792">_xlfn.IFS($AC2792&lt;= 24,"17-24", $AC2792&lt;=34,"25-34", $AC2792&lt;=44,"35-44", $AC2792&lt;= 54,"45-54", $AC2792 &gt;= 55, "55+")</f>
        <v>55+</v>
      </c>
      <c r="AE2792">
        <f t="shared" ca="1" si="216"/>
        <v>5</v>
      </c>
      <c r="AF2792" t="str">
        <f t="shared" si="217"/>
        <v>Low</v>
      </c>
      <c r="AG2792" t="str">
        <f t="shared" si="218"/>
        <v>Satisfied</v>
      </c>
      <c r="AH2792" t="str">
        <f t="shared" si="219"/>
        <v>High Performer</v>
      </c>
      <c r="AI2792" t="str" cm="1">
        <f t="array" ref="AI2792">_xlfn.IFS($Z2792 = "Passed", "High", $Z2792="Completed", "Moderate", OR($Z2792 = "Incomplete", $Z2792="Failed"), "Low")</f>
        <v>Moderate</v>
      </c>
      <c r="AJ2792" t="str" cm="1">
        <f t="array" ref="AJ2792">_xlfn.IFS(OR(Z2792= "Passed", Z2792 = "Completed"), "Complete", OR(Z2792 ="Failed", Z2792 = "Incomplete"), "Incomplete")</f>
        <v>Complete</v>
      </c>
      <c r="AK2792" cm="1">
        <f t="array" ref="AK2792">_xlfn.IFS(HR_DATA[[#This Row],[Performance Category]] = "High Performer", 4,HR_DATA[[#This Row],[Performance Category]] = "Average Performer", 3, HR_DATA[[#This Row],[Performance Category]] = "Low Performer", 2, HR_DATA[[#This Row],[Performance Category]] = "At Risk", 1)</f>
        <v>4</v>
      </c>
    </row>
    <row r="2793" spans="1:37" x14ac:dyDescent="0.25">
      <c r="A2793">
        <v>3365</v>
      </c>
      <c r="B2793" s="2">
        <v>44167</v>
      </c>
      <c r="C2793" s="2">
        <f t="shared" ca="1" si="215"/>
        <v>46159</v>
      </c>
      <c r="D2793" t="s">
        <v>106</v>
      </c>
      <c r="E2793" t="s">
        <v>81</v>
      </c>
      <c r="F2793" t="s">
        <v>30</v>
      </c>
      <c r="G2793" t="s">
        <v>31</v>
      </c>
      <c r="H2793" t="s">
        <v>56</v>
      </c>
      <c r="I2793" t="s">
        <v>33</v>
      </c>
      <c r="J2793" t="s">
        <v>34</v>
      </c>
      <c r="K2793" t="s">
        <v>96</v>
      </c>
      <c r="L2793" s="2">
        <v>17711</v>
      </c>
      <c r="M2793" t="s">
        <v>36</v>
      </c>
      <c r="N2793" t="s">
        <v>48</v>
      </c>
      <c r="O2793" t="s">
        <v>84</v>
      </c>
      <c r="P2793" t="s">
        <v>77</v>
      </c>
      <c r="Q2793" t="s">
        <v>40</v>
      </c>
      <c r="R2793">
        <v>3</v>
      </c>
      <c r="S2793" s="2">
        <v>45132</v>
      </c>
      <c r="T2793">
        <v>1</v>
      </c>
      <c r="U2793">
        <v>1</v>
      </c>
      <c r="V2793">
        <v>4</v>
      </c>
      <c r="W2793" s="2">
        <v>44796</v>
      </c>
      <c r="X2793" t="s">
        <v>92</v>
      </c>
      <c r="Y2793" t="s">
        <v>51</v>
      </c>
      <c r="Z2793" t="s">
        <v>52</v>
      </c>
      <c r="AA2793">
        <v>1</v>
      </c>
      <c r="AB2793">
        <v>349.86</v>
      </c>
      <c r="AC2793">
        <v>72</v>
      </c>
      <c r="AD2793" t="str" cm="1">
        <f t="array" ref="AD2793">_xlfn.IFS($AC2793&lt;= 24,"17-24", $AC2793&lt;=34,"25-34", $AC2793&lt;=44,"35-44", $AC2793&lt;= 54,"45-54", $AC2793 &gt;= 55, "55+")</f>
        <v>55+</v>
      </c>
      <c r="AE2793">
        <f t="shared" ca="1" si="216"/>
        <v>5</v>
      </c>
      <c r="AF2793" t="str">
        <f t="shared" si="217"/>
        <v>Low</v>
      </c>
      <c r="AG2793" t="str">
        <f t="shared" si="218"/>
        <v>Not satisfied</v>
      </c>
      <c r="AH2793" t="str">
        <f t="shared" si="219"/>
        <v>Average Performer</v>
      </c>
      <c r="AI2793" t="str" cm="1">
        <f t="array" ref="AI2793">_xlfn.IFS($Z2793 = "Passed", "High", $Z2793="Completed", "Moderate", OR($Z2793 = "Incomplete", $Z2793="Failed"), "Low")</f>
        <v>Low</v>
      </c>
      <c r="AJ2793" t="str" cm="1">
        <f t="array" ref="AJ2793">_xlfn.IFS(OR(Z2793= "Passed", Z2793 = "Completed"), "Complete", OR(Z2793 ="Failed", Z2793 = "Incomplete"), "Incomplete")</f>
        <v>Incomplete</v>
      </c>
      <c r="AK2793" cm="1">
        <f t="array" ref="AK2793">_xlfn.IFS(HR_DATA[[#This Row],[Performance Category]] = "High Performer", 4,HR_DATA[[#This Row],[Performance Category]] = "Average Performer", 3, HR_DATA[[#This Row],[Performance Category]] = "Low Performer", 2, HR_DATA[[#This Row],[Performance Category]] = "At Risk", 1)</f>
        <v>3</v>
      </c>
    </row>
    <row r="2794" spans="1:37" x14ac:dyDescent="0.25">
      <c r="A2794">
        <v>3366</v>
      </c>
      <c r="B2794" s="2">
        <v>43485</v>
      </c>
      <c r="C2794" s="2">
        <f t="shared" ca="1" si="215"/>
        <v>46159</v>
      </c>
      <c r="D2794" t="s">
        <v>106</v>
      </c>
      <c r="E2794" t="s">
        <v>54</v>
      </c>
      <c r="F2794" t="s">
        <v>108</v>
      </c>
      <c r="G2794" t="s">
        <v>31</v>
      </c>
      <c r="H2794" t="s">
        <v>32</v>
      </c>
      <c r="I2794" t="s">
        <v>55</v>
      </c>
      <c r="J2794" t="s">
        <v>34</v>
      </c>
      <c r="K2794" t="s">
        <v>65</v>
      </c>
      <c r="L2794" s="2">
        <v>27894</v>
      </c>
      <c r="M2794" t="s">
        <v>36</v>
      </c>
      <c r="N2794" t="s">
        <v>48</v>
      </c>
      <c r="O2794" t="s">
        <v>72</v>
      </c>
      <c r="P2794" t="s">
        <v>39</v>
      </c>
      <c r="Q2794" t="s">
        <v>78</v>
      </c>
      <c r="R2794">
        <v>4</v>
      </c>
      <c r="S2794" s="2">
        <v>44794</v>
      </c>
      <c r="T2794">
        <v>4</v>
      </c>
      <c r="U2794">
        <v>5</v>
      </c>
      <c r="V2794">
        <v>5</v>
      </c>
      <c r="W2794" s="2">
        <v>44824</v>
      </c>
      <c r="X2794" t="s">
        <v>62</v>
      </c>
      <c r="Y2794" t="s">
        <v>51</v>
      </c>
      <c r="Z2794" t="s">
        <v>73</v>
      </c>
      <c r="AA2794">
        <v>1</v>
      </c>
      <c r="AB2794">
        <v>546.47</v>
      </c>
      <c r="AC2794">
        <v>43</v>
      </c>
      <c r="AD2794" t="str" cm="1">
        <f t="array" ref="AD2794">_xlfn.IFS($AC2794&lt;= 24,"17-24", $AC2794&lt;=34,"25-34", $AC2794&lt;=44,"35-44", $AC2794&lt;= 54,"45-54", $AC2794 &gt;= 55, "55+")</f>
        <v>35-44</v>
      </c>
      <c r="AE2794">
        <f t="shared" ca="1" si="216"/>
        <v>7</v>
      </c>
      <c r="AF2794" t="str">
        <f t="shared" si="217"/>
        <v>High</v>
      </c>
      <c r="AG2794" t="str">
        <f t="shared" si="218"/>
        <v>Satisfied</v>
      </c>
      <c r="AH2794" t="str">
        <f t="shared" si="219"/>
        <v>High Performer</v>
      </c>
      <c r="AI2794" t="str" cm="1">
        <f t="array" ref="AI2794">_xlfn.IFS($Z2794 = "Passed", "High", $Z2794="Completed", "Moderate", OR($Z2794 = "Incomplete", $Z2794="Failed"), "Low")</f>
        <v>High</v>
      </c>
      <c r="AJ2794" t="str" cm="1">
        <f t="array" ref="AJ2794">_xlfn.IFS(OR(Z2794= "Passed", Z2794 = "Completed"), "Complete", OR(Z2794 ="Failed", Z2794 = "Incomplete"), "Incomplete")</f>
        <v>Complete</v>
      </c>
      <c r="AK2794" cm="1">
        <f t="array" ref="AK2794">_xlfn.IFS(HR_DATA[[#This Row],[Performance Category]] = "High Performer", 4,HR_DATA[[#This Row],[Performance Category]] = "Average Performer", 3, HR_DATA[[#This Row],[Performance Category]] = "Low Performer", 2, HR_DATA[[#This Row],[Performance Category]] = "At Risk", 1)</f>
        <v>4</v>
      </c>
    </row>
    <row r="2795" spans="1:37" x14ac:dyDescent="0.25">
      <c r="A2795">
        <v>3367</v>
      </c>
      <c r="B2795" s="2">
        <v>43981</v>
      </c>
      <c r="C2795" s="2">
        <f t="shared" ca="1" si="215"/>
        <v>46159</v>
      </c>
      <c r="D2795" t="s">
        <v>106</v>
      </c>
      <c r="E2795" t="s">
        <v>69</v>
      </c>
      <c r="F2795" t="s">
        <v>108</v>
      </c>
      <c r="G2795" t="s">
        <v>55</v>
      </c>
      <c r="H2795" t="s">
        <v>56</v>
      </c>
      <c r="I2795" t="s">
        <v>55</v>
      </c>
      <c r="J2795" t="s">
        <v>34</v>
      </c>
      <c r="K2795" t="s">
        <v>70</v>
      </c>
      <c r="L2795" s="2">
        <v>22935</v>
      </c>
      <c r="M2795" t="s">
        <v>36</v>
      </c>
      <c r="N2795" t="s">
        <v>48</v>
      </c>
      <c r="O2795" t="s">
        <v>60</v>
      </c>
      <c r="P2795" t="s">
        <v>61</v>
      </c>
      <c r="Q2795" t="s">
        <v>78</v>
      </c>
      <c r="R2795">
        <v>2</v>
      </c>
      <c r="S2795" s="2">
        <v>44815</v>
      </c>
      <c r="T2795">
        <v>4</v>
      </c>
      <c r="U2795">
        <v>1</v>
      </c>
      <c r="V2795">
        <v>5</v>
      </c>
      <c r="W2795" s="2">
        <v>45086</v>
      </c>
      <c r="X2795" t="s">
        <v>41</v>
      </c>
      <c r="Y2795" t="s">
        <v>42</v>
      </c>
      <c r="Z2795" t="s">
        <v>73</v>
      </c>
      <c r="AA2795">
        <v>2</v>
      </c>
      <c r="AB2795">
        <v>448.21</v>
      </c>
      <c r="AC2795">
        <v>58</v>
      </c>
      <c r="AD2795" t="str" cm="1">
        <f t="array" ref="AD2795">_xlfn.IFS($AC2795&lt;= 24,"17-24", $AC2795&lt;=34,"25-34", $AC2795&lt;=44,"35-44", $AC2795&lt;= 54,"45-54", $AC2795 &gt;= 55, "55+")</f>
        <v>55+</v>
      </c>
      <c r="AE2795">
        <f t="shared" ca="1" si="216"/>
        <v>5</v>
      </c>
      <c r="AF2795" t="str">
        <f t="shared" si="217"/>
        <v>High</v>
      </c>
      <c r="AG2795" t="str">
        <f t="shared" si="218"/>
        <v>Not satisfied</v>
      </c>
      <c r="AH2795" t="str">
        <f t="shared" si="219"/>
        <v>High Performer</v>
      </c>
      <c r="AI2795" t="str" cm="1">
        <f t="array" ref="AI2795">_xlfn.IFS($Z2795 = "Passed", "High", $Z2795="Completed", "Moderate", OR($Z2795 = "Incomplete", $Z2795="Failed"), "Low")</f>
        <v>High</v>
      </c>
      <c r="AJ2795" t="str" cm="1">
        <f t="array" ref="AJ2795">_xlfn.IFS(OR(Z2795= "Passed", Z2795 = "Completed"), "Complete", OR(Z2795 ="Failed", Z2795 = "Incomplete"), "Incomplete")</f>
        <v>Complete</v>
      </c>
      <c r="AK2795" cm="1">
        <f t="array" ref="AK2795">_xlfn.IFS(HR_DATA[[#This Row],[Performance Category]] = "High Performer", 4,HR_DATA[[#This Row],[Performance Category]] = "Average Performer", 3, HR_DATA[[#This Row],[Performance Category]] = "Low Performer", 2, HR_DATA[[#This Row],[Performance Category]] = "At Risk", 1)</f>
        <v>4</v>
      </c>
    </row>
    <row r="2796" spans="1:37" x14ac:dyDescent="0.25">
      <c r="A2796">
        <v>3370</v>
      </c>
      <c r="B2796" s="2">
        <v>44732</v>
      </c>
      <c r="C2796" s="2">
        <f t="shared" ca="1" si="215"/>
        <v>46159</v>
      </c>
      <c r="D2796" t="s">
        <v>106</v>
      </c>
      <c r="E2796" t="s">
        <v>44</v>
      </c>
      <c r="F2796" t="s">
        <v>30</v>
      </c>
      <c r="G2796" t="s">
        <v>31</v>
      </c>
      <c r="H2796" t="s">
        <v>32</v>
      </c>
      <c r="I2796" t="s">
        <v>33</v>
      </c>
      <c r="J2796" t="s">
        <v>34</v>
      </c>
      <c r="K2796" t="s">
        <v>65</v>
      </c>
      <c r="L2796" s="2">
        <v>21424</v>
      </c>
      <c r="M2796" t="s">
        <v>36</v>
      </c>
      <c r="N2796" t="s">
        <v>37</v>
      </c>
      <c r="O2796" t="s">
        <v>84</v>
      </c>
      <c r="P2796" t="s">
        <v>39</v>
      </c>
      <c r="Q2796" t="s">
        <v>78</v>
      </c>
      <c r="R2796">
        <v>3</v>
      </c>
      <c r="S2796" s="2">
        <v>45137</v>
      </c>
      <c r="T2796">
        <v>3</v>
      </c>
      <c r="U2796">
        <v>5</v>
      </c>
      <c r="V2796">
        <v>3</v>
      </c>
      <c r="W2796" s="2">
        <v>45083</v>
      </c>
      <c r="X2796" t="s">
        <v>50</v>
      </c>
      <c r="Y2796" t="s">
        <v>51</v>
      </c>
      <c r="Z2796" t="s">
        <v>63</v>
      </c>
      <c r="AA2796">
        <v>2</v>
      </c>
      <c r="AB2796">
        <v>264.88</v>
      </c>
      <c r="AC2796">
        <v>64</v>
      </c>
      <c r="AD2796" t="str" cm="1">
        <f t="array" ref="AD2796">_xlfn.IFS($AC2796&lt;= 24,"17-24", $AC2796&lt;=34,"25-34", $AC2796&lt;=44,"35-44", $AC2796&lt;= 54,"45-54", $AC2796 &gt;= 55, "55+")</f>
        <v>55+</v>
      </c>
      <c r="AE2796">
        <f t="shared" ca="1" si="216"/>
        <v>3</v>
      </c>
      <c r="AF2796" t="str">
        <f t="shared" si="217"/>
        <v>Medium</v>
      </c>
      <c r="AG2796" t="str">
        <f t="shared" si="218"/>
        <v>Satisfied</v>
      </c>
      <c r="AH2796" t="str">
        <f t="shared" si="219"/>
        <v>High Performer</v>
      </c>
      <c r="AI2796" t="str" cm="1">
        <f t="array" ref="AI2796">_xlfn.IFS($Z2796 = "Passed", "High", $Z2796="Completed", "Moderate", OR($Z2796 = "Incomplete", $Z2796="Failed"), "Low")</f>
        <v>Moderate</v>
      </c>
      <c r="AJ2796" t="str" cm="1">
        <f t="array" ref="AJ2796">_xlfn.IFS(OR(Z2796= "Passed", Z2796 = "Completed"), "Complete", OR(Z2796 ="Failed", Z2796 = "Incomplete"), "Incomplete")</f>
        <v>Complete</v>
      </c>
      <c r="AK2796" cm="1">
        <f t="array" ref="AK2796">_xlfn.IFS(HR_DATA[[#This Row],[Performance Category]] = "High Performer", 4,HR_DATA[[#This Row],[Performance Category]] = "Average Performer", 3, HR_DATA[[#This Row],[Performance Category]] = "Low Performer", 2, HR_DATA[[#This Row],[Performance Category]] = "At Risk", 1)</f>
        <v>4</v>
      </c>
    </row>
    <row r="2797" spans="1:37" x14ac:dyDescent="0.25">
      <c r="A2797">
        <v>3371</v>
      </c>
      <c r="B2797" s="2">
        <v>44915</v>
      </c>
      <c r="C2797" s="2">
        <f t="shared" ca="1" si="215"/>
        <v>46159</v>
      </c>
      <c r="D2797" t="s">
        <v>106</v>
      </c>
      <c r="E2797" t="s">
        <v>87</v>
      </c>
      <c r="F2797" t="s">
        <v>108</v>
      </c>
      <c r="G2797" t="s">
        <v>55</v>
      </c>
      <c r="H2797" t="s">
        <v>45</v>
      </c>
      <c r="I2797" t="s">
        <v>55</v>
      </c>
      <c r="J2797" t="s">
        <v>34</v>
      </c>
      <c r="K2797" t="s">
        <v>103</v>
      </c>
      <c r="L2797" s="2">
        <v>25894</v>
      </c>
      <c r="M2797" t="s">
        <v>36</v>
      </c>
      <c r="N2797" t="s">
        <v>37</v>
      </c>
      <c r="O2797" t="s">
        <v>49</v>
      </c>
      <c r="P2797" t="s">
        <v>67</v>
      </c>
      <c r="Q2797" t="s">
        <v>78</v>
      </c>
      <c r="R2797">
        <v>3</v>
      </c>
      <c r="S2797" s="2">
        <v>44781</v>
      </c>
      <c r="T2797">
        <v>4</v>
      </c>
      <c r="U2797">
        <v>2</v>
      </c>
      <c r="V2797">
        <v>5</v>
      </c>
      <c r="W2797" s="2">
        <v>44896</v>
      </c>
      <c r="X2797" t="s">
        <v>92</v>
      </c>
      <c r="Y2797" t="s">
        <v>42</v>
      </c>
      <c r="Z2797" t="s">
        <v>73</v>
      </c>
      <c r="AA2797">
        <v>2</v>
      </c>
      <c r="AB2797">
        <v>210.15</v>
      </c>
      <c r="AC2797">
        <v>52</v>
      </c>
      <c r="AD2797" t="str" cm="1">
        <f t="array" ref="AD2797">_xlfn.IFS($AC2797&lt;= 24,"17-24", $AC2797&lt;=34,"25-34", $AC2797&lt;=44,"35-44", $AC2797&lt;= 54,"45-54", $AC2797 &gt;= 55, "55+")</f>
        <v>45-54</v>
      </c>
      <c r="AE2797">
        <f t="shared" ca="1" si="216"/>
        <v>3</v>
      </c>
      <c r="AF2797" t="str">
        <f t="shared" si="217"/>
        <v>High</v>
      </c>
      <c r="AG2797" t="str">
        <f t="shared" si="218"/>
        <v>Not satisfied</v>
      </c>
      <c r="AH2797" t="str">
        <f t="shared" si="219"/>
        <v>High Performer</v>
      </c>
      <c r="AI2797" t="str" cm="1">
        <f t="array" ref="AI2797">_xlfn.IFS($Z2797 = "Passed", "High", $Z2797="Completed", "Moderate", OR($Z2797 = "Incomplete", $Z2797="Failed"), "Low")</f>
        <v>High</v>
      </c>
      <c r="AJ2797" t="str" cm="1">
        <f t="array" ref="AJ2797">_xlfn.IFS(OR(Z2797= "Passed", Z2797 = "Completed"), "Complete", OR(Z2797 ="Failed", Z2797 = "Incomplete"), "Incomplete")</f>
        <v>Complete</v>
      </c>
      <c r="AK2797" cm="1">
        <f t="array" ref="AK2797">_xlfn.IFS(HR_DATA[[#This Row],[Performance Category]] = "High Performer", 4,HR_DATA[[#This Row],[Performance Category]] = "Average Performer", 3, HR_DATA[[#This Row],[Performance Category]] = "Low Performer", 2, HR_DATA[[#This Row],[Performance Category]] = "At Risk", 1)</f>
        <v>4</v>
      </c>
    </row>
    <row r="2798" spans="1:37" x14ac:dyDescent="0.25">
      <c r="A2798">
        <v>3372</v>
      </c>
      <c r="B2798" s="2">
        <v>44940</v>
      </c>
      <c r="C2798" s="2">
        <f t="shared" ca="1" si="215"/>
        <v>46159</v>
      </c>
      <c r="D2798" t="s">
        <v>28</v>
      </c>
      <c r="E2798" t="s">
        <v>64</v>
      </c>
      <c r="F2798" t="s">
        <v>108</v>
      </c>
      <c r="G2798" t="s">
        <v>31</v>
      </c>
      <c r="H2798" t="s">
        <v>32</v>
      </c>
      <c r="I2798" t="s">
        <v>46</v>
      </c>
      <c r="J2798" t="s">
        <v>34</v>
      </c>
      <c r="K2798" t="s">
        <v>96</v>
      </c>
      <c r="L2798" s="2">
        <v>33751</v>
      </c>
      <c r="M2798" t="s">
        <v>36</v>
      </c>
      <c r="N2798" t="s">
        <v>37</v>
      </c>
      <c r="O2798" t="s">
        <v>84</v>
      </c>
      <c r="P2798" t="s">
        <v>77</v>
      </c>
      <c r="Q2798" t="s">
        <v>40</v>
      </c>
      <c r="R2798">
        <v>4</v>
      </c>
      <c r="S2798" s="2">
        <v>45120</v>
      </c>
      <c r="T2798">
        <v>1</v>
      </c>
      <c r="U2798">
        <v>3</v>
      </c>
      <c r="V2798">
        <v>1</v>
      </c>
      <c r="W2798" s="2">
        <v>45051</v>
      </c>
      <c r="X2798" t="s">
        <v>68</v>
      </c>
      <c r="Y2798" t="s">
        <v>51</v>
      </c>
      <c r="Z2798" t="s">
        <v>73</v>
      </c>
      <c r="AA2798">
        <v>4</v>
      </c>
      <c r="AB2798">
        <v>627.17999999999995</v>
      </c>
      <c r="AC2798">
        <v>31</v>
      </c>
      <c r="AD2798" t="str" cm="1">
        <f t="array" ref="AD2798">_xlfn.IFS($AC2798&lt;= 24,"17-24", $AC2798&lt;=34,"25-34", $AC2798&lt;=44,"35-44", $AC2798&lt;= 54,"45-54", $AC2798 &gt;= 55, "55+")</f>
        <v>25-34</v>
      </c>
      <c r="AE2798">
        <f t="shared" ca="1" si="216"/>
        <v>3</v>
      </c>
      <c r="AF2798" t="str">
        <f t="shared" si="217"/>
        <v>Low</v>
      </c>
      <c r="AG2798" t="str">
        <f t="shared" si="218"/>
        <v>Neutral</v>
      </c>
      <c r="AH2798" t="str">
        <f t="shared" si="219"/>
        <v>Average Performer</v>
      </c>
      <c r="AI2798" t="str" cm="1">
        <f t="array" ref="AI2798">_xlfn.IFS($Z2798 = "Passed", "High", $Z2798="Completed", "Moderate", OR($Z2798 = "Incomplete", $Z2798="Failed"), "Low")</f>
        <v>High</v>
      </c>
      <c r="AJ2798" t="str" cm="1">
        <f t="array" ref="AJ2798">_xlfn.IFS(OR(Z2798= "Passed", Z2798 = "Completed"), "Complete", OR(Z2798 ="Failed", Z2798 = "Incomplete"), "Incomplete")</f>
        <v>Complete</v>
      </c>
      <c r="AK2798" cm="1">
        <f t="array" ref="AK2798">_xlfn.IFS(HR_DATA[[#This Row],[Performance Category]] = "High Performer", 4,HR_DATA[[#This Row],[Performance Category]] = "Average Performer", 3, HR_DATA[[#This Row],[Performance Category]] = "Low Performer", 2, HR_DATA[[#This Row],[Performance Category]] = "At Risk", 1)</f>
        <v>3</v>
      </c>
    </row>
    <row r="2799" spans="1:37" x14ac:dyDescent="0.25">
      <c r="A2799">
        <v>3373</v>
      </c>
      <c r="B2799" s="2">
        <v>43365</v>
      </c>
      <c r="C2799" s="2">
        <f t="shared" ca="1" si="215"/>
        <v>46159</v>
      </c>
      <c r="D2799" t="s">
        <v>28</v>
      </c>
      <c r="E2799" t="s">
        <v>94</v>
      </c>
      <c r="F2799" t="s">
        <v>30</v>
      </c>
      <c r="G2799" t="s">
        <v>31</v>
      </c>
      <c r="H2799" t="s">
        <v>45</v>
      </c>
      <c r="I2799" t="s">
        <v>33</v>
      </c>
      <c r="J2799" t="s">
        <v>34</v>
      </c>
      <c r="K2799" t="s">
        <v>47</v>
      </c>
      <c r="L2799" s="2">
        <v>32545</v>
      </c>
      <c r="M2799" t="s">
        <v>36</v>
      </c>
      <c r="N2799" t="s">
        <v>48</v>
      </c>
      <c r="O2799" t="s">
        <v>60</v>
      </c>
      <c r="P2799" t="s">
        <v>67</v>
      </c>
      <c r="Q2799" t="s">
        <v>78</v>
      </c>
      <c r="R2799">
        <v>2</v>
      </c>
      <c r="S2799" s="2">
        <v>45141</v>
      </c>
      <c r="T2799">
        <v>2</v>
      </c>
      <c r="U2799">
        <v>4</v>
      </c>
      <c r="V2799">
        <v>4</v>
      </c>
      <c r="W2799" s="2">
        <v>44924</v>
      </c>
      <c r="X2799" t="s">
        <v>50</v>
      </c>
      <c r="Y2799" t="s">
        <v>51</v>
      </c>
      <c r="Z2799" t="s">
        <v>52</v>
      </c>
      <c r="AA2799">
        <v>1</v>
      </c>
      <c r="AB2799">
        <v>575.41999999999996</v>
      </c>
      <c r="AC2799">
        <v>29</v>
      </c>
      <c r="AD2799" t="str" cm="1">
        <f t="array" ref="AD2799">_xlfn.IFS($AC2799&lt;= 24,"17-24", $AC2799&lt;=34,"25-34", $AC2799&lt;=44,"35-44", $AC2799&lt;= 54,"45-54", $AC2799 &gt;= 55, "55+")</f>
        <v>25-34</v>
      </c>
      <c r="AE2799">
        <f t="shared" ca="1" si="216"/>
        <v>7</v>
      </c>
      <c r="AF2799" t="str">
        <f t="shared" si="217"/>
        <v>Low</v>
      </c>
      <c r="AG2799" t="str">
        <f t="shared" si="218"/>
        <v>Satisfied</v>
      </c>
      <c r="AH2799" t="str">
        <f t="shared" si="219"/>
        <v>High Performer</v>
      </c>
      <c r="AI2799" t="str" cm="1">
        <f t="array" ref="AI2799">_xlfn.IFS($Z2799 = "Passed", "High", $Z2799="Completed", "Moderate", OR($Z2799 = "Incomplete", $Z2799="Failed"), "Low")</f>
        <v>Low</v>
      </c>
      <c r="AJ2799" t="str" cm="1">
        <f t="array" ref="AJ2799">_xlfn.IFS(OR(Z2799= "Passed", Z2799 = "Completed"), "Complete", OR(Z2799 ="Failed", Z2799 = "Incomplete"), "Incomplete")</f>
        <v>Incomplete</v>
      </c>
      <c r="AK2799" cm="1">
        <f t="array" ref="AK2799">_xlfn.IFS(HR_DATA[[#This Row],[Performance Category]] = "High Performer", 4,HR_DATA[[#This Row],[Performance Category]] = "Average Performer", 3, HR_DATA[[#This Row],[Performance Category]] = "Low Performer", 2, HR_DATA[[#This Row],[Performance Category]] = "At Risk", 1)</f>
        <v>4</v>
      </c>
    </row>
    <row r="2800" spans="1:37" x14ac:dyDescent="0.25">
      <c r="A2800">
        <v>3374</v>
      </c>
      <c r="B2800" s="2">
        <v>44828</v>
      </c>
      <c r="C2800" s="2">
        <f t="shared" ca="1" si="215"/>
        <v>46159</v>
      </c>
      <c r="D2800" t="s">
        <v>28</v>
      </c>
      <c r="E2800" t="s">
        <v>74</v>
      </c>
      <c r="F2800" t="s">
        <v>108</v>
      </c>
      <c r="G2800" t="s">
        <v>46</v>
      </c>
      <c r="H2800" t="s">
        <v>45</v>
      </c>
      <c r="I2800" t="s">
        <v>33</v>
      </c>
      <c r="J2800" t="s">
        <v>34</v>
      </c>
      <c r="K2800" t="s">
        <v>70</v>
      </c>
      <c r="L2800" s="2">
        <v>36498</v>
      </c>
      <c r="M2800" t="s">
        <v>36</v>
      </c>
      <c r="N2800" t="s">
        <v>48</v>
      </c>
      <c r="O2800" t="s">
        <v>49</v>
      </c>
      <c r="P2800" t="s">
        <v>77</v>
      </c>
      <c r="Q2800" t="s">
        <v>78</v>
      </c>
      <c r="R2800">
        <v>4</v>
      </c>
      <c r="S2800" s="2">
        <v>45002</v>
      </c>
      <c r="T2800">
        <v>1</v>
      </c>
      <c r="U2800">
        <v>3</v>
      </c>
      <c r="V2800">
        <v>3</v>
      </c>
      <c r="W2800" s="2">
        <v>44892</v>
      </c>
      <c r="X2800" t="s">
        <v>92</v>
      </c>
      <c r="Y2800" t="s">
        <v>42</v>
      </c>
      <c r="Z2800" t="s">
        <v>63</v>
      </c>
      <c r="AA2800">
        <v>4</v>
      </c>
      <c r="AB2800">
        <v>123.64</v>
      </c>
      <c r="AC2800">
        <v>23</v>
      </c>
      <c r="AD2800" t="str" cm="1">
        <f t="array" ref="AD2800">_xlfn.IFS($AC2800&lt;= 24,"17-24", $AC2800&lt;=34,"25-34", $AC2800&lt;=44,"35-44", $AC2800&lt;= 54,"45-54", $AC2800 &gt;= 55, "55+")</f>
        <v>17-24</v>
      </c>
      <c r="AE2800">
        <f t="shared" ca="1" si="216"/>
        <v>3</v>
      </c>
      <c r="AF2800" t="str">
        <f t="shared" si="217"/>
        <v>Low</v>
      </c>
      <c r="AG2800" t="str">
        <f t="shared" si="218"/>
        <v>Neutral</v>
      </c>
      <c r="AH2800" t="str">
        <f t="shared" si="219"/>
        <v>High Performer</v>
      </c>
      <c r="AI2800" t="str" cm="1">
        <f t="array" ref="AI2800">_xlfn.IFS($Z2800 = "Passed", "High", $Z2800="Completed", "Moderate", OR($Z2800 = "Incomplete", $Z2800="Failed"), "Low")</f>
        <v>Moderate</v>
      </c>
      <c r="AJ2800" t="str" cm="1">
        <f t="array" ref="AJ2800">_xlfn.IFS(OR(Z2800= "Passed", Z2800 = "Completed"), "Complete", OR(Z2800 ="Failed", Z2800 = "Incomplete"), "Incomplete")</f>
        <v>Complete</v>
      </c>
      <c r="AK2800" cm="1">
        <f t="array" ref="AK2800">_xlfn.IFS(HR_DATA[[#This Row],[Performance Category]] = "High Performer", 4,HR_DATA[[#This Row],[Performance Category]] = "Average Performer", 3, HR_DATA[[#This Row],[Performance Category]] = "Low Performer", 2, HR_DATA[[#This Row],[Performance Category]] = "At Risk", 1)</f>
        <v>4</v>
      </c>
    </row>
    <row r="2801" spans="1:37" x14ac:dyDescent="0.25">
      <c r="A2801">
        <v>3375</v>
      </c>
      <c r="B2801" s="2">
        <v>43990</v>
      </c>
      <c r="C2801" s="2">
        <f t="shared" ca="1" si="215"/>
        <v>46159</v>
      </c>
      <c r="D2801" t="s">
        <v>28</v>
      </c>
      <c r="E2801" t="s">
        <v>81</v>
      </c>
      <c r="F2801" t="s">
        <v>108</v>
      </c>
      <c r="G2801" t="s">
        <v>55</v>
      </c>
      <c r="H2801" t="s">
        <v>56</v>
      </c>
      <c r="I2801" t="s">
        <v>55</v>
      </c>
      <c r="J2801" t="s">
        <v>34</v>
      </c>
      <c r="K2801" t="s">
        <v>79</v>
      </c>
      <c r="L2801" s="2">
        <v>36423</v>
      </c>
      <c r="M2801" t="s">
        <v>36</v>
      </c>
      <c r="N2801" t="s">
        <v>37</v>
      </c>
      <c r="O2801" t="s">
        <v>72</v>
      </c>
      <c r="P2801" t="s">
        <v>77</v>
      </c>
      <c r="Q2801" t="s">
        <v>78</v>
      </c>
      <c r="R2801">
        <v>3</v>
      </c>
      <c r="S2801" s="2">
        <v>44950</v>
      </c>
      <c r="T2801">
        <v>2</v>
      </c>
      <c r="U2801">
        <v>4</v>
      </c>
      <c r="V2801">
        <v>3</v>
      </c>
      <c r="W2801" s="2">
        <v>45107</v>
      </c>
      <c r="X2801" t="s">
        <v>68</v>
      </c>
      <c r="Y2801" t="s">
        <v>42</v>
      </c>
      <c r="Z2801" t="s">
        <v>43</v>
      </c>
      <c r="AA2801">
        <v>1</v>
      </c>
      <c r="AB2801">
        <v>655.61</v>
      </c>
      <c r="AC2801">
        <v>21</v>
      </c>
      <c r="AD2801" t="str" cm="1">
        <f t="array" ref="AD2801">_xlfn.IFS($AC2801&lt;= 24,"17-24", $AC2801&lt;=34,"25-34", $AC2801&lt;=44,"35-44", $AC2801&lt;= 54,"45-54", $AC2801 &gt;= 55, "55+")</f>
        <v>17-24</v>
      </c>
      <c r="AE2801">
        <f t="shared" ca="1" si="216"/>
        <v>5</v>
      </c>
      <c r="AF2801" t="str">
        <f t="shared" si="217"/>
        <v>Low</v>
      </c>
      <c r="AG2801" t="str">
        <f t="shared" si="218"/>
        <v>Satisfied</v>
      </c>
      <c r="AH2801" t="str">
        <f t="shared" si="219"/>
        <v>High Performer</v>
      </c>
      <c r="AI2801" t="str" cm="1">
        <f t="array" ref="AI2801">_xlfn.IFS($Z2801 = "Passed", "High", $Z2801="Completed", "Moderate", OR($Z2801 = "Incomplete", $Z2801="Failed"), "Low")</f>
        <v>Low</v>
      </c>
      <c r="AJ2801" t="str" cm="1">
        <f t="array" ref="AJ2801">_xlfn.IFS(OR(Z2801= "Passed", Z2801 = "Completed"), "Complete", OR(Z2801 ="Failed", Z2801 = "Incomplete"), "Incomplete")</f>
        <v>Incomplete</v>
      </c>
      <c r="AK2801" cm="1">
        <f t="array" ref="AK2801">_xlfn.IFS(HR_DATA[[#This Row],[Performance Category]] = "High Performer", 4,HR_DATA[[#This Row],[Performance Category]] = "Average Performer", 3, HR_DATA[[#This Row],[Performance Category]] = "Low Performer", 2, HR_DATA[[#This Row],[Performance Category]] = "At Risk", 1)</f>
        <v>4</v>
      </c>
    </row>
    <row r="2802" spans="1:37" x14ac:dyDescent="0.25">
      <c r="A2802">
        <v>3376</v>
      </c>
      <c r="B2802" s="2">
        <v>45113</v>
      </c>
      <c r="C2802" s="2">
        <f t="shared" ca="1" si="215"/>
        <v>46159</v>
      </c>
      <c r="D2802" t="s">
        <v>28</v>
      </c>
      <c r="E2802" t="s">
        <v>54</v>
      </c>
      <c r="F2802" t="s">
        <v>30</v>
      </c>
      <c r="G2802" t="s">
        <v>46</v>
      </c>
      <c r="H2802" t="s">
        <v>56</v>
      </c>
      <c r="I2802" t="s">
        <v>33</v>
      </c>
      <c r="J2802" t="s">
        <v>34</v>
      </c>
      <c r="K2802" t="s">
        <v>70</v>
      </c>
      <c r="L2802" s="2">
        <v>31727</v>
      </c>
      <c r="M2802" t="s">
        <v>36</v>
      </c>
      <c r="N2802" t="s">
        <v>37</v>
      </c>
      <c r="O2802" t="s">
        <v>84</v>
      </c>
      <c r="P2802" t="s">
        <v>61</v>
      </c>
      <c r="Q2802" t="s">
        <v>78</v>
      </c>
      <c r="R2802">
        <v>5</v>
      </c>
      <c r="S2802" s="2">
        <v>44792</v>
      </c>
      <c r="T2802">
        <v>4</v>
      </c>
      <c r="U2802">
        <v>1</v>
      </c>
      <c r="V2802">
        <v>2</v>
      </c>
      <c r="W2802" s="2">
        <v>44977</v>
      </c>
      <c r="X2802" t="s">
        <v>62</v>
      </c>
      <c r="Y2802" t="s">
        <v>51</v>
      </c>
      <c r="Z2802" t="s">
        <v>52</v>
      </c>
      <c r="AA2802">
        <v>4</v>
      </c>
      <c r="AB2802">
        <v>410.54</v>
      </c>
      <c r="AC2802">
        <v>37</v>
      </c>
      <c r="AD2802" t="str" cm="1">
        <f t="array" ref="AD2802">_xlfn.IFS($AC2802&lt;= 24,"17-24", $AC2802&lt;=34,"25-34", $AC2802&lt;=44,"35-44", $AC2802&lt;= 54,"45-54", $AC2802 &gt;= 55, "55+")</f>
        <v>35-44</v>
      </c>
      <c r="AE2802">
        <f t="shared" ca="1" si="216"/>
        <v>2</v>
      </c>
      <c r="AF2802" t="str">
        <f t="shared" si="217"/>
        <v>High</v>
      </c>
      <c r="AG2802" t="str">
        <f t="shared" si="218"/>
        <v>Not satisfied</v>
      </c>
      <c r="AH2802" t="str">
        <f t="shared" si="219"/>
        <v>High Performer</v>
      </c>
      <c r="AI2802" t="str" cm="1">
        <f t="array" ref="AI2802">_xlfn.IFS($Z2802 = "Passed", "High", $Z2802="Completed", "Moderate", OR($Z2802 = "Incomplete", $Z2802="Failed"), "Low")</f>
        <v>Low</v>
      </c>
      <c r="AJ2802" t="str" cm="1">
        <f t="array" ref="AJ2802">_xlfn.IFS(OR(Z2802= "Passed", Z2802 = "Completed"), "Complete", OR(Z2802 ="Failed", Z2802 = "Incomplete"), "Incomplete")</f>
        <v>Incomplete</v>
      </c>
      <c r="AK2802" cm="1">
        <f t="array" ref="AK2802">_xlfn.IFS(HR_DATA[[#This Row],[Performance Category]] = "High Performer", 4,HR_DATA[[#This Row],[Performance Category]] = "Average Performer", 3, HR_DATA[[#This Row],[Performance Category]] = "Low Performer", 2, HR_DATA[[#This Row],[Performance Category]] = "At Risk", 1)</f>
        <v>4</v>
      </c>
    </row>
    <row r="2803" spans="1:37" x14ac:dyDescent="0.25">
      <c r="A2803">
        <v>3377</v>
      </c>
      <c r="B2803" s="2">
        <v>43885</v>
      </c>
      <c r="C2803" s="2">
        <f t="shared" ca="1" si="215"/>
        <v>46159</v>
      </c>
      <c r="D2803" t="s">
        <v>28</v>
      </c>
      <c r="E2803" t="s">
        <v>69</v>
      </c>
      <c r="F2803" t="s">
        <v>30</v>
      </c>
      <c r="G2803" t="s">
        <v>46</v>
      </c>
      <c r="H2803" t="s">
        <v>45</v>
      </c>
      <c r="I2803" t="s">
        <v>33</v>
      </c>
      <c r="J2803" t="s">
        <v>34</v>
      </c>
      <c r="K2803" t="s">
        <v>89</v>
      </c>
      <c r="L2803" s="2">
        <v>32757</v>
      </c>
      <c r="M2803" t="s">
        <v>36</v>
      </c>
      <c r="N2803" t="s">
        <v>37</v>
      </c>
      <c r="O2803" t="s">
        <v>84</v>
      </c>
      <c r="P2803" t="s">
        <v>39</v>
      </c>
      <c r="Q2803" t="s">
        <v>78</v>
      </c>
      <c r="R2803">
        <v>4</v>
      </c>
      <c r="S2803" s="2">
        <v>44914</v>
      </c>
      <c r="T2803">
        <v>3</v>
      </c>
      <c r="U2803">
        <v>5</v>
      </c>
      <c r="V2803">
        <v>3</v>
      </c>
      <c r="W2803" s="2">
        <v>44858</v>
      </c>
      <c r="X2803" t="s">
        <v>92</v>
      </c>
      <c r="Y2803" t="s">
        <v>42</v>
      </c>
      <c r="Z2803" t="s">
        <v>63</v>
      </c>
      <c r="AA2803">
        <v>2</v>
      </c>
      <c r="AB2803">
        <v>485.17</v>
      </c>
      <c r="AC2803">
        <v>31</v>
      </c>
      <c r="AD2803" t="str" cm="1">
        <f t="array" ref="AD2803">_xlfn.IFS($AC2803&lt;= 24,"17-24", $AC2803&lt;=34,"25-34", $AC2803&lt;=44,"35-44", $AC2803&lt;= 54,"45-54", $AC2803 &gt;= 55, "55+")</f>
        <v>25-34</v>
      </c>
      <c r="AE2803">
        <f t="shared" ca="1" si="216"/>
        <v>6</v>
      </c>
      <c r="AF2803" t="str">
        <f t="shared" si="217"/>
        <v>Medium</v>
      </c>
      <c r="AG2803" t="str">
        <f t="shared" si="218"/>
        <v>Satisfied</v>
      </c>
      <c r="AH2803" t="str">
        <f t="shared" si="219"/>
        <v>High Performer</v>
      </c>
      <c r="AI2803" t="str" cm="1">
        <f t="array" ref="AI2803">_xlfn.IFS($Z2803 = "Passed", "High", $Z2803="Completed", "Moderate", OR($Z2803 = "Incomplete", $Z2803="Failed"), "Low")</f>
        <v>Moderate</v>
      </c>
      <c r="AJ2803" t="str" cm="1">
        <f t="array" ref="AJ2803">_xlfn.IFS(OR(Z2803= "Passed", Z2803 = "Completed"), "Complete", OR(Z2803 ="Failed", Z2803 = "Incomplete"), "Incomplete")</f>
        <v>Complete</v>
      </c>
      <c r="AK2803" cm="1">
        <f t="array" ref="AK2803">_xlfn.IFS(HR_DATA[[#This Row],[Performance Category]] = "High Performer", 4,HR_DATA[[#This Row],[Performance Category]] = "Average Performer", 3, HR_DATA[[#This Row],[Performance Category]] = "Low Performer", 2, HR_DATA[[#This Row],[Performance Category]] = "At Risk", 1)</f>
        <v>4</v>
      </c>
    </row>
    <row r="2804" spans="1:37" x14ac:dyDescent="0.25">
      <c r="A2804">
        <v>3378</v>
      </c>
      <c r="B2804" s="2">
        <v>44342</v>
      </c>
      <c r="C2804" s="2">
        <f t="shared" ca="1" si="215"/>
        <v>46159</v>
      </c>
      <c r="D2804" t="s">
        <v>28</v>
      </c>
      <c r="E2804" t="s">
        <v>29</v>
      </c>
      <c r="F2804" t="s">
        <v>30</v>
      </c>
      <c r="G2804" t="s">
        <v>31</v>
      </c>
      <c r="H2804" t="s">
        <v>56</v>
      </c>
      <c r="I2804" t="s">
        <v>33</v>
      </c>
      <c r="J2804" t="s">
        <v>34</v>
      </c>
      <c r="K2804" t="s">
        <v>65</v>
      </c>
      <c r="L2804" s="2">
        <v>34216</v>
      </c>
      <c r="M2804" t="s">
        <v>36</v>
      </c>
      <c r="N2804" t="s">
        <v>37</v>
      </c>
      <c r="O2804" t="s">
        <v>38</v>
      </c>
      <c r="P2804" t="s">
        <v>61</v>
      </c>
      <c r="Q2804" t="s">
        <v>78</v>
      </c>
      <c r="R2804">
        <v>3</v>
      </c>
      <c r="S2804" s="2">
        <v>45028</v>
      </c>
      <c r="T2804">
        <v>5</v>
      </c>
      <c r="U2804">
        <v>1</v>
      </c>
      <c r="V2804">
        <v>4</v>
      </c>
      <c r="W2804" s="2">
        <v>45115</v>
      </c>
      <c r="X2804" t="s">
        <v>68</v>
      </c>
      <c r="Y2804" t="s">
        <v>51</v>
      </c>
      <c r="Z2804" t="s">
        <v>73</v>
      </c>
      <c r="AA2804">
        <v>1</v>
      </c>
      <c r="AB2804">
        <v>731.18</v>
      </c>
      <c r="AC2804">
        <v>28</v>
      </c>
      <c r="AD2804" t="str" cm="1">
        <f t="array" ref="AD2804">_xlfn.IFS($AC2804&lt;= 24,"17-24", $AC2804&lt;=34,"25-34", $AC2804&lt;=44,"35-44", $AC2804&lt;= 54,"45-54", $AC2804 &gt;= 55, "55+")</f>
        <v>25-34</v>
      </c>
      <c r="AE2804">
        <f t="shared" ca="1" si="216"/>
        <v>4</v>
      </c>
      <c r="AF2804" t="str">
        <f t="shared" si="217"/>
        <v>High</v>
      </c>
      <c r="AG2804" t="str">
        <f t="shared" si="218"/>
        <v>Not satisfied</v>
      </c>
      <c r="AH2804" t="str">
        <f t="shared" si="219"/>
        <v>High Performer</v>
      </c>
      <c r="AI2804" t="str" cm="1">
        <f t="array" ref="AI2804">_xlfn.IFS($Z2804 = "Passed", "High", $Z2804="Completed", "Moderate", OR($Z2804 = "Incomplete", $Z2804="Failed"), "Low")</f>
        <v>High</v>
      </c>
      <c r="AJ2804" t="str" cm="1">
        <f t="array" ref="AJ2804">_xlfn.IFS(OR(Z2804= "Passed", Z2804 = "Completed"), "Complete", OR(Z2804 ="Failed", Z2804 = "Incomplete"), "Incomplete")</f>
        <v>Complete</v>
      </c>
      <c r="AK2804" cm="1">
        <f t="array" ref="AK2804">_xlfn.IFS(HR_DATA[[#This Row],[Performance Category]] = "High Performer", 4,HR_DATA[[#This Row],[Performance Category]] = "Average Performer", 3, HR_DATA[[#This Row],[Performance Category]] = "Low Performer", 2, HR_DATA[[#This Row],[Performance Category]] = "At Risk", 1)</f>
        <v>4</v>
      </c>
    </row>
    <row r="2805" spans="1:37" x14ac:dyDescent="0.25">
      <c r="A2805">
        <v>3380</v>
      </c>
      <c r="B2805" s="2">
        <v>45104</v>
      </c>
      <c r="C2805" s="2">
        <f t="shared" ca="1" si="215"/>
        <v>46159</v>
      </c>
      <c r="D2805" t="s">
        <v>28</v>
      </c>
      <c r="E2805" t="s">
        <v>44</v>
      </c>
      <c r="F2805" t="s">
        <v>30</v>
      </c>
      <c r="G2805" t="s">
        <v>55</v>
      </c>
      <c r="H2805" t="s">
        <v>32</v>
      </c>
      <c r="I2805" t="s">
        <v>33</v>
      </c>
      <c r="J2805" t="s">
        <v>34</v>
      </c>
      <c r="K2805" t="s">
        <v>70</v>
      </c>
      <c r="L2805" s="2">
        <v>31035</v>
      </c>
      <c r="M2805" t="s">
        <v>36</v>
      </c>
      <c r="N2805" t="s">
        <v>48</v>
      </c>
      <c r="O2805" t="s">
        <v>72</v>
      </c>
      <c r="P2805" t="s">
        <v>39</v>
      </c>
      <c r="Q2805" t="s">
        <v>78</v>
      </c>
      <c r="R2805">
        <v>1</v>
      </c>
      <c r="S2805" s="2">
        <v>44809</v>
      </c>
      <c r="T2805">
        <v>4</v>
      </c>
      <c r="U2805">
        <v>3</v>
      </c>
      <c r="V2805">
        <v>2</v>
      </c>
      <c r="W2805" s="2">
        <v>44860</v>
      </c>
      <c r="X2805" t="s">
        <v>68</v>
      </c>
      <c r="Y2805" t="s">
        <v>42</v>
      </c>
      <c r="Z2805" t="s">
        <v>52</v>
      </c>
      <c r="AA2805">
        <v>1</v>
      </c>
      <c r="AB2805">
        <v>399.81</v>
      </c>
      <c r="AC2805">
        <v>39</v>
      </c>
      <c r="AD2805" t="str" cm="1">
        <f t="array" ref="AD2805">_xlfn.IFS($AC2805&lt;= 24,"17-24", $AC2805&lt;=34,"25-34", $AC2805&lt;=44,"35-44", $AC2805&lt;= 54,"45-54", $AC2805 &gt;= 55, "55+")</f>
        <v>35-44</v>
      </c>
      <c r="AE2805">
        <f t="shared" ca="1" si="216"/>
        <v>2</v>
      </c>
      <c r="AF2805" t="str">
        <f t="shared" si="217"/>
        <v>High</v>
      </c>
      <c r="AG2805" t="str">
        <f t="shared" si="218"/>
        <v>Neutral</v>
      </c>
      <c r="AH2805" t="str">
        <f t="shared" si="219"/>
        <v>High Performer</v>
      </c>
      <c r="AI2805" t="str" cm="1">
        <f t="array" ref="AI2805">_xlfn.IFS($Z2805 = "Passed", "High", $Z2805="Completed", "Moderate", OR($Z2805 = "Incomplete", $Z2805="Failed"), "Low")</f>
        <v>Low</v>
      </c>
      <c r="AJ2805" t="str" cm="1">
        <f t="array" ref="AJ2805">_xlfn.IFS(OR(Z2805= "Passed", Z2805 = "Completed"), "Complete", OR(Z2805 ="Failed", Z2805 = "Incomplete"), "Incomplete")</f>
        <v>Incomplete</v>
      </c>
      <c r="AK2805" cm="1">
        <f t="array" ref="AK2805">_xlfn.IFS(HR_DATA[[#This Row],[Performance Category]] = "High Performer", 4,HR_DATA[[#This Row],[Performance Category]] = "Average Performer", 3, HR_DATA[[#This Row],[Performance Category]] = "Low Performer", 2, HR_DATA[[#This Row],[Performance Category]] = "At Risk", 1)</f>
        <v>4</v>
      </c>
    </row>
    <row r="2806" spans="1:37" x14ac:dyDescent="0.25">
      <c r="A2806">
        <v>3381</v>
      </c>
      <c r="B2806" s="2">
        <v>44915</v>
      </c>
      <c r="C2806" s="2">
        <f t="shared" ca="1" si="215"/>
        <v>46159</v>
      </c>
      <c r="D2806" t="s">
        <v>28</v>
      </c>
      <c r="E2806" t="s">
        <v>87</v>
      </c>
      <c r="F2806" t="s">
        <v>30</v>
      </c>
      <c r="G2806" t="s">
        <v>31</v>
      </c>
      <c r="H2806" t="s">
        <v>32</v>
      </c>
      <c r="I2806" t="s">
        <v>46</v>
      </c>
      <c r="J2806" t="s">
        <v>34</v>
      </c>
      <c r="K2806" t="s">
        <v>70</v>
      </c>
      <c r="L2806" s="2">
        <v>20057</v>
      </c>
      <c r="M2806" t="s">
        <v>36</v>
      </c>
      <c r="N2806" t="s">
        <v>48</v>
      </c>
      <c r="O2806" t="s">
        <v>38</v>
      </c>
      <c r="P2806" t="s">
        <v>61</v>
      </c>
      <c r="Q2806" t="s">
        <v>78</v>
      </c>
      <c r="R2806">
        <v>3</v>
      </c>
      <c r="S2806" s="2">
        <v>44837</v>
      </c>
      <c r="T2806">
        <v>1</v>
      </c>
      <c r="U2806">
        <v>5</v>
      </c>
      <c r="V2806">
        <v>2</v>
      </c>
      <c r="W2806" s="2">
        <v>44803</v>
      </c>
      <c r="X2806" t="s">
        <v>50</v>
      </c>
      <c r="Y2806" t="s">
        <v>42</v>
      </c>
      <c r="Z2806" t="s">
        <v>52</v>
      </c>
      <c r="AA2806">
        <v>4</v>
      </c>
      <c r="AB2806">
        <v>604.05999999999995</v>
      </c>
      <c r="AC2806">
        <v>68</v>
      </c>
      <c r="AD2806" t="str" cm="1">
        <f t="array" ref="AD2806">_xlfn.IFS($AC2806&lt;= 24,"17-24", $AC2806&lt;=34,"25-34", $AC2806&lt;=44,"35-44", $AC2806&lt;= 54,"45-54", $AC2806 &gt;= 55, "55+")</f>
        <v>55+</v>
      </c>
      <c r="AE2806">
        <f t="shared" ca="1" si="216"/>
        <v>3</v>
      </c>
      <c r="AF2806" t="str">
        <f t="shared" si="217"/>
        <v>Low</v>
      </c>
      <c r="AG2806" t="str">
        <f t="shared" si="218"/>
        <v>Satisfied</v>
      </c>
      <c r="AH2806" t="str">
        <f t="shared" si="219"/>
        <v>High Performer</v>
      </c>
      <c r="AI2806" t="str" cm="1">
        <f t="array" ref="AI2806">_xlfn.IFS($Z2806 = "Passed", "High", $Z2806="Completed", "Moderate", OR($Z2806 = "Incomplete", $Z2806="Failed"), "Low")</f>
        <v>Low</v>
      </c>
      <c r="AJ2806" t="str" cm="1">
        <f t="array" ref="AJ2806">_xlfn.IFS(OR(Z2806= "Passed", Z2806 = "Completed"), "Complete", OR(Z2806 ="Failed", Z2806 = "Incomplete"), "Incomplete")</f>
        <v>Incomplete</v>
      </c>
      <c r="AK2806" cm="1">
        <f t="array" ref="AK2806">_xlfn.IFS(HR_DATA[[#This Row],[Performance Category]] = "High Performer", 4,HR_DATA[[#This Row],[Performance Category]] = "Average Performer", 3, HR_DATA[[#This Row],[Performance Category]] = "Low Performer", 2, HR_DATA[[#This Row],[Performance Category]] = "At Risk", 1)</f>
        <v>4</v>
      </c>
    </row>
    <row r="2807" spans="1:37" x14ac:dyDescent="0.25">
      <c r="A2807">
        <v>3382</v>
      </c>
      <c r="B2807" s="2">
        <v>43414</v>
      </c>
      <c r="C2807" s="2">
        <f t="shared" ca="1" si="215"/>
        <v>46159</v>
      </c>
      <c r="D2807" t="s">
        <v>28</v>
      </c>
      <c r="E2807" t="s">
        <v>64</v>
      </c>
      <c r="F2807" t="s">
        <v>30</v>
      </c>
      <c r="G2807" t="s">
        <v>46</v>
      </c>
      <c r="H2807" t="s">
        <v>32</v>
      </c>
      <c r="I2807" t="s">
        <v>33</v>
      </c>
      <c r="J2807" t="s">
        <v>34</v>
      </c>
      <c r="K2807" t="s">
        <v>70</v>
      </c>
      <c r="L2807" s="2">
        <v>25708</v>
      </c>
      <c r="M2807" t="s">
        <v>36</v>
      </c>
      <c r="N2807" t="s">
        <v>48</v>
      </c>
      <c r="O2807" t="s">
        <v>60</v>
      </c>
      <c r="P2807" t="s">
        <v>77</v>
      </c>
      <c r="Q2807" t="s">
        <v>78</v>
      </c>
      <c r="R2807">
        <v>5</v>
      </c>
      <c r="S2807" s="2">
        <v>44875</v>
      </c>
      <c r="T2807">
        <v>3</v>
      </c>
      <c r="U2807">
        <v>5</v>
      </c>
      <c r="V2807">
        <v>5</v>
      </c>
      <c r="W2807" s="2">
        <v>45030</v>
      </c>
      <c r="X2807" t="s">
        <v>62</v>
      </c>
      <c r="Y2807" t="s">
        <v>42</v>
      </c>
      <c r="Z2807" t="s">
        <v>43</v>
      </c>
      <c r="AA2807">
        <v>2</v>
      </c>
      <c r="AB2807">
        <v>815.35</v>
      </c>
      <c r="AC2807">
        <v>48</v>
      </c>
      <c r="AD2807" t="str" cm="1">
        <f t="array" ref="AD2807">_xlfn.IFS($AC2807&lt;= 24,"17-24", $AC2807&lt;=34,"25-34", $AC2807&lt;=44,"35-44", $AC2807&lt;= 54,"45-54", $AC2807 &gt;= 55, "55+")</f>
        <v>45-54</v>
      </c>
      <c r="AE2807">
        <f t="shared" ca="1" si="216"/>
        <v>7</v>
      </c>
      <c r="AF2807" t="str">
        <f t="shared" si="217"/>
        <v>Medium</v>
      </c>
      <c r="AG2807" t="str">
        <f t="shared" si="218"/>
        <v>Satisfied</v>
      </c>
      <c r="AH2807" t="str">
        <f t="shared" si="219"/>
        <v>High Performer</v>
      </c>
      <c r="AI2807" t="str" cm="1">
        <f t="array" ref="AI2807">_xlfn.IFS($Z2807 = "Passed", "High", $Z2807="Completed", "Moderate", OR($Z2807 = "Incomplete", $Z2807="Failed"), "Low")</f>
        <v>Low</v>
      </c>
      <c r="AJ2807" t="str" cm="1">
        <f t="array" ref="AJ2807">_xlfn.IFS(OR(Z2807= "Passed", Z2807 = "Completed"), "Complete", OR(Z2807 ="Failed", Z2807 = "Incomplete"), "Incomplete")</f>
        <v>Incomplete</v>
      </c>
      <c r="AK2807" cm="1">
        <f t="array" ref="AK2807">_xlfn.IFS(HR_DATA[[#This Row],[Performance Category]] = "High Performer", 4,HR_DATA[[#This Row],[Performance Category]] = "Average Performer", 3, HR_DATA[[#This Row],[Performance Category]] = "Low Performer", 2, HR_DATA[[#This Row],[Performance Category]] = "At Risk", 1)</f>
        <v>4</v>
      </c>
    </row>
    <row r="2808" spans="1:37" x14ac:dyDescent="0.25">
      <c r="A2808">
        <v>3383</v>
      </c>
      <c r="B2808" s="2">
        <v>44056</v>
      </c>
      <c r="C2808" s="2">
        <f t="shared" ca="1" si="215"/>
        <v>46159</v>
      </c>
      <c r="D2808" t="s">
        <v>28</v>
      </c>
      <c r="E2808" t="s">
        <v>94</v>
      </c>
      <c r="F2808" t="s">
        <v>108</v>
      </c>
      <c r="G2808" t="s">
        <v>46</v>
      </c>
      <c r="H2808" t="s">
        <v>32</v>
      </c>
      <c r="I2808" t="s">
        <v>46</v>
      </c>
      <c r="J2808" t="s">
        <v>34</v>
      </c>
      <c r="K2808" t="s">
        <v>65</v>
      </c>
      <c r="L2808" s="2">
        <v>31138</v>
      </c>
      <c r="M2808" t="s">
        <v>36</v>
      </c>
      <c r="N2808" t="s">
        <v>37</v>
      </c>
      <c r="O2808" t="s">
        <v>49</v>
      </c>
      <c r="P2808" t="s">
        <v>77</v>
      </c>
      <c r="Q2808" t="s">
        <v>78</v>
      </c>
      <c r="R2808">
        <v>2</v>
      </c>
      <c r="S2808" s="2">
        <v>44877</v>
      </c>
      <c r="T2808">
        <v>3</v>
      </c>
      <c r="U2808">
        <v>2</v>
      </c>
      <c r="V2808">
        <v>3</v>
      </c>
      <c r="W2808" s="2">
        <v>44881</v>
      </c>
      <c r="X2808" t="s">
        <v>41</v>
      </c>
      <c r="Y2808" t="s">
        <v>42</v>
      </c>
      <c r="Z2808" t="s">
        <v>43</v>
      </c>
      <c r="AA2808">
        <v>4</v>
      </c>
      <c r="AB2808">
        <v>750.79</v>
      </c>
      <c r="AC2808">
        <v>35</v>
      </c>
      <c r="AD2808" t="str" cm="1">
        <f t="array" ref="AD2808">_xlfn.IFS($AC2808&lt;= 24,"17-24", $AC2808&lt;=34,"25-34", $AC2808&lt;=44,"35-44", $AC2808&lt;= 54,"45-54", $AC2808 &gt;= 55, "55+")</f>
        <v>35-44</v>
      </c>
      <c r="AE2808">
        <f t="shared" ca="1" si="216"/>
        <v>5</v>
      </c>
      <c r="AF2808" t="str">
        <f t="shared" si="217"/>
        <v>Medium</v>
      </c>
      <c r="AG2808" t="str">
        <f t="shared" si="218"/>
        <v>Not satisfied</v>
      </c>
      <c r="AH2808" t="str">
        <f t="shared" si="219"/>
        <v>High Performer</v>
      </c>
      <c r="AI2808" t="str" cm="1">
        <f t="array" ref="AI2808">_xlfn.IFS($Z2808 = "Passed", "High", $Z2808="Completed", "Moderate", OR($Z2808 = "Incomplete", $Z2808="Failed"), "Low")</f>
        <v>Low</v>
      </c>
      <c r="AJ2808" t="str" cm="1">
        <f t="array" ref="AJ2808">_xlfn.IFS(OR(Z2808= "Passed", Z2808 = "Completed"), "Complete", OR(Z2808 ="Failed", Z2808 = "Incomplete"), "Incomplete")</f>
        <v>Incomplete</v>
      </c>
      <c r="AK2808" cm="1">
        <f t="array" ref="AK2808">_xlfn.IFS(HR_DATA[[#This Row],[Performance Category]] = "High Performer", 4,HR_DATA[[#This Row],[Performance Category]] = "Average Performer", 3, HR_DATA[[#This Row],[Performance Category]] = "Low Performer", 2, HR_DATA[[#This Row],[Performance Category]] = "At Risk", 1)</f>
        <v>4</v>
      </c>
    </row>
    <row r="2809" spans="1:37" x14ac:dyDescent="0.25">
      <c r="A2809">
        <v>3384</v>
      </c>
      <c r="B2809" s="2">
        <v>43531</v>
      </c>
      <c r="C2809" s="2">
        <f t="shared" ca="1" si="215"/>
        <v>46159</v>
      </c>
      <c r="D2809" t="s">
        <v>28</v>
      </c>
      <c r="E2809" t="s">
        <v>74</v>
      </c>
      <c r="F2809" t="s">
        <v>30</v>
      </c>
      <c r="G2809" t="s">
        <v>55</v>
      </c>
      <c r="H2809" t="s">
        <v>32</v>
      </c>
      <c r="I2809" t="s">
        <v>55</v>
      </c>
      <c r="J2809" t="s">
        <v>34</v>
      </c>
      <c r="K2809" t="s">
        <v>70</v>
      </c>
      <c r="L2809" s="2">
        <v>33437</v>
      </c>
      <c r="M2809" t="s">
        <v>36</v>
      </c>
      <c r="N2809" t="s">
        <v>37</v>
      </c>
      <c r="O2809" t="s">
        <v>49</v>
      </c>
      <c r="P2809" t="s">
        <v>67</v>
      </c>
      <c r="Q2809" t="s">
        <v>40</v>
      </c>
      <c r="R2809">
        <v>3</v>
      </c>
      <c r="S2809" s="2">
        <v>45104</v>
      </c>
      <c r="T2809">
        <v>2</v>
      </c>
      <c r="U2809">
        <v>1</v>
      </c>
      <c r="V2809">
        <v>2</v>
      </c>
      <c r="W2809" s="2">
        <v>44884</v>
      </c>
      <c r="X2809" t="s">
        <v>41</v>
      </c>
      <c r="Y2809" t="s">
        <v>42</v>
      </c>
      <c r="Z2809" t="s">
        <v>73</v>
      </c>
      <c r="AA2809">
        <v>1</v>
      </c>
      <c r="AB2809">
        <v>981.44</v>
      </c>
      <c r="AC2809">
        <v>28</v>
      </c>
      <c r="AD2809" t="str" cm="1">
        <f t="array" ref="AD2809">_xlfn.IFS($AC2809&lt;= 24,"17-24", $AC2809&lt;=34,"25-34", $AC2809&lt;=44,"35-44", $AC2809&lt;= 54,"45-54", $AC2809 &gt;= 55, "55+")</f>
        <v>25-34</v>
      </c>
      <c r="AE2809">
        <f t="shared" ca="1" si="216"/>
        <v>7</v>
      </c>
      <c r="AF2809" t="str">
        <f t="shared" si="217"/>
        <v>Low</v>
      </c>
      <c r="AG2809" t="str">
        <f t="shared" si="218"/>
        <v>Not satisfied</v>
      </c>
      <c r="AH2809" t="str">
        <f t="shared" si="219"/>
        <v>Average Performer</v>
      </c>
      <c r="AI2809" t="str" cm="1">
        <f t="array" ref="AI2809">_xlfn.IFS($Z2809 = "Passed", "High", $Z2809="Completed", "Moderate", OR($Z2809 = "Incomplete", $Z2809="Failed"), "Low")</f>
        <v>High</v>
      </c>
      <c r="AJ2809" t="str" cm="1">
        <f t="array" ref="AJ2809">_xlfn.IFS(OR(Z2809= "Passed", Z2809 = "Completed"), "Complete", OR(Z2809 ="Failed", Z2809 = "Incomplete"), "Incomplete")</f>
        <v>Complete</v>
      </c>
      <c r="AK2809" cm="1">
        <f t="array" ref="AK2809">_xlfn.IFS(HR_DATA[[#This Row],[Performance Category]] = "High Performer", 4,HR_DATA[[#This Row],[Performance Category]] = "Average Performer", 3, HR_DATA[[#This Row],[Performance Category]] = "Low Performer", 2, HR_DATA[[#This Row],[Performance Category]] = "At Risk", 1)</f>
        <v>3</v>
      </c>
    </row>
    <row r="2810" spans="1:37" x14ac:dyDescent="0.25">
      <c r="A2810">
        <v>3385</v>
      </c>
      <c r="B2810" s="2">
        <v>44633</v>
      </c>
      <c r="C2810" s="2">
        <f t="shared" ca="1" si="215"/>
        <v>46159</v>
      </c>
      <c r="D2810" t="s">
        <v>28</v>
      </c>
      <c r="E2810" t="s">
        <v>81</v>
      </c>
      <c r="F2810" t="s">
        <v>30</v>
      </c>
      <c r="G2810" t="s">
        <v>46</v>
      </c>
      <c r="H2810" t="s">
        <v>45</v>
      </c>
      <c r="I2810" t="s">
        <v>55</v>
      </c>
      <c r="J2810" t="s">
        <v>34</v>
      </c>
      <c r="K2810" t="s">
        <v>65</v>
      </c>
      <c r="L2810" s="2">
        <v>28681</v>
      </c>
      <c r="M2810" t="s">
        <v>36</v>
      </c>
      <c r="N2810" t="s">
        <v>37</v>
      </c>
      <c r="O2810" t="s">
        <v>60</v>
      </c>
      <c r="P2810" t="s">
        <v>77</v>
      </c>
      <c r="Q2810" t="s">
        <v>40</v>
      </c>
      <c r="R2810">
        <v>3</v>
      </c>
      <c r="S2810" s="2">
        <v>44916</v>
      </c>
      <c r="T2810">
        <v>2</v>
      </c>
      <c r="U2810">
        <v>1</v>
      </c>
      <c r="V2810">
        <v>4</v>
      </c>
      <c r="W2810" s="2">
        <v>44967</v>
      </c>
      <c r="X2810" t="s">
        <v>68</v>
      </c>
      <c r="Y2810" t="s">
        <v>51</v>
      </c>
      <c r="Z2810" t="s">
        <v>43</v>
      </c>
      <c r="AA2810">
        <v>5</v>
      </c>
      <c r="AB2810">
        <v>553.4</v>
      </c>
      <c r="AC2810">
        <v>44</v>
      </c>
      <c r="AD2810" t="str" cm="1">
        <f t="array" ref="AD2810">_xlfn.IFS($AC2810&lt;= 24,"17-24", $AC2810&lt;=34,"25-34", $AC2810&lt;=44,"35-44", $AC2810&lt;= 54,"45-54", $AC2810 &gt;= 55, "55+")</f>
        <v>35-44</v>
      </c>
      <c r="AE2810">
        <f t="shared" ca="1" si="216"/>
        <v>4</v>
      </c>
      <c r="AF2810" t="str">
        <f t="shared" si="217"/>
        <v>Low</v>
      </c>
      <c r="AG2810" t="str">
        <f t="shared" si="218"/>
        <v>Not satisfied</v>
      </c>
      <c r="AH2810" t="str">
        <f t="shared" si="219"/>
        <v>Average Performer</v>
      </c>
      <c r="AI2810" t="str" cm="1">
        <f t="array" ref="AI2810">_xlfn.IFS($Z2810 = "Passed", "High", $Z2810="Completed", "Moderate", OR($Z2810 = "Incomplete", $Z2810="Failed"), "Low")</f>
        <v>Low</v>
      </c>
      <c r="AJ2810" t="str" cm="1">
        <f t="array" ref="AJ2810">_xlfn.IFS(OR(Z2810= "Passed", Z2810 = "Completed"), "Complete", OR(Z2810 ="Failed", Z2810 = "Incomplete"), "Incomplete")</f>
        <v>Incomplete</v>
      </c>
      <c r="AK2810" cm="1">
        <f t="array" ref="AK2810">_xlfn.IFS(HR_DATA[[#This Row],[Performance Category]] = "High Performer", 4,HR_DATA[[#This Row],[Performance Category]] = "Average Performer", 3, HR_DATA[[#This Row],[Performance Category]] = "Low Performer", 2, HR_DATA[[#This Row],[Performance Category]] = "At Risk", 1)</f>
        <v>3</v>
      </c>
    </row>
    <row r="2811" spans="1:37" x14ac:dyDescent="0.25">
      <c r="A2811">
        <v>3386</v>
      </c>
      <c r="B2811" s="2">
        <v>43794</v>
      </c>
      <c r="C2811" s="2">
        <f t="shared" ca="1" si="215"/>
        <v>46159</v>
      </c>
      <c r="D2811" t="s">
        <v>106</v>
      </c>
      <c r="E2811" t="s">
        <v>74</v>
      </c>
      <c r="F2811" t="s">
        <v>30</v>
      </c>
      <c r="G2811" t="s">
        <v>31</v>
      </c>
      <c r="H2811" t="s">
        <v>32</v>
      </c>
      <c r="I2811" t="s">
        <v>33</v>
      </c>
      <c r="J2811" t="s">
        <v>34</v>
      </c>
      <c r="K2811" t="s">
        <v>65</v>
      </c>
      <c r="L2811" s="2">
        <v>34748</v>
      </c>
      <c r="M2811" t="s">
        <v>36</v>
      </c>
      <c r="N2811" t="s">
        <v>37</v>
      </c>
      <c r="O2811" t="s">
        <v>49</v>
      </c>
      <c r="P2811" t="s">
        <v>39</v>
      </c>
      <c r="Q2811" t="s">
        <v>40</v>
      </c>
      <c r="R2811">
        <v>2</v>
      </c>
      <c r="S2811" s="2">
        <v>44927</v>
      </c>
      <c r="T2811">
        <v>2</v>
      </c>
      <c r="U2811">
        <v>1</v>
      </c>
      <c r="V2811">
        <v>5</v>
      </c>
      <c r="W2811" s="2">
        <v>44799</v>
      </c>
      <c r="X2811" t="s">
        <v>41</v>
      </c>
      <c r="Y2811" t="s">
        <v>51</v>
      </c>
      <c r="Z2811" t="s">
        <v>52</v>
      </c>
      <c r="AA2811">
        <v>1</v>
      </c>
      <c r="AB2811">
        <v>348.3</v>
      </c>
      <c r="AC2811">
        <v>24</v>
      </c>
      <c r="AD2811" t="str" cm="1">
        <f t="array" ref="AD2811">_xlfn.IFS($AC2811&lt;= 24,"17-24", $AC2811&lt;=34,"25-34", $AC2811&lt;=44,"35-44", $AC2811&lt;= 54,"45-54", $AC2811 &gt;= 55, "55+")</f>
        <v>17-24</v>
      </c>
      <c r="AE2811">
        <f t="shared" ca="1" si="216"/>
        <v>6</v>
      </c>
      <c r="AF2811" t="str">
        <f t="shared" si="217"/>
        <v>Low</v>
      </c>
      <c r="AG2811" t="str">
        <f t="shared" si="218"/>
        <v>Not satisfied</v>
      </c>
      <c r="AH2811" t="str">
        <f t="shared" si="219"/>
        <v>Average Performer</v>
      </c>
      <c r="AI2811" t="str" cm="1">
        <f t="array" ref="AI2811">_xlfn.IFS($Z2811 = "Passed", "High", $Z2811="Completed", "Moderate", OR($Z2811 = "Incomplete", $Z2811="Failed"), "Low")</f>
        <v>Low</v>
      </c>
      <c r="AJ2811" t="str" cm="1">
        <f t="array" ref="AJ2811">_xlfn.IFS(OR(Z2811= "Passed", Z2811 = "Completed"), "Complete", OR(Z2811 ="Failed", Z2811 = "Incomplete"), "Incomplete")</f>
        <v>Incomplete</v>
      </c>
      <c r="AK2811" cm="1">
        <f t="array" ref="AK2811">_xlfn.IFS(HR_DATA[[#This Row],[Performance Category]] = "High Performer", 4,HR_DATA[[#This Row],[Performance Category]] = "Average Performer", 3, HR_DATA[[#This Row],[Performance Category]] = "Low Performer", 2, HR_DATA[[#This Row],[Performance Category]] = "At Risk", 1)</f>
        <v>3</v>
      </c>
    </row>
    <row r="2812" spans="1:37" x14ac:dyDescent="0.25">
      <c r="A2812">
        <v>3387</v>
      </c>
      <c r="B2812" s="2">
        <v>43530</v>
      </c>
      <c r="C2812" s="2">
        <f t="shared" ca="1" si="215"/>
        <v>46159</v>
      </c>
      <c r="D2812" t="s">
        <v>106</v>
      </c>
      <c r="E2812" t="s">
        <v>81</v>
      </c>
      <c r="F2812" t="s">
        <v>30</v>
      </c>
      <c r="G2812" t="s">
        <v>55</v>
      </c>
      <c r="H2812" t="s">
        <v>32</v>
      </c>
      <c r="I2812" t="s">
        <v>55</v>
      </c>
      <c r="J2812" t="s">
        <v>34</v>
      </c>
      <c r="K2812" t="s">
        <v>58</v>
      </c>
      <c r="L2812" s="2">
        <v>23942</v>
      </c>
      <c r="M2812" t="s">
        <v>36</v>
      </c>
      <c r="N2812" t="s">
        <v>48</v>
      </c>
      <c r="O2812" t="s">
        <v>60</v>
      </c>
      <c r="P2812" t="s">
        <v>39</v>
      </c>
      <c r="Q2812" t="s">
        <v>40</v>
      </c>
      <c r="R2812">
        <v>3</v>
      </c>
      <c r="S2812" s="2">
        <v>45035</v>
      </c>
      <c r="T2812">
        <v>1</v>
      </c>
      <c r="U2812">
        <v>3</v>
      </c>
      <c r="V2812">
        <v>4</v>
      </c>
      <c r="W2812" s="2">
        <v>44850</v>
      </c>
      <c r="X2812" t="s">
        <v>68</v>
      </c>
      <c r="Y2812" t="s">
        <v>42</v>
      </c>
      <c r="Z2812" t="s">
        <v>63</v>
      </c>
      <c r="AA2812">
        <v>3</v>
      </c>
      <c r="AB2812">
        <v>912.09</v>
      </c>
      <c r="AC2812">
        <v>54</v>
      </c>
      <c r="AD2812" t="str" cm="1">
        <f t="array" ref="AD2812">_xlfn.IFS($AC2812&lt;= 24,"17-24", $AC2812&lt;=34,"25-34", $AC2812&lt;=44,"35-44", $AC2812&lt;= 54,"45-54", $AC2812 &gt;= 55, "55+")</f>
        <v>45-54</v>
      </c>
      <c r="AE2812">
        <f t="shared" ca="1" si="216"/>
        <v>7</v>
      </c>
      <c r="AF2812" t="str">
        <f t="shared" si="217"/>
        <v>Low</v>
      </c>
      <c r="AG2812" t="str">
        <f t="shared" si="218"/>
        <v>Neutral</v>
      </c>
      <c r="AH2812" t="str">
        <f t="shared" si="219"/>
        <v>Average Performer</v>
      </c>
      <c r="AI2812" t="str" cm="1">
        <f t="array" ref="AI2812">_xlfn.IFS($Z2812 = "Passed", "High", $Z2812="Completed", "Moderate", OR($Z2812 = "Incomplete", $Z2812="Failed"), "Low")</f>
        <v>Moderate</v>
      </c>
      <c r="AJ2812" t="str" cm="1">
        <f t="array" ref="AJ2812">_xlfn.IFS(OR(Z2812= "Passed", Z2812 = "Completed"), "Complete", OR(Z2812 ="Failed", Z2812 = "Incomplete"), "Incomplete")</f>
        <v>Complete</v>
      </c>
      <c r="AK2812" cm="1">
        <f t="array" ref="AK2812">_xlfn.IFS(HR_DATA[[#This Row],[Performance Category]] = "High Performer", 4,HR_DATA[[#This Row],[Performance Category]] = "Average Performer", 3, HR_DATA[[#This Row],[Performance Category]] = "Low Performer", 2, HR_DATA[[#This Row],[Performance Category]] = "At Risk", 1)</f>
        <v>3</v>
      </c>
    </row>
    <row r="2813" spans="1:37" x14ac:dyDescent="0.25">
      <c r="A2813">
        <v>3388</v>
      </c>
      <c r="B2813" s="2">
        <v>43574</v>
      </c>
      <c r="C2813" s="2">
        <f t="shared" ca="1" si="215"/>
        <v>46159</v>
      </c>
      <c r="D2813" t="s">
        <v>106</v>
      </c>
      <c r="E2813" t="s">
        <v>54</v>
      </c>
      <c r="F2813" t="s">
        <v>30</v>
      </c>
      <c r="G2813" t="s">
        <v>46</v>
      </c>
      <c r="H2813" t="s">
        <v>45</v>
      </c>
      <c r="I2813" t="s">
        <v>33</v>
      </c>
      <c r="J2813" t="s">
        <v>34</v>
      </c>
      <c r="K2813" t="s">
        <v>97</v>
      </c>
      <c r="L2813" s="2">
        <v>33133</v>
      </c>
      <c r="M2813" t="s">
        <v>36</v>
      </c>
      <c r="N2813" t="s">
        <v>48</v>
      </c>
      <c r="O2813" t="s">
        <v>72</v>
      </c>
      <c r="P2813" t="s">
        <v>77</v>
      </c>
      <c r="Q2813" t="s">
        <v>40</v>
      </c>
      <c r="R2813">
        <v>1</v>
      </c>
      <c r="S2813" s="2">
        <v>44843</v>
      </c>
      <c r="T2813">
        <v>3</v>
      </c>
      <c r="U2813">
        <v>1</v>
      </c>
      <c r="V2813">
        <v>3</v>
      </c>
      <c r="W2813" s="2">
        <v>44868</v>
      </c>
      <c r="X2813" t="s">
        <v>41</v>
      </c>
      <c r="Y2813" t="s">
        <v>51</v>
      </c>
      <c r="Z2813" t="s">
        <v>43</v>
      </c>
      <c r="AA2813">
        <v>2</v>
      </c>
      <c r="AB2813">
        <v>278.04000000000002</v>
      </c>
      <c r="AC2813">
        <v>29</v>
      </c>
      <c r="AD2813" t="str" cm="1">
        <f t="array" ref="AD2813">_xlfn.IFS($AC2813&lt;= 24,"17-24", $AC2813&lt;=34,"25-34", $AC2813&lt;=44,"35-44", $AC2813&lt;= 54,"45-54", $AC2813 &gt;= 55, "55+")</f>
        <v>25-34</v>
      </c>
      <c r="AE2813">
        <f t="shared" ca="1" si="216"/>
        <v>7</v>
      </c>
      <c r="AF2813" t="str">
        <f t="shared" si="217"/>
        <v>Medium</v>
      </c>
      <c r="AG2813" t="str">
        <f t="shared" si="218"/>
        <v>Not satisfied</v>
      </c>
      <c r="AH2813" t="str">
        <f t="shared" si="219"/>
        <v>Average Performer</v>
      </c>
      <c r="AI2813" t="str" cm="1">
        <f t="array" ref="AI2813">_xlfn.IFS($Z2813 = "Passed", "High", $Z2813="Completed", "Moderate", OR($Z2813 = "Incomplete", $Z2813="Failed"), "Low")</f>
        <v>Low</v>
      </c>
      <c r="AJ2813" t="str" cm="1">
        <f t="array" ref="AJ2813">_xlfn.IFS(OR(Z2813= "Passed", Z2813 = "Completed"), "Complete", OR(Z2813 ="Failed", Z2813 = "Incomplete"), "Incomplete")</f>
        <v>Incomplete</v>
      </c>
      <c r="AK2813" cm="1">
        <f t="array" ref="AK2813">_xlfn.IFS(HR_DATA[[#This Row],[Performance Category]] = "High Performer", 4,HR_DATA[[#This Row],[Performance Category]] = "Average Performer", 3, HR_DATA[[#This Row],[Performance Category]] = "Low Performer", 2, HR_DATA[[#This Row],[Performance Category]] = "At Risk", 1)</f>
        <v>3</v>
      </c>
    </row>
    <row r="2814" spans="1:37" x14ac:dyDescent="0.25">
      <c r="A2814">
        <v>3389</v>
      </c>
      <c r="B2814" s="2">
        <v>44055</v>
      </c>
      <c r="C2814" s="2">
        <f t="shared" ca="1" si="215"/>
        <v>46159</v>
      </c>
      <c r="D2814" t="s">
        <v>106</v>
      </c>
      <c r="E2814" t="s">
        <v>69</v>
      </c>
      <c r="F2814" t="s">
        <v>30</v>
      </c>
      <c r="G2814" t="s">
        <v>55</v>
      </c>
      <c r="H2814" t="s">
        <v>32</v>
      </c>
      <c r="I2814" t="s">
        <v>33</v>
      </c>
      <c r="J2814" t="s">
        <v>34</v>
      </c>
      <c r="K2814" t="s">
        <v>70</v>
      </c>
      <c r="L2814" s="2">
        <v>15882</v>
      </c>
      <c r="M2814" t="s">
        <v>36</v>
      </c>
      <c r="N2814" t="s">
        <v>48</v>
      </c>
      <c r="O2814" t="s">
        <v>84</v>
      </c>
      <c r="P2814" t="s">
        <v>67</v>
      </c>
      <c r="Q2814" t="s">
        <v>40</v>
      </c>
      <c r="R2814">
        <v>1</v>
      </c>
      <c r="S2814" s="2">
        <v>44968</v>
      </c>
      <c r="T2814">
        <v>2</v>
      </c>
      <c r="U2814">
        <v>3</v>
      </c>
      <c r="V2814">
        <v>1</v>
      </c>
      <c r="W2814" s="2">
        <v>44852</v>
      </c>
      <c r="X2814" t="s">
        <v>62</v>
      </c>
      <c r="Y2814" t="s">
        <v>51</v>
      </c>
      <c r="Z2814" t="s">
        <v>63</v>
      </c>
      <c r="AA2814">
        <v>5</v>
      </c>
      <c r="AB2814">
        <v>812.22</v>
      </c>
      <c r="AC2814">
        <v>77</v>
      </c>
      <c r="AD2814" t="str" cm="1">
        <f t="array" ref="AD2814">_xlfn.IFS($AC2814&lt;= 24,"17-24", $AC2814&lt;=34,"25-34", $AC2814&lt;=44,"35-44", $AC2814&lt;= 54,"45-54", $AC2814 &gt;= 55, "55+")</f>
        <v>55+</v>
      </c>
      <c r="AE2814">
        <f t="shared" ca="1" si="216"/>
        <v>5</v>
      </c>
      <c r="AF2814" t="str">
        <f t="shared" si="217"/>
        <v>Low</v>
      </c>
      <c r="AG2814" t="str">
        <f t="shared" si="218"/>
        <v>Neutral</v>
      </c>
      <c r="AH2814" t="str">
        <f t="shared" si="219"/>
        <v>Average Performer</v>
      </c>
      <c r="AI2814" t="str" cm="1">
        <f t="array" ref="AI2814">_xlfn.IFS($Z2814 = "Passed", "High", $Z2814="Completed", "Moderate", OR($Z2814 = "Incomplete", $Z2814="Failed"), "Low")</f>
        <v>Moderate</v>
      </c>
      <c r="AJ2814" t="str" cm="1">
        <f t="array" ref="AJ2814">_xlfn.IFS(OR(Z2814= "Passed", Z2814 = "Completed"), "Complete", OR(Z2814 ="Failed", Z2814 = "Incomplete"), "Incomplete")</f>
        <v>Complete</v>
      </c>
      <c r="AK2814" cm="1">
        <f t="array" ref="AK2814">_xlfn.IFS(HR_DATA[[#This Row],[Performance Category]] = "High Performer", 4,HR_DATA[[#This Row],[Performance Category]] = "Average Performer", 3, HR_DATA[[#This Row],[Performance Category]] = "Low Performer", 2, HR_DATA[[#This Row],[Performance Category]] = "At Risk", 1)</f>
        <v>3</v>
      </c>
    </row>
    <row r="2815" spans="1:37" x14ac:dyDescent="0.25">
      <c r="A2815">
        <v>3391</v>
      </c>
      <c r="B2815" s="2">
        <v>43843</v>
      </c>
      <c r="C2815" s="2">
        <f t="shared" ca="1" si="215"/>
        <v>46159</v>
      </c>
      <c r="D2815" t="s">
        <v>106</v>
      </c>
      <c r="E2815" t="s">
        <v>85</v>
      </c>
      <c r="F2815" t="s">
        <v>30</v>
      </c>
      <c r="G2815" t="s">
        <v>46</v>
      </c>
      <c r="H2815" t="s">
        <v>32</v>
      </c>
      <c r="I2815" t="s">
        <v>55</v>
      </c>
      <c r="J2815" t="s">
        <v>34</v>
      </c>
      <c r="K2815" t="s">
        <v>58</v>
      </c>
      <c r="L2815" s="2">
        <v>33546</v>
      </c>
      <c r="M2815" t="s">
        <v>36</v>
      </c>
      <c r="N2815" t="s">
        <v>37</v>
      </c>
      <c r="O2815" t="s">
        <v>72</v>
      </c>
      <c r="P2815" t="s">
        <v>77</v>
      </c>
      <c r="Q2815" t="s">
        <v>40</v>
      </c>
      <c r="R2815">
        <v>3</v>
      </c>
      <c r="S2815" s="2">
        <v>45112</v>
      </c>
      <c r="T2815">
        <v>4</v>
      </c>
      <c r="U2815">
        <v>3</v>
      </c>
      <c r="V2815">
        <v>1</v>
      </c>
      <c r="W2815" s="2">
        <v>45017</v>
      </c>
      <c r="X2815" t="s">
        <v>92</v>
      </c>
      <c r="Y2815" t="s">
        <v>42</v>
      </c>
      <c r="Z2815" t="s">
        <v>52</v>
      </c>
      <c r="AA2815">
        <v>2</v>
      </c>
      <c r="AB2815">
        <v>374.13</v>
      </c>
      <c r="AC2815">
        <v>29</v>
      </c>
      <c r="AD2815" t="str" cm="1">
        <f t="array" ref="AD2815">_xlfn.IFS($AC2815&lt;= 24,"17-24", $AC2815&lt;=34,"25-34", $AC2815&lt;=44,"35-44", $AC2815&lt;= 54,"45-54", $AC2815 &gt;= 55, "55+")</f>
        <v>25-34</v>
      </c>
      <c r="AE2815">
        <f t="shared" ca="1" si="216"/>
        <v>6</v>
      </c>
      <c r="AF2815" t="str">
        <f t="shared" si="217"/>
        <v>High</v>
      </c>
      <c r="AG2815" t="str">
        <f t="shared" si="218"/>
        <v>Neutral</v>
      </c>
      <c r="AH2815" t="str">
        <f t="shared" si="219"/>
        <v>Average Performer</v>
      </c>
      <c r="AI2815" t="str" cm="1">
        <f t="array" ref="AI2815">_xlfn.IFS($Z2815 = "Passed", "High", $Z2815="Completed", "Moderate", OR($Z2815 = "Incomplete", $Z2815="Failed"), "Low")</f>
        <v>Low</v>
      </c>
      <c r="AJ2815" t="str" cm="1">
        <f t="array" ref="AJ2815">_xlfn.IFS(OR(Z2815= "Passed", Z2815 = "Completed"), "Complete", OR(Z2815 ="Failed", Z2815 = "Incomplete"), "Incomplete")</f>
        <v>Incomplete</v>
      </c>
      <c r="AK2815" cm="1">
        <f t="array" ref="AK2815">_xlfn.IFS(HR_DATA[[#This Row],[Performance Category]] = "High Performer", 4,HR_DATA[[#This Row],[Performance Category]] = "Average Performer", 3, HR_DATA[[#This Row],[Performance Category]] = "Low Performer", 2, HR_DATA[[#This Row],[Performance Category]] = "At Risk", 1)</f>
        <v>3</v>
      </c>
    </row>
    <row r="2816" spans="1:37" x14ac:dyDescent="0.25">
      <c r="A2816">
        <v>3392</v>
      </c>
      <c r="B2816" s="2">
        <v>43787</v>
      </c>
      <c r="C2816" s="2">
        <f t="shared" ca="1" si="215"/>
        <v>46159</v>
      </c>
      <c r="D2816" t="s">
        <v>106</v>
      </c>
      <c r="E2816" t="s">
        <v>44</v>
      </c>
      <c r="F2816" t="s">
        <v>108</v>
      </c>
      <c r="G2816" t="s">
        <v>55</v>
      </c>
      <c r="H2816" t="s">
        <v>56</v>
      </c>
      <c r="I2816" t="s">
        <v>55</v>
      </c>
      <c r="J2816" t="s">
        <v>34</v>
      </c>
      <c r="K2816" t="s">
        <v>65</v>
      </c>
      <c r="L2816" s="2">
        <v>32202</v>
      </c>
      <c r="M2816" t="s">
        <v>36</v>
      </c>
      <c r="N2816" t="s">
        <v>37</v>
      </c>
      <c r="O2816" t="s">
        <v>60</v>
      </c>
      <c r="P2816" t="s">
        <v>61</v>
      </c>
      <c r="Q2816" t="s">
        <v>40</v>
      </c>
      <c r="R2816">
        <v>2</v>
      </c>
      <c r="S2816" s="2">
        <v>44836</v>
      </c>
      <c r="T2816">
        <v>3</v>
      </c>
      <c r="U2816">
        <v>4</v>
      </c>
      <c r="V2816">
        <v>2</v>
      </c>
      <c r="W2816" s="2">
        <v>44949</v>
      </c>
      <c r="X2816" t="s">
        <v>68</v>
      </c>
      <c r="Y2816" t="s">
        <v>51</v>
      </c>
      <c r="Z2816" t="s">
        <v>63</v>
      </c>
      <c r="AA2816">
        <v>3</v>
      </c>
      <c r="AB2816">
        <v>319.39</v>
      </c>
      <c r="AC2816">
        <v>31</v>
      </c>
      <c r="AD2816" t="str" cm="1">
        <f t="array" ref="AD2816">_xlfn.IFS($AC2816&lt;= 24,"17-24", $AC2816&lt;=34,"25-34", $AC2816&lt;=44,"35-44", $AC2816&lt;= 54,"45-54", $AC2816 &gt;= 55, "55+")</f>
        <v>25-34</v>
      </c>
      <c r="AE2816">
        <f t="shared" ca="1" si="216"/>
        <v>6</v>
      </c>
      <c r="AF2816" t="str">
        <f t="shared" si="217"/>
        <v>Medium</v>
      </c>
      <c r="AG2816" t="str">
        <f t="shared" si="218"/>
        <v>Satisfied</v>
      </c>
      <c r="AH2816" t="str">
        <f t="shared" si="219"/>
        <v>Average Performer</v>
      </c>
      <c r="AI2816" t="str" cm="1">
        <f t="array" ref="AI2816">_xlfn.IFS($Z2816 = "Passed", "High", $Z2816="Completed", "Moderate", OR($Z2816 = "Incomplete", $Z2816="Failed"), "Low")</f>
        <v>Moderate</v>
      </c>
      <c r="AJ2816" t="str" cm="1">
        <f t="array" ref="AJ2816">_xlfn.IFS(OR(Z2816= "Passed", Z2816 = "Completed"), "Complete", OR(Z2816 ="Failed", Z2816 = "Incomplete"), "Incomplete")</f>
        <v>Complete</v>
      </c>
      <c r="AK2816" cm="1">
        <f t="array" ref="AK2816">_xlfn.IFS(HR_DATA[[#This Row],[Performance Category]] = "High Performer", 4,HR_DATA[[#This Row],[Performance Category]] = "Average Performer", 3, HR_DATA[[#This Row],[Performance Category]] = "Low Performer", 2, HR_DATA[[#This Row],[Performance Category]] = "At Risk", 1)</f>
        <v>3</v>
      </c>
    </row>
    <row r="2817" spans="1:37" x14ac:dyDescent="0.25">
      <c r="A2817">
        <v>3393</v>
      </c>
      <c r="B2817" s="2">
        <v>43337</v>
      </c>
      <c r="C2817" s="2">
        <f t="shared" ca="1" si="215"/>
        <v>46159</v>
      </c>
      <c r="D2817" t="s">
        <v>28</v>
      </c>
      <c r="E2817" t="s">
        <v>69</v>
      </c>
      <c r="F2817" t="s">
        <v>30</v>
      </c>
      <c r="G2817" t="s">
        <v>31</v>
      </c>
      <c r="H2817" t="s">
        <v>56</v>
      </c>
      <c r="I2817" t="s">
        <v>55</v>
      </c>
      <c r="J2817" t="s">
        <v>34</v>
      </c>
      <c r="K2817" t="s">
        <v>65</v>
      </c>
      <c r="L2817" s="2">
        <v>15496</v>
      </c>
      <c r="M2817" t="s">
        <v>36</v>
      </c>
      <c r="N2817" t="s">
        <v>37</v>
      </c>
      <c r="O2817" t="s">
        <v>49</v>
      </c>
      <c r="P2817" t="s">
        <v>67</v>
      </c>
      <c r="Q2817" t="s">
        <v>98</v>
      </c>
      <c r="R2817">
        <v>3</v>
      </c>
      <c r="S2817" s="2">
        <v>45067</v>
      </c>
      <c r="T2817">
        <v>3</v>
      </c>
      <c r="U2817">
        <v>4</v>
      </c>
      <c r="V2817">
        <v>4</v>
      </c>
      <c r="W2817" s="2">
        <v>45137</v>
      </c>
      <c r="X2817" t="s">
        <v>41</v>
      </c>
      <c r="Y2817" t="s">
        <v>51</v>
      </c>
      <c r="Z2817" t="s">
        <v>73</v>
      </c>
      <c r="AA2817">
        <v>5</v>
      </c>
      <c r="AB2817">
        <v>538.79999999999995</v>
      </c>
      <c r="AC2817">
        <v>76</v>
      </c>
      <c r="AD2817" t="str" cm="1">
        <f t="array" ref="AD2817">_xlfn.IFS($AC2817&lt;= 24,"17-24", $AC2817&lt;=34,"25-34", $AC2817&lt;=44,"35-44", $AC2817&lt;= 54,"45-54", $AC2817 &gt;= 55, "55+")</f>
        <v>55+</v>
      </c>
      <c r="AE2817">
        <f t="shared" ca="1" si="216"/>
        <v>7</v>
      </c>
      <c r="AF2817" t="str">
        <f t="shared" si="217"/>
        <v>Medium</v>
      </c>
      <c r="AG2817" t="str">
        <f t="shared" si="218"/>
        <v>Satisfied</v>
      </c>
      <c r="AH2817" t="str">
        <f t="shared" si="219"/>
        <v>Low Performer</v>
      </c>
      <c r="AI2817" t="str" cm="1">
        <f t="array" ref="AI2817">_xlfn.IFS($Z2817 = "Passed", "High", $Z2817="Completed", "Moderate", OR($Z2817 = "Incomplete", $Z2817="Failed"), "Low")</f>
        <v>High</v>
      </c>
      <c r="AJ2817" t="str" cm="1">
        <f t="array" ref="AJ2817">_xlfn.IFS(OR(Z2817= "Passed", Z2817 = "Completed"), "Complete", OR(Z2817 ="Failed", Z2817 = "Incomplete"), "Incomplete")</f>
        <v>Complete</v>
      </c>
      <c r="AK2817" cm="1">
        <f t="array" ref="AK2817">_xlfn.IFS(HR_DATA[[#This Row],[Performance Category]] = "High Performer", 4,HR_DATA[[#This Row],[Performance Category]] = "Average Performer", 3, HR_DATA[[#This Row],[Performance Category]] = "Low Performer", 2, HR_DATA[[#This Row],[Performance Category]] = "At Risk", 1)</f>
        <v>2</v>
      </c>
    </row>
    <row r="2818" spans="1:37" x14ac:dyDescent="0.25">
      <c r="A2818">
        <v>3394</v>
      </c>
      <c r="B2818" s="2">
        <v>44340</v>
      </c>
      <c r="C2818" s="2">
        <f t="shared" ca="1" si="215"/>
        <v>46159</v>
      </c>
      <c r="D2818" t="s">
        <v>28</v>
      </c>
      <c r="E2818" t="s">
        <v>74</v>
      </c>
      <c r="F2818" t="s">
        <v>30</v>
      </c>
      <c r="G2818" t="s">
        <v>31</v>
      </c>
      <c r="H2818" t="s">
        <v>56</v>
      </c>
      <c r="I2818" t="s">
        <v>33</v>
      </c>
      <c r="J2818" t="s">
        <v>34</v>
      </c>
      <c r="K2818" t="s">
        <v>70</v>
      </c>
      <c r="L2818" s="2">
        <v>18052</v>
      </c>
      <c r="M2818" t="s">
        <v>36</v>
      </c>
      <c r="N2818" t="s">
        <v>48</v>
      </c>
      <c r="O2818" t="s">
        <v>72</v>
      </c>
      <c r="P2818" t="s">
        <v>77</v>
      </c>
      <c r="Q2818" t="s">
        <v>40</v>
      </c>
      <c r="R2818">
        <v>2</v>
      </c>
      <c r="S2818" s="2">
        <v>45022</v>
      </c>
      <c r="T2818">
        <v>1</v>
      </c>
      <c r="U2818">
        <v>5</v>
      </c>
      <c r="V2818">
        <v>5</v>
      </c>
      <c r="W2818" s="2">
        <v>44816</v>
      </c>
      <c r="X2818" t="s">
        <v>41</v>
      </c>
      <c r="Y2818" t="s">
        <v>51</v>
      </c>
      <c r="Z2818" t="s">
        <v>52</v>
      </c>
      <c r="AA2818">
        <v>3</v>
      </c>
      <c r="AB2818">
        <v>845.75</v>
      </c>
      <c r="AC2818">
        <v>72</v>
      </c>
      <c r="AD2818" t="str" cm="1">
        <f t="array" ref="AD2818">_xlfn.IFS($AC2818&lt;= 24,"17-24", $AC2818&lt;=34,"25-34", $AC2818&lt;=44,"35-44", $AC2818&lt;= 54,"45-54", $AC2818 &gt;= 55, "55+")</f>
        <v>55+</v>
      </c>
      <c r="AE2818">
        <f t="shared" ca="1" si="216"/>
        <v>4</v>
      </c>
      <c r="AF2818" t="str">
        <f t="shared" si="217"/>
        <v>Low</v>
      </c>
      <c r="AG2818" t="str">
        <f t="shared" si="218"/>
        <v>Satisfied</v>
      </c>
      <c r="AH2818" t="str">
        <f t="shared" si="219"/>
        <v>Average Performer</v>
      </c>
      <c r="AI2818" t="str" cm="1">
        <f t="array" ref="AI2818">_xlfn.IFS($Z2818 = "Passed", "High", $Z2818="Completed", "Moderate", OR($Z2818 = "Incomplete", $Z2818="Failed"), "Low")</f>
        <v>Low</v>
      </c>
      <c r="AJ2818" t="str" cm="1">
        <f t="array" ref="AJ2818">_xlfn.IFS(OR(Z2818= "Passed", Z2818 = "Completed"), "Complete", OR(Z2818 ="Failed", Z2818 = "Incomplete"), "Incomplete")</f>
        <v>Incomplete</v>
      </c>
      <c r="AK2818" cm="1">
        <f t="array" ref="AK2818">_xlfn.IFS(HR_DATA[[#This Row],[Performance Category]] = "High Performer", 4,HR_DATA[[#This Row],[Performance Category]] = "Average Performer", 3, HR_DATA[[#This Row],[Performance Category]] = "Low Performer", 2, HR_DATA[[#This Row],[Performance Category]] = "At Risk", 1)</f>
        <v>3</v>
      </c>
    </row>
    <row r="2819" spans="1:37" x14ac:dyDescent="0.25">
      <c r="A2819">
        <v>3395</v>
      </c>
      <c r="B2819" s="2">
        <v>44356</v>
      </c>
      <c r="C2819" s="2">
        <f t="shared" ref="C2819:C2846" ca="1" si="220">TODAY()</f>
        <v>46159</v>
      </c>
      <c r="D2819" t="s">
        <v>28</v>
      </c>
      <c r="E2819" t="s">
        <v>64</v>
      </c>
      <c r="F2819" t="s">
        <v>108</v>
      </c>
      <c r="G2819" t="s">
        <v>46</v>
      </c>
      <c r="H2819" t="s">
        <v>45</v>
      </c>
      <c r="I2819" t="s">
        <v>46</v>
      </c>
      <c r="J2819" t="s">
        <v>34</v>
      </c>
      <c r="K2819" t="s">
        <v>70</v>
      </c>
      <c r="L2819" s="2">
        <v>27434</v>
      </c>
      <c r="M2819" t="s">
        <v>36</v>
      </c>
      <c r="N2819" t="s">
        <v>37</v>
      </c>
      <c r="O2819" t="s">
        <v>60</v>
      </c>
      <c r="P2819" t="s">
        <v>39</v>
      </c>
      <c r="Q2819" t="s">
        <v>98</v>
      </c>
      <c r="R2819">
        <v>3</v>
      </c>
      <c r="S2819" s="2">
        <v>45076</v>
      </c>
      <c r="T2819">
        <v>4</v>
      </c>
      <c r="U2819">
        <v>4</v>
      </c>
      <c r="V2819">
        <v>3</v>
      </c>
      <c r="W2819" s="2">
        <v>44797</v>
      </c>
      <c r="X2819" t="s">
        <v>92</v>
      </c>
      <c r="Y2819" t="s">
        <v>42</v>
      </c>
      <c r="Z2819" t="s">
        <v>43</v>
      </c>
      <c r="AA2819">
        <v>3</v>
      </c>
      <c r="AB2819">
        <v>745.69</v>
      </c>
      <c r="AC2819">
        <v>46</v>
      </c>
      <c r="AD2819" t="str" cm="1">
        <f t="array" ref="AD2819">_xlfn.IFS($AC2819&lt;= 24,"17-24", $AC2819&lt;=34,"25-34", $AC2819&lt;=44,"35-44", $AC2819&lt;= 54,"45-54", $AC2819 &gt;= 55, "55+")</f>
        <v>45-54</v>
      </c>
      <c r="AE2819">
        <f t="shared" ref="AE2819:AE2846" ca="1" si="221">INT(YEARFRAC($B2819,$C2819,3))</f>
        <v>4</v>
      </c>
      <c r="AF2819" t="str">
        <f t="shared" ref="AF2819:AF2846" si="222">IF($T2819&lt;= 2, "Low", IF($T2819 =3, "Medium", "High"))</f>
        <v>High</v>
      </c>
      <c r="AG2819" t="str">
        <f t="shared" ref="AG2819:AG2846" si="223">IF($U2819 &lt;=2, "Not satisfied", IF($U2819 =3, "Neutral", "Satisfied"))</f>
        <v>Satisfied</v>
      </c>
      <c r="AH2819" t="str">
        <f t="shared" ref="AH2819:AH2846" si="224">IF($Q2819="Exceeds","High Performer",IF($Q2819="Fully Meets","Average Performer",IF($Q2819="Needs Improvement","Low Performer","At Risk")))</f>
        <v>Low Performer</v>
      </c>
      <c r="AI2819" t="str" cm="1">
        <f t="array" ref="AI2819">_xlfn.IFS($Z2819 = "Passed", "High", $Z2819="Completed", "Moderate", OR($Z2819 = "Incomplete", $Z2819="Failed"), "Low")</f>
        <v>Low</v>
      </c>
      <c r="AJ2819" t="str" cm="1">
        <f t="array" ref="AJ2819">_xlfn.IFS(OR(Z2819= "Passed", Z2819 = "Completed"), "Complete", OR(Z2819 ="Failed", Z2819 = "Incomplete"), "Incomplete")</f>
        <v>Incomplete</v>
      </c>
      <c r="AK2819" cm="1">
        <f t="array" ref="AK2819">_xlfn.IFS(HR_DATA[[#This Row],[Performance Category]] = "High Performer", 4,HR_DATA[[#This Row],[Performance Category]] = "Average Performer", 3, HR_DATA[[#This Row],[Performance Category]] = "Low Performer", 2, HR_DATA[[#This Row],[Performance Category]] = "At Risk", 1)</f>
        <v>2</v>
      </c>
    </row>
    <row r="2820" spans="1:37" x14ac:dyDescent="0.25">
      <c r="A2820">
        <v>3396</v>
      </c>
      <c r="B2820" s="2">
        <v>44291</v>
      </c>
      <c r="C2820" s="2">
        <f t="shared" ca="1" si="220"/>
        <v>46159</v>
      </c>
      <c r="D2820" t="s">
        <v>28</v>
      </c>
      <c r="E2820" t="s">
        <v>85</v>
      </c>
      <c r="F2820" t="s">
        <v>108</v>
      </c>
      <c r="G2820" t="s">
        <v>46</v>
      </c>
      <c r="H2820" t="s">
        <v>56</v>
      </c>
      <c r="I2820" t="s">
        <v>55</v>
      </c>
      <c r="J2820" t="s">
        <v>34</v>
      </c>
      <c r="K2820" t="s">
        <v>65</v>
      </c>
      <c r="L2820" s="2">
        <v>18232</v>
      </c>
      <c r="M2820" t="s">
        <v>36</v>
      </c>
      <c r="N2820" t="s">
        <v>37</v>
      </c>
      <c r="O2820" t="s">
        <v>84</v>
      </c>
      <c r="P2820" t="s">
        <v>67</v>
      </c>
      <c r="Q2820" t="s">
        <v>40</v>
      </c>
      <c r="R2820">
        <v>4</v>
      </c>
      <c r="S2820" s="2">
        <v>44817</v>
      </c>
      <c r="T2820">
        <v>4</v>
      </c>
      <c r="U2820">
        <v>3</v>
      </c>
      <c r="V2820">
        <v>3</v>
      </c>
      <c r="W2820" s="2">
        <v>45031</v>
      </c>
      <c r="X2820" t="s">
        <v>41</v>
      </c>
      <c r="Y2820" t="s">
        <v>51</v>
      </c>
      <c r="Z2820" t="s">
        <v>73</v>
      </c>
      <c r="AA2820">
        <v>4</v>
      </c>
      <c r="AB2820">
        <v>743.92</v>
      </c>
      <c r="AC2820">
        <v>72</v>
      </c>
      <c r="AD2820" t="str" cm="1">
        <f t="array" ref="AD2820">_xlfn.IFS($AC2820&lt;= 24,"17-24", $AC2820&lt;=34,"25-34", $AC2820&lt;=44,"35-44", $AC2820&lt;= 54,"45-54", $AC2820 &gt;= 55, "55+")</f>
        <v>55+</v>
      </c>
      <c r="AE2820">
        <f t="shared" ca="1" si="221"/>
        <v>5</v>
      </c>
      <c r="AF2820" t="str">
        <f t="shared" si="222"/>
        <v>High</v>
      </c>
      <c r="AG2820" t="str">
        <f t="shared" si="223"/>
        <v>Neutral</v>
      </c>
      <c r="AH2820" t="str">
        <f t="shared" si="224"/>
        <v>Average Performer</v>
      </c>
      <c r="AI2820" t="str" cm="1">
        <f t="array" ref="AI2820">_xlfn.IFS($Z2820 = "Passed", "High", $Z2820="Completed", "Moderate", OR($Z2820 = "Incomplete", $Z2820="Failed"), "Low")</f>
        <v>High</v>
      </c>
      <c r="AJ2820" t="str" cm="1">
        <f t="array" ref="AJ2820">_xlfn.IFS(OR(Z2820= "Passed", Z2820 = "Completed"), "Complete", OR(Z2820 ="Failed", Z2820 = "Incomplete"), "Incomplete")</f>
        <v>Complete</v>
      </c>
      <c r="AK2820" cm="1">
        <f t="array" ref="AK2820">_xlfn.IFS(HR_DATA[[#This Row],[Performance Category]] = "High Performer", 4,HR_DATA[[#This Row],[Performance Category]] = "Average Performer", 3, HR_DATA[[#This Row],[Performance Category]] = "Low Performer", 2, HR_DATA[[#This Row],[Performance Category]] = "At Risk", 1)</f>
        <v>3</v>
      </c>
    </row>
    <row r="2821" spans="1:37" x14ac:dyDescent="0.25">
      <c r="A2821">
        <v>3397</v>
      </c>
      <c r="B2821" s="2">
        <v>44870</v>
      </c>
      <c r="C2821" s="2">
        <f t="shared" ca="1" si="220"/>
        <v>46159</v>
      </c>
      <c r="D2821" t="s">
        <v>28</v>
      </c>
      <c r="E2821" t="s">
        <v>94</v>
      </c>
      <c r="F2821" t="s">
        <v>30</v>
      </c>
      <c r="G2821" t="s">
        <v>46</v>
      </c>
      <c r="H2821" t="s">
        <v>45</v>
      </c>
      <c r="I2821" t="s">
        <v>46</v>
      </c>
      <c r="J2821" t="s">
        <v>34</v>
      </c>
      <c r="K2821" t="s">
        <v>70</v>
      </c>
      <c r="L2821" s="2">
        <v>18168</v>
      </c>
      <c r="M2821" t="s">
        <v>36</v>
      </c>
      <c r="N2821" t="s">
        <v>37</v>
      </c>
      <c r="O2821" t="s">
        <v>84</v>
      </c>
      <c r="P2821" t="s">
        <v>61</v>
      </c>
      <c r="Q2821" t="s">
        <v>40</v>
      </c>
      <c r="R2821">
        <v>3</v>
      </c>
      <c r="S2821" s="2">
        <v>45007</v>
      </c>
      <c r="T2821">
        <v>3</v>
      </c>
      <c r="U2821">
        <v>3</v>
      </c>
      <c r="V2821">
        <v>2</v>
      </c>
      <c r="W2821" s="2">
        <v>44839</v>
      </c>
      <c r="X2821" t="s">
        <v>62</v>
      </c>
      <c r="Y2821" t="s">
        <v>42</v>
      </c>
      <c r="Z2821" t="s">
        <v>52</v>
      </c>
      <c r="AA2821">
        <v>2</v>
      </c>
      <c r="AB2821">
        <v>826.58</v>
      </c>
      <c r="AC2821">
        <v>73</v>
      </c>
      <c r="AD2821" t="str" cm="1">
        <f t="array" ref="AD2821">_xlfn.IFS($AC2821&lt;= 24,"17-24", $AC2821&lt;=34,"25-34", $AC2821&lt;=44,"35-44", $AC2821&lt;= 54,"45-54", $AC2821 &gt;= 55, "55+")</f>
        <v>55+</v>
      </c>
      <c r="AE2821">
        <f t="shared" ca="1" si="221"/>
        <v>3</v>
      </c>
      <c r="AF2821" t="str">
        <f t="shared" si="222"/>
        <v>Medium</v>
      </c>
      <c r="AG2821" t="str">
        <f t="shared" si="223"/>
        <v>Neutral</v>
      </c>
      <c r="AH2821" t="str">
        <f t="shared" si="224"/>
        <v>Average Performer</v>
      </c>
      <c r="AI2821" t="str" cm="1">
        <f t="array" ref="AI2821">_xlfn.IFS($Z2821 = "Passed", "High", $Z2821="Completed", "Moderate", OR($Z2821 = "Incomplete", $Z2821="Failed"), "Low")</f>
        <v>Low</v>
      </c>
      <c r="AJ2821" t="str" cm="1">
        <f t="array" ref="AJ2821">_xlfn.IFS(OR(Z2821= "Passed", Z2821 = "Completed"), "Complete", OR(Z2821 ="Failed", Z2821 = "Incomplete"), "Incomplete")</f>
        <v>Incomplete</v>
      </c>
      <c r="AK2821" cm="1">
        <f t="array" ref="AK2821">_xlfn.IFS(HR_DATA[[#This Row],[Performance Category]] = "High Performer", 4,HR_DATA[[#This Row],[Performance Category]] = "Average Performer", 3, HR_DATA[[#This Row],[Performance Category]] = "Low Performer", 2, HR_DATA[[#This Row],[Performance Category]] = "At Risk", 1)</f>
        <v>3</v>
      </c>
    </row>
    <row r="2822" spans="1:37" x14ac:dyDescent="0.25">
      <c r="A2822">
        <v>3398</v>
      </c>
      <c r="B2822" s="2">
        <v>43778</v>
      </c>
      <c r="C2822" s="2">
        <f t="shared" ca="1" si="220"/>
        <v>46159</v>
      </c>
      <c r="D2822" t="s">
        <v>28</v>
      </c>
      <c r="E2822" t="s">
        <v>54</v>
      </c>
      <c r="F2822" t="s">
        <v>30</v>
      </c>
      <c r="G2822" t="s">
        <v>46</v>
      </c>
      <c r="H2822" t="s">
        <v>45</v>
      </c>
      <c r="I2822" t="s">
        <v>55</v>
      </c>
      <c r="J2822" t="s">
        <v>34</v>
      </c>
      <c r="K2822" t="s">
        <v>65</v>
      </c>
      <c r="L2822" s="2">
        <v>20800</v>
      </c>
      <c r="M2822" t="s">
        <v>36</v>
      </c>
      <c r="N2822" t="s">
        <v>37</v>
      </c>
      <c r="O2822" t="s">
        <v>60</v>
      </c>
      <c r="P2822" t="s">
        <v>61</v>
      </c>
      <c r="Q2822" t="s">
        <v>40</v>
      </c>
      <c r="R2822">
        <v>3</v>
      </c>
      <c r="S2822" s="2">
        <v>44788</v>
      </c>
      <c r="T2822">
        <v>5</v>
      </c>
      <c r="U2822">
        <v>2</v>
      </c>
      <c r="V2822">
        <v>1</v>
      </c>
      <c r="W2822" s="2">
        <v>44797</v>
      </c>
      <c r="X2822" t="s">
        <v>62</v>
      </c>
      <c r="Y2822" t="s">
        <v>51</v>
      </c>
      <c r="Z2822" t="s">
        <v>73</v>
      </c>
      <c r="AA2822">
        <v>2</v>
      </c>
      <c r="AB2822">
        <v>155.61000000000001</v>
      </c>
      <c r="AC2822">
        <v>63</v>
      </c>
      <c r="AD2822" t="str" cm="1">
        <f t="array" ref="AD2822">_xlfn.IFS($AC2822&lt;= 24,"17-24", $AC2822&lt;=34,"25-34", $AC2822&lt;=44,"35-44", $AC2822&lt;= 54,"45-54", $AC2822 &gt;= 55, "55+")</f>
        <v>55+</v>
      </c>
      <c r="AE2822">
        <f t="shared" ca="1" si="221"/>
        <v>6</v>
      </c>
      <c r="AF2822" t="str">
        <f t="shared" si="222"/>
        <v>High</v>
      </c>
      <c r="AG2822" t="str">
        <f t="shared" si="223"/>
        <v>Not satisfied</v>
      </c>
      <c r="AH2822" t="str">
        <f t="shared" si="224"/>
        <v>Average Performer</v>
      </c>
      <c r="AI2822" t="str" cm="1">
        <f t="array" ref="AI2822">_xlfn.IFS($Z2822 = "Passed", "High", $Z2822="Completed", "Moderate", OR($Z2822 = "Incomplete", $Z2822="Failed"), "Low")</f>
        <v>High</v>
      </c>
      <c r="AJ2822" t="str" cm="1">
        <f t="array" ref="AJ2822">_xlfn.IFS(OR(Z2822= "Passed", Z2822 = "Completed"), "Complete", OR(Z2822 ="Failed", Z2822 = "Incomplete"), "Incomplete")</f>
        <v>Complete</v>
      </c>
      <c r="AK2822" cm="1">
        <f t="array" ref="AK2822">_xlfn.IFS(HR_DATA[[#This Row],[Performance Category]] = "High Performer", 4,HR_DATA[[#This Row],[Performance Category]] = "Average Performer", 3, HR_DATA[[#This Row],[Performance Category]] = "Low Performer", 2, HR_DATA[[#This Row],[Performance Category]] = "At Risk", 1)</f>
        <v>3</v>
      </c>
    </row>
    <row r="2823" spans="1:37" x14ac:dyDescent="0.25">
      <c r="A2823">
        <v>3399</v>
      </c>
      <c r="B2823" s="2">
        <v>44717</v>
      </c>
      <c r="C2823" s="2">
        <f t="shared" ca="1" si="220"/>
        <v>46159</v>
      </c>
      <c r="D2823" t="s">
        <v>28</v>
      </c>
      <c r="E2823" t="s">
        <v>81</v>
      </c>
      <c r="F2823" t="s">
        <v>30</v>
      </c>
      <c r="G2823" t="s">
        <v>55</v>
      </c>
      <c r="H2823" t="s">
        <v>56</v>
      </c>
      <c r="I2823" t="s">
        <v>55</v>
      </c>
      <c r="J2823" t="s">
        <v>34</v>
      </c>
      <c r="K2823" t="s">
        <v>47</v>
      </c>
      <c r="L2823" s="2">
        <v>30737</v>
      </c>
      <c r="M2823" t="s">
        <v>36</v>
      </c>
      <c r="N2823" t="s">
        <v>37</v>
      </c>
      <c r="O2823" t="s">
        <v>38</v>
      </c>
      <c r="P2823" t="s">
        <v>39</v>
      </c>
      <c r="Q2823" t="s">
        <v>40</v>
      </c>
      <c r="R2823">
        <v>2</v>
      </c>
      <c r="S2823" s="2">
        <v>45069</v>
      </c>
      <c r="T2823">
        <v>4</v>
      </c>
      <c r="U2823">
        <v>4</v>
      </c>
      <c r="V2823">
        <v>5</v>
      </c>
      <c r="W2823" s="2">
        <v>44896</v>
      </c>
      <c r="X2823" t="s">
        <v>41</v>
      </c>
      <c r="Y2823" t="s">
        <v>51</v>
      </c>
      <c r="Z2823" t="s">
        <v>43</v>
      </c>
      <c r="AA2823">
        <v>3</v>
      </c>
      <c r="AB2823">
        <v>898.26</v>
      </c>
      <c r="AC2823">
        <v>38</v>
      </c>
      <c r="AD2823" t="str" cm="1">
        <f t="array" ref="AD2823">_xlfn.IFS($AC2823&lt;= 24,"17-24", $AC2823&lt;=34,"25-34", $AC2823&lt;=44,"35-44", $AC2823&lt;= 54,"45-54", $AC2823 &gt;= 55, "55+")</f>
        <v>35-44</v>
      </c>
      <c r="AE2823">
        <f t="shared" ca="1" si="221"/>
        <v>3</v>
      </c>
      <c r="AF2823" t="str">
        <f t="shared" si="222"/>
        <v>High</v>
      </c>
      <c r="AG2823" t="str">
        <f t="shared" si="223"/>
        <v>Satisfied</v>
      </c>
      <c r="AH2823" t="str">
        <f t="shared" si="224"/>
        <v>Average Performer</v>
      </c>
      <c r="AI2823" t="str" cm="1">
        <f t="array" ref="AI2823">_xlfn.IFS($Z2823 = "Passed", "High", $Z2823="Completed", "Moderate", OR($Z2823 = "Incomplete", $Z2823="Failed"), "Low")</f>
        <v>Low</v>
      </c>
      <c r="AJ2823" t="str" cm="1">
        <f t="array" ref="AJ2823">_xlfn.IFS(OR(Z2823= "Passed", Z2823 = "Completed"), "Complete", OR(Z2823 ="Failed", Z2823 = "Incomplete"), "Incomplete")</f>
        <v>Incomplete</v>
      </c>
      <c r="AK2823" cm="1">
        <f t="array" ref="AK2823">_xlfn.IFS(HR_DATA[[#This Row],[Performance Category]] = "High Performer", 4,HR_DATA[[#This Row],[Performance Category]] = "Average Performer", 3, HR_DATA[[#This Row],[Performance Category]] = "Low Performer", 2, HR_DATA[[#This Row],[Performance Category]] = "At Risk", 1)</f>
        <v>3</v>
      </c>
    </row>
    <row r="2824" spans="1:37" x14ac:dyDescent="0.25">
      <c r="A2824">
        <v>3400</v>
      </c>
      <c r="B2824" s="2">
        <v>44460</v>
      </c>
      <c r="C2824" s="2">
        <f t="shared" ca="1" si="220"/>
        <v>46159</v>
      </c>
      <c r="D2824" t="s">
        <v>28</v>
      </c>
      <c r="E2824" t="s">
        <v>87</v>
      </c>
      <c r="F2824" t="s">
        <v>30</v>
      </c>
      <c r="G2824" t="s">
        <v>55</v>
      </c>
      <c r="H2824" t="s">
        <v>32</v>
      </c>
      <c r="I2824" t="s">
        <v>33</v>
      </c>
      <c r="J2824" t="s">
        <v>34</v>
      </c>
      <c r="K2824" t="s">
        <v>100</v>
      </c>
      <c r="L2824" s="2">
        <v>25723</v>
      </c>
      <c r="M2824" t="s">
        <v>36</v>
      </c>
      <c r="N2824" t="s">
        <v>37</v>
      </c>
      <c r="O2824" t="s">
        <v>72</v>
      </c>
      <c r="P2824" t="s">
        <v>77</v>
      </c>
      <c r="Q2824" t="s">
        <v>40</v>
      </c>
      <c r="R2824">
        <v>1</v>
      </c>
      <c r="S2824" s="2">
        <v>44925</v>
      </c>
      <c r="T2824">
        <v>2</v>
      </c>
      <c r="U2824">
        <v>5</v>
      </c>
      <c r="V2824">
        <v>3</v>
      </c>
      <c r="W2824" s="2">
        <v>45128</v>
      </c>
      <c r="X2824" t="s">
        <v>41</v>
      </c>
      <c r="Y2824" t="s">
        <v>51</v>
      </c>
      <c r="Z2824" t="s">
        <v>73</v>
      </c>
      <c r="AA2824">
        <v>1</v>
      </c>
      <c r="AB2824">
        <v>639.05999999999995</v>
      </c>
      <c r="AC2824">
        <v>51</v>
      </c>
      <c r="AD2824" t="str" cm="1">
        <f t="array" ref="AD2824">_xlfn.IFS($AC2824&lt;= 24,"17-24", $AC2824&lt;=34,"25-34", $AC2824&lt;=44,"35-44", $AC2824&lt;= 54,"45-54", $AC2824 &gt;= 55, "55+")</f>
        <v>45-54</v>
      </c>
      <c r="AE2824">
        <f t="shared" ca="1" si="221"/>
        <v>4</v>
      </c>
      <c r="AF2824" t="str">
        <f t="shared" si="222"/>
        <v>Low</v>
      </c>
      <c r="AG2824" t="str">
        <f t="shared" si="223"/>
        <v>Satisfied</v>
      </c>
      <c r="AH2824" t="str">
        <f t="shared" si="224"/>
        <v>Average Performer</v>
      </c>
      <c r="AI2824" t="str" cm="1">
        <f t="array" ref="AI2824">_xlfn.IFS($Z2824 = "Passed", "High", $Z2824="Completed", "Moderate", OR($Z2824 = "Incomplete", $Z2824="Failed"), "Low")</f>
        <v>High</v>
      </c>
      <c r="AJ2824" t="str" cm="1">
        <f t="array" ref="AJ2824">_xlfn.IFS(OR(Z2824= "Passed", Z2824 = "Completed"), "Complete", OR(Z2824 ="Failed", Z2824 = "Incomplete"), "Incomplete")</f>
        <v>Complete</v>
      </c>
      <c r="AK2824" cm="1">
        <f t="array" ref="AK2824">_xlfn.IFS(HR_DATA[[#This Row],[Performance Category]] = "High Performer", 4,HR_DATA[[#This Row],[Performance Category]] = "Average Performer", 3, HR_DATA[[#This Row],[Performance Category]] = "Low Performer", 2, HR_DATA[[#This Row],[Performance Category]] = "At Risk", 1)</f>
        <v>3</v>
      </c>
    </row>
    <row r="2825" spans="1:37" x14ac:dyDescent="0.25">
      <c r="A2825">
        <v>3402</v>
      </c>
      <c r="B2825" s="2">
        <v>44258</v>
      </c>
      <c r="C2825" s="2">
        <f t="shared" ca="1" si="220"/>
        <v>46159</v>
      </c>
      <c r="D2825" t="s">
        <v>28</v>
      </c>
      <c r="E2825" t="s">
        <v>29</v>
      </c>
      <c r="F2825" t="s">
        <v>108</v>
      </c>
      <c r="G2825" t="s">
        <v>46</v>
      </c>
      <c r="H2825" t="s">
        <v>32</v>
      </c>
      <c r="I2825" t="s">
        <v>55</v>
      </c>
      <c r="J2825" t="s">
        <v>34</v>
      </c>
      <c r="K2825" t="s">
        <v>70</v>
      </c>
      <c r="L2825" s="2">
        <v>26267</v>
      </c>
      <c r="M2825" t="s">
        <v>36</v>
      </c>
      <c r="N2825" t="s">
        <v>48</v>
      </c>
      <c r="O2825" t="s">
        <v>72</v>
      </c>
      <c r="P2825" t="s">
        <v>61</v>
      </c>
      <c r="Q2825" t="s">
        <v>40</v>
      </c>
      <c r="R2825">
        <v>3</v>
      </c>
      <c r="S2825" s="2">
        <v>45039</v>
      </c>
      <c r="T2825">
        <v>1</v>
      </c>
      <c r="U2825">
        <v>4</v>
      </c>
      <c r="V2825">
        <v>4</v>
      </c>
      <c r="W2825" s="2">
        <v>45112</v>
      </c>
      <c r="X2825" t="s">
        <v>50</v>
      </c>
      <c r="Y2825" t="s">
        <v>51</v>
      </c>
      <c r="Z2825" t="s">
        <v>52</v>
      </c>
      <c r="AA2825">
        <v>2</v>
      </c>
      <c r="AB2825">
        <v>783.25</v>
      </c>
      <c r="AC2825">
        <v>50</v>
      </c>
      <c r="AD2825" t="str" cm="1">
        <f t="array" ref="AD2825">_xlfn.IFS($AC2825&lt;= 24,"17-24", $AC2825&lt;=34,"25-34", $AC2825&lt;=44,"35-44", $AC2825&lt;= 54,"45-54", $AC2825 &gt;= 55, "55+")</f>
        <v>45-54</v>
      </c>
      <c r="AE2825">
        <f t="shared" ca="1" si="221"/>
        <v>5</v>
      </c>
      <c r="AF2825" t="str">
        <f t="shared" si="222"/>
        <v>Low</v>
      </c>
      <c r="AG2825" t="str">
        <f t="shared" si="223"/>
        <v>Satisfied</v>
      </c>
      <c r="AH2825" t="str">
        <f t="shared" si="224"/>
        <v>Average Performer</v>
      </c>
      <c r="AI2825" t="str" cm="1">
        <f t="array" ref="AI2825">_xlfn.IFS($Z2825 = "Passed", "High", $Z2825="Completed", "Moderate", OR($Z2825 = "Incomplete", $Z2825="Failed"), "Low")</f>
        <v>Low</v>
      </c>
      <c r="AJ2825" t="str" cm="1">
        <f t="array" ref="AJ2825">_xlfn.IFS(OR(Z2825= "Passed", Z2825 = "Completed"), "Complete", OR(Z2825 ="Failed", Z2825 = "Incomplete"), "Incomplete")</f>
        <v>Incomplete</v>
      </c>
      <c r="AK2825" cm="1">
        <f t="array" ref="AK2825">_xlfn.IFS(HR_DATA[[#This Row],[Performance Category]] = "High Performer", 4,HR_DATA[[#This Row],[Performance Category]] = "Average Performer", 3, HR_DATA[[#This Row],[Performance Category]] = "Low Performer", 2, HR_DATA[[#This Row],[Performance Category]] = "At Risk", 1)</f>
        <v>3</v>
      </c>
    </row>
    <row r="2826" spans="1:37" x14ac:dyDescent="0.25">
      <c r="A2826">
        <v>3403</v>
      </c>
      <c r="B2826" s="2">
        <v>44246</v>
      </c>
      <c r="C2826" s="2">
        <f t="shared" ca="1" si="220"/>
        <v>46159</v>
      </c>
      <c r="D2826" t="s">
        <v>28</v>
      </c>
      <c r="E2826" t="s">
        <v>69</v>
      </c>
      <c r="F2826" t="s">
        <v>108</v>
      </c>
      <c r="G2826" t="s">
        <v>31</v>
      </c>
      <c r="H2826" t="s">
        <v>45</v>
      </c>
      <c r="I2826" t="s">
        <v>55</v>
      </c>
      <c r="J2826" t="s">
        <v>34</v>
      </c>
      <c r="K2826" t="s">
        <v>70</v>
      </c>
      <c r="L2826" s="2">
        <v>27640</v>
      </c>
      <c r="M2826" t="s">
        <v>36</v>
      </c>
      <c r="N2826" t="s">
        <v>37</v>
      </c>
      <c r="O2826" t="s">
        <v>84</v>
      </c>
      <c r="P2826" t="s">
        <v>67</v>
      </c>
      <c r="Q2826" t="s">
        <v>78</v>
      </c>
      <c r="R2826">
        <v>3</v>
      </c>
      <c r="S2826" s="2">
        <v>44991</v>
      </c>
      <c r="T2826">
        <v>4</v>
      </c>
      <c r="U2826">
        <v>4</v>
      </c>
      <c r="V2826">
        <v>3</v>
      </c>
      <c r="W2826" s="2">
        <v>45085</v>
      </c>
      <c r="X2826" t="s">
        <v>92</v>
      </c>
      <c r="Y2826" t="s">
        <v>51</v>
      </c>
      <c r="Z2826" t="s">
        <v>63</v>
      </c>
      <c r="AA2826">
        <v>5</v>
      </c>
      <c r="AB2826">
        <v>406.68</v>
      </c>
      <c r="AC2826">
        <v>46</v>
      </c>
      <c r="AD2826" t="str" cm="1">
        <f t="array" ref="AD2826">_xlfn.IFS($AC2826&lt;= 24,"17-24", $AC2826&lt;=34,"25-34", $AC2826&lt;=44,"35-44", $AC2826&lt;= 54,"45-54", $AC2826 &gt;= 55, "55+")</f>
        <v>45-54</v>
      </c>
      <c r="AE2826">
        <f t="shared" ca="1" si="221"/>
        <v>5</v>
      </c>
      <c r="AF2826" t="str">
        <f t="shared" si="222"/>
        <v>High</v>
      </c>
      <c r="AG2826" t="str">
        <f t="shared" si="223"/>
        <v>Satisfied</v>
      </c>
      <c r="AH2826" t="str">
        <f t="shared" si="224"/>
        <v>High Performer</v>
      </c>
      <c r="AI2826" t="str" cm="1">
        <f t="array" ref="AI2826">_xlfn.IFS($Z2826 = "Passed", "High", $Z2826="Completed", "Moderate", OR($Z2826 = "Incomplete", $Z2826="Failed"), "Low")</f>
        <v>Moderate</v>
      </c>
      <c r="AJ2826" t="str" cm="1">
        <f t="array" ref="AJ2826">_xlfn.IFS(OR(Z2826= "Passed", Z2826 = "Completed"), "Complete", OR(Z2826 ="Failed", Z2826 = "Incomplete"), "Incomplete")</f>
        <v>Complete</v>
      </c>
      <c r="AK2826" cm="1">
        <f t="array" ref="AK2826">_xlfn.IFS(HR_DATA[[#This Row],[Performance Category]] = "High Performer", 4,HR_DATA[[#This Row],[Performance Category]] = "Average Performer", 3, HR_DATA[[#This Row],[Performance Category]] = "Low Performer", 2, HR_DATA[[#This Row],[Performance Category]] = "At Risk", 1)</f>
        <v>4</v>
      </c>
    </row>
    <row r="2827" spans="1:37" x14ac:dyDescent="0.25">
      <c r="A2827">
        <v>3406</v>
      </c>
      <c r="B2827" s="2">
        <v>43915</v>
      </c>
      <c r="C2827" s="2">
        <f t="shared" ca="1" si="220"/>
        <v>46159</v>
      </c>
      <c r="D2827" t="s">
        <v>28</v>
      </c>
      <c r="E2827" t="s">
        <v>81</v>
      </c>
      <c r="F2827" t="s">
        <v>108</v>
      </c>
      <c r="G2827" t="s">
        <v>31</v>
      </c>
      <c r="H2827" t="s">
        <v>32</v>
      </c>
      <c r="I2827" t="s">
        <v>33</v>
      </c>
      <c r="J2827" t="s">
        <v>34</v>
      </c>
      <c r="K2827" t="s">
        <v>35</v>
      </c>
      <c r="L2827" s="2">
        <v>20226</v>
      </c>
      <c r="M2827" t="s">
        <v>36</v>
      </c>
      <c r="N2827" t="s">
        <v>37</v>
      </c>
      <c r="O2827" t="s">
        <v>60</v>
      </c>
      <c r="P2827" t="s">
        <v>61</v>
      </c>
      <c r="Q2827" t="s">
        <v>40</v>
      </c>
      <c r="R2827">
        <v>5</v>
      </c>
      <c r="S2827" s="2">
        <v>45123</v>
      </c>
      <c r="T2827">
        <v>5</v>
      </c>
      <c r="U2827">
        <v>5</v>
      </c>
      <c r="V2827">
        <v>4</v>
      </c>
      <c r="W2827" s="2">
        <v>45043</v>
      </c>
      <c r="X2827" t="s">
        <v>50</v>
      </c>
      <c r="Y2827" t="s">
        <v>42</v>
      </c>
      <c r="Z2827" t="s">
        <v>52</v>
      </c>
      <c r="AA2827">
        <v>1</v>
      </c>
      <c r="AB2827">
        <v>538.94000000000005</v>
      </c>
      <c r="AC2827">
        <v>65</v>
      </c>
      <c r="AD2827" t="str" cm="1">
        <f t="array" ref="AD2827">_xlfn.IFS($AC2827&lt;= 24,"17-24", $AC2827&lt;=34,"25-34", $AC2827&lt;=44,"35-44", $AC2827&lt;= 54,"45-54", $AC2827 &gt;= 55, "55+")</f>
        <v>55+</v>
      </c>
      <c r="AE2827">
        <f t="shared" ca="1" si="221"/>
        <v>6</v>
      </c>
      <c r="AF2827" t="str">
        <f t="shared" si="222"/>
        <v>High</v>
      </c>
      <c r="AG2827" t="str">
        <f t="shared" si="223"/>
        <v>Satisfied</v>
      </c>
      <c r="AH2827" t="str">
        <f t="shared" si="224"/>
        <v>Average Performer</v>
      </c>
      <c r="AI2827" t="str" cm="1">
        <f t="array" ref="AI2827">_xlfn.IFS($Z2827 = "Passed", "High", $Z2827="Completed", "Moderate", OR($Z2827 = "Incomplete", $Z2827="Failed"), "Low")</f>
        <v>Low</v>
      </c>
      <c r="AJ2827" t="str" cm="1">
        <f t="array" ref="AJ2827">_xlfn.IFS(OR(Z2827= "Passed", Z2827 = "Completed"), "Complete", OR(Z2827 ="Failed", Z2827 = "Incomplete"), "Incomplete")</f>
        <v>Incomplete</v>
      </c>
      <c r="AK2827" cm="1">
        <f t="array" ref="AK2827">_xlfn.IFS(HR_DATA[[#This Row],[Performance Category]] = "High Performer", 4,HR_DATA[[#This Row],[Performance Category]] = "Average Performer", 3, HR_DATA[[#This Row],[Performance Category]] = "Low Performer", 2, HR_DATA[[#This Row],[Performance Category]] = "At Risk", 1)</f>
        <v>3</v>
      </c>
    </row>
    <row r="2828" spans="1:37" x14ac:dyDescent="0.25">
      <c r="A2828">
        <v>3407</v>
      </c>
      <c r="B2828" s="2">
        <v>44301</v>
      </c>
      <c r="C2828" s="2">
        <f t="shared" ca="1" si="220"/>
        <v>46159</v>
      </c>
      <c r="D2828" t="s">
        <v>106</v>
      </c>
      <c r="E2828" t="s">
        <v>74</v>
      </c>
      <c r="F2828" t="s">
        <v>30</v>
      </c>
      <c r="G2828" t="s">
        <v>46</v>
      </c>
      <c r="H2828" t="s">
        <v>32</v>
      </c>
      <c r="I2828" t="s">
        <v>33</v>
      </c>
      <c r="J2828" t="s">
        <v>34</v>
      </c>
      <c r="K2828" t="s">
        <v>70</v>
      </c>
      <c r="L2828" s="2">
        <v>19416</v>
      </c>
      <c r="M2828" t="s">
        <v>36</v>
      </c>
      <c r="N2828" t="s">
        <v>37</v>
      </c>
      <c r="O2828" t="s">
        <v>84</v>
      </c>
      <c r="P2828" t="s">
        <v>61</v>
      </c>
      <c r="Q2828" t="s">
        <v>40</v>
      </c>
      <c r="R2828">
        <v>5</v>
      </c>
      <c r="S2828" s="2">
        <v>45055</v>
      </c>
      <c r="T2828">
        <v>1</v>
      </c>
      <c r="U2828">
        <v>3</v>
      </c>
      <c r="V2828">
        <v>5</v>
      </c>
      <c r="W2828" s="2">
        <v>44963</v>
      </c>
      <c r="X2828" t="s">
        <v>41</v>
      </c>
      <c r="Y2828" t="s">
        <v>51</v>
      </c>
      <c r="Z2828" t="s">
        <v>52</v>
      </c>
      <c r="AA2828">
        <v>1</v>
      </c>
      <c r="AB2828">
        <v>501.87</v>
      </c>
      <c r="AC2828">
        <v>68</v>
      </c>
      <c r="AD2828" t="str" cm="1">
        <f t="array" ref="AD2828">_xlfn.IFS($AC2828&lt;= 24,"17-24", $AC2828&lt;=34,"25-34", $AC2828&lt;=44,"35-44", $AC2828&lt;= 54,"45-54", $AC2828 &gt;= 55, "55+")</f>
        <v>55+</v>
      </c>
      <c r="AE2828">
        <f t="shared" ca="1" si="221"/>
        <v>5</v>
      </c>
      <c r="AF2828" t="str">
        <f t="shared" si="222"/>
        <v>Low</v>
      </c>
      <c r="AG2828" t="str">
        <f t="shared" si="223"/>
        <v>Neutral</v>
      </c>
      <c r="AH2828" t="str">
        <f t="shared" si="224"/>
        <v>Average Performer</v>
      </c>
      <c r="AI2828" t="str" cm="1">
        <f t="array" ref="AI2828">_xlfn.IFS($Z2828 = "Passed", "High", $Z2828="Completed", "Moderate", OR($Z2828 = "Incomplete", $Z2828="Failed"), "Low")</f>
        <v>Low</v>
      </c>
      <c r="AJ2828" t="str" cm="1">
        <f t="array" ref="AJ2828">_xlfn.IFS(OR(Z2828= "Passed", Z2828 = "Completed"), "Complete", OR(Z2828 ="Failed", Z2828 = "Incomplete"), "Incomplete")</f>
        <v>Incomplete</v>
      </c>
      <c r="AK2828" cm="1">
        <f t="array" ref="AK2828">_xlfn.IFS(HR_DATA[[#This Row],[Performance Category]] = "High Performer", 4,HR_DATA[[#This Row],[Performance Category]] = "Average Performer", 3, HR_DATA[[#This Row],[Performance Category]] = "Low Performer", 2, HR_DATA[[#This Row],[Performance Category]] = "At Risk", 1)</f>
        <v>3</v>
      </c>
    </row>
    <row r="2829" spans="1:37" x14ac:dyDescent="0.25">
      <c r="A2829">
        <v>3408</v>
      </c>
      <c r="B2829" s="2">
        <v>44910</v>
      </c>
      <c r="C2829" s="2">
        <f t="shared" ca="1" si="220"/>
        <v>46159</v>
      </c>
      <c r="D2829" t="s">
        <v>106</v>
      </c>
      <c r="E2829" t="s">
        <v>81</v>
      </c>
      <c r="F2829" t="s">
        <v>108</v>
      </c>
      <c r="G2829" t="s">
        <v>31</v>
      </c>
      <c r="H2829" t="s">
        <v>56</v>
      </c>
      <c r="I2829" t="s">
        <v>55</v>
      </c>
      <c r="J2829" t="s">
        <v>34</v>
      </c>
      <c r="K2829" t="s">
        <v>70</v>
      </c>
      <c r="L2829" s="2">
        <v>23749</v>
      </c>
      <c r="M2829" t="s">
        <v>36</v>
      </c>
      <c r="N2829" t="s">
        <v>48</v>
      </c>
      <c r="O2829" t="s">
        <v>84</v>
      </c>
      <c r="P2829" t="s">
        <v>77</v>
      </c>
      <c r="Q2829" t="s">
        <v>40</v>
      </c>
      <c r="R2829">
        <v>3</v>
      </c>
      <c r="S2829" s="2">
        <v>45079</v>
      </c>
      <c r="T2829">
        <v>2</v>
      </c>
      <c r="U2829">
        <v>2</v>
      </c>
      <c r="V2829">
        <v>4</v>
      </c>
      <c r="W2829" s="2">
        <v>44786</v>
      </c>
      <c r="X2829" t="s">
        <v>41</v>
      </c>
      <c r="Y2829" t="s">
        <v>51</v>
      </c>
      <c r="Z2829" t="s">
        <v>43</v>
      </c>
      <c r="AA2829">
        <v>5</v>
      </c>
      <c r="AB2829">
        <v>877.62</v>
      </c>
      <c r="AC2829">
        <v>57</v>
      </c>
      <c r="AD2829" t="str" cm="1">
        <f t="array" ref="AD2829">_xlfn.IFS($AC2829&lt;= 24,"17-24", $AC2829&lt;=34,"25-34", $AC2829&lt;=44,"35-44", $AC2829&lt;= 54,"45-54", $AC2829 &gt;= 55, "55+")</f>
        <v>55+</v>
      </c>
      <c r="AE2829">
        <f t="shared" ca="1" si="221"/>
        <v>3</v>
      </c>
      <c r="AF2829" t="str">
        <f t="shared" si="222"/>
        <v>Low</v>
      </c>
      <c r="AG2829" t="str">
        <f t="shared" si="223"/>
        <v>Not satisfied</v>
      </c>
      <c r="AH2829" t="str">
        <f t="shared" si="224"/>
        <v>Average Performer</v>
      </c>
      <c r="AI2829" t="str" cm="1">
        <f t="array" ref="AI2829">_xlfn.IFS($Z2829 = "Passed", "High", $Z2829="Completed", "Moderate", OR($Z2829 = "Incomplete", $Z2829="Failed"), "Low")</f>
        <v>Low</v>
      </c>
      <c r="AJ2829" t="str" cm="1">
        <f t="array" ref="AJ2829">_xlfn.IFS(OR(Z2829= "Passed", Z2829 = "Completed"), "Complete", OR(Z2829 ="Failed", Z2829 = "Incomplete"), "Incomplete")</f>
        <v>Incomplete</v>
      </c>
      <c r="AK2829" cm="1">
        <f t="array" ref="AK2829">_xlfn.IFS(HR_DATA[[#This Row],[Performance Category]] = "High Performer", 4,HR_DATA[[#This Row],[Performance Category]] = "Average Performer", 3, HR_DATA[[#This Row],[Performance Category]] = "Low Performer", 2, HR_DATA[[#This Row],[Performance Category]] = "At Risk", 1)</f>
        <v>3</v>
      </c>
    </row>
    <row r="2830" spans="1:37" x14ac:dyDescent="0.25">
      <c r="A2830">
        <v>3409</v>
      </c>
      <c r="B2830" s="2">
        <v>44842</v>
      </c>
      <c r="C2830" s="2">
        <f t="shared" ca="1" si="220"/>
        <v>46159</v>
      </c>
      <c r="D2830" t="s">
        <v>106</v>
      </c>
      <c r="E2830" t="s">
        <v>54</v>
      </c>
      <c r="F2830" t="s">
        <v>30</v>
      </c>
      <c r="G2830" t="s">
        <v>31</v>
      </c>
      <c r="H2830" t="s">
        <v>56</v>
      </c>
      <c r="I2830" t="s">
        <v>55</v>
      </c>
      <c r="J2830" t="s">
        <v>34</v>
      </c>
      <c r="K2830" t="s">
        <v>105</v>
      </c>
      <c r="L2830" s="2">
        <v>15780</v>
      </c>
      <c r="M2830" t="s">
        <v>36</v>
      </c>
      <c r="N2830" t="s">
        <v>48</v>
      </c>
      <c r="O2830" t="s">
        <v>84</v>
      </c>
      <c r="P2830" t="s">
        <v>77</v>
      </c>
      <c r="Q2830" t="s">
        <v>40</v>
      </c>
      <c r="R2830">
        <v>4</v>
      </c>
      <c r="S2830" s="2">
        <v>44837</v>
      </c>
      <c r="T2830">
        <v>5</v>
      </c>
      <c r="U2830">
        <v>5</v>
      </c>
      <c r="V2830">
        <v>4</v>
      </c>
      <c r="W2830" s="2">
        <v>45134</v>
      </c>
      <c r="X2830" t="s">
        <v>68</v>
      </c>
      <c r="Y2830" t="s">
        <v>42</v>
      </c>
      <c r="Z2830" t="s">
        <v>43</v>
      </c>
      <c r="AA2830">
        <v>2</v>
      </c>
      <c r="AB2830">
        <v>575.11</v>
      </c>
      <c r="AC2830">
        <v>79</v>
      </c>
      <c r="AD2830" t="str" cm="1">
        <f t="array" ref="AD2830">_xlfn.IFS($AC2830&lt;= 24,"17-24", $AC2830&lt;=34,"25-34", $AC2830&lt;=44,"35-44", $AC2830&lt;= 54,"45-54", $AC2830 &gt;= 55, "55+")</f>
        <v>55+</v>
      </c>
      <c r="AE2830">
        <f t="shared" ca="1" si="221"/>
        <v>3</v>
      </c>
      <c r="AF2830" t="str">
        <f t="shared" si="222"/>
        <v>High</v>
      </c>
      <c r="AG2830" t="str">
        <f t="shared" si="223"/>
        <v>Satisfied</v>
      </c>
      <c r="AH2830" t="str">
        <f t="shared" si="224"/>
        <v>Average Performer</v>
      </c>
      <c r="AI2830" t="str" cm="1">
        <f t="array" ref="AI2830">_xlfn.IFS($Z2830 = "Passed", "High", $Z2830="Completed", "Moderate", OR($Z2830 = "Incomplete", $Z2830="Failed"), "Low")</f>
        <v>Low</v>
      </c>
      <c r="AJ2830" t="str" cm="1">
        <f t="array" ref="AJ2830">_xlfn.IFS(OR(Z2830= "Passed", Z2830 = "Completed"), "Complete", OR(Z2830 ="Failed", Z2830 = "Incomplete"), "Incomplete")</f>
        <v>Incomplete</v>
      </c>
      <c r="AK2830" cm="1">
        <f t="array" ref="AK2830">_xlfn.IFS(HR_DATA[[#This Row],[Performance Category]] = "High Performer", 4,HR_DATA[[#This Row],[Performance Category]] = "Average Performer", 3, HR_DATA[[#This Row],[Performance Category]] = "Low Performer", 2, HR_DATA[[#This Row],[Performance Category]] = "At Risk", 1)</f>
        <v>3</v>
      </c>
    </row>
    <row r="2831" spans="1:37" x14ac:dyDescent="0.25">
      <c r="A2831">
        <v>3410</v>
      </c>
      <c r="B2831" s="2">
        <v>43452</v>
      </c>
      <c r="C2831" s="2">
        <f t="shared" ca="1" si="220"/>
        <v>46159</v>
      </c>
      <c r="D2831" t="s">
        <v>106</v>
      </c>
      <c r="E2831" t="s">
        <v>69</v>
      </c>
      <c r="F2831" t="s">
        <v>30</v>
      </c>
      <c r="G2831" t="s">
        <v>31</v>
      </c>
      <c r="H2831" t="s">
        <v>32</v>
      </c>
      <c r="I2831" t="s">
        <v>33</v>
      </c>
      <c r="J2831" t="s">
        <v>34</v>
      </c>
      <c r="K2831" t="s">
        <v>104</v>
      </c>
      <c r="L2831" s="2">
        <v>29409</v>
      </c>
      <c r="M2831" t="s">
        <v>36</v>
      </c>
      <c r="N2831" t="s">
        <v>48</v>
      </c>
      <c r="O2831" t="s">
        <v>49</v>
      </c>
      <c r="P2831" t="s">
        <v>39</v>
      </c>
      <c r="Q2831" t="s">
        <v>40</v>
      </c>
      <c r="R2831">
        <v>3</v>
      </c>
      <c r="S2831" s="2">
        <v>44808</v>
      </c>
      <c r="T2831">
        <v>4</v>
      </c>
      <c r="U2831">
        <v>3</v>
      </c>
      <c r="V2831">
        <v>4</v>
      </c>
      <c r="W2831" s="2">
        <v>44990</v>
      </c>
      <c r="X2831" t="s">
        <v>41</v>
      </c>
      <c r="Y2831" t="s">
        <v>51</v>
      </c>
      <c r="Z2831" t="s">
        <v>43</v>
      </c>
      <c r="AA2831">
        <v>2</v>
      </c>
      <c r="AB2831">
        <v>729.76</v>
      </c>
      <c r="AC2831">
        <v>38</v>
      </c>
      <c r="AD2831" t="str" cm="1">
        <f t="array" ref="AD2831">_xlfn.IFS($AC2831&lt;= 24,"17-24", $AC2831&lt;=34,"25-34", $AC2831&lt;=44,"35-44", $AC2831&lt;= 54,"45-54", $AC2831 &gt;= 55, "55+")</f>
        <v>35-44</v>
      </c>
      <c r="AE2831">
        <f t="shared" ca="1" si="221"/>
        <v>7</v>
      </c>
      <c r="AF2831" t="str">
        <f t="shared" si="222"/>
        <v>High</v>
      </c>
      <c r="AG2831" t="str">
        <f t="shared" si="223"/>
        <v>Neutral</v>
      </c>
      <c r="AH2831" t="str">
        <f t="shared" si="224"/>
        <v>Average Performer</v>
      </c>
      <c r="AI2831" t="str" cm="1">
        <f t="array" ref="AI2831">_xlfn.IFS($Z2831 = "Passed", "High", $Z2831="Completed", "Moderate", OR($Z2831 = "Incomplete", $Z2831="Failed"), "Low")</f>
        <v>Low</v>
      </c>
      <c r="AJ2831" t="str" cm="1">
        <f t="array" ref="AJ2831">_xlfn.IFS(OR(Z2831= "Passed", Z2831 = "Completed"), "Complete", OR(Z2831 ="Failed", Z2831 = "Incomplete"), "Incomplete")</f>
        <v>Incomplete</v>
      </c>
      <c r="AK2831" cm="1">
        <f t="array" ref="AK2831">_xlfn.IFS(HR_DATA[[#This Row],[Performance Category]] = "High Performer", 4,HR_DATA[[#This Row],[Performance Category]] = "Average Performer", 3, HR_DATA[[#This Row],[Performance Category]] = "Low Performer", 2, HR_DATA[[#This Row],[Performance Category]] = "At Risk", 1)</f>
        <v>3</v>
      </c>
    </row>
    <row r="2832" spans="1:37" x14ac:dyDescent="0.25">
      <c r="A2832">
        <v>3411</v>
      </c>
      <c r="B2832" s="2">
        <v>44840</v>
      </c>
      <c r="C2832" s="2">
        <f t="shared" ca="1" si="220"/>
        <v>46159</v>
      </c>
      <c r="D2832" t="s">
        <v>106</v>
      </c>
      <c r="E2832" t="s">
        <v>29</v>
      </c>
      <c r="F2832" t="s">
        <v>30</v>
      </c>
      <c r="G2832" t="s">
        <v>55</v>
      </c>
      <c r="H2832" t="s">
        <v>56</v>
      </c>
      <c r="I2832" t="s">
        <v>46</v>
      </c>
      <c r="J2832" t="s">
        <v>34</v>
      </c>
      <c r="K2832" t="s">
        <v>75</v>
      </c>
      <c r="L2832" s="2">
        <v>17977</v>
      </c>
      <c r="M2832" t="s">
        <v>36</v>
      </c>
      <c r="N2832" t="s">
        <v>37</v>
      </c>
      <c r="O2832" t="s">
        <v>84</v>
      </c>
      <c r="P2832" t="s">
        <v>61</v>
      </c>
      <c r="Q2832" t="s">
        <v>40</v>
      </c>
      <c r="R2832">
        <v>2</v>
      </c>
      <c r="S2832" s="2">
        <v>44864</v>
      </c>
      <c r="T2832">
        <v>2</v>
      </c>
      <c r="U2832">
        <v>3</v>
      </c>
      <c r="V2832">
        <v>2</v>
      </c>
      <c r="W2832" s="2">
        <v>45077</v>
      </c>
      <c r="X2832" t="s">
        <v>50</v>
      </c>
      <c r="Y2832" t="s">
        <v>42</v>
      </c>
      <c r="Z2832" t="s">
        <v>52</v>
      </c>
      <c r="AA2832">
        <v>5</v>
      </c>
      <c r="AB2832">
        <v>961.53</v>
      </c>
      <c r="AC2832">
        <v>73</v>
      </c>
      <c r="AD2832" t="str" cm="1">
        <f t="array" ref="AD2832">_xlfn.IFS($AC2832&lt;= 24,"17-24", $AC2832&lt;=34,"25-34", $AC2832&lt;=44,"35-44", $AC2832&lt;= 54,"45-54", $AC2832 &gt;= 55, "55+")</f>
        <v>55+</v>
      </c>
      <c r="AE2832">
        <f t="shared" ca="1" si="221"/>
        <v>3</v>
      </c>
      <c r="AF2832" t="str">
        <f t="shared" si="222"/>
        <v>Low</v>
      </c>
      <c r="AG2832" t="str">
        <f t="shared" si="223"/>
        <v>Neutral</v>
      </c>
      <c r="AH2832" t="str">
        <f t="shared" si="224"/>
        <v>Average Performer</v>
      </c>
      <c r="AI2832" t="str" cm="1">
        <f t="array" ref="AI2832">_xlfn.IFS($Z2832 = "Passed", "High", $Z2832="Completed", "Moderate", OR($Z2832 = "Incomplete", $Z2832="Failed"), "Low")</f>
        <v>Low</v>
      </c>
      <c r="AJ2832" t="str" cm="1">
        <f t="array" ref="AJ2832">_xlfn.IFS(OR(Z2832= "Passed", Z2832 = "Completed"), "Complete", OR(Z2832 ="Failed", Z2832 = "Incomplete"), "Incomplete")</f>
        <v>Incomplete</v>
      </c>
      <c r="AK2832" cm="1">
        <f t="array" ref="AK2832">_xlfn.IFS(HR_DATA[[#This Row],[Performance Category]] = "High Performer", 4,HR_DATA[[#This Row],[Performance Category]] = "Average Performer", 3, HR_DATA[[#This Row],[Performance Category]] = "Low Performer", 2, HR_DATA[[#This Row],[Performance Category]] = "At Risk", 1)</f>
        <v>3</v>
      </c>
    </row>
    <row r="2833" spans="1:37" x14ac:dyDescent="0.25">
      <c r="A2833">
        <v>3412</v>
      </c>
      <c r="B2833" s="2">
        <v>43827</v>
      </c>
      <c r="C2833" s="2">
        <f t="shared" ca="1" si="220"/>
        <v>46159</v>
      </c>
      <c r="D2833" t="s">
        <v>106</v>
      </c>
      <c r="E2833" t="s">
        <v>85</v>
      </c>
      <c r="F2833" t="s">
        <v>30</v>
      </c>
      <c r="G2833" t="s">
        <v>46</v>
      </c>
      <c r="H2833" t="s">
        <v>45</v>
      </c>
      <c r="I2833" t="s">
        <v>55</v>
      </c>
      <c r="J2833" t="s">
        <v>34</v>
      </c>
      <c r="K2833" t="s">
        <v>100</v>
      </c>
      <c r="L2833" s="2">
        <v>33317</v>
      </c>
      <c r="M2833" t="s">
        <v>36</v>
      </c>
      <c r="N2833" t="s">
        <v>37</v>
      </c>
      <c r="O2833" t="s">
        <v>38</v>
      </c>
      <c r="P2833" t="s">
        <v>77</v>
      </c>
      <c r="Q2833" t="s">
        <v>78</v>
      </c>
      <c r="R2833">
        <v>3</v>
      </c>
      <c r="S2833" s="2">
        <v>44828</v>
      </c>
      <c r="T2833">
        <v>5</v>
      </c>
      <c r="U2833">
        <v>4</v>
      </c>
      <c r="V2833">
        <v>4</v>
      </c>
      <c r="W2833" s="2">
        <v>44841</v>
      </c>
      <c r="X2833" t="s">
        <v>41</v>
      </c>
      <c r="Y2833" t="s">
        <v>51</v>
      </c>
      <c r="Z2833" t="s">
        <v>52</v>
      </c>
      <c r="AA2833">
        <v>2</v>
      </c>
      <c r="AB2833">
        <v>966.67</v>
      </c>
      <c r="AC2833">
        <v>28</v>
      </c>
      <c r="AD2833" t="str" cm="1">
        <f t="array" ref="AD2833">_xlfn.IFS($AC2833&lt;= 24,"17-24", $AC2833&lt;=34,"25-34", $AC2833&lt;=44,"35-44", $AC2833&lt;= 54,"45-54", $AC2833 &gt;= 55, "55+")</f>
        <v>25-34</v>
      </c>
      <c r="AE2833">
        <f t="shared" ca="1" si="221"/>
        <v>6</v>
      </c>
      <c r="AF2833" t="str">
        <f t="shared" si="222"/>
        <v>High</v>
      </c>
      <c r="AG2833" t="str">
        <f t="shared" si="223"/>
        <v>Satisfied</v>
      </c>
      <c r="AH2833" t="str">
        <f t="shared" si="224"/>
        <v>High Performer</v>
      </c>
      <c r="AI2833" t="str" cm="1">
        <f t="array" ref="AI2833">_xlfn.IFS($Z2833 = "Passed", "High", $Z2833="Completed", "Moderate", OR($Z2833 = "Incomplete", $Z2833="Failed"), "Low")</f>
        <v>Low</v>
      </c>
      <c r="AJ2833" t="str" cm="1">
        <f t="array" ref="AJ2833">_xlfn.IFS(OR(Z2833= "Passed", Z2833 = "Completed"), "Complete", OR(Z2833 ="Failed", Z2833 = "Incomplete"), "Incomplete")</f>
        <v>Incomplete</v>
      </c>
      <c r="AK2833" cm="1">
        <f t="array" ref="AK2833">_xlfn.IFS(HR_DATA[[#This Row],[Performance Category]] = "High Performer", 4,HR_DATA[[#This Row],[Performance Category]] = "Average Performer", 3, HR_DATA[[#This Row],[Performance Category]] = "Low Performer", 2, HR_DATA[[#This Row],[Performance Category]] = "At Risk", 1)</f>
        <v>4</v>
      </c>
    </row>
    <row r="2834" spans="1:37" x14ac:dyDescent="0.25">
      <c r="A2834">
        <v>3413</v>
      </c>
      <c r="B2834" s="2">
        <v>43794</v>
      </c>
      <c r="C2834" s="2">
        <f t="shared" ca="1" si="220"/>
        <v>46159</v>
      </c>
      <c r="D2834" t="s">
        <v>106</v>
      </c>
      <c r="E2834" t="s">
        <v>44</v>
      </c>
      <c r="F2834" t="s">
        <v>30</v>
      </c>
      <c r="G2834" t="s">
        <v>31</v>
      </c>
      <c r="H2834" t="s">
        <v>56</v>
      </c>
      <c r="I2834" t="s">
        <v>33</v>
      </c>
      <c r="J2834" t="s">
        <v>34</v>
      </c>
      <c r="K2834" t="s">
        <v>70</v>
      </c>
      <c r="L2834" s="2">
        <v>22995</v>
      </c>
      <c r="M2834" t="s">
        <v>36</v>
      </c>
      <c r="N2834" t="s">
        <v>37</v>
      </c>
      <c r="O2834" t="s">
        <v>38</v>
      </c>
      <c r="P2834" t="s">
        <v>61</v>
      </c>
      <c r="Q2834" t="s">
        <v>40</v>
      </c>
      <c r="R2834">
        <v>5</v>
      </c>
      <c r="S2834" s="2">
        <v>44917</v>
      </c>
      <c r="T2834">
        <v>1</v>
      </c>
      <c r="U2834">
        <v>2</v>
      </c>
      <c r="V2834">
        <v>5</v>
      </c>
      <c r="W2834" s="2">
        <v>45005</v>
      </c>
      <c r="X2834" t="s">
        <v>50</v>
      </c>
      <c r="Y2834" t="s">
        <v>51</v>
      </c>
      <c r="Z2834" t="s">
        <v>73</v>
      </c>
      <c r="AA2834">
        <v>5</v>
      </c>
      <c r="AB2834">
        <v>394.1</v>
      </c>
      <c r="AC2834">
        <v>57</v>
      </c>
      <c r="AD2834" t="str" cm="1">
        <f t="array" ref="AD2834">_xlfn.IFS($AC2834&lt;= 24,"17-24", $AC2834&lt;=34,"25-34", $AC2834&lt;=44,"35-44", $AC2834&lt;= 54,"45-54", $AC2834 &gt;= 55, "55+")</f>
        <v>55+</v>
      </c>
      <c r="AE2834">
        <f t="shared" ca="1" si="221"/>
        <v>6</v>
      </c>
      <c r="AF2834" t="str">
        <f t="shared" si="222"/>
        <v>Low</v>
      </c>
      <c r="AG2834" t="str">
        <f t="shared" si="223"/>
        <v>Not satisfied</v>
      </c>
      <c r="AH2834" t="str">
        <f t="shared" si="224"/>
        <v>Average Performer</v>
      </c>
      <c r="AI2834" t="str" cm="1">
        <f t="array" ref="AI2834">_xlfn.IFS($Z2834 = "Passed", "High", $Z2834="Completed", "Moderate", OR($Z2834 = "Incomplete", $Z2834="Failed"), "Low")</f>
        <v>High</v>
      </c>
      <c r="AJ2834" t="str" cm="1">
        <f t="array" ref="AJ2834">_xlfn.IFS(OR(Z2834= "Passed", Z2834 = "Completed"), "Complete", OR(Z2834 ="Failed", Z2834 = "Incomplete"), "Incomplete")</f>
        <v>Complete</v>
      </c>
      <c r="AK2834" cm="1">
        <f t="array" ref="AK2834">_xlfn.IFS(HR_DATA[[#This Row],[Performance Category]] = "High Performer", 4,HR_DATA[[#This Row],[Performance Category]] = "Average Performer", 3, HR_DATA[[#This Row],[Performance Category]] = "Low Performer", 2, HR_DATA[[#This Row],[Performance Category]] = "At Risk", 1)</f>
        <v>3</v>
      </c>
    </row>
    <row r="2835" spans="1:37" x14ac:dyDescent="0.25">
      <c r="A2835">
        <v>3414</v>
      </c>
      <c r="B2835" s="2">
        <v>44715</v>
      </c>
      <c r="C2835" s="2">
        <f t="shared" ca="1" si="220"/>
        <v>46159</v>
      </c>
      <c r="D2835" t="s">
        <v>28</v>
      </c>
      <c r="E2835" t="s">
        <v>87</v>
      </c>
      <c r="F2835" t="s">
        <v>30</v>
      </c>
      <c r="G2835" t="s">
        <v>31</v>
      </c>
      <c r="H2835" t="s">
        <v>32</v>
      </c>
      <c r="I2835" t="s">
        <v>33</v>
      </c>
      <c r="J2835" t="s">
        <v>34</v>
      </c>
      <c r="K2835" t="s">
        <v>65</v>
      </c>
      <c r="L2835" s="2">
        <v>35919</v>
      </c>
      <c r="M2835" t="s">
        <v>36</v>
      </c>
      <c r="N2835" t="s">
        <v>37</v>
      </c>
      <c r="O2835" t="s">
        <v>49</v>
      </c>
      <c r="P2835" t="s">
        <v>67</v>
      </c>
      <c r="Q2835" t="s">
        <v>78</v>
      </c>
      <c r="R2835">
        <v>3</v>
      </c>
      <c r="S2835" s="2">
        <v>44963</v>
      </c>
      <c r="T2835">
        <v>5</v>
      </c>
      <c r="U2835">
        <v>2</v>
      </c>
      <c r="V2835">
        <v>4</v>
      </c>
      <c r="W2835" s="2">
        <v>45130</v>
      </c>
      <c r="X2835" t="s">
        <v>62</v>
      </c>
      <c r="Y2835" t="s">
        <v>51</v>
      </c>
      <c r="Z2835" t="s">
        <v>52</v>
      </c>
      <c r="AA2835">
        <v>2</v>
      </c>
      <c r="AB2835">
        <v>616.09</v>
      </c>
      <c r="AC2835">
        <v>24</v>
      </c>
      <c r="AD2835" t="str" cm="1">
        <f t="array" ref="AD2835">_xlfn.IFS($AC2835&lt;= 24,"17-24", $AC2835&lt;=34,"25-34", $AC2835&lt;=44,"35-44", $AC2835&lt;= 54,"45-54", $AC2835 &gt;= 55, "55+")</f>
        <v>17-24</v>
      </c>
      <c r="AE2835">
        <f t="shared" ca="1" si="221"/>
        <v>3</v>
      </c>
      <c r="AF2835" t="str">
        <f t="shared" si="222"/>
        <v>High</v>
      </c>
      <c r="AG2835" t="str">
        <f t="shared" si="223"/>
        <v>Not satisfied</v>
      </c>
      <c r="AH2835" t="str">
        <f t="shared" si="224"/>
        <v>High Performer</v>
      </c>
      <c r="AI2835" t="str" cm="1">
        <f t="array" ref="AI2835">_xlfn.IFS($Z2835 = "Passed", "High", $Z2835="Completed", "Moderate", OR($Z2835 = "Incomplete", $Z2835="Failed"), "Low")</f>
        <v>Low</v>
      </c>
      <c r="AJ2835" t="str" cm="1">
        <f t="array" ref="AJ2835">_xlfn.IFS(OR(Z2835= "Passed", Z2835 = "Completed"), "Complete", OR(Z2835 ="Failed", Z2835 = "Incomplete"), "Incomplete")</f>
        <v>Incomplete</v>
      </c>
      <c r="AK2835" cm="1">
        <f t="array" ref="AK2835">_xlfn.IFS(HR_DATA[[#This Row],[Performance Category]] = "High Performer", 4,HR_DATA[[#This Row],[Performance Category]] = "Average Performer", 3, HR_DATA[[#This Row],[Performance Category]] = "Low Performer", 2, HR_DATA[[#This Row],[Performance Category]] = "At Risk", 1)</f>
        <v>4</v>
      </c>
    </row>
    <row r="2836" spans="1:37" x14ac:dyDescent="0.25">
      <c r="A2836">
        <v>3415</v>
      </c>
      <c r="B2836" s="2">
        <v>44813</v>
      </c>
      <c r="C2836" s="2">
        <f t="shared" ca="1" si="220"/>
        <v>46159</v>
      </c>
      <c r="D2836" t="s">
        <v>28</v>
      </c>
      <c r="E2836" t="s">
        <v>64</v>
      </c>
      <c r="F2836" t="s">
        <v>108</v>
      </c>
      <c r="G2836" t="s">
        <v>55</v>
      </c>
      <c r="H2836" t="s">
        <v>45</v>
      </c>
      <c r="I2836" t="s">
        <v>46</v>
      </c>
      <c r="J2836" t="s">
        <v>34</v>
      </c>
      <c r="K2836" t="s">
        <v>89</v>
      </c>
      <c r="L2836" s="2">
        <v>27316</v>
      </c>
      <c r="M2836" t="s">
        <v>36</v>
      </c>
      <c r="N2836" t="s">
        <v>48</v>
      </c>
      <c r="O2836" t="s">
        <v>49</v>
      </c>
      <c r="P2836" t="s">
        <v>39</v>
      </c>
      <c r="Q2836" t="s">
        <v>40</v>
      </c>
      <c r="R2836">
        <v>3</v>
      </c>
      <c r="S2836" s="2">
        <v>45085</v>
      </c>
      <c r="T2836">
        <v>2</v>
      </c>
      <c r="U2836">
        <v>5</v>
      </c>
      <c r="V2836">
        <v>1</v>
      </c>
      <c r="W2836" s="2">
        <v>44820</v>
      </c>
      <c r="X2836" t="s">
        <v>41</v>
      </c>
      <c r="Y2836" t="s">
        <v>42</v>
      </c>
      <c r="Z2836" t="s">
        <v>63</v>
      </c>
      <c r="AA2836">
        <v>4</v>
      </c>
      <c r="AB2836">
        <v>103.35</v>
      </c>
      <c r="AC2836">
        <v>48</v>
      </c>
      <c r="AD2836" t="str" cm="1">
        <f t="array" ref="AD2836">_xlfn.IFS($AC2836&lt;= 24,"17-24", $AC2836&lt;=34,"25-34", $AC2836&lt;=44,"35-44", $AC2836&lt;= 54,"45-54", $AC2836 &gt;= 55, "55+")</f>
        <v>45-54</v>
      </c>
      <c r="AE2836">
        <f t="shared" ca="1" si="221"/>
        <v>3</v>
      </c>
      <c r="AF2836" t="str">
        <f t="shared" si="222"/>
        <v>Low</v>
      </c>
      <c r="AG2836" t="str">
        <f t="shared" si="223"/>
        <v>Satisfied</v>
      </c>
      <c r="AH2836" t="str">
        <f t="shared" si="224"/>
        <v>Average Performer</v>
      </c>
      <c r="AI2836" t="str" cm="1">
        <f t="array" ref="AI2836">_xlfn.IFS($Z2836 = "Passed", "High", $Z2836="Completed", "Moderate", OR($Z2836 = "Incomplete", $Z2836="Failed"), "Low")</f>
        <v>Moderate</v>
      </c>
      <c r="AJ2836" t="str" cm="1">
        <f t="array" ref="AJ2836">_xlfn.IFS(OR(Z2836= "Passed", Z2836 = "Completed"), "Complete", OR(Z2836 ="Failed", Z2836 = "Incomplete"), "Incomplete")</f>
        <v>Complete</v>
      </c>
      <c r="AK2836" cm="1">
        <f t="array" ref="AK2836">_xlfn.IFS(HR_DATA[[#This Row],[Performance Category]] = "High Performer", 4,HR_DATA[[#This Row],[Performance Category]] = "Average Performer", 3, HR_DATA[[#This Row],[Performance Category]] = "Low Performer", 2, HR_DATA[[#This Row],[Performance Category]] = "At Risk", 1)</f>
        <v>3</v>
      </c>
    </row>
    <row r="2837" spans="1:37" x14ac:dyDescent="0.25">
      <c r="A2837">
        <v>3416</v>
      </c>
      <c r="B2837" s="2">
        <v>44106</v>
      </c>
      <c r="C2837" s="2">
        <f t="shared" ca="1" si="220"/>
        <v>46159</v>
      </c>
      <c r="D2837" t="s">
        <v>28</v>
      </c>
      <c r="E2837" t="s">
        <v>69</v>
      </c>
      <c r="F2837" t="s">
        <v>30</v>
      </c>
      <c r="G2837" t="s">
        <v>55</v>
      </c>
      <c r="H2837" t="s">
        <v>56</v>
      </c>
      <c r="I2837" t="s">
        <v>46</v>
      </c>
      <c r="J2837" t="s">
        <v>34</v>
      </c>
      <c r="K2837" t="s">
        <v>35</v>
      </c>
      <c r="L2837" s="2">
        <v>33956</v>
      </c>
      <c r="M2837" t="s">
        <v>36</v>
      </c>
      <c r="N2837" t="s">
        <v>48</v>
      </c>
      <c r="O2837" t="s">
        <v>84</v>
      </c>
      <c r="P2837" t="s">
        <v>67</v>
      </c>
      <c r="Q2837" t="s">
        <v>40</v>
      </c>
      <c r="R2837">
        <v>2</v>
      </c>
      <c r="S2837" s="2">
        <v>44799</v>
      </c>
      <c r="T2837">
        <v>1</v>
      </c>
      <c r="U2837">
        <v>2</v>
      </c>
      <c r="V2837">
        <v>1</v>
      </c>
      <c r="W2837" s="2">
        <v>44975</v>
      </c>
      <c r="X2837" t="s">
        <v>41</v>
      </c>
      <c r="Y2837" t="s">
        <v>51</v>
      </c>
      <c r="Z2837" t="s">
        <v>52</v>
      </c>
      <c r="AA2837">
        <v>5</v>
      </c>
      <c r="AB2837">
        <v>488.05</v>
      </c>
      <c r="AC2837">
        <v>28</v>
      </c>
      <c r="AD2837" t="str" cm="1">
        <f t="array" ref="AD2837">_xlfn.IFS($AC2837&lt;= 24,"17-24", $AC2837&lt;=34,"25-34", $AC2837&lt;=44,"35-44", $AC2837&lt;= 54,"45-54", $AC2837 &gt;= 55, "55+")</f>
        <v>25-34</v>
      </c>
      <c r="AE2837">
        <f t="shared" ca="1" si="221"/>
        <v>5</v>
      </c>
      <c r="AF2837" t="str">
        <f t="shared" si="222"/>
        <v>Low</v>
      </c>
      <c r="AG2837" t="str">
        <f t="shared" si="223"/>
        <v>Not satisfied</v>
      </c>
      <c r="AH2837" t="str">
        <f t="shared" si="224"/>
        <v>Average Performer</v>
      </c>
      <c r="AI2837" t="str" cm="1">
        <f t="array" ref="AI2837">_xlfn.IFS($Z2837 = "Passed", "High", $Z2837="Completed", "Moderate", OR($Z2837 = "Incomplete", $Z2837="Failed"), "Low")</f>
        <v>Low</v>
      </c>
      <c r="AJ2837" t="str" cm="1">
        <f t="array" ref="AJ2837">_xlfn.IFS(OR(Z2837= "Passed", Z2837 = "Completed"), "Complete", OR(Z2837 ="Failed", Z2837 = "Incomplete"), "Incomplete")</f>
        <v>Incomplete</v>
      </c>
      <c r="AK2837" cm="1">
        <f t="array" ref="AK2837">_xlfn.IFS(HR_DATA[[#This Row],[Performance Category]] = "High Performer", 4,HR_DATA[[#This Row],[Performance Category]] = "Average Performer", 3, HR_DATA[[#This Row],[Performance Category]] = "Low Performer", 2, HR_DATA[[#This Row],[Performance Category]] = "At Risk", 1)</f>
        <v>3</v>
      </c>
    </row>
    <row r="2838" spans="1:37" x14ac:dyDescent="0.25">
      <c r="A2838">
        <v>3417</v>
      </c>
      <c r="B2838" s="2">
        <v>44599</v>
      </c>
      <c r="C2838" s="2">
        <f t="shared" ca="1" si="220"/>
        <v>46159</v>
      </c>
      <c r="D2838" t="s">
        <v>28</v>
      </c>
      <c r="E2838" t="s">
        <v>29</v>
      </c>
      <c r="F2838" t="s">
        <v>30</v>
      </c>
      <c r="G2838" t="s">
        <v>46</v>
      </c>
      <c r="H2838" t="s">
        <v>45</v>
      </c>
      <c r="I2838" t="s">
        <v>46</v>
      </c>
      <c r="J2838" t="s">
        <v>34</v>
      </c>
      <c r="K2838" t="s">
        <v>89</v>
      </c>
      <c r="L2838" s="2">
        <v>36795</v>
      </c>
      <c r="M2838" t="s">
        <v>36</v>
      </c>
      <c r="N2838" t="s">
        <v>37</v>
      </c>
      <c r="O2838" t="s">
        <v>60</v>
      </c>
      <c r="P2838" t="s">
        <v>39</v>
      </c>
      <c r="Q2838" t="s">
        <v>40</v>
      </c>
      <c r="R2838">
        <v>1</v>
      </c>
      <c r="S2838" s="2">
        <v>45067</v>
      </c>
      <c r="T2838">
        <v>2</v>
      </c>
      <c r="U2838">
        <v>5</v>
      </c>
      <c r="V2838">
        <v>5</v>
      </c>
      <c r="W2838" s="2">
        <v>44995</v>
      </c>
      <c r="X2838" t="s">
        <v>62</v>
      </c>
      <c r="Y2838" t="s">
        <v>51</v>
      </c>
      <c r="Z2838" t="s">
        <v>52</v>
      </c>
      <c r="AA2838">
        <v>5</v>
      </c>
      <c r="AB2838">
        <v>906.21</v>
      </c>
      <c r="AC2838">
        <v>22</v>
      </c>
      <c r="AD2838" t="str" cm="1">
        <f t="array" ref="AD2838">_xlfn.IFS($AC2838&lt;= 24,"17-24", $AC2838&lt;=34,"25-34", $AC2838&lt;=44,"35-44", $AC2838&lt;= 54,"45-54", $AC2838 &gt;= 55, "55+")</f>
        <v>17-24</v>
      </c>
      <c r="AE2838">
        <f t="shared" ca="1" si="221"/>
        <v>4</v>
      </c>
      <c r="AF2838" t="str">
        <f t="shared" si="222"/>
        <v>Low</v>
      </c>
      <c r="AG2838" t="str">
        <f t="shared" si="223"/>
        <v>Satisfied</v>
      </c>
      <c r="AH2838" t="str">
        <f t="shared" si="224"/>
        <v>Average Performer</v>
      </c>
      <c r="AI2838" t="str" cm="1">
        <f t="array" ref="AI2838">_xlfn.IFS($Z2838 = "Passed", "High", $Z2838="Completed", "Moderate", OR($Z2838 = "Incomplete", $Z2838="Failed"), "Low")</f>
        <v>Low</v>
      </c>
      <c r="AJ2838" t="str" cm="1">
        <f t="array" ref="AJ2838">_xlfn.IFS(OR(Z2838= "Passed", Z2838 = "Completed"), "Complete", OR(Z2838 ="Failed", Z2838 = "Incomplete"), "Incomplete")</f>
        <v>Incomplete</v>
      </c>
      <c r="AK2838" cm="1">
        <f t="array" ref="AK2838">_xlfn.IFS(HR_DATA[[#This Row],[Performance Category]] = "High Performer", 4,HR_DATA[[#This Row],[Performance Category]] = "Average Performer", 3, HR_DATA[[#This Row],[Performance Category]] = "Low Performer", 2, HR_DATA[[#This Row],[Performance Category]] = "At Risk", 1)</f>
        <v>3</v>
      </c>
    </row>
    <row r="2839" spans="1:37" x14ac:dyDescent="0.25">
      <c r="A2839">
        <v>3418</v>
      </c>
      <c r="B2839" s="2">
        <v>44848</v>
      </c>
      <c r="C2839" s="2">
        <f t="shared" ca="1" si="220"/>
        <v>46159</v>
      </c>
      <c r="D2839" t="s">
        <v>28</v>
      </c>
      <c r="E2839" t="s">
        <v>44</v>
      </c>
      <c r="F2839" t="s">
        <v>30</v>
      </c>
      <c r="G2839" t="s">
        <v>46</v>
      </c>
      <c r="H2839" t="s">
        <v>56</v>
      </c>
      <c r="I2839" t="s">
        <v>33</v>
      </c>
      <c r="J2839" t="s">
        <v>34</v>
      </c>
      <c r="K2839" t="s">
        <v>65</v>
      </c>
      <c r="L2839" s="2">
        <v>35289</v>
      </c>
      <c r="M2839" t="s">
        <v>36</v>
      </c>
      <c r="N2839" t="s">
        <v>37</v>
      </c>
      <c r="O2839" t="s">
        <v>84</v>
      </c>
      <c r="P2839" t="s">
        <v>39</v>
      </c>
      <c r="Q2839" t="s">
        <v>40</v>
      </c>
      <c r="R2839">
        <v>4</v>
      </c>
      <c r="S2839" s="2">
        <v>45103</v>
      </c>
      <c r="T2839">
        <v>5</v>
      </c>
      <c r="U2839">
        <v>3</v>
      </c>
      <c r="V2839">
        <v>4</v>
      </c>
      <c r="W2839" s="2">
        <v>45092</v>
      </c>
      <c r="X2839" t="s">
        <v>68</v>
      </c>
      <c r="Y2839" t="s">
        <v>42</v>
      </c>
      <c r="Z2839" t="s">
        <v>63</v>
      </c>
      <c r="AA2839">
        <v>4</v>
      </c>
      <c r="AB2839">
        <v>397.08</v>
      </c>
      <c r="AC2839">
        <v>26</v>
      </c>
      <c r="AD2839" t="str" cm="1">
        <f t="array" ref="AD2839">_xlfn.IFS($AC2839&lt;= 24,"17-24", $AC2839&lt;=34,"25-34", $AC2839&lt;=44,"35-44", $AC2839&lt;= 54,"45-54", $AC2839 &gt;= 55, "55+")</f>
        <v>25-34</v>
      </c>
      <c r="AE2839">
        <f t="shared" ca="1" si="221"/>
        <v>3</v>
      </c>
      <c r="AF2839" t="str">
        <f t="shared" si="222"/>
        <v>High</v>
      </c>
      <c r="AG2839" t="str">
        <f t="shared" si="223"/>
        <v>Neutral</v>
      </c>
      <c r="AH2839" t="str">
        <f t="shared" si="224"/>
        <v>Average Performer</v>
      </c>
      <c r="AI2839" t="str" cm="1">
        <f t="array" ref="AI2839">_xlfn.IFS($Z2839 = "Passed", "High", $Z2839="Completed", "Moderate", OR($Z2839 = "Incomplete", $Z2839="Failed"), "Low")</f>
        <v>Moderate</v>
      </c>
      <c r="AJ2839" t="str" cm="1">
        <f t="array" ref="AJ2839">_xlfn.IFS(OR(Z2839= "Passed", Z2839 = "Completed"), "Complete", OR(Z2839 ="Failed", Z2839 = "Incomplete"), "Incomplete")</f>
        <v>Complete</v>
      </c>
      <c r="AK2839" cm="1">
        <f t="array" ref="AK2839">_xlfn.IFS(HR_DATA[[#This Row],[Performance Category]] = "High Performer", 4,HR_DATA[[#This Row],[Performance Category]] = "Average Performer", 3, HR_DATA[[#This Row],[Performance Category]] = "Low Performer", 2, HR_DATA[[#This Row],[Performance Category]] = "At Risk", 1)</f>
        <v>3</v>
      </c>
    </row>
    <row r="2840" spans="1:37" x14ac:dyDescent="0.25">
      <c r="A2840">
        <v>3419</v>
      </c>
      <c r="B2840" s="2">
        <v>43752</v>
      </c>
      <c r="C2840" s="2">
        <f t="shared" ca="1" si="220"/>
        <v>46159</v>
      </c>
      <c r="D2840" t="s">
        <v>28</v>
      </c>
      <c r="E2840" t="s">
        <v>87</v>
      </c>
      <c r="F2840" t="s">
        <v>30</v>
      </c>
      <c r="G2840" t="s">
        <v>31</v>
      </c>
      <c r="H2840" t="s">
        <v>32</v>
      </c>
      <c r="I2840" t="s">
        <v>33</v>
      </c>
      <c r="J2840" t="s">
        <v>34</v>
      </c>
      <c r="K2840" t="s">
        <v>65</v>
      </c>
      <c r="L2840" s="2">
        <v>19333</v>
      </c>
      <c r="M2840" t="s">
        <v>36</v>
      </c>
      <c r="N2840" t="s">
        <v>37</v>
      </c>
      <c r="O2840" t="s">
        <v>72</v>
      </c>
      <c r="P2840" t="s">
        <v>77</v>
      </c>
      <c r="Q2840" t="s">
        <v>40</v>
      </c>
      <c r="R2840">
        <v>2</v>
      </c>
      <c r="S2840" s="2">
        <v>44890</v>
      </c>
      <c r="T2840">
        <v>2</v>
      </c>
      <c r="U2840">
        <v>5</v>
      </c>
      <c r="V2840">
        <v>2</v>
      </c>
      <c r="W2840" s="2">
        <v>45064</v>
      </c>
      <c r="X2840" t="s">
        <v>62</v>
      </c>
      <c r="Y2840" t="s">
        <v>51</v>
      </c>
      <c r="Z2840" t="s">
        <v>73</v>
      </c>
      <c r="AA2840">
        <v>3</v>
      </c>
      <c r="AB2840">
        <v>999.72</v>
      </c>
      <c r="AC2840">
        <v>67</v>
      </c>
      <c r="AD2840" t="str" cm="1">
        <f t="array" ref="AD2840">_xlfn.IFS($AC2840&lt;= 24,"17-24", $AC2840&lt;=34,"25-34", $AC2840&lt;=44,"35-44", $AC2840&lt;= 54,"45-54", $AC2840 &gt;= 55, "55+")</f>
        <v>55+</v>
      </c>
      <c r="AE2840">
        <f t="shared" ca="1" si="221"/>
        <v>6</v>
      </c>
      <c r="AF2840" t="str">
        <f t="shared" si="222"/>
        <v>Low</v>
      </c>
      <c r="AG2840" t="str">
        <f t="shared" si="223"/>
        <v>Satisfied</v>
      </c>
      <c r="AH2840" t="str">
        <f t="shared" si="224"/>
        <v>Average Performer</v>
      </c>
      <c r="AI2840" t="str" cm="1">
        <f t="array" ref="AI2840">_xlfn.IFS($Z2840 = "Passed", "High", $Z2840="Completed", "Moderate", OR($Z2840 = "Incomplete", $Z2840="Failed"), "Low")</f>
        <v>High</v>
      </c>
      <c r="AJ2840" t="str" cm="1">
        <f t="array" ref="AJ2840">_xlfn.IFS(OR(Z2840= "Passed", Z2840 = "Completed"), "Complete", OR(Z2840 ="Failed", Z2840 = "Incomplete"), "Incomplete")</f>
        <v>Complete</v>
      </c>
      <c r="AK2840" cm="1">
        <f t="array" ref="AK2840">_xlfn.IFS(HR_DATA[[#This Row],[Performance Category]] = "High Performer", 4,HR_DATA[[#This Row],[Performance Category]] = "Average Performer", 3, HR_DATA[[#This Row],[Performance Category]] = "Low Performer", 2, HR_DATA[[#This Row],[Performance Category]] = "At Risk", 1)</f>
        <v>3</v>
      </c>
    </row>
    <row r="2841" spans="1:37" x14ac:dyDescent="0.25">
      <c r="A2841">
        <v>3420</v>
      </c>
      <c r="B2841" s="2">
        <v>44114</v>
      </c>
      <c r="C2841" s="2">
        <f t="shared" ca="1" si="220"/>
        <v>46159</v>
      </c>
      <c r="D2841" t="s">
        <v>28</v>
      </c>
      <c r="E2841" t="s">
        <v>81</v>
      </c>
      <c r="F2841" t="s">
        <v>30</v>
      </c>
      <c r="G2841" t="s">
        <v>31</v>
      </c>
      <c r="H2841" t="s">
        <v>45</v>
      </c>
      <c r="I2841" t="s">
        <v>55</v>
      </c>
      <c r="J2841" t="s">
        <v>34</v>
      </c>
      <c r="K2841" t="s">
        <v>70</v>
      </c>
      <c r="L2841" s="2">
        <v>16294</v>
      </c>
      <c r="M2841" t="s">
        <v>36</v>
      </c>
      <c r="N2841" t="s">
        <v>37</v>
      </c>
      <c r="O2841" t="s">
        <v>60</v>
      </c>
      <c r="P2841" t="s">
        <v>67</v>
      </c>
      <c r="Q2841" t="s">
        <v>40</v>
      </c>
      <c r="R2841">
        <v>2</v>
      </c>
      <c r="S2841" s="2">
        <v>44993</v>
      </c>
      <c r="T2841">
        <v>2</v>
      </c>
      <c r="U2841">
        <v>3</v>
      </c>
      <c r="V2841">
        <v>3</v>
      </c>
      <c r="W2841" s="2">
        <v>44910</v>
      </c>
      <c r="X2841" t="s">
        <v>62</v>
      </c>
      <c r="Y2841" t="s">
        <v>51</v>
      </c>
      <c r="Z2841" t="s">
        <v>73</v>
      </c>
      <c r="AA2841">
        <v>2</v>
      </c>
      <c r="AB2841">
        <v>489.02</v>
      </c>
      <c r="AC2841">
        <v>76</v>
      </c>
      <c r="AD2841" t="str" cm="1">
        <f t="array" ref="AD2841">_xlfn.IFS($AC2841&lt;= 24,"17-24", $AC2841&lt;=34,"25-34", $AC2841&lt;=44,"35-44", $AC2841&lt;= 54,"45-54", $AC2841 &gt;= 55, "55+")</f>
        <v>55+</v>
      </c>
      <c r="AE2841">
        <f t="shared" ca="1" si="221"/>
        <v>5</v>
      </c>
      <c r="AF2841" t="str">
        <f t="shared" si="222"/>
        <v>Low</v>
      </c>
      <c r="AG2841" t="str">
        <f t="shared" si="223"/>
        <v>Neutral</v>
      </c>
      <c r="AH2841" t="str">
        <f t="shared" si="224"/>
        <v>Average Performer</v>
      </c>
      <c r="AI2841" t="str" cm="1">
        <f t="array" ref="AI2841">_xlfn.IFS($Z2841 = "Passed", "High", $Z2841="Completed", "Moderate", OR($Z2841 = "Incomplete", $Z2841="Failed"), "Low")</f>
        <v>High</v>
      </c>
      <c r="AJ2841" t="str" cm="1">
        <f t="array" ref="AJ2841">_xlfn.IFS(OR(Z2841= "Passed", Z2841 = "Completed"), "Complete", OR(Z2841 ="Failed", Z2841 = "Incomplete"), "Incomplete")</f>
        <v>Complete</v>
      </c>
      <c r="AK2841" cm="1">
        <f t="array" ref="AK2841">_xlfn.IFS(HR_DATA[[#This Row],[Performance Category]] = "High Performer", 4,HR_DATA[[#This Row],[Performance Category]] = "Average Performer", 3, HR_DATA[[#This Row],[Performance Category]] = "Low Performer", 2, HR_DATA[[#This Row],[Performance Category]] = "At Risk", 1)</f>
        <v>3</v>
      </c>
    </row>
    <row r="2842" spans="1:37" x14ac:dyDescent="0.25">
      <c r="A2842">
        <v>3421</v>
      </c>
      <c r="B2842" s="2">
        <v>44690</v>
      </c>
      <c r="C2842" s="2">
        <f t="shared" ca="1" si="220"/>
        <v>46159</v>
      </c>
      <c r="D2842" t="s">
        <v>28</v>
      </c>
      <c r="E2842" t="s">
        <v>54</v>
      </c>
      <c r="F2842" t="s">
        <v>30</v>
      </c>
      <c r="G2842" t="s">
        <v>46</v>
      </c>
      <c r="H2842" t="s">
        <v>45</v>
      </c>
      <c r="I2842" t="s">
        <v>46</v>
      </c>
      <c r="J2842" t="s">
        <v>34</v>
      </c>
      <c r="K2842" t="s">
        <v>103</v>
      </c>
      <c r="L2842" s="2">
        <v>21712</v>
      </c>
      <c r="M2842" t="s">
        <v>36</v>
      </c>
      <c r="N2842" t="s">
        <v>37</v>
      </c>
      <c r="O2842" t="s">
        <v>60</v>
      </c>
      <c r="P2842" t="s">
        <v>77</v>
      </c>
      <c r="Q2842" t="s">
        <v>40</v>
      </c>
      <c r="R2842">
        <v>1</v>
      </c>
      <c r="S2842" s="2">
        <v>44972</v>
      </c>
      <c r="T2842">
        <v>5</v>
      </c>
      <c r="U2842">
        <v>4</v>
      </c>
      <c r="V2842">
        <v>2</v>
      </c>
      <c r="W2842" s="2">
        <v>44948</v>
      </c>
      <c r="X2842" t="s">
        <v>50</v>
      </c>
      <c r="Y2842" t="s">
        <v>51</v>
      </c>
      <c r="Z2842" t="s">
        <v>73</v>
      </c>
      <c r="AA2842">
        <v>1</v>
      </c>
      <c r="AB2842">
        <v>786.71</v>
      </c>
      <c r="AC2842">
        <v>63</v>
      </c>
      <c r="AD2842" t="str" cm="1">
        <f t="array" ref="AD2842">_xlfn.IFS($AC2842&lt;= 24,"17-24", $AC2842&lt;=34,"25-34", $AC2842&lt;=44,"35-44", $AC2842&lt;= 54,"45-54", $AC2842 &gt;= 55, "55+")</f>
        <v>55+</v>
      </c>
      <c r="AE2842">
        <f t="shared" ca="1" si="221"/>
        <v>4</v>
      </c>
      <c r="AF2842" t="str">
        <f t="shared" si="222"/>
        <v>High</v>
      </c>
      <c r="AG2842" t="str">
        <f t="shared" si="223"/>
        <v>Satisfied</v>
      </c>
      <c r="AH2842" t="str">
        <f t="shared" si="224"/>
        <v>Average Performer</v>
      </c>
      <c r="AI2842" t="str" cm="1">
        <f t="array" ref="AI2842">_xlfn.IFS($Z2842 = "Passed", "High", $Z2842="Completed", "Moderate", OR($Z2842 = "Incomplete", $Z2842="Failed"), "Low")</f>
        <v>High</v>
      </c>
      <c r="AJ2842" t="str" cm="1">
        <f t="array" ref="AJ2842">_xlfn.IFS(OR(Z2842= "Passed", Z2842 = "Completed"), "Complete", OR(Z2842 ="Failed", Z2842 = "Incomplete"), "Incomplete")</f>
        <v>Complete</v>
      </c>
      <c r="AK2842" cm="1">
        <f t="array" ref="AK2842">_xlfn.IFS(HR_DATA[[#This Row],[Performance Category]] = "High Performer", 4,HR_DATA[[#This Row],[Performance Category]] = "Average Performer", 3, HR_DATA[[#This Row],[Performance Category]] = "Low Performer", 2, HR_DATA[[#This Row],[Performance Category]] = "At Risk", 1)</f>
        <v>3</v>
      </c>
    </row>
    <row r="2843" spans="1:37" x14ac:dyDescent="0.25">
      <c r="A2843">
        <v>3423</v>
      </c>
      <c r="B2843" s="2">
        <v>44193</v>
      </c>
      <c r="C2843" s="2">
        <f t="shared" ca="1" si="220"/>
        <v>46159</v>
      </c>
      <c r="D2843" t="s">
        <v>28</v>
      </c>
      <c r="E2843" t="s">
        <v>85</v>
      </c>
      <c r="F2843" t="s">
        <v>30</v>
      </c>
      <c r="G2843" t="s">
        <v>46</v>
      </c>
      <c r="H2843" t="s">
        <v>45</v>
      </c>
      <c r="I2843" t="s">
        <v>55</v>
      </c>
      <c r="J2843" t="s">
        <v>34</v>
      </c>
      <c r="K2843" t="s">
        <v>79</v>
      </c>
      <c r="L2843" s="2">
        <v>37052</v>
      </c>
      <c r="M2843" t="s">
        <v>36</v>
      </c>
      <c r="N2843" t="s">
        <v>48</v>
      </c>
      <c r="O2843" t="s">
        <v>72</v>
      </c>
      <c r="P2843" t="s">
        <v>39</v>
      </c>
      <c r="Q2843" t="s">
        <v>40</v>
      </c>
      <c r="R2843">
        <v>3</v>
      </c>
      <c r="S2843" s="2">
        <v>44823</v>
      </c>
      <c r="T2843">
        <v>4</v>
      </c>
      <c r="U2843">
        <v>5</v>
      </c>
      <c r="V2843">
        <v>3</v>
      </c>
      <c r="W2843" s="2">
        <v>44848</v>
      </c>
      <c r="X2843" t="s">
        <v>68</v>
      </c>
      <c r="Y2843" t="s">
        <v>51</v>
      </c>
      <c r="Z2843" t="s">
        <v>63</v>
      </c>
      <c r="AA2843">
        <v>1</v>
      </c>
      <c r="AB2843">
        <v>439.65</v>
      </c>
      <c r="AC2843">
        <v>19</v>
      </c>
      <c r="AD2843" t="str" cm="1">
        <f t="array" ref="AD2843">_xlfn.IFS($AC2843&lt;= 24,"17-24", $AC2843&lt;=34,"25-34", $AC2843&lt;=44,"35-44", $AC2843&lt;= 54,"45-54", $AC2843 &gt;= 55, "55+")</f>
        <v>17-24</v>
      </c>
      <c r="AE2843">
        <f t="shared" ca="1" si="221"/>
        <v>5</v>
      </c>
      <c r="AF2843" t="str">
        <f t="shared" si="222"/>
        <v>High</v>
      </c>
      <c r="AG2843" t="str">
        <f t="shared" si="223"/>
        <v>Satisfied</v>
      </c>
      <c r="AH2843" t="str">
        <f t="shared" si="224"/>
        <v>Average Performer</v>
      </c>
      <c r="AI2843" t="str" cm="1">
        <f t="array" ref="AI2843">_xlfn.IFS($Z2843 = "Passed", "High", $Z2843="Completed", "Moderate", OR($Z2843 = "Incomplete", $Z2843="Failed"), "Low")</f>
        <v>Moderate</v>
      </c>
      <c r="AJ2843" t="str" cm="1">
        <f t="array" ref="AJ2843">_xlfn.IFS(OR(Z2843= "Passed", Z2843 = "Completed"), "Complete", OR(Z2843 ="Failed", Z2843 = "Incomplete"), "Incomplete")</f>
        <v>Complete</v>
      </c>
      <c r="AK2843" cm="1">
        <f t="array" ref="AK2843">_xlfn.IFS(HR_DATA[[#This Row],[Performance Category]] = "High Performer", 4,HR_DATA[[#This Row],[Performance Category]] = "Average Performer", 3, HR_DATA[[#This Row],[Performance Category]] = "Low Performer", 2, HR_DATA[[#This Row],[Performance Category]] = "At Risk", 1)</f>
        <v>3</v>
      </c>
    </row>
    <row r="2844" spans="1:37" x14ac:dyDescent="0.25">
      <c r="A2844">
        <v>3424</v>
      </c>
      <c r="B2844" s="2">
        <v>44174</v>
      </c>
      <c r="C2844" s="2">
        <f t="shared" ca="1" si="220"/>
        <v>46159</v>
      </c>
      <c r="D2844" t="s">
        <v>28</v>
      </c>
      <c r="E2844" t="s">
        <v>64</v>
      </c>
      <c r="F2844" t="s">
        <v>108</v>
      </c>
      <c r="G2844" t="s">
        <v>31</v>
      </c>
      <c r="H2844" t="s">
        <v>56</v>
      </c>
      <c r="I2844" t="s">
        <v>33</v>
      </c>
      <c r="J2844" t="s">
        <v>34</v>
      </c>
      <c r="K2844" t="s">
        <v>101</v>
      </c>
      <c r="L2844" s="2">
        <v>35457</v>
      </c>
      <c r="M2844" t="s">
        <v>36</v>
      </c>
      <c r="N2844" t="s">
        <v>48</v>
      </c>
      <c r="O2844" t="s">
        <v>38</v>
      </c>
      <c r="P2844" t="s">
        <v>61</v>
      </c>
      <c r="Q2844" t="s">
        <v>40</v>
      </c>
      <c r="R2844">
        <v>2</v>
      </c>
      <c r="S2844" s="2">
        <v>44999</v>
      </c>
      <c r="T2844">
        <v>2</v>
      </c>
      <c r="U2844">
        <v>4</v>
      </c>
      <c r="V2844">
        <v>5</v>
      </c>
      <c r="W2844" s="2">
        <v>44791</v>
      </c>
      <c r="X2844" t="s">
        <v>62</v>
      </c>
      <c r="Y2844" t="s">
        <v>42</v>
      </c>
      <c r="Z2844" t="s">
        <v>63</v>
      </c>
      <c r="AA2844">
        <v>5</v>
      </c>
      <c r="AB2844">
        <v>981.13</v>
      </c>
      <c r="AC2844">
        <v>23</v>
      </c>
      <c r="AD2844" t="str" cm="1">
        <f t="array" ref="AD2844">_xlfn.IFS($AC2844&lt;= 24,"17-24", $AC2844&lt;=34,"25-34", $AC2844&lt;=44,"35-44", $AC2844&lt;= 54,"45-54", $AC2844 &gt;= 55, "55+")</f>
        <v>17-24</v>
      </c>
      <c r="AE2844">
        <f t="shared" ca="1" si="221"/>
        <v>5</v>
      </c>
      <c r="AF2844" t="str">
        <f t="shared" si="222"/>
        <v>Low</v>
      </c>
      <c r="AG2844" t="str">
        <f t="shared" si="223"/>
        <v>Satisfied</v>
      </c>
      <c r="AH2844" t="str">
        <f t="shared" si="224"/>
        <v>Average Performer</v>
      </c>
      <c r="AI2844" t="str" cm="1">
        <f t="array" ref="AI2844">_xlfn.IFS($Z2844 = "Passed", "High", $Z2844="Completed", "Moderate", OR($Z2844 = "Incomplete", $Z2844="Failed"), "Low")</f>
        <v>Moderate</v>
      </c>
      <c r="AJ2844" t="str" cm="1">
        <f t="array" ref="AJ2844">_xlfn.IFS(OR(Z2844= "Passed", Z2844 = "Completed"), "Complete", OR(Z2844 ="Failed", Z2844 = "Incomplete"), "Incomplete")</f>
        <v>Complete</v>
      </c>
      <c r="AK2844" cm="1">
        <f t="array" ref="AK2844">_xlfn.IFS(HR_DATA[[#This Row],[Performance Category]] = "High Performer", 4,HR_DATA[[#This Row],[Performance Category]] = "Average Performer", 3, HR_DATA[[#This Row],[Performance Category]] = "Low Performer", 2, HR_DATA[[#This Row],[Performance Category]] = "At Risk", 1)</f>
        <v>3</v>
      </c>
    </row>
    <row r="2845" spans="1:37" x14ac:dyDescent="0.25">
      <c r="A2845">
        <v>3425</v>
      </c>
      <c r="B2845" s="2">
        <v>43613</v>
      </c>
      <c r="C2845" s="2">
        <f t="shared" ca="1" si="220"/>
        <v>46159</v>
      </c>
      <c r="D2845" t="s">
        <v>28</v>
      </c>
      <c r="E2845" t="s">
        <v>74</v>
      </c>
      <c r="F2845" t="s">
        <v>108</v>
      </c>
      <c r="G2845" t="s">
        <v>31</v>
      </c>
      <c r="H2845" t="s">
        <v>56</v>
      </c>
      <c r="I2845" t="s">
        <v>55</v>
      </c>
      <c r="J2845" t="s">
        <v>34</v>
      </c>
      <c r="K2845" t="s">
        <v>47</v>
      </c>
      <c r="L2845" s="2">
        <v>19872</v>
      </c>
      <c r="M2845" t="s">
        <v>36</v>
      </c>
      <c r="N2845" t="s">
        <v>37</v>
      </c>
      <c r="O2845" t="s">
        <v>49</v>
      </c>
      <c r="P2845" t="s">
        <v>77</v>
      </c>
      <c r="Q2845" t="s">
        <v>40</v>
      </c>
      <c r="R2845">
        <v>2</v>
      </c>
      <c r="S2845" s="2">
        <v>44920</v>
      </c>
      <c r="T2845">
        <v>5</v>
      </c>
      <c r="U2845">
        <v>2</v>
      </c>
      <c r="V2845">
        <v>3</v>
      </c>
      <c r="W2845" s="2">
        <v>45065</v>
      </c>
      <c r="X2845" t="s">
        <v>68</v>
      </c>
      <c r="Y2845" t="s">
        <v>51</v>
      </c>
      <c r="Z2845" t="s">
        <v>63</v>
      </c>
      <c r="AA2845">
        <v>3</v>
      </c>
      <c r="AB2845">
        <v>184.27</v>
      </c>
      <c r="AC2845">
        <v>65</v>
      </c>
      <c r="AD2845" t="str" cm="1">
        <f t="array" ref="AD2845">_xlfn.IFS($AC2845&lt;= 24,"17-24", $AC2845&lt;=34,"25-34", $AC2845&lt;=44,"35-44", $AC2845&lt;= 54,"45-54", $AC2845 &gt;= 55, "55+")</f>
        <v>55+</v>
      </c>
      <c r="AE2845">
        <f t="shared" ca="1" si="221"/>
        <v>6</v>
      </c>
      <c r="AF2845" t="str">
        <f t="shared" si="222"/>
        <v>High</v>
      </c>
      <c r="AG2845" t="str">
        <f t="shared" si="223"/>
        <v>Not satisfied</v>
      </c>
      <c r="AH2845" t="str">
        <f t="shared" si="224"/>
        <v>Average Performer</v>
      </c>
      <c r="AI2845" t="str" cm="1">
        <f t="array" ref="AI2845">_xlfn.IFS($Z2845 = "Passed", "High", $Z2845="Completed", "Moderate", OR($Z2845 = "Incomplete", $Z2845="Failed"), "Low")</f>
        <v>Moderate</v>
      </c>
      <c r="AJ2845" t="str" cm="1">
        <f t="array" ref="AJ2845">_xlfn.IFS(OR(Z2845= "Passed", Z2845 = "Completed"), "Complete", OR(Z2845 ="Failed", Z2845 = "Incomplete"), "Incomplete")</f>
        <v>Complete</v>
      </c>
      <c r="AK2845" cm="1">
        <f t="array" ref="AK2845">_xlfn.IFS(HR_DATA[[#This Row],[Performance Category]] = "High Performer", 4,HR_DATA[[#This Row],[Performance Category]] = "Average Performer", 3, HR_DATA[[#This Row],[Performance Category]] = "Low Performer", 2, HR_DATA[[#This Row],[Performance Category]] = "At Risk", 1)</f>
        <v>3</v>
      </c>
    </row>
    <row r="2846" spans="1:37" x14ac:dyDescent="0.25">
      <c r="A2846">
        <v>3426</v>
      </c>
      <c r="B2846" s="2">
        <v>44678</v>
      </c>
      <c r="C2846" s="2">
        <f t="shared" ca="1" si="220"/>
        <v>46159</v>
      </c>
      <c r="D2846" t="s">
        <v>28</v>
      </c>
      <c r="E2846" t="s">
        <v>69</v>
      </c>
      <c r="F2846" t="s">
        <v>30</v>
      </c>
      <c r="G2846" t="s">
        <v>55</v>
      </c>
      <c r="H2846" t="s">
        <v>56</v>
      </c>
      <c r="I2846" t="s">
        <v>33</v>
      </c>
      <c r="J2846" t="s">
        <v>34</v>
      </c>
      <c r="K2846" t="s">
        <v>70</v>
      </c>
      <c r="L2846" s="2">
        <v>33127</v>
      </c>
      <c r="M2846" t="s">
        <v>36</v>
      </c>
      <c r="N2846" t="s">
        <v>37</v>
      </c>
      <c r="O2846" t="s">
        <v>38</v>
      </c>
      <c r="P2846" t="s">
        <v>67</v>
      </c>
      <c r="Q2846" t="s">
        <v>40</v>
      </c>
      <c r="R2846">
        <v>2</v>
      </c>
      <c r="S2846" s="2">
        <v>44797</v>
      </c>
      <c r="T2846">
        <v>1</v>
      </c>
      <c r="U2846">
        <v>3</v>
      </c>
      <c r="V2846">
        <v>2</v>
      </c>
      <c r="W2846" s="2">
        <v>45048</v>
      </c>
      <c r="X2846" t="s">
        <v>41</v>
      </c>
      <c r="Y2846" t="s">
        <v>42</v>
      </c>
      <c r="Z2846" t="s">
        <v>43</v>
      </c>
      <c r="AA2846">
        <v>5</v>
      </c>
      <c r="AB2846">
        <v>675.37</v>
      </c>
      <c r="AC2846">
        <v>32</v>
      </c>
      <c r="AD2846" t="str" cm="1">
        <f t="array" ref="AD2846">_xlfn.IFS($AC2846&lt;= 24,"17-24", $AC2846&lt;=34,"25-34", $AC2846&lt;=44,"35-44", $AC2846&lt;= 54,"45-54", $AC2846 &gt;= 55, "55+")</f>
        <v>25-34</v>
      </c>
      <c r="AE2846">
        <f t="shared" ca="1" si="221"/>
        <v>4</v>
      </c>
      <c r="AF2846" t="str">
        <f t="shared" si="222"/>
        <v>Low</v>
      </c>
      <c r="AG2846" t="str">
        <f t="shared" si="223"/>
        <v>Neutral</v>
      </c>
      <c r="AH2846" t="str">
        <f t="shared" si="224"/>
        <v>Average Performer</v>
      </c>
      <c r="AI2846" t="str" cm="1">
        <f t="array" ref="AI2846">_xlfn.IFS($Z2846 = "Passed", "High", $Z2846="Completed", "Moderate", OR($Z2846 = "Incomplete", $Z2846="Failed"), "Low")</f>
        <v>Low</v>
      </c>
      <c r="AJ2846" t="str" cm="1">
        <f t="array" ref="AJ2846">_xlfn.IFS(OR(Z2846= "Passed", Z2846 = "Completed"), "Complete", OR(Z2846 ="Failed", Z2846 = "Incomplete"), "Incomplete")</f>
        <v>Incomplete</v>
      </c>
      <c r="AK2846" cm="1">
        <f t="array" ref="AK2846">_xlfn.IFS(HR_DATA[[#This Row],[Performance Category]] = "High Performer", 4,HR_DATA[[#This Row],[Performance Category]] = "Average Performer", 3, HR_DATA[[#This Row],[Performance Category]] = "Low Performer", 2, HR_DATA[[#This Row],[Performance Category]] = "At Risk", 1)</f>
        <v>3</v>
      </c>
    </row>
  </sheetData>
  <conditionalFormatting sqref="AF1:AF1048576">
    <cfRule type="containsText" dxfId="38" priority="23" operator="containsText" text="Medium">
      <formula>NOT(ISERROR(SEARCH("Medium",AF1)))</formula>
    </cfRule>
    <cfRule type="containsText" dxfId="37" priority="24" operator="containsText" text="High">
      <formula>NOT(ISERROR(SEARCH("High",AF1)))</formula>
    </cfRule>
    <cfRule type="containsText" dxfId="36" priority="25" operator="containsText" text="Low">
      <formula>NOT(ISERROR(SEARCH("Low",AF1)))</formula>
    </cfRule>
  </conditionalFormatting>
  <conditionalFormatting sqref="AG1:AG1048576">
    <cfRule type="containsText" dxfId="35" priority="20" operator="containsText" text="Not Satisfied">
      <formula>NOT(ISERROR(SEARCH("Not Satisfied",AG1)))</formula>
    </cfRule>
    <cfRule type="containsText" dxfId="34" priority="21" operator="containsText" text="Neutral">
      <formula>NOT(ISERROR(SEARCH("Neutral",AG1)))</formula>
    </cfRule>
    <cfRule type="containsText" dxfId="33" priority="22" operator="containsText" text="Satisfied">
      <formula>NOT(ISERROR(SEARCH("Satisfied",AG1)))</formula>
    </cfRule>
  </conditionalFormatting>
  <conditionalFormatting sqref="AH1:AH1048576">
    <cfRule type="containsText" dxfId="32" priority="14" operator="containsText" text="Low Performer">
      <formula>NOT(ISERROR(SEARCH("Low Performer",AH1)))</formula>
    </cfRule>
    <cfRule type="containsText" dxfId="31" priority="15" operator="containsText" text="Low Performer">
      <formula>NOT(ISERROR(SEARCH("Low Performer",AH1)))</formula>
    </cfRule>
    <cfRule type="containsText" dxfId="30" priority="16" operator="containsText" text="Low Performer">
      <formula>NOT(ISERROR(SEARCH("Low Performer",AH1)))</formula>
    </cfRule>
    <cfRule type="containsText" dxfId="29" priority="17" operator="containsText" text="High Performer">
      <formula>NOT(ISERROR(SEARCH("High Performer",AH1)))</formula>
    </cfRule>
    <cfRule type="containsText" dxfId="28" priority="18" operator="containsText" text="At Risk">
      <formula>NOT(ISERROR(SEARCH("At Risk",AH1)))</formula>
    </cfRule>
    <cfRule type="containsText" dxfId="27" priority="19" operator="containsText" text="Average Performer">
      <formula>NOT(ISERROR(SEARCH("Average Performer",AH1)))</formula>
    </cfRule>
  </conditionalFormatting>
  <conditionalFormatting sqref="AI1:AI1048576">
    <cfRule type="containsText" dxfId="26" priority="11" operator="containsText" text="High">
      <formula>NOT(ISERROR(SEARCH("High",AI1)))</formula>
    </cfRule>
    <cfRule type="containsText" dxfId="25" priority="12" operator="containsText" text="Moderate">
      <formula>NOT(ISERROR(SEARCH("Moderate",AI1)))</formula>
    </cfRule>
    <cfRule type="containsText" dxfId="24" priority="13" operator="containsText" text="Low">
      <formula>NOT(ISERROR(SEARCH("Low",AI1)))</formula>
    </cfRule>
  </conditionalFormatting>
  <conditionalFormatting sqref="F1:F1048576">
    <cfRule type="containsText" dxfId="23" priority="9" operator="containsText" text="Active">
      <formula>NOT(ISERROR(SEARCH("Active",F1)))</formula>
    </cfRule>
    <cfRule type="containsText" dxfId="22" priority="10" operator="containsText" text="Terminated">
      <formula>NOT(ISERROR(SEARCH("Terminated",F1)))</formula>
    </cfRule>
  </conditionalFormatting>
  <conditionalFormatting sqref="Q1:Q1048576">
    <cfRule type="containsText" dxfId="21" priority="5" operator="containsText" text="Needs">
      <formula>NOT(ISERROR(SEARCH("Needs",Q1)))</formula>
    </cfRule>
    <cfRule type="containsText" dxfId="20" priority="6" operator="containsText" text="Fully ">
      <formula>NOT(ISERROR(SEARCH("Fully ",Q1)))</formula>
    </cfRule>
    <cfRule type="containsText" dxfId="19" priority="7" operator="containsText" text="Exceeds">
      <formula>NOT(ISERROR(SEARCH("Exceeds",Q1)))</formula>
    </cfRule>
    <cfRule type="containsText" dxfId="18" priority="8" operator="containsText" text="PIP">
      <formula>NOT(ISERROR(SEARCH("PIP",Q1)))</formula>
    </cfRule>
  </conditionalFormatting>
  <conditionalFormatting sqref="Z1:Z1048576">
    <cfRule type="containsText" dxfId="17" priority="1" operator="containsText" text="completed">
      <formula>NOT(ISERROR(SEARCH("completed",Z1)))</formula>
    </cfRule>
    <cfRule type="containsText" dxfId="16" priority="2" operator="containsText" text="incompl">
      <formula>NOT(ISERROR(SEARCH("incompl",Z1)))</formula>
    </cfRule>
    <cfRule type="containsText" dxfId="15" priority="3" operator="containsText" text="fai">
      <formula>NOT(ISERROR(SEARCH("fai",Z1)))</formula>
    </cfRule>
    <cfRule type="containsText" dxfId="14" priority="4" operator="containsText" text="pass">
      <formula>NOT(ISERROR(SEARCH("pass",Z1)))</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9"/>
  <sheetViews>
    <sheetView topLeftCell="AB1" zoomScale="85" zoomScaleNormal="85" workbookViewId="0">
      <selection activeCell="AD5" sqref="AD5"/>
    </sheetView>
  </sheetViews>
  <sheetFormatPr defaultRowHeight="15" x14ac:dyDescent="0.25"/>
  <cols>
    <col min="1" max="1" width="20.42578125" bestFit="1" customWidth="1"/>
    <col min="2" max="2" width="6.42578125" customWidth="1"/>
    <col min="3" max="3" width="13.28515625" bestFit="1" customWidth="1"/>
    <col min="4" max="4" width="20.5703125" bestFit="1" customWidth="1"/>
    <col min="6" max="6" width="21" bestFit="1" customWidth="1"/>
    <col min="7" max="7" width="16.28515625" bestFit="1" customWidth="1"/>
    <col min="8" max="8" width="5.5703125" bestFit="1" customWidth="1"/>
    <col min="9" max="9" width="11.28515625" bestFit="1" customWidth="1"/>
    <col min="11" max="11" width="13.28515625" bestFit="1" customWidth="1"/>
    <col min="12" max="12" width="20.42578125" bestFit="1" customWidth="1"/>
    <col min="13" max="13" width="3.5703125" customWidth="1"/>
    <col min="14" max="14" width="11.7109375" customWidth="1"/>
    <col min="15" max="15" width="3.140625" customWidth="1"/>
    <col min="16" max="16" width="18.140625" bestFit="1" customWidth="1"/>
    <col min="17" max="17" width="29.28515625" bestFit="1" customWidth="1"/>
    <col min="18" max="18" width="20.42578125" bestFit="1" customWidth="1"/>
    <col min="19" max="19" width="8.28515625" customWidth="1"/>
    <col min="20" max="20" width="25.28515625" bestFit="1" customWidth="1"/>
    <col min="21" max="21" width="25" bestFit="1" customWidth="1"/>
    <col min="22" max="22" width="11.42578125" bestFit="1" customWidth="1"/>
    <col min="23" max="23" width="19.5703125" bestFit="1" customWidth="1"/>
    <col min="24" max="24" width="3.85546875" bestFit="1" customWidth="1"/>
    <col min="25" max="25" width="11.28515625" bestFit="1" customWidth="1"/>
    <col min="26" max="26" width="5.140625" customWidth="1"/>
    <col min="27" max="27" width="21" bestFit="1" customWidth="1"/>
    <col min="28" max="28" width="36.85546875" bestFit="1" customWidth="1"/>
    <col min="29" max="29" width="11.140625" customWidth="1"/>
    <col min="30" max="30" width="20.7109375" bestFit="1" customWidth="1"/>
    <col min="31" max="31" width="25.140625" bestFit="1" customWidth="1"/>
    <col min="32" max="32" width="13.28515625" bestFit="1" customWidth="1"/>
    <col min="33" max="33" width="29.85546875" bestFit="1" customWidth="1"/>
    <col min="34" max="34" width="30.85546875" bestFit="1" customWidth="1"/>
    <col min="35" max="35" width="21" bestFit="1" customWidth="1"/>
    <col min="36" max="36" width="19.28515625" bestFit="1" customWidth="1"/>
    <col min="37" max="37" width="4.140625" customWidth="1"/>
    <col min="38" max="38" width="13.28515625" bestFit="1" customWidth="1"/>
    <col min="39" max="39" width="20.42578125" bestFit="1" customWidth="1"/>
    <col min="40" max="40" width="6.42578125" bestFit="1" customWidth="1"/>
    <col min="41" max="41" width="11.140625" bestFit="1" customWidth="1"/>
    <col min="42" max="42" width="7.140625" bestFit="1" customWidth="1"/>
    <col min="43" max="43" width="11.28515625" bestFit="1" customWidth="1"/>
  </cols>
  <sheetData>
    <row r="1" spans="1:43" x14ac:dyDescent="0.25">
      <c r="A1" s="8" t="s">
        <v>192</v>
      </c>
      <c r="P1" s="8" t="s">
        <v>193</v>
      </c>
      <c r="AD1" s="8" t="s">
        <v>211</v>
      </c>
    </row>
    <row r="2" spans="1:43" x14ac:dyDescent="0.25">
      <c r="B2" s="8"/>
    </row>
    <row r="3" spans="1:43" x14ac:dyDescent="0.25">
      <c r="A3" t="s">
        <v>171</v>
      </c>
      <c r="C3" t="s">
        <v>175</v>
      </c>
      <c r="F3" t="s">
        <v>183</v>
      </c>
      <c r="K3" t="s">
        <v>186</v>
      </c>
      <c r="P3" t="s">
        <v>194</v>
      </c>
      <c r="T3" t="s">
        <v>235</v>
      </c>
      <c r="AD3" t="s">
        <v>212</v>
      </c>
      <c r="AF3" t="s">
        <v>216</v>
      </c>
      <c r="AI3" t="s">
        <v>226</v>
      </c>
    </row>
    <row r="4" spans="1:43" x14ac:dyDescent="0.25">
      <c r="A4" t="s">
        <v>172</v>
      </c>
      <c r="C4" s="4" t="s">
        <v>176</v>
      </c>
      <c r="D4" t="s">
        <v>179</v>
      </c>
      <c r="F4" s="4" t="s">
        <v>172</v>
      </c>
      <c r="G4" s="4" t="s">
        <v>178</v>
      </c>
      <c r="K4" s="4" t="s">
        <v>176</v>
      </c>
      <c r="L4" t="s">
        <v>172</v>
      </c>
      <c r="P4" t="s">
        <v>195</v>
      </c>
      <c r="T4" s="4" t="s">
        <v>172</v>
      </c>
      <c r="U4" s="4" t="s">
        <v>178</v>
      </c>
      <c r="AA4" t="s">
        <v>234</v>
      </c>
      <c r="AD4" s="9" t="s">
        <v>213</v>
      </c>
      <c r="AF4" s="10" t="s">
        <v>176</v>
      </c>
      <c r="AG4" s="3" t="s">
        <v>225</v>
      </c>
      <c r="AH4" s="3" t="s">
        <v>236</v>
      </c>
      <c r="AI4" s="10" t="s">
        <v>176</v>
      </c>
      <c r="AJ4" s="3" t="s">
        <v>172</v>
      </c>
      <c r="AL4" t="s">
        <v>228</v>
      </c>
    </row>
    <row r="5" spans="1:43" x14ac:dyDescent="0.25">
      <c r="A5" s="6">
        <v>2845</v>
      </c>
      <c r="C5" s="7" t="s">
        <v>48</v>
      </c>
      <c r="D5" s="6">
        <v>1257</v>
      </c>
      <c r="F5" s="4" t="s">
        <v>176</v>
      </c>
      <c r="G5" t="s">
        <v>37</v>
      </c>
      <c r="H5" t="s">
        <v>48</v>
      </c>
      <c r="I5" t="s">
        <v>177</v>
      </c>
      <c r="K5" s="7" t="s">
        <v>187</v>
      </c>
      <c r="L5" s="6">
        <v>251</v>
      </c>
      <c r="P5" s="15">
        <v>2.9416520210896309</v>
      </c>
      <c r="T5" s="4" t="s">
        <v>176</v>
      </c>
      <c r="U5" t="s">
        <v>78</v>
      </c>
      <c r="V5" t="s">
        <v>40</v>
      </c>
      <c r="W5" t="s">
        <v>98</v>
      </c>
      <c r="X5" t="s">
        <v>107</v>
      </c>
      <c r="Y5" t="s">
        <v>177</v>
      </c>
      <c r="AA5" s="4" t="s">
        <v>176</v>
      </c>
      <c r="AB5" t="s">
        <v>224</v>
      </c>
      <c r="AD5" s="16">
        <v>1591148.6300000045</v>
      </c>
      <c r="AF5" s="11" t="s">
        <v>52</v>
      </c>
      <c r="AG5" s="12">
        <v>0.49173989455184536</v>
      </c>
      <c r="AH5" s="6">
        <v>1399</v>
      </c>
      <c r="AI5" s="11" t="s">
        <v>92</v>
      </c>
      <c r="AJ5" s="6">
        <v>633</v>
      </c>
      <c r="AL5" s="10" t="s">
        <v>176</v>
      </c>
      <c r="AM5" s="3" t="s">
        <v>172</v>
      </c>
    </row>
    <row r="6" spans="1:43" x14ac:dyDescent="0.25">
      <c r="C6" s="7" t="s">
        <v>177</v>
      </c>
      <c r="D6" s="6">
        <v>1257</v>
      </c>
      <c r="F6" s="7" t="s">
        <v>132</v>
      </c>
      <c r="G6" s="6">
        <v>43</v>
      </c>
      <c r="H6" s="6">
        <v>36</v>
      </c>
      <c r="I6" s="6">
        <v>79</v>
      </c>
      <c r="K6" s="7" t="s">
        <v>188</v>
      </c>
      <c r="L6" s="6">
        <v>493</v>
      </c>
      <c r="T6" s="7" t="s">
        <v>132</v>
      </c>
      <c r="U6" s="6">
        <v>16</v>
      </c>
      <c r="V6" s="6">
        <v>58</v>
      </c>
      <c r="W6" s="6"/>
      <c r="X6" s="6">
        <v>5</v>
      </c>
      <c r="Y6" s="6">
        <v>79</v>
      </c>
      <c r="AA6" s="7" t="s">
        <v>132</v>
      </c>
      <c r="AB6" s="5">
        <v>3.0759493670886076</v>
      </c>
      <c r="AC6" s="6"/>
      <c r="AF6" s="11" t="s">
        <v>230</v>
      </c>
      <c r="AG6" s="12">
        <v>0.5082601054481547</v>
      </c>
      <c r="AH6" s="6">
        <v>1446</v>
      </c>
      <c r="AI6" s="11" t="s">
        <v>50</v>
      </c>
      <c r="AJ6" s="6">
        <v>540</v>
      </c>
      <c r="AL6" s="11" t="s">
        <v>63</v>
      </c>
      <c r="AM6" s="13">
        <v>0.25905096660808435</v>
      </c>
    </row>
    <row r="7" spans="1:43" x14ac:dyDescent="0.25">
      <c r="A7" t="s">
        <v>173</v>
      </c>
      <c r="F7" s="7" t="s">
        <v>115</v>
      </c>
      <c r="G7" s="6">
        <v>1</v>
      </c>
      <c r="H7" s="6">
        <v>23</v>
      </c>
      <c r="I7" s="6">
        <v>24</v>
      </c>
      <c r="K7" s="7" t="s">
        <v>189</v>
      </c>
      <c r="L7" s="6">
        <v>459</v>
      </c>
      <c r="P7" t="s">
        <v>196</v>
      </c>
      <c r="T7" s="7" t="s">
        <v>115</v>
      </c>
      <c r="U7" s="6">
        <v>1</v>
      </c>
      <c r="V7" s="6">
        <v>17</v>
      </c>
      <c r="W7" s="6">
        <v>1</v>
      </c>
      <c r="X7" s="6">
        <v>5</v>
      </c>
      <c r="Y7" s="6">
        <v>24</v>
      </c>
      <c r="AA7" s="7" t="s">
        <v>57</v>
      </c>
      <c r="AB7" s="5">
        <v>3.0257234726688105</v>
      </c>
      <c r="AC7" s="6"/>
      <c r="AD7" t="s">
        <v>214</v>
      </c>
      <c r="AF7" s="11" t="s">
        <v>177</v>
      </c>
      <c r="AG7" s="12">
        <v>1</v>
      </c>
      <c r="AH7" s="6">
        <v>2845</v>
      </c>
      <c r="AI7" s="11" t="s">
        <v>41</v>
      </c>
      <c r="AJ7" s="6">
        <v>544</v>
      </c>
      <c r="AL7" s="11" t="s">
        <v>43</v>
      </c>
      <c r="AM7" s="13">
        <v>0.23479789103690685</v>
      </c>
    </row>
    <row r="8" spans="1:43" x14ac:dyDescent="0.25">
      <c r="A8" t="s">
        <v>174</v>
      </c>
      <c r="C8" t="s">
        <v>180</v>
      </c>
      <c r="F8" s="7" t="s">
        <v>95</v>
      </c>
      <c r="G8" s="6">
        <v>199</v>
      </c>
      <c r="H8" s="6">
        <v>210</v>
      </c>
      <c r="I8" s="6">
        <v>409</v>
      </c>
      <c r="K8" s="7" t="s">
        <v>190</v>
      </c>
      <c r="L8" s="6">
        <v>429</v>
      </c>
      <c r="P8" t="s">
        <v>197</v>
      </c>
      <c r="T8" s="7" t="s">
        <v>95</v>
      </c>
      <c r="U8" s="6">
        <v>36</v>
      </c>
      <c r="V8" s="6">
        <v>338</v>
      </c>
      <c r="W8" s="6">
        <v>19</v>
      </c>
      <c r="X8" s="6">
        <v>16</v>
      </c>
      <c r="Y8" s="6">
        <v>409</v>
      </c>
      <c r="AA8" s="7" t="s">
        <v>34</v>
      </c>
      <c r="AB8" s="5">
        <v>3.0120418848167541</v>
      </c>
      <c r="AC8" s="6"/>
      <c r="AD8" s="3" t="s">
        <v>215</v>
      </c>
      <c r="AI8" s="11" t="s">
        <v>62</v>
      </c>
      <c r="AJ8" s="6">
        <v>585</v>
      </c>
      <c r="AL8" s="11" t="s">
        <v>52</v>
      </c>
      <c r="AM8" s="13">
        <v>0.25694200351493851</v>
      </c>
    </row>
    <row r="9" spans="1:43" x14ac:dyDescent="0.25">
      <c r="A9" s="6">
        <v>49.448506151142354</v>
      </c>
      <c r="C9" s="4" t="s">
        <v>176</v>
      </c>
      <c r="D9" t="s">
        <v>179</v>
      </c>
      <c r="F9" s="7" t="s">
        <v>34</v>
      </c>
      <c r="G9" s="6">
        <v>1190</v>
      </c>
      <c r="H9" s="6">
        <v>720</v>
      </c>
      <c r="I9" s="6">
        <v>1910</v>
      </c>
      <c r="K9" s="7" t="s">
        <v>191</v>
      </c>
      <c r="L9" s="6">
        <v>1213</v>
      </c>
      <c r="P9" s="15">
        <v>3.0284710017574694</v>
      </c>
      <c r="T9" s="7" t="s">
        <v>34</v>
      </c>
      <c r="U9" s="6">
        <v>276</v>
      </c>
      <c r="V9" s="6">
        <v>1441</v>
      </c>
      <c r="W9" s="6">
        <v>133</v>
      </c>
      <c r="X9" s="6">
        <v>60</v>
      </c>
      <c r="Y9" s="6">
        <v>1910</v>
      </c>
      <c r="AA9" s="7" t="s">
        <v>129</v>
      </c>
      <c r="AB9" s="5">
        <v>3</v>
      </c>
      <c r="AC9" s="6"/>
      <c r="AD9" s="3">
        <v>2845</v>
      </c>
      <c r="AI9" s="11" t="s">
        <v>68</v>
      </c>
      <c r="AJ9" s="6">
        <v>543</v>
      </c>
      <c r="AL9" s="11" t="s">
        <v>73</v>
      </c>
      <c r="AM9" s="13">
        <v>0.24920913884007029</v>
      </c>
    </row>
    <row r="10" spans="1:43" x14ac:dyDescent="0.25">
      <c r="C10" s="7" t="s">
        <v>37</v>
      </c>
      <c r="D10" s="6">
        <v>1588</v>
      </c>
      <c r="F10" s="7" t="s">
        <v>57</v>
      </c>
      <c r="G10" s="6">
        <v>109</v>
      </c>
      <c r="H10" s="6">
        <v>202</v>
      </c>
      <c r="I10" s="6">
        <v>311</v>
      </c>
      <c r="K10" s="7" t="s">
        <v>177</v>
      </c>
      <c r="L10" s="6">
        <v>2845</v>
      </c>
      <c r="T10" s="7" t="s">
        <v>57</v>
      </c>
      <c r="U10" s="6">
        <v>17</v>
      </c>
      <c r="V10" s="6">
        <v>285</v>
      </c>
      <c r="W10" s="6">
        <v>9</v>
      </c>
      <c r="X10" s="6"/>
      <c r="Y10" s="6">
        <v>311</v>
      </c>
      <c r="AA10" s="7" t="s">
        <v>95</v>
      </c>
      <c r="AB10" s="5">
        <v>2.9633251833740832</v>
      </c>
      <c r="AC10" s="6"/>
      <c r="AI10" s="11" t="s">
        <v>177</v>
      </c>
      <c r="AJ10" s="6">
        <v>2845</v>
      </c>
      <c r="AL10" s="11" t="s">
        <v>177</v>
      </c>
      <c r="AM10" s="12">
        <v>1</v>
      </c>
    </row>
    <row r="11" spans="1:43" x14ac:dyDescent="0.25">
      <c r="A11" t="s">
        <v>181</v>
      </c>
      <c r="C11" s="7" t="s">
        <v>177</v>
      </c>
      <c r="D11" s="6">
        <v>1588</v>
      </c>
      <c r="F11" s="7" t="s">
        <v>129</v>
      </c>
      <c r="G11" s="6">
        <v>46</v>
      </c>
      <c r="H11" s="6">
        <v>66</v>
      </c>
      <c r="I11" s="6">
        <v>112</v>
      </c>
      <c r="P11" t="s">
        <v>198</v>
      </c>
      <c r="T11" s="7" t="s">
        <v>129</v>
      </c>
      <c r="U11" s="6"/>
      <c r="V11" s="6">
        <v>112</v>
      </c>
      <c r="W11" s="6"/>
      <c r="X11" s="6"/>
      <c r="Y11" s="6">
        <v>112</v>
      </c>
      <c r="AA11" s="7" t="s">
        <v>115</v>
      </c>
      <c r="AB11" s="5">
        <v>2.5833333333333335</v>
      </c>
      <c r="AC11" s="6"/>
      <c r="AD11" t="s">
        <v>218</v>
      </c>
    </row>
    <row r="12" spans="1:43" x14ac:dyDescent="0.25">
      <c r="A12" t="s">
        <v>182</v>
      </c>
      <c r="F12" s="7" t="s">
        <v>177</v>
      </c>
      <c r="G12" s="6">
        <v>1588</v>
      </c>
      <c r="H12" s="6">
        <v>1257</v>
      </c>
      <c r="I12" s="6">
        <v>2845</v>
      </c>
      <c r="P12" t="s">
        <v>201</v>
      </c>
      <c r="T12" s="7" t="s">
        <v>177</v>
      </c>
      <c r="U12" s="6">
        <v>346</v>
      </c>
      <c r="V12" s="6">
        <v>2251</v>
      </c>
      <c r="W12" s="6">
        <v>162</v>
      </c>
      <c r="X12" s="6">
        <v>86</v>
      </c>
      <c r="Y12" s="6">
        <v>2845</v>
      </c>
      <c r="AA12" s="7" t="s">
        <v>177</v>
      </c>
      <c r="AB12" s="6">
        <v>3.0042179261862918</v>
      </c>
      <c r="AD12" s="3" t="s">
        <v>219</v>
      </c>
    </row>
    <row r="13" spans="1:43" x14ac:dyDescent="0.25">
      <c r="A13" s="6">
        <v>4.7869947275922673</v>
      </c>
      <c r="C13" t="s">
        <v>184</v>
      </c>
      <c r="H13" s="6"/>
      <c r="I13" s="6"/>
      <c r="P13" s="15">
        <v>2.9891036906854129</v>
      </c>
      <c r="T13" s="7" t="s">
        <v>205</v>
      </c>
      <c r="AD13" s="6">
        <v>2.9739894551845341</v>
      </c>
      <c r="AI13" t="s">
        <v>227</v>
      </c>
      <c r="AL13" t="s">
        <v>229</v>
      </c>
    </row>
    <row r="14" spans="1:43" x14ac:dyDescent="0.25">
      <c r="C14" s="4" t="s">
        <v>176</v>
      </c>
      <c r="D14" t="s">
        <v>179</v>
      </c>
      <c r="H14" s="6"/>
      <c r="I14" s="6"/>
      <c r="T14" s="4" t="s">
        <v>176</v>
      </c>
      <c r="U14" t="s">
        <v>209</v>
      </c>
      <c r="AI14" s="10" t="s">
        <v>176</v>
      </c>
      <c r="AJ14" s="3" t="s">
        <v>213</v>
      </c>
      <c r="AL14" s="10" t="s">
        <v>221</v>
      </c>
      <c r="AM14" s="10" t="s">
        <v>178</v>
      </c>
      <c r="AN14" s="3"/>
      <c r="AO14" s="3"/>
      <c r="AP14" s="3"/>
      <c r="AQ14" s="3"/>
    </row>
    <row r="15" spans="1:43" x14ac:dyDescent="0.25">
      <c r="C15" s="7" t="s">
        <v>37</v>
      </c>
      <c r="D15" s="6">
        <v>1588</v>
      </c>
      <c r="F15" t="s">
        <v>185</v>
      </c>
      <c r="H15" s="6"/>
      <c r="I15" s="6"/>
      <c r="P15" t="s">
        <v>199</v>
      </c>
      <c r="T15" s="7" t="s">
        <v>206</v>
      </c>
      <c r="U15" s="12">
        <v>0.38980667838312827</v>
      </c>
      <c r="V15" s="12"/>
      <c r="W15" s="12"/>
      <c r="X15" s="12"/>
      <c r="Y15" s="12"/>
      <c r="AD15" t="s">
        <v>220</v>
      </c>
      <c r="AI15" s="11" t="s">
        <v>34</v>
      </c>
      <c r="AJ15" s="17">
        <v>1070266.1500000015</v>
      </c>
      <c r="AL15" s="10" t="s">
        <v>176</v>
      </c>
      <c r="AM15" s="3" t="s">
        <v>63</v>
      </c>
      <c r="AN15" s="3" t="s">
        <v>43</v>
      </c>
      <c r="AO15" s="3" t="s">
        <v>52</v>
      </c>
      <c r="AP15" s="3" t="s">
        <v>73</v>
      </c>
      <c r="AQ15" s="3" t="s">
        <v>177</v>
      </c>
    </row>
    <row r="16" spans="1:43" x14ac:dyDescent="0.25">
      <c r="C16" s="7" t="s">
        <v>48</v>
      </c>
      <c r="D16" s="6">
        <v>1257</v>
      </c>
      <c r="F16" s="4" t="s">
        <v>176</v>
      </c>
      <c r="G16" t="s">
        <v>172</v>
      </c>
      <c r="H16" s="6"/>
      <c r="I16" s="6"/>
      <c r="P16" t="s">
        <v>202</v>
      </c>
      <c r="T16" s="7" t="s">
        <v>207</v>
      </c>
      <c r="U16" s="12">
        <v>0.42319859402460458</v>
      </c>
      <c r="V16" s="12"/>
      <c r="W16" s="12"/>
      <c r="X16" s="12"/>
      <c r="Y16" s="12"/>
      <c r="AD16" s="10" t="s">
        <v>176</v>
      </c>
      <c r="AE16" s="3" t="s">
        <v>221</v>
      </c>
      <c r="AI16" s="11" t="s">
        <v>95</v>
      </c>
      <c r="AJ16" s="17">
        <v>230396.33999999994</v>
      </c>
      <c r="AL16" s="11" t="s">
        <v>51</v>
      </c>
      <c r="AM16" s="6">
        <v>344</v>
      </c>
      <c r="AN16" s="6">
        <v>344</v>
      </c>
      <c r="AO16" s="6">
        <v>380</v>
      </c>
      <c r="AP16" s="6">
        <v>356</v>
      </c>
      <c r="AQ16" s="6">
        <v>1424</v>
      </c>
    </row>
    <row r="17" spans="3:43" x14ac:dyDescent="0.25">
      <c r="C17" s="7" t="s">
        <v>177</v>
      </c>
      <c r="D17" s="6">
        <v>2845</v>
      </c>
      <c r="F17" s="7" t="s">
        <v>69</v>
      </c>
      <c r="G17" s="6">
        <v>288</v>
      </c>
      <c r="H17" s="6"/>
      <c r="I17" s="6"/>
      <c r="P17" s="15">
        <v>2.9746924428822497</v>
      </c>
      <c r="T17" s="7" t="s">
        <v>208</v>
      </c>
      <c r="U17" s="12">
        <v>0.18699472759226712</v>
      </c>
      <c r="V17" s="12"/>
      <c r="W17" s="12"/>
      <c r="X17" s="12"/>
      <c r="Y17" s="12"/>
      <c r="AD17" s="11" t="s">
        <v>73</v>
      </c>
      <c r="AE17" s="6">
        <v>709</v>
      </c>
      <c r="AI17" s="11" t="s">
        <v>57</v>
      </c>
      <c r="AJ17" s="18">
        <v>168016.97999999995</v>
      </c>
      <c r="AL17" s="11" t="s">
        <v>42</v>
      </c>
      <c r="AM17" s="6">
        <v>393</v>
      </c>
      <c r="AN17" s="6">
        <v>324</v>
      </c>
      <c r="AO17" s="6">
        <v>351</v>
      </c>
      <c r="AP17" s="6">
        <v>353</v>
      </c>
      <c r="AQ17" s="6">
        <v>1421</v>
      </c>
    </row>
    <row r="18" spans="3:43" x14ac:dyDescent="0.25">
      <c r="F18" s="7" t="s">
        <v>29</v>
      </c>
      <c r="G18" s="6">
        <v>284</v>
      </c>
      <c r="H18" s="6"/>
      <c r="I18" s="6"/>
      <c r="T18" s="7" t="s">
        <v>177</v>
      </c>
      <c r="U18" s="12">
        <v>1</v>
      </c>
      <c r="V18" s="12"/>
      <c r="W18" s="12"/>
      <c r="X18" s="12"/>
      <c r="Y18" s="12"/>
      <c r="AD18" s="11" t="s">
        <v>177</v>
      </c>
      <c r="AE18" s="6">
        <v>709</v>
      </c>
      <c r="AI18" s="11" t="s">
        <v>129</v>
      </c>
      <c r="AJ18" s="17">
        <v>66317.369999999966</v>
      </c>
      <c r="AL18" s="11" t="s">
        <v>177</v>
      </c>
      <c r="AM18" s="6">
        <v>737</v>
      </c>
      <c r="AN18" s="6">
        <v>668</v>
      </c>
      <c r="AO18" s="6">
        <v>731</v>
      </c>
      <c r="AP18" s="6">
        <v>709</v>
      </c>
      <c r="AQ18" s="6">
        <v>2845</v>
      </c>
    </row>
    <row r="19" spans="3:43" x14ac:dyDescent="0.25">
      <c r="F19" s="7" t="s">
        <v>44</v>
      </c>
      <c r="G19" s="6">
        <v>282</v>
      </c>
      <c r="H19" s="6"/>
      <c r="I19" s="6"/>
      <c r="P19" t="s">
        <v>200</v>
      </c>
      <c r="AI19" s="11" t="s">
        <v>132</v>
      </c>
      <c r="AJ19" s="17">
        <v>42100.519999999982</v>
      </c>
    </row>
    <row r="20" spans="3:43" x14ac:dyDescent="0.25">
      <c r="F20" s="7" t="s">
        <v>87</v>
      </c>
      <c r="G20" s="6">
        <v>282</v>
      </c>
      <c r="H20" s="6"/>
      <c r="I20" s="6"/>
      <c r="P20" s="4" t="s">
        <v>176</v>
      </c>
      <c r="Q20" t="s">
        <v>204</v>
      </c>
      <c r="R20" t="s">
        <v>172</v>
      </c>
      <c r="T20" s="7" t="s">
        <v>210</v>
      </c>
      <c r="AI20" s="11" t="s">
        <v>115</v>
      </c>
      <c r="AJ20" s="17">
        <v>14051.269999999999</v>
      </c>
    </row>
    <row r="21" spans="3:43" x14ac:dyDescent="0.25">
      <c r="F21" s="7" t="s">
        <v>81</v>
      </c>
      <c r="G21" s="6">
        <v>291</v>
      </c>
      <c r="H21" s="6"/>
      <c r="I21" s="6"/>
      <c r="P21" s="7" t="s">
        <v>231</v>
      </c>
      <c r="Q21" s="6">
        <v>86</v>
      </c>
      <c r="R21" s="12">
        <v>3.0228471001757469E-2</v>
      </c>
      <c r="S21" s="6"/>
      <c r="T21" s="4" t="s">
        <v>176</v>
      </c>
      <c r="U21" t="s">
        <v>217</v>
      </c>
      <c r="AI21" s="11" t="s">
        <v>177</v>
      </c>
      <c r="AJ21" s="17">
        <v>1591148.6300000013</v>
      </c>
    </row>
    <row r="22" spans="3:43" x14ac:dyDescent="0.25">
      <c r="F22" s="7" t="s">
        <v>54</v>
      </c>
      <c r="G22" s="6">
        <v>283</v>
      </c>
      <c r="H22" s="6"/>
      <c r="I22" s="6"/>
      <c r="P22" s="7" t="s">
        <v>232</v>
      </c>
      <c r="Q22" s="6">
        <v>2251</v>
      </c>
      <c r="R22" s="12">
        <v>0.79121265377855887</v>
      </c>
      <c r="S22" s="6"/>
      <c r="T22" s="7" t="s">
        <v>70</v>
      </c>
      <c r="U22" s="6">
        <v>747</v>
      </c>
      <c r="V22" s="6"/>
      <c r="W22" s="6"/>
      <c r="X22" s="6"/>
      <c r="Y22" s="6"/>
    </row>
    <row r="23" spans="3:43" x14ac:dyDescent="0.25">
      <c r="F23" s="7" t="s">
        <v>94</v>
      </c>
      <c r="G23" s="6">
        <v>285</v>
      </c>
      <c r="H23" s="6"/>
      <c r="I23" s="6"/>
      <c r="P23" s="7" t="s">
        <v>203</v>
      </c>
      <c r="Q23" s="6">
        <v>346</v>
      </c>
      <c r="R23" s="12">
        <v>0.12161687170474517</v>
      </c>
      <c r="S23" s="6"/>
      <c r="T23" s="7" t="s">
        <v>65</v>
      </c>
      <c r="U23" s="6">
        <v>474</v>
      </c>
      <c r="V23" s="6"/>
      <c r="W23" s="6"/>
      <c r="X23" s="6"/>
      <c r="Y23" s="6"/>
    </row>
    <row r="24" spans="3:43" x14ac:dyDescent="0.25">
      <c r="F24" s="7" t="s">
        <v>85</v>
      </c>
      <c r="G24" s="6">
        <v>281</v>
      </c>
      <c r="P24" s="7" t="s">
        <v>233</v>
      </c>
      <c r="Q24" s="6">
        <v>162</v>
      </c>
      <c r="R24" s="12">
        <v>5.6942003514938486E-2</v>
      </c>
      <c r="S24" s="6"/>
      <c r="T24" s="7" t="s">
        <v>79</v>
      </c>
      <c r="U24" s="6">
        <v>261</v>
      </c>
      <c r="V24" s="6"/>
      <c r="W24" s="6"/>
      <c r="X24" s="6"/>
      <c r="Y24" s="6"/>
    </row>
    <row r="25" spans="3:43" x14ac:dyDescent="0.25">
      <c r="F25" s="7" t="s">
        <v>64</v>
      </c>
      <c r="G25" s="6">
        <v>283</v>
      </c>
      <c r="P25" s="7" t="s">
        <v>177</v>
      </c>
      <c r="Q25" s="6">
        <v>2845</v>
      </c>
      <c r="R25" s="12">
        <v>1</v>
      </c>
      <c r="S25" s="6"/>
      <c r="T25" s="7" t="s">
        <v>47</v>
      </c>
      <c r="U25" s="6">
        <v>181</v>
      </c>
      <c r="V25" s="6"/>
      <c r="W25" s="6"/>
      <c r="X25" s="6"/>
      <c r="Y25" s="6"/>
    </row>
    <row r="26" spans="3:43" x14ac:dyDescent="0.25">
      <c r="F26" s="7" t="s">
        <v>74</v>
      </c>
      <c r="G26" s="6">
        <v>286</v>
      </c>
      <c r="T26" s="7" t="s">
        <v>101</v>
      </c>
      <c r="U26" s="6">
        <v>175</v>
      </c>
      <c r="V26" s="6"/>
      <c r="W26" s="6"/>
      <c r="X26" s="6"/>
      <c r="Y26" s="6"/>
    </row>
    <row r="27" spans="3:43" x14ac:dyDescent="0.25">
      <c r="F27" s="7" t="s">
        <v>177</v>
      </c>
      <c r="G27" s="6">
        <v>2845</v>
      </c>
      <c r="T27" s="7" t="s">
        <v>96</v>
      </c>
      <c r="U27" s="6">
        <v>172</v>
      </c>
      <c r="V27" s="6"/>
      <c r="W27" s="6"/>
      <c r="X27" s="6"/>
      <c r="Y27" s="6"/>
    </row>
    <row r="28" spans="3:43" x14ac:dyDescent="0.25">
      <c r="T28" s="7" t="s">
        <v>58</v>
      </c>
      <c r="U28" s="6">
        <v>112</v>
      </c>
      <c r="V28" s="6"/>
      <c r="W28" s="6"/>
      <c r="X28" s="6"/>
      <c r="Y28" s="6"/>
    </row>
    <row r="29" spans="3:43" x14ac:dyDescent="0.25">
      <c r="T29" s="7" t="s">
        <v>177</v>
      </c>
      <c r="U29" s="6">
        <v>2122</v>
      </c>
      <c r="V29" s="6"/>
      <c r="W29" s="6"/>
      <c r="X29" s="6"/>
      <c r="Y29" s="6"/>
    </row>
  </sheetData>
  <pageMargins left="0.7" right="0.7" top="0.75" bottom="0.75" header="0.3" footer="0.3"/>
  <pageSetup orientation="portrait" r:id="rId2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6AF6F-4DE9-4430-BA97-EBBE53C08AEC}">
  <dimension ref="A1:A3"/>
  <sheetViews>
    <sheetView showGridLines="0" showRowColHeaders="0" tabSelected="1" zoomScale="55" zoomScaleNormal="55" workbookViewId="0">
      <selection activeCell="AL30" sqref="AL30"/>
    </sheetView>
  </sheetViews>
  <sheetFormatPr defaultRowHeight="15" x14ac:dyDescent="0.25"/>
  <cols>
    <col min="1" max="16384" width="9.140625" style="14"/>
  </cols>
  <sheetData>
    <row r="1" s="14" customFormat="1" x14ac:dyDescent="0.25"/>
    <row r="2" s="14" customFormat="1" x14ac:dyDescent="0.25"/>
    <row r="3" s="14"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E7227-869D-4C38-B094-9F71A544924C}">
  <dimension ref="A1"/>
  <sheetViews>
    <sheetView showGridLines="0" topLeftCell="E4" zoomScale="55" zoomScaleNormal="55" workbookViewId="0">
      <selection activeCell="AP22" sqref="AP22"/>
    </sheetView>
  </sheetViews>
  <sheetFormatPr defaultRowHeight="15" x14ac:dyDescent="0.25"/>
  <cols>
    <col min="1" max="16384" width="9.140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AD7EB-99D4-4678-8089-D854413D1055}">
  <dimension ref="A1"/>
  <sheetViews>
    <sheetView showGridLines="0" topLeftCell="K3" zoomScale="55" zoomScaleNormal="55" workbookViewId="0">
      <selection activeCell="AT38" sqref="AT38"/>
    </sheetView>
  </sheetViews>
  <sheetFormatPr defaultRowHeight="15" x14ac:dyDescent="0.25"/>
  <cols>
    <col min="1" max="16384" width="9.140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846"/>
  <sheetViews>
    <sheetView workbookViewId="0">
      <selection activeCell="B1" sqref="B1:B1048576"/>
    </sheetView>
  </sheetViews>
  <sheetFormatPr defaultRowHeight="15" x14ac:dyDescent="0.25"/>
  <cols>
    <col min="1" max="1" width="12.140625" bestFit="1" customWidth="1"/>
    <col min="2" max="2" width="10.140625" bestFit="1" customWidth="1"/>
    <col min="3" max="3" width="28.7109375" bestFit="1" customWidth="1"/>
    <col min="4" max="4" width="12.42578125" bestFit="1" customWidth="1"/>
    <col min="5" max="5" width="15.42578125" bestFit="1" customWidth="1"/>
    <col min="6" max="6" width="14.28515625" bestFit="1" customWidth="1"/>
    <col min="7" max="7" width="8.5703125" bestFit="1" customWidth="1"/>
    <col min="8" max="8" width="26.42578125" bestFit="1" customWidth="1"/>
    <col min="9" max="9" width="20.28515625" bestFit="1" customWidth="1"/>
    <col min="10" max="10" width="24.85546875" bestFit="1" customWidth="1"/>
    <col min="11" max="11" width="10.140625" bestFit="1" customWidth="1"/>
    <col min="12" max="12" width="5.5703125" bestFit="1" customWidth="1"/>
    <col min="13" max="13" width="12.140625" bestFit="1" customWidth="1"/>
    <col min="14" max="14" width="9.28515625" bestFit="1" customWidth="1"/>
    <col min="15" max="15" width="11.42578125" bestFit="1" customWidth="1"/>
    <col min="16" max="16" width="19.5703125" bestFit="1" customWidth="1"/>
    <col min="17" max="17" width="23.42578125" bestFit="1" customWidth="1"/>
    <col min="18" max="18" width="11.5703125" bestFit="1" customWidth="1"/>
    <col min="19" max="19" width="17.5703125" bestFit="1" customWidth="1"/>
    <col min="20" max="20" width="16.7109375" bestFit="1" customWidth="1"/>
    <col min="21" max="21" width="22.7109375" bestFit="1" customWidth="1"/>
    <col min="22" max="22" width="12.7109375" bestFit="1" customWidth="1"/>
    <col min="23" max="23" width="23.7109375" bestFit="1" customWidth="1"/>
    <col min="24" max="24" width="12.85546875" bestFit="1" customWidth="1"/>
    <col min="25" max="25" width="16.85546875" bestFit="1" customWidth="1"/>
    <col min="26" max="26" width="22.28515625" bestFit="1" customWidth="1"/>
    <col min="27" max="27" width="12.42578125" bestFit="1" customWidth="1"/>
    <col min="28" max="28" width="4.4257812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3427</v>
      </c>
      <c r="B2" s="1">
        <v>43728</v>
      </c>
      <c r="C2" t="s">
        <v>28</v>
      </c>
      <c r="D2" t="s">
        <v>29</v>
      </c>
      <c r="E2" t="s">
        <v>30</v>
      </c>
      <c r="F2" t="s">
        <v>31</v>
      </c>
      <c r="G2" t="s">
        <v>32</v>
      </c>
      <c r="H2" t="s">
        <v>33</v>
      </c>
      <c r="I2" t="s">
        <v>34</v>
      </c>
      <c r="J2" t="s">
        <v>35</v>
      </c>
      <c r="K2" s="1">
        <v>25483</v>
      </c>
      <c r="L2" t="s">
        <v>36</v>
      </c>
      <c r="M2" t="s">
        <v>37</v>
      </c>
      <c r="N2" t="s">
        <v>38</v>
      </c>
      <c r="O2" t="s">
        <v>39</v>
      </c>
      <c r="P2" t="s">
        <v>40</v>
      </c>
      <c r="Q2">
        <v>4</v>
      </c>
      <c r="R2" s="1">
        <v>44940</v>
      </c>
      <c r="S2">
        <v>1</v>
      </c>
      <c r="T2">
        <v>2</v>
      </c>
      <c r="U2">
        <v>3</v>
      </c>
      <c r="V2" s="1">
        <v>45122</v>
      </c>
      <c r="W2" t="s">
        <v>41</v>
      </c>
      <c r="X2" t="s">
        <v>42</v>
      </c>
      <c r="Y2" t="s">
        <v>43</v>
      </c>
      <c r="Z2">
        <v>2</v>
      </c>
      <c r="AA2">
        <v>606.11</v>
      </c>
      <c r="AB2">
        <v>50</v>
      </c>
    </row>
    <row r="3" spans="1:28" x14ac:dyDescent="0.25">
      <c r="A3">
        <v>3428</v>
      </c>
      <c r="B3" s="1">
        <v>44968</v>
      </c>
      <c r="C3" t="s">
        <v>28</v>
      </c>
      <c r="D3" t="s">
        <v>44</v>
      </c>
      <c r="E3" t="s">
        <v>30</v>
      </c>
      <c r="F3" t="s">
        <v>31</v>
      </c>
      <c r="G3" t="s">
        <v>45</v>
      </c>
      <c r="H3" t="s">
        <v>46</v>
      </c>
      <c r="I3" t="s">
        <v>34</v>
      </c>
      <c r="J3" t="s">
        <v>47</v>
      </c>
      <c r="K3" s="1">
        <v>23984</v>
      </c>
      <c r="L3" t="s">
        <v>36</v>
      </c>
      <c r="M3" t="s">
        <v>48</v>
      </c>
      <c r="N3" t="s">
        <v>49</v>
      </c>
      <c r="O3" t="s">
        <v>39</v>
      </c>
      <c r="P3" t="s">
        <v>40</v>
      </c>
      <c r="Q3">
        <v>3</v>
      </c>
      <c r="R3" s="1">
        <v>44813</v>
      </c>
      <c r="S3">
        <v>2</v>
      </c>
      <c r="T3">
        <v>1</v>
      </c>
      <c r="U3">
        <v>5</v>
      </c>
      <c r="V3" s="1">
        <v>44816</v>
      </c>
      <c r="W3" t="s">
        <v>50</v>
      </c>
      <c r="X3" t="s">
        <v>51</v>
      </c>
      <c r="Y3" t="s">
        <v>52</v>
      </c>
      <c r="Z3">
        <v>4</v>
      </c>
      <c r="AA3">
        <v>673.02</v>
      </c>
      <c r="AB3">
        <v>58</v>
      </c>
    </row>
    <row r="4" spans="1:28" x14ac:dyDescent="0.25">
      <c r="A4">
        <v>3429</v>
      </c>
      <c r="B4" s="1">
        <v>43444</v>
      </c>
      <c r="C4" t="s">
        <v>53</v>
      </c>
      <c r="D4" t="s">
        <v>54</v>
      </c>
      <c r="E4" t="s">
        <v>30</v>
      </c>
      <c r="F4" t="s">
        <v>55</v>
      </c>
      <c r="G4" t="s">
        <v>56</v>
      </c>
      <c r="H4" t="s">
        <v>46</v>
      </c>
      <c r="I4" t="s">
        <v>57</v>
      </c>
      <c r="J4" t="s">
        <v>58</v>
      </c>
      <c r="K4" s="1">
        <v>33517</v>
      </c>
      <c r="L4" t="s">
        <v>36</v>
      </c>
      <c r="M4" t="s">
        <v>48</v>
      </c>
      <c r="N4" t="s">
        <v>49</v>
      </c>
      <c r="O4" t="s">
        <v>39</v>
      </c>
      <c r="P4" t="s">
        <v>40</v>
      </c>
      <c r="Q4">
        <v>4</v>
      </c>
      <c r="R4" s="1">
        <v>45073</v>
      </c>
      <c r="S4">
        <v>1</v>
      </c>
      <c r="T4">
        <v>2</v>
      </c>
      <c r="U4">
        <v>1</v>
      </c>
      <c r="V4" s="1">
        <v>44786</v>
      </c>
      <c r="W4" t="s">
        <v>41</v>
      </c>
      <c r="X4" t="s">
        <v>51</v>
      </c>
      <c r="Y4" t="s">
        <v>43</v>
      </c>
      <c r="Z4">
        <v>2</v>
      </c>
      <c r="AA4">
        <v>413.28</v>
      </c>
      <c r="AB4">
        <v>27</v>
      </c>
    </row>
    <row r="5" spans="1:28" x14ac:dyDescent="0.25">
      <c r="A5">
        <v>3430</v>
      </c>
      <c r="B5" s="1">
        <v>44368</v>
      </c>
      <c r="C5" t="s">
        <v>53</v>
      </c>
      <c r="D5" t="s">
        <v>29</v>
      </c>
      <c r="E5" t="s">
        <v>30</v>
      </c>
      <c r="F5" t="s">
        <v>31</v>
      </c>
      <c r="G5" t="s">
        <v>45</v>
      </c>
      <c r="H5" t="s">
        <v>55</v>
      </c>
      <c r="I5" t="s">
        <v>57</v>
      </c>
      <c r="J5" t="s">
        <v>35</v>
      </c>
      <c r="K5" s="1">
        <v>35889</v>
      </c>
      <c r="L5" t="s">
        <v>59</v>
      </c>
      <c r="M5" t="s">
        <v>48</v>
      </c>
      <c r="N5" t="s">
        <v>60</v>
      </c>
      <c r="O5" t="s">
        <v>61</v>
      </c>
      <c r="P5" t="s">
        <v>40</v>
      </c>
      <c r="Q5">
        <v>2</v>
      </c>
      <c r="R5" s="1">
        <v>45093</v>
      </c>
      <c r="S5">
        <v>5</v>
      </c>
      <c r="T5">
        <v>5</v>
      </c>
      <c r="U5">
        <v>4</v>
      </c>
      <c r="V5" s="1">
        <v>44910</v>
      </c>
      <c r="W5" t="s">
        <v>62</v>
      </c>
      <c r="X5" t="s">
        <v>51</v>
      </c>
      <c r="Y5" t="s">
        <v>63</v>
      </c>
      <c r="Z5">
        <v>3</v>
      </c>
      <c r="AA5">
        <v>663.78</v>
      </c>
      <c r="AB5">
        <v>23</v>
      </c>
    </row>
    <row r="6" spans="1:28" x14ac:dyDescent="0.25">
      <c r="A6">
        <v>3431</v>
      </c>
      <c r="B6" s="1">
        <v>43645</v>
      </c>
      <c r="C6" t="s">
        <v>53</v>
      </c>
      <c r="D6" t="s">
        <v>64</v>
      </c>
      <c r="E6" t="s">
        <v>30</v>
      </c>
      <c r="F6" t="s">
        <v>31</v>
      </c>
      <c r="G6" t="s">
        <v>45</v>
      </c>
      <c r="H6" t="s">
        <v>33</v>
      </c>
      <c r="I6" t="s">
        <v>57</v>
      </c>
      <c r="J6" t="s">
        <v>65</v>
      </c>
      <c r="K6" s="1">
        <v>25444</v>
      </c>
      <c r="L6" t="s">
        <v>66</v>
      </c>
      <c r="M6" t="s">
        <v>37</v>
      </c>
      <c r="N6" t="s">
        <v>60</v>
      </c>
      <c r="O6" t="s">
        <v>67</v>
      </c>
      <c r="P6" t="s">
        <v>40</v>
      </c>
      <c r="Q6">
        <v>3</v>
      </c>
      <c r="R6" s="1">
        <v>44890</v>
      </c>
      <c r="S6">
        <v>2</v>
      </c>
      <c r="T6">
        <v>5</v>
      </c>
      <c r="U6">
        <v>3</v>
      </c>
      <c r="V6" s="1">
        <v>45120</v>
      </c>
      <c r="W6" t="s">
        <v>68</v>
      </c>
      <c r="X6" t="s">
        <v>51</v>
      </c>
      <c r="Y6" t="s">
        <v>43</v>
      </c>
      <c r="Z6">
        <v>5</v>
      </c>
      <c r="AA6">
        <v>399.03</v>
      </c>
      <c r="AB6">
        <v>50</v>
      </c>
    </row>
    <row r="7" spans="1:28" x14ac:dyDescent="0.25">
      <c r="A7">
        <v>3432</v>
      </c>
      <c r="B7" s="1">
        <v>43847</v>
      </c>
      <c r="C7" t="s">
        <v>53</v>
      </c>
      <c r="D7" t="s">
        <v>69</v>
      </c>
      <c r="E7" t="s">
        <v>30</v>
      </c>
      <c r="F7" t="s">
        <v>31</v>
      </c>
      <c r="G7" t="s">
        <v>56</v>
      </c>
      <c r="H7" t="s">
        <v>55</v>
      </c>
      <c r="I7" t="s">
        <v>57</v>
      </c>
      <c r="J7" t="s">
        <v>70</v>
      </c>
      <c r="K7" s="1">
        <v>17991</v>
      </c>
      <c r="L7" t="s">
        <v>71</v>
      </c>
      <c r="M7" t="s">
        <v>48</v>
      </c>
      <c r="N7" t="s">
        <v>72</v>
      </c>
      <c r="O7" t="s">
        <v>67</v>
      </c>
      <c r="P7" t="s">
        <v>40</v>
      </c>
      <c r="Q7">
        <v>3</v>
      </c>
      <c r="R7" s="1">
        <v>44907</v>
      </c>
      <c r="S7">
        <v>2</v>
      </c>
      <c r="T7">
        <v>3</v>
      </c>
      <c r="U7">
        <v>5</v>
      </c>
      <c r="V7" s="1">
        <v>45034</v>
      </c>
      <c r="W7" t="s">
        <v>62</v>
      </c>
      <c r="X7" t="s">
        <v>42</v>
      </c>
      <c r="Y7" t="s">
        <v>73</v>
      </c>
      <c r="Z7">
        <v>2</v>
      </c>
      <c r="AA7">
        <v>820.33</v>
      </c>
      <c r="AB7">
        <v>71</v>
      </c>
    </row>
    <row r="8" spans="1:28" x14ac:dyDescent="0.25">
      <c r="A8">
        <v>3433</v>
      </c>
      <c r="B8" s="1">
        <v>44657</v>
      </c>
      <c r="C8" t="s">
        <v>53</v>
      </c>
      <c r="D8" t="s">
        <v>74</v>
      </c>
      <c r="E8" t="s">
        <v>30</v>
      </c>
      <c r="F8" t="s">
        <v>55</v>
      </c>
      <c r="G8" t="s">
        <v>56</v>
      </c>
      <c r="H8" t="s">
        <v>33</v>
      </c>
      <c r="I8" t="s">
        <v>57</v>
      </c>
      <c r="J8" t="s">
        <v>75</v>
      </c>
      <c r="K8" s="1">
        <v>15523</v>
      </c>
      <c r="L8" t="s">
        <v>76</v>
      </c>
      <c r="M8" t="s">
        <v>37</v>
      </c>
      <c r="N8" t="s">
        <v>49</v>
      </c>
      <c r="O8" t="s">
        <v>77</v>
      </c>
      <c r="P8" t="s">
        <v>78</v>
      </c>
      <c r="Q8">
        <v>4</v>
      </c>
      <c r="R8" s="1">
        <v>45010</v>
      </c>
      <c r="S8">
        <v>1</v>
      </c>
      <c r="T8">
        <v>5</v>
      </c>
      <c r="U8">
        <v>2</v>
      </c>
      <c r="V8" s="1">
        <v>44779</v>
      </c>
      <c r="W8" t="s">
        <v>50</v>
      </c>
      <c r="X8" t="s">
        <v>51</v>
      </c>
      <c r="Y8" t="s">
        <v>73</v>
      </c>
      <c r="Z8">
        <v>5</v>
      </c>
      <c r="AA8">
        <v>295.08</v>
      </c>
      <c r="AB8">
        <v>80</v>
      </c>
    </row>
    <row r="9" spans="1:28" x14ac:dyDescent="0.25">
      <c r="A9">
        <v>3434</v>
      </c>
      <c r="B9" s="1">
        <v>44141</v>
      </c>
      <c r="C9" t="s">
        <v>53</v>
      </c>
      <c r="D9" t="s">
        <v>29</v>
      </c>
      <c r="E9" t="s">
        <v>30</v>
      </c>
      <c r="F9" t="s">
        <v>31</v>
      </c>
      <c r="G9" t="s">
        <v>32</v>
      </c>
      <c r="H9" t="s">
        <v>55</v>
      </c>
      <c r="I9" t="s">
        <v>57</v>
      </c>
      <c r="J9" t="s">
        <v>79</v>
      </c>
      <c r="K9" s="1">
        <v>20886</v>
      </c>
      <c r="L9" t="s">
        <v>80</v>
      </c>
      <c r="M9" t="s">
        <v>37</v>
      </c>
      <c r="N9" t="s">
        <v>38</v>
      </c>
      <c r="O9" t="s">
        <v>77</v>
      </c>
      <c r="P9" t="s">
        <v>40</v>
      </c>
      <c r="Q9">
        <v>2</v>
      </c>
      <c r="R9" s="1">
        <v>45037</v>
      </c>
      <c r="S9">
        <v>1</v>
      </c>
      <c r="T9">
        <v>4</v>
      </c>
      <c r="U9">
        <v>2</v>
      </c>
      <c r="V9" s="1">
        <v>44841</v>
      </c>
      <c r="W9" t="s">
        <v>41</v>
      </c>
      <c r="X9" t="s">
        <v>42</v>
      </c>
      <c r="Y9" t="s">
        <v>73</v>
      </c>
      <c r="Z9">
        <v>3</v>
      </c>
      <c r="AA9">
        <v>790.15</v>
      </c>
      <c r="AB9">
        <v>63</v>
      </c>
    </row>
    <row r="10" spans="1:28" x14ac:dyDescent="0.25">
      <c r="A10">
        <v>3435</v>
      </c>
      <c r="B10" s="1">
        <v>43330</v>
      </c>
      <c r="C10" t="s">
        <v>53</v>
      </c>
      <c r="D10" t="s">
        <v>81</v>
      </c>
      <c r="E10" t="s">
        <v>30</v>
      </c>
      <c r="F10" t="s">
        <v>31</v>
      </c>
      <c r="G10" t="s">
        <v>56</v>
      </c>
      <c r="H10" t="s">
        <v>46</v>
      </c>
      <c r="I10" t="s">
        <v>57</v>
      </c>
      <c r="J10" t="s">
        <v>82</v>
      </c>
      <c r="K10" s="1">
        <v>27164</v>
      </c>
      <c r="L10" t="s">
        <v>83</v>
      </c>
      <c r="M10" t="s">
        <v>48</v>
      </c>
      <c r="N10" t="s">
        <v>72</v>
      </c>
      <c r="O10" t="s">
        <v>39</v>
      </c>
      <c r="P10" t="s">
        <v>78</v>
      </c>
      <c r="Q10">
        <v>3</v>
      </c>
      <c r="R10" s="1">
        <v>44904</v>
      </c>
      <c r="S10">
        <v>4</v>
      </c>
      <c r="T10">
        <v>3</v>
      </c>
      <c r="U10">
        <v>3</v>
      </c>
      <c r="V10" s="1">
        <v>45126</v>
      </c>
      <c r="W10" t="s">
        <v>50</v>
      </c>
      <c r="X10" t="s">
        <v>42</v>
      </c>
      <c r="Y10" t="s">
        <v>73</v>
      </c>
      <c r="Z10">
        <v>3</v>
      </c>
      <c r="AA10">
        <v>798.4</v>
      </c>
      <c r="AB10">
        <v>44</v>
      </c>
    </row>
    <row r="11" spans="1:28" x14ac:dyDescent="0.25">
      <c r="A11">
        <v>3436</v>
      </c>
      <c r="B11" s="1">
        <v>44582</v>
      </c>
      <c r="C11" t="s">
        <v>53</v>
      </c>
      <c r="D11" t="s">
        <v>69</v>
      </c>
      <c r="E11" t="s">
        <v>30</v>
      </c>
      <c r="F11" t="s">
        <v>46</v>
      </c>
      <c r="G11" t="s">
        <v>56</v>
      </c>
      <c r="H11" t="s">
        <v>33</v>
      </c>
      <c r="I11" t="s">
        <v>57</v>
      </c>
      <c r="J11" t="s">
        <v>79</v>
      </c>
      <c r="K11" s="1">
        <v>18213</v>
      </c>
      <c r="L11" t="s">
        <v>83</v>
      </c>
      <c r="M11" t="s">
        <v>48</v>
      </c>
      <c r="N11" t="s">
        <v>84</v>
      </c>
      <c r="O11" t="s">
        <v>39</v>
      </c>
      <c r="P11" t="s">
        <v>40</v>
      </c>
      <c r="Q11">
        <v>5</v>
      </c>
      <c r="R11" s="1">
        <v>45137</v>
      </c>
      <c r="S11">
        <v>5</v>
      </c>
      <c r="T11">
        <v>5</v>
      </c>
      <c r="U11">
        <v>2</v>
      </c>
      <c r="V11" s="1">
        <v>45025</v>
      </c>
      <c r="W11" t="s">
        <v>41</v>
      </c>
      <c r="X11" t="s">
        <v>42</v>
      </c>
      <c r="Y11" t="s">
        <v>43</v>
      </c>
      <c r="Z11">
        <v>5</v>
      </c>
      <c r="AA11">
        <v>192.61</v>
      </c>
      <c r="AB11">
        <v>73</v>
      </c>
    </row>
    <row r="12" spans="1:28" x14ac:dyDescent="0.25">
      <c r="A12">
        <v>3437</v>
      </c>
      <c r="B12" s="1">
        <v>45142</v>
      </c>
      <c r="C12" t="s">
        <v>53</v>
      </c>
      <c r="D12" t="s">
        <v>85</v>
      </c>
      <c r="E12" t="s">
        <v>30</v>
      </c>
      <c r="F12" t="s">
        <v>31</v>
      </c>
      <c r="G12" t="s">
        <v>56</v>
      </c>
      <c r="H12" t="s">
        <v>33</v>
      </c>
      <c r="I12" t="s">
        <v>57</v>
      </c>
      <c r="J12" t="s">
        <v>70</v>
      </c>
      <c r="K12" s="1">
        <v>23402</v>
      </c>
      <c r="L12" t="s">
        <v>86</v>
      </c>
      <c r="M12" t="s">
        <v>37</v>
      </c>
      <c r="N12" t="s">
        <v>60</v>
      </c>
      <c r="O12" t="s">
        <v>61</v>
      </c>
      <c r="P12" t="s">
        <v>40</v>
      </c>
      <c r="Q12">
        <v>5</v>
      </c>
      <c r="R12" s="1">
        <v>44849</v>
      </c>
      <c r="S12">
        <v>3</v>
      </c>
      <c r="T12">
        <v>2</v>
      </c>
      <c r="U12">
        <v>5</v>
      </c>
      <c r="V12" s="1">
        <v>44854</v>
      </c>
      <c r="W12" t="s">
        <v>68</v>
      </c>
      <c r="X12" t="s">
        <v>42</v>
      </c>
      <c r="Y12" t="s">
        <v>43</v>
      </c>
      <c r="Z12">
        <v>1</v>
      </c>
      <c r="AA12">
        <v>455.68</v>
      </c>
      <c r="AB12">
        <v>59</v>
      </c>
    </row>
    <row r="13" spans="1:28" x14ac:dyDescent="0.25">
      <c r="A13">
        <v>3438</v>
      </c>
      <c r="B13" s="1">
        <v>43322</v>
      </c>
      <c r="C13" t="s">
        <v>53</v>
      </c>
      <c r="D13" t="s">
        <v>87</v>
      </c>
      <c r="E13" t="s">
        <v>30</v>
      </c>
      <c r="F13" t="s">
        <v>55</v>
      </c>
      <c r="G13" t="s">
        <v>32</v>
      </c>
      <c r="H13" t="s">
        <v>33</v>
      </c>
      <c r="I13" t="s">
        <v>57</v>
      </c>
      <c r="J13" t="s">
        <v>65</v>
      </c>
      <c r="K13" s="1">
        <v>17629</v>
      </c>
      <c r="L13" t="s">
        <v>88</v>
      </c>
      <c r="M13" t="s">
        <v>37</v>
      </c>
      <c r="N13" t="s">
        <v>84</v>
      </c>
      <c r="O13" t="s">
        <v>67</v>
      </c>
      <c r="P13" t="s">
        <v>40</v>
      </c>
      <c r="Q13">
        <v>3</v>
      </c>
      <c r="R13" s="1">
        <v>44862</v>
      </c>
      <c r="S13">
        <v>4</v>
      </c>
      <c r="T13">
        <v>2</v>
      </c>
      <c r="U13">
        <v>5</v>
      </c>
      <c r="V13" s="1">
        <v>44839</v>
      </c>
      <c r="W13" t="s">
        <v>68</v>
      </c>
      <c r="X13" t="s">
        <v>42</v>
      </c>
      <c r="Y13" t="s">
        <v>43</v>
      </c>
      <c r="Z13">
        <v>2</v>
      </c>
      <c r="AA13">
        <v>208.17</v>
      </c>
      <c r="AB13">
        <v>70</v>
      </c>
    </row>
    <row r="14" spans="1:28" x14ac:dyDescent="0.25">
      <c r="A14">
        <v>3439</v>
      </c>
      <c r="B14" s="1">
        <v>44706</v>
      </c>
      <c r="C14" t="s">
        <v>53</v>
      </c>
      <c r="D14" t="s">
        <v>44</v>
      </c>
      <c r="E14" t="s">
        <v>30</v>
      </c>
      <c r="F14" t="s">
        <v>55</v>
      </c>
      <c r="G14" t="s">
        <v>45</v>
      </c>
      <c r="H14" t="s">
        <v>33</v>
      </c>
      <c r="I14" t="s">
        <v>57</v>
      </c>
      <c r="J14" t="s">
        <v>89</v>
      </c>
      <c r="K14" s="1">
        <v>29914</v>
      </c>
      <c r="L14" t="s">
        <v>90</v>
      </c>
      <c r="M14" t="s">
        <v>48</v>
      </c>
      <c r="N14" t="s">
        <v>60</v>
      </c>
      <c r="O14" t="s">
        <v>61</v>
      </c>
      <c r="P14" t="s">
        <v>40</v>
      </c>
      <c r="Q14">
        <v>3</v>
      </c>
      <c r="R14" s="1">
        <v>44864</v>
      </c>
      <c r="S14">
        <v>1</v>
      </c>
      <c r="T14">
        <v>2</v>
      </c>
      <c r="U14">
        <v>5</v>
      </c>
      <c r="V14" s="1">
        <v>44994</v>
      </c>
      <c r="W14" t="s">
        <v>68</v>
      </c>
      <c r="X14" t="s">
        <v>51</v>
      </c>
      <c r="Y14" t="s">
        <v>52</v>
      </c>
      <c r="Z14">
        <v>1</v>
      </c>
      <c r="AA14">
        <v>421.07</v>
      </c>
      <c r="AB14">
        <v>41</v>
      </c>
    </row>
    <row r="15" spans="1:28" x14ac:dyDescent="0.25">
      <c r="A15">
        <v>3440</v>
      </c>
      <c r="B15" s="1">
        <v>43804</v>
      </c>
      <c r="C15" t="s">
        <v>53</v>
      </c>
      <c r="D15" t="s">
        <v>29</v>
      </c>
      <c r="E15" t="s">
        <v>30</v>
      </c>
      <c r="F15" t="s">
        <v>31</v>
      </c>
      <c r="G15" t="s">
        <v>45</v>
      </c>
      <c r="H15" t="s">
        <v>55</v>
      </c>
      <c r="I15" t="s">
        <v>57</v>
      </c>
      <c r="J15" t="s">
        <v>35</v>
      </c>
      <c r="K15" s="1">
        <v>18938</v>
      </c>
      <c r="L15" t="s">
        <v>91</v>
      </c>
      <c r="M15" t="s">
        <v>37</v>
      </c>
      <c r="N15" t="s">
        <v>38</v>
      </c>
      <c r="O15" t="s">
        <v>77</v>
      </c>
      <c r="P15" t="s">
        <v>40</v>
      </c>
      <c r="Q15">
        <v>3</v>
      </c>
      <c r="R15" s="1">
        <v>44828</v>
      </c>
      <c r="S15">
        <v>1</v>
      </c>
      <c r="T15">
        <v>4</v>
      </c>
      <c r="U15">
        <v>5</v>
      </c>
      <c r="V15" s="1">
        <v>45075</v>
      </c>
      <c r="W15" t="s">
        <v>92</v>
      </c>
      <c r="X15" t="s">
        <v>51</v>
      </c>
      <c r="Y15" t="s">
        <v>43</v>
      </c>
      <c r="Z15">
        <v>1</v>
      </c>
      <c r="AA15">
        <v>649.03</v>
      </c>
      <c r="AB15">
        <v>68</v>
      </c>
    </row>
    <row r="16" spans="1:28" x14ac:dyDescent="0.25">
      <c r="A16">
        <v>3441</v>
      </c>
      <c r="B16" s="1">
        <v>43583</v>
      </c>
      <c r="C16" t="s">
        <v>53</v>
      </c>
      <c r="D16" t="s">
        <v>69</v>
      </c>
      <c r="E16" t="s">
        <v>30</v>
      </c>
      <c r="F16" t="s">
        <v>46</v>
      </c>
      <c r="G16" t="s">
        <v>45</v>
      </c>
      <c r="H16" t="s">
        <v>46</v>
      </c>
      <c r="I16" t="s">
        <v>57</v>
      </c>
      <c r="J16" t="s">
        <v>65</v>
      </c>
      <c r="K16" s="1">
        <v>32833</v>
      </c>
      <c r="L16" t="s">
        <v>93</v>
      </c>
      <c r="M16" t="s">
        <v>48</v>
      </c>
      <c r="N16" t="s">
        <v>84</v>
      </c>
      <c r="O16" t="s">
        <v>39</v>
      </c>
      <c r="P16" t="s">
        <v>78</v>
      </c>
      <c r="Q16">
        <v>4</v>
      </c>
      <c r="R16" s="1">
        <v>44864</v>
      </c>
      <c r="S16">
        <v>4</v>
      </c>
      <c r="T16">
        <v>2</v>
      </c>
      <c r="U16">
        <v>5</v>
      </c>
      <c r="V16" s="1">
        <v>44934</v>
      </c>
      <c r="W16" t="s">
        <v>62</v>
      </c>
      <c r="X16" t="s">
        <v>42</v>
      </c>
      <c r="Y16" t="s">
        <v>73</v>
      </c>
      <c r="Z16">
        <v>4</v>
      </c>
      <c r="AA16">
        <v>450.2</v>
      </c>
      <c r="AB16">
        <v>30</v>
      </c>
    </row>
    <row r="17" spans="1:28" x14ac:dyDescent="0.25">
      <c r="A17">
        <v>3442</v>
      </c>
      <c r="B17" s="1">
        <v>43655</v>
      </c>
      <c r="C17" t="s">
        <v>53</v>
      </c>
      <c r="D17" t="s">
        <v>94</v>
      </c>
      <c r="E17" t="s">
        <v>30</v>
      </c>
      <c r="F17" t="s">
        <v>55</v>
      </c>
      <c r="G17" t="s">
        <v>45</v>
      </c>
      <c r="H17" t="s">
        <v>55</v>
      </c>
      <c r="I17" t="s">
        <v>95</v>
      </c>
      <c r="J17" t="s">
        <v>70</v>
      </c>
      <c r="K17" s="1">
        <v>19322</v>
      </c>
      <c r="L17" t="s">
        <v>36</v>
      </c>
      <c r="M17" t="s">
        <v>48</v>
      </c>
      <c r="N17" t="s">
        <v>72</v>
      </c>
      <c r="O17" t="s">
        <v>61</v>
      </c>
      <c r="P17" t="s">
        <v>78</v>
      </c>
      <c r="Q17">
        <v>2</v>
      </c>
      <c r="R17" s="1">
        <v>44865</v>
      </c>
      <c r="S17">
        <v>2</v>
      </c>
      <c r="T17">
        <v>5</v>
      </c>
      <c r="U17">
        <v>3</v>
      </c>
      <c r="V17" s="1">
        <v>44991</v>
      </c>
      <c r="W17" t="s">
        <v>62</v>
      </c>
      <c r="X17" t="s">
        <v>51</v>
      </c>
      <c r="Y17" t="s">
        <v>43</v>
      </c>
      <c r="Z17">
        <v>4</v>
      </c>
      <c r="AA17">
        <v>286.87</v>
      </c>
      <c r="AB17">
        <v>67</v>
      </c>
    </row>
    <row r="18" spans="1:28" x14ac:dyDescent="0.25">
      <c r="A18">
        <v>3443</v>
      </c>
      <c r="B18" s="1">
        <v>44291</v>
      </c>
      <c r="C18" t="s">
        <v>53</v>
      </c>
      <c r="D18" t="s">
        <v>74</v>
      </c>
      <c r="E18" t="s">
        <v>30</v>
      </c>
      <c r="F18" t="s">
        <v>55</v>
      </c>
      <c r="G18" t="s">
        <v>32</v>
      </c>
      <c r="H18" t="s">
        <v>46</v>
      </c>
      <c r="I18" t="s">
        <v>95</v>
      </c>
      <c r="J18" t="s">
        <v>96</v>
      </c>
      <c r="K18" s="1">
        <v>34432</v>
      </c>
      <c r="L18" t="s">
        <v>91</v>
      </c>
      <c r="M18" t="s">
        <v>48</v>
      </c>
      <c r="N18" t="s">
        <v>84</v>
      </c>
      <c r="O18" t="s">
        <v>39</v>
      </c>
      <c r="P18" t="s">
        <v>40</v>
      </c>
      <c r="Q18">
        <v>3</v>
      </c>
      <c r="R18" s="1">
        <v>45045</v>
      </c>
      <c r="S18">
        <v>2</v>
      </c>
      <c r="T18">
        <v>2</v>
      </c>
      <c r="U18">
        <v>4</v>
      </c>
      <c r="V18" s="1">
        <v>44975</v>
      </c>
      <c r="W18" t="s">
        <v>68</v>
      </c>
      <c r="X18" t="s">
        <v>51</v>
      </c>
      <c r="Y18" t="s">
        <v>43</v>
      </c>
      <c r="Z18">
        <v>3</v>
      </c>
      <c r="AA18">
        <v>402.13</v>
      </c>
      <c r="AB18">
        <v>27</v>
      </c>
    </row>
    <row r="19" spans="1:28" x14ac:dyDescent="0.25">
      <c r="A19">
        <v>3444</v>
      </c>
      <c r="B19" s="1">
        <v>44528</v>
      </c>
      <c r="C19" t="s">
        <v>53</v>
      </c>
      <c r="D19" t="s">
        <v>81</v>
      </c>
      <c r="E19" t="s">
        <v>30</v>
      </c>
      <c r="F19" t="s">
        <v>31</v>
      </c>
      <c r="G19" t="s">
        <v>45</v>
      </c>
      <c r="H19" t="s">
        <v>46</v>
      </c>
      <c r="I19" t="s">
        <v>57</v>
      </c>
      <c r="J19" t="s">
        <v>79</v>
      </c>
      <c r="K19" s="1">
        <v>30635</v>
      </c>
      <c r="L19" t="s">
        <v>91</v>
      </c>
      <c r="M19" t="s">
        <v>48</v>
      </c>
      <c r="N19" t="s">
        <v>60</v>
      </c>
      <c r="O19" t="s">
        <v>39</v>
      </c>
      <c r="P19" t="s">
        <v>40</v>
      </c>
      <c r="Q19">
        <v>3</v>
      </c>
      <c r="R19" s="1">
        <v>44909</v>
      </c>
      <c r="S19">
        <v>1</v>
      </c>
      <c r="T19">
        <v>2</v>
      </c>
      <c r="U19">
        <v>4</v>
      </c>
      <c r="V19" s="1">
        <v>44867</v>
      </c>
      <c r="W19" t="s">
        <v>68</v>
      </c>
      <c r="X19" t="s">
        <v>51</v>
      </c>
      <c r="Y19" t="s">
        <v>43</v>
      </c>
      <c r="Z19">
        <v>2</v>
      </c>
      <c r="AA19">
        <v>388.84</v>
      </c>
      <c r="AB19">
        <v>38</v>
      </c>
    </row>
    <row r="20" spans="1:28" x14ac:dyDescent="0.25">
      <c r="A20">
        <v>3445</v>
      </c>
      <c r="B20" s="1">
        <v>44212</v>
      </c>
      <c r="C20" t="s">
        <v>53</v>
      </c>
      <c r="D20" t="s">
        <v>54</v>
      </c>
      <c r="E20" t="s">
        <v>30</v>
      </c>
      <c r="F20" t="s">
        <v>31</v>
      </c>
      <c r="G20" t="s">
        <v>32</v>
      </c>
      <c r="H20" t="s">
        <v>55</v>
      </c>
      <c r="I20" t="s">
        <v>57</v>
      </c>
      <c r="J20" t="s">
        <v>96</v>
      </c>
      <c r="K20" s="1">
        <v>31388</v>
      </c>
      <c r="L20" t="s">
        <v>91</v>
      </c>
      <c r="M20" t="s">
        <v>37</v>
      </c>
      <c r="N20" t="s">
        <v>60</v>
      </c>
      <c r="O20" t="s">
        <v>67</v>
      </c>
      <c r="P20" t="s">
        <v>78</v>
      </c>
      <c r="Q20">
        <v>4</v>
      </c>
      <c r="R20" s="1">
        <v>45053</v>
      </c>
      <c r="S20">
        <v>4</v>
      </c>
      <c r="T20">
        <v>5</v>
      </c>
      <c r="U20">
        <v>2</v>
      </c>
      <c r="V20" s="1">
        <v>45121</v>
      </c>
      <c r="W20" t="s">
        <v>62</v>
      </c>
      <c r="X20" t="s">
        <v>51</v>
      </c>
      <c r="Y20" t="s">
        <v>63</v>
      </c>
      <c r="Z20">
        <v>2</v>
      </c>
      <c r="AA20">
        <v>879.64</v>
      </c>
      <c r="AB20">
        <v>36</v>
      </c>
    </row>
    <row r="21" spans="1:28" x14ac:dyDescent="0.25">
      <c r="A21">
        <v>3446</v>
      </c>
      <c r="B21" s="1">
        <v>44432</v>
      </c>
      <c r="C21" t="s">
        <v>53</v>
      </c>
      <c r="D21" t="s">
        <v>69</v>
      </c>
      <c r="E21" t="s">
        <v>30</v>
      </c>
      <c r="F21" t="s">
        <v>46</v>
      </c>
      <c r="G21" t="s">
        <v>45</v>
      </c>
      <c r="H21" t="s">
        <v>46</v>
      </c>
      <c r="I21" t="s">
        <v>57</v>
      </c>
      <c r="J21" t="s">
        <v>70</v>
      </c>
      <c r="K21" s="1">
        <v>35186</v>
      </c>
      <c r="L21" t="s">
        <v>83</v>
      </c>
      <c r="M21" t="s">
        <v>37</v>
      </c>
      <c r="N21" t="s">
        <v>38</v>
      </c>
      <c r="O21" t="s">
        <v>77</v>
      </c>
      <c r="P21" t="s">
        <v>78</v>
      </c>
      <c r="Q21">
        <v>2</v>
      </c>
      <c r="R21" s="1">
        <v>45067</v>
      </c>
      <c r="S21">
        <v>4</v>
      </c>
      <c r="T21">
        <v>3</v>
      </c>
      <c r="U21">
        <v>5</v>
      </c>
      <c r="V21" s="1">
        <v>44906</v>
      </c>
      <c r="W21" t="s">
        <v>68</v>
      </c>
      <c r="X21" t="s">
        <v>42</v>
      </c>
      <c r="Y21" t="s">
        <v>43</v>
      </c>
      <c r="Z21">
        <v>5</v>
      </c>
      <c r="AA21">
        <v>701.13</v>
      </c>
      <c r="AB21">
        <v>25</v>
      </c>
    </row>
    <row r="22" spans="1:28" x14ac:dyDescent="0.25">
      <c r="A22">
        <v>3450</v>
      </c>
      <c r="B22" s="1">
        <v>44075</v>
      </c>
      <c r="C22" t="s">
        <v>53</v>
      </c>
      <c r="D22" t="s">
        <v>87</v>
      </c>
      <c r="E22" t="s">
        <v>30</v>
      </c>
      <c r="F22" t="s">
        <v>31</v>
      </c>
      <c r="G22" t="s">
        <v>32</v>
      </c>
      <c r="H22" t="s">
        <v>33</v>
      </c>
      <c r="I22" t="s">
        <v>57</v>
      </c>
      <c r="J22" t="s">
        <v>70</v>
      </c>
      <c r="K22" s="1">
        <v>34557</v>
      </c>
      <c r="L22" t="s">
        <v>90</v>
      </c>
      <c r="M22" t="s">
        <v>48</v>
      </c>
      <c r="N22" t="s">
        <v>60</v>
      </c>
      <c r="O22" t="s">
        <v>61</v>
      </c>
      <c r="P22" t="s">
        <v>78</v>
      </c>
      <c r="Q22">
        <v>2</v>
      </c>
      <c r="R22" s="1">
        <v>44944</v>
      </c>
      <c r="S22">
        <v>4</v>
      </c>
      <c r="T22">
        <v>3</v>
      </c>
      <c r="U22">
        <v>5</v>
      </c>
      <c r="V22" s="1">
        <v>44938</v>
      </c>
      <c r="W22" t="s">
        <v>68</v>
      </c>
      <c r="X22" t="s">
        <v>42</v>
      </c>
      <c r="Y22" t="s">
        <v>63</v>
      </c>
      <c r="Z22">
        <v>4</v>
      </c>
      <c r="AA22">
        <v>186.07</v>
      </c>
      <c r="AB22">
        <v>26</v>
      </c>
    </row>
    <row r="23" spans="1:28" x14ac:dyDescent="0.25">
      <c r="A23">
        <v>3451</v>
      </c>
      <c r="B23" s="1">
        <v>44245</v>
      </c>
      <c r="C23" t="s">
        <v>53</v>
      </c>
      <c r="D23" t="s">
        <v>64</v>
      </c>
      <c r="E23" t="s">
        <v>30</v>
      </c>
      <c r="F23" t="s">
        <v>31</v>
      </c>
      <c r="G23" t="s">
        <v>32</v>
      </c>
      <c r="H23" t="s">
        <v>55</v>
      </c>
      <c r="I23" t="s">
        <v>57</v>
      </c>
      <c r="J23" t="s">
        <v>65</v>
      </c>
      <c r="K23" s="1">
        <v>24852</v>
      </c>
      <c r="L23" t="s">
        <v>90</v>
      </c>
      <c r="M23" t="s">
        <v>48</v>
      </c>
      <c r="N23" t="s">
        <v>60</v>
      </c>
      <c r="O23" t="s">
        <v>77</v>
      </c>
      <c r="P23" t="s">
        <v>78</v>
      </c>
      <c r="Q23">
        <v>3</v>
      </c>
      <c r="R23" s="1">
        <v>45045</v>
      </c>
      <c r="S23">
        <v>5</v>
      </c>
      <c r="T23">
        <v>1</v>
      </c>
      <c r="U23">
        <v>2</v>
      </c>
      <c r="V23" s="1">
        <v>45007</v>
      </c>
      <c r="W23" t="s">
        <v>68</v>
      </c>
      <c r="X23" t="s">
        <v>51</v>
      </c>
      <c r="Y23" t="s">
        <v>63</v>
      </c>
      <c r="Z23">
        <v>1</v>
      </c>
      <c r="AA23">
        <v>921.97</v>
      </c>
      <c r="AB23">
        <v>53</v>
      </c>
    </row>
    <row r="24" spans="1:28" x14ac:dyDescent="0.25">
      <c r="A24">
        <v>3452</v>
      </c>
      <c r="B24" s="1">
        <v>44873</v>
      </c>
      <c r="C24" t="s">
        <v>53</v>
      </c>
      <c r="D24" t="s">
        <v>94</v>
      </c>
      <c r="E24" t="s">
        <v>30</v>
      </c>
      <c r="F24" t="s">
        <v>46</v>
      </c>
      <c r="G24" t="s">
        <v>45</v>
      </c>
      <c r="H24" t="s">
        <v>46</v>
      </c>
      <c r="I24" t="s">
        <v>57</v>
      </c>
      <c r="J24" t="s">
        <v>65</v>
      </c>
      <c r="K24" s="1">
        <v>17174</v>
      </c>
      <c r="L24" t="s">
        <v>86</v>
      </c>
      <c r="M24" t="s">
        <v>48</v>
      </c>
      <c r="N24" t="s">
        <v>72</v>
      </c>
      <c r="O24" t="s">
        <v>77</v>
      </c>
      <c r="P24" t="s">
        <v>40</v>
      </c>
      <c r="Q24">
        <v>2</v>
      </c>
      <c r="R24" s="1">
        <v>44945</v>
      </c>
      <c r="S24">
        <v>5</v>
      </c>
      <c r="T24">
        <v>5</v>
      </c>
      <c r="U24">
        <v>2</v>
      </c>
      <c r="V24" s="1">
        <v>44817</v>
      </c>
      <c r="W24" t="s">
        <v>50</v>
      </c>
      <c r="X24" t="s">
        <v>42</v>
      </c>
      <c r="Y24" t="s">
        <v>43</v>
      </c>
      <c r="Z24">
        <v>1</v>
      </c>
      <c r="AA24">
        <v>691.04</v>
      </c>
      <c r="AB24">
        <v>75</v>
      </c>
    </row>
    <row r="25" spans="1:28" x14ac:dyDescent="0.25">
      <c r="A25">
        <v>3453</v>
      </c>
      <c r="B25" s="1">
        <v>44847</v>
      </c>
      <c r="C25" t="s">
        <v>53</v>
      </c>
      <c r="D25" t="s">
        <v>74</v>
      </c>
      <c r="E25" t="s">
        <v>30</v>
      </c>
      <c r="F25" t="s">
        <v>31</v>
      </c>
      <c r="G25" t="s">
        <v>32</v>
      </c>
      <c r="H25" t="s">
        <v>46</v>
      </c>
      <c r="I25" t="s">
        <v>57</v>
      </c>
      <c r="J25" t="s">
        <v>97</v>
      </c>
      <c r="K25" s="1">
        <v>30048</v>
      </c>
      <c r="L25" t="s">
        <v>36</v>
      </c>
      <c r="M25" t="s">
        <v>48</v>
      </c>
      <c r="N25" t="s">
        <v>38</v>
      </c>
      <c r="O25" t="s">
        <v>39</v>
      </c>
      <c r="P25" t="s">
        <v>40</v>
      </c>
      <c r="Q25">
        <v>4</v>
      </c>
      <c r="R25" s="1">
        <v>44821</v>
      </c>
      <c r="S25">
        <v>5</v>
      </c>
      <c r="T25">
        <v>5</v>
      </c>
      <c r="U25">
        <v>3</v>
      </c>
      <c r="V25" s="1">
        <v>44798</v>
      </c>
      <c r="W25" t="s">
        <v>50</v>
      </c>
      <c r="X25" t="s">
        <v>51</v>
      </c>
      <c r="Y25" t="s">
        <v>63</v>
      </c>
      <c r="Z25">
        <v>5</v>
      </c>
      <c r="AA25">
        <v>964.44</v>
      </c>
      <c r="AB25">
        <v>40</v>
      </c>
    </row>
    <row r="26" spans="1:28" x14ac:dyDescent="0.25">
      <c r="A26">
        <v>3454</v>
      </c>
      <c r="B26" s="1">
        <v>44815</v>
      </c>
      <c r="C26" t="s">
        <v>53</v>
      </c>
      <c r="D26" t="s">
        <v>94</v>
      </c>
      <c r="E26" t="s">
        <v>30</v>
      </c>
      <c r="F26" t="s">
        <v>55</v>
      </c>
      <c r="G26" t="s">
        <v>32</v>
      </c>
      <c r="H26" t="s">
        <v>55</v>
      </c>
      <c r="I26" t="s">
        <v>95</v>
      </c>
      <c r="J26" t="s">
        <v>65</v>
      </c>
      <c r="K26" s="1">
        <v>25597</v>
      </c>
      <c r="L26" t="s">
        <v>91</v>
      </c>
      <c r="M26" t="s">
        <v>48</v>
      </c>
      <c r="N26" t="s">
        <v>49</v>
      </c>
      <c r="O26" t="s">
        <v>67</v>
      </c>
      <c r="P26" t="s">
        <v>98</v>
      </c>
      <c r="Q26">
        <v>4</v>
      </c>
      <c r="R26" s="1">
        <v>44999</v>
      </c>
      <c r="S26">
        <v>4</v>
      </c>
      <c r="T26">
        <v>4</v>
      </c>
      <c r="U26">
        <v>2</v>
      </c>
      <c r="V26" s="1">
        <v>44964</v>
      </c>
      <c r="W26" t="s">
        <v>92</v>
      </c>
      <c r="X26" t="s">
        <v>42</v>
      </c>
      <c r="Y26" t="s">
        <v>73</v>
      </c>
      <c r="Z26">
        <v>3</v>
      </c>
      <c r="AA26">
        <v>184.9</v>
      </c>
      <c r="AB26">
        <v>52</v>
      </c>
    </row>
    <row r="27" spans="1:28" x14ac:dyDescent="0.25">
      <c r="A27">
        <v>3455</v>
      </c>
      <c r="B27" s="1">
        <v>44376</v>
      </c>
      <c r="C27" t="s">
        <v>53</v>
      </c>
      <c r="D27" t="s">
        <v>74</v>
      </c>
      <c r="E27" t="s">
        <v>30</v>
      </c>
      <c r="F27" t="s">
        <v>55</v>
      </c>
      <c r="G27" t="s">
        <v>32</v>
      </c>
      <c r="H27" t="s">
        <v>33</v>
      </c>
      <c r="I27" t="s">
        <v>57</v>
      </c>
      <c r="J27" t="s">
        <v>99</v>
      </c>
      <c r="K27" s="1">
        <v>36178</v>
      </c>
      <c r="L27" t="s">
        <v>91</v>
      </c>
      <c r="M27" t="s">
        <v>48</v>
      </c>
      <c r="N27" t="s">
        <v>60</v>
      </c>
      <c r="O27" t="s">
        <v>39</v>
      </c>
      <c r="P27" t="s">
        <v>78</v>
      </c>
      <c r="Q27">
        <v>4</v>
      </c>
      <c r="R27" s="1">
        <v>44785</v>
      </c>
      <c r="S27">
        <v>2</v>
      </c>
      <c r="T27">
        <v>1</v>
      </c>
      <c r="U27">
        <v>1</v>
      </c>
      <c r="V27" s="1">
        <v>45002</v>
      </c>
      <c r="W27" t="s">
        <v>62</v>
      </c>
      <c r="X27" t="s">
        <v>51</v>
      </c>
      <c r="Y27" t="s">
        <v>73</v>
      </c>
      <c r="Z27">
        <v>1</v>
      </c>
      <c r="AA27">
        <v>220.41</v>
      </c>
      <c r="AB27">
        <v>22</v>
      </c>
    </row>
    <row r="28" spans="1:28" x14ac:dyDescent="0.25">
      <c r="A28">
        <v>3456</v>
      </c>
      <c r="B28" s="1">
        <v>44991</v>
      </c>
      <c r="C28" t="s">
        <v>53</v>
      </c>
      <c r="D28" t="s">
        <v>81</v>
      </c>
      <c r="E28" t="s">
        <v>30</v>
      </c>
      <c r="F28" t="s">
        <v>55</v>
      </c>
      <c r="G28" t="s">
        <v>45</v>
      </c>
      <c r="H28" t="s">
        <v>33</v>
      </c>
      <c r="I28" t="s">
        <v>57</v>
      </c>
      <c r="J28" t="s">
        <v>70</v>
      </c>
      <c r="K28" s="1">
        <v>17070</v>
      </c>
      <c r="L28" t="s">
        <v>91</v>
      </c>
      <c r="M28" t="s">
        <v>37</v>
      </c>
      <c r="N28" t="s">
        <v>72</v>
      </c>
      <c r="O28" t="s">
        <v>77</v>
      </c>
      <c r="P28" t="s">
        <v>40</v>
      </c>
      <c r="Q28">
        <v>3</v>
      </c>
      <c r="R28" s="1">
        <v>45015</v>
      </c>
      <c r="S28">
        <v>4</v>
      </c>
      <c r="T28">
        <v>3</v>
      </c>
      <c r="U28">
        <v>4</v>
      </c>
      <c r="V28" s="1">
        <v>45085</v>
      </c>
      <c r="W28" t="s">
        <v>68</v>
      </c>
      <c r="X28" t="s">
        <v>51</v>
      </c>
      <c r="Y28" t="s">
        <v>73</v>
      </c>
      <c r="Z28">
        <v>2</v>
      </c>
      <c r="AA28">
        <v>336.82</v>
      </c>
      <c r="AB28">
        <v>77</v>
      </c>
    </row>
    <row r="29" spans="1:28" x14ac:dyDescent="0.25">
      <c r="A29">
        <v>3457</v>
      </c>
      <c r="B29" s="1">
        <v>44099</v>
      </c>
      <c r="C29" t="s">
        <v>53</v>
      </c>
      <c r="D29" t="s">
        <v>54</v>
      </c>
      <c r="E29" t="s">
        <v>30</v>
      </c>
      <c r="F29" t="s">
        <v>55</v>
      </c>
      <c r="G29" t="s">
        <v>56</v>
      </c>
      <c r="H29" t="s">
        <v>33</v>
      </c>
      <c r="I29" t="s">
        <v>57</v>
      </c>
      <c r="J29" t="s">
        <v>79</v>
      </c>
      <c r="K29" s="1">
        <v>17402</v>
      </c>
      <c r="L29" t="s">
        <v>91</v>
      </c>
      <c r="M29" t="s">
        <v>37</v>
      </c>
      <c r="N29" t="s">
        <v>38</v>
      </c>
      <c r="O29" t="s">
        <v>77</v>
      </c>
      <c r="P29" t="s">
        <v>98</v>
      </c>
      <c r="Q29">
        <v>3</v>
      </c>
      <c r="R29" s="1">
        <v>45037</v>
      </c>
      <c r="S29">
        <v>5</v>
      </c>
      <c r="T29">
        <v>1</v>
      </c>
      <c r="U29">
        <v>4</v>
      </c>
      <c r="V29" s="1">
        <v>45031</v>
      </c>
      <c r="W29" t="s">
        <v>50</v>
      </c>
      <c r="X29" t="s">
        <v>51</v>
      </c>
      <c r="Y29" t="s">
        <v>63</v>
      </c>
      <c r="Z29">
        <v>4</v>
      </c>
      <c r="AA29">
        <v>485.73</v>
      </c>
      <c r="AB29">
        <v>73</v>
      </c>
    </row>
    <row r="30" spans="1:28" x14ac:dyDescent="0.25">
      <c r="A30">
        <v>3460</v>
      </c>
      <c r="B30" s="1">
        <v>43880</v>
      </c>
      <c r="C30" t="s">
        <v>53</v>
      </c>
      <c r="D30" t="s">
        <v>85</v>
      </c>
      <c r="E30" t="s">
        <v>30</v>
      </c>
      <c r="F30" t="s">
        <v>55</v>
      </c>
      <c r="G30" t="s">
        <v>45</v>
      </c>
      <c r="H30" t="s">
        <v>55</v>
      </c>
      <c r="I30" t="s">
        <v>57</v>
      </c>
      <c r="J30" t="s">
        <v>47</v>
      </c>
      <c r="K30" s="1">
        <v>16112</v>
      </c>
      <c r="L30" t="s">
        <v>83</v>
      </c>
      <c r="M30" t="s">
        <v>48</v>
      </c>
      <c r="N30" t="s">
        <v>84</v>
      </c>
      <c r="O30" t="s">
        <v>67</v>
      </c>
      <c r="P30" t="s">
        <v>40</v>
      </c>
      <c r="Q30">
        <v>3</v>
      </c>
      <c r="R30" s="1">
        <v>44881</v>
      </c>
      <c r="S30">
        <v>4</v>
      </c>
      <c r="T30">
        <v>3</v>
      </c>
      <c r="U30">
        <v>3</v>
      </c>
      <c r="V30" s="1">
        <v>45115</v>
      </c>
      <c r="W30" t="s">
        <v>92</v>
      </c>
      <c r="X30" t="s">
        <v>51</v>
      </c>
      <c r="Y30" t="s">
        <v>52</v>
      </c>
      <c r="Z30">
        <v>5</v>
      </c>
      <c r="AA30">
        <v>919.52</v>
      </c>
      <c r="AB30">
        <v>76</v>
      </c>
    </row>
    <row r="31" spans="1:28" x14ac:dyDescent="0.25">
      <c r="A31">
        <v>3462</v>
      </c>
      <c r="B31" s="1">
        <v>43356</v>
      </c>
      <c r="C31" t="s">
        <v>53</v>
      </c>
      <c r="D31" t="s">
        <v>87</v>
      </c>
      <c r="E31" t="s">
        <v>30</v>
      </c>
      <c r="F31" t="s">
        <v>31</v>
      </c>
      <c r="G31" t="s">
        <v>45</v>
      </c>
      <c r="H31" t="s">
        <v>55</v>
      </c>
      <c r="I31" t="s">
        <v>57</v>
      </c>
      <c r="J31" t="s">
        <v>70</v>
      </c>
      <c r="K31" s="1">
        <v>15562</v>
      </c>
      <c r="L31" t="s">
        <v>90</v>
      </c>
      <c r="M31" t="s">
        <v>48</v>
      </c>
      <c r="N31" t="s">
        <v>49</v>
      </c>
      <c r="O31" t="s">
        <v>77</v>
      </c>
      <c r="P31" t="s">
        <v>98</v>
      </c>
      <c r="Q31">
        <v>3</v>
      </c>
      <c r="R31" s="1">
        <v>44873</v>
      </c>
      <c r="S31">
        <v>3</v>
      </c>
      <c r="T31">
        <v>3</v>
      </c>
      <c r="U31">
        <v>1</v>
      </c>
      <c r="V31" s="1">
        <v>45126</v>
      </c>
      <c r="W31" t="s">
        <v>62</v>
      </c>
      <c r="X31" t="s">
        <v>51</v>
      </c>
      <c r="Y31" t="s">
        <v>63</v>
      </c>
      <c r="Z31">
        <v>1</v>
      </c>
      <c r="AA31">
        <v>320.01</v>
      </c>
      <c r="AB31">
        <v>76</v>
      </c>
    </row>
    <row r="32" spans="1:28" x14ac:dyDescent="0.25">
      <c r="A32">
        <v>3463</v>
      </c>
      <c r="B32" s="1">
        <v>43951</v>
      </c>
      <c r="C32" t="s">
        <v>53</v>
      </c>
      <c r="D32" t="s">
        <v>64</v>
      </c>
      <c r="E32" t="s">
        <v>30</v>
      </c>
      <c r="F32" t="s">
        <v>46</v>
      </c>
      <c r="G32" t="s">
        <v>45</v>
      </c>
      <c r="H32" t="s">
        <v>33</v>
      </c>
      <c r="I32" t="s">
        <v>57</v>
      </c>
      <c r="J32" t="s">
        <v>70</v>
      </c>
      <c r="K32" s="1">
        <v>18800</v>
      </c>
      <c r="L32" t="s">
        <v>86</v>
      </c>
      <c r="M32" t="s">
        <v>48</v>
      </c>
      <c r="N32" t="s">
        <v>49</v>
      </c>
      <c r="O32" t="s">
        <v>61</v>
      </c>
      <c r="P32" t="s">
        <v>40</v>
      </c>
      <c r="Q32">
        <v>1</v>
      </c>
      <c r="R32" s="1">
        <v>44822</v>
      </c>
      <c r="S32">
        <v>4</v>
      </c>
      <c r="T32">
        <v>3</v>
      </c>
      <c r="U32">
        <v>4</v>
      </c>
      <c r="V32" s="1">
        <v>44802</v>
      </c>
      <c r="W32" t="s">
        <v>68</v>
      </c>
      <c r="X32" t="s">
        <v>42</v>
      </c>
      <c r="Y32" t="s">
        <v>52</v>
      </c>
      <c r="Z32">
        <v>4</v>
      </c>
      <c r="AA32">
        <v>926.19</v>
      </c>
      <c r="AB32">
        <v>69</v>
      </c>
    </row>
    <row r="33" spans="1:28" x14ac:dyDescent="0.25">
      <c r="A33">
        <v>3464</v>
      </c>
      <c r="B33" s="1">
        <v>43437</v>
      </c>
      <c r="C33" t="s">
        <v>53</v>
      </c>
      <c r="D33" t="s">
        <v>94</v>
      </c>
      <c r="E33" t="s">
        <v>30</v>
      </c>
      <c r="F33" t="s">
        <v>31</v>
      </c>
      <c r="G33" t="s">
        <v>56</v>
      </c>
      <c r="H33" t="s">
        <v>55</v>
      </c>
      <c r="I33" t="s">
        <v>57</v>
      </c>
      <c r="J33" t="s">
        <v>100</v>
      </c>
      <c r="K33" s="1">
        <v>35963</v>
      </c>
      <c r="L33" t="s">
        <v>36</v>
      </c>
      <c r="M33" t="s">
        <v>48</v>
      </c>
      <c r="N33" t="s">
        <v>72</v>
      </c>
      <c r="O33" t="s">
        <v>39</v>
      </c>
      <c r="P33" t="s">
        <v>98</v>
      </c>
      <c r="Q33">
        <v>5</v>
      </c>
      <c r="R33" s="1">
        <v>44924</v>
      </c>
      <c r="S33">
        <v>2</v>
      </c>
      <c r="T33">
        <v>5</v>
      </c>
      <c r="U33">
        <v>3</v>
      </c>
      <c r="V33" s="1">
        <v>44878</v>
      </c>
      <c r="W33" t="s">
        <v>50</v>
      </c>
      <c r="X33" t="s">
        <v>51</v>
      </c>
      <c r="Y33" t="s">
        <v>73</v>
      </c>
      <c r="Z33">
        <v>2</v>
      </c>
      <c r="AA33">
        <v>290.47000000000003</v>
      </c>
      <c r="AB33">
        <v>20</v>
      </c>
    </row>
    <row r="34" spans="1:28" x14ac:dyDescent="0.25">
      <c r="A34">
        <v>3465</v>
      </c>
      <c r="B34" s="1">
        <v>44508</v>
      </c>
      <c r="C34" t="s">
        <v>53</v>
      </c>
      <c r="D34" t="s">
        <v>74</v>
      </c>
      <c r="E34" t="s">
        <v>30</v>
      </c>
      <c r="F34" t="s">
        <v>55</v>
      </c>
      <c r="G34" t="s">
        <v>56</v>
      </c>
      <c r="H34" t="s">
        <v>55</v>
      </c>
      <c r="I34" t="s">
        <v>57</v>
      </c>
      <c r="J34" t="s">
        <v>65</v>
      </c>
      <c r="K34" s="1">
        <v>22653</v>
      </c>
      <c r="L34" t="s">
        <v>36</v>
      </c>
      <c r="M34" t="s">
        <v>48</v>
      </c>
      <c r="N34" t="s">
        <v>84</v>
      </c>
      <c r="O34" t="s">
        <v>77</v>
      </c>
      <c r="P34" t="s">
        <v>98</v>
      </c>
      <c r="Q34">
        <v>3</v>
      </c>
      <c r="R34" s="1">
        <v>45065</v>
      </c>
      <c r="S34">
        <v>5</v>
      </c>
      <c r="T34">
        <v>4</v>
      </c>
      <c r="U34">
        <v>3</v>
      </c>
      <c r="V34" s="1">
        <v>45081</v>
      </c>
      <c r="W34" t="s">
        <v>92</v>
      </c>
      <c r="X34" t="s">
        <v>51</v>
      </c>
      <c r="Y34" t="s">
        <v>52</v>
      </c>
      <c r="Z34">
        <v>1</v>
      </c>
      <c r="AA34">
        <v>706.1</v>
      </c>
      <c r="AB34">
        <v>59</v>
      </c>
    </row>
    <row r="35" spans="1:28" x14ac:dyDescent="0.25">
      <c r="A35">
        <v>3466</v>
      </c>
      <c r="B35" s="1">
        <v>44664</v>
      </c>
      <c r="C35" t="s">
        <v>53</v>
      </c>
      <c r="D35" t="s">
        <v>94</v>
      </c>
      <c r="E35" t="s">
        <v>30</v>
      </c>
      <c r="F35" t="s">
        <v>46</v>
      </c>
      <c r="G35" t="s">
        <v>32</v>
      </c>
      <c r="H35" t="s">
        <v>55</v>
      </c>
      <c r="I35" t="s">
        <v>95</v>
      </c>
      <c r="J35" t="s">
        <v>47</v>
      </c>
      <c r="K35" s="1">
        <v>28881</v>
      </c>
      <c r="L35" t="s">
        <v>91</v>
      </c>
      <c r="M35" t="s">
        <v>48</v>
      </c>
      <c r="N35" t="s">
        <v>60</v>
      </c>
      <c r="O35" t="s">
        <v>67</v>
      </c>
      <c r="P35" t="s">
        <v>78</v>
      </c>
      <c r="Q35">
        <v>4</v>
      </c>
      <c r="R35" s="1">
        <v>45142</v>
      </c>
      <c r="S35">
        <v>1</v>
      </c>
      <c r="T35">
        <v>3</v>
      </c>
      <c r="U35">
        <v>4</v>
      </c>
      <c r="V35" s="1">
        <v>44902</v>
      </c>
      <c r="W35" t="s">
        <v>50</v>
      </c>
      <c r="X35" t="s">
        <v>51</v>
      </c>
      <c r="Y35" t="s">
        <v>73</v>
      </c>
      <c r="Z35">
        <v>3</v>
      </c>
      <c r="AA35">
        <v>447.66</v>
      </c>
      <c r="AB35">
        <v>43</v>
      </c>
    </row>
    <row r="36" spans="1:28" x14ac:dyDescent="0.25">
      <c r="A36">
        <v>3467</v>
      </c>
      <c r="B36" s="1">
        <v>43957</v>
      </c>
      <c r="C36" t="s">
        <v>53</v>
      </c>
      <c r="D36" t="s">
        <v>74</v>
      </c>
      <c r="E36" t="s">
        <v>30</v>
      </c>
      <c r="F36" t="s">
        <v>31</v>
      </c>
      <c r="G36" t="s">
        <v>45</v>
      </c>
      <c r="H36" t="s">
        <v>46</v>
      </c>
      <c r="I36" t="s">
        <v>57</v>
      </c>
      <c r="J36" t="s">
        <v>97</v>
      </c>
      <c r="K36" s="1">
        <v>31911</v>
      </c>
      <c r="L36" t="s">
        <v>91</v>
      </c>
      <c r="M36" t="s">
        <v>37</v>
      </c>
      <c r="N36" t="s">
        <v>84</v>
      </c>
      <c r="O36" t="s">
        <v>77</v>
      </c>
      <c r="P36" t="s">
        <v>78</v>
      </c>
      <c r="Q36">
        <v>1</v>
      </c>
      <c r="R36" s="1">
        <v>45104</v>
      </c>
      <c r="S36">
        <v>4</v>
      </c>
      <c r="T36">
        <v>3</v>
      </c>
      <c r="U36">
        <v>2</v>
      </c>
      <c r="V36" s="1">
        <v>44981</v>
      </c>
      <c r="W36" t="s">
        <v>68</v>
      </c>
      <c r="X36" t="s">
        <v>42</v>
      </c>
      <c r="Y36" t="s">
        <v>52</v>
      </c>
      <c r="Z36">
        <v>1</v>
      </c>
      <c r="AA36">
        <v>759.7</v>
      </c>
      <c r="AB36">
        <v>33</v>
      </c>
    </row>
    <row r="37" spans="1:28" x14ac:dyDescent="0.25">
      <c r="A37">
        <v>3468</v>
      </c>
      <c r="B37" s="1">
        <v>43717</v>
      </c>
      <c r="C37" t="s">
        <v>53</v>
      </c>
      <c r="D37" t="s">
        <v>81</v>
      </c>
      <c r="E37" t="s">
        <v>30</v>
      </c>
      <c r="F37" t="s">
        <v>31</v>
      </c>
      <c r="G37" t="s">
        <v>56</v>
      </c>
      <c r="H37" t="s">
        <v>33</v>
      </c>
      <c r="I37" t="s">
        <v>57</v>
      </c>
      <c r="J37" t="s">
        <v>101</v>
      </c>
      <c r="K37" s="1">
        <v>35911</v>
      </c>
      <c r="L37" t="s">
        <v>91</v>
      </c>
      <c r="M37" t="s">
        <v>37</v>
      </c>
      <c r="N37" t="s">
        <v>72</v>
      </c>
      <c r="O37" t="s">
        <v>61</v>
      </c>
      <c r="P37" t="s">
        <v>40</v>
      </c>
      <c r="Q37">
        <v>4</v>
      </c>
      <c r="R37" s="1">
        <v>44962</v>
      </c>
      <c r="S37">
        <v>3</v>
      </c>
      <c r="T37">
        <v>1</v>
      </c>
      <c r="U37">
        <v>3</v>
      </c>
      <c r="V37" s="1">
        <v>45056</v>
      </c>
      <c r="W37" t="s">
        <v>50</v>
      </c>
      <c r="X37" t="s">
        <v>42</v>
      </c>
      <c r="Y37" t="s">
        <v>63</v>
      </c>
      <c r="Z37">
        <v>3</v>
      </c>
      <c r="AA37">
        <v>180.63</v>
      </c>
      <c r="AB37">
        <v>21</v>
      </c>
    </row>
    <row r="38" spans="1:28" x14ac:dyDescent="0.25">
      <c r="A38">
        <v>3471</v>
      </c>
      <c r="B38" s="1">
        <v>43890</v>
      </c>
      <c r="C38" t="s">
        <v>53</v>
      </c>
      <c r="D38" t="s">
        <v>29</v>
      </c>
      <c r="E38" t="s">
        <v>30</v>
      </c>
      <c r="F38" t="s">
        <v>46</v>
      </c>
      <c r="G38" t="s">
        <v>32</v>
      </c>
      <c r="H38" t="s">
        <v>33</v>
      </c>
      <c r="I38" t="s">
        <v>57</v>
      </c>
      <c r="J38" t="s">
        <v>70</v>
      </c>
      <c r="K38" s="1">
        <v>24475</v>
      </c>
      <c r="L38" t="s">
        <v>83</v>
      </c>
      <c r="M38" t="s">
        <v>48</v>
      </c>
      <c r="N38" t="s">
        <v>84</v>
      </c>
      <c r="O38" t="s">
        <v>67</v>
      </c>
      <c r="P38" t="s">
        <v>40</v>
      </c>
      <c r="Q38">
        <v>4</v>
      </c>
      <c r="R38" s="1">
        <v>45046</v>
      </c>
      <c r="S38">
        <v>2</v>
      </c>
      <c r="T38">
        <v>4</v>
      </c>
      <c r="U38">
        <v>1</v>
      </c>
      <c r="V38" s="1">
        <v>45008</v>
      </c>
      <c r="W38" t="s">
        <v>50</v>
      </c>
      <c r="X38" t="s">
        <v>51</v>
      </c>
      <c r="Y38" t="s">
        <v>73</v>
      </c>
      <c r="Z38">
        <v>3</v>
      </c>
      <c r="AA38">
        <v>109.98</v>
      </c>
      <c r="AB38">
        <v>53</v>
      </c>
    </row>
    <row r="39" spans="1:28" x14ac:dyDescent="0.25">
      <c r="A39">
        <v>3472</v>
      </c>
      <c r="B39" s="1">
        <v>44941</v>
      </c>
      <c r="C39" t="s">
        <v>53</v>
      </c>
      <c r="D39" t="s">
        <v>85</v>
      </c>
      <c r="E39" t="s">
        <v>30</v>
      </c>
      <c r="F39" t="s">
        <v>31</v>
      </c>
      <c r="G39" t="s">
        <v>32</v>
      </c>
      <c r="H39" t="s">
        <v>55</v>
      </c>
      <c r="I39" t="s">
        <v>57</v>
      </c>
      <c r="J39" t="s">
        <v>96</v>
      </c>
      <c r="K39" s="1">
        <v>29963</v>
      </c>
      <c r="L39" t="s">
        <v>83</v>
      </c>
      <c r="M39" t="s">
        <v>48</v>
      </c>
      <c r="N39" t="s">
        <v>60</v>
      </c>
      <c r="O39" t="s">
        <v>67</v>
      </c>
      <c r="P39" t="s">
        <v>78</v>
      </c>
      <c r="Q39">
        <v>4</v>
      </c>
      <c r="R39" s="1">
        <v>45133</v>
      </c>
      <c r="S39">
        <v>5</v>
      </c>
      <c r="T39">
        <v>5</v>
      </c>
      <c r="U39">
        <v>4</v>
      </c>
      <c r="V39" s="1">
        <v>44969</v>
      </c>
      <c r="W39" t="s">
        <v>68</v>
      </c>
      <c r="X39" t="s">
        <v>51</v>
      </c>
      <c r="Y39" t="s">
        <v>63</v>
      </c>
      <c r="Z39">
        <v>5</v>
      </c>
      <c r="AA39">
        <v>537.24</v>
      </c>
      <c r="AB39">
        <v>41</v>
      </c>
    </row>
    <row r="40" spans="1:28" x14ac:dyDescent="0.25">
      <c r="A40">
        <v>3473</v>
      </c>
      <c r="B40" s="1">
        <v>45106</v>
      </c>
      <c r="C40" t="s">
        <v>53</v>
      </c>
      <c r="D40" t="s">
        <v>44</v>
      </c>
      <c r="E40" t="s">
        <v>30</v>
      </c>
      <c r="F40" t="s">
        <v>46</v>
      </c>
      <c r="G40" t="s">
        <v>45</v>
      </c>
      <c r="H40" t="s">
        <v>33</v>
      </c>
      <c r="I40" t="s">
        <v>57</v>
      </c>
      <c r="J40" t="s">
        <v>100</v>
      </c>
      <c r="K40" s="1">
        <v>18537</v>
      </c>
      <c r="L40" t="s">
        <v>90</v>
      </c>
      <c r="M40" t="s">
        <v>48</v>
      </c>
      <c r="N40" t="s">
        <v>49</v>
      </c>
      <c r="O40" t="s">
        <v>39</v>
      </c>
      <c r="P40" t="s">
        <v>78</v>
      </c>
      <c r="Q40">
        <v>2</v>
      </c>
      <c r="R40" s="1">
        <v>45105</v>
      </c>
      <c r="S40">
        <v>3</v>
      </c>
      <c r="T40">
        <v>4</v>
      </c>
      <c r="U40">
        <v>4</v>
      </c>
      <c r="V40" s="1">
        <v>44901</v>
      </c>
      <c r="W40" t="s">
        <v>92</v>
      </c>
      <c r="X40" t="s">
        <v>51</v>
      </c>
      <c r="Y40" t="s">
        <v>43</v>
      </c>
      <c r="Z40">
        <v>5</v>
      </c>
      <c r="AA40">
        <v>789.99</v>
      </c>
      <c r="AB40">
        <v>73</v>
      </c>
    </row>
    <row r="41" spans="1:28" x14ac:dyDescent="0.25">
      <c r="A41">
        <v>3474</v>
      </c>
      <c r="B41" s="1">
        <v>43899</v>
      </c>
      <c r="C41" t="s">
        <v>53</v>
      </c>
      <c r="D41" t="s">
        <v>87</v>
      </c>
      <c r="E41" t="s">
        <v>30</v>
      </c>
      <c r="F41" t="s">
        <v>55</v>
      </c>
      <c r="G41" t="s">
        <v>45</v>
      </c>
      <c r="H41" t="s">
        <v>33</v>
      </c>
      <c r="I41" t="s">
        <v>57</v>
      </c>
      <c r="J41" t="s">
        <v>102</v>
      </c>
      <c r="K41" s="1">
        <v>24092</v>
      </c>
      <c r="L41" t="s">
        <v>90</v>
      </c>
      <c r="M41" t="s">
        <v>48</v>
      </c>
      <c r="N41" t="s">
        <v>60</v>
      </c>
      <c r="O41" t="s">
        <v>77</v>
      </c>
      <c r="P41" t="s">
        <v>40</v>
      </c>
      <c r="Q41">
        <v>2</v>
      </c>
      <c r="R41" s="1">
        <v>45055</v>
      </c>
      <c r="S41">
        <v>3</v>
      </c>
      <c r="T41">
        <v>1</v>
      </c>
      <c r="U41">
        <v>2</v>
      </c>
      <c r="V41" s="1">
        <v>44805</v>
      </c>
      <c r="W41" t="s">
        <v>50</v>
      </c>
      <c r="X41" t="s">
        <v>51</v>
      </c>
      <c r="Y41" t="s">
        <v>52</v>
      </c>
      <c r="Z41">
        <v>5</v>
      </c>
      <c r="AA41">
        <v>155.51</v>
      </c>
      <c r="AB41">
        <v>55</v>
      </c>
    </row>
    <row r="42" spans="1:28" x14ac:dyDescent="0.25">
      <c r="A42">
        <v>3475</v>
      </c>
      <c r="B42" s="1">
        <v>44460</v>
      </c>
      <c r="C42" t="s">
        <v>53</v>
      </c>
      <c r="D42" t="s">
        <v>64</v>
      </c>
      <c r="E42" t="s">
        <v>30</v>
      </c>
      <c r="F42" t="s">
        <v>55</v>
      </c>
      <c r="G42" t="s">
        <v>32</v>
      </c>
      <c r="H42" t="s">
        <v>33</v>
      </c>
      <c r="I42" t="s">
        <v>57</v>
      </c>
      <c r="J42" t="s">
        <v>65</v>
      </c>
      <c r="K42" s="1">
        <v>21179</v>
      </c>
      <c r="L42" t="s">
        <v>86</v>
      </c>
      <c r="M42" t="s">
        <v>48</v>
      </c>
      <c r="N42" t="s">
        <v>84</v>
      </c>
      <c r="O42" t="s">
        <v>39</v>
      </c>
      <c r="P42" t="s">
        <v>40</v>
      </c>
      <c r="Q42">
        <v>2</v>
      </c>
      <c r="R42" s="1">
        <v>44951</v>
      </c>
      <c r="S42">
        <v>4</v>
      </c>
      <c r="T42">
        <v>3</v>
      </c>
      <c r="U42">
        <v>4</v>
      </c>
      <c r="V42" s="1">
        <v>44867</v>
      </c>
      <c r="W42" t="s">
        <v>50</v>
      </c>
      <c r="X42" t="s">
        <v>42</v>
      </c>
      <c r="Y42" t="s">
        <v>73</v>
      </c>
      <c r="Z42">
        <v>2</v>
      </c>
      <c r="AA42">
        <v>648.76</v>
      </c>
      <c r="AB42">
        <v>64</v>
      </c>
    </row>
    <row r="43" spans="1:28" x14ac:dyDescent="0.25">
      <c r="A43">
        <v>3476</v>
      </c>
      <c r="B43" s="1">
        <v>45089</v>
      </c>
      <c r="C43" t="s">
        <v>53</v>
      </c>
      <c r="D43" t="s">
        <v>94</v>
      </c>
      <c r="E43" t="s">
        <v>30</v>
      </c>
      <c r="F43" t="s">
        <v>46</v>
      </c>
      <c r="G43" t="s">
        <v>45</v>
      </c>
      <c r="H43" t="s">
        <v>33</v>
      </c>
      <c r="I43" t="s">
        <v>57</v>
      </c>
      <c r="J43" t="s">
        <v>97</v>
      </c>
      <c r="K43" s="1">
        <v>16608</v>
      </c>
      <c r="L43" t="s">
        <v>36</v>
      </c>
      <c r="M43" t="s">
        <v>48</v>
      </c>
      <c r="N43" t="s">
        <v>84</v>
      </c>
      <c r="O43" t="s">
        <v>77</v>
      </c>
      <c r="P43" t="s">
        <v>98</v>
      </c>
      <c r="Q43">
        <v>2</v>
      </c>
      <c r="R43" s="1">
        <v>44988</v>
      </c>
      <c r="S43">
        <v>5</v>
      </c>
      <c r="T43">
        <v>5</v>
      </c>
      <c r="U43">
        <v>3</v>
      </c>
      <c r="V43" s="1">
        <v>44883</v>
      </c>
      <c r="W43" t="s">
        <v>41</v>
      </c>
      <c r="X43" t="s">
        <v>42</v>
      </c>
      <c r="Y43" t="s">
        <v>52</v>
      </c>
      <c r="Z43">
        <v>4</v>
      </c>
      <c r="AA43">
        <v>533.5</v>
      </c>
      <c r="AB43">
        <v>78</v>
      </c>
    </row>
    <row r="44" spans="1:28" x14ac:dyDescent="0.25">
      <c r="A44">
        <v>3477</v>
      </c>
      <c r="B44" s="1">
        <v>43562</v>
      </c>
      <c r="C44" t="s">
        <v>53</v>
      </c>
      <c r="D44" t="s">
        <v>94</v>
      </c>
      <c r="E44" t="s">
        <v>30</v>
      </c>
      <c r="F44" t="s">
        <v>46</v>
      </c>
      <c r="G44" t="s">
        <v>45</v>
      </c>
      <c r="H44" t="s">
        <v>55</v>
      </c>
      <c r="I44" t="s">
        <v>95</v>
      </c>
      <c r="J44" t="s">
        <v>47</v>
      </c>
      <c r="K44" s="1">
        <v>25540</v>
      </c>
      <c r="L44" t="s">
        <v>91</v>
      </c>
      <c r="M44" t="s">
        <v>37</v>
      </c>
      <c r="N44" t="s">
        <v>84</v>
      </c>
      <c r="O44" t="s">
        <v>39</v>
      </c>
      <c r="P44" t="s">
        <v>98</v>
      </c>
      <c r="Q44">
        <v>2</v>
      </c>
      <c r="R44" s="1">
        <v>44900</v>
      </c>
      <c r="S44">
        <v>1</v>
      </c>
      <c r="T44">
        <v>2</v>
      </c>
      <c r="U44">
        <v>1</v>
      </c>
      <c r="V44" s="1">
        <v>44872</v>
      </c>
      <c r="W44" t="s">
        <v>41</v>
      </c>
      <c r="X44" t="s">
        <v>51</v>
      </c>
      <c r="Y44" t="s">
        <v>43</v>
      </c>
      <c r="Z44">
        <v>5</v>
      </c>
      <c r="AA44">
        <v>429.48</v>
      </c>
      <c r="AB44">
        <v>50</v>
      </c>
    </row>
    <row r="45" spans="1:28" x14ac:dyDescent="0.25">
      <c r="A45">
        <v>3478</v>
      </c>
      <c r="B45" s="1">
        <v>43360</v>
      </c>
      <c r="C45" t="s">
        <v>53</v>
      </c>
      <c r="D45" t="s">
        <v>74</v>
      </c>
      <c r="E45" t="s">
        <v>30</v>
      </c>
      <c r="F45" t="s">
        <v>55</v>
      </c>
      <c r="G45" t="s">
        <v>32</v>
      </c>
      <c r="H45" t="s">
        <v>33</v>
      </c>
      <c r="I45" t="s">
        <v>57</v>
      </c>
      <c r="J45" t="s">
        <v>101</v>
      </c>
      <c r="K45" s="1">
        <v>21103</v>
      </c>
      <c r="L45" t="s">
        <v>91</v>
      </c>
      <c r="M45" t="s">
        <v>37</v>
      </c>
      <c r="N45" t="s">
        <v>49</v>
      </c>
      <c r="O45" t="s">
        <v>67</v>
      </c>
      <c r="P45" t="s">
        <v>40</v>
      </c>
      <c r="Q45">
        <v>2</v>
      </c>
      <c r="R45" s="1">
        <v>44894</v>
      </c>
      <c r="S45">
        <v>3</v>
      </c>
      <c r="T45">
        <v>4</v>
      </c>
      <c r="U45">
        <v>1</v>
      </c>
      <c r="V45" s="1">
        <v>44839</v>
      </c>
      <c r="W45" t="s">
        <v>68</v>
      </c>
      <c r="X45" t="s">
        <v>51</v>
      </c>
      <c r="Y45" t="s">
        <v>52</v>
      </c>
      <c r="Z45">
        <v>1</v>
      </c>
      <c r="AA45">
        <v>526.74</v>
      </c>
      <c r="AB45">
        <v>61</v>
      </c>
    </row>
    <row r="46" spans="1:28" x14ac:dyDescent="0.25">
      <c r="A46">
        <v>3479</v>
      </c>
      <c r="B46" s="1">
        <v>44775</v>
      </c>
      <c r="C46" t="s">
        <v>53</v>
      </c>
      <c r="D46" t="s">
        <v>81</v>
      </c>
      <c r="E46" t="s">
        <v>30</v>
      </c>
      <c r="F46" t="s">
        <v>31</v>
      </c>
      <c r="G46" t="s">
        <v>45</v>
      </c>
      <c r="H46" t="s">
        <v>46</v>
      </c>
      <c r="I46" t="s">
        <v>57</v>
      </c>
      <c r="J46" t="s">
        <v>96</v>
      </c>
      <c r="K46" s="1">
        <v>22783</v>
      </c>
      <c r="L46" t="s">
        <v>83</v>
      </c>
      <c r="M46" t="s">
        <v>37</v>
      </c>
      <c r="N46" t="s">
        <v>49</v>
      </c>
      <c r="O46" t="s">
        <v>39</v>
      </c>
      <c r="P46" t="s">
        <v>40</v>
      </c>
      <c r="Q46">
        <v>2</v>
      </c>
      <c r="R46" s="1">
        <v>44868</v>
      </c>
      <c r="S46">
        <v>4</v>
      </c>
      <c r="T46">
        <v>4</v>
      </c>
      <c r="U46">
        <v>4</v>
      </c>
      <c r="V46" s="1">
        <v>44944</v>
      </c>
      <c r="W46" t="s">
        <v>92</v>
      </c>
      <c r="X46" t="s">
        <v>42</v>
      </c>
      <c r="Y46" t="s">
        <v>73</v>
      </c>
      <c r="Z46">
        <v>3</v>
      </c>
      <c r="AA46">
        <v>443.45</v>
      </c>
      <c r="AB46">
        <v>60</v>
      </c>
    </row>
    <row r="47" spans="1:28" x14ac:dyDescent="0.25">
      <c r="A47">
        <v>3483</v>
      </c>
      <c r="B47" s="1">
        <v>44465</v>
      </c>
      <c r="C47" t="s">
        <v>53</v>
      </c>
      <c r="D47" t="s">
        <v>85</v>
      </c>
      <c r="E47" t="s">
        <v>30</v>
      </c>
      <c r="F47" t="s">
        <v>46</v>
      </c>
      <c r="G47" t="s">
        <v>56</v>
      </c>
      <c r="H47" t="s">
        <v>33</v>
      </c>
      <c r="I47" t="s">
        <v>57</v>
      </c>
      <c r="J47" t="s">
        <v>96</v>
      </c>
      <c r="K47" s="1">
        <v>23547</v>
      </c>
      <c r="L47" t="s">
        <v>90</v>
      </c>
      <c r="M47" t="s">
        <v>48</v>
      </c>
      <c r="N47" t="s">
        <v>84</v>
      </c>
      <c r="O47" t="s">
        <v>39</v>
      </c>
      <c r="P47" t="s">
        <v>40</v>
      </c>
      <c r="Q47">
        <v>1</v>
      </c>
      <c r="R47" s="1">
        <v>44857</v>
      </c>
      <c r="S47">
        <v>1</v>
      </c>
      <c r="T47">
        <v>4</v>
      </c>
      <c r="U47">
        <v>5</v>
      </c>
      <c r="V47" s="1">
        <v>44783</v>
      </c>
      <c r="W47" t="s">
        <v>62</v>
      </c>
      <c r="X47" t="s">
        <v>51</v>
      </c>
      <c r="Y47" t="s">
        <v>73</v>
      </c>
      <c r="Z47">
        <v>4</v>
      </c>
      <c r="AA47">
        <v>111.96</v>
      </c>
      <c r="AB47">
        <v>57</v>
      </c>
    </row>
    <row r="48" spans="1:28" x14ac:dyDescent="0.25">
      <c r="A48">
        <v>3484</v>
      </c>
      <c r="B48" s="1">
        <v>43341</v>
      </c>
      <c r="C48" t="s">
        <v>53</v>
      </c>
      <c r="D48" t="s">
        <v>44</v>
      </c>
      <c r="E48" t="s">
        <v>30</v>
      </c>
      <c r="F48" t="s">
        <v>46</v>
      </c>
      <c r="G48" t="s">
        <v>56</v>
      </c>
      <c r="H48" t="s">
        <v>55</v>
      </c>
      <c r="I48" t="s">
        <v>57</v>
      </c>
      <c r="J48" t="s">
        <v>65</v>
      </c>
      <c r="K48" s="1">
        <v>34898</v>
      </c>
      <c r="L48" t="s">
        <v>90</v>
      </c>
      <c r="M48" t="s">
        <v>48</v>
      </c>
      <c r="N48" t="s">
        <v>60</v>
      </c>
      <c r="O48" t="s">
        <v>61</v>
      </c>
      <c r="P48" t="s">
        <v>40</v>
      </c>
      <c r="Q48">
        <v>4</v>
      </c>
      <c r="R48" s="1">
        <v>44820</v>
      </c>
      <c r="S48">
        <v>1</v>
      </c>
      <c r="T48">
        <v>2</v>
      </c>
      <c r="U48">
        <v>4</v>
      </c>
      <c r="V48" s="1">
        <v>45104</v>
      </c>
      <c r="W48" t="s">
        <v>62</v>
      </c>
      <c r="X48" t="s">
        <v>51</v>
      </c>
      <c r="Y48" t="s">
        <v>73</v>
      </c>
      <c r="Z48">
        <v>1</v>
      </c>
      <c r="AA48">
        <v>795.7</v>
      </c>
      <c r="AB48">
        <v>23</v>
      </c>
    </row>
    <row r="49" spans="1:28" x14ac:dyDescent="0.25">
      <c r="A49">
        <v>3485</v>
      </c>
      <c r="B49" s="1">
        <v>44495</v>
      </c>
      <c r="C49" t="s">
        <v>53</v>
      </c>
      <c r="D49" t="s">
        <v>87</v>
      </c>
      <c r="E49" t="s">
        <v>30</v>
      </c>
      <c r="F49" t="s">
        <v>31</v>
      </c>
      <c r="G49" t="s">
        <v>32</v>
      </c>
      <c r="H49" t="s">
        <v>55</v>
      </c>
      <c r="I49" t="s">
        <v>57</v>
      </c>
      <c r="J49" t="s">
        <v>70</v>
      </c>
      <c r="K49" s="1">
        <v>34568</v>
      </c>
      <c r="L49" t="s">
        <v>90</v>
      </c>
      <c r="M49" t="s">
        <v>48</v>
      </c>
      <c r="N49" t="s">
        <v>38</v>
      </c>
      <c r="O49" t="s">
        <v>39</v>
      </c>
      <c r="P49" t="s">
        <v>40</v>
      </c>
      <c r="Q49">
        <v>5</v>
      </c>
      <c r="R49" s="1">
        <v>45053</v>
      </c>
      <c r="S49">
        <v>2</v>
      </c>
      <c r="T49">
        <v>1</v>
      </c>
      <c r="U49">
        <v>3</v>
      </c>
      <c r="V49" s="1">
        <v>44780</v>
      </c>
      <c r="W49" t="s">
        <v>50</v>
      </c>
      <c r="X49" t="s">
        <v>42</v>
      </c>
      <c r="Y49" t="s">
        <v>73</v>
      </c>
      <c r="Z49">
        <v>2</v>
      </c>
      <c r="AA49">
        <v>796.45</v>
      </c>
      <c r="AB49">
        <v>27</v>
      </c>
    </row>
    <row r="50" spans="1:28" x14ac:dyDescent="0.25">
      <c r="A50">
        <v>3486</v>
      </c>
      <c r="B50" s="1">
        <v>44865</v>
      </c>
      <c r="C50" t="s">
        <v>53</v>
      </c>
      <c r="D50" t="s">
        <v>64</v>
      </c>
      <c r="E50" t="s">
        <v>30</v>
      </c>
      <c r="F50" t="s">
        <v>46</v>
      </c>
      <c r="G50" t="s">
        <v>32</v>
      </c>
      <c r="H50" t="s">
        <v>33</v>
      </c>
      <c r="I50" t="s">
        <v>57</v>
      </c>
      <c r="J50" t="s">
        <v>97</v>
      </c>
      <c r="K50" s="1">
        <v>33191</v>
      </c>
      <c r="L50" t="s">
        <v>86</v>
      </c>
      <c r="M50" t="s">
        <v>48</v>
      </c>
      <c r="N50" t="s">
        <v>60</v>
      </c>
      <c r="O50" t="s">
        <v>39</v>
      </c>
      <c r="P50" t="s">
        <v>40</v>
      </c>
      <c r="Q50">
        <v>4</v>
      </c>
      <c r="R50" s="1">
        <v>44800</v>
      </c>
      <c r="S50">
        <v>3</v>
      </c>
      <c r="T50">
        <v>1</v>
      </c>
      <c r="U50">
        <v>1</v>
      </c>
      <c r="V50" s="1">
        <v>45130</v>
      </c>
      <c r="W50" t="s">
        <v>62</v>
      </c>
      <c r="X50" t="s">
        <v>42</v>
      </c>
      <c r="Y50" t="s">
        <v>63</v>
      </c>
      <c r="Z50">
        <v>5</v>
      </c>
      <c r="AA50">
        <v>812.59</v>
      </c>
      <c r="AB50">
        <v>32</v>
      </c>
    </row>
    <row r="51" spans="1:28" x14ac:dyDescent="0.25">
      <c r="A51">
        <v>3487</v>
      </c>
      <c r="B51" s="1">
        <v>45000</v>
      </c>
      <c r="C51" t="s">
        <v>53</v>
      </c>
      <c r="D51" t="s">
        <v>69</v>
      </c>
      <c r="E51" t="s">
        <v>30</v>
      </c>
      <c r="F51" t="s">
        <v>31</v>
      </c>
      <c r="G51" t="s">
        <v>56</v>
      </c>
      <c r="H51" t="s">
        <v>46</v>
      </c>
      <c r="I51" t="s">
        <v>57</v>
      </c>
      <c r="J51" t="s">
        <v>58</v>
      </c>
      <c r="K51" s="1">
        <v>34366</v>
      </c>
      <c r="L51" t="s">
        <v>91</v>
      </c>
      <c r="M51" t="s">
        <v>37</v>
      </c>
      <c r="N51" t="s">
        <v>60</v>
      </c>
      <c r="O51" t="s">
        <v>77</v>
      </c>
      <c r="P51" t="s">
        <v>40</v>
      </c>
      <c r="Q51">
        <v>4</v>
      </c>
      <c r="R51" s="1">
        <v>44827</v>
      </c>
      <c r="S51">
        <v>5</v>
      </c>
      <c r="T51">
        <v>4</v>
      </c>
      <c r="U51">
        <v>1</v>
      </c>
      <c r="V51" s="1">
        <v>45124</v>
      </c>
      <c r="W51" t="s">
        <v>62</v>
      </c>
      <c r="X51" t="s">
        <v>51</v>
      </c>
      <c r="Y51" t="s">
        <v>63</v>
      </c>
      <c r="Z51">
        <v>5</v>
      </c>
      <c r="AA51">
        <v>132.97</v>
      </c>
      <c r="AB51">
        <v>29</v>
      </c>
    </row>
    <row r="52" spans="1:28" x14ac:dyDescent="0.25">
      <c r="A52">
        <v>3488</v>
      </c>
      <c r="B52" s="1">
        <v>44813</v>
      </c>
      <c r="C52" t="s">
        <v>53</v>
      </c>
      <c r="D52" t="s">
        <v>29</v>
      </c>
      <c r="E52" t="s">
        <v>30</v>
      </c>
      <c r="F52" t="s">
        <v>31</v>
      </c>
      <c r="G52" t="s">
        <v>56</v>
      </c>
      <c r="H52" t="s">
        <v>55</v>
      </c>
      <c r="I52" t="s">
        <v>57</v>
      </c>
      <c r="J52" t="s">
        <v>101</v>
      </c>
      <c r="K52" s="1">
        <v>35746</v>
      </c>
      <c r="L52" t="s">
        <v>91</v>
      </c>
      <c r="M52" t="s">
        <v>37</v>
      </c>
      <c r="N52" t="s">
        <v>84</v>
      </c>
      <c r="O52" t="s">
        <v>61</v>
      </c>
      <c r="P52" t="s">
        <v>40</v>
      </c>
      <c r="Q52">
        <v>2</v>
      </c>
      <c r="R52" s="1">
        <v>44996</v>
      </c>
      <c r="S52">
        <v>1</v>
      </c>
      <c r="T52">
        <v>5</v>
      </c>
      <c r="U52">
        <v>1</v>
      </c>
      <c r="V52" s="1">
        <v>44824</v>
      </c>
      <c r="W52" t="s">
        <v>92</v>
      </c>
      <c r="X52" t="s">
        <v>42</v>
      </c>
      <c r="Y52" t="s">
        <v>63</v>
      </c>
      <c r="Z52">
        <v>1</v>
      </c>
      <c r="AA52">
        <v>308.19</v>
      </c>
      <c r="AB52">
        <v>25</v>
      </c>
    </row>
    <row r="53" spans="1:28" x14ac:dyDescent="0.25">
      <c r="A53">
        <v>3489</v>
      </c>
      <c r="B53" s="1">
        <v>44624</v>
      </c>
      <c r="C53" t="s">
        <v>53</v>
      </c>
      <c r="D53" t="s">
        <v>44</v>
      </c>
      <c r="E53" t="s">
        <v>30</v>
      </c>
      <c r="F53" t="s">
        <v>46</v>
      </c>
      <c r="G53" t="s">
        <v>45</v>
      </c>
      <c r="H53" t="s">
        <v>33</v>
      </c>
      <c r="I53" t="s">
        <v>57</v>
      </c>
      <c r="J53" t="s">
        <v>70</v>
      </c>
      <c r="K53" s="1">
        <v>19481</v>
      </c>
      <c r="L53" t="s">
        <v>83</v>
      </c>
      <c r="M53" t="s">
        <v>37</v>
      </c>
      <c r="N53" t="s">
        <v>72</v>
      </c>
      <c r="O53" t="s">
        <v>77</v>
      </c>
      <c r="P53" t="s">
        <v>40</v>
      </c>
      <c r="Q53">
        <v>2</v>
      </c>
      <c r="R53" s="1">
        <v>44898</v>
      </c>
      <c r="S53">
        <v>2</v>
      </c>
      <c r="T53">
        <v>4</v>
      </c>
      <c r="U53">
        <v>5</v>
      </c>
      <c r="V53" s="1">
        <v>45109</v>
      </c>
      <c r="W53" t="s">
        <v>62</v>
      </c>
      <c r="X53" t="s">
        <v>42</v>
      </c>
      <c r="Y53" t="s">
        <v>73</v>
      </c>
      <c r="Z53">
        <v>1</v>
      </c>
      <c r="AA53">
        <v>131.41</v>
      </c>
      <c r="AB53">
        <v>69</v>
      </c>
    </row>
    <row r="54" spans="1:28" x14ac:dyDescent="0.25">
      <c r="A54">
        <v>3490</v>
      </c>
      <c r="B54" s="1">
        <v>43507</v>
      </c>
      <c r="C54" t="s">
        <v>53</v>
      </c>
      <c r="D54" t="s">
        <v>87</v>
      </c>
      <c r="E54" t="s">
        <v>30</v>
      </c>
      <c r="F54" t="s">
        <v>46</v>
      </c>
      <c r="G54" t="s">
        <v>45</v>
      </c>
      <c r="H54" t="s">
        <v>46</v>
      </c>
      <c r="I54" t="s">
        <v>57</v>
      </c>
      <c r="J54" t="s">
        <v>58</v>
      </c>
      <c r="K54" s="1">
        <v>33429</v>
      </c>
      <c r="L54" t="s">
        <v>83</v>
      </c>
      <c r="M54" t="s">
        <v>37</v>
      </c>
      <c r="N54" t="s">
        <v>49</v>
      </c>
      <c r="O54" t="s">
        <v>77</v>
      </c>
      <c r="P54" t="s">
        <v>40</v>
      </c>
      <c r="Q54">
        <v>2</v>
      </c>
      <c r="R54" s="1">
        <v>44846</v>
      </c>
      <c r="S54">
        <v>5</v>
      </c>
      <c r="T54">
        <v>3</v>
      </c>
      <c r="U54">
        <v>2</v>
      </c>
      <c r="V54" s="1">
        <v>45126</v>
      </c>
      <c r="W54" t="s">
        <v>68</v>
      </c>
      <c r="X54" t="s">
        <v>42</v>
      </c>
      <c r="Y54" t="s">
        <v>43</v>
      </c>
      <c r="Z54">
        <v>3</v>
      </c>
      <c r="AA54">
        <v>389.59</v>
      </c>
      <c r="AB54">
        <v>28</v>
      </c>
    </row>
    <row r="55" spans="1:28" x14ac:dyDescent="0.25">
      <c r="A55">
        <v>3491</v>
      </c>
      <c r="B55" s="1">
        <v>44222</v>
      </c>
      <c r="C55" t="s">
        <v>53</v>
      </c>
      <c r="D55" t="s">
        <v>81</v>
      </c>
      <c r="E55" t="s">
        <v>30</v>
      </c>
      <c r="F55" t="s">
        <v>31</v>
      </c>
      <c r="G55" t="s">
        <v>56</v>
      </c>
      <c r="H55" t="s">
        <v>55</v>
      </c>
      <c r="I55" t="s">
        <v>57</v>
      </c>
      <c r="J55" t="s">
        <v>70</v>
      </c>
      <c r="K55" s="1">
        <v>26817</v>
      </c>
      <c r="L55" t="s">
        <v>83</v>
      </c>
      <c r="M55" t="s">
        <v>48</v>
      </c>
      <c r="N55" t="s">
        <v>38</v>
      </c>
      <c r="O55" t="s">
        <v>39</v>
      </c>
      <c r="P55" t="s">
        <v>40</v>
      </c>
      <c r="Q55">
        <v>5</v>
      </c>
      <c r="R55" s="1">
        <v>44814</v>
      </c>
      <c r="S55">
        <v>3</v>
      </c>
      <c r="T55">
        <v>4</v>
      </c>
      <c r="U55">
        <v>5</v>
      </c>
      <c r="V55" s="1">
        <v>45121</v>
      </c>
      <c r="W55" t="s">
        <v>62</v>
      </c>
      <c r="X55" t="s">
        <v>42</v>
      </c>
      <c r="Y55" t="s">
        <v>52</v>
      </c>
      <c r="Z55">
        <v>3</v>
      </c>
      <c r="AA55">
        <v>442.56</v>
      </c>
      <c r="AB55">
        <v>48</v>
      </c>
    </row>
    <row r="56" spans="1:28" x14ac:dyDescent="0.25">
      <c r="A56">
        <v>3492</v>
      </c>
      <c r="B56" s="1">
        <v>43795</v>
      </c>
      <c r="C56" t="s">
        <v>53</v>
      </c>
      <c r="D56" t="s">
        <v>54</v>
      </c>
      <c r="E56" t="s">
        <v>30</v>
      </c>
      <c r="F56" t="s">
        <v>55</v>
      </c>
      <c r="G56" t="s">
        <v>32</v>
      </c>
      <c r="H56" t="s">
        <v>55</v>
      </c>
      <c r="I56" t="s">
        <v>57</v>
      </c>
      <c r="J56" t="s">
        <v>65</v>
      </c>
      <c r="K56" s="1">
        <v>33977</v>
      </c>
      <c r="L56" t="s">
        <v>90</v>
      </c>
      <c r="M56" t="s">
        <v>48</v>
      </c>
      <c r="N56" t="s">
        <v>84</v>
      </c>
      <c r="O56" t="s">
        <v>67</v>
      </c>
      <c r="P56" t="s">
        <v>40</v>
      </c>
      <c r="Q56">
        <v>1</v>
      </c>
      <c r="R56" s="1">
        <v>44939</v>
      </c>
      <c r="S56">
        <v>1</v>
      </c>
      <c r="T56">
        <v>5</v>
      </c>
      <c r="U56">
        <v>5</v>
      </c>
      <c r="V56" s="1">
        <v>44810</v>
      </c>
      <c r="W56" t="s">
        <v>62</v>
      </c>
      <c r="X56" t="s">
        <v>42</v>
      </c>
      <c r="Y56" t="s">
        <v>52</v>
      </c>
      <c r="Z56">
        <v>3</v>
      </c>
      <c r="AA56">
        <v>327.66000000000003</v>
      </c>
      <c r="AB56">
        <v>26</v>
      </c>
    </row>
    <row r="57" spans="1:28" x14ac:dyDescent="0.25">
      <c r="A57">
        <v>3493</v>
      </c>
      <c r="B57" s="1">
        <v>43661</v>
      </c>
      <c r="C57" t="s">
        <v>53</v>
      </c>
      <c r="D57" t="s">
        <v>94</v>
      </c>
      <c r="E57" t="s">
        <v>30</v>
      </c>
      <c r="F57" t="s">
        <v>55</v>
      </c>
      <c r="G57" t="s">
        <v>32</v>
      </c>
      <c r="H57" t="s">
        <v>55</v>
      </c>
      <c r="I57" t="s">
        <v>57</v>
      </c>
      <c r="J57" t="s">
        <v>96</v>
      </c>
      <c r="K57" s="1">
        <v>30789</v>
      </c>
      <c r="L57" t="s">
        <v>90</v>
      </c>
      <c r="M57" t="s">
        <v>48</v>
      </c>
      <c r="N57" t="s">
        <v>84</v>
      </c>
      <c r="O57" t="s">
        <v>39</v>
      </c>
      <c r="P57" t="s">
        <v>40</v>
      </c>
      <c r="Q57">
        <v>5</v>
      </c>
      <c r="R57" s="1">
        <v>45018</v>
      </c>
      <c r="S57">
        <v>3</v>
      </c>
      <c r="T57">
        <v>1</v>
      </c>
      <c r="U57">
        <v>5</v>
      </c>
      <c r="V57" s="1">
        <v>44976</v>
      </c>
      <c r="W57" t="s">
        <v>62</v>
      </c>
      <c r="X57" t="s">
        <v>42</v>
      </c>
      <c r="Y57" t="s">
        <v>63</v>
      </c>
      <c r="Z57">
        <v>3</v>
      </c>
      <c r="AA57">
        <v>400.95</v>
      </c>
      <c r="AB57">
        <v>35</v>
      </c>
    </row>
    <row r="58" spans="1:28" x14ac:dyDescent="0.25">
      <c r="A58">
        <v>3494</v>
      </c>
      <c r="B58" s="1">
        <v>44000</v>
      </c>
      <c r="C58" t="s">
        <v>53</v>
      </c>
      <c r="D58" t="s">
        <v>85</v>
      </c>
      <c r="E58" t="s">
        <v>30</v>
      </c>
      <c r="F58" t="s">
        <v>31</v>
      </c>
      <c r="G58" t="s">
        <v>56</v>
      </c>
      <c r="H58" t="s">
        <v>55</v>
      </c>
      <c r="I58" t="s">
        <v>57</v>
      </c>
      <c r="J58" t="s">
        <v>65</v>
      </c>
      <c r="K58" s="1">
        <v>34373</v>
      </c>
      <c r="L58" t="s">
        <v>90</v>
      </c>
      <c r="M58" t="s">
        <v>48</v>
      </c>
      <c r="N58" t="s">
        <v>72</v>
      </c>
      <c r="O58" t="s">
        <v>61</v>
      </c>
      <c r="P58" t="s">
        <v>40</v>
      </c>
      <c r="Q58">
        <v>4</v>
      </c>
      <c r="R58" s="1">
        <v>44910</v>
      </c>
      <c r="S58">
        <v>1</v>
      </c>
      <c r="T58">
        <v>2</v>
      </c>
      <c r="U58">
        <v>1</v>
      </c>
      <c r="V58" s="1">
        <v>44968</v>
      </c>
      <c r="W58" t="s">
        <v>68</v>
      </c>
      <c r="X58" t="s">
        <v>42</v>
      </c>
      <c r="Y58" t="s">
        <v>63</v>
      </c>
      <c r="Z58">
        <v>2</v>
      </c>
      <c r="AA58">
        <v>910.45</v>
      </c>
      <c r="AB58">
        <v>26</v>
      </c>
    </row>
    <row r="59" spans="1:28" x14ac:dyDescent="0.25">
      <c r="A59">
        <v>3495</v>
      </c>
      <c r="B59" s="1">
        <v>45099</v>
      </c>
      <c r="C59" t="s">
        <v>53</v>
      </c>
      <c r="D59" t="s">
        <v>64</v>
      </c>
      <c r="E59" t="s">
        <v>30</v>
      </c>
      <c r="F59" t="s">
        <v>46</v>
      </c>
      <c r="G59" t="s">
        <v>56</v>
      </c>
      <c r="H59" t="s">
        <v>33</v>
      </c>
      <c r="I59" t="s">
        <v>57</v>
      </c>
      <c r="J59" t="s">
        <v>101</v>
      </c>
      <c r="K59" s="1">
        <v>33996</v>
      </c>
      <c r="L59" t="s">
        <v>86</v>
      </c>
      <c r="M59" t="s">
        <v>48</v>
      </c>
      <c r="N59" t="s">
        <v>60</v>
      </c>
      <c r="O59" t="s">
        <v>67</v>
      </c>
      <c r="P59" t="s">
        <v>40</v>
      </c>
      <c r="Q59">
        <v>4</v>
      </c>
      <c r="R59" s="1">
        <v>44812</v>
      </c>
      <c r="S59">
        <v>4</v>
      </c>
      <c r="T59">
        <v>3</v>
      </c>
      <c r="U59">
        <v>5</v>
      </c>
      <c r="V59" s="1">
        <v>44916</v>
      </c>
      <c r="W59" t="s">
        <v>50</v>
      </c>
      <c r="X59" t="s">
        <v>51</v>
      </c>
      <c r="Y59" t="s">
        <v>73</v>
      </c>
      <c r="Z59">
        <v>1</v>
      </c>
      <c r="AA59">
        <v>701.55</v>
      </c>
      <c r="AB59">
        <v>30</v>
      </c>
    </row>
    <row r="60" spans="1:28" x14ac:dyDescent="0.25">
      <c r="A60">
        <v>3496</v>
      </c>
      <c r="B60" s="1">
        <v>44532</v>
      </c>
      <c r="C60" t="s">
        <v>53</v>
      </c>
      <c r="D60" t="s">
        <v>74</v>
      </c>
      <c r="E60" t="s">
        <v>30</v>
      </c>
      <c r="F60" t="s">
        <v>31</v>
      </c>
      <c r="G60" t="s">
        <v>45</v>
      </c>
      <c r="H60" t="s">
        <v>46</v>
      </c>
      <c r="I60" t="s">
        <v>57</v>
      </c>
      <c r="J60" t="s">
        <v>58</v>
      </c>
      <c r="K60" s="1">
        <v>23639</v>
      </c>
      <c r="L60" t="s">
        <v>76</v>
      </c>
      <c r="M60" t="s">
        <v>48</v>
      </c>
      <c r="N60" t="s">
        <v>60</v>
      </c>
      <c r="O60" t="s">
        <v>39</v>
      </c>
      <c r="P60" t="s">
        <v>40</v>
      </c>
      <c r="Q60">
        <v>5</v>
      </c>
      <c r="R60" s="1">
        <v>44921</v>
      </c>
      <c r="S60">
        <v>1</v>
      </c>
      <c r="T60">
        <v>3</v>
      </c>
      <c r="U60">
        <v>2</v>
      </c>
      <c r="V60" s="1">
        <v>44973</v>
      </c>
      <c r="W60" t="s">
        <v>62</v>
      </c>
      <c r="X60" t="s">
        <v>42</v>
      </c>
      <c r="Y60" t="s">
        <v>52</v>
      </c>
      <c r="Z60">
        <v>1</v>
      </c>
      <c r="AA60">
        <v>806.87</v>
      </c>
      <c r="AB60">
        <v>57</v>
      </c>
    </row>
    <row r="61" spans="1:28" x14ac:dyDescent="0.25">
      <c r="A61">
        <v>3497</v>
      </c>
      <c r="B61" s="1">
        <v>44538</v>
      </c>
      <c r="C61" t="s">
        <v>53</v>
      </c>
      <c r="D61" t="s">
        <v>64</v>
      </c>
      <c r="E61" t="s">
        <v>30</v>
      </c>
      <c r="F61" t="s">
        <v>46</v>
      </c>
      <c r="G61" t="s">
        <v>32</v>
      </c>
      <c r="H61" t="s">
        <v>33</v>
      </c>
      <c r="I61" t="s">
        <v>57</v>
      </c>
      <c r="J61" t="s">
        <v>96</v>
      </c>
      <c r="K61" s="1">
        <v>29635</v>
      </c>
      <c r="L61" t="s">
        <v>80</v>
      </c>
      <c r="M61" t="s">
        <v>37</v>
      </c>
      <c r="N61" t="s">
        <v>49</v>
      </c>
      <c r="O61" t="s">
        <v>39</v>
      </c>
      <c r="P61" t="s">
        <v>40</v>
      </c>
      <c r="Q61">
        <v>1</v>
      </c>
      <c r="R61" s="1">
        <v>44822</v>
      </c>
      <c r="S61">
        <v>2</v>
      </c>
      <c r="T61">
        <v>3</v>
      </c>
      <c r="U61">
        <v>4</v>
      </c>
      <c r="V61" s="1">
        <v>44996</v>
      </c>
      <c r="W61" t="s">
        <v>92</v>
      </c>
      <c r="X61" t="s">
        <v>42</v>
      </c>
      <c r="Y61" t="s">
        <v>63</v>
      </c>
      <c r="Z61">
        <v>2</v>
      </c>
      <c r="AA61">
        <v>184.21</v>
      </c>
      <c r="AB61">
        <v>40</v>
      </c>
    </row>
    <row r="62" spans="1:28" x14ac:dyDescent="0.25">
      <c r="A62">
        <v>3498</v>
      </c>
      <c r="B62" s="1">
        <v>45042</v>
      </c>
      <c r="C62" t="s">
        <v>53</v>
      </c>
      <c r="D62" t="s">
        <v>94</v>
      </c>
      <c r="E62" t="s">
        <v>30</v>
      </c>
      <c r="F62" t="s">
        <v>55</v>
      </c>
      <c r="G62" t="s">
        <v>45</v>
      </c>
      <c r="H62" t="s">
        <v>55</v>
      </c>
      <c r="I62" t="s">
        <v>57</v>
      </c>
      <c r="J62" t="s">
        <v>58</v>
      </c>
      <c r="K62" s="1">
        <v>36085</v>
      </c>
      <c r="L62" t="s">
        <v>91</v>
      </c>
      <c r="M62" t="s">
        <v>37</v>
      </c>
      <c r="N62" t="s">
        <v>38</v>
      </c>
      <c r="O62" t="s">
        <v>39</v>
      </c>
      <c r="P62" t="s">
        <v>40</v>
      </c>
      <c r="Q62">
        <v>2</v>
      </c>
      <c r="R62" s="1">
        <v>45096</v>
      </c>
      <c r="S62">
        <v>3</v>
      </c>
      <c r="T62">
        <v>3</v>
      </c>
      <c r="U62">
        <v>4</v>
      </c>
      <c r="V62" s="1">
        <v>45076</v>
      </c>
      <c r="W62" t="s">
        <v>62</v>
      </c>
      <c r="X62" t="s">
        <v>51</v>
      </c>
      <c r="Y62" t="s">
        <v>43</v>
      </c>
      <c r="Z62">
        <v>1</v>
      </c>
      <c r="AA62">
        <v>208.43</v>
      </c>
      <c r="AB62">
        <v>25</v>
      </c>
    </row>
    <row r="63" spans="1:28" x14ac:dyDescent="0.25">
      <c r="A63">
        <v>3499</v>
      </c>
      <c r="B63" s="1">
        <v>43368</v>
      </c>
      <c r="C63" t="s">
        <v>53</v>
      </c>
      <c r="D63" t="s">
        <v>74</v>
      </c>
      <c r="E63" t="s">
        <v>30</v>
      </c>
      <c r="F63" t="s">
        <v>46</v>
      </c>
      <c r="G63" t="s">
        <v>32</v>
      </c>
      <c r="H63" t="s">
        <v>33</v>
      </c>
      <c r="I63" t="s">
        <v>57</v>
      </c>
      <c r="J63" t="s">
        <v>70</v>
      </c>
      <c r="K63" s="1">
        <v>25949</v>
      </c>
      <c r="L63" t="s">
        <v>91</v>
      </c>
      <c r="M63" t="s">
        <v>37</v>
      </c>
      <c r="N63" t="s">
        <v>84</v>
      </c>
      <c r="O63" t="s">
        <v>39</v>
      </c>
      <c r="P63" t="s">
        <v>40</v>
      </c>
      <c r="Q63">
        <v>5</v>
      </c>
      <c r="R63" s="1">
        <v>45128</v>
      </c>
      <c r="S63">
        <v>5</v>
      </c>
      <c r="T63">
        <v>3</v>
      </c>
      <c r="U63">
        <v>5</v>
      </c>
      <c r="V63" s="1">
        <v>44956</v>
      </c>
      <c r="W63" t="s">
        <v>68</v>
      </c>
      <c r="X63" t="s">
        <v>42</v>
      </c>
      <c r="Y63" t="s">
        <v>52</v>
      </c>
      <c r="Z63">
        <v>2</v>
      </c>
      <c r="AA63">
        <v>762.45</v>
      </c>
      <c r="AB63">
        <v>47</v>
      </c>
    </row>
    <row r="64" spans="1:28" x14ac:dyDescent="0.25">
      <c r="A64">
        <v>3500</v>
      </c>
      <c r="B64" s="1">
        <v>43424</v>
      </c>
      <c r="C64" t="s">
        <v>53</v>
      </c>
      <c r="D64" t="s">
        <v>81</v>
      </c>
      <c r="E64" t="s">
        <v>30</v>
      </c>
      <c r="F64" t="s">
        <v>55</v>
      </c>
      <c r="G64" t="s">
        <v>56</v>
      </c>
      <c r="H64" t="s">
        <v>46</v>
      </c>
      <c r="I64" t="s">
        <v>57</v>
      </c>
      <c r="J64" t="s">
        <v>100</v>
      </c>
      <c r="K64" s="1">
        <v>36581</v>
      </c>
      <c r="L64" t="s">
        <v>83</v>
      </c>
      <c r="M64" t="s">
        <v>37</v>
      </c>
      <c r="N64" t="s">
        <v>38</v>
      </c>
      <c r="O64" t="s">
        <v>77</v>
      </c>
      <c r="P64" t="s">
        <v>40</v>
      </c>
      <c r="Q64">
        <v>1</v>
      </c>
      <c r="R64" s="1">
        <v>45060</v>
      </c>
      <c r="S64">
        <v>4</v>
      </c>
      <c r="T64">
        <v>1</v>
      </c>
      <c r="U64">
        <v>4</v>
      </c>
      <c r="V64" s="1">
        <v>45092</v>
      </c>
      <c r="W64" t="s">
        <v>41</v>
      </c>
      <c r="X64" t="s">
        <v>51</v>
      </c>
      <c r="Y64" t="s">
        <v>52</v>
      </c>
      <c r="Z64">
        <v>4</v>
      </c>
      <c r="AA64">
        <v>779.79</v>
      </c>
      <c r="AB64">
        <v>18</v>
      </c>
    </row>
    <row r="65" spans="1:28" x14ac:dyDescent="0.25">
      <c r="A65">
        <v>3502</v>
      </c>
      <c r="B65" s="1">
        <v>43739</v>
      </c>
      <c r="C65" t="s">
        <v>53</v>
      </c>
      <c r="D65" t="s">
        <v>69</v>
      </c>
      <c r="E65" t="s">
        <v>30</v>
      </c>
      <c r="F65" t="s">
        <v>55</v>
      </c>
      <c r="G65" t="s">
        <v>32</v>
      </c>
      <c r="H65" t="s">
        <v>33</v>
      </c>
      <c r="I65" t="s">
        <v>57</v>
      </c>
      <c r="J65" t="s">
        <v>89</v>
      </c>
      <c r="K65" s="1">
        <v>27940</v>
      </c>
      <c r="L65" t="s">
        <v>83</v>
      </c>
      <c r="M65" t="s">
        <v>48</v>
      </c>
      <c r="N65" t="s">
        <v>38</v>
      </c>
      <c r="O65" t="s">
        <v>67</v>
      </c>
      <c r="P65" t="s">
        <v>40</v>
      </c>
      <c r="Q65">
        <v>1</v>
      </c>
      <c r="R65" s="1">
        <v>45040</v>
      </c>
      <c r="S65">
        <v>5</v>
      </c>
      <c r="T65">
        <v>3</v>
      </c>
      <c r="U65">
        <v>5</v>
      </c>
      <c r="V65" s="1">
        <v>44929</v>
      </c>
      <c r="W65" t="s">
        <v>50</v>
      </c>
      <c r="X65" t="s">
        <v>51</v>
      </c>
      <c r="Y65" t="s">
        <v>52</v>
      </c>
      <c r="Z65">
        <v>3</v>
      </c>
      <c r="AA65">
        <v>427.12</v>
      </c>
      <c r="AB65">
        <v>43</v>
      </c>
    </row>
    <row r="66" spans="1:28" x14ac:dyDescent="0.25">
      <c r="A66">
        <v>3503</v>
      </c>
      <c r="B66" s="1">
        <v>44581</v>
      </c>
      <c r="C66" t="s">
        <v>53</v>
      </c>
      <c r="D66" t="s">
        <v>29</v>
      </c>
      <c r="E66" t="s">
        <v>30</v>
      </c>
      <c r="F66" t="s">
        <v>46</v>
      </c>
      <c r="G66" t="s">
        <v>45</v>
      </c>
      <c r="H66" t="s">
        <v>33</v>
      </c>
      <c r="I66" t="s">
        <v>57</v>
      </c>
      <c r="J66" t="s">
        <v>96</v>
      </c>
      <c r="K66" s="1">
        <v>18836</v>
      </c>
      <c r="L66" t="s">
        <v>90</v>
      </c>
      <c r="M66" t="s">
        <v>48</v>
      </c>
      <c r="N66" t="s">
        <v>60</v>
      </c>
      <c r="O66" t="s">
        <v>61</v>
      </c>
      <c r="P66" t="s">
        <v>40</v>
      </c>
      <c r="Q66">
        <v>4</v>
      </c>
      <c r="R66" s="1">
        <v>44954</v>
      </c>
      <c r="S66">
        <v>5</v>
      </c>
      <c r="T66">
        <v>2</v>
      </c>
      <c r="U66">
        <v>3</v>
      </c>
      <c r="V66" s="1">
        <v>44977</v>
      </c>
      <c r="W66" t="s">
        <v>68</v>
      </c>
      <c r="X66" t="s">
        <v>42</v>
      </c>
      <c r="Y66" t="s">
        <v>63</v>
      </c>
      <c r="Z66">
        <v>4</v>
      </c>
      <c r="AA66">
        <v>996.35</v>
      </c>
      <c r="AB66">
        <v>71</v>
      </c>
    </row>
    <row r="67" spans="1:28" x14ac:dyDescent="0.25">
      <c r="A67">
        <v>3504</v>
      </c>
      <c r="B67" s="1">
        <v>44479</v>
      </c>
      <c r="C67" t="s">
        <v>53</v>
      </c>
      <c r="D67" t="s">
        <v>85</v>
      </c>
      <c r="E67" t="s">
        <v>30</v>
      </c>
      <c r="F67" t="s">
        <v>55</v>
      </c>
      <c r="G67" t="s">
        <v>56</v>
      </c>
      <c r="H67" t="s">
        <v>46</v>
      </c>
      <c r="I67" t="s">
        <v>57</v>
      </c>
      <c r="J67" t="s">
        <v>65</v>
      </c>
      <c r="K67" s="1">
        <v>29456</v>
      </c>
      <c r="L67" t="s">
        <v>90</v>
      </c>
      <c r="M67" t="s">
        <v>48</v>
      </c>
      <c r="N67" t="s">
        <v>49</v>
      </c>
      <c r="O67" t="s">
        <v>67</v>
      </c>
      <c r="P67" t="s">
        <v>40</v>
      </c>
      <c r="Q67">
        <v>2</v>
      </c>
      <c r="R67" s="1">
        <v>45036</v>
      </c>
      <c r="S67">
        <v>3</v>
      </c>
      <c r="T67">
        <v>4</v>
      </c>
      <c r="U67">
        <v>3</v>
      </c>
      <c r="V67" s="1">
        <v>45079</v>
      </c>
      <c r="W67" t="s">
        <v>92</v>
      </c>
      <c r="X67" t="s">
        <v>42</v>
      </c>
      <c r="Y67" t="s">
        <v>63</v>
      </c>
      <c r="Z67">
        <v>5</v>
      </c>
      <c r="AA67">
        <v>963.23</v>
      </c>
      <c r="AB67">
        <v>41</v>
      </c>
    </row>
    <row r="68" spans="1:28" x14ac:dyDescent="0.25">
      <c r="A68">
        <v>3505</v>
      </c>
      <c r="B68" s="1">
        <v>44072</v>
      </c>
      <c r="C68" t="s">
        <v>53</v>
      </c>
      <c r="D68" t="s">
        <v>44</v>
      </c>
      <c r="E68" t="s">
        <v>30</v>
      </c>
      <c r="F68" t="s">
        <v>31</v>
      </c>
      <c r="G68" t="s">
        <v>56</v>
      </c>
      <c r="H68" t="s">
        <v>33</v>
      </c>
      <c r="I68" t="s">
        <v>57</v>
      </c>
      <c r="J68" t="s">
        <v>70</v>
      </c>
      <c r="K68" s="1">
        <v>15911</v>
      </c>
      <c r="L68" t="s">
        <v>86</v>
      </c>
      <c r="M68" t="s">
        <v>48</v>
      </c>
      <c r="N68" t="s">
        <v>49</v>
      </c>
      <c r="O68" t="s">
        <v>39</v>
      </c>
      <c r="P68" t="s">
        <v>40</v>
      </c>
      <c r="Q68">
        <v>1</v>
      </c>
      <c r="R68" s="1">
        <v>44875</v>
      </c>
      <c r="S68">
        <v>4</v>
      </c>
      <c r="T68">
        <v>3</v>
      </c>
      <c r="U68">
        <v>2</v>
      </c>
      <c r="V68" s="1">
        <v>44817</v>
      </c>
      <c r="W68" t="s">
        <v>41</v>
      </c>
      <c r="X68" t="s">
        <v>42</v>
      </c>
      <c r="Y68" t="s">
        <v>43</v>
      </c>
      <c r="Z68">
        <v>5</v>
      </c>
      <c r="AA68">
        <v>260.97000000000003</v>
      </c>
      <c r="AB68">
        <v>77</v>
      </c>
    </row>
    <row r="69" spans="1:28" x14ac:dyDescent="0.25">
      <c r="A69">
        <v>3506</v>
      </c>
      <c r="B69" s="1">
        <v>43704</v>
      </c>
      <c r="C69" t="s">
        <v>53</v>
      </c>
      <c r="D69" t="s">
        <v>87</v>
      </c>
      <c r="E69" t="s">
        <v>30</v>
      </c>
      <c r="F69" t="s">
        <v>55</v>
      </c>
      <c r="G69" t="s">
        <v>56</v>
      </c>
      <c r="H69" t="s">
        <v>33</v>
      </c>
      <c r="I69" t="s">
        <v>57</v>
      </c>
      <c r="J69" t="s">
        <v>70</v>
      </c>
      <c r="K69" s="1">
        <v>32330</v>
      </c>
      <c r="L69" t="s">
        <v>86</v>
      </c>
      <c r="M69" t="s">
        <v>48</v>
      </c>
      <c r="N69" t="s">
        <v>60</v>
      </c>
      <c r="O69" t="s">
        <v>67</v>
      </c>
      <c r="P69" t="s">
        <v>40</v>
      </c>
      <c r="Q69">
        <v>2</v>
      </c>
      <c r="R69" s="1">
        <v>45104</v>
      </c>
      <c r="S69">
        <v>2</v>
      </c>
      <c r="T69">
        <v>2</v>
      </c>
      <c r="U69">
        <v>3</v>
      </c>
      <c r="V69" s="1">
        <v>45067</v>
      </c>
      <c r="W69" t="s">
        <v>41</v>
      </c>
      <c r="X69" t="s">
        <v>42</v>
      </c>
      <c r="Y69" t="s">
        <v>63</v>
      </c>
      <c r="Z69">
        <v>1</v>
      </c>
      <c r="AA69">
        <v>781.81</v>
      </c>
      <c r="AB69">
        <v>31</v>
      </c>
    </row>
    <row r="70" spans="1:28" x14ac:dyDescent="0.25">
      <c r="A70">
        <v>3507</v>
      </c>
      <c r="B70" s="1">
        <v>44252</v>
      </c>
      <c r="C70" t="s">
        <v>53</v>
      </c>
      <c r="D70" t="s">
        <v>64</v>
      </c>
      <c r="E70" t="s">
        <v>30</v>
      </c>
      <c r="F70" t="s">
        <v>55</v>
      </c>
      <c r="G70" t="s">
        <v>45</v>
      </c>
      <c r="H70" t="s">
        <v>55</v>
      </c>
      <c r="I70" t="s">
        <v>57</v>
      </c>
      <c r="J70" t="s">
        <v>96</v>
      </c>
      <c r="K70" s="1">
        <v>26747</v>
      </c>
      <c r="L70" t="s">
        <v>76</v>
      </c>
      <c r="M70" t="s">
        <v>48</v>
      </c>
      <c r="N70" t="s">
        <v>38</v>
      </c>
      <c r="O70" t="s">
        <v>61</v>
      </c>
      <c r="P70" t="s">
        <v>40</v>
      </c>
      <c r="Q70">
        <v>4</v>
      </c>
      <c r="R70" s="1">
        <v>45016</v>
      </c>
      <c r="S70">
        <v>2</v>
      </c>
      <c r="T70">
        <v>5</v>
      </c>
      <c r="U70">
        <v>2</v>
      </c>
      <c r="V70" s="1">
        <v>45071</v>
      </c>
      <c r="W70" t="s">
        <v>62</v>
      </c>
      <c r="X70" t="s">
        <v>42</v>
      </c>
      <c r="Y70" t="s">
        <v>73</v>
      </c>
      <c r="Z70">
        <v>4</v>
      </c>
      <c r="AA70">
        <v>651.77</v>
      </c>
      <c r="AB70">
        <v>48</v>
      </c>
    </row>
    <row r="71" spans="1:28" x14ac:dyDescent="0.25">
      <c r="A71">
        <v>3508</v>
      </c>
      <c r="B71" s="1">
        <v>44390</v>
      </c>
      <c r="C71" t="s">
        <v>53</v>
      </c>
      <c r="D71" t="s">
        <v>29</v>
      </c>
      <c r="E71" t="s">
        <v>30</v>
      </c>
      <c r="F71" t="s">
        <v>55</v>
      </c>
      <c r="G71" t="s">
        <v>56</v>
      </c>
      <c r="H71" t="s">
        <v>46</v>
      </c>
      <c r="I71" t="s">
        <v>57</v>
      </c>
      <c r="J71" t="s">
        <v>47</v>
      </c>
      <c r="K71" s="1">
        <v>15487</v>
      </c>
      <c r="L71" t="s">
        <v>80</v>
      </c>
      <c r="M71" t="s">
        <v>48</v>
      </c>
      <c r="N71" t="s">
        <v>84</v>
      </c>
      <c r="O71" t="s">
        <v>61</v>
      </c>
      <c r="P71" t="s">
        <v>40</v>
      </c>
      <c r="Q71">
        <v>5</v>
      </c>
      <c r="R71" s="1">
        <v>45033</v>
      </c>
      <c r="S71">
        <v>1</v>
      </c>
      <c r="T71">
        <v>5</v>
      </c>
      <c r="U71">
        <v>4</v>
      </c>
      <c r="V71" s="1">
        <v>45020</v>
      </c>
      <c r="W71" t="s">
        <v>92</v>
      </c>
      <c r="X71" t="s">
        <v>51</v>
      </c>
      <c r="Y71" t="s">
        <v>63</v>
      </c>
      <c r="Z71">
        <v>1</v>
      </c>
      <c r="AA71">
        <v>568.22</v>
      </c>
      <c r="AB71">
        <v>79</v>
      </c>
    </row>
    <row r="72" spans="1:28" x14ac:dyDescent="0.25">
      <c r="A72">
        <v>3509</v>
      </c>
      <c r="B72" s="1">
        <v>44300</v>
      </c>
      <c r="C72" t="s">
        <v>53</v>
      </c>
      <c r="D72" t="s">
        <v>69</v>
      </c>
      <c r="E72" t="s">
        <v>30</v>
      </c>
      <c r="F72" t="s">
        <v>46</v>
      </c>
      <c r="G72" t="s">
        <v>32</v>
      </c>
      <c r="H72" t="s">
        <v>55</v>
      </c>
      <c r="I72" t="s">
        <v>57</v>
      </c>
      <c r="J72" t="s">
        <v>58</v>
      </c>
      <c r="K72" s="1">
        <v>28433</v>
      </c>
      <c r="L72" t="s">
        <v>91</v>
      </c>
      <c r="M72" t="s">
        <v>37</v>
      </c>
      <c r="N72" t="s">
        <v>72</v>
      </c>
      <c r="O72" t="s">
        <v>67</v>
      </c>
      <c r="P72" t="s">
        <v>40</v>
      </c>
      <c r="Q72">
        <v>2</v>
      </c>
      <c r="R72" s="1">
        <v>44898</v>
      </c>
      <c r="S72">
        <v>4</v>
      </c>
      <c r="T72">
        <v>5</v>
      </c>
      <c r="U72">
        <v>2</v>
      </c>
      <c r="V72" s="1">
        <v>44989</v>
      </c>
      <c r="W72" t="s">
        <v>41</v>
      </c>
      <c r="X72" t="s">
        <v>51</v>
      </c>
      <c r="Y72" t="s">
        <v>63</v>
      </c>
      <c r="Z72">
        <v>4</v>
      </c>
      <c r="AA72">
        <v>612.1</v>
      </c>
      <c r="AB72">
        <v>44</v>
      </c>
    </row>
    <row r="73" spans="1:28" x14ac:dyDescent="0.25">
      <c r="A73">
        <v>3510</v>
      </c>
      <c r="B73" s="1">
        <v>43871</v>
      </c>
      <c r="C73" t="s">
        <v>53</v>
      </c>
      <c r="D73" t="s">
        <v>94</v>
      </c>
      <c r="E73" t="s">
        <v>30</v>
      </c>
      <c r="F73" t="s">
        <v>46</v>
      </c>
      <c r="G73" t="s">
        <v>45</v>
      </c>
      <c r="H73" t="s">
        <v>55</v>
      </c>
      <c r="I73" t="s">
        <v>57</v>
      </c>
      <c r="J73" t="s">
        <v>65</v>
      </c>
      <c r="K73" s="1">
        <v>20745</v>
      </c>
      <c r="L73" t="s">
        <v>91</v>
      </c>
      <c r="M73" t="s">
        <v>37</v>
      </c>
      <c r="N73" t="s">
        <v>49</v>
      </c>
      <c r="O73" t="s">
        <v>67</v>
      </c>
      <c r="P73" t="s">
        <v>40</v>
      </c>
      <c r="Q73">
        <v>2</v>
      </c>
      <c r="R73" s="1">
        <v>44795</v>
      </c>
      <c r="S73">
        <v>2</v>
      </c>
      <c r="T73">
        <v>4</v>
      </c>
      <c r="U73">
        <v>3</v>
      </c>
      <c r="V73" s="1">
        <v>44861</v>
      </c>
      <c r="W73" t="s">
        <v>68</v>
      </c>
      <c r="X73" t="s">
        <v>51</v>
      </c>
      <c r="Y73" t="s">
        <v>63</v>
      </c>
      <c r="Z73">
        <v>4</v>
      </c>
      <c r="AA73">
        <v>473.23</v>
      </c>
      <c r="AB73">
        <v>64</v>
      </c>
    </row>
    <row r="74" spans="1:28" x14ac:dyDescent="0.25">
      <c r="A74">
        <v>3511</v>
      </c>
      <c r="B74" s="1">
        <v>44425</v>
      </c>
      <c r="C74" t="s">
        <v>53</v>
      </c>
      <c r="D74" t="s">
        <v>74</v>
      </c>
      <c r="E74" t="s">
        <v>30</v>
      </c>
      <c r="F74" t="s">
        <v>46</v>
      </c>
      <c r="G74" t="s">
        <v>56</v>
      </c>
      <c r="H74" t="s">
        <v>55</v>
      </c>
      <c r="I74" t="s">
        <v>57</v>
      </c>
      <c r="J74" t="s">
        <v>35</v>
      </c>
      <c r="K74" s="1">
        <v>35479</v>
      </c>
      <c r="L74" t="s">
        <v>91</v>
      </c>
      <c r="M74" t="s">
        <v>37</v>
      </c>
      <c r="N74" t="s">
        <v>84</v>
      </c>
      <c r="O74" t="s">
        <v>77</v>
      </c>
      <c r="P74" t="s">
        <v>40</v>
      </c>
      <c r="Q74">
        <v>4</v>
      </c>
      <c r="R74" s="1">
        <v>45057</v>
      </c>
      <c r="S74">
        <v>5</v>
      </c>
      <c r="T74">
        <v>4</v>
      </c>
      <c r="U74">
        <v>5</v>
      </c>
      <c r="V74" s="1">
        <v>45023</v>
      </c>
      <c r="W74" t="s">
        <v>68</v>
      </c>
      <c r="X74" t="s">
        <v>42</v>
      </c>
      <c r="Y74" t="s">
        <v>63</v>
      </c>
      <c r="Z74">
        <v>3</v>
      </c>
      <c r="AA74">
        <v>344.44</v>
      </c>
      <c r="AB74">
        <v>24</v>
      </c>
    </row>
    <row r="75" spans="1:28" x14ac:dyDescent="0.25">
      <c r="A75">
        <v>3514</v>
      </c>
      <c r="B75" s="1">
        <v>43936</v>
      </c>
      <c r="C75" t="s">
        <v>53</v>
      </c>
      <c r="D75" t="s">
        <v>69</v>
      </c>
      <c r="E75" t="s">
        <v>30</v>
      </c>
      <c r="F75" t="s">
        <v>55</v>
      </c>
      <c r="G75" t="s">
        <v>56</v>
      </c>
      <c r="H75" t="s">
        <v>46</v>
      </c>
      <c r="I75" t="s">
        <v>57</v>
      </c>
      <c r="J75" t="s">
        <v>101</v>
      </c>
      <c r="K75" s="1">
        <v>21188</v>
      </c>
      <c r="L75" t="s">
        <v>83</v>
      </c>
      <c r="M75" t="s">
        <v>48</v>
      </c>
      <c r="N75" t="s">
        <v>84</v>
      </c>
      <c r="O75" t="s">
        <v>67</v>
      </c>
      <c r="P75" t="s">
        <v>40</v>
      </c>
      <c r="Q75">
        <v>1</v>
      </c>
      <c r="R75" s="1">
        <v>44798</v>
      </c>
      <c r="S75">
        <v>2</v>
      </c>
      <c r="T75">
        <v>1</v>
      </c>
      <c r="U75">
        <v>1</v>
      </c>
      <c r="V75" s="1">
        <v>44978</v>
      </c>
      <c r="W75" t="s">
        <v>41</v>
      </c>
      <c r="X75" t="s">
        <v>42</v>
      </c>
      <c r="Y75" t="s">
        <v>52</v>
      </c>
      <c r="Z75">
        <v>3</v>
      </c>
      <c r="AA75">
        <v>975.46</v>
      </c>
      <c r="AB75">
        <v>62</v>
      </c>
    </row>
    <row r="76" spans="1:28" x14ac:dyDescent="0.25">
      <c r="A76">
        <v>3516</v>
      </c>
      <c r="B76" s="1">
        <v>44658</v>
      </c>
      <c r="C76" t="s">
        <v>53</v>
      </c>
      <c r="D76" t="s">
        <v>85</v>
      </c>
      <c r="E76" t="s">
        <v>30</v>
      </c>
      <c r="F76" t="s">
        <v>31</v>
      </c>
      <c r="G76" t="s">
        <v>56</v>
      </c>
      <c r="H76" t="s">
        <v>46</v>
      </c>
      <c r="I76" t="s">
        <v>57</v>
      </c>
      <c r="J76" t="s">
        <v>96</v>
      </c>
      <c r="K76" s="1">
        <v>32319</v>
      </c>
      <c r="L76" t="s">
        <v>90</v>
      </c>
      <c r="M76" t="s">
        <v>48</v>
      </c>
      <c r="N76" t="s">
        <v>84</v>
      </c>
      <c r="O76" t="s">
        <v>77</v>
      </c>
      <c r="P76" t="s">
        <v>40</v>
      </c>
      <c r="Q76">
        <v>5</v>
      </c>
      <c r="R76" s="1">
        <v>44880</v>
      </c>
      <c r="S76">
        <v>2</v>
      </c>
      <c r="T76">
        <v>3</v>
      </c>
      <c r="U76">
        <v>5</v>
      </c>
      <c r="V76" s="1">
        <v>45099</v>
      </c>
      <c r="W76" t="s">
        <v>68</v>
      </c>
      <c r="X76" t="s">
        <v>42</v>
      </c>
      <c r="Y76" t="s">
        <v>52</v>
      </c>
      <c r="Z76">
        <v>1</v>
      </c>
      <c r="AA76">
        <v>570.41999999999996</v>
      </c>
      <c r="AB76">
        <v>34</v>
      </c>
    </row>
    <row r="77" spans="1:28" x14ac:dyDescent="0.25">
      <c r="A77">
        <v>3517</v>
      </c>
      <c r="B77" s="1">
        <v>43880</v>
      </c>
      <c r="C77" t="s">
        <v>53</v>
      </c>
      <c r="D77" t="s">
        <v>44</v>
      </c>
      <c r="E77" t="s">
        <v>30</v>
      </c>
      <c r="F77" t="s">
        <v>46</v>
      </c>
      <c r="G77" t="s">
        <v>45</v>
      </c>
      <c r="H77" t="s">
        <v>46</v>
      </c>
      <c r="I77" t="s">
        <v>57</v>
      </c>
      <c r="J77" t="s">
        <v>89</v>
      </c>
      <c r="K77" s="1">
        <v>15345</v>
      </c>
      <c r="L77" t="s">
        <v>86</v>
      </c>
      <c r="M77" t="s">
        <v>48</v>
      </c>
      <c r="N77" t="s">
        <v>49</v>
      </c>
      <c r="O77" t="s">
        <v>39</v>
      </c>
      <c r="P77" t="s">
        <v>40</v>
      </c>
      <c r="Q77">
        <v>4</v>
      </c>
      <c r="R77" s="1">
        <v>44927</v>
      </c>
      <c r="S77">
        <v>4</v>
      </c>
      <c r="T77">
        <v>1</v>
      </c>
      <c r="U77">
        <v>1</v>
      </c>
      <c r="V77" s="1">
        <v>44821</v>
      </c>
      <c r="W77" t="s">
        <v>68</v>
      </c>
      <c r="X77" t="s">
        <v>42</v>
      </c>
      <c r="Y77" t="s">
        <v>43</v>
      </c>
      <c r="Z77">
        <v>3</v>
      </c>
      <c r="AA77">
        <v>391.31</v>
      </c>
      <c r="AB77">
        <v>78</v>
      </c>
    </row>
    <row r="78" spans="1:28" x14ac:dyDescent="0.25">
      <c r="A78">
        <v>3518</v>
      </c>
      <c r="B78" s="1">
        <v>44296</v>
      </c>
      <c r="C78" t="s">
        <v>53</v>
      </c>
      <c r="D78" t="s">
        <v>87</v>
      </c>
      <c r="E78" t="s">
        <v>30</v>
      </c>
      <c r="F78" t="s">
        <v>31</v>
      </c>
      <c r="G78" t="s">
        <v>56</v>
      </c>
      <c r="H78" t="s">
        <v>46</v>
      </c>
      <c r="I78" t="s">
        <v>57</v>
      </c>
      <c r="J78" t="s">
        <v>75</v>
      </c>
      <c r="K78" s="1">
        <v>25347</v>
      </c>
      <c r="L78" t="s">
        <v>76</v>
      </c>
      <c r="M78" t="s">
        <v>37</v>
      </c>
      <c r="N78" t="s">
        <v>49</v>
      </c>
      <c r="O78" t="s">
        <v>67</v>
      </c>
      <c r="P78" t="s">
        <v>40</v>
      </c>
      <c r="Q78">
        <v>2</v>
      </c>
      <c r="R78" s="1">
        <v>45059</v>
      </c>
      <c r="S78">
        <v>4</v>
      </c>
      <c r="T78">
        <v>2</v>
      </c>
      <c r="U78">
        <v>5</v>
      </c>
      <c r="V78" s="1">
        <v>45104</v>
      </c>
      <c r="W78" t="s">
        <v>50</v>
      </c>
      <c r="X78" t="s">
        <v>42</v>
      </c>
      <c r="Y78" t="s">
        <v>63</v>
      </c>
      <c r="Z78">
        <v>3</v>
      </c>
      <c r="AA78">
        <v>826.58</v>
      </c>
      <c r="AB78">
        <v>52</v>
      </c>
    </row>
    <row r="79" spans="1:28" x14ac:dyDescent="0.25">
      <c r="A79">
        <v>3519</v>
      </c>
      <c r="B79" s="1">
        <v>44549</v>
      </c>
      <c r="C79" t="s">
        <v>53</v>
      </c>
      <c r="D79" t="s">
        <v>64</v>
      </c>
      <c r="E79" t="s">
        <v>30</v>
      </c>
      <c r="F79" t="s">
        <v>46</v>
      </c>
      <c r="G79" t="s">
        <v>32</v>
      </c>
      <c r="H79" t="s">
        <v>33</v>
      </c>
      <c r="I79" t="s">
        <v>57</v>
      </c>
      <c r="J79" t="s">
        <v>47</v>
      </c>
      <c r="K79" s="1">
        <v>18715</v>
      </c>
      <c r="L79" t="s">
        <v>76</v>
      </c>
      <c r="M79" t="s">
        <v>48</v>
      </c>
      <c r="N79" t="s">
        <v>49</v>
      </c>
      <c r="O79" t="s">
        <v>39</v>
      </c>
      <c r="P79" t="s">
        <v>40</v>
      </c>
      <c r="Q79">
        <v>2</v>
      </c>
      <c r="R79" s="1">
        <v>45087</v>
      </c>
      <c r="S79">
        <v>1</v>
      </c>
      <c r="T79">
        <v>3</v>
      </c>
      <c r="U79">
        <v>4</v>
      </c>
      <c r="V79" s="1">
        <v>44906</v>
      </c>
      <c r="W79" t="s">
        <v>41</v>
      </c>
      <c r="X79" t="s">
        <v>51</v>
      </c>
      <c r="Y79" t="s">
        <v>52</v>
      </c>
      <c r="Z79">
        <v>4</v>
      </c>
      <c r="AA79">
        <v>930.69</v>
      </c>
      <c r="AB79">
        <v>70</v>
      </c>
    </row>
    <row r="80" spans="1:28" x14ac:dyDescent="0.25">
      <c r="A80">
        <v>3520</v>
      </c>
      <c r="B80" s="1">
        <v>44178</v>
      </c>
      <c r="C80" t="s">
        <v>53</v>
      </c>
      <c r="D80" t="s">
        <v>64</v>
      </c>
      <c r="E80" t="s">
        <v>30</v>
      </c>
      <c r="F80" t="s">
        <v>55</v>
      </c>
      <c r="G80" t="s">
        <v>32</v>
      </c>
      <c r="H80" t="s">
        <v>33</v>
      </c>
      <c r="I80" t="s">
        <v>57</v>
      </c>
      <c r="J80" t="s">
        <v>96</v>
      </c>
      <c r="K80" s="1">
        <v>23071</v>
      </c>
      <c r="L80" t="s">
        <v>59</v>
      </c>
      <c r="M80" t="s">
        <v>37</v>
      </c>
      <c r="N80" t="s">
        <v>72</v>
      </c>
      <c r="O80" t="s">
        <v>77</v>
      </c>
      <c r="P80" t="s">
        <v>40</v>
      </c>
      <c r="Q80">
        <v>1</v>
      </c>
      <c r="R80" s="1">
        <v>44821</v>
      </c>
      <c r="S80">
        <v>5</v>
      </c>
      <c r="T80">
        <v>1</v>
      </c>
      <c r="U80">
        <v>1</v>
      </c>
      <c r="V80" s="1">
        <v>44815</v>
      </c>
      <c r="W80" t="s">
        <v>50</v>
      </c>
      <c r="X80" t="s">
        <v>51</v>
      </c>
      <c r="Y80" t="s">
        <v>52</v>
      </c>
      <c r="Z80">
        <v>1</v>
      </c>
      <c r="AA80">
        <v>607.92999999999995</v>
      </c>
      <c r="AB80">
        <v>57</v>
      </c>
    </row>
    <row r="81" spans="1:28" x14ac:dyDescent="0.25">
      <c r="A81">
        <v>3521</v>
      </c>
      <c r="B81" s="1">
        <v>43522</v>
      </c>
      <c r="C81" t="s">
        <v>53</v>
      </c>
      <c r="D81" t="s">
        <v>74</v>
      </c>
      <c r="E81" t="s">
        <v>30</v>
      </c>
      <c r="F81" t="s">
        <v>31</v>
      </c>
      <c r="G81" t="s">
        <v>32</v>
      </c>
      <c r="H81" t="s">
        <v>46</v>
      </c>
      <c r="I81" t="s">
        <v>57</v>
      </c>
      <c r="J81" t="s">
        <v>65</v>
      </c>
      <c r="K81" s="1">
        <v>18004</v>
      </c>
      <c r="L81" t="s">
        <v>91</v>
      </c>
      <c r="M81" t="s">
        <v>37</v>
      </c>
      <c r="N81" t="s">
        <v>84</v>
      </c>
      <c r="O81" t="s">
        <v>77</v>
      </c>
      <c r="P81" t="s">
        <v>40</v>
      </c>
      <c r="Q81">
        <v>4</v>
      </c>
      <c r="R81" s="1">
        <v>44823</v>
      </c>
      <c r="S81">
        <v>1</v>
      </c>
      <c r="T81">
        <v>3</v>
      </c>
      <c r="U81">
        <v>3</v>
      </c>
      <c r="V81" s="1">
        <v>44985</v>
      </c>
      <c r="W81" t="s">
        <v>92</v>
      </c>
      <c r="X81" t="s">
        <v>42</v>
      </c>
      <c r="Y81" t="s">
        <v>52</v>
      </c>
      <c r="Z81">
        <v>5</v>
      </c>
      <c r="AA81">
        <v>723.5</v>
      </c>
      <c r="AB81">
        <v>70</v>
      </c>
    </row>
    <row r="82" spans="1:28" x14ac:dyDescent="0.25">
      <c r="A82">
        <v>3522</v>
      </c>
      <c r="B82" s="1">
        <v>43892</v>
      </c>
      <c r="C82" t="s">
        <v>53</v>
      </c>
      <c r="D82" t="s">
        <v>69</v>
      </c>
      <c r="E82" t="s">
        <v>30</v>
      </c>
      <c r="F82" t="s">
        <v>55</v>
      </c>
      <c r="G82" t="s">
        <v>32</v>
      </c>
      <c r="H82" t="s">
        <v>46</v>
      </c>
      <c r="I82" t="s">
        <v>57</v>
      </c>
      <c r="J82" t="s">
        <v>89</v>
      </c>
      <c r="K82" s="1">
        <v>30601</v>
      </c>
      <c r="L82" t="s">
        <v>91</v>
      </c>
      <c r="M82" t="s">
        <v>37</v>
      </c>
      <c r="N82" t="s">
        <v>60</v>
      </c>
      <c r="O82" t="s">
        <v>61</v>
      </c>
      <c r="P82" t="s">
        <v>40</v>
      </c>
      <c r="Q82">
        <v>1</v>
      </c>
      <c r="R82" s="1">
        <v>45121</v>
      </c>
      <c r="S82">
        <v>1</v>
      </c>
      <c r="T82">
        <v>5</v>
      </c>
      <c r="U82">
        <v>4</v>
      </c>
      <c r="V82" s="1">
        <v>45051</v>
      </c>
      <c r="W82" t="s">
        <v>92</v>
      </c>
      <c r="X82" t="s">
        <v>51</v>
      </c>
      <c r="Y82" t="s">
        <v>63</v>
      </c>
      <c r="Z82">
        <v>5</v>
      </c>
      <c r="AA82">
        <v>394.04</v>
      </c>
      <c r="AB82">
        <v>37</v>
      </c>
    </row>
    <row r="83" spans="1:28" x14ac:dyDescent="0.25">
      <c r="A83">
        <v>3523</v>
      </c>
      <c r="B83" s="1">
        <v>44372</v>
      </c>
      <c r="C83" t="s">
        <v>53</v>
      </c>
      <c r="D83" t="s">
        <v>29</v>
      </c>
      <c r="E83" t="s">
        <v>30</v>
      </c>
      <c r="F83" t="s">
        <v>55</v>
      </c>
      <c r="G83" t="s">
        <v>45</v>
      </c>
      <c r="H83" t="s">
        <v>33</v>
      </c>
      <c r="I83" t="s">
        <v>57</v>
      </c>
      <c r="J83" t="s">
        <v>65</v>
      </c>
      <c r="K83" s="1">
        <v>28843</v>
      </c>
      <c r="L83" t="s">
        <v>91</v>
      </c>
      <c r="M83" t="s">
        <v>37</v>
      </c>
      <c r="N83" t="s">
        <v>60</v>
      </c>
      <c r="O83" t="s">
        <v>61</v>
      </c>
      <c r="P83" t="s">
        <v>40</v>
      </c>
      <c r="Q83">
        <v>2</v>
      </c>
      <c r="R83" s="1">
        <v>44984</v>
      </c>
      <c r="S83">
        <v>3</v>
      </c>
      <c r="T83">
        <v>2</v>
      </c>
      <c r="U83">
        <v>3</v>
      </c>
      <c r="V83" s="1">
        <v>45117</v>
      </c>
      <c r="W83" t="s">
        <v>41</v>
      </c>
      <c r="X83" t="s">
        <v>51</v>
      </c>
      <c r="Y83" t="s">
        <v>52</v>
      </c>
      <c r="Z83">
        <v>2</v>
      </c>
      <c r="AA83">
        <v>451.18</v>
      </c>
      <c r="AB83">
        <v>43</v>
      </c>
    </row>
    <row r="84" spans="1:28" x14ac:dyDescent="0.25">
      <c r="A84">
        <v>3526</v>
      </c>
      <c r="B84" s="1">
        <v>44819</v>
      </c>
      <c r="C84" t="s">
        <v>53</v>
      </c>
      <c r="D84" t="s">
        <v>81</v>
      </c>
      <c r="E84" t="s">
        <v>30</v>
      </c>
      <c r="F84" t="s">
        <v>55</v>
      </c>
      <c r="G84" t="s">
        <v>56</v>
      </c>
      <c r="H84" t="s">
        <v>55</v>
      </c>
      <c r="I84" t="s">
        <v>57</v>
      </c>
      <c r="J84" t="s">
        <v>65</v>
      </c>
      <c r="K84" s="1">
        <v>17683</v>
      </c>
      <c r="L84" t="s">
        <v>83</v>
      </c>
      <c r="M84" t="s">
        <v>48</v>
      </c>
      <c r="N84" t="s">
        <v>38</v>
      </c>
      <c r="O84" t="s">
        <v>39</v>
      </c>
      <c r="P84" t="s">
        <v>40</v>
      </c>
      <c r="Q84">
        <v>4</v>
      </c>
      <c r="R84" s="1">
        <v>44954</v>
      </c>
      <c r="S84">
        <v>1</v>
      </c>
      <c r="T84">
        <v>5</v>
      </c>
      <c r="U84">
        <v>3</v>
      </c>
      <c r="V84" s="1">
        <v>44849</v>
      </c>
      <c r="W84" t="s">
        <v>50</v>
      </c>
      <c r="X84" t="s">
        <v>42</v>
      </c>
      <c r="Y84" t="s">
        <v>73</v>
      </c>
      <c r="Z84">
        <v>2</v>
      </c>
      <c r="AA84">
        <v>360.5</v>
      </c>
      <c r="AB84">
        <v>74</v>
      </c>
    </row>
    <row r="85" spans="1:28" x14ac:dyDescent="0.25">
      <c r="A85">
        <v>3527</v>
      </c>
      <c r="B85" s="1">
        <v>43952</v>
      </c>
      <c r="C85" t="s">
        <v>53</v>
      </c>
      <c r="D85" t="s">
        <v>54</v>
      </c>
      <c r="E85" t="s">
        <v>30</v>
      </c>
      <c r="F85" t="s">
        <v>55</v>
      </c>
      <c r="G85" t="s">
        <v>56</v>
      </c>
      <c r="H85" t="s">
        <v>33</v>
      </c>
      <c r="I85" t="s">
        <v>57</v>
      </c>
      <c r="J85" t="s">
        <v>47</v>
      </c>
      <c r="K85" s="1">
        <v>27317</v>
      </c>
      <c r="L85" t="s">
        <v>90</v>
      </c>
      <c r="M85" t="s">
        <v>48</v>
      </c>
      <c r="N85" t="s">
        <v>72</v>
      </c>
      <c r="O85" t="s">
        <v>67</v>
      </c>
      <c r="P85" t="s">
        <v>40</v>
      </c>
      <c r="Q85">
        <v>1</v>
      </c>
      <c r="R85" s="1">
        <v>44984</v>
      </c>
      <c r="S85">
        <v>1</v>
      </c>
      <c r="T85">
        <v>3</v>
      </c>
      <c r="U85">
        <v>2</v>
      </c>
      <c r="V85" s="1">
        <v>44932</v>
      </c>
      <c r="W85" t="s">
        <v>62</v>
      </c>
      <c r="X85" t="s">
        <v>42</v>
      </c>
      <c r="Y85" t="s">
        <v>43</v>
      </c>
      <c r="Z85">
        <v>4</v>
      </c>
      <c r="AA85">
        <v>396.28</v>
      </c>
      <c r="AB85">
        <v>46</v>
      </c>
    </row>
    <row r="86" spans="1:28" x14ac:dyDescent="0.25">
      <c r="A86">
        <v>3528</v>
      </c>
      <c r="B86" s="1">
        <v>44847</v>
      </c>
      <c r="C86" t="s">
        <v>53</v>
      </c>
      <c r="D86" t="s">
        <v>94</v>
      </c>
      <c r="E86" t="s">
        <v>30</v>
      </c>
      <c r="F86" t="s">
        <v>55</v>
      </c>
      <c r="G86" t="s">
        <v>32</v>
      </c>
      <c r="H86" t="s">
        <v>46</v>
      </c>
      <c r="I86" t="s">
        <v>57</v>
      </c>
      <c r="J86" t="s">
        <v>35</v>
      </c>
      <c r="K86" s="1">
        <v>33585</v>
      </c>
      <c r="L86" t="s">
        <v>90</v>
      </c>
      <c r="M86" t="s">
        <v>48</v>
      </c>
      <c r="N86" t="s">
        <v>49</v>
      </c>
      <c r="O86" t="s">
        <v>39</v>
      </c>
      <c r="P86" t="s">
        <v>40</v>
      </c>
      <c r="Q86">
        <v>2</v>
      </c>
      <c r="R86" s="1">
        <v>45073</v>
      </c>
      <c r="S86">
        <v>5</v>
      </c>
      <c r="T86">
        <v>2</v>
      </c>
      <c r="U86">
        <v>2</v>
      </c>
      <c r="V86" s="1">
        <v>44987</v>
      </c>
      <c r="W86" t="s">
        <v>68</v>
      </c>
      <c r="X86" t="s">
        <v>51</v>
      </c>
      <c r="Y86" t="s">
        <v>73</v>
      </c>
      <c r="Z86">
        <v>1</v>
      </c>
      <c r="AA86">
        <v>465.96</v>
      </c>
      <c r="AB86">
        <v>31</v>
      </c>
    </row>
    <row r="87" spans="1:28" x14ac:dyDescent="0.25">
      <c r="A87">
        <v>3529</v>
      </c>
      <c r="B87" s="1">
        <v>43833</v>
      </c>
      <c r="C87" t="s">
        <v>53</v>
      </c>
      <c r="D87" t="s">
        <v>85</v>
      </c>
      <c r="E87" t="s">
        <v>30</v>
      </c>
      <c r="F87" t="s">
        <v>46</v>
      </c>
      <c r="G87" t="s">
        <v>32</v>
      </c>
      <c r="H87" t="s">
        <v>55</v>
      </c>
      <c r="I87" t="s">
        <v>57</v>
      </c>
      <c r="J87" t="s">
        <v>70</v>
      </c>
      <c r="K87" s="1">
        <v>34503</v>
      </c>
      <c r="L87" t="s">
        <v>86</v>
      </c>
      <c r="M87" t="s">
        <v>48</v>
      </c>
      <c r="N87" t="s">
        <v>49</v>
      </c>
      <c r="O87" t="s">
        <v>61</v>
      </c>
      <c r="P87" t="s">
        <v>40</v>
      </c>
      <c r="Q87">
        <v>2</v>
      </c>
      <c r="R87" s="1">
        <v>45122</v>
      </c>
      <c r="S87">
        <v>2</v>
      </c>
      <c r="T87">
        <v>3</v>
      </c>
      <c r="U87">
        <v>4</v>
      </c>
      <c r="V87" s="1">
        <v>44808</v>
      </c>
      <c r="W87" t="s">
        <v>62</v>
      </c>
      <c r="X87" t="s">
        <v>42</v>
      </c>
      <c r="Y87" t="s">
        <v>52</v>
      </c>
      <c r="Z87">
        <v>1</v>
      </c>
      <c r="AA87">
        <v>515.55999999999995</v>
      </c>
      <c r="AB87">
        <v>26</v>
      </c>
    </row>
    <row r="88" spans="1:28" x14ac:dyDescent="0.25">
      <c r="A88">
        <v>3530</v>
      </c>
      <c r="B88" s="1">
        <v>43782</v>
      </c>
      <c r="C88" t="s">
        <v>53</v>
      </c>
      <c r="D88" t="s">
        <v>64</v>
      </c>
      <c r="E88" t="s">
        <v>30</v>
      </c>
      <c r="F88" t="s">
        <v>55</v>
      </c>
      <c r="G88" t="s">
        <v>56</v>
      </c>
      <c r="H88" t="s">
        <v>46</v>
      </c>
      <c r="I88" t="s">
        <v>57</v>
      </c>
      <c r="J88" t="s">
        <v>70</v>
      </c>
      <c r="K88" s="1">
        <v>34136</v>
      </c>
      <c r="L88" t="s">
        <v>76</v>
      </c>
      <c r="M88" t="s">
        <v>37</v>
      </c>
      <c r="N88" t="s">
        <v>72</v>
      </c>
      <c r="O88" t="s">
        <v>39</v>
      </c>
      <c r="P88" t="s">
        <v>40</v>
      </c>
      <c r="Q88">
        <v>2</v>
      </c>
      <c r="R88" s="1">
        <v>44892</v>
      </c>
      <c r="S88">
        <v>1</v>
      </c>
      <c r="T88">
        <v>2</v>
      </c>
      <c r="U88">
        <v>5</v>
      </c>
      <c r="V88" s="1">
        <v>44944</v>
      </c>
      <c r="W88" t="s">
        <v>50</v>
      </c>
      <c r="X88" t="s">
        <v>51</v>
      </c>
      <c r="Y88" t="s">
        <v>73</v>
      </c>
      <c r="Z88">
        <v>2</v>
      </c>
      <c r="AA88">
        <v>496.85</v>
      </c>
      <c r="AB88">
        <v>26</v>
      </c>
    </row>
    <row r="89" spans="1:28" x14ac:dyDescent="0.25">
      <c r="A89">
        <v>3531</v>
      </c>
      <c r="B89" s="1">
        <v>45094</v>
      </c>
      <c r="C89" t="s">
        <v>53</v>
      </c>
      <c r="D89" t="s">
        <v>74</v>
      </c>
      <c r="E89" t="s">
        <v>30</v>
      </c>
      <c r="F89" t="s">
        <v>55</v>
      </c>
      <c r="G89" t="s">
        <v>32</v>
      </c>
      <c r="H89" t="s">
        <v>55</v>
      </c>
      <c r="I89" t="s">
        <v>57</v>
      </c>
      <c r="J89" t="s">
        <v>96</v>
      </c>
      <c r="K89" s="1">
        <v>15844</v>
      </c>
      <c r="L89" t="s">
        <v>76</v>
      </c>
      <c r="M89" t="s">
        <v>48</v>
      </c>
      <c r="N89" t="s">
        <v>72</v>
      </c>
      <c r="O89" t="s">
        <v>77</v>
      </c>
      <c r="P89" t="s">
        <v>40</v>
      </c>
      <c r="Q89">
        <v>1</v>
      </c>
      <c r="R89" s="1">
        <v>44981</v>
      </c>
      <c r="S89">
        <v>2</v>
      </c>
      <c r="T89">
        <v>4</v>
      </c>
      <c r="U89">
        <v>4</v>
      </c>
      <c r="V89" s="1">
        <v>44895</v>
      </c>
      <c r="W89" t="s">
        <v>41</v>
      </c>
      <c r="X89" t="s">
        <v>51</v>
      </c>
      <c r="Y89" t="s">
        <v>63</v>
      </c>
      <c r="Z89">
        <v>3</v>
      </c>
      <c r="AA89">
        <v>629.46</v>
      </c>
      <c r="AB89">
        <v>80</v>
      </c>
    </row>
    <row r="90" spans="1:28" x14ac:dyDescent="0.25">
      <c r="A90">
        <v>3532</v>
      </c>
      <c r="B90" s="1">
        <v>44483</v>
      </c>
      <c r="C90" t="s">
        <v>53</v>
      </c>
      <c r="D90" t="s">
        <v>44</v>
      </c>
      <c r="E90" t="s">
        <v>30</v>
      </c>
      <c r="F90" t="s">
        <v>46</v>
      </c>
      <c r="G90" t="s">
        <v>56</v>
      </c>
      <c r="H90" t="s">
        <v>55</v>
      </c>
      <c r="I90" t="s">
        <v>95</v>
      </c>
      <c r="J90" t="s">
        <v>103</v>
      </c>
      <c r="K90" s="1">
        <v>24438</v>
      </c>
      <c r="L90" t="s">
        <v>80</v>
      </c>
      <c r="M90" t="s">
        <v>37</v>
      </c>
      <c r="N90" t="s">
        <v>72</v>
      </c>
      <c r="O90" t="s">
        <v>39</v>
      </c>
      <c r="P90" t="s">
        <v>40</v>
      </c>
      <c r="Q90">
        <v>1</v>
      </c>
      <c r="R90" s="1">
        <v>44842</v>
      </c>
      <c r="S90">
        <v>2</v>
      </c>
      <c r="T90">
        <v>2</v>
      </c>
      <c r="U90">
        <v>5</v>
      </c>
      <c r="V90" s="1">
        <v>45048</v>
      </c>
      <c r="W90" t="s">
        <v>68</v>
      </c>
      <c r="X90" t="s">
        <v>42</v>
      </c>
      <c r="Y90" t="s">
        <v>43</v>
      </c>
      <c r="Z90">
        <v>2</v>
      </c>
      <c r="AA90">
        <v>771.61</v>
      </c>
      <c r="AB90">
        <v>55</v>
      </c>
    </row>
    <row r="91" spans="1:28" x14ac:dyDescent="0.25">
      <c r="A91">
        <v>3533</v>
      </c>
      <c r="B91" s="1">
        <v>44348</v>
      </c>
      <c r="C91" t="s">
        <v>53</v>
      </c>
      <c r="D91" t="s">
        <v>87</v>
      </c>
      <c r="E91" t="s">
        <v>30</v>
      </c>
      <c r="F91" t="s">
        <v>31</v>
      </c>
      <c r="G91" t="s">
        <v>56</v>
      </c>
      <c r="H91" t="s">
        <v>55</v>
      </c>
      <c r="I91" t="s">
        <v>57</v>
      </c>
      <c r="J91" t="s">
        <v>58</v>
      </c>
      <c r="K91" s="1">
        <v>24423</v>
      </c>
      <c r="L91" t="s">
        <v>59</v>
      </c>
      <c r="M91" t="s">
        <v>48</v>
      </c>
      <c r="N91" t="s">
        <v>38</v>
      </c>
      <c r="O91" t="s">
        <v>67</v>
      </c>
      <c r="P91" t="s">
        <v>40</v>
      </c>
      <c r="Q91">
        <v>2</v>
      </c>
      <c r="R91" s="1">
        <v>44934</v>
      </c>
      <c r="S91">
        <v>2</v>
      </c>
      <c r="T91">
        <v>5</v>
      </c>
      <c r="U91">
        <v>2</v>
      </c>
      <c r="V91" s="1">
        <v>45057</v>
      </c>
      <c r="W91" t="s">
        <v>41</v>
      </c>
      <c r="X91" t="s">
        <v>42</v>
      </c>
      <c r="Y91" t="s">
        <v>63</v>
      </c>
      <c r="Z91">
        <v>4</v>
      </c>
      <c r="AA91">
        <v>418.4</v>
      </c>
      <c r="AB91">
        <v>55</v>
      </c>
    </row>
    <row r="92" spans="1:28" x14ac:dyDescent="0.25">
      <c r="A92">
        <v>3534</v>
      </c>
      <c r="B92" s="1">
        <v>43357</v>
      </c>
      <c r="C92" t="s">
        <v>53</v>
      </c>
      <c r="D92" t="s">
        <v>64</v>
      </c>
      <c r="E92" t="s">
        <v>30</v>
      </c>
      <c r="F92" t="s">
        <v>55</v>
      </c>
      <c r="G92" t="s">
        <v>45</v>
      </c>
      <c r="H92" t="s">
        <v>55</v>
      </c>
      <c r="I92" t="s">
        <v>57</v>
      </c>
      <c r="J92" t="s">
        <v>79</v>
      </c>
      <c r="K92" s="1">
        <v>21778</v>
      </c>
      <c r="L92" t="s">
        <v>91</v>
      </c>
      <c r="M92" t="s">
        <v>37</v>
      </c>
      <c r="N92" t="s">
        <v>84</v>
      </c>
      <c r="O92" t="s">
        <v>61</v>
      </c>
      <c r="P92" t="s">
        <v>40</v>
      </c>
      <c r="Q92">
        <v>4</v>
      </c>
      <c r="R92" s="1">
        <v>45030</v>
      </c>
      <c r="S92">
        <v>4</v>
      </c>
      <c r="T92">
        <v>3</v>
      </c>
      <c r="U92">
        <v>2</v>
      </c>
      <c r="V92" s="1">
        <v>45067</v>
      </c>
      <c r="W92" t="s">
        <v>50</v>
      </c>
      <c r="X92" t="s">
        <v>42</v>
      </c>
      <c r="Y92" t="s">
        <v>63</v>
      </c>
      <c r="Z92">
        <v>3</v>
      </c>
      <c r="AA92">
        <v>900.96</v>
      </c>
      <c r="AB92">
        <v>59</v>
      </c>
    </row>
    <row r="93" spans="1:28" x14ac:dyDescent="0.25">
      <c r="A93">
        <v>3535</v>
      </c>
      <c r="B93" s="1">
        <v>43445</v>
      </c>
      <c r="C93" t="s">
        <v>53</v>
      </c>
      <c r="D93" t="s">
        <v>94</v>
      </c>
      <c r="E93" t="s">
        <v>30</v>
      </c>
      <c r="F93" t="s">
        <v>55</v>
      </c>
      <c r="G93" t="s">
        <v>45</v>
      </c>
      <c r="H93" t="s">
        <v>33</v>
      </c>
      <c r="I93" t="s">
        <v>57</v>
      </c>
      <c r="J93" t="s">
        <v>97</v>
      </c>
      <c r="K93" s="1">
        <v>34367</v>
      </c>
      <c r="L93" t="s">
        <v>91</v>
      </c>
      <c r="M93" t="s">
        <v>37</v>
      </c>
      <c r="N93" t="s">
        <v>72</v>
      </c>
      <c r="O93" t="s">
        <v>61</v>
      </c>
      <c r="P93" t="s">
        <v>40</v>
      </c>
      <c r="Q93">
        <v>4</v>
      </c>
      <c r="R93" s="1">
        <v>44866</v>
      </c>
      <c r="S93">
        <v>1</v>
      </c>
      <c r="T93">
        <v>5</v>
      </c>
      <c r="U93">
        <v>1</v>
      </c>
      <c r="V93" s="1">
        <v>45102</v>
      </c>
      <c r="W93" t="s">
        <v>68</v>
      </c>
      <c r="X93" t="s">
        <v>51</v>
      </c>
      <c r="Y93" t="s">
        <v>52</v>
      </c>
      <c r="Z93">
        <v>1</v>
      </c>
      <c r="AA93">
        <v>936.96</v>
      </c>
      <c r="AB93">
        <v>24</v>
      </c>
    </row>
    <row r="94" spans="1:28" x14ac:dyDescent="0.25">
      <c r="A94">
        <v>3536</v>
      </c>
      <c r="B94" s="1">
        <v>44779</v>
      </c>
      <c r="C94" t="s">
        <v>53</v>
      </c>
      <c r="D94" t="s">
        <v>74</v>
      </c>
      <c r="E94" t="s">
        <v>30</v>
      </c>
      <c r="F94" t="s">
        <v>31</v>
      </c>
      <c r="G94" t="s">
        <v>32</v>
      </c>
      <c r="H94" t="s">
        <v>33</v>
      </c>
      <c r="I94" t="s">
        <v>57</v>
      </c>
      <c r="J94" t="s">
        <v>58</v>
      </c>
      <c r="K94" s="1">
        <v>32510</v>
      </c>
      <c r="L94" t="s">
        <v>88</v>
      </c>
      <c r="M94" t="s">
        <v>37</v>
      </c>
      <c r="N94" t="s">
        <v>72</v>
      </c>
      <c r="O94" t="s">
        <v>61</v>
      </c>
      <c r="P94" t="s">
        <v>40</v>
      </c>
      <c r="Q94">
        <v>2</v>
      </c>
      <c r="R94" s="1">
        <v>44843</v>
      </c>
      <c r="S94">
        <v>1</v>
      </c>
      <c r="T94">
        <v>2</v>
      </c>
      <c r="U94">
        <v>4</v>
      </c>
      <c r="V94" s="1">
        <v>44888</v>
      </c>
      <c r="W94" t="s">
        <v>41</v>
      </c>
      <c r="X94" t="s">
        <v>51</v>
      </c>
      <c r="Y94" t="s">
        <v>73</v>
      </c>
      <c r="Z94">
        <v>5</v>
      </c>
      <c r="AA94">
        <v>269.02999999999997</v>
      </c>
      <c r="AB94">
        <v>33</v>
      </c>
    </row>
    <row r="95" spans="1:28" x14ac:dyDescent="0.25">
      <c r="A95">
        <v>3539</v>
      </c>
      <c r="B95" s="1">
        <v>43807</v>
      </c>
      <c r="C95" t="s">
        <v>53</v>
      </c>
      <c r="D95" t="s">
        <v>69</v>
      </c>
      <c r="E95" t="s">
        <v>30</v>
      </c>
      <c r="F95" t="s">
        <v>55</v>
      </c>
      <c r="G95" t="s">
        <v>32</v>
      </c>
      <c r="H95" t="s">
        <v>33</v>
      </c>
      <c r="I95" t="s">
        <v>57</v>
      </c>
      <c r="J95" t="s">
        <v>65</v>
      </c>
      <c r="K95" s="1">
        <v>30647</v>
      </c>
      <c r="L95" t="s">
        <v>90</v>
      </c>
      <c r="M95" t="s">
        <v>48</v>
      </c>
      <c r="N95" t="s">
        <v>49</v>
      </c>
      <c r="O95" t="s">
        <v>61</v>
      </c>
      <c r="P95" t="s">
        <v>40</v>
      </c>
      <c r="Q95">
        <v>5</v>
      </c>
      <c r="R95" s="1">
        <v>44963</v>
      </c>
      <c r="S95">
        <v>3</v>
      </c>
      <c r="T95">
        <v>3</v>
      </c>
      <c r="U95">
        <v>4</v>
      </c>
      <c r="V95" s="1">
        <v>45002</v>
      </c>
      <c r="W95" t="s">
        <v>62</v>
      </c>
      <c r="X95" t="s">
        <v>51</v>
      </c>
      <c r="Y95" t="s">
        <v>43</v>
      </c>
      <c r="Z95">
        <v>4</v>
      </c>
      <c r="AA95">
        <v>234.77</v>
      </c>
      <c r="AB95">
        <v>36</v>
      </c>
    </row>
    <row r="96" spans="1:28" x14ac:dyDescent="0.25">
      <c r="A96">
        <v>3540</v>
      </c>
      <c r="B96" s="1">
        <v>43902</v>
      </c>
      <c r="C96" t="s">
        <v>53</v>
      </c>
      <c r="D96" t="s">
        <v>29</v>
      </c>
      <c r="E96" t="s">
        <v>30</v>
      </c>
      <c r="F96" t="s">
        <v>55</v>
      </c>
      <c r="G96" t="s">
        <v>56</v>
      </c>
      <c r="H96" t="s">
        <v>46</v>
      </c>
      <c r="I96" t="s">
        <v>57</v>
      </c>
      <c r="J96" t="s">
        <v>89</v>
      </c>
      <c r="K96" s="1">
        <v>30476</v>
      </c>
      <c r="L96" t="s">
        <v>90</v>
      </c>
      <c r="M96" t="s">
        <v>48</v>
      </c>
      <c r="N96" t="s">
        <v>38</v>
      </c>
      <c r="O96" t="s">
        <v>39</v>
      </c>
      <c r="P96" t="s">
        <v>78</v>
      </c>
      <c r="Q96">
        <v>4</v>
      </c>
      <c r="R96" s="1">
        <v>45102</v>
      </c>
      <c r="S96">
        <v>2</v>
      </c>
      <c r="T96">
        <v>2</v>
      </c>
      <c r="U96">
        <v>3</v>
      </c>
      <c r="V96" s="1">
        <v>44860</v>
      </c>
      <c r="W96" t="s">
        <v>92</v>
      </c>
      <c r="X96" t="s">
        <v>51</v>
      </c>
      <c r="Y96" t="s">
        <v>52</v>
      </c>
      <c r="Z96">
        <v>2</v>
      </c>
      <c r="AA96">
        <v>903.46</v>
      </c>
      <c r="AB96">
        <v>37</v>
      </c>
    </row>
    <row r="97" spans="1:28" x14ac:dyDescent="0.25">
      <c r="A97">
        <v>3541</v>
      </c>
      <c r="B97" s="1">
        <v>43927</v>
      </c>
      <c r="C97" t="s">
        <v>53</v>
      </c>
      <c r="D97" t="s">
        <v>85</v>
      </c>
      <c r="E97" t="s">
        <v>30</v>
      </c>
      <c r="F97" t="s">
        <v>55</v>
      </c>
      <c r="G97" t="s">
        <v>56</v>
      </c>
      <c r="H97" t="s">
        <v>55</v>
      </c>
      <c r="I97" t="s">
        <v>57</v>
      </c>
      <c r="J97" t="s">
        <v>70</v>
      </c>
      <c r="K97" s="1">
        <v>33538</v>
      </c>
      <c r="L97" t="s">
        <v>86</v>
      </c>
      <c r="M97" t="s">
        <v>48</v>
      </c>
      <c r="N97" t="s">
        <v>72</v>
      </c>
      <c r="O97" t="s">
        <v>67</v>
      </c>
      <c r="P97" t="s">
        <v>78</v>
      </c>
      <c r="Q97">
        <v>2</v>
      </c>
      <c r="R97" s="1">
        <v>44893</v>
      </c>
      <c r="S97">
        <v>1</v>
      </c>
      <c r="T97">
        <v>3</v>
      </c>
      <c r="U97">
        <v>3</v>
      </c>
      <c r="V97" s="1">
        <v>45068</v>
      </c>
      <c r="W97" t="s">
        <v>50</v>
      </c>
      <c r="X97" t="s">
        <v>51</v>
      </c>
      <c r="Y97" t="s">
        <v>73</v>
      </c>
      <c r="Z97">
        <v>4</v>
      </c>
      <c r="AA97">
        <v>380.3</v>
      </c>
      <c r="AB97">
        <v>29</v>
      </c>
    </row>
    <row r="98" spans="1:28" x14ac:dyDescent="0.25">
      <c r="A98">
        <v>3542</v>
      </c>
      <c r="B98" s="1">
        <v>45031</v>
      </c>
      <c r="C98" t="s">
        <v>53</v>
      </c>
      <c r="D98" t="s">
        <v>44</v>
      </c>
      <c r="E98" t="s">
        <v>30</v>
      </c>
      <c r="F98" t="s">
        <v>31</v>
      </c>
      <c r="G98" t="s">
        <v>45</v>
      </c>
      <c r="H98" t="s">
        <v>33</v>
      </c>
      <c r="I98" t="s">
        <v>57</v>
      </c>
      <c r="J98" t="s">
        <v>70</v>
      </c>
      <c r="K98" s="1">
        <v>17593</v>
      </c>
      <c r="L98" t="s">
        <v>86</v>
      </c>
      <c r="M98" t="s">
        <v>48</v>
      </c>
      <c r="N98" t="s">
        <v>38</v>
      </c>
      <c r="O98" t="s">
        <v>67</v>
      </c>
      <c r="P98" t="s">
        <v>98</v>
      </c>
      <c r="Q98">
        <v>1</v>
      </c>
      <c r="R98" s="1">
        <v>44852</v>
      </c>
      <c r="S98">
        <v>2</v>
      </c>
      <c r="T98">
        <v>3</v>
      </c>
      <c r="U98">
        <v>4</v>
      </c>
      <c r="V98" s="1">
        <v>44795</v>
      </c>
      <c r="W98" t="s">
        <v>62</v>
      </c>
      <c r="X98" t="s">
        <v>42</v>
      </c>
      <c r="Y98" t="s">
        <v>43</v>
      </c>
      <c r="Z98">
        <v>4</v>
      </c>
      <c r="AA98">
        <v>511.42</v>
      </c>
      <c r="AB98">
        <v>75</v>
      </c>
    </row>
    <row r="99" spans="1:28" x14ac:dyDescent="0.25">
      <c r="A99">
        <v>3543</v>
      </c>
      <c r="B99" s="1">
        <v>44145</v>
      </c>
      <c r="C99" t="s">
        <v>53</v>
      </c>
      <c r="D99" t="s">
        <v>87</v>
      </c>
      <c r="E99" t="s">
        <v>30</v>
      </c>
      <c r="F99" t="s">
        <v>46</v>
      </c>
      <c r="G99" t="s">
        <v>45</v>
      </c>
      <c r="H99" t="s">
        <v>33</v>
      </c>
      <c r="I99" t="s">
        <v>57</v>
      </c>
      <c r="J99" t="s">
        <v>65</v>
      </c>
      <c r="K99" s="1">
        <v>29635</v>
      </c>
      <c r="L99" t="s">
        <v>76</v>
      </c>
      <c r="M99" t="s">
        <v>37</v>
      </c>
      <c r="N99" t="s">
        <v>72</v>
      </c>
      <c r="O99" t="s">
        <v>61</v>
      </c>
      <c r="P99" t="s">
        <v>40</v>
      </c>
      <c r="Q99">
        <v>2</v>
      </c>
      <c r="R99" s="1">
        <v>44968</v>
      </c>
      <c r="S99">
        <v>4</v>
      </c>
      <c r="T99">
        <v>5</v>
      </c>
      <c r="U99">
        <v>5</v>
      </c>
      <c r="V99" s="1">
        <v>45067</v>
      </c>
      <c r="W99" t="s">
        <v>92</v>
      </c>
      <c r="X99" t="s">
        <v>51</v>
      </c>
      <c r="Y99" t="s">
        <v>73</v>
      </c>
      <c r="Z99">
        <v>4</v>
      </c>
      <c r="AA99">
        <v>171.03</v>
      </c>
      <c r="AB99">
        <v>39</v>
      </c>
    </row>
    <row r="100" spans="1:28" x14ac:dyDescent="0.25">
      <c r="A100">
        <v>3544</v>
      </c>
      <c r="B100" s="1">
        <v>45106</v>
      </c>
      <c r="C100" t="s">
        <v>53</v>
      </c>
      <c r="D100" t="s">
        <v>64</v>
      </c>
      <c r="E100" t="s">
        <v>30</v>
      </c>
      <c r="F100" t="s">
        <v>31</v>
      </c>
      <c r="G100" t="s">
        <v>45</v>
      </c>
      <c r="H100" t="s">
        <v>33</v>
      </c>
      <c r="I100" t="s">
        <v>57</v>
      </c>
      <c r="J100" t="s">
        <v>47</v>
      </c>
      <c r="K100" s="1">
        <v>36785</v>
      </c>
      <c r="L100" t="s">
        <v>76</v>
      </c>
      <c r="M100" t="s">
        <v>48</v>
      </c>
      <c r="N100" t="s">
        <v>84</v>
      </c>
      <c r="O100" t="s">
        <v>61</v>
      </c>
      <c r="P100" t="s">
        <v>40</v>
      </c>
      <c r="Q100">
        <v>2</v>
      </c>
      <c r="R100" s="1">
        <v>44818</v>
      </c>
      <c r="S100">
        <v>3</v>
      </c>
      <c r="T100">
        <v>5</v>
      </c>
      <c r="U100">
        <v>3</v>
      </c>
      <c r="V100" s="1">
        <v>45048</v>
      </c>
      <c r="W100" t="s">
        <v>41</v>
      </c>
      <c r="X100" t="s">
        <v>51</v>
      </c>
      <c r="Y100" t="s">
        <v>73</v>
      </c>
      <c r="Z100">
        <v>3</v>
      </c>
      <c r="AA100">
        <v>842.93</v>
      </c>
      <c r="AB100">
        <v>23</v>
      </c>
    </row>
    <row r="101" spans="1:28" x14ac:dyDescent="0.25">
      <c r="A101">
        <v>3545</v>
      </c>
      <c r="B101" s="1">
        <v>44627</v>
      </c>
      <c r="C101" t="s">
        <v>53</v>
      </c>
      <c r="D101" t="s">
        <v>44</v>
      </c>
      <c r="E101" t="s">
        <v>30</v>
      </c>
      <c r="F101" t="s">
        <v>55</v>
      </c>
      <c r="G101" t="s">
        <v>32</v>
      </c>
      <c r="H101" t="s">
        <v>33</v>
      </c>
      <c r="I101" t="s">
        <v>95</v>
      </c>
      <c r="J101" t="s">
        <v>70</v>
      </c>
      <c r="K101" s="1">
        <v>15734</v>
      </c>
      <c r="L101" t="s">
        <v>80</v>
      </c>
      <c r="M101" t="s">
        <v>37</v>
      </c>
      <c r="N101" t="s">
        <v>72</v>
      </c>
      <c r="O101" t="s">
        <v>39</v>
      </c>
      <c r="P101" t="s">
        <v>40</v>
      </c>
      <c r="Q101">
        <v>1</v>
      </c>
      <c r="R101" s="1">
        <v>45073</v>
      </c>
      <c r="S101">
        <v>2</v>
      </c>
      <c r="T101">
        <v>5</v>
      </c>
      <c r="U101">
        <v>2</v>
      </c>
      <c r="V101" s="1">
        <v>45050</v>
      </c>
      <c r="W101" t="s">
        <v>50</v>
      </c>
      <c r="X101" t="s">
        <v>51</v>
      </c>
      <c r="Y101" t="s">
        <v>52</v>
      </c>
      <c r="Z101">
        <v>5</v>
      </c>
      <c r="AA101">
        <v>581.12</v>
      </c>
      <c r="AB101">
        <v>79</v>
      </c>
    </row>
    <row r="102" spans="1:28" x14ac:dyDescent="0.25">
      <c r="A102">
        <v>3546</v>
      </c>
      <c r="B102" s="1">
        <v>44408</v>
      </c>
      <c r="C102" t="s">
        <v>53</v>
      </c>
      <c r="D102" t="s">
        <v>29</v>
      </c>
      <c r="E102" t="s">
        <v>30</v>
      </c>
      <c r="F102" t="s">
        <v>55</v>
      </c>
      <c r="G102" t="s">
        <v>56</v>
      </c>
      <c r="H102" t="s">
        <v>46</v>
      </c>
      <c r="I102" t="s">
        <v>57</v>
      </c>
      <c r="J102" t="s">
        <v>65</v>
      </c>
      <c r="K102" s="1">
        <v>29416</v>
      </c>
      <c r="L102" t="s">
        <v>59</v>
      </c>
      <c r="M102" t="s">
        <v>48</v>
      </c>
      <c r="N102" t="s">
        <v>49</v>
      </c>
      <c r="O102" t="s">
        <v>39</v>
      </c>
      <c r="P102" t="s">
        <v>78</v>
      </c>
      <c r="Q102">
        <v>1</v>
      </c>
      <c r="R102" s="1">
        <v>45056</v>
      </c>
      <c r="S102">
        <v>2</v>
      </c>
      <c r="T102">
        <v>5</v>
      </c>
      <c r="U102">
        <v>5</v>
      </c>
      <c r="V102" s="1">
        <v>44886</v>
      </c>
      <c r="W102" t="s">
        <v>62</v>
      </c>
      <c r="X102" t="s">
        <v>51</v>
      </c>
      <c r="Y102" t="s">
        <v>73</v>
      </c>
      <c r="Z102">
        <v>4</v>
      </c>
      <c r="AA102">
        <v>426.45</v>
      </c>
      <c r="AB102">
        <v>41</v>
      </c>
    </row>
    <row r="103" spans="1:28" x14ac:dyDescent="0.25">
      <c r="A103">
        <v>3547</v>
      </c>
      <c r="B103" s="1">
        <v>44581</v>
      </c>
      <c r="C103" t="s">
        <v>53</v>
      </c>
      <c r="D103" t="s">
        <v>69</v>
      </c>
      <c r="E103" t="s">
        <v>30</v>
      </c>
      <c r="F103" t="s">
        <v>31</v>
      </c>
      <c r="G103" t="s">
        <v>56</v>
      </c>
      <c r="H103" t="s">
        <v>55</v>
      </c>
      <c r="I103" t="s">
        <v>57</v>
      </c>
      <c r="J103" t="s">
        <v>99</v>
      </c>
      <c r="K103" s="1">
        <v>17251</v>
      </c>
      <c r="L103" t="s">
        <v>91</v>
      </c>
      <c r="M103" t="s">
        <v>37</v>
      </c>
      <c r="N103" t="s">
        <v>60</v>
      </c>
      <c r="O103" t="s">
        <v>67</v>
      </c>
      <c r="P103" t="s">
        <v>98</v>
      </c>
      <c r="Q103">
        <v>2</v>
      </c>
      <c r="R103" s="1">
        <v>44919</v>
      </c>
      <c r="S103">
        <v>2</v>
      </c>
      <c r="T103">
        <v>4</v>
      </c>
      <c r="U103">
        <v>2</v>
      </c>
      <c r="V103" s="1">
        <v>45040</v>
      </c>
      <c r="W103" t="s">
        <v>68</v>
      </c>
      <c r="X103" t="s">
        <v>51</v>
      </c>
      <c r="Y103" t="s">
        <v>43</v>
      </c>
      <c r="Z103">
        <v>4</v>
      </c>
      <c r="AA103">
        <v>805.05</v>
      </c>
      <c r="AB103">
        <v>75</v>
      </c>
    </row>
    <row r="104" spans="1:28" x14ac:dyDescent="0.25">
      <c r="A104">
        <v>3548</v>
      </c>
      <c r="B104" s="1">
        <v>44388</v>
      </c>
      <c r="C104" t="s">
        <v>53</v>
      </c>
      <c r="D104" t="s">
        <v>74</v>
      </c>
      <c r="E104" t="s">
        <v>30</v>
      </c>
      <c r="F104" t="s">
        <v>46</v>
      </c>
      <c r="G104" t="s">
        <v>45</v>
      </c>
      <c r="H104" t="s">
        <v>55</v>
      </c>
      <c r="I104" t="s">
        <v>57</v>
      </c>
      <c r="J104" t="s">
        <v>65</v>
      </c>
      <c r="K104" s="1">
        <v>23401</v>
      </c>
      <c r="L104" t="s">
        <v>91</v>
      </c>
      <c r="M104" t="s">
        <v>37</v>
      </c>
      <c r="N104" t="s">
        <v>38</v>
      </c>
      <c r="O104" t="s">
        <v>61</v>
      </c>
      <c r="P104" t="s">
        <v>40</v>
      </c>
      <c r="Q104">
        <v>1</v>
      </c>
      <c r="R104" s="1">
        <v>44840</v>
      </c>
      <c r="S104">
        <v>5</v>
      </c>
      <c r="T104">
        <v>5</v>
      </c>
      <c r="U104">
        <v>3</v>
      </c>
      <c r="V104" s="1">
        <v>44789</v>
      </c>
      <c r="W104" t="s">
        <v>41</v>
      </c>
      <c r="X104" t="s">
        <v>51</v>
      </c>
      <c r="Y104" t="s">
        <v>73</v>
      </c>
      <c r="Z104">
        <v>3</v>
      </c>
      <c r="AA104">
        <v>368.8</v>
      </c>
      <c r="AB104">
        <v>57</v>
      </c>
    </row>
    <row r="105" spans="1:28" x14ac:dyDescent="0.25">
      <c r="A105">
        <v>3549</v>
      </c>
      <c r="B105" s="1">
        <v>43388</v>
      </c>
      <c r="C105" t="s">
        <v>53</v>
      </c>
      <c r="D105" t="s">
        <v>64</v>
      </c>
      <c r="E105" t="s">
        <v>30</v>
      </c>
      <c r="F105" t="s">
        <v>55</v>
      </c>
      <c r="G105" t="s">
        <v>32</v>
      </c>
      <c r="H105" t="s">
        <v>55</v>
      </c>
      <c r="I105" t="s">
        <v>57</v>
      </c>
      <c r="J105" t="s">
        <v>70</v>
      </c>
      <c r="K105" s="1">
        <v>20165</v>
      </c>
      <c r="L105" t="s">
        <v>88</v>
      </c>
      <c r="M105" t="s">
        <v>37</v>
      </c>
      <c r="N105" t="s">
        <v>72</v>
      </c>
      <c r="O105" t="s">
        <v>77</v>
      </c>
      <c r="P105" t="s">
        <v>40</v>
      </c>
      <c r="Q105">
        <v>2</v>
      </c>
      <c r="R105" s="1">
        <v>45035</v>
      </c>
      <c r="S105">
        <v>1</v>
      </c>
      <c r="T105">
        <v>4</v>
      </c>
      <c r="U105">
        <v>1</v>
      </c>
      <c r="V105" s="1">
        <v>44867</v>
      </c>
      <c r="W105" t="s">
        <v>92</v>
      </c>
      <c r="X105" t="s">
        <v>51</v>
      </c>
      <c r="Y105" t="s">
        <v>43</v>
      </c>
      <c r="Z105">
        <v>5</v>
      </c>
      <c r="AA105">
        <v>788.67</v>
      </c>
      <c r="AB105">
        <v>63</v>
      </c>
    </row>
    <row r="106" spans="1:28" x14ac:dyDescent="0.25">
      <c r="A106">
        <v>3551</v>
      </c>
      <c r="B106" s="1">
        <v>43323</v>
      </c>
      <c r="C106" t="s">
        <v>53</v>
      </c>
      <c r="D106" t="s">
        <v>94</v>
      </c>
      <c r="E106" t="s">
        <v>30</v>
      </c>
      <c r="F106" t="s">
        <v>46</v>
      </c>
      <c r="G106" t="s">
        <v>32</v>
      </c>
      <c r="H106" t="s">
        <v>46</v>
      </c>
      <c r="I106" t="s">
        <v>57</v>
      </c>
      <c r="J106" t="s">
        <v>79</v>
      </c>
      <c r="K106" s="1">
        <v>19909</v>
      </c>
      <c r="L106" t="s">
        <v>83</v>
      </c>
      <c r="M106" t="s">
        <v>48</v>
      </c>
      <c r="N106" t="s">
        <v>72</v>
      </c>
      <c r="O106" t="s">
        <v>67</v>
      </c>
      <c r="P106" t="s">
        <v>98</v>
      </c>
      <c r="Q106">
        <v>4</v>
      </c>
      <c r="R106" s="1">
        <v>45080</v>
      </c>
      <c r="S106">
        <v>4</v>
      </c>
      <c r="T106">
        <v>4</v>
      </c>
      <c r="U106">
        <v>3</v>
      </c>
      <c r="V106" s="1">
        <v>44861</v>
      </c>
      <c r="W106" t="s">
        <v>92</v>
      </c>
      <c r="X106" t="s">
        <v>51</v>
      </c>
      <c r="Y106" t="s">
        <v>52</v>
      </c>
      <c r="Z106">
        <v>1</v>
      </c>
      <c r="AA106">
        <v>570.13</v>
      </c>
      <c r="AB106">
        <v>64</v>
      </c>
    </row>
    <row r="107" spans="1:28" x14ac:dyDescent="0.25">
      <c r="A107">
        <v>3552</v>
      </c>
      <c r="B107" s="1">
        <v>43877</v>
      </c>
      <c r="C107" t="s">
        <v>53</v>
      </c>
      <c r="D107" t="s">
        <v>54</v>
      </c>
      <c r="E107" t="s">
        <v>30</v>
      </c>
      <c r="F107" t="s">
        <v>55</v>
      </c>
      <c r="G107" t="s">
        <v>56</v>
      </c>
      <c r="H107" t="s">
        <v>55</v>
      </c>
      <c r="I107" t="s">
        <v>57</v>
      </c>
      <c r="J107" t="s">
        <v>70</v>
      </c>
      <c r="K107" s="1">
        <v>15564</v>
      </c>
      <c r="L107" t="s">
        <v>90</v>
      </c>
      <c r="M107" t="s">
        <v>48</v>
      </c>
      <c r="N107" t="s">
        <v>38</v>
      </c>
      <c r="O107" t="s">
        <v>61</v>
      </c>
      <c r="P107" t="s">
        <v>98</v>
      </c>
      <c r="Q107">
        <v>1</v>
      </c>
      <c r="R107" s="1">
        <v>44848</v>
      </c>
      <c r="S107">
        <v>3</v>
      </c>
      <c r="T107">
        <v>4</v>
      </c>
      <c r="U107">
        <v>2</v>
      </c>
      <c r="V107" s="1">
        <v>44891</v>
      </c>
      <c r="W107" t="s">
        <v>41</v>
      </c>
      <c r="X107" t="s">
        <v>51</v>
      </c>
      <c r="Y107" t="s">
        <v>43</v>
      </c>
      <c r="Z107">
        <v>4</v>
      </c>
      <c r="AA107">
        <v>480.87</v>
      </c>
      <c r="AB107">
        <v>78</v>
      </c>
    </row>
    <row r="108" spans="1:28" x14ac:dyDescent="0.25">
      <c r="A108">
        <v>3553</v>
      </c>
      <c r="B108" s="1">
        <v>43850</v>
      </c>
      <c r="C108" t="s">
        <v>53</v>
      </c>
      <c r="D108" t="s">
        <v>81</v>
      </c>
      <c r="E108" t="s">
        <v>30</v>
      </c>
      <c r="F108" t="s">
        <v>31</v>
      </c>
      <c r="G108" t="s">
        <v>32</v>
      </c>
      <c r="H108" t="s">
        <v>33</v>
      </c>
      <c r="I108" t="s">
        <v>57</v>
      </c>
      <c r="J108" t="s">
        <v>70</v>
      </c>
      <c r="K108" s="1">
        <v>18025</v>
      </c>
      <c r="L108" t="s">
        <v>90</v>
      </c>
      <c r="M108" t="s">
        <v>48</v>
      </c>
      <c r="N108" t="s">
        <v>72</v>
      </c>
      <c r="O108" t="s">
        <v>77</v>
      </c>
      <c r="P108" t="s">
        <v>40</v>
      </c>
      <c r="Q108">
        <v>4</v>
      </c>
      <c r="R108" s="1">
        <v>44864</v>
      </c>
      <c r="S108">
        <v>4</v>
      </c>
      <c r="T108">
        <v>2</v>
      </c>
      <c r="U108">
        <v>4</v>
      </c>
      <c r="V108" s="1">
        <v>44906</v>
      </c>
      <c r="W108" t="s">
        <v>62</v>
      </c>
      <c r="X108" t="s">
        <v>42</v>
      </c>
      <c r="Y108" t="s">
        <v>52</v>
      </c>
      <c r="Z108">
        <v>5</v>
      </c>
      <c r="AA108">
        <v>689.48</v>
      </c>
      <c r="AB108">
        <v>71</v>
      </c>
    </row>
    <row r="109" spans="1:28" x14ac:dyDescent="0.25">
      <c r="A109">
        <v>3554</v>
      </c>
      <c r="B109" s="1">
        <v>43555</v>
      </c>
      <c r="C109" t="s">
        <v>53</v>
      </c>
      <c r="D109" t="s">
        <v>87</v>
      </c>
      <c r="E109" t="s">
        <v>30</v>
      </c>
      <c r="F109" t="s">
        <v>46</v>
      </c>
      <c r="G109" t="s">
        <v>32</v>
      </c>
      <c r="H109" t="s">
        <v>33</v>
      </c>
      <c r="I109" t="s">
        <v>57</v>
      </c>
      <c r="J109" t="s">
        <v>104</v>
      </c>
      <c r="K109" s="1">
        <v>21472</v>
      </c>
      <c r="L109" t="s">
        <v>86</v>
      </c>
      <c r="M109" t="s">
        <v>48</v>
      </c>
      <c r="N109" t="s">
        <v>84</v>
      </c>
      <c r="O109" t="s">
        <v>39</v>
      </c>
      <c r="P109" t="s">
        <v>40</v>
      </c>
      <c r="Q109">
        <v>1</v>
      </c>
      <c r="R109" s="1">
        <v>45084</v>
      </c>
      <c r="S109">
        <v>2</v>
      </c>
      <c r="T109">
        <v>1</v>
      </c>
      <c r="U109">
        <v>2</v>
      </c>
      <c r="V109" s="1">
        <v>45082</v>
      </c>
      <c r="W109" t="s">
        <v>62</v>
      </c>
      <c r="X109" t="s">
        <v>42</v>
      </c>
      <c r="Y109" t="s">
        <v>63</v>
      </c>
      <c r="Z109">
        <v>4</v>
      </c>
      <c r="AA109">
        <v>283.33</v>
      </c>
      <c r="AB109">
        <v>61</v>
      </c>
    </row>
    <row r="110" spans="1:28" x14ac:dyDescent="0.25">
      <c r="A110">
        <v>3555</v>
      </c>
      <c r="B110" s="1">
        <v>44932</v>
      </c>
      <c r="C110" t="s">
        <v>53</v>
      </c>
      <c r="D110" t="s">
        <v>44</v>
      </c>
      <c r="E110" t="s">
        <v>30</v>
      </c>
      <c r="F110" t="s">
        <v>55</v>
      </c>
      <c r="G110" t="s">
        <v>32</v>
      </c>
      <c r="H110" t="s">
        <v>33</v>
      </c>
      <c r="I110" t="s">
        <v>57</v>
      </c>
      <c r="J110" t="s">
        <v>75</v>
      </c>
      <c r="K110" s="1">
        <v>32153</v>
      </c>
      <c r="L110" t="s">
        <v>86</v>
      </c>
      <c r="M110" t="s">
        <v>37</v>
      </c>
      <c r="N110" t="s">
        <v>49</v>
      </c>
      <c r="O110" t="s">
        <v>39</v>
      </c>
      <c r="P110" t="s">
        <v>40</v>
      </c>
      <c r="Q110">
        <v>4</v>
      </c>
      <c r="R110" s="1">
        <v>44939</v>
      </c>
      <c r="S110">
        <v>2</v>
      </c>
      <c r="T110">
        <v>5</v>
      </c>
      <c r="U110">
        <v>1</v>
      </c>
      <c r="V110" s="1">
        <v>44989</v>
      </c>
      <c r="W110" t="s">
        <v>41</v>
      </c>
      <c r="X110" t="s">
        <v>51</v>
      </c>
      <c r="Y110" t="s">
        <v>73</v>
      </c>
      <c r="Z110">
        <v>4</v>
      </c>
      <c r="AA110">
        <v>566.12</v>
      </c>
      <c r="AB110">
        <v>35</v>
      </c>
    </row>
    <row r="111" spans="1:28" x14ac:dyDescent="0.25">
      <c r="A111">
        <v>3556</v>
      </c>
      <c r="B111" s="1">
        <v>43664</v>
      </c>
      <c r="C111" t="s">
        <v>53</v>
      </c>
      <c r="D111" t="s">
        <v>29</v>
      </c>
      <c r="E111" t="s">
        <v>30</v>
      </c>
      <c r="F111" t="s">
        <v>55</v>
      </c>
      <c r="G111" t="s">
        <v>56</v>
      </c>
      <c r="H111" t="s">
        <v>33</v>
      </c>
      <c r="I111" t="s">
        <v>57</v>
      </c>
      <c r="J111" t="s">
        <v>101</v>
      </c>
      <c r="K111" s="1">
        <v>22448</v>
      </c>
      <c r="L111" t="s">
        <v>76</v>
      </c>
      <c r="M111" t="s">
        <v>48</v>
      </c>
      <c r="N111" t="s">
        <v>38</v>
      </c>
      <c r="O111" t="s">
        <v>61</v>
      </c>
      <c r="P111" t="s">
        <v>78</v>
      </c>
      <c r="Q111">
        <v>2</v>
      </c>
      <c r="R111" s="1">
        <v>45088</v>
      </c>
      <c r="S111">
        <v>2</v>
      </c>
      <c r="T111">
        <v>2</v>
      </c>
      <c r="U111">
        <v>3</v>
      </c>
      <c r="V111" s="1">
        <v>44968</v>
      </c>
      <c r="W111" t="s">
        <v>50</v>
      </c>
      <c r="X111" t="s">
        <v>42</v>
      </c>
      <c r="Y111" t="s">
        <v>52</v>
      </c>
      <c r="Z111">
        <v>1</v>
      </c>
      <c r="AA111">
        <v>513.91999999999996</v>
      </c>
      <c r="AB111">
        <v>58</v>
      </c>
    </row>
    <row r="112" spans="1:28" x14ac:dyDescent="0.25">
      <c r="A112">
        <v>3557</v>
      </c>
      <c r="B112" s="1">
        <v>43509</v>
      </c>
      <c r="C112" t="s">
        <v>53</v>
      </c>
      <c r="D112" t="s">
        <v>69</v>
      </c>
      <c r="E112" t="s">
        <v>30</v>
      </c>
      <c r="F112" t="s">
        <v>46</v>
      </c>
      <c r="G112" t="s">
        <v>32</v>
      </c>
      <c r="H112" t="s">
        <v>33</v>
      </c>
      <c r="I112" t="s">
        <v>57</v>
      </c>
      <c r="J112" t="s">
        <v>70</v>
      </c>
      <c r="K112" s="1">
        <v>22073</v>
      </c>
      <c r="L112" t="s">
        <v>36</v>
      </c>
      <c r="M112" t="s">
        <v>48</v>
      </c>
      <c r="N112" t="s">
        <v>60</v>
      </c>
      <c r="O112" t="s">
        <v>61</v>
      </c>
      <c r="P112" t="s">
        <v>40</v>
      </c>
      <c r="Q112">
        <v>2</v>
      </c>
      <c r="R112" s="1">
        <v>45036</v>
      </c>
      <c r="S112">
        <v>4</v>
      </c>
      <c r="T112">
        <v>5</v>
      </c>
      <c r="U112">
        <v>2</v>
      </c>
      <c r="V112" s="1">
        <v>44961</v>
      </c>
      <c r="W112" t="s">
        <v>62</v>
      </c>
      <c r="X112" t="s">
        <v>51</v>
      </c>
      <c r="Y112" t="s">
        <v>43</v>
      </c>
      <c r="Z112">
        <v>1</v>
      </c>
      <c r="AA112">
        <v>210.38</v>
      </c>
      <c r="AB112">
        <v>59</v>
      </c>
    </row>
    <row r="113" spans="1:28" x14ac:dyDescent="0.25">
      <c r="A113">
        <v>3558</v>
      </c>
      <c r="B113" s="1">
        <v>43464</v>
      </c>
      <c r="C113" t="s">
        <v>28</v>
      </c>
      <c r="D113" t="s">
        <v>87</v>
      </c>
      <c r="E113" t="s">
        <v>30</v>
      </c>
      <c r="F113" t="s">
        <v>46</v>
      </c>
      <c r="G113" t="s">
        <v>45</v>
      </c>
      <c r="H113" t="s">
        <v>46</v>
      </c>
      <c r="I113" t="s">
        <v>34</v>
      </c>
      <c r="J113" t="s">
        <v>105</v>
      </c>
      <c r="K113" s="1">
        <v>21705</v>
      </c>
      <c r="L113" t="s">
        <v>36</v>
      </c>
      <c r="M113" t="s">
        <v>37</v>
      </c>
      <c r="N113" t="s">
        <v>72</v>
      </c>
      <c r="O113" t="s">
        <v>61</v>
      </c>
      <c r="P113" t="s">
        <v>40</v>
      </c>
      <c r="Q113">
        <v>1</v>
      </c>
      <c r="R113" s="1">
        <v>44839</v>
      </c>
      <c r="S113">
        <v>2</v>
      </c>
      <c r="T113">
        <v>5</v>
      </c>
      <c r="U113">
        <v>3</v>
      </c>
      <c r="V113" s="1">
        <v>45125</v>
      </c>
      <c r="W113" t="s">
        <v>68</v>
      </c>
      <c r="X113" t="s">
        <v>42</v>
      </c>
      <c r="Y113" t="s">
        <v>63</v>
      </c>
      <c r="Z113">
        <v>1</v>
      </c>
      <c r="AA113">
        <v>941.54</v>
      </c>
      <c r="AB113">
        <v>59</v>
      </c>
    </row>
    <row r="114" spans="1:28" x14ac:dyDescent="0.25">
      <c r="A114">
        <v>3559</v>
      </c>
      <c r="B114" s="1">
        <v>43775</v>
      </c>
      <c r="C114" t="s">
        <v>28</v>
      </c>
      <c r="D114" t="s">
        <v>81</v>
      </c>
      <c r="E114" t="s">
        <v>30</v>
      </c>
      <c r="F114" t="s">
        <v>46</v>
      </c>
      <c r="G114" t="s">
        <v>32</v>
      </c>
      <c r="H114" t="s">
        <v>55</v>
      </c>
      <c r="I114" t="s">
        <v>34</v>
      </c>
      <c r="J114" t="s">
        <v>70</v>
      </c>
      <c r="K114" s="1">
        <v>33560</v>
      </c>
      <c r="L114" t="s">
        <v>36</v>
      </c>
      <c r="M114" t="s">
        <v>48</v>
      </c>
      <c r="N114" t="s">
        <v>38</v>
      </c>
      <c r="O114" t="s">
        <v>61</v>
      </c>
      <c r="P114" t="s">
        <v>40</v>
      </c>
      <c r="Q114">
        <v>2</v>
      </c>
      <c r="R114" s="1">
        <v>44922</v>
      </c>
      <c r="S114">
        <v>3</v>
      </c>
      <c r="T114">
        <v>2</v>
      </c>
      <c r="U114">
        <v>1</v>
      </c>
      <c r="V114" s="1">
        <v>44895</v>
      </c>
      <c r="W114" t="s">
        <v>62</v>
      </c>
      <c r="X114" t="s">
        <v>51</v>
      </c>
      <c r="Y114" t="s">
        <v>43</v>
      </c>
      <c r="Z114">
        <v>2</v>
      </c>
      <c r="AA114">
        <v>959.81</v>
      </c>
      <c r="AB114">
        <v>28</v>
      </c>
    </row>
    <row r="115" spans="1:28" x14ac:dyDescent="0.25">
      <c r="A115">
        <v>3560</v>
      </c>
      <c r="B115" s="1">
        <v>44713</v>
      </c>
      <c r="C115" t="s">
        <v>28</v>
      </c>
      <c r="D115" t="s">
        <v>87</v>
      </c>
      <c r="E115" t="s">
        <v>30</v>
      </c>
      <c r="F115" t="s">
        <v>31</v>
      </c>
      <c r="G115" t="s">
        <v>32</v>
      </c>
      <c r="H115" t="s">
        <v>55</v>
      </c>
      <c r="I115" t="s">
        <v>34</v>
      </c>
      <c r="J115" t="s">
        <v>70</v>
      </c>
      <c r="K115" s="1">
        <v>19773</v>
      </c>
      <c r="L115" t="s">
        <v>36</v>
      </c>
      <c r="M115" t="s">
        <v>37</v>
      </c>
      <c r="N115" t="s">
        <v>84</v>
      </c>
      <c r="O115" t="s">
        <v>77</v>
      </c>
      <c r="P115" t="s">
        <v>78</v>
      </c>
      <c r="Q115">
        <v>4</v>
      </c>
      <c r="R115" s="1">
        <v>44935</v>
      </c>
      <c r="S115">
        <v>2</v>
      </c>
      <c r="T115">
        <v>4</v>
      </c>
      <c r="U115">
        <v>5</v>
      </c>
      <c r="V115" s="1">
        <v>45068</v>
      </c>
      <c r="W115" t="s">
        <v>68</v>
      </c>
      <c r="X115" t="s">
        <v>51</v>
      </c>
      <c r="Y115" t="s">
        <v>73</v>
      </c>
      <c r="Z115">
        <v>1</v>
      </c>
      <c r="AA115">
        <v>738.92</v>
      </c>
      <c r="AB115">
        <v>68</v>
      </c>
    </row>
    <row r="116" spans="1:28" x14ac:dyDescent="0.25">
      <c r="A116">
        <v>3561</v>
      </c>
      <c r="B116" s="1">
        <v>45013</v>
      </c>
      <c r="C116" t="s">
        <v>106</v>
      </c>
      <c r="D116" t="s">
        <v>69</v>
      </c>
      <c r="E116" t="s">
        <v>30</v>
      </c>
      <c r="F116" t="s">
        <v>46</v>
      </c>
      <c r="G116" t="s">
        <v>32</v>
      </c>
      <c r="H116" t="s">
        <v>33</v>
      </c>
      <c r="I116" t="s">
        <v>34</v>
      </c>
      <c r="J116" t="s">
        <v>65</v>
      </c>
      <c r="K116" s="1">
        <v>21581</v>
      </c>
      <c r="L116" t="s">
        <v>36</v>
      </c>
      <c r="M116" t="s">
        <v>37</v>
      </c>
      <c r="N116" t="s">
        <v>38</v>
      </c>
      <c r="O116" t="s">
        <v>67</v>
      </c>
      <c r="P116" t="s">
        <v>40</v>
      </c>
      <c r="Q116">
        <v>5</v>
      </c>
      <c r="R116" s="1">
        <v>44885</v>
      </c>
      <c r="S116">
        <v>2</v>
      </c>
      <c r="T116">
        <v>1</v>
      </c>
      <c r="U116">
        <v>5</v>
      </c>
      <c r="V116" s="1">
        <v>44811</v>
      </c>
      <c r="W116" t="s">
        <v>68</v>
      </c>
      <c r="X116" t="s">
        <v>51</v>
      </c>
      <c r="Y116" t="s">
        <v>43</v>
      </c>
      <c r="Z116">
        <v>5</v>
      </c>
      <c r="AA116">
        <v>445.04</v>
      </c>
      <c r="AB116">
        <v>64</v>
      </c>
    </row>
    <row r="117" spans="1:28" x14ac:dyDescent="0.25">
      <c r="A117">
        <v>3563</v>
      </c>
      <c r="B117" s="1">
        <v>43466</v>
      </c>
      <c r="C117" t="s">
        <v>28</v>
      </c>
      <c r="D117" t="s">
        <v>74</v>
      </c>
      <c r="E117" t="s">
        <v>30</v>
      </c>
      <c r="F117" t="s">
        <v>31</v>
      </c>
      <c r="G117" t="s">
        <v>56</v>
      </c>
      <c r="H117" t="s">
        <v>55</v>
      </c>
      <c r="I117" t="s">
        <v>34</v>
      </c>
      <c r="J117" t="s">
        <v>70</v>
      </c>
      <c r="K117" s="1">
        <v>17090</v>
      </c>
      <c r="L117" t="s">
        <v>36</v>
      </c>
      <c r="M117" t="s">
        <v>48</v>
      </c>
      <c r="N117" t="s">
        <v>72</v>
      </c>
      <c r="O117" t="s">
        <v>39</v>
      </c>
      <c r="P117" t="s">
        <v>107</v>
      </c>
      <c r="Q117">
        <v>4</v>
      </c>
      <c r="R117" s="1">
        <v>44957</v>
      </c>
      <c r="S117">
        <v>4</v>
      </c>
      <c r="T117">
        <v>1</v>
      </c>
      <c r="U117">
        <v>3</v>
      </c>
      <c r="V117" s="1">
        <v>45022</v>
      </c>
      <c r="W117" t="s">
        <v>41</v>
      </c>
      <c r="X117" t="s">
        <v>51</v>
      </c>
      <c r="Y117" t="s">
        <v>73</v>
      </c>
      <c r="Z117">
        <v>4</v>
      </c>
      <c r="AA117">
        <v>886.9</v>
      </c>
      <c r="AB117">
        <v>73</v>
      </c>
    </row>
    <row r="118" spans="1:28" x14ac:dyDescent="0.25">
      <c r="A118">
        <v>3564</v>
      </c>
      <c r="B118" s="1">
        <v>43491</v>
      </c>
      <c r="C118" t="s">
        <v>106</v>
      </c>
      <c r="D118" t="s">
        <v>85</v>
      </c>
      <c r="E118" t="s">
        <v>108</v>
      </c>
      <c r="F118" t="s">
        <v>55</v>
      </c>
      <c r="G118" t="s">
        <v>32</v>
      </c>
      <c r="H118" t="s">
        <v>33</v>
      </c>
      <c r="I118" t="s">
        <v>34</v>
      </c>
      <c r="J118" t="s">
        <v>47</v>
      </c>
      <c r="K118" s="1">
        <v>34645</v>
      </c>
      <c r="L118" t="s">
        <v>36</v>
      </c>
      <c r="M118" t="s">
        <v>37</v>
      </c>
      <c r="N118" t="s">
        <v>38</v>
      </c>
      <c r="O118" t="s">
        <v>77</v>
      </c>
      <c r="P118" t="s">
        <v>40</v>
      </c>
      <c r="Q118">
        <v>1</v>
      </c>
      <c r="R118" s="1">
        <v>44997</v>
      </c>
      <c r="S118">
        <v>4</v>
      </c>
      <c r="T118">
        <v>4</v>
      </c>
      <c r="U118">
        <v>3</v>
      </c>
      <c r="V118" s="1">
        <v>44905</v>
      </c>
      <c r="W118" t="s">
        <v>68</v>
      </c>
      <c r="X118" t="s">
        <v>51</v>
      </c>
      <c r="Y118" t="s">
        <v>52</v>
      </c>
      <c r="Z118">
        <v>4</v>
      </c>
      <c r="AA118">
        <v>106.14</v>
      </c>
      <c r="AB118">
        <v>25</v>
      </c>
    </row>
    <row r="119" spans="1:28" x14ac:dyDescent="0.25">
      <c r="A119">
        <v>3565</v>
      </c>
      <c r="B119" s="1">
        <v>44450</v>
      </c>
      <c r="C119" t="s">
        <v>28</v>
      </c>
      <c r="D119" t="s">
        <v>74</v>
      </c>
      <c r="E119" t="s">
        <v>30</v>
      </c>
      <c r="F119" t="s">
        <v>46</v>
      </c>
      <c r="G119" t="s">
        <v>56</v>
      </c>
      <c r="H119" t="s">
        <v>55</v>
      </c>
      <c r="I119" t="s">
        <v>34</v>
      </c>
      <c r="J119" t="s">
        <v>65</v>
      </c>
      <c r="K119" s="1">
        <v>24968</v>
      </c>
      <c r="L119" t="s">
        <v>36</v>
      </c>
      <c r="M119" t="s">
        <v>48</v>
      </c>
      <c r="N119" t="s">
        <v>60</v>
      </c>
      <c r="O119" t="s">
        <v>77</v>
      </c>
      <c r="P119" t="s">
        <v>40</v>
      </c>
      <c r="Q119">
        <v>4</v>
      </c>
      <c r="R119" s="1">
        <v>44833</v>
      </c>
      <c r="S119">
        <v>5</v>
      </c>
      <c r="T119">
        <v>5</v>
      </c>
      <c r="U119">
        <v>5</v>
      </c>
      <c r="V119" s="1">
        <v>45052</v>
      </c>
      <c r="W119" t="s">
        <v>62</v>
      </c>
      <c r="X119" t="s">
        <v>51</v>
      </c>
      <c r="Y119" t="s">
        <v>73</v>
      </c>
      <c r="Z119">
        <v>4</v>
      </c>
      <c r="AA119">
        <v>684.35</v>
      </c>
      <c r="AB119">
        <v>53</v>
      </c>
    </row>
    <row r="120" spans="1:28" x14ac:dyDescent="0.25">
      <c r="A120">
        <v>3566</v>
      </c>
      <c r="B120" s="1">
        <v>44465</v>
      </c>
      <c r="C120" t="s">
        <v>106</v>
      </c>
      <c r="D120" t="s">
        <v>54</v>
      </c>
      <c r="E120" t="s">
        <v>30</v>
      </c>
      <c r="F120" t="s">
        <v>46</v>
      </c>
      <c r="G120" t="s">
        <v>45</v>
      </c>
      <c r="H120" t="s">
        <v>46</v>
      </c>
      <c r="I120" t="s">
        <v>34</v>
      </c>
      <c r="J120" t="s">
        <v>47</v>
      </c>
      <c r="K120" s="1">
        <v>23289</v>
      </c>
      <c r="L120" t="s">
        <v>36</v>
      </c>
      <c r="M120" t="s">
        <v>48</v>
      </c>
      <c r="N120" t="s">
        <v>72</v>
      </c>
      <c r="O120" t="s">
        <v>61</v>
      </c>
      <c r="P120" t="s">
        <v>40</v>
      </c>
      <c r="Q120">
        <v>2</v>
      </c>
      <c r="R120" s="1">
        <v>44953</v>
      </c>
      <c r="S120">
        <v>1</v>
      </c>
      <c r="T120">
        <v>2</v>
      </c>
      <c r="U120">
        <v>3</v>
      </c>
      <c r="V120" s="1">
        <v>44809</v>
      </c>
      <c r="W120" t="s">
        <v>92</v>
      </c>
      <c r="X120" t="s">
        <v>42</v>
      </c>
      <c r="Y120" t="s">
        <v>43</v>
      </c>
      <c r="Z120">
        <v>2</v>
      </c>
      <c r="AA120">
        <v>578.80999999999995</v>
      </c>
      <c r="AB120">
        <v>58</v>
      </c>
    </row>
    <row r="121" spans="1:28" x14ac:dyDescent="0.25">
      <c r="A121">
        <v>3567</v>
      </c>
      <c r="B121" s="1">
        <v>44989</v>
      </c>
      <c r="C121" t="s">
        <v>28</v>
      </c>
      <c r="D121" t="s">
        <v>44</v>
      </c>
      <c r="E121" t="s">
        <v>30</v>
      </c>
      <c r="F121" t="s">
        <v>55</v>
      </c>
      <c r="G121" t="s">
        <v>32</v>
      </c>
      <c r="H121" t="s">
        <v>55</v>
      </c>
      <c r="I121" t="s">
        <v>34</v>
      </c>
      <c r="J121" t="s">
        <v>58</v>
      </c>
      <c r="K121" s="1">
        <v>24352</v>
      </c>
      <c r="L121" t="s">
        <v>36</v>
      </c>
      <c r="M121" t="s">
        <v>48</v>
      </c>
      <c r="N121" t="s">
        <v>84</v>
      </c>
      <c r="O121" t="s">
        <v>39</v>
      </c>
      <c r="P121" t="s">
        <v>40</v>
      </c>
      <c r="Q121">
        <v>4</v>
      </c>
      <c r="R121" s="1">
        <v>45142</v>
      </c>
      <c r="S121">
        <v>2</v>
      </c>
      <c r="T121">
        <v>3</v>
      </c>
      <c r="U121">
        <v>2</v>
      </c>
      <c r="V121" s="1">
        <v>45086</v>
      </c>
      <c r="W121" t="s">
        <v>50</v>
      </c>
      <c r="X121" t="s">
        <v>42</v>
      </c>
      <c r="Y121" t="s">
        <v>63</v>
      </c>
      <c r="Z121">
        <v>5</v>
      </c>
      <c r="AA121">
        <v>764.51</v>
      </c>
      <c r="AB121">
        <v>57</v>
      </c>
    </row>
    <row r="122" spans="1:28" x14ac:dyDescent="0.25">
      <c r="A122">
        <v>3568</v>
      </c>
      <c r="B122" s="1">
        <v>45118</v>
      </c>
      <c r="C122" t="s">
        <v>28</v>
      </c>
      <c r="D122" t="s">
        <v>44</v>
      </c>
      <c r="E122" t="s">
        <v>108</v>
      </c>
      <c r="F122" t="s">
        <v>55</v>
      </c>
      <c r="G122" t="s">
        <v>56</v>
      </c>
      <c r="H122" t="s">
        <v>46</v>
      </c>
      <c r="I122" t="s">
        <v>34</v>
      </c>
      <c r="J122" t="s">
        <v>70</v>
      </c>
      <c r="K122" s="1">
        <v>27371</v>
      </c>
      <c r="L122" t="s">
        <v>36</v>
      </c>
      <c r="M122" t="s">
        <v>48</v>
      </c>
      <c r="N122" t="s">
        <v>84</v>
      </c>
      <c r="O122" t="s">
        <v>77</v>
      </c>
      <c r="P122" t="s">
        <v>40</v>
      </c>
      <c r="Q122">
        <v>2</v>
      </c>
      <c r="R122" s="1">
        <v>44964</v>
      </c>
      <c r="S122">
        <v>2</v>
      </c>
      <c r="T122">
        <v>4</v>
      </c>
      <c r="U122">
        <v>1</v>
      </c>
      <c r="V122" s="1">
        <v>44796</v>
      </c>
      <c r="W122" t="s">
        <v>62</v>
      </c>
      <c r="X122" t="s">
        <v>42</v>
      </c>
      <c r="Y122" t="s">
        <v>52</v>
      </c>
      <c r="Z122">
        <v>2</v>
      </c>
      <c r="AA122">
        <v>201.76</v>
      </c>
      <c r="AB122">
        <v>49</v>
      </c>
    </row>
    <row r="123" spans="1:28" x14ac:dyDescent="0.25">
      <c r="A123">
        <v>3569</v>
      </c>
      <c r="B123" s="1">
        <v>43505</v>
      </c>
      <c r="C123" t="s">
        <v>28</v>
      </c>
      <c r="D123" t="s">
        <v>87</v>
      </c>
      <c r="E123" t="s">
        <v>30</v>
      </c>
      <c r="F123" t="s">
        <v>46</v>
      </c>
      <c r="G123" t="s">
        <v>56</v>
      </c>
      <c r="H123" t="s">
        <v>33</v>
      </c>
      <c r="I123" t="s">
        <v>34</v>
      </c>
      <c r="J123" t="s">
        <v>102</v>
      </c>
      <c r="K123" s="1">
        <v>34899</v>
      </c>
      <c r="L123" t="s">
        <v>36</v>
      </c>
      <c r="M123" t="s">
        <v>37</v>
      </c>
      <c r="N123" t="s">
        <v>49</v>
      </c>
      <c r="O123" t="s">
        <v>77</v>
      </c>
      <c r="P123" t="s">
        <v>40</v>
      </c>
      <c r="Q123">
        <v>2</v>
      </c>
      <c r="R123" s="1">
        <v>44919</v>
      </c>
      <c r="S123">
        <v>1</v>
      </c>
      <c r="T123">
        <v>3</v>
      </c>
      <c r="U123">
        <v>5</v>
      </c>
      <c r="V123" s="1">
        <v>44874</v>
      </c>
      <c r="W123" t="s">
        <v>68</v>
      </c>
      <c r="X123" t="s">
        <v>51</v>
      </c>
      <c r="Y123" t="s">
        <v>52</v>
      </c>
      <c r="Z123">
        <v>4</v>
      </c>
      <c r="AA123">
        <v>730.04</v>
      </c>
      <c r="AB123">
        <v>24</v>
      </c>
    </row>
    <row r="124" spans="1:28" x14ac:dyDescent="0.25">
      <c r="A124">
        <v>3570</v>
      </c>
      <c r="B124" s="1">
        <v>43574</v>
      </c>
      <c r="C124" t="s">
        <v>106</v>
      </c>
      <c r="D124" t="s">
        <v>64</v>
      </c>
      <c r="E124" t="s">
        <v>108</v>
      </c>
      <c r="F124" t="s">
        <v>55</v>
      </c>
      <c r="G124" t="s">
        <v>56</v>
      </c>
      <c r="H124" t="s">
        <v>33</v>
      </c>
      <c r="I124" t="s">
        <v>34</v>
      </c>
      <c r="J124" t="s">
        <v>97</v>
      </c>
      <c r="K124" s="1">
        <v>27356</v>
      </c>
      <c r="L124" t="s">
        <v>36</v>
      </c>
      <c r="M124" t="s">
        <v>37</v>
      </c>
      <c r="N124" t="s">
        <v>84</v>
      </c>
      <c r="O124" t="s">
        <v>67</v>
      </c>
      <c r="P124" t="s">
        <v>40</v>
      </c>
      <c r="Q124">
        <v>1</v>
      </c>
      <c r="R124" s="1">
        <v>44928</v>
      </c>
      <c r="S124">
        <v>2</v>
      </c>
      <c r="T124">
        <v>5</v>
      </c>
      <c r="U124">
        <v>3</v>
      </c>
      <c r="V124" s="1">
        <v>45014</v>
      </c>
      <c r="W124" t="s">
        <v>62</v>
      </c>
      <c r="X124" t="s">
        <v>51</v>
      </c>
      <c r="Y124" t="s">
        <v>43</v>
      </c>
      <c r="Z124">
        <v>2</v>
      </c>
      <c r="AA124">
        <v>796.88</v>
      </c>
      <c r="AB124">
        <v>45</v>
      </c>
    </row>
    <row r="125" spans="1:28" x14ac:dyDescent="0.25">
      <c r="A125">
        <v>3571</v>
      </c>
      <c r="B125" s="1">
        <v>44749</v>
      </c>
      <c r="C125" t="s">
        <v>28</v>
      </c>
      <c r="D125" t="s">
        <v>81</v>
      </c>
      <c r="E125" t="s">
        <v>108</v>
      </c>
      <c r="F125" t="s">
        <v>46</v>
      </c>
      <c r="G125" t="s">
        <v>32</v>
      </c>
      <c r="H125" t="s">
        <v>55</v>
      </c>
      <c r="I125" t="s">
        <v>34</v>
      </c>
      <c r="J125" t="s">
        <v>70</v>
      </c>
      <c r="K125" s="1">
        <v>17408</v>
      </c>
      <c r="L125" t="s">
        <v>36</v>
      </c>
      <c r="M125" t="s">
        <v>37</v>
      </c>
      <c r="N125" t="s">
        <v>38</v>
      </c>
      <c r="O125" t="s">
        <v>39</v>
      </c>
      <c r="P125" t="s">
        <v>40</v>
      </c>
      <c r="Q125">
        <v>4</v>
      </c>
      <c r="R125" s="1">
        <v>44888</v>
      </c>
      <c r="S125">
        <v>4</v>
      </c>
      <c r="T125">
        <v>1</v>
      </c>
      <c r="U125">
        <v>5</v>
      </c>
      <c r="V125" s="1">
        <v>45142</v>
      </c>
      <c r="W125" t="s">
        <v>62</v>
      </c>
      <c r="X125" t="s">
        <v>51</v>
      </c>
      <c r="Y125" t="s">
        <v>63</v>
      </c>
      <c r="Z125">
        <v>3</v>
      </c>
      <c r="AA125">
        <v>834.44</v>
      </c>
      <c r="AB125">
        <v>75</v>
      </c>
    </row>
    <row r="126" spans="1:28" x14ac:dyDescent="0.25">
      <c r="A126">
        <v>3572</v>
      </c>
      <c r="B126" s="1">
        <v>43536</v>
      </c>
      <c r="C126" t="s">
        <v>28</v>
      </c>
      <c r="D126" t="s">
        <v>74</v>
      </c>
      <c r="E126" t="s">
        <v>30</v>
      </c>
      <c r="F126" t="s">
        <v>31</v>
      </c>
      <c r="G126" t="s">
        <v>45</v>
      </c>
      <c r="H126" t="s">
        <v>46</v>
      </c>
      <c r="I126" t="s">
        <v>34</v>
      </c>
      <c r="J126" t="s">
        <v>97</v>
      </c>
      <c r="K126" s="1">
        <v>34492</v>
      </c>
      <c r="L126" t="s">
        <v>36</v>
      </c>
      <c r="M126" t="s">
        <v>48</v>
      </c>
      <c r="N126" t="s">
        <v>38</v>
      </c>
      <c r="O126" t="s">
        <v>61</v>
      </c>
      <c r="P126" t="s">
        <v>40</v>
      </c>
      <c r="Q126">
        <v>5</v>
      </c>
      <c r="R126" s="1">
        <v>44900</v>
      </c>
      <c r="S126">
        <v>5</v>
      </c>
      <c r="T126">
        <v>5</v>
      </c>
      <c r="U126">
        <v>5</v>
      </c>
      <c r="V126" s="1">
        <v>45065</v>
      </c>
      <c r="W126" t="s">
        <v>41</v>
      </c>
      <c r="X126" t="s">
        <v>42</v>
      </c>
      <c r="Y126" t="s">
        <v>43</v>
      </c>
      <c r="Z126">
        <v>5</v>
      </c>
      <c r="AA126">
        <v>569.16999999999996</v>
      </c>
      <c r="AB126">
        <v>25</v>
      </c>
    </row>
    <row r="127" spans="1:28" x14ac:dyDescent="0.25">
      <c r="A127">
        <v>3573</v>
      </c>
      <c r="B127" s="1">
        <v>43899</v>
      </c>
      <c r="C127" t="s">
        <v>28</v>
      </c>
      <c r="D127" t="s">
        <v>81</v>
      </c>
      <c r="E127" t="s">
        <v>30</v>
      </c>
      <c r="F127" t="s">
        <v>31</v>
      </c>
      <c r="G127" t="s">
        <v>56</v>
      </c>
      <c r="H127" t="s">
        <v>55</v>
      </c>
      <c r="I127" t="s">
        <v>34</v>
      </c>
      <c r="J127" t="s">
        <v>70</v>
      </c>
      <c r="K127" s="1">
        <v>30615</v>
      </c>
      <c r="L127" t="s">
        <v>36</v>
      </c>
      <c r="M127" t="s">
        <v>37</v>
      </c>
      <c r="N127" t="s">
        <v>84</v>
      </c>
      <c r="O127" t="s">
        <v>77</v>
      </c>
      <c r="P127" t="s">
        <v>78</v>
      </c>
      <c r="Q127">
        <v>4</v>
      </c>
      <c r="R127" s="1">
        <v>44926</v>
      </c>
      <c r="S127">
        <v>4</v>
      </c>
      <c r="T127">
        <v>1</v>
      </c>
      <c r="U127">
        <v>1</v>
      </c>
      <c r="V127" s="1">
        <v>44840</v>
      </c>
      <c r="W127" t="s">
        <v>50</v>
      </c>
      <c r="X127" t="s">
        <v>42</v>
      </c>
      <c r="Y127" t="s">
        <v>63</v>
      </c>
      <c r="Z127">
        <v>4</v>
      </c>
      <c r="AA127">
        <v>386.07</v>
      </c>
      <c r="AB127">
        <v>37</v>
      </c>
    </row>
    <row r="128" spans="1:28" x14ac:dyDescent="0.25">
      <c r="A128">
        <v>3575</v>
      </c>
      <c r="B128" s="1">
        <v>44314</v>
      </c>
      <c r="C128" t="s">
        <v>28</v>
      </c>
      <c r="D128" t="s">
        <v>87</v>
      </c>
      <c r="E128" t="s">
        <v>108</v>
      </c>
      <c r="F128" t="s">
        <v>46</v>
      </c>
      <c r="G128" t="s">
        <v>45</v>
      </c>
      <c r="H128" t="s">
        <v>33</v>
      </c>
      <c r="I128" t="s">
        <v>34</v>
      </c>
      <c r="J128" t="s">
        <v>70</v>
      </c>
      <c r="K128" s="1">
        <v>31841</v>
      </c>
      <c r="L128" t="s">
        <v>36</v>
      </c>
      <c r="M128" t="s">
        <v>48</v>
      </c>
      <c r="N128" t="s">
        <v>49</v>
      </c>
      <c r="O128" t="s">
        <v>61</v>
      </c>
      <c r="P128" t="s">
        <v>78</v>
      </c>
      <c r="Q128">
        <v>5</v>
      </c>
      <c r="R128" s="1">
        <v>45103</v>
      </c>
      <c r="S128">
        <v>5</v>
      </c>
      <c r="T128">
        <v>1</v>
      </c>
      <c r="U128">
        <v>5</v>
      </c>
      <c r="V128" s="1">
        <v>44907</v>
      </c>
      <c r="W128" t="s">
        <v>68</v>
      </c>
      <c r="X128" t="s">
        <v>42</v>
      </c>
      <c r="Y128" t="s">
        <v>52</v>
      </c>
      <c r="Z128">
        <v>3</v>
      </c>
      <c r="AA128">
        <v>583.21</v>
      </c>
      <c r="AB128">
        <v>34</v>
      </c>
    </row>
    <row r="129" spans="1:28" x14ac:dyDescent="0.25">
      <c r="A129">
        <v>3576</v>
      </c>
      <c r="B129" s="1">
        <v>44398</v>
      </c>
      <c r="C129" t="s">
        <v>106</v>
      </c>
      <c r="D129" t="s">
        <v>54</v>
      </c>
      <c r="E129" t="s">
        <v>30</v>
      </c>
      <c r="F129" t="s">
        <v>55</v>
      </c>
      <c r="G129" t="s">
        <v>56</v>
      </c>
      <c r="H129" t="s">
        <v>55</v>
      </c>
      <c r="I129" t="s">
        <v>34</v>
      </c>
      <c r="J129" t="s">
        <v>79</v>
      </c>
      <c r="K129" s="1">
        <v>33720</v>
      </c>
      <c r="L129" t="s">
        <v>36</v>
      </c>
      <c r="M129" t="s">
        <v>37</v>
      </c>
      <c r="N129" t="s">
        <v>84</v>
      </c>
      <c r="O129" t="s">
        <v>61</v>
      </c>
      <c r="P129" t="s">
        <v>78</v>
      </c>
      <c r="Q129">
        <v>4</v>
      </c>
      <c r="R129" s="1">
        <v>45008</v>
      </c>
      <c r="S129">
        <v>2</v>
      </c>
      <c r="T129">
        <v>3</v>
      </c>
      <c r="U129">
        <v>3</v>
      </c>
      <c r="V129" s="1">
        <v>44959</v>
      </c>
      <c r="W129" t="s">
        <v>62</v>
      </c>
      <c r="X129" t="s">
        <v>51</v>
      </c>
      <c r="Y129" t="s">
        <v>63</v>
      </c>
      <c r="Z129">
        <v>5</v>
      </c>
      <c r="AA129">
        <v>398.65</v>
      </c>
      <c r="AB129">
        <v>29</v>
      </c>
    </row>
    <row r="130" spans="1:28" x14ac:dyDescent="0.25">
      <c r="A130">
        <v>3577</v>
      </c>
      <c r="B130" s="1">
        <v>43723</v>
      </c>
      <c r="C130" t="s">
        <v>28</v>
      </c>
      <c r="D130" t="s">
        <v>69</v>
      </c>
      <c r="E130" t="s">
        <v>30</v>
      </c>
      <c r="F130" t="s">
        <v>46</v>
      </c>
      <c r="G130" t="s">
        <v>32</v>
      </c>
      <c r="H130" t="s">
        <v>33</v>
      </c>
      <c r="I130" t="s">
        <v>34</v>
      </c>
      <c r="J130" t="s">
        <v>70</v>
      </c>
      <c r="K130" s="1">
        <v>20970</v>
      </c>
      <c r="L130" t="s">
        <v>36</v>
      </c>
      <c r="M130" t="s">
        <v>48</v>
      </c>
      <c r="N130" t="s">
        <v>38</v>
      </c>
      <c r="O130" t="s">
        <v>39</v>
      </c>
      <c r="P130" t="s">
        <v>40</v>
      </c>
      <c r="Q130">
        <v>4</v>
      </c>
      <c r="R130" s="1">
        <v>44787</v>
      </c>
      <c r="S130">
        <v>5</v>
      </c>
      <c r="T130">
        <v>4</v>
      </c>
      <c r="U130">
        <v>5</v>
      </c>
      <c r="V130" s="1">
        <v>44952</v>
      </c>
      <c r="W130" t="s">
        <v>92</v>
      </c>
      <c r="X130" t="s">
        <v>42</v>
      </c>
      <c r="Y130" t="s">
        <v>73</v>
      </c>
      <c r="Z130">
        <v>5</v>
      </c>
      <c r="AA130">
        <v>931.46</v>
      </c>
      <c r="AB130">
        <v>62</v>
      </c>
    </row>
    <row r="131" spans="1:28" x14ac:dyDescent="0.25">
      <c r="A131">
        <v>3578</v>
      </c>
      <c r="B131" s="1">
        <v>43589</v>
      </c>
      <c r="C131" t="s">
        <v>28</v>
      </c>
      <c r="D131" t="s">
        <v>74</v>
      </c>
      <c r="E131" t="s">
        <v>30</v>
      </c>
      <c r="F131" t="s">
        <v>55</v>
      </c>
      <c r="G131" t="s">
        <v>45</v>
      </c>
      <c r="H131" t="s">
        <v>33</v>
      </c>
      <c r="I131" t="s">
        <v>34</v>
      </c>
      <c r="J131" t="s">
        <v>70</v>
      </c>
      <c r="K131" s="1">
        <v>20970</v>
      </c>
      <c r="L131" t="s">
        <v>36</v>
      </c>
      <c r="M131" t="s">
        <v>48</v>
      </c>
      <c r="N131" t="s">
        <v>49</v>
      </c>
      <c r="O131" t="s">
        <v>67</v>
      </c>
      <c r="P131" t="s">
        <v>78</v>
      </c>
      <c r="Q131">
        <v>2</v>
      </c>
      <c r="R131" s="1">
        <v>44848</v>
      </c>
      <c r="S131">
        <v>1</v>
      </c>
      <c r="T131">
        <v>4</v>
      </c>
      <c r="U131">
        <v>2</v>
      </c>
      <c r="V131" s="1">
        <v>44896</v>
      </c>
      <c r="W131" t="s">
        <v>62</v>
      </c>
      <c r="X131" t="s">
        <v>51</v>
      </c>
      <c r="Y131" t="s">
        <v>63</v>
      </c>
      <c r="Z131">
        <v>5</v>
      </c>
      <c r="AA131">
        <v>115.06</v>
      </c>
      <c r="AB131">
        <v>62</v>
      </c>
    </row>
    <row r="132" spans="1:28" x14ac:dyDescent="0.25">
      <c r="A132">
        <v>3579</v>
      </c>
      <c r="B132" s="1">
        <v>44336</v>
      </c>
      <c r="C132" t="s">
        <v>106</v>
      </c>
      <c r="D132" t="s">
        <v>69</v>
      </c>
      <c r="E132" t="s">
        <v>30</v>
      </c>
      <c r="F132" t="s">
        <v>55</v>
      </c>
      <c r="G132" t="s">
        <v>32</v>
      </c>
      <c r="H132" t="s">
        <v>46</v>
      </c>
      <c r="I132" t="s">
        <v>34</v>
      </c>
      <c r="J132" t="s">
        <v>70</v>
      </c>
      <c r="K132" s="1">
        <v>17121</v>
      </c>
      <c r="L132" t="s">
        <v>36</v>
      </c>
      <c r="M132" t="s">
        <v>37</v>
      </c>
      <c r="N132" t="s">
        <v>84</v>
      </c>
      <c r="O132" t="s">
        <v>39</v>
      </c>
      <c r="P132" t="s">
        <v>98</v>
      </c>
      <c r="Q132">
        <v>4</v>
      </c>
      <c r="R132" s="1">
        <v>45043</v>
      </c>
      <c r="S132">
        <v>5</v>
      </c>
      <c r="T132">
        <v>3</v>
      </c>
      <c r="U132">
        <v>3</v>
      </c>
      <c r="V132" s="1">
        <v>45043</v>
      </c>
      <c r="W132" t="s">
        <v>92</v>
      </c>
      <c r="X132" t="s">
        <v>51</v>
      </c>
      <c r="Y132" t="s">
        <v>43</v>
      </c>
      <c r="Z132">
        <v>2</v>
      </c>
      <c r="AA132">
        <v>199.82</v>
      </c>
      <c r="AB132">
        <v>75</v>
      </c>
    </row>
    <row r="133" spans="1:28" x14ac:dyDescent="0.25">
      <c r="A133">
        <v>3580</v>
      </c>
      <c r="B133" s="1">
        <v>43815</v>
      </c>
      <c r="C133" t="s">
        <v>28</v>
      </c>
      <c r="D133" t="s">
        <v>94</v>
      </c>
      <c r="E133" t="s">
        <v>30</v>
      </c>
      <c r="F133" t="s">
        <v>55</v>
      </c>
      <c r="G133" t="s">
        <v>32</v>
      </c>
      <c r="H133" t="s">
        <v>55</v>
      </c>
      <c r="I133" t="s">
        <v>34</v>
      </c>
      <c r="J133" t="s">
        <v>70</v>
      </c>
      <c r="K133" s="1">
        <v>15452</v>
      </c>
      <c r="L133" t="s">
        <v>36</v>
      </c>
      <c r="M133" t="s">
        <v>48</v>
      </c>
      <c r="N133" t="s">
        <v>60</v>
      </c>
      <c r="O133" t="s">
        <v>67</v>
      </c>
      <c r="P133" t="s">
        <v>40</v>
      </c>
      <c r="Q133">
        <v>4</v>
      </c>
      <c r="R133" s="1">
        <v>44855</v>
      </c>
      <c r="S133">
        <v>2</v>
      </c>
      <c r="T133">
        <v>4</v>
      </c>
      <c r="U133">
        <v>3</v>
      </c>
      <c r="V133" s="1">
        <v>44869</v>
      </c>
      <c r="W133" t="s">
        <v>92</v>
      </c>
      <c r="X133" t="s">
        <v>42</v>
      </c>
      <c r="Y133" t="s">
        <v>43</v>
      </c>
      <c r="Z133">
        <v>5</v>
      </c>
      <c r="AA133">
        <v>940.2</v>
      </c>
      <c r="AB133">
        <v>77</v>
      </c>
    </row>
    <row r="134" spans="1:28" x14ac:dyDescent="0.25">
      <c r="A134">
        <v>3581</v>
      </c>
      <c r="B134" s="1">
        <v>44155</v>
      </c>
      <c r="C134" t="s">
        <v>28</v>
      </c>
      <c r="D134" t="s">
        <v>85</v>
      </c>
      <c r="E134" t="s">
        <v>30</v>
      </c>
      <c r="F134" t="s">
        <v>55</v>
      </c>
      <c r="G134" t="s">
        <v>45</v>
      </c>
      <c r="H134" t="s">
        <v>46</v>
      </c>
      <c r="I134" t="s">
        <v>34</v>
      </c>
      <c r="J134" t="s">
        <v>101</v>
      </c>
      <c r="K134" s="1">
        <v>15773</v>
      </c>
      <c r="L134" t="s">
        <v>36</v>
      </c>
      <c r="M134" t="s">
        <v>48</v>
      </c>
      <c r="N134" t="s">
        <v>60</v>
      </c>
      <c r="O134" t="s">
        <v>77</v>
      </c>
      <c r="P134" t="s">
        <v>40</v>
      </c>
      <c r="Q134">
        <v>2</v>
      </c>
      <c r="R134" s="1">
        <v>44802</v>
      </c>
      <c r="S134">
        <v>3</v>
      </c>
      <c r="T134">
        <v>4</v>
      </c>
      <c r="U134">
        <v>4</v>
      </c>
      <c r="V134" s="1">
        <v>44955</v>
      </c>
      <c r="W134" t="s">
        <v>92</v>
      </c>
      <c r="X134" t="s">
        <v>51</v>
      </c>
      <c r="Y134" t="s">
        <v>63</v>
      </c>
      <c r="Z134">
        <v>1</v>
      </c>
      <c r="AA134">
        <v>122.07</v>
      </c>
      <c r="AB134">
        <v>77</v>
      </c>
    </row>
    <row r="135" spans="1:28" x14ac:dyDescent="0.25">
      <c r="A135">
        <v>3582</v>
      </c>
      <c r="B135" s="1">
        <v>44062</v>
      </c>
      <c r="C135" t="s">
        <v>28</v>
      </c>
      <c r="D135" t="s">
        <v>64</v>
      </c>
      <c r="E135" t="s">
        <v>30</v>
      </c>
      <c r="F135" t="s">
        <v>46</v>
      </c>
      <c r="G135" t="s">
        <v>56</v>
      </c>
      <c r="H135" t="s">
        <v>46</v>
      </c>
      <c r="I135" t="s">
        <v>34</v>
      </c>
      <c r="J135" t="s">
        <v>105</v>
      </c>
      <c r="K135" s="1">
        <v>25059</v>
      </c>
      <c r="L135" t="s">
        <v>36</v>
      </c>
      <c r="M135" t="s">
        <v>48</v>
      </c>
      <c r="N135" t="s">
        <v>84</v>
      </c>
      <c r="O135" t="s">
        <v>39</v>
      </c>
      <c r="P135" t="s">
        <v>40</v>
      </c>
      <c r="Q135">
        <v>4</v>
      </c>
      <c r="R135" s="1">
        <v>44821</v>
      </c>
      <c r="S135">
        <v>2</v>
      </c>
      <c r="T135">
        <v>2</v>
      </c>
      <c r="U135">
        <v>5</v>
      </c>
      <c r="V135" s="1">
        <v>44813</v>
      </c>
      <c r="W135" t="s">
        <v>92</v>
      </c>
      <c r="X135" t="s">
        <v>42</v>
      </c>
      <c r="Y135" t="s">
        <v>63</v>
      </c>
      <c r="Z135">
        <v>4</v>
      </c>
      <c r="AA135">
        <v>875.02</v>
      </c>
      <c r="AB135">
        <v>52</v>
      </c>
    </row>
    <row r="136" spans="1:28" x14ac:dyDescent="0.25">
      <c r="A136">
        <v>3583</v>
      </c>
      <c r="B136" s="1">
        <v>44314</v>
      </c>
      <c r="C136" t="s">
        <v>28</v>
      </c>
      <c r="D136" t="s">
        <v>74</v>
      </c>
      <c r="E136" t="s">
        <v>30</v>
      </c>
      <c r="F136" t="s">
        <v>55</v>
      </c>
      <c r="G136" t="s">
        <v>32</v>
      </c>
      <c r="H136" t="s">
        <v>33</v>
      </c>
      <c r="I136" t="s">
        <v>34</v>
      </c>
      <c r="J136" t="s">
        <v>70</v>
      </c>
      <c r="K136" s="1">
        <v>21509</v>
      </c>
      <c r="L136" t="s">
        <v>36</v>
      </c>
      <c r="M136" t="s">
        <v>37</v>
      </c>
      <c r="N136" t="s">
        <v>38</v>
      </c>
      <c r="O136" t="s">
        <v>67</v>
      </c>
      <c r="P136" t="s">
        <v>98</v>
      </c>
      <c r="Q136">
        <v>4</v>
      </c>
      <c r="R136" s="1">
        <v>45112</v>
      </c>
      <c r="S136">
        <v>4</v>
      </c>
      <c r="T136">
        <v>1</v>
      </c>
      <c r="U136">
        <v>4</v>
      </c>
      <c r="V136" s="1">
        <v>45003</v>
      </c>
      <c r="W136" t="s">
        <v>92</v>
      </c>
      <c r="X136" t="s">
        <v>42</v>
      </c>
      <c r="Y136" t="s">
        <v>52</v>
      </c>
      <c r="Z136">
        <v>4</v>
      </c>
      <c r="AA136">
        <v>116.4</v>
      </c>
      <c r="AB136">
        <v>63</v>
      </c>
    </row>
    <row r="137" spans="1:28" x14ac:dyDescent="0.25">
      <c r="A137">
        <v>3584</v>
      </c>
      <c r="B137" s="1">
        <v>44057</v>
      </c>
      <c r="C137" t="s">
        <v>28</v>
      </c>
      <c r="D137" t="s">
        <v>69</v>
      </c>
      <c r="E137" t="s">
        <v>30</v>
      </c>
      <c r="F137" t="s">
        <v>31</v>
      </c>
      <c r="G137" t="s">
        <v>32</v>
      </c>
      <c r="H137" t="s">
        <v>55</v>
      </c>
      <c r="I137" t="s">
        <v>34</v>
      </c>
      <c r="J137" t="s">
        <v>70</v>
      </c>
      <c r="K137" s="1">
        <v>32088</v>
      </c>
      <c r="L137" t="s">
        <v>36</v>
      </c>
      <c r="M137" t="s">
        <v>37</v>
      </c>
      <c r="N137" t="s">
        <v>60</v>
      </c>
      <c r="O137" t="s">
        <v>67</v>
      </c>
      <c r="P137" t="s">
        <v>40</v>
      </c>
      <c r="Q137">
        <v>4</v>
      </c>
      <c r="R137" s="1">
        <v>45074</v>
      </c>
      <c r="S137">
        <v>2</v>
      </c>
      <c r="T137">
        <v>2</v>
      </c>
      <c r="U137">
        <v>5</v>
      </c>
      <c r="V137" s="1">
        <v>44910</v>
      </c>
      <c r="W137" t="s">
        <v>68</v>
      </c>
      <c r="X137" t="s">
        <v>51</v>
      </c>
      <c r="Y137" t="s">
        <v>73</v>
      </c>
      <c r="Z137">
        <v>5</v>
      </c>
      <c r="AA137">
        <v>341.78</v>
      </c>
      <c r="AB137">
        <v>33</v>
      </c>
    </row>
    <row r="138" spans="1:28" x14ac:dyDescent="0.25">
      <c r="A138">
        <v>3585</v>
      </c>
      <c r="B138" s="1">
        <v>44552</v>
      </c>
      <c r="C138" t="s">
        <v>28</v>
      </c>
      <c r="D138" t="s">
        <v>29</v>
      </c>
      <c r="E138" t="s">
        <v>30</v>
      </c>
      <c r="F138" t="s">
        <v>55</v>
      </c>
      <c r="G138" t="s">
        <v>45</v>
      </c>
      <c r="H138" t="s">
        <v>55</v>
      </c>
      <c r="I138" t="s">
        <v>34</v>
      </c>
      <c r="J138" t="s">
        <v>105</v>
      </c>
      <c r="K138" s="1">
        <v>33801</v>
      </c>
      <c r="L138" t="s">
        <v>36</v>
      </c>
      <c r="M138" t="s">
        <v>37</v>
      </c>
      <c r="N138" t="s">
        <v>72</v>
      </c>
      <c r="O138" t="s">
        <v>77</v>
      </c>
      <c r="P138" t="s">
        <v>40</v>
      </c>
      <c r="Q138">
        <v>4</v>
      </c>
      <c r="R138" s="1">
        <v>44938</v>
      </c>
      <c r="S138">
        <v>1</v>
      </c>
      <c r="T138">
        <v>2</v>
      </c>
      <c r="U138">
        <v>3</v>
      </c>
      <c r="V138" s="1">
        <v>44971</v>
      </c>
      <c r="W138" t="s">
        <v>92</v>
      </c>
      <c r="X138" t="s">
        <v>42</v>
      </c>
      <c r="Y138" t="s">
        <v>63</v>
      </c>
      <c r="Z138">
        <v>4</v>
      </c>
      <c r="AA138">
        <v>107.48</v>
      </c>
      <c r="AB138">
        <v>29</v>
      </c>
    </row>
    <row r="139" spans="1:28" x14ac:dyDescent="0.25">
      <c r="A139">
        <v>3586</v>
      </c>
      <c r="B139" s="1">
        <v>43497</v>
      </c>
      <c r="C139" t="s">
        <v>28</v>
      </c>
      <c r="D139" t="s">
        <v>44</v>
      </c>
      <c r="E139" t="s">
        <v>30</v>
      </c>
      <c r="F139" t="s">
        <v>46</v>
      </c>
      <c r="G139" t="s">
        <v>56</v>
      </c>
      <c r="H139" t="s">
        <v>55</v>
      </c>
      <c r="I139" t="s">
        <v>34</v>
      </c>
      <c r="J139" t="s">
        <v>104</v>
      </c>
      <c r="K139" s="1">
        <v>36887</v>
      </c>
      <c r="L139" t="s">
        <v>36</v>
      </c>
      <c r="M139" t="s">
        <v>37</v>
      </c>
      <c r="N139" t="s">
        <v>49</v>
      </c>
      <c r="O139" t="s">
        <v>61</v>
      </c>
      <c r="P139" t="s">
        <v>40</v>
      </c>
      <c r="Q139">
        <v>2</v>
      </c>
      <c r="R139" s="1">
        <v>44957</v>
      </c>
      <c r="S139">
        <v>4</v>
      </c>
      <c r="T139">
        <v>2</v>
      </c>
      <c r="U139">
        <v>4</v>
      </c>
      <c r="V139" s="1">
        <v>44834</v>
      </c>
      <c r="W139" t="s">
        <v>92</v>
      </c>
      <c r="X139" t="s">
        <v>51</v>
      </c>
      <c r="Y139" t="s">
        <v>63</v>
      </c>
      <c r="Z139">
        <v>1</v>
      </c>
      <c r="AA139">
        <v>502.7</v>
      </c>
      <c r="AB139">
        <v>19</v>
      </c>
    </row>
    <row r="140" spans="1:28" x14ac:dyDescent="0.25">
      <c r="A140">
        <v>3587</v>
      </c>
      <c r="B140" s="1">
        <v>44326</v>
      </c>
      <c r="C140" t="s">
        <v>28</v>
      </c>
      <c r="D140" t="s">
        <v>87</v>
      </c>
      <c r="E140" t="s">
        <v>30</v>
      </c>
      <c r="F140" t="s">
        <v>55</v>
      </c>
      <c r="G140" t="s">
        <v>56</v>
      </c>
      <c r="H140" t="s">
        <v>33</v>
      </c>
      <c r="I140" t="s">
        <v>34</v>
      </c>
      <c r="J140" t="s">
        <v>75</v>
      </c>
      <c r="K140" s="1">
        <v>28484</v>
      </c>
      <c r="L140" t="s">
        <v>36</v>
      </c>
      <c r="M140" t="s">
        <v>48</v>
      </c>
      <c r="N140" t="s">
        <v>60</v>
      </c>
      <c r="O140" t="s">
        <v>77</v>
      </c>
      <c r="P140" t="s">
        <v>40</v>
      </c>
      <c r="Q140">
        <v>2</v>
      </c>
      <c r="R140" s="1">
        <v>45070</v>
      </c>
      <c r="S140">
        <v>1</v>
      </c>
      <c r="T140">
        <v>2</v>
      </c>
      <c r="U140">
        <v>2</v>
      </c>
      <c r="V140" s="1">
        <v>45007</v>
      </c>
      <c r="W140" t="s">
        <v>41</v>
      </c>
      <c r="X140" t="s">
        <v>51</v>
      </c>
      <c r="Y140" t="s">
        <v>63</v>
      </c>
      <c r="Z140">
        <v>5</v>
      </c>
      <c r="AA140">
        <v>570.04</v>
      </c>
      <c r="AB140">
        <v>44</v>
      </c>
    </row>
    <row r="141" spans="1:28" x14ac:dyDescent="0.25">
      <c r="A141">
        <v>3588</v>
      </c>
      <c r="B141" s="1">
        <v>43641</v>
      </c>
      <c r="C141" t="s">
        <v>28</v>
      </c>
      <c r="D141" t="s">
        <v>81</v>
      </c>
      <c r="E141" t="s">
        <v>30</v>
      </c>
      <c r="F141" t="s">
        <v>55</v>
      </c>
      <c r="G141" t="s">
        <v>32</v>
      </c>
      <c r="H141" t="s">
        <v>55</v>
      </c>
      <c r="I141" t="s">
        <v>34</v>
      </c>
      <c r="J141" t="s">
        <v>100</v>
      </c>
      <c r="K141" s="1">
        <v>26366</v>
      </c>
      <c r="L141" t="s">
        <v>36</v>
      </c>
      <c r="M141" t="s">
        <v>48</v>
      </c>
      <c r="N141" t="s">
        <v>72</v>
      </c>
      <c r="O141" t="s">
        <v>39</v>
      </c>
      <c r="P141" t="s">
        <v>40</v>
      </c>
      <c r="Q141">
        <v>2</v>
      </c>
      <c r="R141" s="1">
        <v>45056</v>
      </c>
      <c r="S141">
        <v>4</v>
      </c>
      <c r="T141">
        <v>2</v>
      </c>
      <c r="U141">
        <v>1</v>
      </c>
      <c r="V141" s="1">
        <v>45008</v>
      </c>
      <c r="W141" t="s">
        <v>92</v>
      </c>
      <c r="X141" t="s">
        <v>51</v>
      </c>
      <c r="Y141" t="s">
        <v>73</v>
      </c>
      <c r="Z141">
        <v>1</v>
      </c>
      <c r="AA141">
        <v>538.83000000000004</v>
      </c>
      <c r="AB141">
        <v>47</v>
      </c>
    </row>
    <row r="142" spans="1:28" x14ac:dyDescent="0.25">
      <c r="A142">
        <v>3589</v>
      </c>
      <c r="B142" s="1">
        <v>43580</v>
      </c>
      <c r="C142" t="s">
        <v>28</v>
      </c>
      <c r="D142" t="s">
        <v>54</v>
      </c>
      <c r="E142" t="s">
        <v>30</v>
      </c>
      <c r="F142" t="s">
        <v>31</v>
      </c>
      <c r="G142" t="s">
        <v>56</v>
      </c>
      <c r="H142" t="s">
        <v>33</v>
      </c>
      <c r="I142" t="s">
        <v>34</v>
      </c>
      <c r="J142" t="s">
        <v>70</v>
      </c>
      <c r="K142" s="1">
        <v>18842</v>
      </c>
      <c r="L142" t="s">
        <v>36</v>
      </c>
      <c r="M142" t="s">
        <v>48</v>
      </c>
      <c r="N142" t="s">
        <v>38</v>
      </c>
      <c r="O142" t="s">
        <v>61</v>
      </c>
      <c r="P142" t="s">
        <v>40</v>
      </c>
      <c r="Q142">
        <v>1</v>
      </c>
      <c r="R142" s="1">
        <v>44822</v>
      </c>
      <c r="S142">
        <v>2</v>
      </c>
      <c r="T142">
        <v>3</v>
      </c>
      <c r="U142">
        <v>2</v>
      </c>
      <c r="V142" s="1">
        <v>44933</v>
      </c>
      <c r="W142" t="s">
        <v>92</v>
      </c>
      <c r="X142" t="s">
        <v>42</v>
      </c>
      <c r="Y142" t="s">
        <v>52</v>
      </c>
      <c r="Z142">
        <v>4</v>
      </c>
      <c r="AA142">
        <v>881.8</v>
      </c>
      <c r="AB142">
        <v>68</v>
      </c>
    </row>
    <row r="143" spans="1:28" x14ac:dyDescent="0.25">
      <c r="A143">
        <v>3593</v>
      </c>
      <c r="B143" s="1">
        <v>43981</v>
      </c>
      <c r="C143" t="s">
        <v>28</v>
      </c>
      <c r="D143" t="s">
        <v>74</v>
      </c>
      <c r="E143" t="s">
        <v>30</v>
      </c>
      <c r="F143" t="s">
        <v>31</v>
      </c>
      <c r="G143" t="s">
        <v>45</v>
      </c>
      <c r="H143" t="s">
        <v>55</v>
      </c>
      <c r="I143" t="s">
        <v>34</v>
      </c>
      <c r="J143" t="s">
        <v>65</v>
      </c>
      <c r="K143" s="1">
        <v>18213</v>
      </c>
      <c r="L143" t="s">
        <v>36</v>
      </c>
      <c r="M143" t="s">
        <v>48</v>
      </c>
      <c r="N143" t="s">
        <v>84</v>
      </c>
      <c r="O143" t="s">
        <v>67</v>
      </c>
      <c r="P143" t="s">
        <v>40</v>
      </c>
      <c r="Q143">
        <v>1</v>
      </c>
      <c r="R143" s="1">
        <v>44841</v>
      </c>
      <c r="S143">
        <v>4</v>
      </c>
      <c r="T143">
        <v>4</v>
      </c>
      <c r="U143">
        <v>3</v>
      </c>
      <c r="V143" s="1">
        <v>45092</v>
      </c>
      <c r="W143" t="s">
        <v>62</v>
      </c>
      <c r="X143" t="s">
        <v>42</v>
      </c>
      <c r="Y143" t="s">
        <v>52</v>
      </c>
      <c r="Z143">
        <v>3</v>
      </c>
      <c r="AA143">
        <v>258.07</v>
      </c>
      <c r="AB143">
        <v>71</v>
      </c>
    </row>
    <row r="144" spans="1:28" x14ac:dyDescent="0.25">
      <c r="A144">
        <v>3594</v>
      </c>
      <c r="B144" s="1">
        <v>43445</v>
      </c>
      <c r="C144" t="s">
        <v>28</v>
      </c>
      <c r="D144" t="s">
        <v>94</v>
      </c>
      <c r="E144" t="s">
        <v>30</v>
      </c>
      <c r="F144" t="s">
        <v>46</v>
      </c>
      <c r="G144" t="s">
        <v>56</v>
      </c>
      <c r="H144" t="s">
        <v>46</v>
      </c>
      <c r="I144" t="s">
        <v>34</v>
      </c>
      <c r="J144" t="s">
        <v>70</v>
      </c>
      <c r="K144" s="1">
        <v>24911</v>
      </c>
      <c r="L144" t="s">
        <v>36</v>
      </c>
      <c r="M144" t="s">
        <v>48</v>
      </c>
      <c r="N144" t="s">
        <v>72</v>
      </c>
      <c r="O144" t="s">
        <v>67</v>
      </c>
      <c r="P144" t="s">
        <v>98</v>
      </c>
      <c r="Q144">
        <v>1</v>
      </c>
      <c r="R144" s="1">
        <v>44949</v>
      </c>
      <c r="S144">
        <v>1</v>
      </c>
      <c r="T144">
        <v>5</v>
      </c>
      <c r="U144">
        <v>1</v>
      </c>
      <c r="V144" s="1">
        <v>45051</v>
      </c>
      <c r="W144" t="s">
        <v>41</v>
      </c>
      <c r="X144" t="s">
        <v>42</v>
      </c>
      <c r="Y144" t="s">
        <v>73</v>
      </c>
      <c r="Z144">
        <v>5</v>
      </c>
      <c r="AA144">
        <v>472.64</v>
      </c>
      <c r="AB144">
        <v>50</v>
      </c>
    </row>
    <row r="145" spans="1:28" x14ac:dyDescent="0.25">
      <c r="A145">
        <v>3595</v>
      </c>
      <c r="B145" s="1">
        <v>44096</v>
      </c>
      <c r="C145" t="s">
        <v>28</v>
      </c>
      <c r="D145" t="s">
        <v>74</v>
      </c>
      <c r="E145" t="s">
        <v>30</v>
      </c>
      <c r="F145" t="s">
        <v>31</v>
      </c>
      <c r="G145" t="s">
        <v>45</v>
      </c>
      <c r="H145" t="s">
        <v>33</v>
      </c>
      <c r="I145" t="s">
        <v>34</v>
      </c>
      <c r="J145" t="s">
        <v>79</v>
      </c>
      <c r="K145" s="1">
        <v>19055</v>
      </c>
      <c r="L145" t="s">
        <v>36</v>
      </c>
      <c r="M145" t="s">
        <v>48</v>
      </c>
      <c r="N145" t="s">
        <v>60</v>
      </c>
      <c r="O145" t="s">
        <v>77</v>
      </c>
      <c r="P145" t="s">
        <v>40</v>
      </c>
      <c r="Q145">
        <v>1</v>
      </c>
      <c r="R145" s="1">
        <v>44945</v>
      </c>
      <c r="S145">
        <v>2</v>
      </c>
      <c r="T145">
        <v>3</v>
      </c>
      <c r="U145">
        <v>1</v>
      </c>
      <c r="V145" s="1">
        <v>44978</v>
      </c>
      <c r="W145" t="s">
        <v>68</v>
      </c>
      <c r="X145" t="s">
        <v>51</v>
      </c>
      <c r="Y145" t="s">
        <v>73</v>
      </c>
      <c r="Z145">
        <v>2</v>
      </c>
      <c r="AA145">
        <v>252.88</v>
      </c>
      <c r="AB145">
        <v>68</v>
      </c>
    </row>
    <row r="146" spans="1:28" x14ac:dyDescent="0.25">
      <c r="A146">
        <v>3596</v>
      </c>
      <c r="B146" s="1">
        <v>43674</v>
      </c>
      <c r="C146" t="s">
        <v>28</v>
      </c>
      <c r="D146" t="s">
        <v>81</v>
      </c>
      <c r="E146" t="s">
        <v>30</v>
      </c>
      <c r="F146" t="s">
        <v>46</v>
      </c>
      <c r="G146" t="s">
        <v>32</v>
      </c>
      <c r="H146" t="s">
        <v>55</v>
      </c>
      <c r="I146" t="s">
        <v>34</v>
      </c>
      <c r="J146" t="s">
        <v>89</v>
      </c>
      <c r="K146" s="1">
        <v>30151</v>
      </c>
      <c r="L146" t="s">
        <v>36</v>
      </c>
      <c r="M146" t="s">
        <v>48</v>
      </c>
      <c r="N146" t="s">
        <v>60</v>
      </c>
      <c r="O146" t="s">
        <v>61</v>
      </c>
      <c r="P146" t="s">
        <v>98</v>
      </c>
      <c r="Q146">
        <v>2</v>
      </c>
      <c r="R146" s="1">
        <v>44853</v>
      </c>
      <c r="S146">
        <v>4</v>
      </c>
      <c r="T146">
        <v>3</v>
      </c>
      <c r="U146">
        <v>4</v>
      </c>
      <c r="V146" s="1">
        <v>44909</v>
      </c>
      <c r="W146" t="s">
        <v>68</v>
      </c>
      <c r="X146" t="s">
        <v>42</v>
      </c>
      <c r="Y146" t="s">
        <v>52</v>
      </c>
      <c r="Z146">
        <v>2</v>
      </c>
      <c r="AA146">
        <v>289.68</v>
      </c>
      <c r="AB146">
        <v>37</v>
      </c>
    </row>
    <row r="147" spans="1:28" x14ac:dyDescent="0.25">
      <c r="A147">
        <v>3598</v>
      </c>
      <c r="B147" s="1">
        <v>43371</v>
      </c>
      <c r="C147" t="s">
        <v>106</v>
      </c>
      <c r="D147" t="s">
        <v>85</v>
      </c>
      <c r="E147" t="s">
        <v>108</v>
      </c>
      <c r="F147" t="s">
        <v>46</v>
      </c>
      <c r="G147" t="s">
        <v>45</v>
      </c>
      <c r="H147" t="s">
        <v>55</v>
      </c>
      <c r="I147" t="s">
        <v>34</v>
      </c>
      <c r="J147" t="s">
        <v>99</v>
      </c>
      <c r="K147" s="1">
        <v>18542</v>
      </c>
      <c r="L147" t="s">
        <v>36</v>
      </c>
      <c r="M147" t="s">
        <v>37</v>
      </c>
      <c r="N147" t="s">
        <v>60</v>
      </c>
      <c r="O147" t="s">
        <v>67</v>
      </c>
      <c r="P147" t="s">
        <v>98</v>
      </c>
      <c r="Q147">
        <v>1</v>
      </c>
      <c r="R147" s="1">
        <v>45108</v>
      </c>
      <c r="S147">
        <v>2</v>
      </c>
      <c r="T147">
        <v>5</v>
      </c>
      <c r="U147">
        <v>4</v>
      </c>
      <c r="V147" s="1">
        <v>44845</v>
      </c>
      <c r="W147" t="s">
        <v>68</v>
      </c>
      <c r="X147" t="s">
        <v>42</v>
      </c>
      <c r="Y147" t="s">
        <v>73</v>
      </c>
      <c r="Z147">
        <v>3</v>
      </c>
      <c r="AA147">
        <v>373.87</v>
      </c>
      <c r="AB147">
        <v>68</v>
      </c>
    </row>
    <row r="148" spans="1:28" x14ac:dyDescent="0.25">
      <c r="A148">
        <v>3599</v>
      </c>
      <c r="B148" s="1">
        <v>43933</v>
      </c>
      <c r="C148" t="s">
        <v>106</v>
      </c>
      <c r="D148" t="s">
        <v>64</v>
      </c>
      <c r="E148" t="s">
        <v>30</v>
      </c>
      <c r="F148" t="s">
        <v>46</v>
      </c>
      <c r="G148" t="s">
        <v>45</v>
      </c>
      <c r="H148" t="s">
        <v>33</v>
      </c>
      <c r="I148" t="s">
        <v>34</v>
      </c>
      <c r="J148" t="s">
        <v>65</v>
      </c>
      <c r="K148" s="1">
        <v>18353</v>
      </c>
      <c r="L148" t="s">
        <v>36</v>
      </c>
      <c r="M148" t="s">
        <v>37</v>
      </c>
      <c r="N148" t="s">
        <v>38</v>
      </c>
      <c r="O148" t="s">
        <v>77</v>
      </c>
      <c r="P148" t="s">
        <v>40</v>
      </c>
      <c r="Q148">
        <v>2</v>
      </c>
      <c r="R148" s="1">
        <v>44987</v>
      </c>
      <c r="S148">
        <v>4</v>
      </c>
      <c r="T148">
        <v>4</v>
      </c>
      <c r="U148">
        <v>2</v>
      </c>
      <c r="V148" s="1">
        <v>44987</v>
      </c>
      <c r="W148" t="s">
        <v>41</v>
      </c>
      <c r="X148" t="s">
        <v>42</v>
      </c>
      <c r="Y148" t="s">
        <v>63</v>
      </c>
      <c r="Z148">
        <v>5</v>
      </c>
      <c r="AA148">
        <v>918.86</v>
      </c>
      <c r="AB148">
        <v>70</v>
      </c>
    </row>
    <row r="149" spans="1:28" x14ac:dyDescent="0.25">
      <c r="A149">
        <v>3600</v>
      </c>
      <c r="B149" s="1">
        <v>44866</v>
      </c>
      <c r="C149" t="s">
        <v>106</v>
      </c>
      <c r="D149" t="s">
        <v>74</v>
      </c>
      <c r="E149" t="s">
        <v>30</v>
      </c>
      <c r="F149" t="s">
        <v>31</v>
      </c>
      <c r="G149" t="s">
        <v>56</v>
      </c>
      <c r="H149" t="s">
        <v>33</v>
      </c>
      <c r="I149" t="s">
        <v>34</v>
      </c>
      <c r="J149" t="s">
        <v>70</v>
      </c>
      <c r="K149" s="1">
        <v>18178</v>
      </c>
      <c r="L149" t="s">
        <v>36</v>
      </c>
      <c r="M149" t="s">
        <v>37</v>
      </c>
      <c r="N149" t="s">
        <v>38</v>
      </c>
      <c r="O149" t="s">
        <v>61</v>
      </c>
      <c r="P149" t="s">
        <v>40</v>
      </c>
      <c r="Q149">
        <v>2</v>
      </c>
      <c r="R149" s="1">
        <v>45111</v>
      </c>
      <c r="S149">
        <v>2</v>
      </c>
      <c r="T149">
        <v>1</v>
      </c>
      <c r="U149">
        <v>4</v>
      </c>
      <c r="V149" s="1">
        <v>44866</v>
      </c>
      <c r="W149" t="s">
        <v>41</v>
      </c>
      <c r="X149" t="s">
        <v>42</v>
      </c>
      <c r="Y149" t="s">
        <v>73</v>
      </c>
      <c r="Z149">
        <v>4</v>
      </c>
      <c r="AA149">
        <v>299.7</v>
      </c>
      <c r="AB149">
        <v>73</v>
      </c>
    </row>
    <row r="150" spans="1:28" x14ac:dyDescent="0.25">
      <c r="A150">
        <v>3601</v>
      </c>
      <c r="B150" s="1">
        <v>44886</v>
      </c>
      <c r="C150" t="s">
        <v>106</v>
      </c>
      <c r="D150" t="s">
        <v>69</v>
      </c>
      <c r="E150" t="s">
        <v>30</v>
      </c>
      <c r="F150" t="s">
        <v>46</v>
      </c>
      <c r="G150" t="s">
        <v>56</v>
      </c>
      <c r="H150" t="s">
        <v>55</v>
      </c>
      <c r="I150" t="s">
        <v>34</v>
      </c>
      <c r="J150" t="s">
        <v>101</v>
      </c>
      <c r="K150" s="1">
        <v>24310</v>
      </c>
      <c r="L150" t="s">
        <v>36</v>
      </c>
      <c r="M150" t="s">
        <v>37</v>
      </c>
      <c r="N150" t="s">
        <v>38</v>
      </c>
      <c r="O150" t="s">
        <v>67</v>
      </c>
      <c r="P150" t="s">
        <v>40</v>
      </c>
      <c r="Q150">
        <v>5</v>
      </c>
      <c r="R150" s="1">
        <v>44805</v>
      </c>
      <c r="S150">
        <v>1</v>
      </c>
      <c r="T150">
        <v>1</v>
      </c>
      <c r="U150">
        <v>2</v>
      </c>
      <c r="V150" s="1">
        <v>44929</v>
      </c>
      <c r="W150" t="s">
        <v>62</v>
      </c>
      <c r="X150" t="s">
        <v>51</v>
      </c>
      <c r="Y150" t="s">
        <v>63</v>
      </c>
      <c r="Z150">
        <v>1</v>
      </c>
      <c r="AA150">
        <v>865.58</v>
      </c>
      <c r="AB150">
        <v>56</v>
      </c>
    </row>
    <row r="151" spans="1:28" x14ac:dyDescent="0.25">
      <c r="A151">
        <v>3602</v>
      </c>
      <c r="B151" s="1">
        <v>44297</v>
      </c>
      <c r="C151" t="s">
        <v>106</v>
      </c>
      <c r="D151" t="s">
        <v>29</v>
      </c>
      <c r="E151" t="s">
        <v>108</v>
      </c>
      <c r="F151" t="s">
        <v>55</v>
      </c>
      <c r="G151" t="s">
        <v>56</v>
      </c>
      <c r="H151" t="s">
        <v>46</v>
      </c>
      <c r="I151" t="s">
        <v>34</v>
      </c>
      <c r="J151" t="s">
        <v>79</v>
      </c>
      <c r="K151" s="1">
        <v>34619</v>
      </c>
      <c r="L151" t="s">
        <v>36</v>
      </c>
      <c r="M151" t="s">
        <v>37</v>
      </c>
      <c r="N151" t="s">
        <v>49</v>
      </c>
      <c r="O151" t="s">
        <v>67</v>
      </c>
      <c r="P151" t="s">
        <v>40</v>
      </c>
      <c r="Q151">
        <v>5</v>
      </c>
      <c r="R151" s="1">
        <v>45142</v>
      </c>
      <c r="S151">
        <v>3</v>
      </c>
      <c r="T151">
        <v>3</v>
      </c>
      <c r="U151">
        <v>3</v>
      </c>
      <c r="V151" s="1">
        <v>45025</v>
      </c>
      <c r="W151" t="s">
        <v>68</v>
      </c>
      <c r="X151" t="s">
        <v>51</v>
      </c>
      <c r="Y151" t="s">
        <v>52</v>
      </c>
      <c r="Z151">
        <v>1</v>
      </c>
      <c r="AA151">
        <v>632.59</v>
      </c>
      <c r="AB151">
        <v>27</v>
      </c>
    </row>
    <row r="152" spans="1:28" x14ac:dyDescent="0.25">
      <c r="A152">
        <v>3603</v>
      </c>
      <c r="B152" s="1">
        <v>43433</v>
      </c>
      <c r="C152" t="s">
        <v>106</v>
      </c>
      <c r="D152" t="s">
        <v>44</v>
      </c>
      <c r="E152" t="s">
        <v>108</v>
      </c>
      <c r="F152" t="s">
        <v>55</v>
      </c>
      <c r="G152" t="s">
        <v>45</v>
      </c>
      <c r="H152" t="s">
        <v>46</v>
      </c>
      <c r="I152" t="s">
        <v>34</v>
      </c>
      <c r="J152" t="s">
        <v>70</v>
      </c>
      <c r="K152" s="1">
        <v>28171</v>
      </c>
      <c r="L152" t="s">
        <v>36</v>
      </c>
      <c r="M152" t="s">
        <v>37</v>
      </c>
      <c r="N152" t="s">
        <v>38</v>
      </c>
      <c r="O152" t="s">
        <v>67</v>
      </c>
      <c r="P152" t="s">
        <v>40</v>
      </c>
      <c r="Q152">
        <v>2</v>
      </c>
      <c r="R152" s="1">
        <v>44842</v>
      </c>
      <c r="S152">
        <v>5</v>
      </c>
      <c r="T152">
        <v>1</v>
      </c>
      <c r="U152">
        <v>3</v>
      </c>
      <c r="V152" s="1">
        <v>44836</v>
      </c>
      <c r="W152" t="s">
        <v>68</v>
      </c>
      <c r="X152" t="s">
        <v>51</v>
      </c>
      <c r="Y152" t="s">
        <v>52</v>
      </c>
      <c r="Z152">
        <v>3</v>
      </c>
      <c r="AA152">
        <v>680.48</v>
      </c>
      <c r="AB152">
        <v>41</v>
      </c>
    </row>
    <row r="153" spans="1:28" x14ac:dyDescent="0.25">
      <c r="A153">
        <v>3604</v>
      </c>
      <c r="B153" s="1">
        <v>43481</v>
      </c>
      <c r="C153" t="s">
        <v>106</v>
      </c>
      <c r="D153" t="s">
        <v>87</v>
      </c>
      <c r="E153" t="s">
        <v>30</v>
      </c>
      <c r="F153" t="s">
        <v>46</v>
      </c>
      <c r="G153" t="s">
        <v>56</v>
      </c>
      <c r="H153" t="s">
        <v>55</v>
      </c>
      <c r="I153" t="s">
        <v>34</v>
      </c>
      <c r="J153" t="s">
        <v>70</v>
      </c>
      <c r="K153" s="1">
        <v>17601</v>
      </c>
      <c r="L153" t="s">
        <v>36</v>
      </c>
      <c r="M153" t="s">
        <v>37</v>
      </c>
      <c r="N153" t="s">
        <v>49</v>
      </c>
      <c r="O153" t="s">
        <v>77</v>
      </c>
      <c r="P153" t="s">
        <v>98</v>
      </c>
      <c r="Q153">
        <v>4</v>
      </c>
      <c r="R153" s="1">
        <v>44910</v>
      </c>
      <c r="S153">
        <v>3</v>
      </c>
      <c r="T153">
        <v>5</v>
      </c>
      <c r="U153">
        <v>4</v>
      </c>
      <c r="V153" s="1">
        <v>45008</v>
      </c>
      <c r="W153" t="s">
        <v>62</v>
      </c>
      <c r="X153" t="s">
        <v>51</v>
      </c>
      <c r="Y153" t="s">
        <v>43</v>
      </c>
      <c r="Z153">
        <v>3</v>
      </c>
      <c r="AA153">
        <v>287.70999999999998</v>
      </c>
      <c r="AB153">
        <v>71</v>
      </c>
    </row>
    <row r="154" spans="1:28" x14ac:dyDescent="0.25">
      <c r="A154">
        <v>3605</v>
      </c>
      <c r="B154" s="1">
        <v>43726</v>
      </c>
      <c r="C154" t="s">
        <v>28</v>
      </c>
      <c r="D154" t="s">
        <v>29</v>
      </c>
      <c r="E154" t="s">
        <v>30</v>
      </c>
      <c r="F154" t="s">
        <v>31</v>
      </c>
      <c r="G154" t="s">
        <v>32</v>
      </c>
      <c r="H154" t="s">
        <v>33</v>
      </c>
      <c r="I154" t="s">
        <v>34</v>
      </c>
      <c r="J154" t="s">
        <v>79</v>
      </c>
      <c r="K154" s="1">
        <v>15943</v>
      </c>
      <c r="L154" t="s">
        <v>36</v>
      </c>
      <c r="M154" t="s">
        <v>48</v>
      </c>
      <c r="N154" t="s">
        <v>60</v>
      </c>
      <c r="O154" t="s">
        <v>77</v>
      </c>
      <c r="P154" t="s">
        <v>40</v>
      </c>
      <c r="Q154">
        <v>4</v>
      </c>
      <c r="R154" s="1">
        <v>45116</v>
      </c>
      <c r="S154">
        <v>5</v>
      </c>
      <c r="T154">
        <v>1</v>
      </c>
      <c r="U154">
        <v>3</v>
      </c>
      <c r="V154" s="1">
        <v>44882</v>
      </c>
      <c r="W154" t="s">
        <v>92</v>
      </c>
      <c r="X154" t="s">
        <v>51</v>
      </c>
      <c r="Y154" t="s">
        <v>73</v>
      </c>
      <c r="Z154">
        <v>2</v>
      </c>
      <c r="AA154">
        <v>102.92</v>
      </c>
      <c r="AB154">
        <v>76</v>
      </c>
    </row>
    <row r="155" spans="1:28" x14ac:dyDescent="0.25">
      <c r="A155">
        <v>3606</v>
      </c>
      <c r="B155" s="1">
        <v>43678</v>
      </c>
      <c r="C155" t="s">
        <v>28</v>
      </c>
      <c r="D155" t="s">
        <v>85</v>
      </c>
      <c r="E155" t="s">
        <v>108</v>
      </c>
      <c r="F155" t="s">
        <v>46</v>
      </c>
      <c r="G155" t="s">
        <v>32</v>
      </c>
      <c r="H155" t="s">
        <v>55</v>
      </c>
      <c r="I155" t="s">
        <v>34</v>
      </c>
      <c r="J155" t="s">
        <v>109</v>
      </c>
      <c r="K155" s="1">
        <v>23814</v>
      </c>
      <c r="L155" t="s">
        <v>36</v>
      </c>
      <c r="M155" t="s">
        <v>48</v>
      </c>
      <c r="N155" t="s">
        <v>60</v>
      </c>
      <c r="O155" t="s">
        <v>77</v>
      </c>
      <c r="P155" t="s">
        <v>40</v>
      </c>
      <c r="Q155">
        <v>3</v>
      </c>
      <c r="R155" s="1">
        <v>45012</v>
      </c>
      <c r="S155">
        <v>3</v>
      </c>
      <c r="T155">
        <v>5</v>
      </c>
      <c r="U155">
        <v>1</v>
      </c>
      <c r="V155" s="1">
        <v>44865</v>
      </c>
      <c r="W155" t="s">
        <v>62</v>
      </c>
      <c r="X155" t="s">
        <v>42</v>
      </c>
      <c r="Y155" t="s">
        <v>73</v>
      </c>
      <c r="Z155">
        <v>2</v>
      </c>
      <c r="AA155">
        <v>255.6</v>
      </c>
      <c r="AB155">
        <v>54</v>
      </c>
    </row>
    <row r="156" spans="1:28" x14ac:dyDescent="0.25">
      <c r="A156">
        <v>3607</v>
      </c>
      <c r="B156" s="1">
        <v>43634</v>
      </c>
      <c r="C156" t="s">
        <v>28</v>
      </c>
      <c r="D156" t="s">
        <v>44</v>
      </c>
      <c r="E156" t="s">
        <v>30</v>
      </c>
      <c r="F156" t="s">
        <v>55</v>
      </c>
      <c r="G156" t="s">
        <v>45</v>
      </c>
      <c r="H156" t="s">
        <v>55</v>
      </c>
      <c r="I156" t="s">
        <v>34</v>
      </c>
      <c r="J156" t="s">
        <v>96</v>
      </c>
      <c r="K156" s="1">
        <v>27975</v>
      </c>
      <c r="L156" t="s">
        <v>36</v>
      </c>
      <c r="M156" t="s">
        <v>48</v>
      </c>
      <c r="N156" t="s">
        <v>60</v>
      </c>
      <c r="O156" t="s">
        <v>67</v>
      </c>
      <c r="P156" t="s">
        <v>40</v>
      </c>
      <c r="Q156">
        <v>5</v>
      </c>
      <c r="R156" s="1">
        <v>45125</v>
      </c>
      <c r="S156">
        <v>2</v>
      </c>
      <c r="T156">
        <v>4</v>
      </c>
      <c r="U156">
        <v>1</v>
      </c>
      <c r="V156" s="1">
        <v>45050</v>
      </c>
      <c r="W156" t="s">
        <v>50</v>
      </c>
      <c r="X156" t="s">
        <v>51</v>
      </c>
      <c r="Y156" t="s">
        <v>73</v>
      </c>
      <c r="Z156">
        <v>4</v>
      </c>
      <c r="AA156">
        <v>321.91000000000003</v>
      </c>
      <c r="AB156">
        <v>43</v>
      </c>
    </row>
    <row r="157" spans="1:28" x14ac:dyDescent="0.25">
      <c r="A157">
        <v>3608</v>
      </c>
      <c r="B157" s="1">
        <v>43509</v>
      </c>
      <c r="C157" t="s">
        <v>28</v>
      </c>
      <c r="D157" t="s">
        <v>87</v>
      </c>
      <c r="E157" t="s">
        <v>30</v>
      </c>
      <c r="F157" t="s">
        <v>55</v>
      </c>
      <c r="G157" t="s">
        <v>32</v>
      </c>
      <c r="H157" t="s">
        <v>46</v>
      </c>
      <c r="I157" t="s">
        <v>34</v>
      </c>
      <c r="J157" t="s">
        <v>70</v>
      </c>
      <c r="K157" s="1">
        <v>29042</v>
      </c>
      <c r="L157" t="s">
        <v>36</v>
      </c>
      <c r="M157" t="s">
        <v>48</v>
      </c>
      <c r="N157" t="s">
        <v>60</v>
      </c>
      <c r="O157" t="s">
        <v>67</v>
      </c>
      <c r="P157" t="s">
        <v>40</v>
      </c>
      <c r="Q157">
        <v>3</v>
      </c>
      <c r="R157" s="1">
        <v>44938</v>
      </c>
      <c r="S157">
        <v>1</v>
      </c>
      <c r="T157">
        <v>3</v>
      </c>
      <c r="U157">
        <v>1</v>
      </c>
      <c r="V157" s="1">
        <v>44999</v>
      </c>
      <c r="W157" t="s">
        <v>62</v>
      </c>
      <c r="X157" t="s">
        <v>51</v>
      </c>
      <c r="Y157" t="s">
        <v>63</v>
      </c>
      <c r="Z157">
        <v>3</v>
      </c>
      <c r="AA157">
        <v>834.12</v>
      </c>
      <c r="AB157">
        <v>40</v>
      </c>
    </row>
    <row r="158" spans="1:28" x14ac:dyDescent="0.25">
      <c r="A158">
        <v>3609</v>
      </c>
      <c r="B158" s="1">
        <v>44349</v>
      </c>
      <c r="C158" t="s">
        <v>28</v>
      </c>
      <c r="D158" t="s">
        <v>64</v>
      </c>
      <c r="E158" t="s">
        <v>30</v>
      </c>
      <c r="F158" t="s">
        <v>31</v>
      </c>
      <c r="G158" t="s">
        <v>56</v>
      </c>
      <c r="H158" t="s">
        <v>55</v>
      </c>
      <c r="I158" t="s">
        <v>34</v>
      </c>
      <c r="J158" t="s">
        <v>100</v>
      </c>
      <c r="K158" s="1">
        <v>34129</v>
      </c>
      <c r="L158" t="s">
        <v>36</v>
      </c>
      <c r="M158" t="s">
        <v>37</v>
      </c>
      <c r="N158" t="s">
        <v>60</v>
      </c>
      <c r="O158" t="s">
        <v>39</v>
      </c>
      <c r="P158" t="s">
        <v>40</v>
      </c>
      <c r="Q158">
        <v>3</v>
      </c>
      <c r="R158" s="1">
        <v>44870</v>
      </c>
      <c r="S158">
        <v>2</v>
      </c>
      <c r="T158">
        <v>2</v>
      </c>
      <c r="U158">
        <v>4</v>
      </c>
      <c r="V158" s="1">
        <v>44827</v>
      </c>
      <c r="W158" t="s">
        <v>50</v>
      </c>
      <c r="X158" t="s">
        <v>42</v>
      </c>
      <c r="Y158" t="s">
        <v>73</v>
      </c>
      <c r="Z158">
        <v>4</v>
      </c>
      <c r="AA158">
        <v>273.88</v>
      </c>
      <c r="AB158">
        <v>28</v>
      </c>
    </row>
    <row r="159" spans="1:28" x14ac:dyDescent="0.25">
      <c r="A159">
        <v>3610</v>
      </c>
      <c r="B159" s="1">
        <v>43384</v>
      </c>
      <c r="C159" t="s">
        <v>28</v>
      </c>
      <c r="D159" t="s">
        <v>94</v>
      </c>
      <c r="E159" t="s">
        <v>30</v>
      </c>
      <c r="F159" t="s">
        <v>46</v>
      </c>
      <c r="G159" t="s">
        <v>32</v>
      </c>
      <c r="H159" t="s">
        <v>55</v>
      </c>
      <c r="I159" t="s">
        <v>34</v>
      </c>
      <c r="J159" t="s">
        <v>70</v>
      </c>
      <c r="K159" s="1">
        <v>26761</v>
      </c>
      <c r="L159" t="s">
        <v>36</v>
      </c>
      <c r="M159" t="s">
        <v>37</v>
      </c>
      <c r="N159" t="s">
        <v>60</v>
      </c>
      <c r="O159" t="s">
        <v>61</v>
      </c>
      <c r="P159" t="s">
        <v>40</v>
      </c>
      <c r="Q159">
        <v>3</v>
      </c>
      <c r="R159" s="1">
        <v>44909</v>
      </c>
      <c r="S159">
        <v>4</v>
      </c>
      <c r="T159">
        <v>5</v>
      </c>
      <c r="U159">
        <v>5</v>
      </c>
      <c r="V159" s="1">
        <v>44972</v>
      </c>
      <c r="W159" t="s">
        <v>50</v>
      </c>
      <c r="X159" t="s">
        <v>42</v>
      </c>
      <c r="Y159" t="s">
        <v>52</v>
      </c>
      <c r="Z159">
        <v>4</v>
      </c>
      <c r="AA159">
        <v>217.57</v>
      </c>
      <c r="AB159">
        <v>45</v>
      </c>
    </row>
    <row r="160" spans="1:28" x14ac:dyDescent="0.25">
      <c r="A160">
        <v>3611</v>
      </c>
      <c r="B160" s="1">
        <v>44264</v>
      </c>
      <c r="C160" t="s">
        <v>28</v>
      </c>
      <c r="D160" t="s">
        <v>74</v>
      </c>
      <c r="E160" t="s">
        <v>30</v>
      </c>
      <c r="F160" t="s">
        <v>31</v>
      </c>
      <c r="G160" t="s">
        <v>32</v>
      </c>
      <c r="H160" t="s">
        <v>55</v>
      </c>
      <c r="I160" t="s">
        <v>34</v>
      </c>
      <c r="J160" t="s">
        <v>96</v>
      </c>
      <c r="K160" s="1">
        <v>19013</v>
      </c>
      <c r="L160" t="s">
        <v>36</v>
      </c>
      <c r="M160" t="s">
        <v>37</v>
      </c>
      <c r="N160" t="s">
        <v>49</v>
      </c>
      <c r="O160" t="s">
        <v>67</v>
      </c>
      <c r="P160" t="s">
        <v>40</v>
      </c>
      <c r="Q160">
        <v>2</v>
      </c>
      <c r="R160" s="1">
        <v>44820</v>
      </c>
      <c r="S160">
        <v>2</v>
      </c>
      <c r="T160">
        <v>3</v>
      </c>
      <c r="U160">
        <v>4</v>
      </c>
      <c r="V160" s="1">
        <v>44933</v>
      </c>
      <c r="W160" t="s">
        <v>50</v>
      </c>
      <c r="X160" t="s">
        <v>42</v>
      </c>
      <c r="Y160" t="s">
        <v>63</v>
      </c>
      <c r="Z160">
        <v>1</v>
      </c>
      <c r="AA160">
        <v>482.09</v>
      </c>
      <c r="AB160">
        <v>69</v>
      </c>
    </row>
    <row r="161" spans="1:28" x14ac:dyDescent="0.25">
      <c r="A161">
        <v>3612</v>
      </c>
      <c r="B161" s="1">
        <v>44584</v>
      </c>
      <c r="C161" t="s">
        <v>28</v>
      </c>
      <c r="D161" t="s">
        <v>81</v>
      </c>
      <c r="E161" t="s">
        <v>30</v>
      </c>
      <c r="F161" t="s">
        <v>31</v>
      </c>
      <c r="G161" t="s">
        <v>45</v>
      </c>
      <c r="H161" t="s">
        <v>46</v>
      </c>
      <c r="I161" t="s">
        <v>34</v>
      </c>
      <c r="J161" t="s">
        <v>70</v>
      </c>
      <c r="K161" s="1">
        <v>31041</v>
      </c>
      <c r="L161" t="s">
        <v>36</v>
      </c>
      <c r="M161" t="s">
        <v>48</v>
      </c>
      <c r="N161" t="s">
        <v>72</v>
      </c>
      <c r="O161" t="s">
        <v>61</v>
      </c>
      <c r="P161" t="s">
        <v>107</v>
      </c>
      <c r="Q161">
        <v>4</v>
      </c>
      <c r="R161" s="1">
        <v>45114</v>
      </c>
      <c r="S161">
        <v>5</v>
      </c>
      <c r="T161">
        <v>3</v>
      </c>
      <c r="U161">
        <v>3</v>
      </c>
      <c r="V161" s="1">
        <v>45110</v>
      </c>
      <c r="W161" t="s">
        <v>41</v>
      </c>
      <c r="X161" t="s">
        <v>51</v>
      </c>
      <c r="Y161" t="s">
        <v>43</v>
      </c>
      <c r="Z161">
        <v>2</v>
      </c>
      <c r="AA161">
        <v>614.11</v>
      </c>
      <c r="AB161">
        <v>38</v>
      </c>
    </row>
    <row r="162" spans="1:28" x14ac:dyDescent="0.25">
      <c r="A162">
        <v>3613</v>
      </c>
      <c r="B162" s="1">
        <v>43520</v>
      </c>
      <c r="C162" t="s">
        <v>28</v>
      </c>
      <c r="D162" t="s">
        <v>54</v>
      </c>
      <c r="E162" t="s">
        <v>30</v>
      </c>
      <c r="F162" t="s">
        <v>31</v>
      </c>
      <c r="G162" t="s">
        <v>56</v>
      </c>
      <c r="H162" t="s">
        <v>46</v>
      </c>
      <c r="I162" t="s">
        <v>34</v>
      </c>
      <c r="J162" t="s">
        <v>70</v>
      </c>
      <c r="K162" s="1">
        <v>26829</v>
      </c>
      <c r="L162" t="s">
        <v>36</v>
      </c>
      <c r="M162" t="s">
        <v>48</v>
      </c>
      <c r="N162" t="s">
        <v>84</v>
      </c>
      <c r="O162" t="s">
        <v>67</v>
      </c>
      <c r="P162" t="s">
        <v>78</v>
      </c>
      <c r="Q162">
        <v>1</v>
      </c>
      <c r="R162" s="1">
        <v>44847</v>
      </c>
      <c r="S162">
        <v>1</v>
      </c>
      <c r="T162">
        <v>5</v>
      </c>
      <c r="U162">
        <v>2</v>
      </c>
      <c r="V162" s="1">
        <v>44842</v>
      </c>
      <c r="W162" t="s">
        <v>50</v>
      </c>
      <c r="X162" t="s">
        <v>42</v>
      </c>
      <c r="Y162" t="s">
        <v>52</v>
      </c>
      <c r="Z162">
        <v>1</v>
      </c>
      <c r="AA162">
        <v>354.22</v>
      </c>
      <c r="AB162">
        <v>46</v>
      </c>
    </row>
    <row r="163" spans="1:28" x14ac:dyDescent="0.25">
      <c r="A163">
        <v>3614</v>
      </c>
      <c r="B163" s="1">
        <v>43838</v>
      </c>
      <c r="C163" t="s">
        <v>28</v>
      </c>
      <c r="D163" t="s">
        <v>69</v>
      </c>
      <c r="E163" t="s">
        <v>30</v>
      </c>
      <c r="F163" t="s">
        <v>31</v>
      </c>
      <c r="G163" t="s">
        <v>56</v>
      </c>
      <c r="H163" t="s">
        <v>33</v>
      </c>
      <c r="I163" t="s">
        <v>34</v>
      </c>
      <c r="J163" t="s">
        <v>96</v>
      </c>
      <c r="K163" s="1">
        <v>26907</v>
      </c>
      <c r="L163" t="s">
        <v>36</v>
      </c>
      <c r="M163" t="s">
        <v>48</v>
      </c>
      <c r="N163" t="s">
        <v>38</v>
      </c>
      <c r="O163" t="s">
        <v>67</v>
      </c>
      <c r="P163" t="s">
        <v>40</v>
      </c>
      <c r="Q163">
        <v>2</v>
      </c>
      <c r="R163" s="1">
        <v>45111</v>
      </c>
      <c r="S163">
        <v>4</v>
      </c>
      <c r="T163">
        <v>5</v>
      </c>
      <c r="U163">
        <v>1</v>
      </c>
      <c r="V163" s="1">
        <v>45081</v>
      </c>
      <c r="W163" t="s">
        <v>41</v>
      </c>
      <c r="X163" t="s">
        <v>51</v>
      </c>
      <c r="Y163" t="s">
        <v>73</v>
      </c>
      <c r="Z163">
        <v>3</v>
      </c>
      <c r="AA163">
        <v>868.85</v>
      </c>
      <c r="AB163">
        <v>47</v>
      </c>
    </row>
    <row r="164" spans="1:28" x14ac:dyDescent="0.25">
      <c r="A164">
        <v>3616</v>
      </c>
      <c r="B164" s="1">
        <v>44604</v>
      </c>
      <c r="C164" t="s">
        <v>28</v>
      </c>
      <c r="D164" t="s">
        <v>85</v>
      </c>
      <c r="E164" t="s">
        <v>30</v>
      </c>
      <c r="F164" t="s">
        <v>31</v>
      </c>
      <c r="G164" t="s">
        <v>32</v>
      </c>
      <c r="H164" t="s">
        <v>55</v>
      </c>
      <c r="I164" t="s">
        <v>34</v>
      </c>
      <c r="J164" t="s">
        <v>65</v>
      </c>
      <c r="K164" s="1">
        <v>29669</v>
      </c>
      <c r="L164" t="s">
        <v>36</v>
      </c>
      <c r="M164" t="s">
        <v>37</v>
      </c>
      <c r="N164" t="s">
        <v>49</v>
      </c>
      <c r="O164" t="s">
        <v>67</v>
      </c>
      <c r="P164" t="s">
        <v>40</v>
      </c>
      <c r="Q164">
        <v>4</v>
      </c>
      <c r="R164" s="1">
        <v>45142</v>
      </c>
      <c r="S164">
        <v>1</v>
      </c>
      <c r="T164">
        <v>1</v>
      </c>
      <c r="U164">
        <v>1</v>
      </c>
      <c r="V164" s="1">
        <v>44956</v>
      </c>
      <c r="W164" t="s">
        <v>50</v>
      </c>
      <c r="X164" t="s">
        <v>42</v>
      </c>
      <c r="Y164" t="s">
        <v>52</v>
      </c>
      <c r="Z164">
        <v>4</v>
      </c>
      <c r="AA164">
        <v>134.93</v>
      </c>
      <c r="AB164">
        <v>41</v>
      </c>
    </row>
    <row r="165" spans="1:28" x14ac:dyDescent="0.25">
      <c r="A165">
        <v>3617</v>
      </c>
      <c r="B165" s="1">
        <v>44958</v>
      </c>
      <c r="C165" t="s">
        <v>28</v>
      </c>
      <c r="D165" t="s">
        <v>44</v>
      </c>
      <c r="E165" t="s">
        <v>30</v>
      </c>
      <c r="F165" t="s">
        <v>55</v>
      </c>
      <c r="G165" t="s">
        <v>32</v>
      </c>
      <c r="H165" t="s">
        <v>55</v>
      </c>
      <c r="I165" t="s">
        <v>34</v>
      </c>
      <c r="J165" t="s">
        <v>101</v>
      </c>
      <c r="K165" s="1">
        <v>22330</v>
      </c>
      <c r="L165" t="s">
        <v>36</v>
      </c>
      <c r="M165" t="s">
        <v>37</v>
      </c>
      <c r="N165" t="s">
        <v>49</v>
      </c>
      <c r="O165" t="s">
        <v>67</v>
      </c>
      <c r="P165" t="s">
        <v>40</v>
      </c>
      <c r="Q165">
        <v>1</v>
      </c>
      <c r="R165" s="1">
        <v>44983</v>
      </c>
      <c r="S165">
        <v>2</v>
      </c>
      <c r="T165">
        <v>3</v>
      </c>
      <c r="U165">
        <v>3</v>
      </c>
      <c r="V165" s="1">
        <v>45025</v>
      </c>
      <c r="W165" t="s">
        <v>50</v>
      </c>
      <c r="X165" t="s">
        <v>42</v>
      </c>
      <c r="Y165" t="s">
        <v>63</v>
      </c>
      <c r="Z165">
        <v>5</v>
      </c>
      <c r="AA165">
        <v>531.1</v>
      </c>
      <c r="AB165">
        <v>62</v>
      </c>
    </row>
    <row r="166" spans="1:28" x14ac:dyDescent="0.25">
      <c r="A166">
        <v>3618</v>
      </c>
      <c r="B166" s="1">
        <v>44961</v>
      </c>
      <c r="C166" t="s">
        <v>28</v>
      </c>
      <c r="D166" t="s">
        <v>87</v>
      </c>
      <c r="E166" t="s">
        <v>30</v>
      </c>
      <c r="F166" t="s">
        <v>46</v>
      </c>
      <c r="G166" t="s">
        <v>56</v>
      </c>
      <c r="H166" t="s">
        <v>33</v>
      </c>
      <c r="I166" t="s">
        <v>34</v>
      </c>
      <c r="J166" t="s">
        <v>89</v>
      </c>
      <c r="K166" s="1">
        <v>16197</v>
      </c>
      <c r="L166" t="s">
        <v>36</v>
      </c>
      <c r="M166" t="s">
        <v>48</v>
      </c>
      <c r="N166" t="s">
        <v>72</v>
      </c>
      <c r="O166" t="s">
        <v>67</v>
      </c>
      <c r="P166" t="s">
        <v>40</v>
      </c>
      <c r="Q166">
        <v>3</v>
      </c>
      <c r="R166" s="1">
        <v>44901</v>
      </c>
      <c r="S166">
        <v>3</v>
      </c>
      <c r="T166">
        <v>4</v>
      </c>
      <c r="U166">
        <v>5</v>
      </c>
      <c r="V166" s="1">
        <v>44921</v>
      </c>
      <c r="W166" t="s">
        <v>41</v>
      </c>
      <c r="X166" t="s">
        <v>51</v>
      </c>
      <c r="Y166" t="s">
        <v>73</v>
      </c>
      <c r="Z166">
        <v>3</v>
      </c>
      <c r="AA166">
        <v>609.29999999999995</v>
      </c>
      <c r="AB166">
        <v>79</v>
      </c>
    </row>
    <row r="167" spans="1:28" x14ac:dyDescent="0.25">
      <c r="A167">
        <v>3619</v>
      </c>
      <c r="B167" s="1">
        <v>45008</v>
      </c>
      <c r="C167" t="s">
        <v>28</v>
      </c>
      <c r="D167" t="s">
        <v>64</v>
      </c>
      <c r="E167" t="s">
        <v>30</v>
      </c>
      <c r="F167" t="s">
        <v>55</v>
      </c>
      <c r="G167" t="s">
        <v>45</v>
      </c>
      <c r="H167" t="s">
        <v>55</v>
      </c>
      <c r="I167" t="s">
        <v>34</v>
      </c>
      <c r="J167" t="s">
        <v>65</v>
      </c>
      <c r="K167" s="1">
        <v>30758</v>
      </c>
      <c r="L167" t="s">
        <v>36</v>
      </c>
      <c r="M167" t="s">
        <v>48</v>
      </c>
      <c r="N167" t="s">
        <v>84</v>
      </c>
      <c r="O167" t="s">
        <v>67</v>
      </c>
      <c r="P167" t="s">
        <v>40</v>
      </c>
      <c r="Q167">
        <v>3</v>
      </c>
      <c r="R167" s="1">
        <v>45046</v>
      </c>
      <c r="S167">
        <v>1</v>
      </c>
      <c r="T167">
        <v>5</v>
      </c>
      <c r="U167">
        <v>2</v>
      </c>
      <c r="V167" s="1">
        <v>44875</v>
      </c>
      <c r="W167" t="s">
        <v>62</v>
      </c>
      <c r="X167" t="s">
        <v>42</v>
      </c>
      <c r="Y167" t="s">
        <v>73</v>
      </c>
      <c r="Z167">
        <v>2</v>
      </c>
      <c r="AA167">
        <v>656.68</v>
      </c>
      <c r="AB167">
        <v>39</v>
      </c>
    </row>
    <row r="168" spans="1:28" x14ac:dyDescent="0.25">
      <c r="A168">
        <v>3620</v>
      </c>
      <c r="B168" s="1">
        <v>45007</v>
      </c>
      <c r="C168" t="s">
        <v>28</v>
      </c>
      <c r="D168" t="s">
        <v>94</v>
      </c>
      <c r="E168" t="s">
        <v>30</v>
      </c>
      <c r="F168" t="s">
        <v>46</v>
      </c>
      <c r="G168" t="s">
        <v>45</v>
      </c>
      <c r="H168" t="s">
        <v>33</v>
      </c>
      <c r="I168" t="s">
        <v>34</v>
      </c>
      <c r="J168" t="s">
        <v>75</v>
      </c>
      <c r="K168" s="1">
        <v>34619</v>
      </c>
      <c r="L168" t="s">
        <v>36</v>
      </c>
      <c r="M168" t="s">
        <v>48</v>
      </c>
      <c r="N168" t="s">
        <v>49</v>
      </c>
      <c r="O168" t="s">
        <v>67</v>
      </c>
      <c r="P168" t="s">
        <v>40</v>
      </c>
      <c r="Q168">
        <v>2</v>
      </c>
      <c r="R168" s="1">
        <v>44802</v>
      </c>
      <c r="S168">
        <v>1</v>
      </c>
      <c r="T168">
        <v>2</v>
      </c>
      <c r="U168">
        <v>2</v>
      </c>
      <c r="V168" s="1">
        <v>44915</v>
      </c>
      <c r="W168" t="s">
        <v>68</v>
      </c>
      <c r="X168" t="s">
        <v>42</v>
      </c>
      <c r="Y168" t="s">
        <v>63</v>
      </c>
      <c r="Z168">
        <v>3</v>
      </c>
      <c r="AA168">
        <v>654.22</v>
      </c>
      <c r="AB168">
        <v>29</v>
      </c>
    </row>
    <row r="169" spans="1:28" x14ac:dyDescent="0.25">
      <c r="A169">
        <v>3621</v>
      </c>
      <c r="B169" s="1">
        <v>43432</v>
      </c>
      <c r="C169" t="s">
        <v>28</v>
      </c>
      <c r="D169" t="s">
        <v>74</v>
      </c>
      <c r="E169" t="s">
        <v>30</v>
      </c>
      <c r="F169" t="s">
        <v>31</v>
      </c>
      <c r="G169" t="s">
        <v>45</v>
      </c>
      <c r="H169" t="s">
        <v>55</v>
      </c>
      <c r="I169" t="s">
        <v>34</v>
      </c>
      <c r="J169" t="s">
        <v>103</v>
      </c>
      <c r="K169" s="1">
        <v>35682</v>
      </c>
      <c r="L169" t="s">
        <v>36</v>
      </c>
      <c r="M169" t="s">
        <v>48</v>
      </c>
      <c r="N169" t="s">
        <v>38</v>
      </c>
      <c r="O169" t="s">
        <v>67</v>
      </c>
      <c r="P169" t="s">
        <v>40</v>
      </c>
      <c r="Q169">
        <v>2</v>
      </c>
      <c r="R169" s="1">
        <v>45100</v>
      </c>
      <c r="S169">
        <v>2</v>
      </c>
      <c r="T169">
        <v>3</v>
      </c>
      <c r="U169">
        <v>2</v>
      </c>
      <c r="V169" s="1">
        <v>45122</v>
      </c>
      <c r="W169" t="s">
        <v>41</v>
      </c>
      <c r="X169" t="s">
        <v>51</v>
      </c>
      <c r="Y169" t="s">
        <v>73</v>
      </c>
      <c r="Z169">
        <v>3</v>
      </c>
      <c r="AA169">
        <v>879.89</v>
      </c>
      <c r="AB169">
        <v>21</v>
      </c>
    </row>
    <row r="170" spans="1:28" x14ac:dyDescent="0.25">
      <c r="A170">
        <v>3622</v>
      </c>
      <c r="B170" s="1">
        <v>44021</v>
      </c>
      <c r="C170" t="s">
        <v>106</v>
      </c>
      <c r="D170" t="s">
        <v>85</v>
      </c>
      <c r="E170" t="s">
        <v>30</v>
      </c>
      <c r="F170" t="s">
        <v>46</v>
      </c>
      <c r="G170" t="s">
        <v>45</v>
      </c>
      <c r="H170" t="s">
        <v>33</v>
      </c>
      <c r="I170" t="s">
        <v>34</v>
      </c>
      <c r="J170" t="s">
        <v>70</v>
      </c>
      <c r="K170" s="1">
        <v>34988</v>
      </c>
      <c r="L170" t="s">
        <v>36</v>
      </c>
      <c r="M170" t="s">
        <v>37</v>
      </c>
      <c r="N170" t="s">
        <v>49</v>
      </c>
      <c r="O170" t="s">
        <v>77</v>
      </c>
      <c r="P170" t="s">
        <v>40</v>
      </c>
      <c r="Q170">
        <v>3</v>
      </c>
      <c r="R170" s="1">
        <v>45133</v>
      </c>
      <c r="S170">
        <v>3</v>
      </c>
      <c r="T170">
        <v>1</v>
      </c>
      <c r="U170">
        <v>5</v>
      </c>
      <c r="V170" s="1">
        <v>45057</v>
      </c>
      <c r="W170" t="s">
        <v>62</v>
      </c>
      <c r="X170" t="s">
        <v>51</v>
      </c>
      <c r="Y170" t="s">
        <v>63</v>
      </c>
      <c r="Z170">
        <v>1</v>
      </c>
      <c r="AA170">
        <v>977.23</v>
      </c>
      <c r="AB170">
        <v>25</v>
      </c>
    </row>
    <row r="171" spans="1:28" x14ac:dyDescent="0.25">
      <c r="A171">
        <v>3623</v>
      </c>
      <c r="B171" s="1">
        <v>43507</v>
      </c>
      <c r="C171" t="s">
        <v>106</v>
      </c>
      <c r="D171" t="s">
        <v>44</v>
      </c>
      <c r="E171" t="s">
        <v>30</v>
      </c>
      <c r="F171" t="s">
        <v>46</v>
      </c>
      <c r="G171" t="s">
        <v>45</v>
      </c>
      <c r="H171" t="s">
        <v>55</v>
      </c>
      <c r="I171" t="s">
        <v>34</v>
      </c>
      <c r="J171" t="s">
        <v>79</v>
      </c>
      <c r="K171" s="1">
        <v>21300</v>
      </c>
      <c r="L171" t="s">
        <v>36</v>
      </c>
      <c r="M171" t="s">
        <v>37</v>
      </c>
      <c r="N171" t="s">
        <v>84</v>
      </c>
      <c r="O171" t="s">
        <v>77</v>
      </c>
      <c r="P171" t="s">
        <v>40</v>
      </c>
      <c r="Q171">
        <v>3</v>
      </c>
      <c r="R171" s="1">
        <v>44899</v>
      </c>
      <c r="S171">
        <v>2</v>
      </c>
      <c r="T171">
        <v>2</v>
      </c>
      <c r="U171">
        <v>5</v>
      </c>
      <c r="V171" s="1">
        <v>45141</v>
      </c>
      <c r="W171" t="s">
        <v>62</v>
      </c>
      <c r="X171" t="s">
        <v>51</v>
      </c>
      <c r="Y171" t="s">
        <v>63</v>
      </c>
      <c r="Z171">
        <v>2</v>
      </c>
      <c r="AA171">
        <v>763.37</v>
      </c>
      <c r="AB171">
        <v>61</v>
      </c>
    </row>
    <row r="172" spans="1:28" x14ac:dyDescent="0.25">
      <c r="A172">
        <v>3624</v>
      </c>
      <c r="B172" s="1">
        <v>43839</v>
      </c>
      <c r="C172" t="s">
        <v>106</v>
      </c>
      <c r="D172" t="s">
        <v>87</v>
      </c>
      <c r="E172" t="s">
        <v>30</v>
      </c>
      <c r="F172" t="s">
        <v>46</v>
      </c>
      <c r="G172" t="s">
        <v>56</v>
      </c>
      <c r="H172" t="s">
        <v>46</v>
      </c>
      <c r="I172" t="s">
        <v>34</v>
      </c>
      <c r="J172" t="s">
        <v>110</v>
      </c>
      <c r="K172" s="1">
        <v>35099</v>
      </c>
      <c r="L172" t="s">
        <v>36</v>
      </c>
      <c r="M172" t="s">
        <v>37</v>
      </c>
      <c r="N172" t="s">
        <v>84</v>
      </c>
      <c r="O172" t="s">
        <v>67</v>
      </c>
      <c r="P172" t="s">
        <v>40</v>
      </c>
      <c r="Q172">
        <v>4</v>
      </c>
      <c r="R172" s="1">
        <v>44935</v>
      </c>
      <c r="S172">
        <v>2</v>
      </c>
      <c r="T172">
        <v>2</v>
      </c>
      <c r="U172">
        <v>2</v>
      </c>
      <c r="V172" s="1">
        <v>45021</v>
      </c>
      <c r="W172" t="s">
        <v>92</v>
      </c>
      <c r="X172" t="s">
        <v>51</v>
      </c>
      <c r="Y172" t="s">
        <v>73</v>
      </c>
      <c r="Z172">
        <v>5</v>
      </c>
      <c r="AA172">
        <v>962.13</v>
      </c>
      <c r="AB172">
        <v>24</v>
      </c>
    </row>
    <row r="173" spans="1:28" x14ac:dyDescent="0.25">
      <c r="A173">
        <v>3625</v>
      </c>
      <c r="B173" s="1">
        <v>44511</v>
      </c>
      <c r="C173" t="s">
        <v>106</v>
      </c>
      <c r="D173" t="s">
        <v>64</v>
      </c>
      <c r="E173" t="s">
        <v>108</v>
      </c>
      <c r="F173" t="s">
        <v>31</v>
      </c>
      <c r="G173" t="s">
        <v>56</v>
      </c>
      <c r="H173" t="s">
        <v>46</v>
      </c>
      <c r="I173" t="s">
        <v>34</v>
      </c>
      <c r="J173" t="s">
        <v>79</v>
      </c>
      <c r="K173" s="1">
        <v>27742</v>
      </c>
      <c r="L173" t="s">
        <v>36</v>
      </c>
      <c r="M173" t="s">
        <v>37</v>
      </c>
      <c r="N173" t="s">
        <v>84</v>
      </c>
      <c r="O173" t="s">
        <v>61</v>
      </c>
      <c r="P173" t="s">
        <v>40</v>
      </c>
      <c r="Q173">
        <v>5</v>
      </c>
      <c r="R173" s="1">
        <v>44801</v>
      </c>
      <c r="S173">
        <v>5</v>
      </c>
      <c r="T173">
        <v>2</v>
      </c>
      <c r="U173">
        <v>4</v>
      </c>
      <c r="V173" s="1">
        <v>45011</v>
      </c>
      <c r="W173" t="s">
        <v>68</v>
      </c>
      <c r="X173" t="s">
        <v>51</v>
      </c>
      <c r="Y173" t="s">
        <v>52</v>
      </c>
      <c r="Z173">
        <v>2</v>
      </c>
      <c r="AA173">
        <v>617.27</v>
      </c>
      <c r="AB173">
        <v>46</v>
      </c>
    </row>
    <row r="174" spans="1:28" x14ac:dyDescent="0.25">
      <c r="A174">
        <v>3626</v>
      </c>
      <c r="B174" s="1">
        <v>44331</v>
      </c>
      <c r="C174" t="s">
        <v>106</v>
      </c>
      <c r="D174" t="s">
        <v>94</v>
      </c>
      <c r="E174" t="s">
        <v>30</v>
      </c>
      <c r="F174" t="s">
        <v>55</v>
      </c>
      <c r="G174" t="s">
        <v>56</v>
      </c>
      <c r="H174" t="s">
        <v>33</v>
      </c>
      <c r="I174" t="s">
        <v>34</v>
      </c>
      <c r="J174" t="s">
        <v>70</v>
      </c>
      <c r="K174" s="1">
        <v>34270</v>
      </c>
      <c r="L174" t="s">
        <v>36</v>
      </c>
      <c r="M174" t="s">
        <v>37</v>
      </c>
      <c r="N174" t="s">
        <v>84</v>
      </c>
      <c r="O174" t="s">
        <v>61</v>
      </c>
      <c r="P174" t="s">
        <v>40</v>
      </c>
      <c r="Q174">
        <v>2</v>
      </c>
      <c r="R174" s="1">
        <v>44981</v>
      </c>
      <c r="S174">
        <v>2</v>
      </c>
      <c r="T174">
        <v>5</v>
      </c>
      <c r="U174">
        <v>1</v>
      </c>
      <c r="V174" s="1">
        <v>44829</v>
      </c>
      <c r="W174" t="s">
        <v>92</v>
      </c>
      <c r="X174" t="s">
        <v>42</v>
      </c>
      <c r="Y174" t="s">
        <v>43</v>
      </c>
      <c r="Z174">
        <v>2</v>
      </c>
      <c r="AA174">
        <v>559.78</v>
      </c>
      <c r="AB174">
        <v>28</v>
      </c>
    </row>
    <row r="175" spans="1:28" x14ac:dyDescent="0.25">
      <c r="A175">
        <v>3627</v>
      </c>
      <c r="B175" s="1">
        <v>43698</v>
      </c>
      <c r="C175" t="s">
        <v>106</v>
      </c>
      <c r="D175" t="s">
        <v>74</v>
      </c>
      <c r="E175" t="s">
        <v>108</v>
      </c>
      <c r="F175" t="s">
        <v>31</v>
      </c>
      <c r="G175" t="s">
        <v>32</v>
      </c>
      <c r="H175" t="s">
        <v>55</v>
      </c>
      <c r="I175" t="s">
        <v>34</v>
      </c>
      <c r="J175" t="s">
        <v>70</v>
      </c>
      <c r="K175" s="1">
        <v>24526</v>
      </c>
      <c r="L175" t="s">
        <v>36</v>
      </c>
      <c r="M175" t="s">
        <v>37</v>
      </c>
      <c r="N175" t="s">
        <v>72</v>
      </c>
      <c r="O175" t="s">
        <v>67</v>
      </c>
      <c r="P175" t="s">
        <v>40</v>
      </c>
      <c r="Q175">
        <v>3</v>
      </c>
      <c r="R175" s="1">
        <v>44955</v>
      </c>
      <c r="S175">
        <v>1</v>
      </c>
      <c r="T175">
        <v>1</v>
      </c>
      <c r="U175">
        <v>4</v>
      </c>
      <c r="V175" s="1">
        <v>44803</v>
      </c>
      <c r="W175" t="s">
        <v>41</v>
      </c>
      <c r="X175" t="s">
        <v>42</v>
      </c>
      <c r="Y175" t="s">
        <v>52</v>
      </c>
      <c r="Z175">
        <v>5</v>
      </c>
      <c r="AA175">
        <v>113.89</v>
      </c>
      <c r="AB175">
        <v>52</v>
      </c>
    </row>
    <row r="176" spans="1:28" x14ac:dyDescent="0.25">
      <c r="A176">
        <v>3628</v>
      </c>
      <c r="B176" s="1">
        <v>44092</v>
      </c>
      <c r="C176" t="s">
        <v>106</v>
      </c>
      <c r="D176" t="s">
        <v>81</v>
      </c>
      <c r="E176" t="s">
        <v>30</v>
      </c>
      <c r="F176" t="s">
        <v>31</v>
      </c>
      <c r="G176" t="s">
        <v>56</v>
      </c>
      <c r="H176" t="s">
        <v>46</v>
      </c>
      <c r="I176" t="s">
        <v>34</v>
      </c>
      <c r="J176" t="s">
        <v>79</v>
      </c>
      <c r="K176" s="1">
        <v>16829</v>
      </c>
      <c r="L176" t="s">
        <v>36</v>
      </c>
      <c r="M176" t="s">
        <v>37</v>
      </c>
      <c r="N176" t="s">
        <v>49</v>
      </c>
      <c r="O176" t="s">
        <v>67</v>
      </c>
      <c r="P176" t="s">
        <v>40</v>
      </c>
      <c r="Q176">
        <v>3</v>
      </c>
      <c r="R176" s="1">
        <v>45073</v>
      </c>
      <c r="S176">
        <v>4</v>
      </c>
      <c r="T176">
        <v>3</v>
      </c>
      <c r="U176">
        <v>1</v>
      </c>
      <c r="V176" s="1">
        <v>44829</v>
      </c>
      <c r="W176" t="s">
        <v>41</v>
      </c>
      <c r="X176" t="s">
        <v>42</v>
      </c>
      <c r="Y176" t="s">
        <v>52</v>
      </c>
      <c r="Z176">
        <v>4</v>
      </c>
      <c r="AA176">
        <v>858.62</v>
      </c>
      <c r="AB176">
        <v>74</v>
      </c>
    </row>
    <row r="177" spans="1:28" x14ac:dyDescent="0.25">
      <c r="A177">
        <v>3629</v>
      </c>
      <c r="B177" s="1">
        <v>44800</v>
      </c>
      <c r="C177" t="s">
        <v>28</v>
      </c>
      <c r="D177" t="s">
        <v>81</v>
      </c>
      <c r="E177" t="s">
        <v>108</v>
      </c>
      <c r="F177" t="s">
        <v>31</v>
      </c>
      <c r="G177" t="s">
        <v>56</v>
      </c>
      <c r="H177" t="s">
        <v>55</v>
      </c>
      <c r="I177" t="s">
        <v>34</v>
      </c>
      <c r="J177" t="s">
        <v>70</v>
      </c>
      <c r="K177" s="1">
        <v>30646</v>
      </c>
      <c r="L177" t="s">
        <v>36</v>
      </c>
      <c r="M177" t="s">
        <v>48</v>
      </c>
      <c r="N177" t="s">
        <v>72</v>
      </c>
      <c r="O177" t="s">
        <v>77</v>
      </c>
      <c r="P177" t="s">
        <v>40</v>
      </c>
      <c r="Q177">
        <v>5</v>
      </c>
      <c r="R177" s="1">
        <v>44883</v>
      </c>
      <c r="S177">
        <v>2</v>
      </c>
      <c r="T177">
        <v>4</v>
      </c>
      <c r="U177">
        <v>4</v>
      </c>
      <c r="V177" s="1">
        <v>45137</v>
      </c>
      <c r="W177" t="s">
        <v>68</v>
      </c>
      <c r="X177" t="s">
        <v>42</v>
      </c>
      <c r="Y177" t="s">
        <v>52</v>
      </c>
      <c r="Z177">
        <v>1</v>
      </c>
      <c r="AA177">
        <v>343.76</v>
      </c>
      <c r="AB177">
        <v>39</v>
      </c>
    </row>
    <row r="178" spans="1:28" x14ac:dyDescent="0.25">
      <c r="A178">
        <v>3630</v>
      </c>
      <c r="B178" s="1">
        <v>43519</v>
      </c>
      <c r="C178" t="s">
        <v>28</v>
      </c>
      <c r="D178" t="s">
        <v>87</v>
      </c>
      <c r="E178" t="s">
        <v>30</v>
      </c>
      <c r="F178" t="s">
        <v>31</v>
      </c>
      <c r="G178" t="s">
        <v>56</v>
      </c>
      <c r="H178" t="s">
        <v>55</v>
      </c>
      <c r="I178" t="s">
        <v>34</v>
      </c>
      <c r="J178" t="s">
        <v>70</v>
      </c>
      <c r="K178" s="1">
        <v>23869</v>
      </c>
      <c r="L178" t="s">
        <v>36</v>
      </c>
      <c r="M178" t="s">
        <v>48</v>
      </c>
      <c r="N178" t="s">
        <v>60</v>
      </c>
      <c r="O178" t="s">
        <v>39</v>
      </c>
      <c r="P178" t="s">
        <v>40</v>
      </c>
      <c r="Q178">
        <v>5</v>
      </c>
      <c r="R178" s="1">
        <v>44853</v>
      </c>
      <c r="S178">
        <v>5</v>
      </c>
      <c r="T178">
        <v>3</v>
      </c>
      <c r="U178">
        <v>2</v>
      </c>
      <c r="V178" s="1">
        <v>44828</v>
      </c>
      <c r="W178" t="s">
        <v>68</v>
      </c>
      <c r="X178" t="s">
        <v>42</v>
      </c>
      <c r="Y178" t="s">
        <v>43</v>
      </c>
      <c r="Z178">
        <v>5</v>
      </c>
      <c r="AA178">
        <v>507.58</v>
      </c>
      <c r="AB178">
        <v>54</v>
      </c>
    </row>
    <row r="179" spans="1:28" x14ac:dyDescent="0.25">
      <c r="A179">
        <v>3631</v>
      </c>
      <c r="B179" s="1">
        <v>44781</v>
      </c>
      <c r="C179" t="s">
        <v>28</v>
      </c>
      <c r="D179" t="s">
        <v>44</v>
      </c>
      <c r="E179" t="s">
        <v>30</v>
      </c>
      <c r="F179" t="s">
        <v>31</v>
      </c>
      <c r="G179" t="s">
        <v>32</v>
      </c>
      <c r="H179" t="s">
        <v>55</v>
      </c>
      <c r="I179" t="s">
        <v>34</v>
      </c>
      <c r="J179" t="s">
        <v>101</v>
      </c>
      <c r="K179" s="1">
        <v>17285</v>
      </c>
      <c r="L179" t="s">
        <v>36</v>
      </c>
      <c r="M179" t="s">
        <v>48</v>
      </c>
      <c r="N179" t="s">
        <v>60</v>
      </c>
      <c r="O179" t="s">
        <v>77</v>
      </c>
      <c r="P179" t="s">
        <v>40</v>
      </c>
      <c r="Q179">
        <v>3</v>
      </c>
      <c r="R179" s="1">
        <v>44967</v>
      </c>
      <c r="S179">
        <v>4</v>
      </c>
      <c r="T179">
        <v>1</v>
      </c>
      <c r="U179">
        <v>5</v>
      </c>
      <c r="V179" s="1">
        <v>45026</v>
      </c>
      <c r="W179" t="s">
        <v>50</v>
      </c>
      <c r="X179" t="s">
        <v>42</v>
      </c>
      <c r="Y179" t="s">
        <v>63</v>
      </c>
      <c r="Z179">
        <v>1</v>
      </c>
      <c r="AA179">
        <v>691.12</v>
      </c>
      <c r="AB179">
        <v>75</v>
      </c>
    </row>
    <row r="180" spans="1:28" x14ac:dyDescent="0.25">
      <c r="A180">
        <v>3632</v>
      </c>
      <c r="B180" s="1">
        <v>44828</v>
      </c>
      <c r="C180" t="s">
        <v>28</v>
      </c>
      <c r="D180" t="s">
        <v>29</v>
      </c>
      <c r="E180" t="s">
        <v>30</v>
      </c>
      <c r="F180" t="s">
        <v>31</v>
      </c>
      <c r="G180" t="s">
        <v>32</v>
      </c>
      <c r="H180" t="s">
        <v>55</v>
      </c>
      <c r="I180" t="s">
        <v>34</v>
      </c>
      <c r="J180" t="s">
        <v>70</v>
      </c>
      <c r="K180" s="1">
        <v>16713</v>
      </c>
      <c r="L180" t="s">
        <v>36</v>
      </c>
      <c r="M180" t="s">
        <v>48</v>
      </c>
      <c r="N180" t="s">
        <v>84</v>
      </c>
      <c r="O180" t="s">
        <v>67</v>
      </c>
      <c r="P180" t="s">
        <v>40</v>
      </c>
      <c r="Q180">
        <v>3</v>
      </c>
      <c r="R180" s="1">
        <v>44984</v>
      </c>
      <c r="S180">
        <v>3</v>
      </c>
      <c r="T180">
        <v>4</v>
      </c>
      <c r="U180">
        <v>5</v>
      </c>
      <c r="V180" s="1">
        <v>45100</v>
      </c>
      <c r="W180" t="s">
        <v>68</v>
      </c>
      <c r="X180" t="s">
        <v>42</v>
      </c>
      <c r="Y180" t="s">
        <v>63</v>
      </c>
      <c r="Z180">
        <v>2</v>
      </c>
      <c r="AA180">
        <v>174.85</v>
      </c>
      <c r="AB180">
        <v>77</v>
      </c>
    </row>
    <row r="181" spans="1:28" x14ac:dyDescent="0.25">
      <c r="A181">
        <v>3633</v>
      </c>
      <c r="B181" s="1">
        <v>44641</v>
      </c>
      <c r="C181" t="s">
        <v>28</v>
      </c>
      <c r="D181" t="s">
        <v>69</v>
      </c>
      <c r="E181" t="s">
        <v>30</v>
      </c>
      <c r="F181" t="s">
        <v>31</v>
      </c>
      <c r="G181" t="s">
        <v>56</v>
      </c>
      <c r="H181" t="s">
        <v>33</v>
      </c>
      <c r="I181" t="s">
        <v>34</v>
      </c>
      <c r="J181" t="s">
        <v>47</v>
      </c>
      <c r="K181" s="1">
        <v>31860</v>
      </c>
      <c r="L181" t="s">
        <v>36</v>
      </c>
      <c r="M181" t="s">
        <v>37</v>
      </c>
      <c r="N181" t="s">
        <v>49</v>
      </c>
      <c r="O181" t="s">
        <v>61</v>
      </c>
      <c r="P181" t="s">
        <v>40</v>
      </c>
      <c r="Q181">
        <v>5</v>
      </c>
      <c r="R181" s="1">
        <v>44869</v>
      </c>
      <c r="S181">
        <v>4</v>
      </c>
      <c r="T181">
        <v>4</v>
      </c>
      <c r="U181">
        <v>4</v>
      </c>
      <c r="V181" s="1">
        <v>44896</v>
      </c>
      <c r="W181" t="s">
        <v>92</v>
      </c>
      <c r="X181" t="s">
        <v>42</v>
      </c>
      <c r="Y181" t="s">
        <v>52</v>
      </c>
      <c r="Z181">
        <v>3</v>
      </c>
      <c r="AA181">
        <v>699.39</v>
      </c>
      <c r="AB181">
        <v>35</v>
      </c>
    </row>
    <row r="182" spans="1:28" x14ac:dyDescent="0.25">
      <c r="A182">
        <v>3634</v>
      </c>
      <c r="B182" s="1">
        <v>45100</v>
      </c>
      <c r="C182" t="s">
        <v>28</v>
      </c>
      <c r="D182" t="s">
        <v>94</v>
      </c>
      <c r="E182" t="s">
        <v>30</v>
      </c>
      <c r="F182" t="s">
        <v>46</v>
      </c>
      <c r="G182" t="s">
        <v>56</v>
      </c>
      <c r="H182" t="s">
        <v>55</v>
      </c>
      <c r="I182" t="s">
        <v>34</v>
      </c>
      <c r="J182" t="s">
        <v>58</v>
      </c>
      <c r="K182" s="1">
        <v>22762</v>
      </c>
      <c r="L182" t="s">
        <v>36</v>
      </c>
      <c r="M182" t="s">
        <v>37</v>
      </c>
      <c r="N182" t="s">
        <v>60</v>
      </c>
      <c r="O182" t="s">
        <v>67</v>
      </c>
      <c r="P182" t="s">
        <v>40</v>
      </c>
      <c r="Q182">
        <v>5</v>
      </c>
      <c r="R182" s="1">
        <v>45102</v>
      </c>
      <c r="S182">
        <v>2</v>
      </c>
      <c r="T182">
        <v>5</v>
      </c>
      <c r="U182">
        <v>2</v>
      </c>
      <c r="V182" s="1">
        <v>44819</v>
      </c>
      <c r="W182" t="s">
        <v>68</v>
      </c>
      <c r="X182" t="s">
        <v>51</v>
      </c>
      <c r="Y182" t="s">
        <v>52</v>
      </c>
      <c r="Z182">
        <v>3</v>
      </c>
      <c r="AA182">
        <v>254.68</v>
      </c>
      <c r="AB182">
        <v>61</v>
      </c>
    </row>
    <row r="183" spans="1:28" x14ac:dyDescent="0.25">
      <c r="A183">
        <v>3635</v>
      </c>
      <c r="B183" s="1">
        <v>44130</v>
      </c>
      <c r="C183" t="s">
        <v>28</v>
      </c>
      <c r="D183" t="s">
        <v>74</v>
      </c>
      <c r="E183" t="s">
        <v>30</v>
      </c>
      <c r="F183" t="s">
        <v>46</v>
      </c>
      <c r="G183" t="s">
        <v>32</v>
      </c>
      <c r="H183" t="s">
        <v>46</v>
      </c>
      <c r="I183" t="s">
        <v>34</v>
      </c>
      <c r="J183" t="s">
        <v>105</v>
      </c>
      <c r="K183" s="1">
        <v>28561</v>
      </c>
      <c r="L183" t="s">
        <v>36</v>
      </c>
      <c r="M183" t="s">
        <v>37</v>
      </c>
      <c r="N183" t="s">
        <v>49</v>
      </c>
      <c r="O183" t="s">
        <v>61</v>
      </c>
      <c r="P183" t="s">
        <v>40</v>
      </c>
      <c r="Q183">
        <v>4</v>
      </c>
      <c r="R183" s="1">
        <v>44841</v>
      </c>
      <c r="S183">
        <v>1</v>
      </c>
      <c r="T183">
        <v>5</v>
      </c>
      <c r="U183">
        <v>4</v>
      </c>
      <c r="V183" s="1">
        <v>45090</v>
      </c>
      <c r="W183" t="s">
        <v>68</v>
      </c>
      <c r="X183" t="s">
        <v>51</v>
      </c>
      <c r="Y183" t="s">
        <v>43</v>
      </c>
      <c r="Z183">
        <v>2</v>
      </c>
      <c r="AA183">
        <v>534.54999999999995</v>
      </c>
      <c r="AB183">
        <v>42</v>
      </c>
    </row>
    <row r="184" spans="1:28" x14ac:dyDescent="0.25">
      <c r="A184">
        <v>3636</v>
      </c>
      <c r="B184" s="1">
        <v>43859</v>
      </c>
      <c r="C184" t="s">
        <v>28</v>
      </c>
      <c r="D184" t="s">
        <v>81</v>
      </c>
      <c r="E184" t="s">
        <v>30</v>
      </c>
      <c r="F184" t="s">
        <v>31</v>
      </c>
      <c r="G184" t="s">
        <v>56</v>
      </c>
      <c r="H184" t="s">
        <v>33</v>
      </c>
      <c r="I184" t="s">
        <v>34</v>
      </c>
      <c r="J184" t="s">
        <v>102</v>
      </c>
      <c r="K184" s="1">
        <v>30023</v>
      </c>
      <c r="L184" t="s">
        <v>36</v>
      </c>
      <c r="M184" t="s">
        <v>48</v>
      </c>
      <c r="N184" t="s">
        <v>84</v>
      </c>
      <c r="O184" t="s">
        <v>77</v>
      </c>
      <c r="P184" t="s">
        <v>40</v>
      </c>
      <c r="Q184">
        <v>3</v>
      </c>
      <c r="R184" s="1">
        <v>44903</v>
      </c>
      <c r="S184">
        <v>3</v>
      </c>
      <c r="T184">
        <v>5</v>
      </c>
      <c r="U184">
        <v>3</v>
      </c>
      <c r="V184" s="1">
        <v>44799</v>
      </c>
      <c r="W184" t="s">
        <v>92</v>
      </c>
      <c r="X184" t="s">
        <v>51</v>
      </c>
      <c r="Y184" t="s">
        <v>73</v>
      </c>
      <c r="Z184">
        <v>3</v>
      </c>
      <c r="AA184">
        <v>795.72</v>
      </c>
      <c r="AB184">
        <v>38</v>
      </c>
    </row>
    <row r="185" spans="1:28" x14ac:dyDescent="0.25">
      <c r="A185">
        <v>3637</v>
      </c>
      <c r="B185" s="1">
        <v>44674</v>
      </c>
      <c r="C185" t="s">
        <v>28</v>
      </c>
      <c r="D185" t="s">
        <v>54</v>
      </c>
      <c r="E185" t="s">
        <v>30</v>
      </c>
      <c r="F185" t="s">
        <v>55</v>
      </c>
      <c r="G185" t="s">
        <v>32</v>
      </c>
      <c r="H185" t="s">
        <v>55</v>
      </c>
      <c r="I185" t="s">
        <v>34</v>
      </c>
      <c r="J185" t="s">
        <v>47</v>
      </c>
      <c r="K185" s="1">
        <v>34806</v>
      </c>
      <c r="L185" t="s">
        <v>36</v>
      </c>
      <c r="M185" t="s">
        <v>48</v>
      </c>
      <c r="N185" t="s">
        <v>84</v>
      </c>
      <c r="O185" t="s">
        <v>77</v>
      </c>
      <c r="P185" t="s">
        <v>40</v>
      </c>
      <c r="Q185">
        <v>3</v>
      </c>
      <c r="R185" s="1">
        <v>45053</v>
      </c>
      <c r="S185">
        <v>2</v>
      </c>
      <c r="T185">
        <v>1</v>
      </c>
      <c r="U185">
        <v>3</v>
      </c>
      <c r="V185" s="1">
        <v>45006</v>
      </c>
      <c r="W185" t="s">
        <v>62</v>
      </c>
      <c r="X185" t="s">
        <v>51</v>
      </c>
      <c r="Y185" t="s">
        <v>63</v>
      </c>
      <c r="Z185">
        <v>4</v>
      </c>
      <c r="AA185">
        <v>977.23</v>
      </c>
      <c r="AB185">
        <v>27</v>
      </c>
    </row>
    <row r="186" spans="1:28" x14ac:dyDescent="0.25">
      <c r="A186">
        <v>3638</v>
      </c>
      <c r="B186" s="1">
        <v>45092</v>
      </c>
      <c r="C186" t="s">
        <v>28</v>
      </c>
      <c r="D186" t="s">
        <v>69</v>
      </c>
      <c r="E186" t="s">
        <v>30</v>
      </c>
      <c r="F186" t="s">
        <v>55</v>
      </c>
      <c r="G186" t="s">
        <v>32</v>
      </c>
      <c r="H186" t="s">
        <v>46</v>
      </c>
      <c r="I186" t="s">
        <v>34</v>
      </c>
      <c r="J186" t="s">
        <v>70</v>
      </c>
      <c r="K186" s="1">
        <v>28834</v>
      </c>
      <c r="L186" t="s">
        <v>36</v>
      </c>
      <c r="M186" t="s">
        <v>48</v>
      </c>
      <c r="N186" t="s">
        <v>49</v>
      </c>
      <c r="O186" t="s">
        <v>61</v>
      </c>
      <c r="P186" t="s">
        <v>40</v>
      </c>
      <c r="Q186">
        <v>3</v>
      </c>
      <c r="R186" s="1">
        <v>45061</v>
      </c>
      <c r="S186">
        <v>4</v>
      </c>
      <c r="T186">
        <v>5</v>
      </c>
      <c r="U186">
        <v>1</v>
      </c>
      <c r="V186" s="1">
        <v>44927</v>
      </c>
      <c r="W186" t="s">
        <v>50</v>
      </c>
      <c r="X186" t="s">
        <v>42</v>
      </c>
      <c r="Y186" t="s">
        <v>63</v>
      </c>
      <c r="Z186">
        <v>3</v>
      </c>
      <c r="AA186">
        <v>370.79</v>
      </c>
      <c r="AB186">
        <v>45</v>
      </c>
    </row>
    <row r="187" spans="1:28" x14ac:dyDescent="0.25">
      <c r="A187">
        <v>3640</v>
      </c>
      <c r="B187" s="1">
        <v>44933</v>
      </c>
      <c r="C187" t="s">
        <v>28</v>
      </c>
      <c r="D187" t="s">
        <v>85</v>
      </c>
      <c r="E187" t="s">
        <v>30</v>
      </c>
      <c r="F187" t="s">
        <v>31</v>
      </c>
      <c r="G187" t="s">
        <v>45</v>
      </c>
      <c r="H187" t="s">
        <v>33</v>
      </c>
      <c r="I187" t="s">
        <v>34</v>
      </c>
      <c r="J187" t="s">
        <v>70</v>
      </c>
      <c r="K187" s="1">
        <v>36790</v>
      </c>
      <c r="L187" t="s">
        <v>36</v>
      </c>
      <c r="M187" t="s">
        <v>37</v>
      </c>
      <c r="N187" t="s">
        <v>84</v>
      </c>
      <c r="O187" t="s">
        <v>77</v>
      </c>
      <c r="P187" t="s">
        <v>40</v>
      </c>
      <c r="Q187">
        <v>3</v>
      </c>
      <c r="R187" s="1">
        <v>45132</v>
      </c>
      <c r="S187">
        <v>2</v>
      </c>
      <c r="T187">
        <v>1</v>
      </c>
      <c r="U187">
        <v>2</v>
      </c>
      <c r="V187" s="1">
        <v>44957</v>
      </c>
      <c r="W187" t="s">
        <v>92</v>
      </c>
      <c r="X187" t="s">
        <v>51</v>
      </c>
      <c r="Y187" t="s">
        <v>73</v>
      </c>
      <c r="Z187">
        <v>1</v>
      </c>
      <c r="AA187">
        <v>699.48</v>
      </c>
      <c r="AB187">
        <v>23</v>
      </c>
    </row>
    <row r="188" spans="1:28" x14ac:dyDescent="0.25">
      <c r="A188">
        <v>3643</v>
      </c>
      <c r="B188" s="1">
        <v>43937</v>
      </c>
      <c r="C188" t="s">
        <v>28</v>
      </c>
      <c r="D188" t="s">
        <v>64</v>
      </c>
      <c r="E188" t="s">
        <v>30</v>
      </c>
      <c r="F188" t="s">
        <v>55</v>
      </c>
      <c r="G188" t="s">
        <v>45</v>
      </c>
      <c r="H188" t="s">
        <v>55</v>
      </c>
      <c r="I188" t="s">
        <v>34</v>
      </c>
      <c r="J188" t="s">
        <v>102</v>
      </c>
      <c r="K188" s="1">
        <v>22362</v>
      </c>
      <c r="L188" t="s">
        <v>36</v>
      </c>
      <c r="M188" t="s">
        <v>48</v>
      </c>
      <c r="N188" t="s">
        <v>84</v>
      </c>
      <c r="O188" t="s">
        <v>61</v>
      </c>
      <c r="P188" t="s">
        <v>40</v>
      </c>
      <c r="Q188">
        <v>3</v>
      </c>
      <c r="R188" s="1">
        <v>45095</v>
      </c>
      <c r="S188">
        <v>1</v>
      </c>
      <c r="T188">
        <v>5</v>
      </c>
      <c r="U188">
        <v>3</v>
      </c>
      <c r="V188" s="1">
        <v>45012</v>
      </c>
      <c r="W188" t="s">
        <v>41</v>
      </c>
      <c r="X188" t="s">
        <v>42</v>
      </c>
      <c r="Y188" t="s">
        <v>63</v>
      </c>
      <c r="Z188">
        <v>4</v>
      </c>
      <c r="AA188">
        <v>712.43</v>
      </c>
      <c r="AB188">
        <v>59</v>
      </c>
    </row>
    <row r="189" spans="1:28" x14ac:dyDescent="0.25">
      <c r="A189">
        <v>3644</v>
      </c>
      <c r="B189" s="1">
        <v>44728</v>
      </c>
      <c r="C189" t="s">
        <v>28</v>
      </c>
      <c r="D189" t="s">
        <v>94</v>
      </c>
      <c r="E189" t="s">
        <v>30</v>
      </c>
      <c r="F189" t="s">
        <v>46</v>
      </c>
      <c r="G189" t="s">
        <v>56</v>
      </c>
      <c r="H189" t="s">
        <v>55</v>
      </c>
      <c r="I189" t="s">
        <v>34</v>
      </c>
      <c r="J189" t="s">
        <v>70</v>
      </c>
      <c r="K189" s="1">
        <v>31587</v>
      </c>
      <c r="L189" t="s">
        <v>36</v>
      </c>
      <c r="M189" t="s">
        <v>48</v>
      </c>
      <c r="N189" t="s">
        <v>72</v>
      </c>
      <c r="O189" t="s">
        <v>67</v>
      </c>
      <c r="P189" t="s">
        <v>40</v>
      </c>
      <c r="Q189">
        <v>3</v>
      </c>
      <c r="R189" s="1">
        <v>44876</v>
      </c>
      <c r="S189">
        <v>4</v>
      </c>
      <c r="T189">
        <v>4</v>
      </c>
      <c r="U189">
        <v>4</v>
      </c>
      <c r="V189" s="1">
        <v>44963</v>
      </c>
      <c r="W189" t="s">
        <v>68</v>
      </c>
      <c r="X189" t="s">
        <v>42</v>
      </c>
      <c r="Y189" t="s">
        <v>52</v>
      </c>
      <c r="Z189">
        <v>1</v>
      </c>
      <c r="AA189">
        <v>504.66</v>
      </c>
      <c r="AB189">
        <v>36</v>
      </c>
    </row>
    <row r="190" spans="1:28" x14ac:dyDescent="0.25">
      <c r="A190">
        <v>3645</v>
      </c>
      <c r="B190" s="1">
        <v>43668</v>
      </c>
      <c r="C190" t="s">
        <v>28</v>
      </c>
      <c r="D190" t="s">
        <v>74</v>
      </c>
      <c r="E190" t="s">
        <v>30</v>
      </c>
      <c r="F190" t="s">
        <v>46</v>
      </c>
      <c r="G190" t="s">
        <v>32</v>
      </c>
      <c r="H190" t="s">
        <v>55</v>
      </c>
      <c r="I190" t="s">
        <v>34</v>
      </c>
      <c r="J190" t="s">
        <v>65</v>
      </c>
      <c r="K190" s="1">
        <v>28384</v>
      </c>
      <c r="L190" t="s">
        <v>36</v>
      </c>
      <c r="M190" t="s">
        <v>48</v>
      </c>
      <c r="N190" t="s">
        <v>84</v>
      </c>
      <c r="O190" t="s">
        <v>61</v>
      </c>
      <c r="P190" t="s">
        <v>40</v>
      </c>
      <c r="Q190">
        <v>3</v>
      </c>
      <c r="R190" s="1">
        <v>45085</v>
      </c>
      <c r="S190">
        <v>1</v>
      </c>
      <c r="T190">
        <v>3</v>
      </c>
      <c r="U190">
        <v>3</v>
      </c>
      <c r="V190" s="1">
        <v>45052</v>
      </c>
      <c r="W190" t="s">
        <v>41</v>
      </c>
      <c r="X190" t="s">
        <v>51</v>
      </c>
      <c r="Y190" t="s">
        <v>52</v>
      </c>
      <c r="Z190">
        <v>5</v>
      </c>
      <c r="AA190">
        <v>398.36</v>
      </c>
      <c r="AB190">
        <v>42</v>
      </c>
    </row>
    <row r="191" spans="1:28" x14ac:dyDescent="0.25">
      <c r="A191">
        <v>3646</v>
      </c>
      <c r="B191" s="1">
        <v>45038</v>
      </c>
      <c r="C191" t="s">
        <v>106</v>
      </c>
      <c r="D191" t="s">
        <v>85</v>
      </c>
      <c r="E191" t="s">
        <v>30</v>
      </c>
      <c r="F191" t="s">
        <v>46</v>
      </c>
      <c r="G191" t="s">
        <v>45</v>
      </c>
      <c r="H191" t="s">
        <v>55</v>
      </c>
      <c r="I191" t="s">
        <v>34</v>
      </c>
      <c r="J191" t="s">
        <v>89</v>
      </c>
      <c r="K191" s="1">
        <v>24838</v>
      </c>
      <c r="L191" t="s">
        <v>36</v>
      </c>
      <c r="M191" t="s">
        <v>37</v>
      </c>
      <c r="N191" t="s">
        <v>49</v>
      </c>
      <c r="O191" t="s">
        <v>39</v>
      </c>
      <c r="P191" t="s">
        <v>40</v>
      </c>
      <c r="Q191">
        <v>3</v>
      </c>
      <c r="R191" s="1">
        <v>45137</v>
      </c>
      <c r="S191">
        <v>5</v>
      </c>
      <c r="T191">
        <v>4</v>
      </c>
      <c r="U191">
        <v>4</v>
      </c>
      <c r="V191" s="1">
        <v>45129</v>
      </c>
      <c r="W191" t="s">
        <v>92</v>
      </c>
      <c r="X191" t="s">
        <v>51</v>
      </c>
      <c r="Y191" t="s">
        <v>43</v>
      </c>
      <c r="Z191">
        <v>4</v>
      </c>
      <c r="AA191">
        <v>533.61</v>
      </c>
      <c r="AB191">
        <v>55</v>
      </c>
    </row>
    <row r="192" spans="1:28" x14ac:dyDescent="0.25">
      <c r="A192">
        <v>3647</v>
      </c>
      <c r="B192" s="1">
        <v>44193</v>
      </c>
      <c r="C192" t="s">
        <v>106</v>
      </c>
      <c r="D192" t="s">
        <v>44</v>
      </c>
      <c r="E192" t="s">
        <v>108</v>
      </c>
      <c r="F192" t="s">
        <v>46</v>
      </c>
      <c r="G192" t="s">
        <v>45</v>
      </c>
      <c r="H192" t="s">
        <v>46</v>
      </c>
      <c r="I192" t="s">
        <v>34</v>
      </c>
      <c r="J192" t="s">
        <v>79</v>
      </c>
      <c r="K192" s="1">
        <v>24312</v>
      </c>
      <c r="L192" t="s">
        <v>36</v>
      </c>
      <c r="M192" t="s">
        <v>37</v>
      </c>
      <c r="N192" t="s">
        <v>72</v>
      </c>
      <c r="O192" t="s">
        <v>61</v>
      </c>
      <c r="P192" t="s">
        <v>40</v>
      </c>
      <c r="Q192">
        <v>3</v>
      </c>
      <c r="R192" s="1">
        <v>44923</v>
      </c>
      <c r="S192">
        <v>2</v>
      </c>
      <c r="T192">
        <v>4</v>
      </c>
      <c r="U192">
        <v>4</v>
      </c>
      <c r="V192" s="1">
        <v>44783</v>
      </c>
      <c r="W192" t="s">
        <v>68</v>
      </c>
      <c r="X192" t="s">
        <v>42</v>
      </c>
      <c r="Y192" t="s">
        <v>63</v>
      </c>
      <c r="Z192">
        <v>4</v>
      </c>
      <c r="AA192">
        <v>199.55</v>
      </c>
      <c r="AB192">
        <v>54</v>
      </c>
    </row>
    <row r="193" spans="1:28" x14ac:dyDescent="0.25">
      <c r="A193">
        <v>3648</v>
      </c>
      <c r="B193" s="1">
        <v>44615</v>
      </c>
      <c r="C193" t="s">
        <v>106</v>
      </c>
      <c r="D193" t="s">
        <v>87</v>
      </c>
      <c r="E193" t="s">
        <v>30</v>
      </c>
      <c r="F193" t="s">
        <v>31</v>
      </c>
      <c r="G193" t="s">
        <v>45</v>
      </c>
      <c r="H193" t="s">
        <v>55</v>
      </c>
      <c r="I193" t="s">
        <v>34</v>
      </c>
      <c r="J193" t="s">
        <v>47</v>
      </c>
      <c r="K193" s="1">
        <v>17711</v>
      </c>
      <c r="L193" t="s">
        <v>36</v>
      </c>
      <c r="M193" t="s">
        <v>37</v>
      </c>
      <c r="N193" t="s">
        <v>60</v>
      </c>
      <c r="O193" t="s">
        <v>77</v>
      </c>
      <c r="P193" t="s">
        <v>78</v>
      </c>
      <c r="Q193">
        <v>4</v>
      </c>
      <c r="R193" s="1">
        <v>44832</v>
      </c>
      <c r="S193">
        <v>3</v>
      </c>
      <c r="T193">
        <v>3</v>
      </c>
      <c r="U193">
        <v>5</v>
      </c>
      <c r="V193" s="1">
        <v>44983</v>
      </c>
      <c r="W193" t="s">
        <v>41</v>
      </c>
      <c r="X193" t="s">
        <v>42</v>
      </c>
      <c r="Y193" t="s">
        <v>63</v>
      </c>
      <c r="Z193">
        <v>2</v>
      </c>
      <c r="AA193">
        <v>325.77999999999997</v>
      </c>
      <c r="AB193">
        <v>74</v>
      </c>
    </row>
    <row r="194" spans="1:28" x14ac:dyDescent="0.25">
      <c r="A194">
        <v>3649</v>
      </c>
      <c r="B194" s="1">
        <v>44786</v>
      </c>
      <c r="C194" t="s">
        <v>106</v>
      </c>
      <c r="D194" t="s">
        <v>64</v>
      </c>
      <c r="E194" t="s">
        <v>30</v>
      </c>
      <c r="F194" t="s">
        <v>31</v>
      </c>
      <c r="G194" t="s">
        <v>45</v>
      </c>
      <c r="H194" t="s">
        <v>46</v>
      </c>
      <c r="I194" t="s">
        <v>34</v>
      </c>
      <c r="J194" t="s">
        <v>70</v>
      </c>
      <c r="K194" s="1">
        <v>24995</v>
      </c>
      <c r="L194" t="s">
        <v>36</v>
      </c>
      <c r="M194" t="s">
        <v>37</v>
      </c>
      <c r="N194" t="s">
        <v>38</v>
      </c>
      <c r="O194" t="s">
        <v>67</v>
      </c>
      <c r="P194" t="s">
        <v>78</v>
      </c>
      <c r="Q194">
        <v>4</v>
      </c>
      <c r="R194" s="1">
        <v>44812</v>
      </c>
      <c r="S194">
        <v>1</v>
      </c>
      <c r="T194">
        <v>2</v>
      </c>
      <c r="U194">
        <v>2</v>
      </c>
      <c r="V194" s="1">
        <v>44913</v>
      </c>
      <c r="W194" t="s">
        <v>41</v>
      </c>
      <c r="X194" t="s">
        <v>51</v>
      </c>
      <c r="Y194" t="s">
        <v>63</v>
      </c>
      <c r="Z194">
        <v>4</v>
      </c>
      <c r="AA194">
        <v>336.33</v>
      </c>
      <c r="AB194">
        <v>54</v>
      </c>
    </row>
    <row r="195" spans="1:28" x14ac:dyDescent="0.25">
      <c r="A195">
        <v>3650</v>
      </c>
      <c r="B195" s="1">
        <v>43741</v>
      </c>
      <c r="C195" t="s">
        <v>106</v>
      </c>
      <c r="D195" t="s">
        <v>94</v>
      </c>
      <c r="E195" t="s">
        <v>108</v>
      </c>
      <c r="F195" t="s">
        <v>55</v>
      </c>
      <c r="G195" t="s">
        <v>56</v>
      </c>
      <c r="H195" t="s">
        <v>46</v>
      </c>
      <c r="I195" t="s">
        <v>34</v>
      </c>
      <c r="J195" t="s">
        <v>70</v>
      </c>
      <c r="K195" s="1">
        <v>33597</v>
      </c>
      <c r="L195" t="s">
        <v>36</v>
      </c>
      <c r="M195" t="s">
        <v>37</v>
      </c>
      <c r="N195" t="s">
        <v>38</v>
      </c>
      <c r="O195" t="s">
        <v>77</v>
      </c>
      <c r="P195" t="s">
        <v>40</v>
      </c>
      <c r="Q195">
        <v>3</v>
      </c>
      <c r="R195" s="1">
        <v>45107</v>
      </c>
      <c r="S195">
        <v>3</v>
      </c>
      <c r="T195">
        <v>2</v>
      </c>
      <c r="U195">
        <v>4</v>
      </c>
      <c r="V195" s="1">
        <v>44935</v>
      </c>
      <c r="W195" t="s">
        <v>92</v>
      </c>
      <c r="X195" t="s">
        <v>51</v>
      </c>
      <c r="Y195" t="s">
        <v>73</v>
      </c>
      <c r="Z195">
        <v>4</v>
      </c>
      <c r="AA195">
        <v>242.71</v>
      </c>
      <c r="AB195">
        <v>28</v>
      </c>
    </row>
    <row r="196" spans="1:28" x14ac:dyDescent="0.25">
      <c r="A196">
        <v>3651</v>
      </c>
      <c r="B196" s="1">
        <v>43752</v>
      </c>
      <c r="C196" t="s">
        <v>106</v>
      </c>
      <c r="D196" t="s">
        <v>74</v>
      </c>
      <c r="E196" t="s">
        <v>30</v>
      </c>
      <c r="F196" t="s">
        <v>55</v>
      </c>
      <c r="G196" t="s">
        <v>32</v>
      </c>
      <c r="H196" t="s">
        <v>55</v>
      </c>
      <c r="I196" t="s">
        <v>34</v>
      </c>
      <c r="J196" t="s">
        <v>65</v>
      </c>
      <c r="K196" s="1">
        <v>33257</v>
      </c>
      <c r="L196" t="s">
        <v>36</v>
      </c>
      <c r="M196" t="s">
        <v>37</v>
      </c>
      <c r="N196" t="s">
        <v>38</v>
      </c>
      <c r="O196" t="s">
        <v>61</v>
      </c>
      <c r="P196" t="s">
        <v>40</v>
      </c>
      <c r="Q196">
        <v>3</v>
      </c>
      <c r="R196" s="1">
        <v>44859</v>
      </c>
      <c r="S196">
        <v>1</v>
      </c>
      <c r="T196">
        <v>4</v>
      </c>
      <c r="U196">
        <v>1</v>
      </c>
      <c r="V196" s="1">
        <v>45060</v>
      </c>
      <c r="W196" t="s">
        <v>41</v>
      </c>
      <c r="X196" t="s">
        <v>42</v>
      </c>
      <c r="Y196" t="s">
        <v>43</v>
      </c>
      <c r="Z196">
        <v>4</v>
      </c>
      <c r="AA196">
        <v>651.28</v>
      </c>
      <c r="AB196">
        <v>28</v>
      </c>
    </row>
    <row r="197" spans="1:28" x14ac:dyDescent="0.25">
      <c r="A197">
        <v>3652</v>
      </c>
      <c r="B197" s="1">
        <v>43707</v>
      </c>
      <c r="C197" t="s">
        <v>28</v>
      </c>
      <c r="D197" t="s">
        <v>81</v>
      </c>
      <c r="E197" t="s">
        <v>108</v>
      </c>
      <c r="F197" t="s">
        <v>46</v>
      </c>
      <c r="G197" t="s">
        <v>32</v>
      </c>
      <c r="H197" t="s">
        <v>46</v>
      </c>
      <c r="I197" t="s">
        <v>34</v>
      </c>
      <c r="J197" t="s">
        <v>70</v>
      </c>
      <c r="K197" s="1">
        <v>17030</v>
      </c>
      <c r="L197" t="s">
        <v>36</v>
      </c>
      <c r="M197" t="s">
        <v>48</v>
      </c>
      <c r="N197" t="s">
        <v>60</v>
      </c>
      <c r="O197" t="s">
        <v>67</v>
      </c>
      <c r="P197" t="s">
        <v>40</v>
      </c>
      <c r="Q197">
        <v>3</v>
      </c>
      <c r="R197" s="1">
        <v>44805</v>
      </c>
      <c r="S197">
        <v>1</v>
      </c>
      <c r="T197">
        <v>5</v>
      </c>
      <c r="U197">
        <v>2</v>
      </c>
      <c r="V197" s="1">
        <v>44957</v>
      </c>
      <c r="W197" t="s">
        <v>92</v>
      </c>
      <c r="X197" t="s">
        <v>51</v>
      </c>
      <c r="Y197" t="s">
        <v>52</v>
      </c>
      <c r="Z197">
        <v>3</v>
      </c>
      <c r="AA197">
        <v>962.45</v>
      </c>
      <c r="AB197">
        <v>73</v>
      </c>
    </row>
    <row r="198" spans="1:28" x14ac:dyDescent="0.25">
      <c r="A198">
        <v>3653</v>
      </c>
      <c r="B198" s="1">
        <v>44231</v>
      </c>
      <c r="C198" t="s">
        <v>28</v>
      </c>
      <c r="D198" t="s">
        <v>54</v>
      </c>
      <c r="E198" t="s">
        <v>108</v>
      </c>
      <c r="F198" t="s">
        <v>31</v>
      </c>
      <c r="G198" t="s">
        <v>56</v>
      </c>
      <c r="H198" t="s">
        <v>46</v>
      </c>
      <c r="I198" t="s">
        <v>34</v>
      </c>
      <c r="J198" t="s">
        <v>65</v>
      </c>
      <c r="K198" s="1">
        <v>34879</v>
      </c>
      <c r="L198" t="s">
        <v>36</v>
      </c>
      <c r="M198" t="s">
        <v>48</v>
      </c>
      <c r="N198" t="s">
        <v>84</v>
      </c>
      <c r="O198" t="s">
        <v>39</v>
      </c>
      <c r="P198" t="s">
        <v>78</v>
      </c>
      <c r="Q198">
        <v>3</v>
      </c>
      <c r="R198" s="1">
        <v>45077</v>
      </c>
      <c r="S198">
        <v>4</v>
      </c>
      <c r="T198">
        <v>4</v>
      </c>
      <c r="U198">
        <v>3</v>
      </c>
      <c r="V198" s="1">
        <v>44946</v>
      </c>
      <c r="W198" t="s">
        <v>50</v>
      </c>
      <c r="X198" t="s">
        <v>51</v>
      </c>
      <c r="Y198" t="s">
        <v>43</v>
      </c>
      <c r="Z198">
        <v>1</v>
      </c>
      <c r="AA198">
        <v>791.72</v>
      </c>
      <c r="AB198">
        <v>26</v>
      </c>
    </row>
    <row r="199" spans="1:28" x14ac:dyDescent="0.25">
      <c r="A199">
        <v>3654</v>
      </c>
      <c r="B199" s="1">
        <v>44888</v>
      </c>
      <c r="C199" t="s">
        <v>28</v>
      </c>
      <c r="D199" t="s">
        <v>94</v>
      </c>
      <c r="E199" t="s">
        <v>30</v>
      </c>
      <c r="F199" t="s">
        <v>46</v>
      </c>
      <c r="G199" t="s">
        <v>45</v>
      </c>
      <c r="H199" t="s">
        <v>46</v>
      </c>
      <c r="I199" t="s">
        <v>34</v>
      </c>
      <c r="J199" t="s">
        <v>47</v>
      </c>
      <c r="K199" s="1">
        <v>34788</v>
      </c>
      <c r="L199" t="s">
        <v>36</v>
      </c>
      <c r="M199" t="s">
        <v>48</v>
      </c>
      <c r="N199" t="s">
        <v>84</v>
      </c>
      <c r="O199" t="s">
        <v>77</v>
      </c>
      <c r="P199" t="s">
        <v>78</v>
      </c>
      <c r="Q199">
        <v>4</v>
      </c>
      <c r="R199" s="1">
        <v>44928</v>
      </c>
      <c r="S199">
        <v>2</v>
      </c>
      <c r="T199">
        <v>4</v>
      </c>
      <c r="U199">
        <v>1</v>
      </c>
      <c r="V199" s="1">
        <v>45027</v>
      </c>
      <c r="W199" t="s">
        <v>62</v>
      </c>
      <c r="X199" t="s">
        <v>42</v>
      </c>
      <c r="Y199" t="s">
        <v>52</v>
      </c>
      <c r="Z199">
        <v>4</v>
      </c>
      <c r="AA199">
        <v>553.86</v>
      </c>
      <c r="AB199">
        <v>27</v>
      </c>
    </row>
    <row r="200" spans="1:28" x14ac:dyDescent="0.25">
      <c r="A200">
        <v>3655</v>
      </c>
      <c r="B200" s="1">
        <v>44982</v>
      </c>
      <c r="C200" t="s">
        <v>28</v>
      </c>
      <c r="D200" t="s">
        <v>85</v>
      </c>
      <c r="E200" t="s">
        <v>30</v>
      </c>
      <c r="F200" t="s">
        <v>46</v>
      </c>
      <c r="G200" t="s">
        <v>32</v>
      </c>
      <c r="H200" t="s">
        <v>55</v>
      </c>
      <c r="I200" t="s">
        <v>34</v>
      </c>
      <c r="J200" t="s">
        <v>79</v>
      </c>
      <c r="K200" s="1">
        <v>36088</v>
      </c>
      <c r="L200" t="s">
        <v>36</v>
      </c>
      <c r="M200" t="s">
        <v>48</v>
      </c>
      <c r="N200" t="s">
        <v>84</v>
      </c>
      <c r="O200" t="s">
        <v>67</v>
      </c>
      <c r="P200" t="s">
        <v>40</v>
      </c>
      <c r="Q200">
        <v>3</v>
      </c>
      <c r="R200" s="1">
        <v>45021</v>
      </c>
      <c r="S200">
        <v>1</v>
      </c>
      <c r="T200">
        <v>5</v>
      </c>
      <c r="U200">
        <v>1</v>
      </c>
      <c r="V200" s="1">
        <v>44930</v>
      </c>
      <c r="W200" t="s">
        <v>68</v>
      </c>
      <c r="X200" t="s">
        <v>51</v>
      </c>
      <c r="Y200" t="s">
        <v>73</v>
      </c>
      <c r="Z200">
        <v>1</v>
      </c>
      <c r="AA200">
        <v>735.72</v>
      </c>
      <c r="AB200">
        <v>25</v>
      </c>
    </row>
    <row r="201" spans="1:28" x14ac:dyDescent="0.25">
      <c r="A201">
        <v>3656</v>
      </c>
      <c r="B201" s="1">
        <v>43814</v>
      </c>
      <c r="C201" t="s">
        <v>28</v>
      </c>
      <c r="D201" t="s">
        <v>64</v>
      </c>
      <c r="E201" t="s">
        <v>30</v>
      </c>
      <c r="F201" t="s">
        <v>46</v>
      </c>
      <c r="G201" t="s">
        <v>56</v>
      </c>
      <c r="H201" t="s">
        <v>46</v>
      </c>
      <c r="I201" t="s">
        <v>34</v>
      </c>
      <c r="J201" t="s">
        <v>111</v>
      </c>
      <c r="K201" s="1">
        <v>36995</v>
      </c>
      <c r="L201" t="s">
        <v>36</v>
      </c>
      <c r="M201" t="s">
        <v>48</v>
      </c>
      <c r="N201" t="s">
        <v>49</v>
      </c>
      <c r="O201" t="s">
        <v>77</v>
      </c>
      <c r="P201" t="s">
        <v>78</v>
      </c>
      <c r="Q201">
        <v>5</v>
      </c>
      <c r="R201" s="1">
        <v>44879</v>
      </c>
      <c r="S201">
        <v>5</v>
      </c>
      <c r="T201">
        <v>3</v>
      </c>
      <c r="U201">
        <v>2</v>
      </c>
      <c r="V201" s="1">
        <v>45091</v>
      </c>
      <c r="W201" t="s">
        <v>62</v>
      </c>
      <c r="X201" t="s">
        <v>42</v>
      </c>
      <c r="Y201" t="s">
        <v>43</v>
      </c>
      <c r="Z201">
        <v>4</v>
      </c>
      <c r="AA201">
        <v>867.03</v>
      </c>
      <c r="AB201">
        <v>18</v>
      </c>
    </row>
    <row r="202" spans="1:28" x14ac:dyDescent="0.25">
      <c r="A202">
        <v>3657</v>
      </c>
      <c r="B202" s="1">
        <v>44437</v>
      </c>
      <c r="C202" t="s">
        <v>28</v>
      </c>
      <c r="D202" t="s">
        <v>74</v>
      </c>
      <c r="E202" t="s">
        <v>30</v>
      </c>
      <c r="F202" t="s">
        <v>46</v>
      </c>
      <c r="G202" t="s">
        <v>32</v>
      </c>
      <c r="H202" t="s">
        <v>55</v>
      </c>
      <c r="I202" t="s">
        <v>34</v>
      </c>
      <c r="J202" t="s">
        <v>65</v>
      </c>
      <c r="K202" s="1">
        <v>33667</v>
      </c>
      <c r="L202" t="s">
        <v>36</v>
      </c>
      <c r="M202" t="s">
        <v>37</v>
      </c>
      <c r="N202" t="s">
        <v>72</v>
      </c>
      <c r="O202" t="s">
        <v>61</v>
      </c>
      <c r="P202" t="s">
        <v>40</v>
      </c>
      <c r="Q202">
        <v>4</v>
      </c>
      <c r="R202" s="1">
        <v>45011</v>
      </c>
      <c r="S202">
        <v>4</v>
      </c>
      <c r="T202">
        <v>2</v>
      </c>
      <c r="U202">
        <v>4</v>
      </c>
      <c r="V202" s="1">
        <v>45072</v>
      </c>
      <c r="W202" t="s">
        <v>62</v>
      </c>
      <c r="X202" t="s">
        <v>51</v>
      </c>
      <c r="Y202" t="s">
        <v>52</v>
      </c>
      <c r="Z202">
        <v>1</v>
      </c>
      <c r="AA202">
        <v>710.14</v>
      </c>
      <c r="AB202">
        <v>29</v>
      </c>
    </row>
    <row r="203" spans="1:28" x14ac:dyDescent="0.25">
      <c r="A203">
        <v>3658</v>
      </c>
      <c r="B203" s="1">
        <v>44869</v>
      </c>
      <c r="C203" t="s">
        <v>28</v>
      </c>
      <c r="D203" t="s">
        <v>69</v>
      </c>
      <c r="E203" t="s">
        <v>30</v>
      </c>
      <c r="F203" t="s">
        <v>46</v>
      </c>
      <c r="G203" t="s">
        <v>32</v>
      </c>
      <c r="H203" t="s">
        <v>33</v>
      </c>
      <c r="I203" t="s">
        <v>34</v>
      </c>
      <c r="J203" t="s">
        <v>96</v>
      </c>
      <c r="K203" s="1">
        <v>24436</v>
      </c>
      <c r="L203" t="s">
        <v>36</v>
      </c>
      <c r="M203" t="s">
        <v>37</v>
      </c>
      <c r="N203" t="s">
        <v>72</v>
      </c>
      <c r="O203" t="s">
        <v>77</v>
      </c>
      <c r="P203" t="s">
        <v>40</v>
      </c>
      <c r="Q203">
        <v>3</v>
      </c>
      <c r="R203" s="1">
        <v>45140</v>
      </c>
      <c r="S203">
        <v>5</v>
      </c>
      <c r="T203">
        <v>4</v>
      </c>
      <c r="U203">
        <v>2</v>
      </c>
      <c r="V203" s="1">
        <v>44791</v>
      </c>
      <c r="W203" t="s">
        <v>41</v>
      </c>
      <c r="X203" t="s">
        <v>51</v>
      </c>
      <c r="Y203" t="s">
        <v>52</v>
      </c>
      <c r="Z203">
        <v>2</v>
      </c>
      <c r="AA203">
        <v>799.88</v>
      </c>
      <c r="AB203">
        <v>56</v>
      </c>
    </row>
    <row r="204" spans="1:28" x14ac:dyDescent="0.25">
      <c r="A204">
        <v>3659</v>
      </c>
      <c r="B204" s="1">
        <v>43740</v>
      </c>
      <c r="C204" t="s">
        <v>28</v>
      </c>
      <c r="D204" t="s">
        <v>29</v>
      </c>
      <c r="E204" t="s">
        <v>30</v>
      </c>
      <c r="F204" t="s">
        <v>55</v>
      </c>
      <c r="G204" t="s">
        <v>45</v>
      </c>
      <c r="H204" t="s">
        <v>46</v>
      </c>
      <c r="I204" t="s">
        <v>34</v>
      </c>
      <c r="J204" t="s">
        <v>70</v>
      </c>
      <c r="K204" s="1">
        <v>32811</v>
      </c>
      <c r="L204" t="s">
        <v>36</v>
      </c>
      <c r="M204" t="s">
        <v>48</v>
      </c>
      <c r="N204" t="s">
        <v>60</v>
      </c>
      <c r="O204" t="s">
        <v>77</v>
      </c>
      <c r="P204" t="s">
        <v>78</v>
      </c>
      <c r="Q204">
        <v>1</v>
      </c>
      <c r="R204" s="1">
        <v>44799</v>
      </c>
      <c r="S204">
        <v>3</v>
      </c>
      <c r="T204">
        <v>1</v>
      </c>
      <c r="U204">
        <v>5</v>
      </c>
      <c r="V204" s="1">
        <v>44953</v>
      </c>
      <c r="W204" t="s">
        <v>41</v>
      </c>
      <c r="X204" t="s">
        <v>51</v>
      </c>
      <c r="Y204" t="s">
        <v>73</v>
      </c>
      <c r="Z204">
        <v>5</v>
      </c>
      <c r="AA204">
        <v>242.87</v>
      </c>
      <c r="AB204">
        <v>30</v>
      </c>
    </row>
    <row r="205" spans="1:28" x14ac:dyDescent="0.25">
      <c r="A205">
        <v>3660</v>
      </c>
      <c r="B205" s="1">
        <v>43609</v>
      </c>
      <c r="C205" t="s">
        <v>28</v>
      </c>
      <c r="D205" t="s">
        <v>44</v>
      </c>
      <c r="E205" t="s">
        <v>30</v>
      </c>
      <c r="F205" t="s">
        <v>55</v>
      </c>
      <c r="G205" t="s">
        <v>45</v>
      </c>
      <c r="H205" t="s">
        <v>55</v>
      </c>
      <c r="I205" t="s">
        <v>34</v>
      </c>
      <c r="J205" t="s">
        <v>70</v>
      </c>
      <c r="K205" s="1">
        <v>27201</v>
      </c>
      <c r="L205" t="s">
        <v>36</v>
      </c>
      <c r="M205" t="s">
        <v>48</v>
      </c>
      <c r="N205" t="s">
        <v>49</v>
      </c>
      <c r="O205" t="s">
        <v>61</v>
      </c>
      <c r="P205" t="s">
        <v>78</v>
      </c>
      <c r="Q205">
        <v>3</v>
      </c>
      <c r="R205" s="1">
        <v>44803</v>
      </c>
      <c r="S205">
        <v>3</v>
      </c>
      <c r="T205">
        <v>2</v>
      </c>
      <c r="U205">
        <v>4</v>
      </c>
      <c r="V205" s="1">
        <v>45065</v>
      </c>
      <c r="W205" t="s">
        <v>41</v>
      </c>
      <c r="X205" t="s">
        <v>42</v>
      </c>
      <c r="Y205" t="s">
        <v>73</v>
      </c>
      <c r="Z205">
        <v>4</v>
      </c>
      <c r="AA205">
        <v>849.77</v>
      </c>
      <c r="AB205">
        <v>45</v>
      </c>
    </row>
    <row r="206" spans="1:28" x14ac:dyDescent="0.25">
      <c r="A206">
        <v>3661</v>
      </c>
      <c r="B206" s="1">
        <v>44620</v>
      </c>
      <c r="C206" t="s">
        <v>28</v>
      </c>
      <c r="D206" t="s">
        <v>87</v>
      </c>
      <c r="E206" t="s">
        <v>30</v>
      </c>
      <c r="F206" t="s">
        <v>31</v>
      </c>
      <c r="G206" t="s">
        <v>32</v>
      </c>
      <c r="H206" t="s">
        <v>33</v>
      </c>
      <c r="I206" t="s">
        <v>34</v>
      </c>
      <c r="J206" t="s">
        <v>82</v>
      </c>
      <c r="K206" s="1">
        <v>19136</v>
      </c>
      <c r="L206" t="s">
        <v>36</v>
      </c>
      <c r="M206" t="s">
        <v>48</v>
      </c>
      <c r="N206" t="s">
        <v>84</v>
      </c>
      <c r="O206" t="s">
        <v>67</v>
      </c>
      <c r="P206" t="s">
        <v>40</v>
      </c>
      <c r="Q206">
        <v>3</v>
      </c>
      <c r="R206" s="1">
        <v>45113</v>
      </c>
      <c r="S206">
        <v>3</v>
      </c>
      <c r="T206">
        <v>2</v>
      </c>
      <c r="U206">
        <v>5</v>
      </c>
      <c r="V206" s="1">
        <v>45052</v>
      </c>
      <c r="W206" t="s">
        <v>50</v>
      </c>
      <c r="X206" t="s">
        <v>51</v>
      </c>
      <c r="Y206" t="s">
        <v>73</v>
      </c>
      <c r="Z206">
        <v>2</v>
      </c>
      <c r="AA206">
        <v>471.5</v>
      </c>
      <c r="AB206">
        <v>70</v>
      </c>
    </row>
    <row r="207" spans="1:28" x14ac:dyDescent="0.25">
      <c r="A207">
        <v>3662</v>
      </c>
      <c r="B207" s="1">
        <v>45090</v>
      </c>
      <c r="C207" t="s">
        <v>28</v>
      </c>
      <c r="D207" t="s">
        <v>81</v>
      </c>
      <c r="E207" t="s">
        <v>30</v>
      </c>
      <c r="F207" t="s">
        <v>55</v>
      </c>
      <c r="G207" t="s">
        <v>56</v>
      </c>
      <c r="H207" t="s">
        <v>33</v>
      </c>
      <c r="I207" t="s">
        <v>34</v>
      </c>
      <c r="J207" t="s">
        <v>101</v>
      </c>
      <c r="K207" s="1">
        <v>26772</v>
      </c>
      <c r="L207" t="s">
        <v>36</v>
      </c>
      <c r="M207" t="s">
        <v>48</v>
      </c>
      <c r="N207" t="s">
        <v>60</v>
      </c>
      <c r="O207" t="s">
        <v>67</v>
      </c>
      <c r="P207" t="s">
        <v>78</v>
      </c>
      <c r="Q207">
        <v>2</v>
      </c>
      <c r="R207" s="1">
        <v>45121</v>
      </c>
      <c r="S207">
        <v>3</v>
      </c>
      <c r="T207">
        <v>5</v>
      </c>
      <c r="U207">
        <v>3</v>
      </c>
      <c r="V207" s="1">
        <v>45066</v>
      </c>
      <c r="W207" t="s">
        <v>50</v>
      </c>
      <c r="X207" t="s">
        <v>42</v>
      </c>
      <c r="Y207" t="s">
        <v>73</v>
      </c>
      <c r="Z207">
        <v>1</v>
      </c>
      <c r="AA207">
        <v>535.92999999999995</v>
      </c>
      <c r="AB207">
        <v>50</v>
      </c>
    </row>
    <row r="208" spans="1:28" x14ac:dyDescent="0.25">
      <c r="A208">
        <v>3665</v>
      </c>
      <c r="B208" s="1">
        <v>43791</v>
      </c>
      <c r="C208" t="s">
        <v>28</v>
      </c>
      <c r="D208" t="s">
        <v>85</v>
      </c>
      <c r="E208" t="s">
        <v>30</v>
      </c>
      <c r="F208" t="s">
        <v>55</v>
      </c>
      <c r="G208" t="s">
        <v>56</v>
      </c>
      <c r="H208" t="s">
        <v>33</v>
      </c>
      <c r="I208" t="s">
        <v>34</v>
      </c>
      <c r="J208" t="s">
        <v>70</v>
      </c>
      <c r="K208" s="1">
        <v>31136</v>
      </c>
      <c r="L208" t="s">
        <v>36</v>
      </c>
      <c r="M208" t="s">
        <v>48</v>
      </c>
      <c r="N208" t="s">
        <v>84</v>
      </c>
      <c r="O208" t="s">
        <v>67</v>
      </c>
      <c r="P208" t="s">
        <v>40</v>
      </c>
      <c r="Q208">
        <v>3</v>
      </c>
      <c r="R208" s="1">
        <v>44987</v>
      </c>
      <c r="S208">
        <v>5</v>
      </c>
      <c r="T208">
        <v>2</v>
      </c>
      <c r="U208">
        <v>1</v>
      </c>
      <c r="V208" s="1">
        <v>44935</v>
      </c>
      <c r="W208" t="s">
        <v>62</v>
      </c>
      <c r="X208" t="s">
        <v>42</v>
      </c>
      <c r="Y208" t="s">
        <v>73</v>
      </c>
      <c r="Z208">
        <v>3</v>
      </c>
      <c r="AA208">
        <v>752.33</v>
      </c>
      <c r="AB208">
        <v>34</v>
      </c>
    </row>
    <row r="209" spans="1:28" x14ac:dyDescent="0.25">
      <c r="A209">
        <v>3666</v>
      </c>
      <c r="B209" s="1">
        <v>44680</v>
      </c>
      <c r="C209" t="s">
        <v>28</v>
      </c>
      <c r="D209" t="s">
        <v>64</v>
      </c>
      <c r="E209" t="s">
        <v>30</v>
      </c>
      <c r="F209" t="s">
        <v>55</v>
      </c>
      <c r="G209" t="s">
        <v>45</v>
      </c>
      <c r="H209" t="s">
        <v>55</v>
      </c>
      <c r="I209" t="s">
        <v>34</v>
      </c>
      <c r="J209" t="s">
        <v>70</v>
      </c>
      <c r="K209" s="1">
        <v>20594</v>
      </c>
      <c r="L209" t="s">
        <v>36</v>
      </c>
      <c r="M209" t="s">
        <v>48</v>
      </c>
      <c r="N209" t="s">
        <v>49</v>
      </c>
      <c r="O209" t="s">
        <v>61</v>
      </c>
      <c r="P209" t="s">
        <v>40</v>
      </c>
      <c r="Q209">
        <v>3</v>
      </c>
      <c r="R209" s="1">
        <v>45042</v>
      </c>
      <c r="S209">
        <v>5</v>
      </c>
      <c r="T209">
        <v>2</v>
      </c>
      <c r="U209">
        <v>1</v>
      </c>
      <c r="V209" s="1">
        <v>45140</v>
      </c>
      <c r="W209" t="s">
        <v>62</v>
      </c>
      <c r="X209" t="s">
        <v>42</v>
      </c>
      <c r="Y209" t="s">
        <v>63</v>
      </c>
      <c r="Z209">
        <v>3</v>
      </c>
      <c r="AA209">
        <v>343.52</v>
      </c>
      <c r="AB209">
        <v>66</v>
      </c>
    </row>
    <row r="210" spans="1:28" x14ac:dyDescent="0.25">
      <c r="A210">
        <v>3667</v>
      </c>
      <c r="B210" s="1">
        <v>44906</v>
      </c>
      <c r="C210" t="s">
        <v>28</v>
      </c>
      <c r="D210" t="s">
        <v>74</v>
      </c>
      <c r="E210" t="s">
        <v>30</v>
      </c>
      <c r="F210" t="s">
        <v>46</v>
      </c>
      <c r="G210" t="s">
        <v>56</v>
      </c>
      <c r="H210" t="s">
        <v>33</v>
      </c>
      <c r="I210" t="s">
        <v>34</v>
      </c>
      <c r="J210" t="s">
        <v>109</v>
      </c>
      <c r="K210" s="1">
        <v>36030</v>
      </c>
      <c r="L210" t="s">
        <v>36</v>
      </c>
      <c r="M210" t="s">
        <v>48</v>
      </c>
      <c r="N210" t="s">
        <v>72</v>
      </c>
      <c r="O210" t="s">
        <v>61</v>
      </c>
      <c r="P210" t="s">
        <v>40</v>
      </c>
      <c r="Q210">
        <v>3</v>
      </c>
      <c r="R210" s="1">
        <v>44883</v>
      </c>
      <c r="S210">
        <v>1</v>
      </c>
      <c r="T210">
        <v>1</v>
      </c>
      <c r="U210">
        <v>2</v>
      </c>
      <c r="V210" s="1">
        <v>44960</v>
      </c>
      <c r="W210" t="s">
        <v>41</v>
      </c>
      <c r="X210" t="s">
        <v>42</v>
      </c>
      <c r="Y210" t="s">
        <v>63</v>
      </c>
      <c r="Z210">
        <v>3</v>
      </c>
      <c r="AA210">
        <v>860.31</v>
      </c>
      <c r="AB210">
        <v>24</v>
      </c>
    </row>
    <row r="211" spans="1:28" x14ac:dyDescent="0.25">
      <c r="A211">
        <v>3668</v>
      </c>
      <c r="B211" s="1">
        <v>45144</v>
      </c>
      <c r="C211" t="s">
        <v>28</v>
      </c>
      <c r="D211" t="s">
        <v>69</v>
      </c>
      <c r="E211" t="s">
        <v>30</v>
      </c>
      <c r="F211" t="s">
        <v>55</v>
      </c>
      <c r="G211" t="s">
        <v>32</v>
      </c>
      <c r="H211" t="s">
        <v>55</v>
      </c>
      <c r="I211" t="s">
        <v>34</v>
      </c>
      <c r="J211" t="s">
        <v>111</v>
      </c>
      <c r="K211" s="1">
        <v>35209</v>
      </c>
      <c r="L211" t="s">
        <v>36</v>
      </c>
      <c r="M211" t="s">
        <v>48</v>
      </c>
      <c r="N211" t="s">
        <v>84</v>
      </c>
      <c r="O211" t="s">
        <v>39</v>
      </c>
      <c r="P211" t="s">
        <v>98</v>
      </c>
      <c r="Q211">
        <v>3</v>
      </c>
      <c r="R211" s="1">
        <v>45106</v>
      </c>
      <c r="S211">
        <v>1</v>
      </c>
      <c r="T211">
        <v>5</v>
      </c>
      <c r="U211">
        <v>1</v>
      </c>
      <c r="V211" s="1">
        <v>44893</v>
      </c>
      <c r="W211" t="s">
        <v>50</v>
      </c>
      <c r="X211" t="s">
        <v>51</v>
      </c>
      <c r="Y211" t="s">
        <v>63</v>
      </c>
      <c r="Z211">
        <v>4</v>
      </c>
      <c r="AA211">
        <v>265.55</v>
      </c>
      <c r="AB211">
        <v>27</v>
      </c>
    </row>
    <row r="212" spans="1:28" x14ac:dyDescent="0.25">
      <c r="A212">
        <v>3669</v>
      </c>
      <c r="B212" s="1">
        <v>43918</v>
      </c>
      <c r="C212" t="s">
        <v>28</v>
      </c>
      <c r="D212" t="s">
        <v>29</v>
      </c>
      <c r="E212" t="s">
        <v>108</v>
      </c>
      <c r="F212" t="s">
        <v>31</v>
      </c>
      <c r="G212" t="s">
        <v>45</v>
      </c>
      <c r="H212" t="s">
        <v>33</v>
      </c>
      <c r="I212" t="s">
        <v>34</v>
      </c>
      <c r="J212" t="s">
        <v>35</v>
      </c>
      <c r="K212" s="1">
        <v>24488</v>
      </c>
      <c r="L212" t="s">
        <v>36</v>
      </c>
      <c r="M212" t="s">
        <v>48</v>
      </c>
      <c r="N212" t="s">
        <v>72</v>
      </c>
      <c r="O212" t="s">
        <v>39</v>
      </c>
      <c r="P212" t="s">
        <v>40</v>
      </c>
      <c r="Q212">
        <v>3</v>
      </c>
      <c r="R212" s="1">
        <v>45027</v>
      </c>
      <c r="S212">
        <v>4</v>
      </c>
      <c r="T212">
        <v>2</v>
      </c>
      <c r="U212">
        <v>4</v>
      </c>
      <c r="V212" s="1">
        <v>45141</v>
      </c>
      <c r="W212" t="s">
        <v>62</v>
      </c>
      <c r="X212" t="s">
        <v>42</v>
      </c>
      <c r="Y212" t="s">
        <v>63</v>
      </c>
      <c r="Z212">
        <v>1</v>
      </c>
      <c r="AA212">
        <v>183.85</v>
      </c>
      <c r="AB212">
        <v>53</v>
      </c>
    </row>
    <row r="213" spans="1:28" x14ac:dyDescent="0.25">
      <c r="A213">
        <v>3670</v>
      </c>
      <c r="B213" s="1">
        <v>44784</v>
      </c>
      <c r="C213" t="s">
        <v>106</v>
      </c>
      <c r="D213" t="s">
        <v>85</v>
      </c>
      <c r="E213" t="s">
        <v>30</v>
      </c>
      <c r="F213" t="s">
        <v>55</v>
      </c>
      <c r="G213" t="s">
        <v>45</v>
      </c>
      <c r="H213" t="s">
        <v>55</v>
      </c>
      <c r="I213" t="s">
        <v>34</v>
      </c>
      <c r="J213" t="s">
        <v>109</v>
      </c>
      <c r="K213" s="1">
        <v>25220</v>
      </c>
      <c r="L213" t="s">
        <v>36</v>
      </c>
      <c r="M213" t="s">
        <v>37</v>
      </c>
      <c r="N213" t="s">
        <v>49</v>
      </c>
      <c r="O213" t="s">
        <v>39</v>
      </c>
      <c r="P213" t="s">
        <v>98</v>
      </c>
      <c r="Q213">
        <v>3</v>
      </c>
      <c r="R213" s="1">
        <v>44789</v>
      </c>
      <c r="S213">
        <v>2</v>
      </c>
      <c r="T213">
        <v>2</v>
      </c>
      <c r="U213">
        <v>3</v>
      </c>
      <c r="V213" s="1">
        <v>44829</v>
      </c>
      <c r="W213" t="s">
        <v>62</v>
      </c>
      <c r="X213" t="s">
        <v>51</v>
      </c>
      <c r="Y213" t="s">
        <v>63</v>
      </c>
      <c r="Z213">
        <v>5</v>
      </c>
      <c r="AA213">
        <v>942.09</v>
      </c>
      <c r="AB213">
        <v>53</v>
      </c>
    </row>
    <row r="214" spans="1:28" x14ac:dyDescent="0.25">
      <c r="A214">
        <v>3671</v>
      </c>
      <c r="B214" s="1">
        <v>44952</v>
      </c>
      <c r="C214" t="s">
        <v>106</v>
      </c>
      <c r="D214" t="s">
        <v>44</v>
      </c>
      <c r="E214" t="s">
        <v>108</v>
      </c>
      <c r="F214" t="s">
        <v>46</v>
      </c>
      <c r="G214" t="s">
        <v>45</v>
      </c>
      <c r="H214" t="s">
        <v>33</v>
      </c>
      <c r="I214" t="s">
        <v>34</v>
      </c>
      <c r="J214" t="s">
        <v>89</v>
      </c>
      <c r="K214" s="1">
        <v>32871</v>
      </c>
      <c r="L214" t="s">
        <v>36</v>
      </c>
      <c r="M214" t="s">
        <v>37</v>
      </c>
      <c r="N214" t="s">
        <v>84</v>
      </c>
      <c r="O214" t="s">
        <v>77</v>
      </c>
      <c r="P214" t="s">
        <v>98</v>
      </c>
      <c r="Q214">
        <v>3</v>
      </c>
      <c r="R214" s="1">
        <v>44936</v>
      </c>
      <c r="S214">
        <v>3</v>
      </c>
      <c r="T214">
        <v>4</v>
      </c>
      <c r="U214">
        <v>5</v>
      </c>
      <c r="V214" s="1">
        <v>44946</v>
      </c>
      <c r="W214" t="s">
        <v>92</v>
      </c>
      <c r="X214" t="s">
        <v>51</v>
      </c>
      <c r="Y214" t="s">
        <v>73</v>
      </c>
      <c r="Z214">
        <v>4</v>
      </c>
      <c r="AA214">
        <v>381.94</v>
      </c>
      <c r="AB214">
        <v>34</v>
      </c>
    </row>
    <row r="215" spans="1:28" x14ac:dyDescent="0.25">
      <c r="A215">
        <v>3672</v>
      </c>
      <c r="B215" s="1">
        <v>43479</v>
      </c>
      <c r="C215" t="s">
        <v>106</v>
      </c>
      <c r="D215" t="s">
        <v>87</v>
      </c>
      <c r="E215" t="s">
        <v>30</v>
      </c>
      <c r="F215" t="s">
        <v>46</v>
      </c>
      <c r="G215" t="s">
        <v>45</v>
      </c>
      <c r="H215" t="s">
        <v>55</v>
      </c>
      <c r="I215" t="s">
        <v>34</v>
      </c>
      <c r="J215" t="s">
        <v>65</v>
      </c>
      <c r="K215" s="1">
        <v>33293</v>
      </c>
      <c r="L215" t="s">
        <v>36</v>
      </c>
      <c r="M215" t="s">
        <v>37</v>
      </c>
      <c r="N215" t="s">
        <v>84</v>
      </c>
      <c r="O215" t="s">
        <v>77</v>
      </c>
      <c r="P215" t="s">
        <v>40</v>
      </c>
      <c r="Q215">
        <v>3</v>
      </c>
      <c r="R215" s="1">
        <v>44895</v>
      </c>
      <c r="S215">
        <v>3</v>
      </c>
      <c r="T215">
        <v>2</v>
      </c>
      <c r="U215">
        <v>4</v>
      </c>
      <c r="V215" s="1">
        <v>44802</v>
      </c>
      <c r="W215" t="s">
        <v>62</v>
      </c>
      <c r="X215" t="s">
        <v>51</v>
      </c>
      <c r="Y215" t="s">
        <v>43</v>
      </c>
      <c r="Z215">
        <v>1</v>
      </c>
      <c r="AA215">
        <v>358.73</v>
      </c>
      <c r="AB215">
        <v>28</v>
      </c>
    </row>
    <row r="216" spans="1:28" x14ac:dyDescent="0.25">
      <c r="A216">
        <v>3673</v>
      </c>
      <c r="B216" s="1">
        <v>44723</v>
      </c>
      <c r="C216" t="s">
        <v>106</v>
      </c>
      <c r="D216" t="s">
        <v>64</v>
      </c>
      <c r="E216" t="s">
        <v>108</v>
      </c>
      <c r="F216" t="s">
        <v>55</v>
      </c>
      <c r="G216" t="s">
        <v>56</v>
      </c>
      <c r="H216" t="s">
        <v>33</v>
      </c>
      <c r="I216" t="s">
        <v>34</v>
      </c>
      <c r="J216" t="s">
        <v>104</v>
      </c>
      <c r="K216" s="1">
        <v>26714</v>
      </c>
      <c r="L216" t="s">
        <v>36</v>
      </c>
      <c r="M216" t="s">
        <v>37</v>
      </c>
      <c r="N216" t="s">
        <v>60</v>
      </c>
      <c r="O216" t="s">
        <v>39</v>
      </c>
      <c r="P216" t="s">
        <v>40</v>
      </c>
      <c r="Q216">
        <v>3</v>
      </c>
      <c r="R216" s="1">
        <v>45085</v>
      </c>
      <c r="S216">
        <v>3</v>
      </c>
      <c r="T216">
        <v>3</v>
      </c>
      <c r="U216">
        <v>1</v>
      </c>
      <c r="V216" s="1">
        <v>45006</v>
      </c>
      <c r="W216" t="s">
        <v>50</v>
      </c>
      <c r="X216" t="s">
        <v>51</v>
      </c>
      <c r="Y216" t="s">
        <v>73</v>
      </c>
      <c r="Z216">
        <v>3</v>
      </c>
      <c r="AA216">
        <v>578.02</v>
      </c>
      <c r="AB216">
        <v>49</v>
      </c>
    </row>
    <row r="217" spans="1:28" x14ac:dyDescent="0.25">
      <c r="A217">
        <v>3674</v>
      </c>
      <c r="B217" s="1">
        <v>44007</v>
      </c>
      <c r="C217" t="s">
        <v>106</v>
      </c>
      <c r="D217" t="s">
        <v>69</v>
      </c>
      <c r="E217" t="s">
        <v>108</v>
      </c>
      <c r="F217" t="s">
        <v>46</v>
      </c>
      <c r="G217" t="s">
        <v>32</v>
      </c>
      <c r="H217" t="s">
        <v>46</v>
      </c>
      <c r="I217" t="s">
        <v>34</v>
      </c>
      <c r="J217" t="s">
        <v>79</v>
      </c>
      <c r="K217" s="1">
        <v>35186</v>
      </c>
      <c r="L217" t="s">
        <v>36</v>
      </c>
      <c r="M217" t="s">
        <v>37</v>
      </c>
      <c r="N217" t="s">
        <v>60</v>
      </c>
      <c r="O217" t="s">
        <v>61</v>
      </c>
      <c r="P217" t="s">
        <v>40</v>
      </c>
      <c r="Q217">
        <v>3</v>
      </c>
      <c r="R217" s="1">
        <v>45018</v>
      </c>
      <c r="S217">
        <v>4</v>
      </c>
      <c r="T217">
        <v>4</v>
      </c>
      <c r="U217">
        <v>3</v>
      </c>
      <c r="V217" s="1">
        <v>44873</v>
      </c>
      <c r="W217" t="s">
        <v>62</v>
      </c>
      <c r="X217" t="s">
        <v>42</v>
      </c>
      <c r="Y217" t="s">
        <v>63</v>
      </c>
      <c r="Z217">
        <v>2</v>
      </c>
      <c r="AA217">
        <v>223.29</v>
      </c>
      <c r="AB217">
        <v>24</v>
      </c>
    </row>
    <row r="218" spans="1:28" x14ac:dyDescent="0.25">
      <c r="A218">
        <v>3675</v>
      </c>
      <c r="B218" s="1">
        <v>43990</v>
      </c>
      <c r="C218" t="s">
        <v>106</v>
      </c>
      <c r="D218" t="s">
        <v>29</v>
      </c>
      <c r="E218" t="s">
        <v>30</v>
      </c>
      <c r="F218" t="s">
        <v>55</v>
      </c>
      <c r="G218" t="s">
        <v>32</v>
      </c>
      <c r="H218" t="s">
        <v>55</v>
      </c>
      <c r="I218" t="s">
        <v>34</v>
      </c>
      <c r="J218" t="s">
        <v>79</v>
      </c>
      <c r="K218" s="1">
        <v>19234</v>
      </c>
      <c r="L218" t="s">
        <v>36</v>
      </c>
      <c r="M218" t="s">
        <v>37</v>
      </c>
      <c r="N218" t="s">
        <v>49</v>
      </c>
      <c r="O218" t="s">
        <v>77</v>
      </c>
      <c r="P218" t="s">
        <v>40</v>
      </c>
      <c r="Q218">
        <v>3</v>
      </c>
      <c r="R218" s="1">
        <v>45051</v>
      </c>
      <c r="S218">
        <v>5</v>
      </c>
      <c r="T218">
        <v>3</v>
      </c>
      <c r="U218">
        <v>2</v>
      </c>
      <c r="V218" s="1">
        <v>44811</v>
      </c>
      <c r="W218" t="s">
        <v>50</v>
      </c>
      <c r="X218" t="s">
        <v>42</v>
      </c>
      <c r="Y218" t="s">
        <v>73</v>
      </c>
      <c r="Z218">
        <v>5</v>
      </c>
      <c r="AA218">
        <v>992.37</v>
      </c>
      <c r="AB218">
        <v>68</v>
      </c>
    </row>
    <row r="219" spans="1:28" x14ac:dyDescent="0.25">
      <c r="A219">
        <v>3676</v>
      </c>
      <c r="B219" s="1">
        <v>43341</v>
      </c>
      <c r="C219" t="s">
        <v>28</v>
      </c>
      <c r="D219" t="s">
        <v>69</v>
      </c>
      <c r="E219" t="s">
        <v>30</v>
      </c>
      <c r="F219" t="s">
        <v>31</v>
      </c>
      <c r="G219" t="s">
        <v>56</v>
      </c>
      <c r="H219" t="s">
        <v>46</v>
      </c>
      <c r="I219" t="s">
        <v>34</v>
      </c>
      <c r="J219" t="s">
        <v>105</v>
      </c>
      <c r="K219" s="1">
        <v>34302</v>
      </c>
      <c r="L219" t="s">
        <v>36</v>
      </c>
      <c r="M219" t="s">
        <v>48</v>
      </c>
      <c r="N219" t="s">
        <v>72</v>
      </c>
      <c r="O219" t="s">
        <v>77</v>
      </c>
      <c r="P219" t="s">
        <v>40</v>
      </c>
      <c r="Q219">
        <v>3</v>
      </c>
      <c r="R219" s="1">
        <v>44811</v>
      </c>
      <c r="S219">
        <v>3</v>
      </c>
      <c r="T219">
        <v>4</v>
      </c>
      <c r="U219">
        <v>1</v>
      </c>
      <c r="V219" s="1">
        <v>44967</v>
      </c>
      <c r="W219" t="s">
        <v>50</v>
      </c>
      <c r="X219" t="s">
        <v>42</v>
      </c>
      <c r="Y219" t="s">
        <v>43</v>
      </c>
      <c r="Z219">
        <v>5</v>
      </c>
      <c r="AA219">
        <v>113.48</v>
      </c>
      <c r="AB219">
        <v>25</v>
      </c>
    </row>
    <row r="220" spans="1:28" x14ac:dyDescent="0.25">
      <c r="A220">
        <v>3677</v>
      </c>
      <c r="B220" s="1">
        <v>44835</v>
      </c>
      <c r="C220" t="s">
        <v>28</v>
      </c>
      <c r="D220" t="s">
        <v>29</v>
      </c>
      <c r="E220" t="s">
        <v>30</v>
      </c>
      <c r="F220" t="s">
        <v>55</v>
      </c>
      <c r="G220" t="s">
        <v>45</v>
      </c>
      <c r="H220" t="s">
        <v>55</v>
      </c>
      <c r="I220" t="s">
        <v>34</v>
      </c>
      <c r="J220" t="s">
        <v>70</v>
      </c>
      <c r="K220" s="1">
        <v>21950</v>
      </c>
      <c r="L220" t="s">
        <v>36</v>
      </c>
      <c r="M220" t="s">
        <v>48</v>
      </c>
      <c r="N220" t="s">
        <v>49</v>
      </c>
      <c r="O220" t="s">
        <v>61</v>
      </c>
      <c r="P220" t="s">
        <v>40</v>
      </c>
      <c r="Q220">
        <v>3</v>
      </c>
      <c r="R220" s="1">
        <v>45132</v>
      </c>
      <c r="S220">
        <v>3</v>
      </c>
      <c r="T220">
        <v>5</v>
      </c>
      <c r="U220">
        <v>5</v>
      </c>
      <c r="V220" s="1">
        <v>44839</v>
      </c>
      <c r="W220" t="s">
        <v>41</v>
      </c>
      <c r="X220" t="s">
        <v>51</v>
      </c>
      <c r="Y220" t="s">
        <v>52</v>
      </c>
      <c r="Z220">
        <v>4</v>
      </c>
      <c r="AA220">
        <v>882.2</v>
      </c>
      <c r="AB220">
        <v>62</v>
      </c>
    </row>
    <row r="221" spans="1:28" x14ac:dyDescent="0.25">
      <c r="A221">
        <v>3678</v>
      </c>
      <c r="B221" s="1">
        <v>44399</v>
      </c>
      <c r="C221" t="s">
        <v>28</v>
      </c>
      <c r="D221" t="s">
        <v>85</v>
      </c>
      <c r="E221" t="s">
        <v>30</v>
      </c>
      <c r="F221" t="s">
        <v>55</v>
      </c>
      <c r="G221" t="s">
        <v>45</v>
      </c>
      <c r="H221" t="s">
        <v>55</v>
      </c>
      <c r="I221" t="s">
        <v>34</v>
      </c>
      <c r="J221" t="s">
        <v>75</v>
      </c>
      <c r="K221" s="1">
        <v>36304</v>
      </c>
      <c r="L221" t="s">
        <v>36</v>
      </c>
      <c r="M221" t="s">
        <v>48</v>
      </c>
      <c r="N221" t="s">
        <v>84</v>
      </c>
      <c r="O221" t="s">
        <v>61</v>
      </c>
      <c r="P221" t="s">
        <v>40</v>
      </c>
      <c r="Q221">
        <v>3</v>
      </c>
      <c r="R221" s="1">
        <v>44885</v>
      </c>
      <c r="S221">
        <v>3</v>
      </c>
      <c r="T221">
        <v>4</v>
      </c>
      <c r="U221">
        <v>4</v>
      </c>
      <c r="V221" s="1">
        <v>44810</v>
      </c>
      <c r="W221" t="s">
        <v>50</v>
      </c>
      <c r="X221" t="s">
        <v>42</v>
      </c>
      <c r="Y221" t="s">
        <v>52</v>
      </c>
      <c r="Z221">
        <v>2</v>
      </c>
      <c r="AA221">
        <v>288.16000000000003</v>
      </c>
      <c r="AB221">
        <v>22</v>
      </c>
    </row>
    <row r="222" spans="1:28" x14ac:dyDescent="0.25">
      <c r="A222">
        <v>3679</v>
      </c>
      <c r="B222" s="1">
        <v>43813</v>
      </c>
      <c r="C222" t="s">
        <v>28</v>
      </c>
      <c r="D222" t="s">
        <v>44</v>
      </c>
      <c r="E222" t="s">
        <v>30</v>
      </c>
      <c r="F222" t="s">
        <v>55</v>
      </c>
      <c r="G222" t="s">
        <v>45</v>
      </c>
      <c r="H222" t="s">
        <v>55</v>
      </c>
      <c r="I222" t="s">
        <v>34</v>
      </c>
      <c r="J222" t="s">
        <v>79</v>
      </c>
      <c r="K222" s="1">
        <v>32705</v>
      </c>
      <c r="L222" t="s">
        <v>36</v>
      </c>
      <c r="M222" t="s">
        <v>48</v>
      </c>
      <c r="N222" t="s">
        <v>84</v>
      </c>
      <c r="O222" t="s">
        <v>77</v>
      </c>
      <c r="P222" t="s">
        <v>40</v>
      </c>
      <c r="Q222">
        <v>3</v>
      </c>
      <c r="R222" s="1">
        <v>44860</v>
      </c>
      <c r="S222">
        <v>4</v>
      </c>
      <c r="T222">
        <v>2</v>
      </c>
      <c r="U222">
        <v>5</v>
      </c>
      <c r="V222" s="1">
        <v>44942</v>
      </c>
      <c r="W222" t="s">
        <v>41</v>
      </c>
      <c r="X222" t="s">
        <v>51</v>
      </c>
      <c r="Y222" t="s">
        <v>63</v>
      </c>
      <c r="Z222">
        <v>1</v>
      </c>
      <c r="AA222">
        <v>815.52</v>
      </c>
      <c r="AB222">
        <v>30</v>
      </c>
    </row>
    <row r="223" spans="1:28" x14ac:dyDescent="0.25">
      <c r="A223">
        <v>3680</v>
      </c>
      <c r="B223" s="1">
        <v>43917</v>
      </c>
      <c r="C223" t="s">
        <v>28</v>
      </c>
      <c r="D223" t="s">
        <v>87</v>
      </c>
      <c r="E223" t="s">
        <v>30</v>
      </c>
      <c r="F223" t="s">
        <v>46</v>
      </c>
      <c r="G223" t="s">
        <v>56</v>
      </c>
      <c r="H223" t="s">
        <v>55</v>
      </c>
      <c r="I223" t="s">
        <v>34</v>
      </c>
      <c r="J223" t="s">
        <v>111</v>
      </c>
      <c r="K223" s="1">
        <v>31304</v>
      </c>
      <c r="L223" t="s">
        <v>36</v>
      </c>
      <c r="M223" t="s">
        <v>37</v>
      </c>
      <c r="N223" t="s">
        <v>60</v>
      </c>
      <c r="O223" t="s">
        <v>77</v>
      </c>
      <c r="P223" t="s">
        <v>40</v>
      </c>
      <c r="Q223">
        <v>3</v>
      </c>
      <c r="R223" s="1">
        <v>45039</v>
      </c>
      <c r="S223">
        <v>3</v>
      </c>
      <c r="T223">
        <v>2</v>
      </c>
      <c r="U223">
        <v>3</v>
      </c>
      <c r="V223" s="1">
        <v>45061</v>
      </c>
      <c r="W223" t="s">
        <v>41</v>
      </c>
      <c r="X223" t="s">
        <v>42</v>
      </c>
      <c r="Y223" t="s">
        <v>63</v>
      </c>
      <c r="Z223">
        <v>4</v>
      </c>
      <c r="AA223">
        <v>461.06</v>
      </c>
      <c r="AB223">
        <v>35</v>
      </c>
    </row>
    <row r="224" spans="1:28" x14ac:dyDescent="0.25">
      <c r="A224">
        <v>3681</v>
      </c>
      <c r="B224" s="1">
        <v>44525</v>
      </c>
      <c r="C224" t="s">
        <v>28</v>
      </c>
      <c r="D224" t="s">
        <v>64</v>
      </c>
      <c r="E224" t="s">
        <v>30</v>
      </c>
      <c r="F224" t="s">
        <v>46</v>
      </c>
      <c r="G224" t="s">
        <v>56</v>
      </c>
      <c r="H224" t="s">
        <v>33</v>
      </c>
      <c r="I224" t="s">
        <v>34</v>
      </c>
      <c r="J224" t="s">
        <v>79</v>
      </c>
      <c r="K224" s="1">
        <v>27836</v>
      </c>
      <c r="L224" t="s">
        <v>36</v>
      </c>
      <c r="M224" t="s">
        <v>37</v>
      </c>
      <c r="N224" t="s">
        <v>72</v>
      </c>
      <c r="O224" t="s">
        <v>39</v>
      </c>
      <c r="P224" t="s">
        <v>40</v>
      </c>
      <c r="Q224">
        <v>3</v>
      </c>
      <c r="R224" s="1">
        <v>44786</v>
      </c>
      <c r="S224">
        <v>5</v>
      </c>
      <c r="T224">
        <v>2</v>
      </c>
      <c r="U224">
        <v>5</v>
      </c>
      <c r="V224" s="1">
        <v>45007</v>
      </c>
      <c r="W224" t="s">
        <v>50</v>
      </c>
      <c r="X224" t="s">
        <v>51</v>
      </c>
      <c r="Y224" t="s">
        <v>52</v>
      </c>
      <c r="Z224">
        <v>2</v>
      </c>
      <c r="AA224">
        <v>580.16</v>
      </c>
      <c r="AB224">
        <v>45</v>
      </c>
    </row>
    <row r="225" spans="1:28" x14ac:dyDescent="0.25">
      <c r="A225">
        <v>3682</v>
      </c>
      <c r="B225" s="1">
        <v>45115</v>
      </c>
      <c r="C225" t="s">
        <v>28</v>
      </c>
      <c r="D225" t="s">
        <v>94</v>
      </c>
      <c r="E225" t="s">
        <v>30</v>
      </c>
      <c r="F225" t="s">
        <v>55</v>
      </c>
      <c r="G225" t="s">
        <v>32</v>
      </c>
      <c r="H225" t="s">
        <v>33</v>
      </c>
      <c r="I225" t="s">
        <v>34</v>
      </c>
      <c r="J225" t="s">
        <v>70</v>
      </c>
      <c r="K225" s="1">
        <v>15824</v>
      </c>
      <c r="L225" t="s">
        <v>36</v>
      </c>
      <c r="M225" t="s">
        <v>37</v>
      </c>
      <c r="N225" t="s">
        <v>72</v>
      </c>
      <c r="O225" t="s">
        <v>61</v>
      </c>
      <c r="P225" t="s">
        <v>40</v>
      </c>
      <c r="Q225">
        <v>4</v>
      </c>
      <c r="R225" s="1">
        <v>45137</v>
      </c>
      <c r="S225">
        <v>3</v>
      </c>
      <c r="T225">
        <v>3</v>
      </c>
      <c r="U225">
        <v>3</v>
      </c>
      <c r="V225" s="1">
        <v>44851</v>
      </c>
      <c r="W225" t="s">
        <v>92</v>
      </c>
      <c r="X225" t="s">
        <v>51</v>
      </c>
      <c r="Y225" t="s">
        <v>52</v>
      </c>
      <c r="Z225">
        <v>3</v>
      </c>
      <c r="AA225">
        <v>336.69</v>
      </c>
      <c r="AB225">
        <v>80</v>
      </c>
    </row>
    <row r="226" spans="1:28" x14ac:dyDescent="0.25">
      <c r="A226">
        <v>3683</v>
      </c>
      <c r="B226" s="1">
        <v>44502</v>
      </c>
      <c r="C226" t="s">
        <v>28</v>
      </c>
      <c r="D226" t="s">
        <v>74</v>
      </c>
      <c r="E226" t="s">
        <v>30</v>
      </c>
      <c r="F226" t="s">
        <v>46</v>
      </c>
      <c r="G226" t="s">
        <v>32</v>
      </c>
      <c r="H226" t="s">
        <v>33</v>
      </c>
      <c r="I226" t="s">
        <v>34</v>
      </c>
      <c r="J226" t="s">
        <v>35</v>
      </c>
      <c r="K226" s="1">
        <v>20460</v>
      </c>
      <c r="L226" t="s">
        <v>36</v>
      </c>
      <c r="M226" t="s">
        <v>48</v>
      </c>
      <c r="N226" t="s">
        <v>60</v>
      </c>
      <c r="O226" t="s">
        <v>77</v>
      </c>
      <c r="P226" t="s">
        <v>40</v>
      </c>
      <c r="Q226">
        <v>3</v>
      </c>
      <c r="R226" s="1">
        <v>44859</v>
      </c>
      <c r="S226">
        <v>2</v>
      </c>
      <c r="T226">
        <v>1</v>
      </c>
      <c r="U226">
        <v>5</v>
      </c>
      <c r="V226" s="1">
        <v>44923</v>
      </c>
      <c r="W226" t="s">
        <v>62</v>
      </c>
      <c r="X226" t="s">
        <v>42</v>
      </c>
      <c r="Y226" t="s">
        <v>63</v>
      </c>
      <c r="Z226">
        <v>1</v>
      </c>
      <c r="AA226">
        <v>990.69</v>
      </c>
      <c r="AB226">
        <v>65</v>
      </c>
    </row>
    <row r="227" spans="1:28" x14ac:dyDescent="0.25">
      <c r="A227">
        <v>3684</v>
      </c>
      <c r="B227" s="1">
        <v>43800</v>
      </c>
      <c r="C227" t="s">
        <v>28</v>
      </c>
      <c r="D227" t="s">
        <v>81</v>
      </c>
      <c r="E227" t="s">
        <v>30</v>
      </c>
      <c r="F227" t="s">
        <v>31</v>
      </c>
      <c r="G227" t="s">
        <v>32</v>
      </c>
      <c r="H227" t="s">
        <v>46</v>
      </c>
      <c r="I227" t="s">
        <v>34</v>
      </c>
      <c r="J227" t="s">
        <v>70</v>
      </c>
      <c r="K227" s="1">
        <v>19939</v>
      </c>
      <c r="L227" t="s">
        <v>36</v>
      </c>
      <c r="M227" t="s">
        <v>48</v>
      </c>
      <c r="N227" t="s">
        <v>49</v>
      </c>
      <c r="O227" t="s">
        <v>39</v>
      </c>
      <c r="P227" t="s">
        <v>40</v>
      </c>
      <c r="Q227">
        <v>3</v>
      </c>
      <c r="R227" s="1">
        <v>45032</v>
      </c>
      <c r="S227">
        <v>5</v>
      </c>
      <c r="T227">
        <v>5</v>
      </c>
      <c r="U227">
        <v>3</v>
      </c>
      <c r="V227" s="1">
        <v>44863</v>
      </c>
      <c r="W227" t="s">
        <v>92</v>
      </c>
      <c r="X227" t="s">
        <v>42</v>
      </c>
      <c r="Y227" t="s">
        <v>63</v>
      </c>
      <c r="Z227">
        <v>2</v>
      </c>
      <c r="AA227">
        <v>939.39</v>
      </c>
      <c r="AB227">
        <v>65</v>
      </c>
    </row>
    <row r="228" spans="1:28" x14ac:dyDescent="0.25">
      <c r="A228">
        <v>3685</v>
      </c>
      <c r="B228" s="1">
        <v>44789</v>
      </c>
      <c r="C228" t="s">
        <v>28</v>
      </c>
      <c r="D228" t="s">
        <v>54</v>
      </c>
      <c r="E228" t="s">
        <v>30</v>
      </c>
      <c r="F228" t="s">
        <v>55</v>
      </c>
      <c r="G228" t="s">
        <v>32</v>
      </c>
      <c r="H228" t="s">
        <v>55</v>
      </c>
      <c r="I228" t="s">
        <v>34</v>
      </c>
      <c r="J228" t="s">
        <v>96</v>
      </c>
      <c r="K228" s="1">
        <v>31585</v>
      </c>
      <c r="L228" t="s">
        <v>36</v>
      </c>
      <c r="M228" t="s">
        <v>48</v>
      </c>
      <c r="N228" t="s">
        <v>84</v>
      </c>
      <c r="O228" t="s">
        <v>39</v>
      </c>
      <c r="P228" t="s">
        <v>40</v>
      </c>
      <c r="Q228">
        <v>3</v>
      </c>
      <c r="R228" s="1">
        <v>44929</v>
      </c>
      <c r="S228">
        <v>4</v>
      </c>
      <c r="T228">
        <v>3</v>
      </c>
      <c r="U228">
        <v>4</v>
      </c>
      <c r="V228" s="1">
        <v>44932</v>
      </c>
      <c r="W228" t="s">
        <v>41</v>
      </c>
      <c r="X228" t="s">
        <v>51</v>
      </c>
      <c r="Y228" t="s">
        <v>73</v>
      </c>
      <c r="Z228">
        <v>1</v>
      </c>
      <c r="AA228">
        <v>941.12</v>
      </c>
      <c r="AB228">
        <v>36</v>
      </c>
    </row>
    <row r="229" spans="1:28" x14ac:dyDescent="0.25">
      <c r="A229">
        <v>3687</v>
      </c>
      <c r="B229" s="1">
        <v>43602</v>
      </c>
      <c r="C229" t="s">
        <v>28</v>
      </c>
      <c r="D229" t="s">
        <v>29</v>
      </c>
      <c r="E229" t="s">
        <v>30</v>
      </c>
      <c r="F229" t="s">
        <v>46</v>
      </c>
      <c r="G229" t="s">
        <v>56</v>
      </c>
      <c r="H229" t="s">
        <v>33</v>
      </c>
      <c r="I229" t="s">
        <v>34</v>
      </c>
      <c r="J229" t="s">
        <v>70</v>
      </c>
      <c r="K229" s="1">
        <v>16304</v>
      </c>
      <c r="L229" t="s">
        <v>36</v>
      </c>
      <c r="M229" t="s">
        <v>37</v>
      </c>
      <c r="N229" t="s">
        <v>38</v>
      </c>
      <c r="O229" t="s">
        <v>77</v>
      </c>
      <c r="P229" t="s">
        <v>78</v>
      </c>
      <c r="Q229">
        <v>1</v>
      </c>
      <c r="R229" s="1">
        <v>44806</v>
      </c>
      <c r="S229">
        <v>2</v>
      </c>
      <c r="T229">
        <v>4</v>
      </c>
      <c r="U229">
        <v>5</v>
      </c>
      <c r="V229" s="1">
        <v>44921</v>
      </c>
      <c r="W229" t="s">
        <v>50</v>
      </c>
      <c r="X229" t="s">
        <v>51</v>
      </c>
      <c r="Y229" t="s">
        <v>52</v>
      </c>
      <c r="Z229">
        <v>3</v>
      </c>
      <c r="AA229">
        <v>614.53</v>
      </c>
      <c r="AB229">
        <v>75</v>
      </c>
    </row>
    <row r="230" spans="1:28" x14ac:dyDescent="0.25">
      <c r="A230">
        <v>3689</v>
      </c>
      <c r="B230" s="1">
        <v>44393</v>
      </c>
      <c r="C230" t="s">
        <v>28</v>
      </c>
      <c r="D230" t="s">
        <v>44</v>
      </c>
      <c r="E230" t="s">
        <v>30</v>
      </c>
      <c r="F230" t="s">
        <v>31</v>
      </c>
      <c r="G230" t="s">
        <v>45</v>
      </c>
      <c r="H230" t="s">
        <v>33</v>
      </c>
      <c r="I230" t="s">
        <v>34</v>
      </c>
      <c r="J230" t="s">
        <v>70</v>
      </c>
      <c r="K230" s="1">
        <v>22279</v>
      </c>
      <c r="L230" t="s">
        <v>36</v>
      </c>
      <c r="M230" t="s">
        <v>48</v>
      </c>
      <c r="N230" t="s">
        <v>84</v>
      </c>
      <c r="O230" t="s">
        <v>67</v>
      </c>
      <c r="P230" t="s">
        <v>78</v>
      </c>
      <c r="Q230">
        <v>3</v>
      </c>
      <c r="R230" s="1">
        <v>44790</v>
      </c>
      <c r="S230">
        <v>4</v>
      </c>
      <c r="T230">
        <v>4</v>
      </c>
      <c r="U230">
        <v>3</v>
      </c>
      <c r="V230" s="1">
        <v>44982</v>
      </c>
      <c r="W230" t="s">
        <v>92</v>
      </c>
      <c r="X230" t="s">
        <v>51</v>
      </c>
      <c r="Y230" t="s">
        <v>73</v>
      </c>
      <c r="Z230">
        <v>1</v>
      </c>
      <c r="AA230">
        <v>734.94</v>
      </c>
      <c r="AB230">
        <v>61</v>
      </c>
    </row>
    <row r="231" spans="1:28" x14ac:dyDescent="0.25">
      <c r="A231">
        <v>3690</v>
      </c>
      <c r="B231" s="1">
        <v>44047</v>
      </c>
      <c r="C231" t="s">
        <v>28</v>
      </c>
      <c r="D231" t="s">
        <v>87</v>
      </c>
      <c r="E231" t="s">
        <v>30</v>
      </c>
      <c r="F231" t="s">
        <v>46</v>
      </c>
      <c r="G231" t="s">
        <v>45</v>
      </c>
      <c r="H231" t="s">
        <v>33</v>
      </c>
      <c r="I231" t="s">
        <v>34</v>
      </c>
      <c r="J231" t="s">
        <v>105</v>
      </c>
      <c r="K231" s="1">
        <v>18581</v>
      </c>
      <c r="L231" t="s">
        <v>36</v>
      </c>
      <c r="M231" t="s">
        <v>48</v>
      </c>
      <c r="N231" t="s">
        <v>38</v>
      </c>
      <c r="O231" t="s">
        <v>61</v>
      </c>
      <c r="P231" t="s">
        <v>98</v>
      </c>
      <c r="Q231">
        <v>3</v>
      </c>
      <c r="R231" s="1">
        <v>45077</v>
      </c>
      <c r="S231">
        <v>4</v>
      </c>
      <c r="T231">
        <v>3</v>
      </c>
      <c r="U231">
        <v>5</v>
      </c>
      <c r="V231" s="1">
        <v>45019</v>
      </c>
      <c r="W231" t="s">
        <v>68</v>
      </c>
      <c r="X231" t="s">
        <v>42</v>
      </c>
      <c r="Y231" t="s">
        <v>63</v>
      </c>
      <c r="Z231">
        <v>5</v>
      </c>
      <c r="AA231">
        <v>589.5</v>
      </c>
      <c r="AB231">
        <v>70</v>
      </c>
    </row>
    <row r="232" spans="1:28" x14ac:dyDescent="0.25">
      <c r="A232">
        <v>3691</v>
      </c>
      <c r="B232" s="1">
        <v>44158</v>
      </c>
      <c r="C232" t="s">
        <v>28</v>
      </c>
      <c r="D232" t="s">
        <v>64</v>
      </c>
      <c r="E232" t="s">
        <v>30</v>
      </c>
      <c r="F232" t="s">
        <v>46</v>
      </c>
      <c r="G232" t="s">
        <v>32</v>
      </c>
      <c r="H232" t="s">
        <v>55</v>
      </c>
      <c r="I232" t="s">
        <v>34</v>
      </c>
      <c r="J232" t="s">
        <v>35</v>
      </c>
      <c r="K232" s="1">
        <v>33972</v>
      </c>
      <c r="L232" t="s">
        <v>36</v>
      </c>
      <c r="M232" t="s">
        <v>48</v>
      </c>
      <c r="N232" t="s">
        <v>84</v>
      </c>
      <c r="O232" t="s">
        <v>61</v>
      </c>
      <c r="P232" t="s">
        <v>98</v>
      </c>
      <c r="Q232">
        <v>1</v>
      </c>
      <c r="R232" s="1">
        <v>44902</v>
      </c>
      <c r="S232">
        <v>1</v>
      </c>
      <c r="T232">
        <v>1</v>
      </c>
      <c r="U232">
        <v>5</v>
      </c>
      <c r="V232" s="1">
        <v>44991</v>
      </c>
      <c r="W232" t="s">
        <v>41</v>
      </c>
      <c r="X232" t="s">
        <v>42</v>
      </c>
      <c r="Y232" t="s">
        <v>63</v>
      </c>
      <c r="Z232">
        <v>3</v>
      </c>
      <c r="AA232">
        <v>311.27999999999997</v>
      </c>
      <c r="AB232">
        <v>27</v>
      </c>
    </row>
    <row r="233" spans="1:28" x14ac:dyDescent="0.25">
      <c r="A233">
        <v>3692</v>
      </c>
      <c r="B233" s="1">
        <v>43780</v>
      </c>
      <c r="C233" t="s">
        <v>28</v>
      </c>
      <c r="D233" t="s">
        <v>94</v>
      </c>
      <c r="E233" t="s">
        <v>30</v>
      </c>
      <c r="F233" t="s">
        <v>55</v>
      </c>
      <c r="G233" t="s">
        <v>56</v>
      </c>
      <c r="H233" t="s">
        <v>46</v>
      </c>
      <c r="I233" t="s">
        <v>34</v>
      </c>
      <c r="J233" t="s">
        <v>47</v>
      </c>
      <c r="K233" s="1">
        <v>29204</v>
      </c>
      <c r="L233" t="s">
        <v>36</v>
      </c>
      <c r="M233" t="s">
        <v>48</v>
      </c>
      <c r="N233" t="s">
        <v>72</v>
      </c>
      <c r="O233" t="s">
        <v>39</v>
      </c>
      <c r="P233" t="s">
        <v>98</v>
      </c>
      <c r="Q233">
        <v>3</v>
      </c>
      <c r="R233" s="1">
        <v>44974</v>
      </c>
      <c r="S233">
        <v>4</v>
      </c>
      <c r="T233">
        <v>5</v>
      </c>
      <c r="U233">
        <v>3</v>
      </c>
      <c r="V233" s="1">
        <v>45014</v>
      </c>
      <c r="W233" t="s">
        <v>68</v>
      </c>
      <c r="X233" t="s">
        <v>42</v>
      </c>
      <c r="Y233" t="s">
        <v>73</v>
      </c>
      <c r="Z233">
        <v>5</v>
      </c>
      <c r="AA233">
        <v>671.88</v>
      </c>
      <c r="AB233">
        <v>40</v>
      </c>
    </row>
    <row r="234" spans="1:28" x14ac:dyDescent="0.25">
      <c r="A234">
        <v>3693</v>
      </c>
      <c r="B234" s="1">
        <v>43605</v>
      </c>
      <c r="C234" t="s">
        <v>106</v>
      </c>
      <c r="D234" t="s">
        <v>85</v>
      </c>
      <c r="E234" t="s">
        <v>30</v>
      </c>
      <c r="F234" t="s">
        <v>46</v>
      </c>
      <c r="G234" t="s">
        <v>56</v>
      </c>
      <c r="H234" t="s">
        <v>33</v>
      </c>
      <c r="I234" t="s">
        <v>34</v>
      </c>
      <c r="J234" t="s">
        <v>96</v>
      </c>
      <c r="K234" s="1">
        <v>28338</v>
      </c>
      <c r="L234" t="s">
        <v>36</v>
      </c>
      <c r="M234" t="s">
        <v>37</v>
      </c>
      <c r="N234" t="s">
        <v>38</v>
      </c>
      <c r="O234" t="s">
        <v>67</v>
      </c>
      <c r="P234" t="s">
        <v>78</v>
      </c>
      <c r="Q234">
        <v>2</v>
      </c>
      <c r="R234" s="1">
        <v>45025</v>
      </c>
      <c r="S234">
        <v>3</v>
      </c>
      <c r="T234">
        <v>1</v>
      </c>
      <c r="U234">
        <v>1</v>
      </c>
      <c r="V234" s="1">
        <v>44950</v>
      </c>
      <c r="W234" t="s">
        <v>62</v>
      </c>
      <c r="X234" t="s">
        <v>51</v>
      </c>
      <c r="Y234" t="s">
        <v>63</v>
      </c>
      <c r="Z234">
        <v>1</v>
      </c>
      <c r="AA234">
        <v>861.5</v>
      </c>
      <c r="AB234">
        <v>42</v>
      </c>
    </row>
    <row r="235" spans="1:28" x14ac:dyDescent="0.25">
      <c r="A235">
        <v>3694</v>
      </c>
      <c r="B235" s="1">
        <v>43774</v>
      </c>
      <c r="C235" t="s">
        <v>106</v>
      </c>
      <c r="D235" t="s">
        <v>44</v>
      </c>
      <c r="E235" t="s">
        <v>108</v>
      </c>
      <c r="F235" t="s">
        <v>55</v>
      </c>
      <c r="G235" t="s">
        <v>45</v>
      </c>
      <c r="H235" t="s">
        <v>46</v>
      </c>
      <c r="I235" t="s">
        <v>34</v>
      </c>
      <c r="J235" t="s">
        <v>70</v>
      </c>
      <c r="K235" s="1">
        <v>22351</v>
      </c>
      <c r="L235" t="s">
        <v>36</v>
      </c>
      <c r="M235" t="s">
        <v>37</v>
      </c>
      <c r="N235" t="s">
        <v>49</v>
      </c>
      <c r="O235" t="s">
        <v>67</v>
      </c>
      <c r="P235" t="s">
        <v>107</v>
      </c>
      <c r="Q235">
        <v>4</v>
      </c>
      <c r="R235" s="1">
        <v>45005</v>
      </c>
      <c r="S235">
        <v>3</v>
      </c>
      <c r="T235">
        <v>3</v>
      </c>
      <c r="U235">
        <v>5</v>
      </c>
      <c r="V235" s="1">
        <v>45065</v>
      </c>
      <c r="W235" t="s">
        <v>41</v>
      </c>
      <c r="X235" t="s">
        <v>51</v>
      </c>
      <c r="Y235" t="s">
        <v>63</v>
      </c>
      <c r="Z235">
        <v>2</v>
      </c>
      <c r="AA235">
        <v>649.17999999999995</v>
      </c>
      <c r="AB235">
        <v>58</v>
      </c>
    </row>
    <row r="236" spans="1:28" x14ac:dyDescent="0.25">
      <c r="A236">
        <v>3695</v>
      </c>
      <c r="B236" s="1">
        <v>43363</v>
      </c>
      <c r="C236" t="s">
        <v>106</v>
      </c>
      <c r="D236" t="s">
        <v>87</v>
      </c>
      <c r="E236" t="s">
        <v>108</v>
      </c>
      <c r="F236" t="s">
        <v>31</v>
      </c>
      <c r="G236" t="s">
        <v>32</v>
      </c>
      <c r="H236" t="s">
        <v>33</v>
      </c>
      <c r="I236" t="s">
        <v>34</v>
      </c>
      <c r="J236" t="s">
        <v>102</v>
      </c>
      <c r="K236" s="1">
        <v>32840</v>
      </c>
      <c r="L236" t="s">
        <v>36</v>
      </c>
      <c r="M236" t="s">
        <v>37</v>
      </c>
      <c r="N236" t="s">
        <v>49</v>
      </c>
      <c r="O236" t="s">
        <v>77</v>
      </c>
      <c r="P236" t="s">
        <v>107</v>
      </c>
      <c r="Q236">
        <v>4</v>
      </c>
      <c r="R236" s="1">
        <v>44801</v>
      </c>
      <c r="S236">
        <v>1</v>
      </c>
      <c r="T236">
        <v>1</v>
      </c>
      <c r="U236">
        <v>4</v>
      </c>
      <c r="V236" s="1">
        <v>44934</v>
      </c>
      <c r="W236" t="s">
        <v>62</v>
      </c>
      <c r="X236" t="s">
        <v>51</v>
      </c>
      <c r="Y236" t="s">
        <v>43</v>
      </c>
      <c r="Z236">
        <v>4</v>
      </c>
      <c r="AA236">
        <v>492.2</v>
      </c>
      <c r="AB236">
        <v>29</v>
      </c>
    </row>
    <row r="237" spans="1:28" x14ac:dyDescent="0.25">
      <c r="A237">
        <v>3696</v>
      </c>
      <c r="B237" s="1">
        <v>44076</v>
      </c>
      <c r="C237" t="s">
        <v>106</v>
      </c>
      <c r="D237" t="s">
        <v>64</v>
      </c>
      <c r="E237" t="s">
        <v>108</v>
      </c>
      <c r="F237" t="s">
        <v>31</v>
      </c>
      <c r="G237" t="s">
        <v>56</v>
      </c>
      <c r="H237" t="s">
        <v>46</v>
      </c>
      <c r="I237" t="s">
        <v>34</v>
      </c>
      <c r="J237" t="s">
        <v>103</v>
      </c>
      <c r="K237" s="1">
        <v>32788</v>
      </c>
      <c r="L237" t="s">
        <v>36</v>
      </c>
      <c r="M237" t="s">
        <v>37</v>
      </c>
      <c r="N237" t="s">
        <v>49</v>
      </c>
      <c r="O237" t="s">
        <v>39</v>
      </c>
      <c r="P237" t="s">
        <v>107</v>
      </c>
      <c r="Q237">
        <v>3</v>
      </c>
      <c r="R237" s="1">
        <v>44896</v>
      </c>
      <c r="S237">
        <v>2</v>
      </c>
      <c r="T237">
        <v>1</v>
      </c>
      <c r="U237">
        <v>2</v>
      </c>
      <c r="V237" s="1">
        <v>44939</v>
      </c>
      <c r="W237" t="s">
        <v>68</v>
      </c>
      <c r="X237" t="s">
        <v>42</v>
      </c>
      <c r="Y237" t="s">
        <v>73</v>
      </c>
      <c r="Z237">
        <v>2</v>
      </c>
      <c r="AA237">
        <v>299.58999999999997</v>
      </c>
      <c r="AB237">
        <v>31</v>
      </c>
    </row>
    <row r="238" spans="1:28" x14ac:dyDescent="0.25">
      <c r="A238">
        <v>3697</v>
      </c>
      <c r="B238" s="1">
        <v>44010</v>
      </c>
      <c r="C238" t="s">
        <v>106</v>
      </c>
      <c r="D238" t="s">
        <v>94</v>
      </c>
      <c r="E238" t="s">
        <v>30</v>
      </c>
      <c r="F238" t="s">
        <v>55</v>
      </c>
      <c r="G238" t="s">
        <v>45</v>
      </c>
      <c r="H238" t="s">
        <v>46</v>
      </c>
      <c r="I238" t="s">
        <v>34</v>
      </c>
      <c r="J238" t="s">
        <v>70</v>
      </c>
      <c r="K238" s="1">
        <v>33964</v>
      </c>
      <c r="L238" t="s">
        <v>36</v>
      </c>
      <c r="M238" t="s">
        <v>37</v>
      </c>
      <c r="N238" t="s">
        <v>60</v>
      </c>
      <c r="O238" t="s">
        <v>61</v>
      </c>
      <c r="P238" t="s">
        <v>107</v>
      </c>
      <c r="Q238">
        <v>4</v>
      </c>
      <c r="R238" s="1">
        <v>45127</v>
      </c>
      <c r="S238">
        <v>3</v>
      </c>
      <c r="T238">
        <v>4</v>
      </c>
      <c r="U238">
        <v>1</v>
      </c>
      <c r="V238" s="1">
        <v>45040</v>
      </c>
      <c r="W238" t="s">
        <v>68</v>
      </c>
      <c r="X238" t="s">
        <v>42</v>
      </c>
      <c r="Y238" t="s">
        <v>43</v>
      </c>
      <c r="Z238">
        <v>2</v>
      </c>
      <c r="AA238">
        <v>982.33</v>
      </c>
      <c r="AB238">
        <v>28</v>
      </c>
    </row>
    <row r="239" spans="1:28" x14ac:dyDescent="0.25">
      <c r="A239">
        <v>3698</v>
      </c>
      <c r="B239" s="1">
        <v>45007</v>
      </c>
      <c r="C239" t="s">
        <v>106</v>
      </c>
      <c r="D239" t="s">
        <v>74</v>
      </c>
      <c r="E239" t="s">
        <v>30</v>
      </c>
      <c r="F239" t="s">
        <v>55</v>
      </c>
      <c r="G239" t="s">
        <v>45</v>
      </c>
      <c r="H239" t="s">
        <v>55</v>
      </c>
      <c r="I239" t="s">
        <v>34</v>
      </c>
      <c r="J239" t="s">
        <v>102</v>
      </c>
      <c r="K239" s="1">
        <v>30845</v>
      </c>
      <c r="L239" t="s">
        <v>36</v>
      </c>
      <c r="M239" t="s">
        <v>37</v>
      </c>
      <c r="N239" t="s">
        <v>49</v>
      </c>
      <c r="O239" t="s">
        <v>67</v>
      </c>
      <c r="P239" t="s">
        <v>107</v>
      </c>
      <c r="Q239">
        <v>3</v>
      </c>
      <c r="R239" s="1">
        <v>44945</v>
      </c>
      <c r="S239">
        <v>2</v>
      </c>
      <c r="T239">
        <v>5</v>
      </c>
      <c r="U239">
        <v>4</v>
      </c>
      <c r="V239" s="1">
        <v>44919</v>
      </c>
      <c r="W239" t="s">
        <v>41</v>
      </c>
      <c r="X239" t="s">
        <v>51</v>
      </c>
      <c r="Y239" t="s">
        <v>73</v>
      </c>
      <c r="Z239">
        <v>2</v>
      </c>
      <c r="AA239">
        <v>830.36</v>
      </c>
      <c r="AB239">
        <v>39</v>
      </c>
    </row>
    <row r="240" spans="1:28" x14ac:dyDescent="0.25">
      <c r="A240">
        <v>3699</v>
      </c>
      <c r="B240" s="1">
        <v>44803</v>
      </c>
      <c r="C240" t="s">
        <v>28</v>
      </c>
      <c r="D240" t="s">
        <v>94</v>
      </c>
      <c r="E240" t="s">
        <v>108</v>
      </c>
      <c r="F240" t="s">
        <v>46</v>
      </c>
      <c r="G240" t="s">
        <v>56</v>
      </c>
      <c r="H240" t="s">
        <v>33</v>
      </c>
      <c r="I240" t="s">
        <v>34</v>
      </c>
      <c r="J240" t="s">
        <v>79</v>
      </c>
      <c r="K240" s="1">
        <v>28156</v>
      </c>
      <c r="L240" t="s">
        <v>36</v>
      </c>
      <c r="M240" t="s">
        <v>48</v>
      </c>
      <c r="N240" t="s">
        <v>84</v>
      </c>
      <c r="O240" t="s">
        <v>77</v>
      </c>
      <c r="P240" t="s">
        <v>107</v>
      </c>
      <c r="Q240">
        <v>2</v>
      </c>
      <c r="R240" s="1">
        <v>45098</v>
      </c>
      <c r="S240">
        <v>2</v>
      </c>
      <c r="T240">
        <v>4</v>
      </c>
      <c r="U240">
        <v>3</v>
      </c>
      <c r="V240" s="1">
        <v>44792</v>
      </c>
      <c r="W240" t="s">
        <v>50</v>
      </c>
      <c r="X240" t="s">
        <v>51</v>
      </c>
      <c r="Y240" t="s">
        <v>73</v>
      </c>
      <c r="Z240">
        <v>1</v>
      </c>
      <c r="AA240">
        <v>973.34</v>
      </c>
      <c r="AB240">
        <v>45</v>
      </c>
    </row>
    <row r="241" spans="1:28" x14ac:dyDescent="0.25">
      <c r="A241">
        <v>3700</v>
      </c>
      <c r="B241" s="1">
        <v>43762</v>
      </c>
      <c r="C241" t="s">
        <v>28</v>
      </c>
      <c r="D241" t="s">
        <v>54</v>
      </c>
      <c r="E241" t="s">
        <v>30</v>
      </c>
      <c r="F241" t="s">
        <v>46</v>
      </c>
      <c r="G241" t="s">
        <v>45</v>
      </c>
      <c r="H241" t="s">
        <v>33</v>
      </c>
      <c r="I241" t="s">
        <v>34</v>
      </c>
      <c r="J241" t="s">
        <v>101</v>
      </c>
      <c r="K241" s="1">
        <v>32245</v>
      </c>
      <c r="L241" t="s">
        <v>36</v>
      </c>
      <c r="M241" t="s">
        <v>48</v>
      </c>
      <c r="N241" t="s">
        <v>49</v>
      </c>
      <c r="O241" t="s">
        <v>77</v>
      </c>
      <c r="P241" t="s">
        <v>107</v>
      </c>
      <c r="Q241">
        <v>1</v>
      </c>
      <c r="R241" s="1">
        <v>44944</v>
      </c>
      <c r="S241">
        <v>4</v>
      </c>
      <c r="T241">
        <v>1</v>
      </c>
      <c r="U241">
        <v>1</v>
      </c>
      <c r="V241" s="1">
        <v>44982</v>
      </c>
      <c r="W241" t="s">
        <v>62</v>
      </c>
      <c r="X241" t="s">
        <v>42</v>
      </c>
      <c r="Y241" t="s">
        <v>43</v>
      </c>
      <c r="Z241">
        <v>4</v>
      </c>
      <c r="AA241">
        <v>667.34</v>
      </c>
      <c r="AB241">
        <v>31</v>
      </c>
    </row>
    <row r="242" spans="1:28" x14ac:dyDescent="0.25">
      <c r="A242">
        <v>3701</v>
      </c>
      <c r="B242" s="1">
        <v>43778</v>
      </c>
      <c r="C242" t="s">
        <v>28</v>
      </c>
      <c r="D242" t="s">
        <v>81</v>
      </c>
      <c r="E242" t="s">
        <v>30</v>
      </c>
      <c r="F242" t="s">
        <v>46</v>
      </c>
      <c r="G242" t="s">
        <v>56</v>
      </c>
      <c r="H242" t="s">
        <v>33</v>
      </c>
      <c r="I242" t="s">
        <v>34</v>
      </c>
      <c r="J242" t="s">
        <v>100</v>
      </c>
      <c r="K242" s="1">
        <v>17704</v>
      </c>
      <c r="L242" t="s">
        <v>36</v>
      </c>
      <c r="M242" t="s">
        <v>48</v>
      </c>
      <c r="N242" t="s">
        <v>60</v>
      </c>
      <c r="O242" t="s">
        <v>61</v>
      </c>
      <c r="P242" t="s">
        <v>107</v>
      </c>
      <c r="Q242">
        <v>2</v>
      </c>
      <c r="R242" s="1">
        <v>45087</v>
      </c>
      <c r="S242">
        <v>4</v>
      </c>
      <c r="T242">
        <v>1</v>
      </c>
      <c r="U242">
        <v>4</v>
      </c>
      <c r="V242" s="1">
        <v>44794</v>
      </c>
      <c r="W242" t="s">
        <v>92</v>
      </c>
      <c r="X242" t="s">
        <v>42</v>
      </c>
      <c r="Y242" t="s">
        <v>43</v>
      </c>
      <c r="Z242">
        <v>4</v>
      </c>
      <c r="AA242">
        <v>480.17</v>
      </c>
      <c r="AB242">
        <v>71</v>
      </c>
    </row>
    <row r="243" spans="1:28" x14ac:dyDescent="0.25">
      <c r="A243">
        <v>3702</v>
      </c>
      <c r="B243" s="1">
        <v>43659</v>
      </c>
      <c r="C243" t="s">
        <v>28</v>
      </c>
      <c r="D243" t="s">
        <v>87</v>
      </c>
      <c r="E243" t="s">
        <v>30</v>
      </c>
      <c r="F243" t="s">
        <v>46</v>
      </c>
      <c r="G243" t="s">
        <v>32</v>
      </c>
      <c r="H243" t="s">
        <v>46</v>
      </c>
      <c r="I243" t="s">
        <v>34</v>
      </c>
      <c r="J243" t="s">
        <v>47</v>
      </c>
      <c r="K243" s="1">
        <v>27872</v>
      </c>
      <c r="L243" t="s">
        <v>36</v>
      </c>
      <c r="M243" t="s">
        <v>48</v>
      </c>
      <c r="N243" t="s">
        <v>84</v>
      </c>
      <c r="O243" t="s">
        <v>61</v>
      </c>
      <c r="P243" t="s">
        <v>78</v>
      </c>
      <c r="Q243">
        <v>3</v>
      </c>
      <c r="R243" s="1">
        <v>44981</v>
      </c>
      <c r="S243">
        <v>2</v>
      </c>
      <c r="T243">
        <v>4</v>
      </c>
      <c r="U243">
        <v>1</v>
      </c>
      <c r="V243" s="1">
        <v>44972</v>
      </c>
      <c r="W243" t="s">
        <v>41</v>
      </c>
      <c r="X243" t="s">
        <v>51</v>
      </c>
      <c r="Y243" t="s">
        <v>43</v>
      </c>
      <c r="Z243">
        <v>3</v>
      </c>
      <c r="AA243">
        <v>346.28</v>
      </c>
      <c r="AB243">
        <v>43</v>
      </c>
    </row>
    <row r="244" spans="1:28" x14ac:dyDescent="0.25">
      <c r="A244">
        <v>3703</v>
      </c>
      <c r="B244" s="1">
        <v>44074</v>
      </c>
      <c r="C244" t="s">
        <v>28</v>
      </c>
      <c r="D244" t="s">
        <v>44</v>
      </c>
      <c r="E244" t="s">
        <v>30</v>
      </c>
      <c r="F244" t="s">
        <v>46</v>
      </c>
      <c r="G244" t="s">
        <v>45</v>
      </c>
      <c r="H244" t="s">
        <v>46</v>
      </c>
      <c r="I244" t="s">
        <v>34</v>
      </c>
      <c r="J244" t="s">
        <v>79</v>
      </c>
      <c r="K244" s="1">
        <v>18674</v>
      </c>
      <c r="L244" t="s">
        <v>36</v>
      </c>
      <c r="M244" t="s">
        <v>37</v>
      </c>
      <c r="N244" t="s">
        <v>38</v>
      </c>
      <c r="O244" t="s">
        <v>39</v>
      </c>
      <c r="P244" t="s">
        <v>78</v>
      </c>
      <c r="Q244">
        <v>4</v>
      </c>
      <c r="R244" s="1">
        <v>45079</v>
      </c>
      <c r="S244">
        <v>5</v>
      </c>
      <c r="T244">
        <v>5</v>
      </c>
      <c r="U244">
        <v>5</v>
      </c>
      <c r="V244" s="1">
        <v>44922</v>
      </c>
      <c r="W244" t="s">
        <v>92</v>
      </c>
      <c r="X244" t="s">
        <v>51</v>
      </c>
      <c r="Y244" t="s">
        <v>63</v>
      </c>
      <c r="Z244">
        <v>3</v>
      </c>
      <c r="AA244">
        <v>121.45</v>
      </c>
      <c r="AB244">
        <v>69</v>
      </c>
    </row>
    <row r="245" spans="1:28" x14ac:dyDescent="0.25">
      <c r="A245">
        <v>3704</v>
      </c>
      <c r="B245" s="1">
        <v>43490</v>
      </c>
      <c r="C245" t="s">
        <v>28</v>
      </c>
      <c r="D245" t="s">
        <v>29</v>
      </c>
      <c r="E245" t="s">
        <v>30</v>
      </c>
      <c r="F245" t="s">
        <v>55</v>
      </c>
      <c r="G245" t="s">
        <v>32</v>
      </c>
      <c r="H245" t="s">
        <v>46</v>
      </c>
      <c r="I245" t="s">
        <v>34</v>
      </c>
      <c r="J245" t="s">
        <v>70</v>
      </c>
      <c r="K245" s="1">
        <v>27795</v>
      </c>
      <c r="L245" t="s">
        <v>36</v>
      </c>
      <c r="M245" t="s">
        <v>37</v>
      </c>
      <c r="N245" t="s">
        <v>84</v>
      </c>
      <c r="O245" t="s">
        <v>67</v>
      </c>
      <c r="P245" t="s">
        <v>78</v>
      </c>
      <c r="Q245">
        <v>5</v>
      </c>
      <c r="R245" s="1">
        <v>45114</v>
      </c>
      <c r="S245">
        <v>2</v>
      </c>
      <c r="T245">
        <v>4</v>
      </c>
      <c r="U245">
        <v>5</v>
      </c>
      <c r="V245" s="1">
        <v>44841</v>
      </c>
      <c r="W245" t="s">
        <v>68</v>
      </c>
      <c r="X245" t="s">
        <v>51</v>
      </c>
      <c r="Y245" t="s">
        <v>52</v>
      </c>
      <c r="Z245">
        <v>2</v>
      </c>
      <c r="AA245">
        <v>669.3</v>
      </c>
      <c r="AB245">
        <v>43</v>
      </c>
    </row>
    <row r="246" spans="1:28" x14ac:dyDescent="0.25">
      <c r="A246">
        <v>3705</v>
      </c>
      <c r="B246" s="1">
        <v>44156</v>
      </c>
      <c r="C246" t="s">
        <v>28</v>
      </c>
      <c r="D246" t="s">
        <v>69</v>
      </c>
      <c r="E246" t="s">
        <v>30</v>
      </c>
      <c r="F246" t="s">
        <v>55</v>
      </c>
      <c r="G246" t="s">
        <v>45</v>
      </c>
      <c r="H246" t="s">
        <v>46</v>
      </c>
      <c r="I246" t="s">
        <v>34</v>
      </c>
      <c r="J246" t="s">
        <v>58</v>
      </c>
      <c r="K246" s="1">
        <v>24619</v>
      </c>
      <c r="L246" t="s">
        <v>36</v>
      </c>
      <c r="M246" t="s">
        <v>37</v>
      </c>
      <c r="N246" t="s">
        <v>38</v>
      </c>
      <c r="O246" t="s">
        <v>61</v>
      </c>
      <c r="P246" t="s">
        <v>78</v>
      </c>
      <c r="Q246">
        <v>3</v>
      </c>
      <c r="R246" s="1">
        <v>45071</v>
      </c>
      <c r="S246">
        <v>3</v>
      </c>
      <c r="T246">
        <v>1</v>
      </c>
      <c r="U246">
        <v>4</v>
      </c>
      <c r="V246" s="1">
        <v>45033</v>
      </c>
      <c r="W246" t="s">
        <v>68</v>
      </c>
      <c r="X246" t="s">
        <v>42</v>
      </c>
      <c r="Y246" t="s">
        <v>63</v>
      </c>
      <c r="Z246">
        <v>5</v>
      </c>
      <c r="AA246">
        <v>983.59</v>
      </c>
      <c r="AB246">
        <v>53</v>
      </c>
    </row>
    <row r="247" spans="1:28" x14ac:dyDescent="0.25">
      <c r="A247">
        <v>3706</v>
      </c>
      <c r="B247" s="1">
        <v>43731</v>
      </c>
      <c r="C247" t="s">
        <v>28</v>
      </c>
      <c r="D247" t="s">
        <v>74</v>
      </c>
      <c r="E247" t="s">
        <v>30</v>
      </c>
      <c r="F247" t="s">
        <v>55</v>
      </c>
      <c r="G247" t="s">
        <v>56</v>
      </c>
      <c r="H247" t="s">
        <v>46</v>
      </c>
      <c r="I247" t="s">
        <v>34</v>
      </c>
      <c r="J247" t="s">
        <v>70</v>
      </c>
      <c r="K247" s="1">
        <v>27341</v>
      </c>
      <c r="L247" t="s">
        <v>36</v>
      </c>
      <c r="M247" t="s">
        <v>48</v>
      </c>
      <c r="N247" t="s">
        <v>38</v>
      </c>
      <c r="O247" t="s">
        <v>77</v>
      </c>
      <c r="P247" t="s">
        <v>78</v>
      </c>
      <c r="Q247">
        <v>3</v>
      </c>
      <c r="R247" s="1">
        <v>45124</v>
      </c>
      <c r="S247">
        <v>2</v>
      </c>
      <c r="T247">
        <v>1</v>
      </c>
      <c r="U247">
        <v>4</v>
      </c>
      <c r="V247" s="1">
        <v>45084</v>
      </c>
      <c r="W247" t="s">
        <v>50</v>
      </c>
      <c r="X247" t="s">
        <v>42</v>
      </c>
      <c r="Y247" t="s">
        <v>63</v>
      </c>
      <c r="Z247">
        <v>1</v>
      </c>
      <c r="AA247">
        <v>304.89999999999998</v>
      </c>
      <c r="AB247">
        <v>45</v>
      </c>
    </row>
    <row r="248" spans="1:28" x14ac:dyDescent="0.25">
      <c r="A248">
        <v>3707</v>
      </c>
      <c r="B248" s="1">
        <v>44906</v>
      </c>
      <c r="C248" t="s">
        <v>28</v>
      </c>
      <c r="D248" t="s">
        <v>64</v>
      </c>
      <c r="E248" t="s">
        <v>30</v>
      </c>
      <c r="F248" t="s">
        <v>31</v>
      </c>
      <c r="G248" t="s">
        <v>56</v>
      </c>
      <c r="H248" t="s">
        <v>33</v>
      </c>
      <c r="I248" t="s">
        <v>34</v>
      </c>
      <c r="J248" t="s">
        <v>79</v>
      </c>
      <c r="K248" s="1">
        <v>35034</v>
      </c>
      <c r="L248" t="s">
        <v>36</v>
      </c>
      <c r="M248" t="s">
        <v>48</v>
      </c>
      <c r="N248" t="s">
        <v>84</v>
      </c>
      <c r="O248" t="s">
        <v>77</v>
      </c>
      <c r="P248" t="s">
        <v>78</v>
      </c>
      <c r="Q248">
        <v>3</v>
      </c>
      <c r="R248" s="1">
        <v>45009</v>
      </c>
      <c r="S248">
        <v>3</v>
      </c>
      <c r="T248">
        <v>2</v>
      </c>
      <c r="U248">
        <v>4</v>
      </c>
      <c r="V248" s="1">
        <v>44919</v>
      </c>
      <c r="W248" t="s">
        <v>41</v>
      </c>
      <c r="X248" t="s">
        <v>51</v>
      </c>
      <c r="Y248" t="s">
        <v>73</v>
      </c>
      <c r="Z248">
        <v>3</v>
      </c>
      <c r="AA248">
        <v>778.72</v>
      </c>
      <c r="AB248">
        <v>27</v>
      </c>
    </row>
    <row r="249" spans="1:28" x14ac:dyDescent="0.25">
      <c r="A249">
        <v>3708</v>
      </c>
      <c r="B249" s="1">
        <v>44064</v>
      </c>
      <c r="C249" t="s">
        <v>28</v>
      </c>
      <c r="D249" t="s">
        <v>85</v>
      </c>
      <c r="E249" t="s">
        <v>30</v>
      </c>
      <c r="F249" t="s">
        <v>55</v>
      </c>
      <c r="G249" t="s">
        <v>32</v>
      </c>
      <c r="H249" t="s">
        <v>46</v>
      </c>
      <c r="I249" t="s">
        <v>34</v>
      </c>
      <c r="J249" t="s">
        <v>97</v>
      </c>
      <c r="K249" s="1">
        <v>27079</v>
      </c>
      <c r="L249" t="s">
        <v>36</v>
      </c>
      <c r="M249" t="s">
        <v>48</v>
      </c>
      <c r="N249" t="s">
        <v>72</v>
      </c>
      <c r="O249" t="s">
        <v>67</v>
      </c>
      <c r="P249" t="s">
        <v>78</v>
      </c>
      <c r="Q249">
        <v>4</v>
      </c>
      <c r="R249" s="1">
        <v>44794</v>
      </c>
      <c r="S249">
        <v>5</v>
      </c>
      <c r="T249">
        <v>5</v>
      </c>
      <c r="U249">
        <v>2</v>
      </c>
      <c r="V249" s="1">
        <v>44929</v>
      </c>
      <c r="W249" t="s">
        <v>50</v>
      </c>
      <c r="X249" t="s">
        <v>51</v>
      </c>
      <c r="Y249" t="s">
        <v>73</v>
      </c>
      <c r="Z249">
        <v>4</v>
      </c>
      <c r="AA249">
        <v>136.15</v>
      </c>
      <c r="AB249">
        <v>46</v>
      </c>
    </row>
    <row r="250" spans="1:28" x14ac:dyDescent="0.25">
      <c r="A250">
        <v>3709</v>
      </c>
      <c r="B250" s="1">
        <v>43500</v>
      </c>
      <c r="C250" t="s">
        <v>28</v>
      </c>
      <c r="D250" t="s">
        <v>94</v>
      </c>
      <c r="E250" t="s">
        <v>30</v>
      </c>
      <c r="F250" t="s">
        <v>55</v>
      </c>
      <c r="G250" t="s">
        <v>32</v>
      </c>
      <c r="H250" t="s">
        <v>46</v>
      </c>
      <c r="I250" t="s">
        <v>34</v>
      </c>
      <c r="J250" t="s">
        <v>89</v>
      </c>
      <c r="K250" s="1">
        <v>25464</v>
      </c>
      <c r="L250" t="s">
        <v>36</v>
      </c>
      <c r="M250" t="s">
        <v>48</v>
      </c>
      <c r="N250" t="s">
        <v>72</v>
      </c>
      <c r="O250" t="s">
        <v>77</v>
      </c>
      <c r="P250" t="s">
        <v>78</v>
      </c>
      <c r="Q250">
        <v>5</v>
      </c>
      <c r="R250" s="1">
        <v>45054</v>
      </c>
      <c r="S250">
        <v>3</v>
      </c>
      <c r="T250">
        <v>5</v>
      </c>
      <c r="U250">
        <v>3</v>
      </c>
      <c r="V250" s="1">
        <v>45023</v>
      </c>
      <c r="W250" t="s">
        <v>41</v>
      </c>
      <c r="X250" t="s">
        <v>42</v>
      </c>
      <c r="Y250" t="s">
        <v>52</v>
      </c>
      <c r="Z250">
        <v>4</v>
      </c>
      <c r="AA250">
        <v>339.84</v>
      </c>
      <c r="AB250">
        <v>50</v>
      </c>
    </row>
    <row r="251" spans="1:28" x14ac:dyDescent="0.25">
      <c r="A251">
        <v>3710</v>
      </c>
      <c r="B251" s="1">
        <v>44498</v>
      </c>
      <c r="C251" t="s">
        <v>28</v>
      </c>
      <c r="D251" t="s">
        <v>54</v>
      </c>
      <c r="E251" t="s">
        <v>30</v>
      </c>
      <c r="F251" t="s">
        <v>55</v>
      </c>
      <c r="G251" t="s">
        <v>32</v>
      </c>
      <c r="H251" t="s">
        <v>46</v>
      </c>
      <c r="I251" t="s">
        <v>34</v>
      </c>
      <c r="J251" t="s">
        <v>47</v>
      </c>
      <c r="K251" s="1">
        <v>22205</v>
      </c>
      <c r="L251" t="s">
        <v>36</v>
      </c>
      <c r="M251" t="s">
        <v>37</v>
      </c>
      <c r="N251" t="s">
        <v>49</v>
      </c>
      <c r="O251" t="s">
        <v>61</v>
      </c>
      <c r="P251" t="s">
        <v>78</v>
      </c>
      <c r="Q251">
        <v>1</v>
      </c>
      <c r="R251" s="1">
        <v>44985</v>
      </c>
      <c r="S251">
        <v>5</v>
      </c>
      <c r="T251">
        <v>5</v>
      </c>
      <c r="U251">
        <v>3</v>
      </c>
      <c r="V251" s="1">
        <v>45079</v>
      </c>
      <c r="W251" t="s">
        <v>41</v>
      </c>
      <c r="X251" t="s">
        <v>51</v>
      </c>
      <c r="Y251" t="s">
        <v>63</v>
      </c>
      <c r="Z251">
        <v>1</v>
      </c>
      <c r="AA251">
        <v>791.78</v>
      </c>
      <c r="AB251">
        <v>61</v>
      </c>
    </row>
    <row r="252" spans="1:28" x14ac:dyDescent="0.25">
      <c r="A252">
        <v>3711</v>
      </c>
      <c r="B252" s="1">
        <v>44394</v>
      </c>
      <c r="C252" t="s">
        <v>28</v>
      </c>
      <c r="D252" t="s">
        <v>81</v>
      </c>
      <c r="E252" t="s">
        <v>30</v>
      </c>
      <c r="F252" t="s">
        <v>46</v>
      </c>
      <c r="G252" t="s">
        <v>45</v>
      </c>
      <c r="H252" t="s">
        <v>33</v>
      </c>
      <c r="I252" t="s">
        <v>34</v>
      </c>
      <c r="J252" t="s">
        <v>35</v>
      </c>
      <c r="K252" s="1">
        <v>29589</v>
      </c>
      <c r="L252" t="s">
        <v>36</v>
      </c>
      <c r="M252" t="s">
        <v>37</v>
      </c>
      <c r="N252" t="s">
        <v>72</v>
      </c>
      <c r="O252" t="s">
        <v>61</v>
      </c>
      <c r="P252" t="s">
        <v>98</v>
      </c>
      <c r="Q252">
        <v>1</v>
      </c>
      <c r="R252" s="1">
        <v>44909</v>
      </c>
      <c r="S252">
        <v>4</v>
      </c>
      <c r="T252">
        <v>3</v>
      </c>
      <c r="U252">
        <v>3</v>
      </c>
      <c r="V252" s="1">
        <v>44853</v>
      </c>
      <c r="W252" t="s">
        <v>41</v>
      </c>
      <c r="X252" t="s">
        <v>51</v>
      </c>
      <c r="Y252" t="s">
        <v>52</v>
      </c>
      <c r="Z252">
        <v>5</v>
      </c>
      <c r="AA252">
        <v>853.26</v>
      </c>
      <c r="AB252">
        <v>40</v>
      </c>
    </row>
    <row r="253" spans="1:28" x14ac:dyDescent="0.25">
      <c r="A253">
        <v>3713</v>
      </c>
      <c r="B253" s="1">
        <v>44033</v>
      </c>
      <c r="C253" t="s">
        <v>28</v>
      </c>
      <c r="D253" t="s">
        <v>44</v>
      </c>
      <c r="E253" t="s">
        <v>30</v>
      </c>
      <c r="F253" t="s">
        <v>55</v>
      </c>
      <c r="G253" t="s">
        <v>56</v>
      </c>
      <c r="H253" t="s">
        <v>33</v>
      </c>
      <c r="I253" t="s">
        <v>34</v>
      </c>
      <c r="J253" t="s">
        <v>58</v>
      </c>
      <c r="K253" s="1">
        <v>31147</v>
      </c>
      <c r="L253" t="s">
        <v>36</v>
      </c>
      <c r="M253" t="s">
        <v>48</v>
      </c>
      <c r="N253" t="s">
        <v>49</v>
      </c>
      <c r="O253" t="s">
        <v>39</v>
      </c>
      <c r="P253" t="s">
        <v>40</v>
      </c>
      <c r="Q253">
        <v>3</v>
      </c>
      <c r="R253" s="1">
        <v>44864</v>
      </c>
      <c r="S253">
        <v>3</v>
      </c>
      <c r="T253">
        <v>4</v>
      </c>
      <c r="U253">
        <v>1</v>
      </c>
      <c r="V253" s="1">
        <v>45063</v>
      </c>
      <c r="W253" t="s">
        <v>50</v>
      </c>
      <c r="X253" t="s">
        <v>51</v>
      </c>
      <c r="Y253" t="s">
        <v>52</v>
      </c>
      <c r="Z253">
        <v>5</v>
      </c>
      <c r="AA253">
        <v>235.82</v>
      </c>
      <c r="AB253">
        <v>35</v>
      </c>
    </row>
    <row r="254" spans="1:28" x14ac:dyDescent="0.25">
      <c r="A254">
        <v>3714</v>
      </c>
      <c r="B254" s="1">
        <v>43849</v>
      </c>
      <c r="C254" t="s">
        <v>28</v>
      </c>
      <c r="D254" t="s">
        <v>29</v>
      </c>
      <c r="E254" t="s">
        <v>30</v>
      </c>
      <c r="F254" t="s">
        <v>55</v>
      </c>
      <c r="G254" t="s">
        <v>56</v>
      </c>
      <c r="H254" t="s">
        <v>46</v>
      </c>
      <c r="I254" t="s">
        <v>34</v>
      </c>
      <c r="J254" t="s">
        <v>70</v>
      </c>
      <c r="K254" s="1">
        <v>23851</v>
      </c>
      <c r="L254" t="s">
        <v>36</v>
      </c>
      <c r="M254" t="s">
        <v>48</v>
      </c>
      <c r="N254" t="s">
        <v>38</v>
      </c>
      <c r="O254" t="s">
        <v>67</v>
      </c>
      <c r="P254" t="s">
        <v>40</v>
      </c>
      <c r="Q254">
        <v>4</v>
      </c>
      <c r="R254" s="1">
        <v>45128</v>
      </c>
      <c r="S254">
        <v>3</v>
      </c>
      <c r="T254">
        <v>5</v>
      </c>
      <c r="U254">
        <v>2</v>
      </c>
      <c r="V254" s="1">
        <v>45064</v>
      </c>
      <c r="W254" t="s">
        <v>41</v>
      </c>
      <c r="X254" t="s">
        <v>42</v>
      </c>
      <c r="Y254" t="s">
        <v>73</v>
      </c>
      <c r="Z254">
        <v>5</v>
      </c>
      <c r="AA254">
        <v>448.57</v>
      </c>
      <c r="AB254">
        <v>55</v>
      </c>
    </row>
    <row r="255" spans="1:28" x14ac:dyDescent="0.25">
      <c r="A255">
        <v>3715</v>
      </c>
      <c r="B255" s="1">
        <v>44451</v>
      </c>
      <c r="C255" t="s">
        <v>28</v>
      </c>
      <c r="D255" t="s">
        <v>69</v>
      </c>
      <c r="E255" t="s">
        <v>30</v>
      </c>
      <c r="F255" t="s">
        <v>31</v>
      </c>
      <c r="G255" t="s">
        <v>45</v>
      </c>
      <c r="H255" t="s">
        <v>55</v>
      </c>
      <c r="I255" t="s">
        <v>34</v>
      </c>
      <c r="J255" t="s">
        <v>96</v>
      </c>
      <c r="K255" s="1">
        <v>27824</v>
      </c>
      <c r="L255" t="s">
        <v>36</v>
      </c>
      <c r="M255" t="s">
        <v>48</v>
      </c>
      <c r="N255" t="s">
        <v>72</v>
      </c>
      <c r="O255" t="s">
        <v>39</v>
      </c>
      <c r="P255" t="s">
        <v>40</v>
      </c>
      <c r="Q255">
        <v>4</v>
      </c>
      <c r="R255" s="1">
        <v>45066</v>
      </c>
      <c r="S255">
        <v>1</v>
      </c>
      <c r="T255">
        <v>1</v>
      </c>
      <c r="U255">
        <v>4</v>
      </c>
      <c r="V255" s="1">
        <v>44937</v>
      </c>
      <c r="W255" t="s">
        <v>41</v>
      </c>
      <c r="X255" t="s">
        <v>51</v>
      </c>
      <c r="Y255" t="s">
        <v>52</v>
      </c>
      <c r="Z255">
        <v>3</v>
      </c>
      <c r="AA255">
        <v>572.55999999999995</v>
      </c>
      <c r="AB255">
        <v>45</v>
      </c>
    </row>
    <row r="256" spans="1:28" x14ac:dyDescent="0.25">
      <c r="A256">
        <v>3716</v>
      </c>
      <c r="B256" s="1">
        <v>44773</v>
      </c>
      <c r="C256" t="s">
        <v>106</v>
      </c>
      <c r="D256" t="s">
        <v>85</v>
      </c>
      <c r="E256" t="s">
        <v>108</v>
      </c>
      <c r="F256" t="s">
        <v>55</v>
      </c>
      <c r="G256" t="s">
        <v>45</v>
      </c>
      <c r="H256" t="s">
        <v>55</v>
      </c>
      <c r="I256" t="s">
        <v>34</v>
      </c>
      <c r="J256" t="s">
        <v>65</v>
      </c>
      <c r="K256" s="1">
        <v>34147</v>
      </c>
      <c r="L256" t="s">
        <v>36</v>
      </c>
      <c r="M256" t="s">
        <v>37</v>
      </c>
      <c r="N256" t="s">
        <v>72</v>
      </c>
      <c r="O256" t="s">
        <v>67</v>
      </c>
      <c r="P256" t="s">
        <v>40</v>
      </c>
      <c r="Q256">
        <v>1</v>
      </c>
      <c r="R256" s="1">
        <v>44884</v>
      </c>
      <c r="S256">
        <v>5</v>
      </c>
      <c r="T256">
        <v>3</v>
      </c>
      <c r="U256">
        <v>3</v>
      </c>
      <c r="V256" s="1">
        <v>44992</v>
      </c>
      <c r="W256" t="s">
        <v>62</v>
      </c>
      <c r="X256" t="s">
        <v>42</v>
      </c>
      <c r="Y256" t="s">
        <v>52</v>
      </c>
      <c r="Z256">
        <v>4</v>
      </c>
      <c r="AA256">
        <v>959.78</v>
      </c>
      <c r="AB256">
        <v>29</v>
      </c>
    </row>
    <row r="257" spans="1:28" x14ac:dyDescent="0.25">
      <c r="A257">
        <v>3717</v>
      </c>
      <c r="B257" s="1">
        <v>45064</v>
      </c>
      <c r="C257" t="s">
        <v>106</v>
      </c>
      <c r="D257" t="s">
        <v>44</v>
      </c>
      <c r="E257" t="s">
        <v>30</v>
      </c>
      <c r="F257" t="s">
        <v>31</v>
      </c>
      <c r="G257" t="s">
        <v>56</v>
      </c>
      <c r="H257" t="s">
        <v>55</v>
      </c>
      <c r="I257" t="s">
        <v>34</v>
      </c>
      <c r="J257" t="s">
        <v>70</v>
      </c>
      <c r="K257" s="1">
        <v>33915</v>
      </c>
      <c r="L257" t="s">
        <v>36</v>
      </c>
      <c r="M257" t="s">
        <v>37</v>
      </c>
      <c r="N257" t="s">
        <v>84</v>
      </c>
      <c r="O257" t="s">
        <v>67</v>
      </c>
      <c r="P257" t="s">
        <v>40</v>
      </c>
      <c r="Q257">
        <v>2</v>
      </c>
      <c r="R257" s="1">
        <v>44927</v>
      </c>
      <c r="S257">
        <v>4</v>
      </c>
      <c r="T257">
        <v>1</v>
      </c>
      <c r="U257">
        <v>3</v>
      </c>
      <c r="V257" s="1">
        <v>44795</v>
      </c>
      <c r="W257" t="s">
        <v>92</v>
      </c>
      <c r="X257" t="s">
        <v>51</v>
      </c>
      <c r="Y257" t="s">
        <v>73</v>
      </c>
      <c r="Z257">
        <v>3</v>
      </c>
      <c r="AA257">
        <v>363.02</v>
      </c>
      <c r="AB257">
        <v>31</v>
      </c>
    </row>
    <row r="258" spans="1:28" x14ac:dyDescent="0.25">
      <c r="A258">
        <v>3718</v>
      </c>
      <c r="B258" s="1">
        <v>44341</v>
      </c>
      <c r="C258" t="s">
        <v>106</v>
      </c>
      <c r="D258" t="s">
        <v>87</v>
      </c>
      <c r="E258" t="s">
        <v>108</v>
      </c>
      <c r="F258" t="s">
        <v>31</v>
      </c>
      <c r="G258" t="s">
        <v>32</v>
      </c>
      <c r="H258" t="s">
        <v>33</v>
      </c>
      <c r="I258" t="s">
        <v>34</v>
      </c>
      <c r="J258" t="s">
        <v>70</v>
      </c>
      <c r="K258" s="1">
        <v>17060</v>
      </c>
      <c r="L258" t="s">
        <v>36</v>
      </c>
      <c r="M258" t="s">
        <v>37</v>
      </c>
      <c r="N258" t="s">
        <v>60</v>
      </c>
      <c r="O258" t="s">
        <v>67</v>
      </c>
      <c r="P258" t="s">
        <v>40</v>
      </c>
      <c r="Q258">
        <v>4</v>
      </c>
      <c r="R258" s="1">
        <v>44839</v>
      </c>
      <c r="S258">
        <v>1</v>
      </c>
      <c r="T258">
        <v>1</v>
      </c>
      <c r="U258">
        <v>3</v>
      </c>
      <c r="V258" s="1">
        <v>45048</v>
      </c>
      <c r="W258" t="s">
        <v>92</v>
      </c>
      <c r="X258" t="s">
        <v>42</v>
      </c>
      <c r="Y258" t="s">
        <v>63</v>
      </c>
      <c r="Z258">
        <v>2</v>
      </c>
      <c r="AA258">
        <v>325.7</v>
      </c>
      <c r="AB258">
        <v>75</v>
      </c>
    </row>
    <row r="259" spans="1:28" x14ac:dyDescent="0.25">
      <c r="A259">
        <v>3719</v>
      </c>
      <c r="B259" s="1">
        <v>44764</v>
      </c>
      <c r="C259" t="s">
        <v>106</v>
      </c>
      <c r="D259" t="s">
        <v>64</v>
      </c>
      <c r="E259" t="s">
        <v>30</v>
      </c>
      <c r="F259" t="s">
        <v>31</v>
      </c>
      <c r="G259" t="s">
        <v>56</v>
      </c>
      <c r="H259" t="s">
        <v>55</v>
      </c>
      <c r="I259" t="s">
        <v>34</v>
      </c>
      <c r="J259" t="s">
        <v>111</v>
      </c>
      <c r="K259" s="1">
        <v>17356</v>
      </c>
      <c r="L259" t="s">
        <v>36</v>
      </c>
      <c r="M259" t="s">
        <v>37</v>
      </c>
      <c r="N259" t="s">
        <v>49</v>
      </c>
      <c r="O259" t="s">
        <v>77</v>
      </c>
      <c r="P259" t="s">
        <v>40</v>
      </c>
      <c r="Q259">
        <v>3</v>
      </c>
      <c r="R259" s="1">
        <v>44892</v>
      </c>
      <c r="S259">
        <v>1</v>
      </c>
      <c r="T259">
        <v>2</v>
      </c>
      <c r="U259">
        <v>1</v>
      </c>
      <c r="V259" s="1">
        <v>44842</v>
      </c>
      <c r="W259" t="s">
        <v>62</v>
      </c>
      <c r="X259" t="s">
        <v>42</v>
      </c>
      <c r="Y259" t="s">
        <v>52</v>
      </c>
      <c r="Z259">
        <v>3</v>
      </c>
      <c r="AA259">
        <v>727.75</v>
      </c>
      <c r="AB259">
        <v>75</v>
      </c>
    </row>
    <row r="260" spans="1:28" x14ac:dyDescent="0.25">
      <c r="A260">
        <v>3720</v>
      </c>
      <c r="B260" s="1">
        <v>43608</v>
      </c>
      <c r="C260" t="s">
        <v>106</v>
      </c>
      <c r="D260" t="s">
        <v>94</v>
      </c>
      <c r="E260" t="s">
        <v>30</v>
      </c>
      <c r="F260" t="s">
        <v>46</v>
      </c>
      <c r="G260" t="s">
        <v>56</v>
      </c>
      <c r="H260" t="s">
        <v>55</v>
      </c>
      <c r="I260" t="s">
        <v>34</v>
      </c>
      <c r="J260" t="s">
        <v>70</v>
      </c>
      <c r="K260" s="1">
        <v>21537</v>
      </c>
      <c r="L260" t="s">
        <v>36</v>
      </c>
      <c r="M260" t="s">
        <v>37</v>
      </c>
      <c r="N260" t="s">
        <v>38</v>
      </c>
      <c r="O260" t="s">
        <v>61</v>
      </c>
      <c r="P260" t="s">
        <v>40</v>
      </c>
      <c r="Q260">
        <v>3</v>
      </c>
      <c r="R260" s="1">
        <v>45061</v>
      </c>
      <c r="S260">
        <v>2</v>
      </c>
      <c r="T260">
        <v>1</v>
      </c>
      <c r="U260">
        <v>5</v>
      </c>
      <c r="V260" s="1">
        <v>44827</v>
      </c>
      <c r="W260" t="s">
        <v>62</v>
      </c>
      <c r="X260" t="s">
        <v>42</v>
      </c>
      <c r="Y260" t="s">
        <v>73</v>
      </c>
      <c r="Z260">
        <v>2</v>
      </c>
      <c r="AA260">
        <v>845.21</v>
      </c>
      <c r="AB260">
        <v>61</v>
      </c>
    </row>
    <row r="261" spans="1:28" x14ac:dyDescent="0.25">
      <c r="A261">
        <v>3721</v>
      </c>
      <c r="B261" s="1">
        <v>43873</v>
      </c>
      <c r="C261" t="s">
        <v>28</v>
      </c>
      <c r="D261" t="s">
        <v>81</v>
      </c>
      <c r="E261" t="s">
        <v>30</v>
      </c>
      <c r="F261" t="s">
        <v>55</v>
      </c>
      <c r="G261" t="s">
        <v>56</v>
      </c>
      <c r="H261" t="s">
        <v>55</v>
      </c>
      <c r="I261" t="s">
        <v>34</v>
      </c>
      <c r="J261" t="s">
        <v>97</v>
      </c>
      <c r="K261" s="1">
        <v>21999</v>
      </c>
      <c r="L261" t="s">
        <v>36</v>
      </c>
      <c r="M261" t="s">
        <v>48</v>
      </c>
      <c r="N261" t="s">
        <v>72</v>
      </c>
      <c r="O261" t="s">
        <v>39</v>
      </c>
      <c r="P261" t="s">
        <v>40</v>
      </c>
      <c r="Q261">
        <v>2</v>
      </c>
      <c r="R261" s="1">
        <v>44964</v>
      </c>
      <c r="S261">
        <v>5</v>
      </c>
      <c r="T261">
        <v>4</v>
      </c>
      <c r="U261">
        <v>5</v>
      </c>
      <c r="V261" s="1">
        <v>44917</v>
      </c>
      <c r="W261" t="s">
        <v>68</v>
      </c>
      <c r="X261" t="s">
        <v>51</v>
      </c>
      <c r="Y261" t="s">
        <v>52</v>
      </c>
      <c r="Z261">
        <v>4</v>
      </c>
      <c r="AA261">
        <v>327.82</v>
      </c>
      <c r="AB261">
        <v>60</v>
      </c>
    </row>
    <row r="262" spans="1:28" x14ac:dyDescent="0.25">
      <c r="A262">
        <v>3722</v>
      </c>
      <c r="B262" s="1">
        <v>43877</v>
      </c>
      <c r="C262" t="s">
        <v>28</v>
      </c>
      <c r="D262" t="s">
        <v>54</v>
      </c>
      <c r="E262" t="s">
        <v>108</v>
      </c>
      <c r="F262" t="s">
        <v>46</v>
      </c>
      <c r="G262" t="s">
        <v>56</v>
      </c>
      <c r="H262" t="s">
        <v>55</v>
      </c>
      <c r="I262" t="s">
        <v>34</v>
      </c>
      <c r="J262" t="s">
        <v>70</v>
      </c>
      <c r="K262" s="1">
        <v>17410</v>
      </c>
      <c r="L262" t="s">
        <v>36</v>
      </c>
      <c r="M262" t="s">
        <v>48</v>
      </c>
      <c r="N262" t="s">
        <v>38</v>
      </c>
      <c r="O262" t="s">
        <v>67</v>
      </c>
      <c r="P262" t="s">
        <v>40</v>
      </c>
      <c r="Q262">
        <v>2</v>
      </c>
      <c r="R262" s="1">
        <v>45078</v>
      </c>
      <c r="S262">
        <v>1</v>
      </c>
      <c r="T262">
        <v>5</v>
      </c>
      <c r="U262">
        <v>5</v>
      </c>
      <c r="V262" s="1">
        <v>44941</v>
      </c>
      <c r="W262" t="s">
        <v>92</v>
      </c>
      <c r="X262" t="s">
        <v>42</v>
      </c>
      <c r="Y262" t="s">
        <v>73</v>
      </c>
      <c r="Z262">
        <v>1</v>
      </c>
      <c r="AA262">
        <v>512.54999999999995</v>
      </c>
      <c r="AB262">
        <v>73</v>
      </c>
    </row>
    <row r="263" spans="1:28" x14ac:dyDescent="0.25">
      <c r="A263">
        <v>3723</v>
      </c>
      <c r="B263" s="1">
        <v>44680</v>
      </c>
      <c r="C263" t="s">
        <v>28</v>
      </c>
      <c r="D263" t="s">
        <v>69</v>
      </c>
      <c r="E263" t="s">
        <v>108</v>
      </c>
      <c r="F263" t="s">
        <v>55</v>
      </c>
      <c r="G263" t="s">
        <v>45</v>
      </c>
      <c r="H263" t="s">
        <v>33</v>
      </c>
      <c r="I263" t="s">
        <v>34</v>
      </c>
      <c r="J263" t="s">
        <v>101</v>
      </c>
      <c r="K263" s="1">
        <v>26541</v>
      </c>
      <c r="L263" t="s">
        <v>36</v>
      </c>
      <c r="M263" t="s">
        <v>48</v>
      </c>
      <c r="N263" t="s">
        <v>84</v>
      </c>
      <c r="O263" t="s">
        <v>67</v>
      </c>
      <c r="P263" t="s">
        <v>40</v>
      </c>
      <c r="Q263">
        <v>3</v>
      </c>
      <c r="R263" s="1">
        <v>45095</v>
      </c>
      <c r="S263">
        <v>2</v>
      </c>
      <c r="T263">
        <v>1</v>
      </c>
      <c r="U263">
        <v>4</v>
      </c>
      <c r="V263" s="1">
        <v>44810</v>
      </c>
      <c r="W263" t="s">
        <v>92</v>
      </c>
      <c r="X263" t="s">
        <v>42</v>
      </c>
      <c r="Y263" t="s">
        <v>63</v>
      </c>
      <c r="Z263">
        <v>1</v>
      </c>
      <c r="AA263">
        <v>457.17</v>
      </c>
      <c r="AB263">
        <v>50</v>
      </c>
    </row>
    <row r="264" spans="1:28" x14ac:dyDescent="0.25">
      <c r="A264">
        <v>3724</v>
      </c>
      <c r="B264" s="1">
        <v>43748</v>
      </c>
      <c r="C264" t="s">
        <v>28</v>
      </c>
      <c r="D264" t="s">
        <v>29</v>
      </c>
      <c r="E264" t="s">
        <v>108</v>
      </c>
      <c r="F264" t="s">
        <v>46</v>
      </c>
      <c r="G264" t="s">
        <v>32</v>
      </c>
      <c r="H264" t="s">
        <v>33</v>
      </c>
      <c r="I264" t="s">
        <v>34</v>
      </c>
      <c r="J264" t="s">
        <v>70</v>
      </c>
      <c r="K264" s="1">
        <v>25532</v>
      </c>
      <c r="L264" t="s">
        <v>36</v>
      </c>
      <c r="M264" t="s">
        <v>48</v>
      </c>
      <c r="N264" t="s">
        <v>84</v>
      </c>
      <c r="O264" t="s">
        <v>77</v>
      </c>
      <c r="P264" t="s">
        <v>40</v>
      </c>
      <c r="Q264">
        <v>4</v>
      </c>
      <c r="R264" s="1">
        <v>44961</v>
      </c>
      <c r="S264">
        <v>1</v>
      </c>
      <c r="T264">
        <v>2</v>
      </c>
      <c r="U264">
        <v>5</v>
      </c>
      <c r="V264" s="1">
        <v>45105</v>
      </c>
      <c r="W264" t="s">
        <v>92</v>
      </c>
      <c r="X264" t="s">
        <v>42</v>
      </c>
      <c r="Y264" t="s">
        <v>52</v>
      </c>
      <c r="Z264">
        <v>4</v>
      </c>
      <c r="AA264">
        <v>573.33000000000004</v>
      </c>
      <c r="AB264">
        <v>50</v>
      </c>
    </row>
    <row r="265" spans="1:28" x14ac:dyDescent="0.25">
      <c r="A265">
        <v>3725</v>
      </c>
      <c r="B265" s="1">
        <v>43562</v>
      </c>
      <c r="C265" t="s">
        <v>28</v>
      </c>
      <c r="D265" t="s">
        <v>85</v>
      </c>
      <c r="E265" t="s">
        <v>30</v>
      </c>
      <c r="F265" t="s">
        <v>31</v>
      </c>
      <c r="G265" t="s">
        <v>56</v>
      </c>
      <c r="H265" t="s">
        <v>46</v>
      </c>
      <c r="I265" t="s">
        <v>34</v>
      </c>
      <c r="J265" t="s">
        <v>47</v>
      </c>
      <c r="K265" s="1">
        <v>20322</v>
      </c>
      <c r="L265" t="s">
        <v>36</v>
      </c>
      <c r="M265" t="s">
        <v>48</v>
      </c>
      <c r="N265" t="s">
        <v>84</v>
      </c>
      <c r="O265" t="s">
        <v>39</v>
      </c>
      <c r="P265" t="s">
        <v>40</v>
      </c>
      <c r="Q265">
        <v>1</v>
      </c>
      <c r="R265" s="1">
        <v>45063</v>
      </c>
      <c r="S265">
        <v>4</v>
      </c>
      <c r="T265">
        <v>3</v>
      </c>
      <c r="U265">
        <v>3</v>
      </c>
      <c r="V265" s="1">
        <v>45069</v>
      </c>
      <c r="W265" t="s">
        <v>50</v>
      </c>
      <c r="X265" t="s">
        <v>51</v>
      </c>
      <c r="Y265" t="s">
        <v>43</v>
      </c>
      <c r="Z265">
        <v>3</v>
      </c>
      <c r="AA265">
        <v>135.18</v>
      </c>
      <c r="AB265">
        <v>64</v>
      </c>
    </row>
    <row r="266" spans="1:28" x14ac:dyDescent="0.25">
      <c r="A266">
        <v>3726</v>
      </c>
      <c r="B266" s="1">
        <v>44025</v>
      </c>
      <c r="C266" t="s">
        <v>28</v>
      </c>
      <c r="D266" t="s">
        <v>44</v>
      </c>
      <c r="E266" t="s">
        <v>30</v>
      </c>
      <c r="F266" t="s">
        <v>31</v>
      </c>
      <c r="G266" t="s">
        <v>45</v>
      </c>
      <c r="H266" t="s">
        <v>55</v>
      </c>
      <c r="I266" t="s">
        <v>34</v>
      </c>
      <c r="J266" t="s">
        <v>65</v>
      </c>
      <c r="K266" s="1">
        <v>34905</v>
      </c>
      <c r="L266" t="s">
        <v>36</v>
      </c>
      <c r="M266" t="s">
        <v>37</v>
      </c>
      <c r="N266" t="s">
        <v>60</v>
      </c>
      <c r="O266" t="s">
        <v>67</v>
      </c>
      <c r="P266" t="s">
        <v>40</v>
      </c>
      <c r="Q266">
        <v>4</v>
      </c>
      <c r="R266" s="1">
        <v>44835</v>
      </c>
      <c r="S266">
        <v>1</v>
      </c>
      <c r="T266">
        <v>4</v>
      </c>
      <c r="U266">
        <v>1</v>
      </c>
      <c r="V266" s="1">
        <v>44939</v>
      </c>
      <c r="W266" t="s">
        <v>92</v>
      </c>
      <c r="X266" t="s">
        <v>51</v>
      </c>
      <c r="Y266" t="s">
        <v>43</v>
      </c>
      <c r="Z266">
        <v>3</v>
      </c>
      <c r="AA266">
        <v>911.12</v>
      </c>
      <c r="AB266">
        <v>25</v>
      </c>
    </row>
    <row r="267" spans="1:28" x14ac:dyDescent="0.25">
      <c r="A267">
        <v>3727</v>
      </c>
      <c r="B267" s="1">
        <v>44434</v>
      </c>
      <c r="C267" t="s">
        <v>28</v>
      </c>
      <c r="D267" t="s">
        <v>87</v>
      </c>
      <c r="E267" t="s">
        <v>30</v>
      </c>
      <c r="F267" t="s">
        <v>46</v>
      </c>
      <c r="G267" t="s">
        <v>32</v>
      </c>
      <c r="H267" t="s">
        <v>33</v>
      </c>
      <c r="I267" t="s">
        <v>34</v>
      </c>
      <c r="J267" t="s">
        <v>70</v>
      </c>
      <c r="K267" s="1">
        <v>16452</v>
      </c>
      <c r="L267" t="s">
        <v>36</v>
      </c>
      <c r="M267" t="s">
        <v>37</v>
      </c>
      <c r="N267" t="s">
        <v>60</v>
      </c>
      <c r="O267" t="s">
        <v>77</v>
      </c>
      <c r="P267" t="s">
        <v>40</v>
      </c>
      <c r="Q267">
        <v>3</v>
      </c>
      <c r="R267" s="1">
        <v>44845</v>
      </c>
      <c r="S267">
        <v>1</v>
      </c>
      <c r="T267">
        <v>2</v>
      </c>
      <c r="U267">
        <v>5</v>
      </c>
      <c r="V267" s="1">
        <v>45048</v>
      </c>
      <c r="W267" t="s">
        <v>62</v>
      </c>
      <c r="X267" t="s">
        <v>42</v>
      </c>
      <c r="Y267" t="s">
        <v>52</v>
      </c>
      <c r="Z267">
        <v>5</v>
      </c>
      <c r="AA267">
        <v>693.8</v>
      </c>
      <c r="AB267">
        <v>76</v>
      </c>
    </row>
    <row r="268" spans="1:28" x14ac:dyDescent="0.25">
      <c r="A268">
        <v>3728</v>
      </c>
      <c r="B268" s="1">
        <v>44553</v>
      </c>
      <c r="C268" t="s">
        <v>28</v>
      </c>
      <c r="D268" t="s">
        <v>64</v>
      </c>
      <c r="E268" t="s">
        <v>30</v>
      </c>
      <c r="F268" t="s">
        <v>31</v>
      </c>
      <c r="G268" t="s">
        <v>45</v>
      </c>
      <c r="H268" t="s">
        <v>46</v>
      </c>
      <c r="I268" t="s">
        <v>34</v>
      </c>
      <c r="J268" t="s">
        <v>89</v>
      </c>
      <c r="K268" s="1">
        <v>24510</v>
      </c>
      <c r="L268" t="s">
        <v>36</v>
      </c>
      <c r="M268" t="s">
        <v>48</v>
      </c>
      <c r="N268" t="s">
        <v>49</v>
      </c>
      <c r="O268" t="s">
        <v>77</v>
      </c>
      <c r="P268" t="s">
        <v>40</v>
      </c>
      <c r="Q268">
        <v>5</v>
      </c>
      <c r="R268" s="1">
        <v>45034</v>
      </c>
      <c r="S268">
        <v>5</v>
      </c>
      <c r="T268">
        <v>1</v>
      </c>
      <c r="U268">
        <v>2</v>
      </c>
      <c r="V268" s="1">
        <v>45117</v>
      </c>
      <c r="W268" t="s">
        <v>50</v>
      </c>
      <c r="X268" t="s">
        <v>42</v>
      </c>
      <c r="Y268" t="s">
        <v>63</v>
      </c>
      <c r="Z268">
        <v>5</v>
      </c>
      <c r="AA268">
        <v>419.79</v>
      </c>
      <c r="AB268">
        <v>54</v>
      </c>
    </row>
    <row r="269" spans="1:28" x14ac:dyDescent="0.25">
      <c r="A269">
        <v>3729</v>
      </c>
      <c r="B269" s="1">
        <v>44903</v>
      </c>
      <c r="C269" t="s">
        <v>28</v>
      </c>
      <c r="D269" t="s">
        <v>69</v>
      </c>
      <c r="E269" t="s">
        <v>30</v>
      </c>
      <c r="F269" t="s">
        <v>31</v>
      </c>
      <c r="G269" t="s">
        <v>56</v>
      </c>
      <c r="H269" t="s">
        <v>46</v>
      </c>
      <c r="I269" t="s">
        <v>34</v>
      </c>
      <c r="J269" t="s">
        <v>101</v>
      </c>
      <c r="K269" s="1">
        <v>15707</v>
      </c>
      <c r="L269" t="s">
        <v>36</v>
      </c>
      <c r="M269" t="s">
        <v>48</v>
      </c>
      <c r="N269" t="s">
        <v>60</v>
      </c>
      <c r="O269" t="s">
        <v>77</v>
      </c>
      <c r="P269" t="s">
        <v>40</v>
      </c>
      <c r="Q269">
        <v>3</v>
      </c>
      <c r="R269" s="1">
        <v>45004</v>
      </c>
      <c r="S269">
        <v>4</v>
      </c>
      <c r="T269">
        <v>5</v>
      </c>
      <c r="U269">
        <v>3</v>
      </c>
      <c r="V269" s="1">
        <v>44907</v>
      </c>
      <c r="W269" t="s">
        <v>50</v>
      </c>
      <c r="X269" t="s">
        <v>51</v>
      </c>
      <c r="Y269" t="s">
        <v>43</v>
      </c>
      <c r="Z269">
        <v>1</v>
      </c>
      <c r="AA269">
        <v>693.56</v>
      </c>
      <c r="AB269">
        <v>79</v>
      </c>
    </row>
    <row r="270" spans="1:28" x14ac:dyDescent="0.25">
      <c r="A270">
        <v>3730</v>
      </c>
      <c r="B270" s="1">
        <v>44579</v>
      </c>
      <c r="C270" t="s">
        <v>28</v>
      </c>
      <c r="D270" t="s">
        <v>29</v>
      </c>
      <c r="E270" t="s">
        <v>30</v>
      </c>
      <c r="F270" t="s">
        <v>31</v>
      </c>
      <c r="G270" t="s">
        <v>56</v>
      </c>
      <c r="H270" t="s">
        <v>33</v>
      </c>
      <c r="I270" t="s">
        <v>34</v>
      </c>
      <c r="J270" t="s">
        <v>97</v>
      </c>
      <c r="K270" s="1">
        <v>24084</v>
      </c>
      <c r="L270" t="s">
        <v>36</v>
      </c>
      <c r="M270" t="s">
        <v>48</v>
      </c>
      <c r="N270" t="s">
        <v>72</v>
      </c>
      <c r="O270" t="s">
        <v>39</v>
      </c>
      <c r="P270" t="s">
        <v>40</v>
      </c>
      <c r="Q270">
        <v>4</v>
      </c>
      <c r="R270" s="1">
        <v>44977</v>
      </c>
      <c r="S270">
        <v>4</v>
      </c>
      <c r="T270">
        <v>5</v>
      </c>
      <c r="U270">
        <v>5</v>
      </c>
      <c r="V270" s="1">
        <v>44802</v>
      </c>
      <c r="W270" t="s">
        <v>41</v>
      </c>
      <c r="X270" t="s">
        <v>51</v>
      </c>
      <c r="Y270" t="s">
        <v>52</v>
      </c>
      <c r="Z270">
        <v>1</v>
      </c>
      <c r="AA270">
        <v>161.47</v>
      </c>
      <c r="AB270">
        <v>57</v>
      </c>
    </row>
    <row r="271" spans="1:28" x14ac:dyDescent="0.25">
      <c r="A271">
        <v>3731</v>
      </c>
      <c r="B271" s="1">
        <v>43889</v>
      </c>
      <c r="C271" t="s">
        <v>28</v>
      </c>
      <c r="D271" t="s">
        <v>44</v>
      </c>
      <c r="E271" t="s">
        <v>30</v>
      </c>
      <c r="F271" t="s">
        <v>46</v>
      </c>
      <c r="G271" t="s">
        <v>56</v>
      </c>
      <c r="H271" t="s">
        <v>46</v>
      </c>
      <c r="I271" t="s">
        <v>34</v>
      </c>
      <c r="J271" t="s">
        <v>70</v>
      </c>
      <c r="K271" s="1">
        <v>35980</v>
      </c>
      <c r="L271" t="s">
        <v>36</v>
      </c>
      <c r="M271" t="s">
        <v>48</v>
      </c>
      <c r="N271" t="s">
        <v>49</v>
      </c>
      <c r="O271" t="s">
        <v>61</v>
      </c>
      <c r="P271" t="s">
        <v>40</v>
      </c>
      <c r="Q271">
        <v>3</v>
      </c>
      <c r="R271" s="1">
        <v>45027</v>
      </c>
      <c r="S271">
        <v>2</v>
      </c>
      <c r="T271">
        <v>4</v>
      </c>
      <c r="U271">
        <v>1</v>
      </c>
      <c r="V271" s="1">
        <v>45048</v>
      </c>
      <c r="W271" t="s">
        <v>62</v>
      </c>
      <c r="X271" t="s">
        <v>51</v>
      </c>
      <c r="Y271" t="s">
        <v>73</v>
      </c>
      <c r="Z271">
        <v>5</v>
      </c>
      <c r="AA271">
        <v>773.63</v>
      </c>
      <c r="AB271">
        <v>22</v>
      </c>
    </row>
    <row r="272" spans="1:28" x14ac:dyDescent="0.25">
      <c r="A272">
        <v>3732</v>
      </c>
      <c r="B272" s="1">
        <v>43982</v>
      </c>
      <c r="C272" t="s">
        <v>28</v>
      </c>
      <c r="D272" t="s">
        <v>87</v>
      </c>
      <c r="E272" t="s">
        <v>30</v>
      </c>
      <c r="F272" t="s">
        <v>46</v>
      </c>
      <c r="G272" t="s">
        <v>56</v>
      </c>
      <c r="H272" t="s">
        <v>46</v>
      </c>
      <c r="I272" t="s">
        <v>34</v>
      </c>
      <c r="J272" t="s">
        <v>70</v>
      </c>
      <c r="K272" s="1">
        <v>19908</v>
      </c>
      <c r="L272" t="s">
        <v>36</v>
      </c>
      <c r="M272" t="s">
        <v>48</v>
      </c>
      <c r="N272" t="s">
        <v>72</v>
      </c>
      <c r="O272" t="s">
        <v>39</v>
      </c>
      <c r="P272" t="s">
        <v>40</v>
      </c>
      <c r="Q272">
        <v>5</v>
      </c>
      <c r="R272" s="1">
        <v>44907</v>
      </c>
      <c r="S272">
        <v>3</v>
      </c>
      <c r="T272">
        <v>4</v>
      </c>
      <c r="U272">
        <v>4</v>
      </c>
      <c r="V272" s="1">
        <v>44904</v>
      </c>
      <c r="W272" t="s">
        <v>68</v>
      </c>
      <c r="X272" t="s">
        <v>42</v>
      </c>
      <c r="Y272" t="s">
        <v>52</v>
      </c>
      <c r="Z272">
        <v>5</v>
      </c>
      <c r="AA272">
        <v>695.42</v>
      </c>
      <c r="AB272">
        <v>66</v>
      </c>
    </row>
    <row r="273" spans="1:28" x14ac:dyDescent="0.25">
      <c r="A273">
        <v>3734</v>
      </c>
      <c r="B273" s="1">
        <v>43531</v>
      </c>
      <c r="C273" t="s">
        <v>28</v>
      </c>
      <c r="D273" t="s">
        <v>54</v>
      </c>
      <c r="E273" t="s">
        <v>30</v>
      </c>
      <c r="F273" t="s">
        <v>55</v>
      </c>
      <c r="G273" t="s">
        <v>32</v>
      </c>
      <c r="H273" t="s">
        <v>33</v>
      </c>
      <c r="I273" t="s">
        <v>34</v>
      </c>
      <c r="J273" t="s">
        <v>110</v>
      </c>
      <c r="K273" s="1">
        <v>23579</v>
      </c>
      <c r="L273" t="s">
        <v>36</v>
      </c>
      <c r="M273" t="s">
        <v>48</v>
      </c>
      <c r="N273" t="s">
        <v>38</v>
      </c>
      <c r="O273" t="s">
        <v>77</v>
      </c>
      <c r="P273" t="s">
        <v>40</v>
      </c>
      <c r="Q273">
        <v>3</v>
      </c>
      <c r="R273" s="1">
        <v>45138</v>
      </c>
      <c r="S273">
        <v>4</v>
      </c>
      <c r="T273">
        <v>5</v>
      </c>
      <c r="U273">
        <v>2</v>
      </c>
      <c r="V273" s="1">
        <v>44990</v>
      </c>
      <c r="W273" t="s">
        <v>92</v>
      </c>
      <c r="X273" t="s">
        <v>42</v>
      </c>
      <c r="Y273" t="s">
        <v>43</v>
      </c>
      <c r="Z273">
        <v>2</v>
      </c>
      <c r="AA273">
        <v>702.69</v>
      </c>
      <c r="AB273">
        <v>55</v>
      </c>
    </row>
    <row r="274" spans="1:28" x14ac:dyDescent="0.25">
      <c r="A274">
        <v>3735</v>
      </c>
      <c r="B274" s="1">
        <v>43614</v>
      </c>
      <c r="C274" t="s">
        <v>28</v>
      </c>
      <c r="D274" t="s">
        <v>94</v>
      </c>
      <c r="E274" t="s">
        <v>30</v>
      </c>
      <c r="F274" t="s">
        <v>31</v>
      </c>
      <c r="G274" t="s">
        <v>32</v>
      </c>
      <c r="H274" t="s">
        <v>33</v>
      </c>
      <c r="I274" t="s">
        <v>34</v>
      </c>
      <c r="J274" t="s">
        <v>103</v>
      </c>
      <c r="K274" s="1">
        <v>23203</v>
      </c>
      <c r="L274" t="s">
        <v>36</v>
      </c>
      <c r="M274" t="s">
        <v>48</v>
      </c>
      <c r="N274" t="s">
        <v>38</v>
      </c>
      <c r="O274" t="s">
        <v>67</v>
      </c>
      <c r="P274" t="s">
        <v>40</v>
      </c>
      <c r="Q274">
        <v>1</v>
      </c>
      <c r="R274" s="1">
        <v>44960</v>
      </c>
      <c r="S274">
        <v>4</v>
      </c>
      <c r="T274">
        <v>4</v>
      </c>
      <c r="U274">
        <v>4</v>
      </c>
      <c r="V274" s="1">
        <v>44859</v>
      </c>
      <c r="W274" t="s">
        <v>68</v>
      </c>
      <c r="X274" t="s">
        <v>51</v>
      </c>
      <c r="Y274" t="s">
        <v>43</v>
      </c>
      <c r="Z274">
        <v>1</v>
      </c>
      <c r="AA274">
        <v>473.1</v>
      </c>
      <c r="AB274">
        <v>56</v>
      </c>
    </row>
    <row r="275" spans="1:28" x14ac:dyDescent="0.25">
      <c r="A275">
        <v>3736</v>
      </c>
      <c r="B275" s="1">
        <v>44122</v>
      </c>
      <c r="C275" t="s">
        <v>28</v>
      </c>
      <c r="D275" t="s">
        <v>85</v>
      </c>
      <c r="E275" t="s">
        <v>30</v>
      </c>
      <c r="F275" t="s">
        <v>55</v>
      </c>
      <c r="G275" t="s">
        <v>45</v>
      </c>
      <c r="H275" t="s">
        <v>46</v>
      </c>
      <c r="I275" t="s">
        <v>34</v>
      </c>
      <c r="J275" t="s">
        <v>101</v>
      </c>
      <c r="K275" s="1">
        <v>27943</v>
      </c>
      <c r="L275" t="s">
        <v>36</v>
      </c>
      <c r="M275" t="s">
        <v>48</v>
      </c>
      <c r="N275" t="s">
        <v>60</v>
      </c>
      <c r="O275" t="s">
        <v>67</v>
      </c>
      <c r="P275" t="s">
        <v>40</v>
      </c>
      <c r="Q275">
        <v>2</v>
      </c>
      <c r="R275" s="1">
        <v>44818</v>
      </c>
      <c r="S275">
        <v>3</v>
      </c>
      <c r="T275">
        <v>1</v>
      </c>
      <c r="U275">
        <v>3</v>
      </c>
      <c r="V275" s="1">
        <v>44859</v>
      </c>
      <c r="W275" t="s">
        <v>62</v>
      </c>
      <c r="X275" t="s">
        <v>42</v>
      </c>
      <c r="Y275" t="s">
        <v>52</v>
      </c>
      <c r="Z275">
        <v>2</v>
      </c>
      <c r="AA275">
        <v>119.82</v>
      </c>
      <c r="AB275">
        <v>44</v>
      </c>
    </row>
    <row r="276" spans="1:28" x14ac:dyDescent="0.25">
      <c r="A276">
        <v>3737</v>
      </c>
      <c r="B276" s="1">
        <v>43423</v>
      </c>
      <c r="C276" t="s">
        <v>28</v>
      </c>
      <c r="D276" t="s">
        <v>64</v>
      </c>
      <c r="E276" t="s">
        <v>30</v>
      </c>
      <c r="F276" t="s">
        <v>46</v>
      </c>
      <c r="G276" t="s">
        <v>56</v>
      </c>
      <c r="H276" t="s">
        <v>46</v>
      </c>
      <c r="I276" t="s">
        <v>34</v>
      </c>
      <c r="J276" t="s">
        <v>104</v>
      </c>
      <c r="K276" s="1">
        <v>17147</v>
      </c>
      <c r="L276" t="s">
        <v>36</v>
      </c>
      <c r="M276" t="s">
        <v>48</v>
      </c>
      <c r="N276" t="s">
        <v>49</v>
      </c>
      <c r="O276" t="s">
        <v>77</v>
      </c>
      <c r="P276" t="s">
        <v>40</v>
      </c>
      <c r="Q276">
        <v>5</v>
      </c>
      <c r="R276" s="1">
        <v>44813</v>
      </c>
      <c r="S276">
        <v>2</v>
      </c>
      <c r="T276">
        <v>5</v>
      </c>
      <c r="U276">
        <v>1</v>
      </c>
      <c r="V276" s="1">
        <v>44882</v>
      </c>
      <c r="W276" t="s">
        <v>50</v>
      </c>
      <c r="X276" t="s">
        <v>51</v>
      </c>
      <c r="Y276" t="s">
        <v>43</v>
      </c>
      <c r="Z276">
        <v>1</v>
      </c>
      <c r="AA276">
        <v>157.80000000000001</v>
      </c>
      <c r="AB276">
        <v>72</v>
      </c>
    </row>
    <row r="277" spans="1:28" x14ac:dyDescent="0.25">
      <c r="A277">
        <v>3738</v>
      </c>
      <c r="B277" s="1">
        <v>44666</v>
      </c>
      <c r="C277" t="s">
        <v>106</v>
      </c>
      <c r="D277" t="s">
        <v>85</v>
      </c>
      <c r="E277" t="s">
        <v>108</v>
      </c>
      <c r="F277" t="s">
        <v>55</v>
      </c>
      <c r="G277" t="s">
        <v>45</v>
      </c>
      <c r="H277" t="s">
        <v>33</v>
      </c>
      <c r="I277" t="s">
        <v>34</v>
      </c>
      <c r="J277" t="s">
        <v>65</v>
      </c>
      <c r="K277" s="1">
        <v>36772</v>
      </c>
      <c r="L277" t="s">
        <v>36</v>
      </c>
      <c r="M277" t="s">
        <v>37</v>
      </c>
      <c r="N277" t="s">
        <v>49</v>
      </c>
      <c r="O277" t="s">
        <v>39</v>
      </c>
      <c r="P277" t="s">
        <v>40</v>
      </c>
      <c r="Q277">
        <v>3</v>
      </c>
      <c r="R277" s="1">
        <v>44823</v>
      </c>
      <c r="S277">
        <v>3</v>
      </c>
      <c r="T277">
        <v>3</v>
      </c>
      <c r="U277">
        <v>5</v>
      </c>
      <c r="V277" s="1">
        <v>44805</v>
      </c>
      <c r="W277" t="s">
        <v>68</v>
      </c>
      <c r="X277" t="s">
        <v>42</v>
      </c>
      <c r="Y277" t="s">
        <v>63</v>
      </c>
      <c r="Z277">
        <v>3</v>
      </c>
      <c r="AA277">
        <v>791.98</v>
      </c>
      <c r="AB277">
        <v>22</v>
      </c>
    </row>
    <row r="278" spans="1:28" x14ac:dyDescent="0.25">
      <c r="A278">
        <v>3739</v>
      </c>
      <c r="B278" s="1">
        <v>43336</v>
      </c>
      <c r="C278" t="s">
        <v>106</v>
      </c>
      <c r="D278" t="s">
        <v>44</v>
      </c>
      <c r="E278" t="s">
        <v>108</v>
      </c>
      <c r="F278" t="s">
        <v>55</v>
      </c>
      <c r="G278" t="s">
        <v>56</v>
      </c>
      <c r="H278" t="s">
        <v>33</v>
      </c>
      <c r="I278" t="s">
        <v>34</v>
      </c>
      <c r="J278" t="s">
        <v>70</v>
      </c>
      <c r="K278" s="1">
        <v>18696</v>
      </c>
      <c r="L278" t="s">
        <v>36</v>
      </c>
      <c r="M278" t="s">
        <v>37</v>
      </c>
      <c r="N278" t="s">
        <v>84</v>
      </c>
      <c r="O278" t="s">
        <v>77</v>
      </c>
      <c r="P278" t="s">
        <v>40</v>
      </c>
      <c r="Q278">
        <v>3</v>
      </c>
      <c r="R278" s="1">
        <v>45069</v>
      </c>
      <c r="S278">
        <v>1</v>
      </c>
      <c r="T278">
        <v>3</v>
      </c>
      <c r="U278">
        <v>4</v>
      </c>
      <c r="V278" s="1">
        <v>44792</v>
      </c>
      <c r="W278" t="s">
        <v>50</v>
      </c>
      <c r="X278" t="s">
        <v>51</v>
      </c>
      <c r="Y278" t="s">
        <v>52</v>
      </c>
      <c r="Z278">
        <v>5</v>
      </c>
      <c r="AA278">
        <v>752.97</v>
      </c>
      <c r="AB278">
        <v>67</v>
      </c>
    </row>
    <row r="279" spans="1:28" x14ac:dyDescent="0.25">
      <c r="A279">
        <v>3740</v>
      </c>
      <c r="B279" s="1">
        <v>44849</v>
      </c>
      <c r="C279" t="s">
        <v>106</v>
      </c>
      <c r="D279" t="s">
        <v>87</v>
      </c>
      <c r="E279" t="s">
        <v>108</v>
      </c>
      <c r="F279" t="s">
        <v>55</v>
      </c>
      <c r="G279" t="s">
        <v>32</v>
      </c>
      <c r="H279" t="s">
        <v>46</v>
      </c>
      <c r="I279" t="s">
        <v>34</v>
      </c>
      <c r="J279" t="s">
        <v>104</v>
      </c>
      <c r="K279" s="1">
        <v>37035</v>
      </c>
      <c r="L279" t="s">
        <v>36</v>
      </c>
      <c r="M279" t="s">
        <v>37</v>
      </c>
      <c r="N279" t="s">
        <v>60</v>
      </c>
      <c r="O279" t="s">
        <v>61</v>
      </c>
      <c r="P279" t="s">
        <v>40</v>
      </c>
      <c r="Q279">
        <v>4</v>
      </c>
      <c r="R279" s="1">
        <v>45100</v>
      </c>
      <c r="S279">
        <v>2</v>
      </c>
      <c r="T279">
        <v>2</v>
      </c>
      <c r="U279">
        <v>4</v>
      </c>
      <c r="V279" s="1">
        <v>44815</v>
      </c>
      <c r="W279" t="s">
        <v>41</v>
      </c>
      <c r="X279" t="s">
        <v>51</v>
      </c>
      <c r="Y279" t="s">
        <v>63</v>
      </c>
      <c r="Z279">
        <v>5</v>
      </c>
      <c r="AA279">
        <v>916.21</v>
      </c>
      <c r="AB279">
        <v>21</v>
      </c>
    </row>
    <row r="280" spans="1:28" x14ac:dyDescent="0.25">
      <c r="A280">
        <v>3741</v>
      </c>
      <c r="B280" s="1">
        <v>44984</v>
      </c>
      <c r="C280" t="s">
        <v>106</v>
      </c>
      <c r="D280" t="s">
        <v>64</v>
      </c>
      <c r="E280" t="s">
        <v>108</v>
      </c>
      <c r="F280" t="s">
        <v>55</v>
      </c>
      <c r="G280" t="s">
        <v>45</v>
      </c>
      <c r="H280" t="s">
        <v>33</v>
      </c>
      <c r="I280" t="s">
        <v>34</v>
      </c>
      <c r="J280" t="s">
        <v>70</v>
      </c>
      <c r="K280" s="1">
        <v>17790</v>
      </c>
      <c r="L280" t="s">
        <v>36</v>
      </c>
      <c r="M280" t="s">
        <v>37</v>
      </c>
      <c r="N280" t="s">
        <v>49</v>
      </c>
      <c r="O280" t="s">
        <v>39</v>
      </c>
      <c r="P280" t="s">
        <v>40</v>
      </c>
      <c r="Q280">
        <v>1</v>
      </c>
      <c r="R280" s="1">
        <v>44805</v>
      </c>
      <c r="S280">
        <v>2</v>
      </c>
      <c r="T280">
        <v>5</v>
      </c>
      <c r="U280">
        <v>4</v>
      </c>
      <c r="V280" s="1">
        <v>44839</v>
      </c>
      <c r="W280" t="s">
        <v>62</v>
      </c>
      <c r="X280" t="s">
        <v>51</v>
      </c>
      <c r="Y280" t="s">
        <v>63</v>
      </c>
      <c r="Z280">
        <v>2</v>
      </c>
      <c r="AA280">
        <v>751.04</v>
      </c>
      <c r="AB280">
        <v>75</v>
      </c>
    </row>
    <row r="281" spans="1:28" x14ac:dyDescent="0.25">
      <c r="A281">
        <v>3742</v>
      </c>
      <c r="B281" s="1">
        <v>44461</v>
      </c>
      <c r="C281" t="s">
        <v>106</v>
      </c>
      <c r="D281" t="s">
        <v>94</v>
      </c>
      <c r="E281" t="s">
        <v>30</v>
      </c>
      <c r="F281" t="s">
        <v>31</v>
      </c>
      <c r="G281" t="s">
        <v>45</v>
      </c>
      <c r="H281" t="s">
        <v>33</v>
      </c>
      <c r="I281" t="s">
        <v>34</v>
      </c>
      <c r="J281" t="s">
        <v>70</v>
      </c>
      <c r="K281" s="1">
        <v>29841</v>
      </c>
      <c r="L281" t="s">
        <v>36</v>
      </c>
      <c r="M281" t="s">
        <v>37</v>
      </c>
      <c r="N281" t="s">
        <v>84</v>
      </c>
      <c r="O281" t="s">
        <v>67</v>
      </c>
      <c r="P281" t="s">
        <v>40</v>
      </c>
      <c r="Q281">
        <v>2</v>
      </c>
      <c r="R281" s="1">
        <v>44933</v>
      </c>
      <c r="S281">
        <v>2</v>
      </c>
      <c r="T281">
        <v>1</v>
      </c>
      <c r="U281">
        <v>1</v>
      </c>
      <c r="V281" s="1">
        <v>45038</v>
      </c>
      <c r="W281" t="s">
        <v>92</v>
      </c>
      <c r="X281" t="s">
        <v>42</v>
      </c>
      <c r="Y281" t="s">
        <v>73</v>
      </c>
      <c r="Z281">
        <v>3</v>
      </c>
      <c r="AA281">
        <v>620.63</v>
      </c>
      <c r="AB281">
        <v>40</v>
      </c>
    </row>
    <row r="282" spans="1:28" x14ac:dyDescent="0.25">
      <c r="A282">
        <v>3743</v>
      </c>
      <c r="B282" s="1">
        <v>43981</v>
      </c>
      <c r="C282" t="s">
        <v>28</v>
      </c>
      <c r="D282" t="s">
        <v>74</v>
      </c>
      <c r="E282" t="s">
        <v>30</v>
      </c>
      <c r="F282" t="s">
        <v>31</v>
      </c>
      <c r="G282" t="s">
        <v>45</v>
      </c>
      <c r="H282" t="s">
        <v>46</v>
      </c>
      <c r="I282" t="s">
        <v>34</v>
      </c>
      <c r="J282" t="s">
        <v>65</v>
      </c>
      <c r="K282" s="1">
        <v>18519</v>
      </c>
      <c r="L282" t="s">
        <v>36</v>
      </c>
      <c r="M282" t="s">
        <v>48</v>
      </c>
      <c r="N282" t="s">
        <v>72</v>
      </c>
      <c r="O282" t="s">
        <v>67</v>
      </c>
      <c r="P282" t="s">
        <v>40</v>
      </c>
      <c r="Q282">
        <v>2</v>
      </c>
      <c r="R282" s="1">
        <v>44784</v>
      </c>
      <c r="S282">
        <v>2</v>
      </c>
      <c r="T282">
        <v>1</v>
      </c>
      <c r="U282">
        <v>3</v>
      </c>
      <c r="V282" s="1">
        <v>44882</v>
      </c>
      <c r="W282" t="s">
        <v>41</v>
      </c>
      <c r="X282" t="s">
        <v>42</v>
      </c>
      <c r="Y282" t="s">
        <v>73</v>
      </c>
      <c r="Z282">
        <v>3</v>
      </c>
      <c r="AA282">
        <v>439.3</v>
      </c>
      <c r="AB282">
        <v>70</v>
      </c>
    </row>
    <row r="283" spans="1:28" x14ac:dyDescent="0.25">
      <c r="A283">
        <v>3744</v>
      </c>
      <c r="B283" s="1">
        <v>44085</v>
      </c>
      <c r="C283" t="s">
        <v>28</v>
      </c>
      <c r="D283" t="s">
        <v>81</v>
      </c>
      <c r="E283" t="s">
        <v>30</v>
      </c>
      <c r="F283" t="s">
        <v>46</v>
      </c>
      <c r="G283" t="s">
        <v>56</v>
      </c>
      <c r="H283" t="s">
        <v>55</v>
      </c>
      <c r="I283" t="s">
        <v>34</v>
      </c>
      <c r="J283" t="s">
        <v>47</v>
      </c>
      <c r="K283" s="1">
        <v>23733</v>
      </c>
      <c r="L283" t="s">
        <v>36</v>
      </c>
      <c r="M283" t="s">
        <v>37</v>
      </c>
      <c r="N283" t="s">
        <v>84</v>
      </c>
      <c r="O283" t="s">
        <v>39</v>
      </c>
      <c r="P283" t="s">
        <v>40</v>
      </c>
      <c r="Q283">
        <v>5</v>
      </c>
      <c r="R283" s="1">
        <v>44809</v>
      </c>
      <c r="S283">
        <v>4</v>
      </c>
      <c r="T283">
        <v>3</v>
      </c>
      <c r="U283">
        <v>2</v>
      </c>
      <c r="V283" s="1">
        <v>45069</v>
      </c>
      <c r="W283" t="s">
        <v>92</v>
      </c>
      <c r="X283" t="s">
        <v>42</v>
      </c>
      <c r="Y283" t="s">
        <v>63</v>
      </c>
      <c r="Z283">
        <v>1</v>
      </c>
      <c r="AA283">
        <v>716.39</v>
      </c>
      <c r="AB283">
        <v>56</v>
      </c>
    </row>
    <row r="284" spans="1:28" x14ac:dyDescent="0.25">
      <c r="A284">
        <v>3745</v>
      </c>
      <c r="B284" s="1">
        <v>43616</v>
      </c>
      <c r="C284" t="s">
        <v>28</v>
      </c>
      <c r="D284" t="s">
        <v>54</v>
      </c>
      <c r="E284" t="s">
        <v>108</v>
      </c>
      <c r="F284" t="s">
        <v>55</v>
      </c>
      <c r="G284" t="s">
        <v>32</v>
      </c>
      <c r="H284" t="s">
        <v>55</v>
      </c>
      <c r="I284" t="s">
        <v>34</v>
      </c>
      <c r="J284" t="s">
        <v>65</v>
      </c>
      <c r="K284" s="1">
        <v>28691</v>
      </c>
      <c r="L284" t="s">
        <v>36</v>
      </c>
      <c r="M284" t="s">
        <v>48</v>
      </c>
      <c r="N284" t="s">
        <v>84</v>
      </c>
      <c r="O284" t="s">
        <v>61</v>
      </c>
      <c r="P284" t="s">
        <v>40</v>
      </c>
      <c r="Q284">
        <v>4</v>
      </c>
      <c r="R284" s="1">
        <v>44939</v>
      </c>
      <c r="S284">
        <v>5</v>
      </c>
      <c r="T284">
        <v>4</v>
      </c>
      <c r="U284">
        <v>4</v>
      </c>
      <c r="V284" s="1">
        <v>44845</v>
      </c>
      <c r="W284" t="s">
        <v>68</v>
      </c>
      <c r="X284" t="s">
        <v>51</v>
      </c>
      <c r="Y284" t="s">
        <v>43</v>
      </c>
      <c r="Z284">
        <v>5</v>
      </c>
      <c r="AA284">
        <v>300.33</v>
      </c>
      <c r="AB284">
        <v>41</v>
      </c>
    </row>
    <row r="285" spans="1:28" x14ac:dyDescent="0.25">
      <c r="A285">
        <v>3746</v>
      </c>
      <c r="B285" s="1">
        <v>44025</v>
      </c>
      <c r="C285" t="s">
        <v>28</v>
      </c>
      <c r="D285" t="s">
        <v>69</v>
      </c>
      <c r="E285" t="s">
        <v>30</v>
      </c>
      <c r="F285" t="s">
        <v>46</v>
      </c>
      <c r="G285" t="s">
        <v>56</v>
      </c>
      <c r="H285" t="s">
        <v>55</v>
      </c>
      <c r="I285" t="s">
        <v>34</v>
      </c>
      <c r="J285" t="s">
        <v>100</v>
      </c>
      <c r="K285" s="1">
        <v>25436</v>
      </c>
      <c r="L285" t="s">
        <v>36</v>
      </c>
      <c r="M285" t="s">
        <v>48</v>
      </c>
      <c r="N285" t="s">
        <v>72</v>
      </c>
      <c r="O285" t="s">
        <v>39</v>
      </c>
      <c r="P285" t="s">
        <v>40</v>
      </c>
      <c r="Q285">
        <v>3</v>
      </c>
      <c r="R285" s="1">
        <v>44871</v>
      </c>
      <c r="S285">
        <v>2</v>
      </c>
      <c r="T285">
        <v>1</v>
      </c>
      <c r="U285">
        <v>5</v>
      </c>
      <c r="V285" s="1">
        <v>44979</v>
      </c>
      <c r="W285" t="s">
        <v>62</v>
      </c>
      <c r="X285" t="s">
        <v>42</v>
      </c>
      <c r="Y285" t="s">
        <v>73</v>
      </c>
      <c r="Z285">
        <v>3</v>
      </c>
      <c r="AA285">
        <v>337.15</v>
      </c>
      <c r="AB285">
        <v>51</v>
      </c>
    </row>
    <row r="286" spans="1:28" x14ac:dyDescent="0.25">
      <c r="A286">
        <v>3747</v>
      </c>
      <c r="B286" s="1">
        <v>44448</v>
      </c>
      <c r="C286" t="s">
        <v>28</v>
      </c>
      <c r="D286" t="s">
        <v>29</v>
      </c>
      <c r="E286" t="s">
        <v>108</v>
      </c>
      <c r="F286" t="s">
        <v>46</v>
      </c>
      <c r="G286" t="s">
        <v>32</v>
      </c>
      <c r="H286" t="s">
        <v>33</v>
      </c>
      <c r="I286" t="s">
        <v>34</v>
      </c>
      <c r="J286" t="s">
        <v>110</v>
      </c>
      <c r="K286" s="1">
        <v>16119</v>
      </c>
      <c r="L286" t="s">
        <v>36</v>
      </c>
      <c r="M286" t="s">
        <v>48</v>
      </c>
      <c r="N286" t="s">
        <v>72</v>
      </c>
      <c r="O286" t="s">
        <v>39</v>
      </c>
      <c r="P286" t="s">
        <v>40</v>
      </c>
      <c r="Q286">
        <v>2</v>
      </c>
      <c r="R286" s="1">
        <v>45042</v>
      </c>
      <c r="S286">
        <v>2</v>
      </c>
      <c r="T286">
        <v>5</v>
      </c>
      <c r="U286">
        <v>5</v>
      </c>
      <c r="V286" s="1">
        <v>44852</v>
      </c>
      <c r="W286" t="s">
        <v>41</v>
      </c>
      <c r="X286" t="s">
        <v>51</v>
      </c>
      <c r="Y286" t="s">
        <v>43</v>
      </c>
      <c r="Z286">
        <v>5</v>
      </c>
      <c r="AA286">
        <v>725.6</v>
      </c>
      <c r="AB286">
        <v>77</v>
      </c>
    </row>
    <row r="287" spans="1:28" x14ac:dyDescent="0.25">
      <c r="A287">
        <v>3748</v>
      </c>
      <c r="B287" s="1">
        <v>43561</v>
      </c>
      <c r="C287" t="s">
        <v>28</v>
      </c>
      <c r="D287" t="s">
        <v>85</v>
      </c>
      <c r="E287" t="s">
        <v>30</v>
      </c>
      <c r="F287" t="s">
        <v>55</v>
      </c>
      <c r="G287" t="s">
        <v>32</v>
      </c>
      <c r="H287" t="s">
        <v>46</v>
      </c>
      <c r="I287" t="s">
        <v>34</v>
      </c>
      <c r="J287" t="s">
        <v>65</v>
      </c>
      <c r="K287" s="1">
        <v>25435</v>
      </c>
      <c r="L287" t="s">
        <v>36</v>
      </c>
      <c r="M287" t="s">
        <v>48</v>
      </c>
      <c r="N287" t="s">
        <v>60</v>
      </c>
      <c r="O287" t="s">
        <v>67</v>
      </c>
      <c r="P287" t="s">
        <v>40</v>
      </c>
      <c r="Q287">
        <v>1</v>
      </c>
      <c r="R287" s="1">
        <v>44883</v>
      </c>
      <c r="S287">
        <v>4</v>
      </c>
      <c r="T287">
        <v>1</v>
      </c>
      <c r="U287">
        <v>3</v>
      </c>
      <c r="V287" s="1">
        <v>44918</v>
      </c>
      <c r="W287" t="s">
        <v>50</v>
      </c>
      <c r="X287" t="s">
        <v>42</v>
      </c>
      <c r="Y287" t="s">
        <v>43</v>
      </c>
      <c r="Z287">
        <v>5</v>
      </c>
      <c r="AA287">
        <v>588.88</v>
      </c>
      <c r="AB287">
        <v>50</v>
      </c>
    </row>
    <row r="288" spans="1:28" x14ac:dyDescent="0.25">
      <c r="A288">
        <v>3749</v>
      </c>
      <c r="B288" s="1">
        <v>44243</v>
      </c>
      <c r="C288" t="s">
        <v>28</v>
      </c>
      <c r="D288" t="s">
        <v>44</v>
      </c>
      <c r="E288" t="s">
        <v>30</v>
      </c>
      <c r="F288" t="s">
        <v>55</v>
      </c>
      <c r="G288" t="s">
        <v>45</v>
      </c>
      <c r="H288" t="s">
        <v>55</v>
      </c>
      <c r="I288" t="s">
        <v>34</v>
      </c>
      <c r="J288" t="s">
        <v>99</v>
      </c>
      <c r="K288" s="1">
        <v>31169</v>
      </c>
      <c r="L288" t="s">
        <v>36</v>
      </c>
      <c r="M288" t="s">
        <v>37</v>
      </c>
      <c r="N288" t="s">
        <v>60</v>
      </c>
      <c r="O288" t="s">
        <v>67</v>
      </c>
      <c r="P288" t="s">
        <v>40</v>
      </c>
      <c r="Q288">
        <v>4</v>
      </c>
      <c r="R288" s="1">
        <v>45017</v>
      </c>
      <c r="S288">
        <v>1</v>
      </c>
      <c r="T288">
        <v>3</v>
      </c>
      <c r="U288">
        <v>3</v>
      </c>
      <c r="V288" s="1">
        <v>44832</v>
      </c>
      <c r="W288" t="s">
        <v>68</v>
      </c>
      <c r="X288" t="s">
        <v>51</v>
      </c>
      <c r="Y288" t="s">
        <v>73</v>
      </c>
      <c r="Z288">
        <v>4</v>
      </c>
      <c r="AA288">
        <v>742.98</v>
      </c>
      <c r="AB288">
        <v>36</v>
      </c>
    </row>
    <row r="289" spans="1:28" x14ac:dyDescent="0.25">
      <c r="A289">
        <v>3750</v>
      </c>
      <c r="B289" s="1">
        <v>43878</v>
      </c>
      <c r="C289" t="s">
        <v>28</v>
      </c>
      <c r="D289" t="s">
        <v>87</v>
      </c>
      <c r="E289" t="s">
        <v>30</v>
      </c>
      <c r="F289" t="s">
        <v>55</v>
      </c>
      <c r="G289" t="s">
        <v>32</v>
      </c>
      <c r="H289" t="s">
        <v>46</v>
      </c>
      <c r="I289" t="s">
        <v>34</v>
      </c>
      <c r="J289" t="s">
        <v>79</v>
      </c>
      <c r="K289" s="1">
        <v>20136</v>
      </c>
      <c r="L289" t="s">
        <v>36</v>
      </c>
      <c r="M289" t="s">
        <v>48</v>
      </c>
      <c r="N289" t="s">
        <v>72</v>
      </c>
      <c r="O289" t="s">
        <v>61</v>
      </c>
      <c r="P289" t="s">
        <v>40</v>
      </c>
      <c r="Q289">
        <v>1</v>
      </c>
      <c r="R289" s="1">
        <v>44902</v>
      </c>
      <c r="S289">
        <v>4</v>
      </c>
      <c r="T289">
        <v>1</v>
      </c>
      <c r="U289">
        <v>5</v>
      </c>
      <c r="V289" s="1">
        <v>44831</v>
      </c>
      <c r="W289" t="s">
        <v>62</v>
      </c>
      <c r="X289" t="s">
        <v>51</v>
      </c>
      <c r="Y289" t="s">
        <v>73</v>
      </c>
      <c r="Z289">
        <v>5</v>
      </c>
      <c r="AA289">
        <v>283.05</v>
      </c>
      <c r="AB289">
        <v>65</v>
      </c>
    </row>
    <row r="290" spans="1:28" x14ac:dyDescent="0.25">
      <c r="A290">
        <v>3751</v>
      </c>
      <c r="B290" s="1">
        <v>44484</v>
      </c>
      <c r="C290" t="s">
        <v>28</v>
      </c>
      <c r="D290" t="s">
        <v>64</v>
      </c>
      <c r="E290" t="s">
        <v>30</v>
      </c>
      <c r="F290" t="s">
        <v>31</v>
      </c>
      <c r="G290" t="s">
        <v>45</v>
      </c>
      <c r="H290" t="s">
        <v>55</v>
      </c>
      <c r="I290" t="s">
        <v>34</v>
      </c>
      <c r="J290" t="s">
        <v>47</v>
      </c>
      <c r="K290" s="1">
        <v>26657</v>
      </c>
      <c r="L290" t="s">
        <v>36</v>
      </c>
      <c r="M290" t="s">
        <v>48</v>
      </c>
      <c r="N290" t="s">
        <v>60</v>
      </c>
      <c r="O290" t="s">
        <v>61</v>
      </c>
      <c r="P290" t="s">
        <v>40</v>
      </c>
      <c r="Q290">
        <v>3</v>
      </c>
      <c r="R290" s="1">
        <v>45021</v>
      </c>
      <c r="S290">
        <v>1</v>
      </c>
      <c r="T290">
        <v>1</v>
      </c>
      <c r="U290">
        <v>4</v>
      </c>
      <c r="V290" s="1">
        <v>44875</v>
      </c>
      <c r="W290" t="s">
        <v>50</v>
      </c>
      <c r="X290" t="s">
        <v>42</v>
      </c>
      <c r="Y290" t="s">
        <v>52</v>
      </c>
      <c r="Z290">
        <v>4</v>
      </c>
      <c r="AA290">
        <v>511.13</v>
      </c>
      <c r="AB290">
        <v>49</v>
      </c>
    </row>
    <row r="291" spans="1:28" x14ac:dyDescent="0.25">
      <c r="A291">
        <v>3752</v>
      </c>
      <c r="B291" s="1">
        <v>44748</v>
      </c>
      <c r="C291" t="s">
        <v>28</v>
      </c>
      <c r="D291" t="s">
        <v>94</v>
      </c>
      <c r="E291" t="s">
        <v>30</v>
      </c>
      <c r="F291" t="s">
        <v>55</v>
      </c>
      <c r="G291" t="s">
        <v>45</v>
      </c>
      <c r="H291" t="s">
        <v>33</v>
      </c>
      <c r="I291" t="s">
        <v>34</v>
      </c>
      <c r="J291" t="s">
        <v>79</v>
      </c>
      <c r="K291" s="1">
        <v>20009</v>
      </c>
      <c r="L291" t="s">
        <v>36</v>
      </c>
      <c r="M291" t="s">
        <v>48</v>
      </c>
      <c r="N291" t="s">
        <v>38</v>
      </c>
      <c r="O291" t="s">
        <v>77</v>
      </c>
      <c r="P291" t="s">
        <v>40</v>
      </c>
      <c r="Q291">
        <v>2</v>
      </c>
      <c r="R291" s="1">
        <v>45142</v>
      </c>
      <c r="S291">
        <v>3</v>
      </c>
      <c r="T291">
        <v>1</v>
      </c>
      <c r="U291">
        <v>5</v>
      </c>
      <c r="V291" s="1">
        <v>45077</v>
      </c>
      <c r="W291" t="s">
        <v>92</v>
      </c>
      <c r="X291" t="s">
        <v>42</v>
      </c>
      <c r="Y291" t="s">
        <v>63</v>
      </c>
      <c r="Z291">
        <v>1</v>
      </c>
      <c r="AA291">
        <v>158.86000000000001</v>
      </c>
      <c r="AB291">
        <v>68</v>
      </c>
    </row>
    <row r="292" spans="1:28" x14ac:dyDescent="0.25">
      <c r="A292">
        <v>3753</v>
      </c>
      <c r="B292" s="1">
        <v>43529</v>
      </c>
      <c r="C292" t="s">
        <v>28</v>
      </c>
      <c r="D292" t="s">
        <v>74</v>
      </c>
      <c r="E292" t="s">
        <v>30</v>
      </c>
      <c r="F292" t="s">
        <v>46</v>
      </c>
      <c r="G292" t="s">
        <v>56</v>
      </c>
      <c r="H292" t="s">
        <v>46</v>
      </c>
      <c r="I292" t="s">
        <v>34</v>
      </c>
      <c r="J292" t="s">
        <v>99</v>
      </c>
      <c r="K292" s="1">
        <v>21822</v>
      </c>
      <c r="L292" t="s">
        <v>36</v>
      </c>
      <c r="M292" t="s">
        <v>48</v>
      </c>
      <c r="N292" t="s">
        <v>38</v>
      </c>
      <c r="O292" t="s">
        <v>61</v>
      </c>
      <c r="P292" t="s">
        <v>40</v>
      </c>
      <c r="Q292">
        <v>4</v>
      </c>
      <c r="R292" s="1">
        <v>44980</v>
      </c>
      <c r="S292">
        <v>1</v>
      </c>
      <c r="T292">
        <v>3</v>
      </c>
      <c r="U292">
        <v>2</v>
      </c>
      <c r="V292" s="1">
        <v>44823</v>
      </c>
      <c r="W292" t="s">
        <v>62</v>
      </c>
      <c r="X292" t="s">
        <v>51</v>
      </c>
      <c r="Y292" t="s">
        <v>43</v>
      </c>
      <c r="Z292">
        <v>1</v>
      </c>
      <c r="AA292">
        <v>741.95</v>
      </c>
      <c r="AB292">
        <v>60</v>
      </c>
    </row>
    <row r="293" spans="1:28" x14ac:dyDescent="0.25">
      <c r="A293">
        <v>3754</v>
      </c>
      <c r="B293" s="1">
        <v>43984</v>
      </c>
      <c r="C293" t="s">
        <v>28</v>
      </c>
      <c r="D293" t="s">
        <v>81</v>
      </c>
      <c r="E293" t="s">
        <v>30</v>
      </c>
      <c r="F293" t="s">
        <v>55</v>
      </c>
      <c r="G293" t="s">
        <v>32</v>
      </c>
      <c r="H293" t="s">
        <v>55</v>
      </c>
      <c r="I293" t="s">
        <v>34</v>
      </c>
      <c r="J293" t="s">
        <v>96</v>
      </c>
      <c r="K293" s="1">
        <v>28641</v>
      </c>
      <c r="L293" t="s">
        <v>36</v>
      </c>
      <c r="M293" t="s">
        <v>48</v>
      </c>
      <c r="N293" t="s">
        <v>72</v>
      </c>
      <c r="O293" t="s">
        <v>67</v>
      </c>
      <c r="P293" t="s">
        <v>40</v>
      </c>
      <c r="Q293">
        <v>1</v>
      </c>
      <c r="R293" s="1">
        <v>45039</v>
      </c>
      <c r="S293">
        <v>3</v>
      </c>
      <c r="T293">
        <v>3</v>
      </c>
      <c r="U293">
        <v>5</v>
      </c>
      <c r="V293" s="1">
        <v>44993</v>
      </c>
      <c r="W293" t="s">
        <v>68</v>
      </c>
      <c r="X293" t="s">
        <v>51</v>
      </c>
      <c r="Y293" t="s">
        <v>52</v>
      </c>
      <c r="Z293">
        <v>4</v>
      </c>
      <c r="AA293">
        <v>132.52000000000001</v>
      </c>
      <c r="AB293">
        <v>42</v>
      </c>
    </row>
    <row r="294" spans="1:28" x14ac:dyDescent="0.25">
      <c r="A294">
        <v>3756</v>
      </c>
      <c r="B294" s="1">
        <v>44340</v>
      </c>
      <c r="C294" t="s">
        <v>28</v>
      </c>
      <c r="D294" t="s">
        <v>69</v>
      </c>
      <c r="E294" t="s">
        <v>30</v>
      </c>
      <c r="F294" t="s">
        <v>55</v>
      </c>
      <c r="G294" t="s">
        <v>45</v>
      </c>
      <c r="H294" t="s">
        <v>33</v>
      </c>
      <c r="I294" t="s">
        <v>34</v>
      </c>
      <c r="J294" t="s">
        <v>70</v>
      </c>
      <c r="K294" s="1">
        <v>16224</v>
      </c>
      <c r="L294" t="s">
        <v>36</v>
      </c>
      <c r="M294" t="s">
        <v>37</v>
      </c>
      <c r="N294" t="s">
        <v>49</v>
      </c>
      <c r="O294" t="s">
        <v>67</v>
      </c>
      <c r="P294" t="s">
        <v>40</v>
      </c>
      <c r="Q294">
        <v>3</v>
      </c>
      <c r="R294" s="1">
        <v>44888</v>
      </c>
      <c r="S294">
        <v>1</v>
      </c>
      <c r="T294">
        <v>5</v>
      </c>
      <c r="U294">
        <v>3</v>
      </c>
      <c r="V294" s="1">
        <v>45012</v>
      </c>
      <c r="W294" t="s">
        <v>68</v>
      </c>
      <c r="X294" t="s">
        <v>51</v>
      </c>
      <c r="Y294" t="s">
        <v>43</v>
      </c>
      <c r="Z294">
        <v>4</v>
      </c>
      <c r="AA294">
        <v>521.51</v>
      </c>
      <c r="AB294">
        <v>77</v>
      </c>
    </row>
    <row r="295" spans="1:28" x14ac:dyDescent="0.25">
      <c r="A295">
        <v>3758</v>
      </c>
      <c r="B295" s="1">
        <v>44881</v>
      </c>
      <c r="C295" t="s">
        <v>28</v>
      </c>
      <c r="D295" t="s">
        <v>85</v>
      </c>
      <c r="E295" t="s">
        <v>108</v>
      </c>
      <c r="F295" t="s">
        <v>31</v>
      </c>
      <c r="G295" t="s">
        <v>45</v>
      </c>
      <c r="H295" t="s">
        <v>33</v>
      </c>
      <c r="I295" t="s">
        <v>34</v>
      </c>
      <c r="J295" t="s">
        <v>79</v>
      </c>
      <c r="K295" s="1">
        <v>17156</v>
      </c>
      <c r="L295" t="s">
        <v>36</v>
      </c>
      <c r="M295" t="s">
        <v>48</v>
      </c>
      <c r="N295" t="s">
        <v>60</v>
      </c>
      <c r="O295" t="s">
        <v>77</v>
      </c>
      <c r="P295" t="s">
        <v>40</v>
      </c>
      <c r="Q295">
        <v>3</v>
      </c>
      <c r="R295" s="1">
        <v>44838</v>
      </c>
      <c r="S295">
        <v>2</v>
      </c>
      <c r="T295">
        <v>1</v>
      </c>
      <c r="U295">
        <v>1</v>
      </c>
      <c r="V295" s="1">
        <v>44942</v>
      </c>
      <c r="W295" t="s">
        <v>41</v>
      </c>
      <c r="X295" t="s">
        <v>42</v>
      </c>
      <c r="Y295" t="s">
        <v>43</v>
      </c>
      <c r="Z295">
        <v>4</v>
      </c>
      <c r="AA295">
        <v>917.17</v>
      </c>
      <c r="AB295">
        <v>76</v>
      </c>
    </row>
    <row r="296" spans="1:28" x14ac:dyDescent="0.25">
      <c r="A296">
        <v>3759</v>
      </c>
      <c r="B296" s="1">
        <v>44682</v>
      </c>
      <c r="C296" t="s">
        <v>28</v>
      </c>
      <c r="D296" t="s">
        <v>44</v>
      </c>
      <c r="E296" t="s">
        <v>30</v>
      </c>
      <c r="F296" t="s">
        <v>31</v>
      </c>
      <c r="G296" t="s">
        <v>56</v>
      </c>
      <c r="H296" t="s">
        <v>55</v>
      </c>
      <c r="I296" t="s">
        <v>34</v>
      </c>
      <c r="J296" t="s">
        <v>105</v>
      </c>
      <c r="K296" s="1">
        <v>21479</v>
      </c>
      <c r="L296" t="s">
        <v>36</v>
      </c>
      <c r="M296" t="s">
        <v>48</v>
      </c>
      <c r="N296" t="s">
        <v>72</v>
      </c>
      <c r="O296" t="s">
        <v>67</v>
      </c>
      <c r="P296" t="s">
        <v>40</v>
      </c>
      <c r="Q296">
        <v>1</v>
      </c>
      <c r="R296" s="1">
        <v>44893</v>
      </c>
      <c r="S296">
        <v>3</v>
      </c>
      <c r="T296">
        <v>4</v>
      </c>
      <c r="U296">
        <v>1</v>
      </c>
      <c r="V296" s="1">
        <v>44784</v>
      </c>
      <c r="W296" t="s">
        <v>62</v>
      </c>
      <c r="X296" t="s">
        <v>42</v>
      </c>
      <c r="Y296" t="s">
        <v>63</v>
      </c>
      <c r="Z296">
        <v>2</v>
      </c>
      <c r="AA296">
        <v>790.71</v>
      </c>
      <c r="AB296">
        <v>64</v>
      </c>
    </row>
    <row r="297" spans="1:28" x14ac:dyDescent="0.25">
      <c r="A297">
        <v>3760</v>
      </c>
      <c r="B297" s="1">
        <v>44432</v>
      </c>
      <c r="C297" t="s">
        <v>28</v>
      </c>
      <c r="D297" t="s">
        <v>87</v>
      </c>
      <c r="E297" t="s">
        <v>30</v>
      </c>
      <c r="F297" t="s">
        <v>55</v>
      </c>
      <c r="G297" t="s">
        <v>45</v>
      </c>
      <c r="H297" t="s">
        <v>46</v>
      </c>
      <c r="I297" t="s">
        <v>34</v>
      </c>
      <c r="J297" t="s">
        <v>65</v>
      </c>
      <c r="K297" s="1">
        <v>21958</v>
      </c>
      <c r="L297" t="s">
        <v>36</v>
      </c>
      <c r="M297" t="s">
        <v>48</v>
      </c>
      <c r="N297" t="s">
        <v>60</v>
      </c>
      <c r="O297" t="s">
        <v>39</v>
      </c>
      <c r="P297" t="s">
        <v>40</v>
      </c>
      <c r="Q297">
        <v>3</v>
      </c>
      <c r="R297" s="1">
        <v>44862</v>
      </c>
      <c r="S297">
        <v>4</v>
      </c>
      <c r="T297">
        <v>3</v>
      </c>
      <c r="U297">
        <v>1</v>
      </c>
      <c r="V297" s="1">
        <v>44893</v>
      </c>
      <c r="W297" t="s">
        <v>68</v>
      </c>
      <c r="X297" t="s">
        <v>51</v>
      </c>
      <c r="Y297" t="s">
        <v>73</v>
      </c>
      <c r="Z297">
        <v>1</v>
      </c>
      <c r="AA297">
        <v>680.48</v>
      </c>
      <c r="AB297">
        <v>61</v>
      </c>
    </row>
    <row r="298" spans="1:28" x14ac:dyDescent="0.25">
      <c r="A298">
        <v>3761</v>
      </c>
      <c r="B298" s="1">
        <v>45099</v>
      </c>
      <c r="C298" t="s">
        <v>106</v>
      </c>
      <c r="D298" t="s">
        <v>29</v>
      </c>
      <c r="E298" t="s">
        <v>30</v>
      </c>
      <c r="F298" t="s">
        <v>31</v>
      </c>
      <c r="G298" t="s">
        <v>45</v>
      </c>
      <c r="H298" t="s">
        <v>55</v>
      </c>
      <c r="I298" t="s">
        <v>34</v>
      </c>
      <c r="J298" t="s">
        <v>58</v>
      </c>
      <c r="K298" s="1">
        <v>32104</v>
      </c>
      <c r="L298" t="s">
        <v>36</v>
      </c>
      <c r="M298" t="s">
        <v>37</v>
      </c>
      <c r="N298" t="s">
        <v>72</v>
      </c>
      <c r="O298" t="s">
        <v>67</v>
      </c>
      <c r="P298" t="s">
        <v>40</v>
      </c>
      <c r="Q298">
        <v>1</v>
      </c>
      <c r="R298" s="1">
        <v>45076</v>
      </c>
      <c r="S298">
        <v>2</v>
      </c>
      <c r="T298">
        <v>4</v>
      </c>
      <c r="U298">
        <v>1</v>
      </c>
      <c r="V298" s="1">
        <v>44791</v>
      </c>
      <c r="W298" t="s">
        <v>50</v>
      </c>
      <c r="X298" t="s">
        <v>51</v>
      </c>
      <c r="Y298" t="s">
        <v>43</v>
      </c>
      <c r="Z298">
        <v>1</v>
      </c>
      <c r="AA298">
        <v>947.57</v>
      </c>
      <c r="AB298">
        <v>36</v>
      </c>
    </row>
    <row r="299" spans="1:28" x14ac:dyDescent="0.25">
      <c r="A299">
        <v>3762</v>
      </c>
      <c r="B299" s="1">
        <v>44030</v>
      </c>
      <c r="C299" t="s">
        <v>106</v>
      </c>
      <c r="D299" t="s">
        <v>85</v>
      </c>
      <c r="E299" t="s">
        <v>30</v>
      </c>
      <c r="F299" t="s">
        <v>46</v>
      </c>
      <c r="G299" t="s">
        <v>56</v>
      </c>
      <c r="H299" t="s">
        <v>33</v>
      </c>
      <c r="I299" t="s">
        <v>34</v>
      </c>
      <c r="J299" t="s">
        <v>79</v>
      </c>
      <c r="K299" s="1">
        <v>18029</v>
      </c>
      <c r="L299" t="s">
        <v>36</v>
      </c>
      <c r="M299" t="s">
        <v>37</v>
      </c>
      <c r="N299" t="s">
        <v>72</v>
      </c>
      <c r="O299" t="s">
        <v>77</v>
      </c>
      <c r="P299" t="s">
        <v>40</v>
      </c>
      <c r="Q299">
        <v>2</v>
      </c>
      <c r="R299" s="1">
        <v>44779</v>
      </c>
      <c r="S299">
        <v>2</v>
      </c>
      <c r="T299">
        <v>1</v>
      </c>
      <c r="U299">
        <v>1</v>
      </c>
      <c r="V299" s="1">
        <v>45092</v>
      </c>
      <c r="W299" t="s">
        <v>62</v>
      </c>
      <c r="X299" t="s">
        <v>42</v>
      </c>
      <c r="Y299" t="s">
        <v>43</v>
      </c>
      <c r="Z299">
        <v>2</v>
      </c>
      <c r="AA299">
        <v>594.61</v>
      </c>
      <c r="AB299">
        <v>71</v>
      </c>
    </row>
    <row r="300" spans="1:28" x14ac:dyDescent="0.25">
      <c r="A300">
        <v>3763</v>
      </c>
      <c r="B300" s="1">
        <v>44938</v>
      </c>
      <c r="C300" t="s">
        <v>106</v>
      </c>
      <c r="D300" t="s">
        <v>44</v>
      </c>
      <c r="E300" t="s">
        <v>108</v>
      </c>
      <c r="F300" t="s">
        <v>55</v>
      </c>
      <c r="G300" t="s">
        <v>56</v>
      </c>
      <c r="H300" t="s">
        <v>55</v>
      </c>
      <c r="I300" t="s">
        <v>34</v>
      </c>
      <c r="J300" t="s">
        <v>35</v>
      </c>
      <c r="K300" s="1">
        <v>18439</v>
      </c>
      <c r="L300" t="s">
        <v>36</v>
      </c>
      <c r="M300" t="s">
        <v>37</v>
      </c>
      <c r="N300" t="s">
        <v>38</v>
      </c>
      <c r="O300" t="s">
        <v>39</v>
      </c>
      <c r="P300" t="s">
        <v>40</v>
      </c>
      <c r="Q300">
        <v>3</v>
      </c>
      <c r="R300" s="1">
        <v>45116</v>
      </c>
      <c r="S300">
        <v>3</v>
      </c>
      <c r="T300">
        <v>2</v>
      </c>
      <c r="U300">
        <v>5</v>
      </c>
      <c r="V300" s="1">
        <v>44878</v>
      </c>
      <c r="W300" t="s">
        <v>68</v>
      </c>
      <c r="X300" t="s">
        <v>51</v>
      </c>
      <c r="Y300" t="s">
        <v>52</v>
      </c>
      <c r="Z300">
        <v>1</v>
      </c>
      <c r="AA300">
        <v>775.59</v>
      </c>
      <c r="AB300">
        <v>73</v>
      </c>
    </row>
    <row r="301" spans="1:28" x14ac:dyDescent="0.25">
      <c r="A301">
        <v>3764</v>
      </c>
      <c r="B301" s="1">
        <v>44608</v>
      </c>
      <c r="C301" t="s">
        <v>106</v>
      </c>
      <c r="D301" t="s">
        <v>87</v>
      </c>
      <c r="E301" t="s">
        <v>30</v>
      </c>
      <c r="F301" t="s">
        <v>55</v>
      </c>
      <c r="G301" t="s">
        <v>56</v>
      </c>
      <c r="H301" t="s">
        <v>33</v>
      </c>
      <c r="I301" t="s">
        <v>34</v>
      </c>
      <c r="J301" t="s">
        <v>58</v>
      </c>
      <c r="K301" s="1">
        <v>35046</v>
      </c>
      <c r="L301" t="s">
        <v>36</v>
      </c>
      <c r="M301" t="s">
        <v>37</v>
      </c>
      <c r="N301" t="s">
        <v>72</v>
      </c>
      <c r="O301" t="s">
        <v>61</v>
      </c>
      <c r="P301" t="s">
        <v>40</v>
      </c>
      <c r="Q301">
        <v>3</v>
      </c>
      <c r="R301" s="1">
        <v>45118</v>
      </c>
      <c r="S301">
        <v>2</v>
      </c>
      <c r="T301">
        <v>1</v>
      </c>
      <c r="U301">
        <v>5</v>
      </c>
      <c r="V301" s="1">
        <v>44803</v>
      </c>
      <c r="W301" t="s">
        <v>92</v>
      </c>
      <c r="X301" t="s">
        <v>51</v>
      </c>
      <c r="Y301" t="s">
        <v>52</v>
      </c>
      <c r="Z301">
        <v>2</v>
      </c>
      <c r="AA301">
        <v>239.16</v>
      </c>
      <c r="AB301">
        <v>27</v>
      </c>
    </row>
    <row r="302" spans="1:28" x14ac:dyDescent="0.25">
      <c r="A302">
        <v>3765</v>
      </c>
      <c r="B302" s="1">
        <v>44806</v>
      </c>
      <c r="C302" t="s">
        <v>106</v>
      </c>
      <c r="D302" t="s">
        <v>64</v>
      </c>
      <c r="E302" t="s">
        <v>30</v>
      </c>
      <c r="F302" t="s">
        <v>46</v>
      </c>
      <c r="G302" t="s">
        <v>45</v>
      </c>
      <c r="H302" t="s">
        <v>33</v>
      </c>
      <c r="I302" t="s">
        <v>34</v>
      </c>
      <c r="J302" t="s">
        <v>105</v>
      </c>
      <c r="K302" s="1">
        <v>25384</v>
      </c>
      <c r="L302" t="s">
        <v>36</v>
      </c>
      <c r="M302" t="s">
        <v>37</v>
      </c>
      <c r="N302" t="s">
        <v>49</v>
      </c>
      <c r="O302" t="s">
        <v>39</v>
      </c>
      <c r="P302" t="s">
        <v>40</v>
      </c>
      <c r="Q302">
        <v>3</v>
      </c>
      <c r="R302" s="1">
        <v>44928</v>
      </c>
      <c r="S302">
        <v>1</v>
      </c>
      <c r="T302">
        <v>1</v>
      </c>
      <c r="U302">
        <v>2</v>
      </c>
      <c r="V302" s="1">
        <v>44890</v>
      </c>
      <c r="W302" t="s">
        <v>50</v>
      </c>
      <c r="X302" t="s">
        <v>42</v>
      </c>
      <c r="Y302" t="s">
        <v>63</v>
      </c>
      <c r="Z302">
        <v>5</v>
      </c>
      <c r="AA302">
        <v>275.94</v>
      </c>
      <c r="AB302">
        <v>53</v>
      </c>
    </row>
    <row r="303" spans="1:28" x14ac:dyDescent="0.25">
      <c r="A303">
        <v>3766</v>
      </c>
      <c r="B303" s="1">
        <v>43498</v>
      </c>
      <c r="C303" t="s">
        <v>106</v>
      </c>
      <c r="D303" t="s">
        <v>94</v>
      </c>
      <c r="E303" t="s">
        <v>30</v>
      </c>
      <c r="F303" t="s">
        <v>46</v>
      </c>
      <c r="G303" t="s">
        <v>45</v>
      </c>
      <c r="H303" t="s">
        <v>46</v>
      </c>
      <c r="I303" t="s">
        <v>34</v>
      </c>
      <c r="J303" t="s">
        <v>105</v>
      </c>
      <c r="K303" s="1">
        <v>15775</v>
      </c>
      <c r="L303" t="s">
        <v>36</v>
      </c>
      <c r="M303" t="s">
        <v>37</v>
      </c>
      <c r="N303" t="s">
        <v>72</v>
      </c>
      <c r="O303" t="s">
        <v>39</v>
      </c>
      <c r="P303" t="s">
        <v>40</v>
      </c>
      <c r="Q303">
        <v>3</v>
      </c>
      <c r="R303" s="1">
        <v>45058</v>
      </c>
      <c r="S303">
        <v>4</v>
      </c>
      <c r="T303">
        <v>4</v>
      </c>
      <c r="U303">
        <v>5</v>
      </c>
      <c r="V303" s="1">
        <v>45012</v>
      </c>
      <c r="W303" t="s">
        <v>68</v>
      </c>
      <c r="X303" t="s">
        <v>42</v>
      </c>
      <c r="Y303" t="s">
        <v>52</v>
      </c>
      <c r="Z303">
        <v>4</v>
      </c>
      <c r="AA303">
        <v>466.32</v>
      </c>
      <c r="AB303">
        <v>76</v>
      </c>
    </row>
    <row r="304" spans="1:28" x14ac:dyDescent="0.25">
      <c r="A304">
        <v>3767</v>
      </c>
      <c r="B304" s="1">
        <v>44434</v>
      </c>
      <c r="C304" t="s">
        <v>28</v>
      </c>
      <c r="D304" t="s">
        <v>64</v>
      </c>
      <c r="E304" t="s">
        <v>108</v>
      </c>
      <c r="F304" t="s">
        <v>55</v>
      </c>
      <c r="G304" t="s">
        <v>56</v>
      </c>
      <c r="H304" t="s">
        <v>46</v>
      </c>
      <c r="I304" t="s">
        <v>34</v>
      </c>
      <c r="J304" t="s">
        <v>65</v>
      </c>
      <c r="K304" s="1">
        <v>34035</v>
      </c>
      <c r="L304" t="s">
        <v>36</v>
      </c>
      <c r="M304" t="s">
        <v>37</v>
      </c>
      <c r="N304" t="s">
        <v>72</v>
      </c>
      <c r="O304" t="s">
        <v>77</v>
      </c>
      <c r="P304" t="s">
        <v>40</v>
      </c>
      <c r="Q304">
        <v>2</v>
      </c>
      <c r="R304" s="1">
        <v>45116</v>
      </c>
      <c r="S304">
        <v>2</v>
      </c>
      <c r="T304">
        <v>5</v>
      </c>
      <c r="U304">
        <v>3</v>
      </c>
      <c r="V304" s="1">
        <v>44846</v>
      </c>
      <c r="W304" t="s">
        <v>41</v>
      </c>
      <c r="X304" t="s">
        <v>42</v>
      </c>
      <c r="Y304" t="s">
        <v>63</v>
      </c>
      <c r="Z304">
        <v>4</v>
      </c>
      <c r="AA304">
        <v>840.46</v>
      </c>
      <c r="AB304">
        <v>28</v>
      </c>
    </row>
    <row r="305" spans="1:28" x14ac:dyDescent="0.25">
      <c r="A305">
        <v>3768</v>
      </c>
      <c r="B305" s="1">
        <v>44196</v>
      </c>
      <c r="C305" t="s">
        <v>28</v>
      </c>
      <c r="D305" t="s">
        <v>85</v>
      </c>
      <c r="E305" t="s">
        <v>30</v>
      </c>
      <c r="F305" t="s">
        <v>31</v>
      </c>
      <c r="G305" t="s">
        <v>56</v>
      </c>
      <c r="H305" t="s">
        <v>55</v>
      </c>
      <c r="I305" t="s">
        <v>34</v>
      </c>
      <c r="J305" t="s">
        <v>102</v>
      </c>
      <c r="K305" s="1">
        <v>33388</v>
      </c>
      <c r="L305" t="s">
        <v>36</v>
      </c>
      <c r="M305" t="s">
        <v>37</v>
      </c>
      <c r="N305" t="s">
        <v>72</v>
      </c>
      <c r="O305" t="s">
        <v>77</v>
      </c>
      <c r="P305" t="s">
        <v>40</v>
      </c>
      <c r="Q305">
        <v>4</v>
      </c>
      <c r="R305" s="1">
        <v>44953</v>
      </c>
      <c r="S305">
        <v>2</v>
      </c>
      <c r="T305">
        <v>4</v>
      </c>
      <c r="U305">
        <v>1</v>
      </c>
      <c r="V305" s="1">
        <v>44930</v>
      </c>
      <c r="W305" t="s">
        <v>41</v>
      </c>
      <c r="X305" t="s">
        <v>42</v>
      </c>
      <c r="Y305" t="s">
        <v>63</v>
      </c>
      <c r="Z305">
        <v>3</v>
      </c>
      <c r="AA305">
        <v>145.76</v>
      </c>
      <c r="AB305">
        <v>29</v>
      </c>
    </row>
    <row r="306" spans="1:28" x14ac:dyDescent="0.25">
      <c r="A306">
        <v>3769</v>
      </c>
      <c r="B306" s="1">
        <v>44177</v>
      </c>
      <c r="C306" t="s">
        <v>28</v>
      </c>
      <c r="D306" t="s">
        <v>94</v>
      </c>
      <c r="E306" t="s">
        <v>30</v>
      </c>
      <c r="F306" t="s">
        <v>55</v>
      </c>
      <c r="G306" t="s">
        <v>45</v>
      </c>
      <c r="H306" t="s">
        <v>55</v>
      </c>
      <c r="I306" t="s">
        <v>34</v>
      </c>
      <c r="J306" t="s">
        <v>97</v>
      </c>
      <c r="K306" s="1">
        <v>19319</v>
      </c>
      <c r="L306" t="s">
        <v>36</v>
      </c>
      <c r="M306" t="s">
        <v>48</v>
      </c>
      <c r="N306" t="s">
        <v>84</v>
      </c>
      <c r="O306" t="s">
        <v>67</v>
      </c>
      <c r="P306" t="s">
        <v>40</v>
      </c>
      <c r="Q306">
        <v>3</v>
      </c>
      <c r="R306" s="1">
        <v>44829</v>
      </c>
      <c r="S306">
        <v>3</v>
      </c>
      <c r="T306">
        <v>5</v>
      </c>
      <c r="U306">
        <v>3</v>
      </c>
      <c r="V306" s="1">
        <v>44846</v>
      </c>
      <c r="W306" t="s">
        <v>62</v>
      </c>
      <c r="X306" t="s">
        <v>42</v>
      </c>
      <c r="Y306" t="s">
        <v>52</v>
      </c>
      <c r="Z306">
        <v>2</v>
      </c>
      <c r="AA306">
        <v>647.70000000000005</v>
      </c>
      <c r="AB306">
        <v>68</v>
      </c>
    </row>
    <row r="307" spans="1:28" x14ac:dyDescent="0.25">
      <c r="A307">
        <v>3770</v>
      </c>
      <c r="B307" s="1">
        <v>44574</v>
      </c>
      <c r="C307" t="s">
        <v>28</v>
      </c>
      <c r="D307" t="s">
        <v>54</v>
      </c>
      <c r="E307" t="s">
        <v>108</v>
      </c>
      <c r="F307" t="s">
        <v>31</v>
      </c>
      <c r="G307" t="s">
        <v>56</v>
      </c>
      <c r="H307" t="s">
        <v>33</v>
      </c>
      <c r="I307" t="s">
        <v>34</v>
      </c>
      <c r="J307" t="s">
        <v>47</v>
      </c>
      <c r="K307" s="1">
        <v>34725</v>
      </c>
      <c r="L307" t="s">
        <v>36</v>
      </c>
      <c r="M307" t="s">
        <v>48</v>
      </c>
      <c r="N307" t="s">
        <v>84</v>
      </c>
      <c r="O307" t="s">
        <v>67</v>
      </c>
      <c r="P307" t="s">
        <v>40</v>
      </c>
      <c r="Q307">
        <v>3</v>
      </c>
      <c r="R307" s="1">
        <v>45052</v>
      </c>
      <c r="S307">
        <v>1</v>
      </c>
      <c r="T307">
        <v>3</v>
      </c>
      <c r="U307">
        <v>3</v>
      </c>
      <c r="V307" s="1">
        <v>45112</v>
      </c>
      <c r="W307" t="s">
        <v>62</v>
      </c>
      <c r="X307" t="s">
        <v>42</v>
      </c>
      <c r="Y307" t="s">
        <v>52</v>
      </c>
      <c r="Z307">
        <v>2</v>
      </c>
      <c r="AA307">
        <v>536.20000000000005</v>
      </c>
      <c r="AB307">
        <v>27</v>
      </c>
    </row>
    <row r="308" spans="1:28" x14ac:dyDescent="0.25">
      <c r="A308">
        <v>3771</v>
      </c>
      <c r="B308" s="1">
        <v>44220</v>
      </c>
      <c r="C308" t="s">
        <v>28</v>
      </c>
      <c r="D308" t="s">
        <v>81</v>
      </c>
      <c r="E308" t="s">
        <v>108</v>
      </c>
      <c r="F308" t="s">
        <v>46</v>
      </c>
      <c r="G308" t="s">
        <v>56</v>
      </c>
      <c r="H308" t="s">
        <v>33</v>
      </c>
      <c r="I308" t="s">
        <v>34</v>
      </c>
      <c r="J308" t="s">
        <v>65</v>
      </c>
      <c r="K308" s="1">
        <v>29849</v>
      </c>
      <c r="L308" t="s">
        <v>36</v>
      </c>
      <c r="M308" t="s">
        <v>48</v>
      </c>
      <c r="N308" t="s">
        <v>84</v>
      </c>
      <c r="O308" t="s">
        <v>67</v>
      </c>
      <c r="P308" t="s">
        <v>40</v>
      </c>
      <c r="Q308">
        <v>3</v>
      </c>
      <c r="R308" s="1">
        <v>44829</v>
      </c>
      <c r="S308">
        <v>2</v>
      </c>
      <c r="T308">
        <v>2</v>
      </c>
      <c r="U308">
        <v>4</v>
      </c>
      <c r="V308" s="1">
        <v>45011</v>
      </c>
      <c r="W308" t="s">
        <v>92</v>
      </c>
      <c r="X308" t="s">
        <v>42</v>
      </c>
      <c r="Y308" t="s">
        <v>52</v>
      </c>
      <c r="Z308">
        <v>5</v>
      </c>
      <c r="AA308">
        <v>769.97</v>
      </c>
      <c r="AB308">
        <v>40</v>
      </c>
    </row>
    <row r="309" spans="1:28" x14ac:dyDescent="0.25">
      <c r="A309">
        <v>3772</v>
      </c>
      <c r="B309" s="1">
        <v>44600</v>
      </c>
      <c r="C309" t="s">
        <v>28</v>
      </c>
      <c r="D309" t="s">
        <v>87</v>
      </c>
      <c r="E309" t="s">
        <v>30</v>
      </c>
      <c r="F309" t="s">
        <v>55</v>
      </c>
      <c r="G309" t="s">
        <v>45</v>
      </c>
      <c r="H309" t="s">
        <v>33</v>
      </c>
      <c r="I309" t="s">
        <v>34</v>
      </c>
      <c r="J309" t="s">
        <v>79</v>
      </c>
      <c r="K309" s="1">
        <v>24143</v>
      </c>
      <c r="L309" t="s">
        <v>36</v>
      </c>
      <c r="M309" t="s">
        <v>37</v>
      </c>
      <c r="N309" t="s">
        <v>84</v>
      </c>
      <c r="O309" t="s">
        <v>77</v>
      </c>
      <c r="P309" t="s">
        <v>40</v>
      </c>
      <c r="Q309">
        <v>3</v>
      </c>
      <c r="R309" s="1">
        <v>44814</v>
      </c>
      <c r="S309">
        <v>2</v>
      </c>
      <c r="T309">
        <v>5</v>
      </c>
      <c r="U309">
        <v>1</v>
      </c>
      <c r="V309" s="1">
        <v>44927</v>
      </c>
      <c r="W309" t="s">
        <v>92</v>
      </c>
      <c r="X309" t="s">
        <v>51</v>
      </c>
      <c r="Y309" t="s">
        <v>63</v>
      </c>
      <c r="Z309">
        <v>1</v>
      </c>
      <c r="AA309">
        <v>894.66</v>
      </c>
      <c r="AB309">
        <v>56</v>
      </c>
    </row>
    <row r="310" spans="1:28" x14ac:dyDescent="0.25">
      <c r="A310">
        <v>3773</v>
      </c>
      <c r="B310" s="1">
        <v>44115</v>
      </c>
      <c r="C310" t="s">
        <v>28</v>
      </c>
      <c r="D310" t="s">
        <v>44</v>
      </c>
      <c r="E310" t="s">
        <v>108</v>
      </c>
      <c r="F310" t="s">
        <v>46</v>
      </c>
      <c r="G310" t="s">
        <v>45</v>
      </c>
      <c r="H310" t="s">
        <v>33</v>
      </c>
      <c r="I310" t="s">
        <v>34</v>
      </c>
      <c r="J310" t="s">
        <v>79</v>
      </c>
      <c r="K310" s="1">
        <v>26435</v>
      </c>
      <c r="L310" t="s">
        <v>36</v>
      </c>
      <c r="M310" t="s">
        <v>37</v>
      </c>
      <c r="N310" t="s">
        <v>49</v>
      </c>
      <c r="O310" t="s">
        <v>77</v>
      </c>
      <c r="P310" t="s">
        <v>40</v>
      </c>
      <c r="Q310">
        <v>3</v>
      </c>
      <c r="R310" s="1">
        <v>44850</v>
      </c>
      <c r="S310">
        <v>1</v>
      </c>
      <c r="T310">
        <v>5</v>
      </c>
      <c r="U310">
        <v>2</v>
      </c>
      <c r="V310" s="1">
        <v>44880</v>
      </c>
      <c r="W310" t="s">
        <v>62</v>
      </c>
      <c r="X310" t="s">
        <v>51</v>
      </c>
      <c r="Y310" t="s">
        <v>43</v>
      </c>
      <c r="Z310">
        <v>2</v>
      </c>
      <c r="AA310">
        <v>374.02</v>
      </c>
      <c r="AB310">
        <v>48</v>
      </c>
    </row>
    <row r="311" spans="1:28" x14ac:dyDescent="0.25">
      <c r="A311">
        <v>3774</v>
      </c>
      <c r="B311" s="1">
        <v>43636</v>
      </c>
      <c r="C311" t="s">
        <v>28</v>
      </c>
      <c r="D311" t="s">
        <v>29</v>
      </c>
      <c r="E311" t="s">
        <v>30</v>
      </c>
      <c r="F311" t="s">
        <v>46</v>
      </c>
      <c r="G311" t="s">
        <v>56</v>
      </c>
      <c r="H311" t="s">
        <v>55</v>
      </c>
      <c r="I311" t="s">
        <v>34</v>
      </c>
      <c r="J311" t="s">
        <v>79</v>
      </c>
      <c r="K311" s="1">
        <v>35891</v>
      </c>
      <c r="L311" t="s">
        <v>36</v>
      </c>
      <c r="M311" t="s">
        <v>48</v>
      </c>
      <c r="N311" t="s">
        <v>72</v>
      </c>
      <c r="O311" t="s">
        <v>61</v>
      </c>
      <c r="P311" t="s">
        <v>40</v>
      </c>
      <c r="Q311">
        <v>3</v>
      </c>
      <c r="R311" s="1">
        <v>45027</v>
      </c>
      <c r="S311">
        <v>5</v>
      </c>
      <c r="T311">
        <v>3</v>
      </c>
      <c r="U311">
        <v>1</v>
      </c>
      <c r="V311" s="1">
        <v>44961</v>
      </c>
      <c r="W311" t="s">
        <v>41</v>
      </c>
      <c r="X311" t="s">
        <v>42</v>
      </c>
      <c r="Y311" t="s">
        <v>73</v>
      </c>
      <c r="Z311">
        <v>5</v>
      </c>
      <c r="AA311">
        <v>569.41999999999996</v>
      </c>
      <c r="AB311">
        <v>21</v>
      </c>
    </row>
    <row r="312" spans="1:28" x14ac:dyDescent="0.25">
      <c r="A312">
        <v>3775</v>
      </c>
      <c r="B312" s="1">
        <v>44390</v>
      </c>
      <c r="C312" t="s">
        <v>28</v>
      </c>
      <c r="D312" t="s">
        <v>69</v>
      </c>
      <c r="E312" t="s">
        <v>30</v>
      </c>
      <c r="F312" t="s">
        <v>31</v>
      </c>
      <c r="G312" t="s">
        <v>56</v>
      </c>
      <c r="H312" t="s">
        <v>46</v>
      </c>
      <c r="I312" t="s">
        <v>34</v>
      </c>
      <c r="J312" t="s">
        <v>70</v>
      </c>
      <c r="K312" s="1">
        <v>29509</v>
      </c>
      <c r="L312" t="s">
        <v>36</v>
      </c>
      <c r="M312" t="s">
        <v>48</v>
      </c>
      <c r="N312" t="s">
        <v>60</v>
      </c>
      <c r="O312" t="s">
        <v>39</v>
      </c>
      <c r="P312" t="s">
        <v>40</v>
      </c>
      <c r="Q312">
        <v>3</v>
      </c>
      <c r="R312" s="1">
        <v>45031</v>
      </c>
      <c r="S312">
        <v>2</v>
      </c>
      <c r="T312">
        <v>1</v>
      </c>
      <c r="U312">
        <v>3</v>
      </c>
      <c r="V312" s="1">
        <v>44879</v>
      </c>
      <c r="W312" t="s">
        <v>50</v>
      </c>
      <c r="X312" t="s">
        <v>42</v>
      </c>
      <c r="Y312" t="s">
        <v>63</v>
      </c>
      <c r="Z312">
        <v>1</v>
      </c>
      <c r="AA312">
        <v>172.82</v>
      </c>
      <c r="AB312">
        <v>41</v>
      </c>
    </row>
    <row r="313" spans="1:28" x14ac:dyDescent="0.25">
      <c r="A313">
        <v>3776</v>
      </c>
      <c r="B313" s="1">
        <v>44483</v>
      </c>
      <c r="C313" t="s">
        <v>28</v>
      </c>
      <c r="D313" t="s">
        <v>74</v>
      </c>
      <c r="E313" t="s">
        <v>30</v>
      </c>
      <c r="F313" t="s">
        <v>31</v>
      </c>
      <c r="G313" t="s">
        <v>45</v>
      </c>
      <c r="H313" t="s">
        <v>55</v>
      </c>
      <c r="I313" t="s">
        <v>34</v>
      </c>
      <c r="J313" t="s">
        <v>75</v>
      </c>
      <c r="K313" s="1">
        <v>29339</v>
      </c>
      <c r="L313" t="s">
        <v>36</v>
      </c>
      <c r="M313" t="s">
        <v>48</v>
      </c>
      <c r="N313" t="s">
        <v>72</v>
      </c>
      <c r="O313" t="s">
        <v>67</v>
      </c>
      <c r="P313" t="s">
        <v>40</v>
      </c>
      <c r="Q313">
        <v>3</v>
      </c>
      <c r="R313" s="1">
        <v>44908</v>
      </c>
      <c r="S313">
        <v>4</v>
      </c>
      <c r="T313">
        <v>1</v>
      </c>
      <c r="U313">
        <v>5</v>
      </c>
      <c r="V313" s="1">
        <v>44962</v>
      </c>
      <c r="W313" t="s">
        <v>62</v>
      </c>
      <c r="X313" t="s">
        <v>42</v>
      </c>
      <c r="Y313" t="s">
        <v>63</v>
      </c>
      <c r="Z313">
        <v>4</v>
      </c>
      <c r="AA313">
        <v>585.84</v>
      </c>
      <c r="AB313">
        <v>41</v>
      </c>
    </row>
    <row r="314" spans="1:28" x14ac:dyDescent="0.25">
      <c r="A314">
        <v>3777</v>
      </c>
      <c r="B314" s="1">
        <v>44509</v>
      </c>
      <c r="C314" t="s">
        <v>28</v>
      </c>
      <c r="D314" t="s">
        <v>64</v>
      </c>
      <c r="E314" t="s">
        <v>30</v>
      </c>
      <c r="F314" t="s">
        <v>31</v>
      </c>
      <c r="G314" t="s">
        <v>32</v>
      </c>
      <c r="H314" t="s">
        <v>33</v>
      </c>
      <c r="I314" t="s">
        <v>34</v>
      </c>
      <c r="J314" t="s">
        <v>47</v>
      </c>
      <c r="K314" s="1">
        <v>24187</v>
      </c>
      <c r="L314" t="s">
        <v>36</v>
      </c>
      <c r="M314" t="s">
        <v>48</v>
      </c>
      <c r="N314" t="s">
        <v>72</v>
      </c>
      <c r="O314" t="s">
        <v>61</v>
      </c>
      <c r="P314" t="s">
        <v>40</v>
      </c>
      <c r="Q314">
        <v>3</v>
      </c>
      <c r="R314" s="1">
        <v>44862</v>
      </c>
      <c r="S314">
        <v>4</v>
      </c>
      <c r="T314">
        <v>3</v>
      </c>
      <c r="U314">
        <v>2</v>
      </c>
      <c r="V314" s="1">
        <v>44847</v>
      </c>
      <c r="W314" t="s">
        <v>62</v>
      </c>
      <c r="X314" t="s">
        <v>51</v>
      </c>
      <c r="Y314" t="s">
        <v>63</v>
      </c>
      <c r="Z314">
        <v>1</v>
      </c>
      <c r="AA314">
        <v>759.38</v>
      </c>
      <c r="AB314">
        <v>55</v>
      </c>
    </row>
    <row r="315" spans="1:28" x14ac:dyDescent="0.25">
      <c r="A315">
        <v>3778</v>
      </c>
      <c r="B315" s="1">
        <v>45018</v>
      </c>
      <c r="C315" t="s">
        <v>28</v>
      </c>
      <c r="D315" t="s">
        <v>85</v>
      </c>
      <c r="E315" t="s">
        <v>30</v>
      </c>
      <c r="F315" t="s">
        <v>55</v>
      </c>
      <c r="G315" t="s">
        <v>45</v>
      </c>
      <c r="H315" t="s">
        <v>55</v>
      </c>
      <c r="I315" t="s">
        <v>34</v>
      </c>
      <c r="J315" t="s">
        <v>101</v>
      </c>
      <c r="K315" s="1">
        <v>33643</v>
      </c>
      <c r="L315" t="s">
        <v>36</v>
      </c>
      <c r="M315" t="s">
        <v>48</v>
      </c>
      <c r="N315" t="s">
        <v>60</v>
      </c>
      <c r="O315" t="s">
        <v>67</v>
      </c>
      <c r="P315" t="s">
        <v>40</v>
      </c>
      <c r="Q315">
        <v>3</v>
      </c>
      <c r="R315" s="1">
        <v>44963</v>
      </c>
      <c r="S315">
        <v>1</v>
      </c>
      <c r="T315">
        <v>5</v>
      </c>
      <c r="U315">
        <v>3</v>
      </c>
      <c r="V315" s="1">
        <v>44817</v>
      </c>
      <c r="W315" t="s">
        <v>50</v>
      </c>
      <c r="X315" t="s">
        <v>42</v>
      </c>
      <c r="Y315" t="s">
        <v>63</v>
      </c>
      <c r="Z315">
        <v>5</v>
      </c>
      <c r="AA315">
        <v>341.74</v>
      </c>
      <c r="AB315">
        <v>31</v>
      </c>
    </row>
    <row r="316" spans="1:28" x14ac:dyDescent="0.25">
      <c r="A316">
        <v>3782</v>
      </c>
      <c r="B316" s="1">
        <v>43533</v>
      </c>
      <c r="C316" t="s">
        <v>28</v>
      </c>
      <c r="D316" t="s">
        <v>87</v>
      </c>
      <c r="E316" t="s">
        <v>108</v>
      </c>
      <c r="F316" t="s">
        <v>55</v>
      </c>
      <c r="G316" t="s">
        <v>56</v>
      </c>
      <c r="H316" t="s">
        <v>33</v>
      </c>
      <c r="I316" t="s">
        <v>34</v>
      </c>
      <c r="J316" t="s">
        <v>70</v>
      </c>
      <c r="K316" s="1">
        <v>30950</v>
      </c>
      <c r="L316" t="s">
        <v>36</v>
      </c>
      <c r="M316" t="s">
        <v>48</v>
      </c>
      <c r="N316" t="s">
        <v>84</v>
      </c>
      <c r="O316" t="s">
        <v>39</v>
      </c>
      <c r="P316" t="s">
        <v>40</v>
      </c>
      <c r="Q316">
        <v>3</v>
      </c>
      <c r="R316" s="1">
        <v>45126</v>
      </c>
      <c r="S316">
        <v>1</v>
      </c>
      <c r="T316">
        <v>5</v>
      </c>
      <c r="U316">
        <v>1</v>
      </c>
      <c r="V316" s="1">
        <v>44906</v>
      </c>
      <c r="W316" t="s">
        <v>68</v>
      </c>
      <c r="X316" t="s">
        <v>42</v>
      </c>
      <c r="Y316" t="s">
        <v>73</v>
      </c>
      <c r="Z316">
        <v>5</v>
      </c>
      <c r="AA316">
        <v>506.4</v>
      </c>
      <c r="AB316">
        <v>35</v>
      </c>
    </row>
    <row r="317" spans="1:28" x14ac:dyDescent="0.25">
      <c r="A317">
        <v>3783</v>
      </c>
      <c r="B317" s="1">
        <v>43960</v>
      </c>
      <c r="C317" t="s">
        <v>28</v>
      </c>
      <c r="D317" t="s">
        <v>44</v>
      </c>
      <c r="E317" t="s">
        <v>30</v>
      </c>
      <c r="F317" t="s">
        <v>31</v>
      </c>
      <c r="G317" t="s">
        <v>45</v>
      </c>
      <c r="H317" t="s">
        <v>55</v>
      </c>
      <c r="I317" t="s">
        <v>34</v>
      </c>
      <c r="J317" t="s">
        <v>97</v>
      </c>
      <c r="K317" s="1">
        <v>22747</v>
      </c>
      <c r="L317" t="s">
        <v>36</v>
      </c>
      <c r="M317" t="s">
        <v>48</v>
      </c>
      <c r="N317" t="s">
        <v>84</v>
      </c>
      <c r="O317" t="s">
        <v>77</v>
      </c>
      <c r="P317" t="s">
        <v>40</v>
      </c>
      <c r="Q317">
        <v>3</v>
      </c>
      <c r="R317" s="1">
        <v>44992</v>
      </c>
      <c r="S317">
        <v>3</v>
      </c>
      <c r="T317">
        <v>4</v>
      </c>
      <c r="U317">
        <v>3</v>
      </c>
      <c r="V317" s="1">
        <v>44951</v>
      </c>
      <c r="W317" t="s">
        <v>68</v>
      </c>
      <c r="X317" t="s">
        <v>51</v>
      </c>
      <c r="Y317" t="s">
        <v>63</v>
      </c>
      <c r="Z317">
        <v>5</v>
      </c>
      <c r="AA317">
        <v>851.24</v>
      </c>
      <c r="AB317">
        <v>58</v>
      </c>
    </row>
    <row r="318" spans="1:28" x14ac:dyDescent="0.25">
      <c r="A318">
        <v>3784</v>
      </c>
      <c r="B318" s="1">
        <v>44787</v>
      </c>
      <c r="C318" t="s">
        <v>28</v>
      </c>
      <c r="D318" t="s">
        <v>29</v>
      </c>
      <c r="E318" t="s">
        <v>30</v>
      </c>
      <c r="F318" t="s">
        <v>31</v>
      </c>
      <c r="G318" t="s">
        <v>45</v>
      </c>
      <c r="H318" t="s">
        <v>33</v>
      </c>
      <c r="I318" t="s">
        <v>34</v>
      </c>
      <c r="J318" t="s">
        <v>89</v>
      </c>
      <c r="K318" s="1">
        <v>35868</v>
      </c>
      <c r="L318" t="s">
        <v>36</v>
      </c>
      <c r="M318" t="s">
        <v>37</v>
      </c>
      <c r="N318" t="s">
        <v>38</v>
      </c>
      <c r="O318" t="s">
        <v>61</v>
      </c>
      <c r="P318" t="s">
        <v>40</v>
      </c>
      <c r="Q318">
        <v>3</v>
      </c>
      <c r="R318" s="1">
        <v>44989</v>
      </c>
      <c r="S318">
        <v>3</v>
      </c>
      <c r="T318">
        <v>3</v>
      </c>
      <c r="U318">
        <v>2</v>
      </c>
      <c r="V318" s="1">
        <v>44846</v>
      </c>
      <c r="W318" t="s">
        <v>92</v>
      </c>
      <c r="X318" t="s">
        <v>42</v>
      </c>
      <c r="Y318" t="s">
        <v>63</v>
      </c>
      <c r="Z318">
        <v>2</v>
      </c>
      <c r="AA318">
        <v>671.12</v>
      </c>
      <c r="AB318">
        <v>24</v>
      </c>
    </row>
    <row r="319" spans="1:28" x14ac:dyDescent="0.25">
      <c r="A319">
        <v>3785</v>
      </c>
      <c r="B319" s="1">
        <v>44579</v>
      </c>
      <c r="C319" t="s">
        <v>106</v>
      </c>
      <c r="D319" t="s">
        <v>54</v>
      </c>
      <c r="E319" t="s">
        <v>30</v>
      </c>
      <c r="F319" t="s">
        <v>31</v>
      </c>
      <c r="G319" t="s">
        <v>32</v>
      </c>
      <c r="H319" t="s">
        <v>33</v>
      </c>
      <c r="I319" t="s">
        <v>34</v>
      </c>
      <c r="J319" t="s">
        <v>96</v>
      </c>
      <c r="K319" s="1">
        <v>28418</v>
      </c>
      <c r="L319" t="s">
        <v>36</v>
      </c>
      <c r="M319" t="s">
        <v>37</v>
      </c>
      <c r="N319" t="s">
        <v>72</v>
      </c>
      <c r="O319" t="s">
        <v>77</v>
      </c>
      <c r="P319" t="s">
        <v>40</v>
      </c>
      <c r="Q319">
        <v>3</v>
      </c>
      <c r="R319" s="1">
        <v>45051</v>
      </c>
      <c r="S319">
        <v>3</v>
      </c>
      <c r="T319">
        <v>2</v>
      </c>
      <c r="U319">
        <v>2</v>
      </c>
      <c r="V319" s="1">
        <v>44835</v>
      </c>
      <c r="W319" t="s">
        <v>62</v>
      </c>
      <c r="X319" t="s">
        <v>51</v>
      </c>
      <c r="Y319" t="s">
        <v>73</v>
      </c>
      <c r="Z319">
        <v>1</v>
      </c>
      <c r="AA319">
        <v>257.8</v>
      </c>
      <c r="AB319">
        <v>45</v>
      </c>
    </row>
    <row r="320" spans="1:28" x14ac:dyDescent="0.25">
      <c r="A320">
        <v>3786</v>
      </c>
      <c r="B320" s="1">
        <v>44369</v>
      </c>
      <c r="C320" t="s">
        <v>106</v>
      </c>
      <c r="D320" t="s">
        <v>94</v>
      </c>
      <c r="E320" t="s">
        <v>108</v>
      </c>
      <c r="F320" t="s">
        <v>55</v>
      </c>
      <c r="G320" t="s">
        <v>45</v>
      </c>
      <c r="H320" t="s">
        <v>46</v>
      </c>
      <c r="I320" t="s">
        <v>34</v>
      </c>
      <c r="J320" t="s">
        <v>70</v>
      </c>
      <c r="K320" s="1">
        <v>22807</v>
      </c>
      <c r="L320" t="s">
        <v>36</v>
      </c>
      <c r="M320" t="s">
        <v>37</v>
      </c>
      <c r="N320" t="s">
        <v>72</v>
      </c>
      <c r="O320" t="s">
        <v>77</v>
      </c>
      <c r="P320" t="s">
        <v>40</v>
      </c>
      <c r="Q320">
        <v>3</v>
      </c>
      <c r="R320" s="1">
        <v>44924</v>
      </c>
      <c r="S320">
        <v>3</v>
      </c>
      <c r="T320">
        <v>4</v>
      </c>
      <c r="U320">
        <v>2</v>
      </c>
      <c r="V320" s="1">
        <v>45033</v>
      </c>
      <c r="W320" t="s">
        <v>41</v>
      </c>
      <c r="X320" t="s">
        <v>51</v>
      </c>
      <c r="Y320" t="s">
        <v>43</v>
      </c>
      <c r="Z320">
        <v>4</v>
      </c>
      <c r="AA320">
        <v>280.06</v>
      </c>
      <c r="AB320">
        <v>59</v>
      </c>
    </row>
    <row r="321" spans="1:28" x14ac:dyDescent="0.25">
      <c r="A321">
        <v>3787</v>
      </c>
      <c r="B321" s="1">
        <v>44945</v>
      </c>
      <c r="C321" t="s">
        <v>106</v>
      </c>
      <c r="D321" t="s">
        <v>85</v>
      </c>
      <c r="E321" t="s">
        <v>108</v>
      </c>
      <c r="F321" t="s">
        <v>55</v>
      </c>
      <c r="G321" t="s">
        <v>32</v>
      </c>
      <c r="H321" t="s">
        <v>46</v>
      </c>
      <c r="I321" t="s">
        <v>34</v>
      </c>
      <c r="J321" t="s">
        <v>58</v>
      </c>
      <c r="K321" s="1">
        <v>26540</v>
      </c>
      <c r="L321" t="s">
        <v>36</v>
      </c>
      <c r="M321" t="s">
        <v>37</v>
      </c>
      <c r="N321" t="s">
        <v>38</v>
      </c>
      <c r="O321" t="s">
        <v>39</v>
      </c>
      <c r="P321" t="s">
        <v>40</v>
      </c>
      <c r="Q321">
        <v>3</v>
      </c>
      <c r="R321" s="1">
        <v>44991</v>
      </c>
      <c r="S321">
        <v>1</v>
      </c>
      <c r="T321">
        <v>2</v>
      </c>
      <c r="U321">
        <v>1</v>
      </c>
      <c r="V321" s="1">
        <v>45042</v>
      </c>
      <c r="W321" t="s">
        <v>62</v>
      </c>
      <c r="X321" t="s">
        <v>51</v>
      </c>
      <c r="Y321" t="s">
        <v>73</v>
      </c>
      <c r="Z321">
        <v>4</v>
      </c>
      <c r="AA321">
        <v>140.03</v>
      </c>
      <c r="AB321">
        <v>51</v>
      </c>
    </row>
    <row r="322" spans="1:28" x14ac:dyDescent="0.25">
      <c r="A322">
        <v>3788</v>
      </c>
      <c r="B322" s="1">
        <v>45063</v>
      </c>
      <c r="C322" t="s">
        <v>106</v>
      </c>
      <c r="D322" t="s">
        <v>64</v>
      </c>
      <c r="E322" t="s">
        <v>108</v>
      </c>
      <c r="F322" t="s">
        <v>46</v>
      </c>
      <c r="G322" t="s">
        <v>45</v>
      </c>
      <c r="H322" t="s">
        <v>55</v>
      </c>
      <c r="I322" t="s">
        <v>34</v>
      </c>
      <c r="J322" t="s">
        <v>70</v>
      </c>
      <c r="K322" s="1">
        <v>28009</v>
      </c>
      <c r="L322" t="s">
        <v>36</v>
      </c>
      <c r="M322" t="s">
        <v>37</v>
      </c>
      <c r="N322" t="s">
        <v>72</v>
      </c>
      <c r="O322" t="s">
        <v>67</v>
      </c>
      <c r="P322" t="s">
        <v>40</v>
      </c>
      <c r="Q322">
        <v>3</v>
      </c>
      <c r="R322" s="1">
        <v>45051</v>
      </c>
      <c r="S322">
        <v>3</v>
      </c>
      <c r="T322">
        <v>4</v>
      </c>
      <c r="U322">
        <v>2</v>
      </c>
      <c r="V322" s="1">
        <v>45006</v>
      </c>
      <c r="W322" t="s">
        <v>50</v>
      </c>
      <c r="X322" t="s">
        <v>51</v>
      </c>
      <c r="Y322" t="s">
        <v>63</v>
      </c>
      <c r="Z322">
        <v>2</v>
      </c>
      <c r="AA322">
        <v>796.95</v>
      </c>
      <c r="AB322">
        <v>47</v>
      </c>
    </row>
    <row r="323" spans="1:28" x14ac:dyDescent="0.25">
      <c r="A323">
        <v>3789</v>
      </c>
      <c r="B323" s="1">
        <v>43989</v>
      </c>
      <c r="C323" t="s">
        <v>106</v>
      </c>
      <c r="D323" t="s">
        <v>74</v>
      </c>
      <c r="E323" t="s">
        <v>30</v>
      </c>
      <c r="F323" t="s">
        <v>31</v>
      </c>
      <c r="G323" t="s">
        <v>45</v>
      </c>
      <c r="H323" t="s">
        <v>46</v>
      </c>
      <c r="I323" t="s">
        <v>34</v>
      </c>
      <c r="J323" t="s">
        <v>101</v>
      </c>
      <c r="K323" s="1">
        <v>28270</v>
      </c>
      <c r="L323" t="s">
        <v>36</v>
      </c>
      <c r="M323" t="s">
        <v>37</v>
      </c>
      <c r="N323" t="s">
        <v>60</v>
      </c>
      <c r="O323" t="s">
        <v>39</v>
      </c>
      <c r="P323" t="s">
        <v>40</v>
      </c>
      <c r="Q323">
        <v>3</v>
      </c>
      <c r="R323" s="1">
        <v>44829</v>
      </c>
      <c r="S323">
        <v>3</v>
      </c>
      <c r="T323">
        <v>1</v>
      </c>
      <c r="U323">
        <v>4</v>
      </c>
      <c r="V323" s="1">
        <v>44860</v>
      </c>
      <c r="W323" t="s">
        <v>68</v>
      </c>
      <c r="X323" t="s">
        <v>51</v>
      </c>
      <c r="Y323" t="s">
        <v>52</v>
      </c>
      <c r="Z323">
        <v>1</v>
      </c>
      <c r="AA323">
        <v>997.38</v>
      </c>
      <c r="AB323">
        <v>43</v>
      </c>
    </row>
    <row r="324" spans="1:28" x14ac:dyDescent="0.25">
      <c r="A324">
        <v>3790</v>
      </c>
      <c r="B324" s="1">
        <v>45114</v>
      </c>
      <c r="C324" t="s">
        <v>106</v>
      </c>
      <c r="D324" t="s">
        <v>94</v>
      </c>
      <c r="E324" t="s">
        <v>30</v>
      </c>
      <c r="F324" t="s">
        <v>55</v>
      </c>
      <c r="G324" t="s">
        <v>45</v>
      </c>
      <c r="H324" t="s">
        <v>33</v>
      </c>
      <c r="I324" t="s">
        <v>34</v>
      </c>
      <c r="J324" t="s">
        <v>105</v>
      </c>
      <c r="K324" s="1">
        <v>22991</v>
      </c>
      <c r="L324" t="s">
        <v>36</v>
      </c>
      <c r="M324" t="s">
        <v>37</v>
      </c>
      <c r="N324" t="s">
        <v>49</v>
      </c>
      <c r="O324" t="s">
        <v>61</v>
      </c>
      <c r="P324" t="s">
        <v>40</v>
      </c>
      <c r="Q324">
        <v>3</v>
      </c>
      <c r="R324" s="1">
        <v>45138</v>
      </c>
      <c r="S324">
        <v>3</v>
      </c>
      <c r="T324">
        <v>2</v>
      </c>
      <c r="U324">
        <v>1</v>
      </c>
      <c r="V324" s="1">
        <v>45003</v>
      </c>
      <c r="W324" t="s">
        <v>92</v>
      </c>
      <c r="X324" t="s">
        <v>51</v>
      </c>
      <c r="Y324" t="s">
        <v>63</v>
      </c>
      <c r="Z324">
        <v>2</v>
      </c>
      <c r="AA324">
        <v>676.95</v>
      </c>
      <c r="AB324">
        <v>61</v>
      </c>
    </row>
    <row r="325" spans="1:28" x14ac:dyDescent="0.25">
      <c r="A325">
        <v>3791</v>
      </c>
      <c r="B325" s="1">
        <v>43918</v>
      </c>
      <c r="C325" t="s">
        <v>28</v>
      </c>
      <c r="D325" t="s">
        <v>74</v>
      </c>
      <c r="E325" t="s">
        <v>30</v>
      </c>
      <c r="F325" t="s">
        <v>55</v>
      </c>
      <c r="G325" t="s">
        <v>56</v>
      </c>
      <c r="H325" t="s">
        <v>55</v>
      </c>
      <c r="I325" t="s">
        <v>34</v>
      </c>
      <c r="J325" t="s">
        <v>35</v>
      </c>
      <c r="K325" s="1">
        <v>28523</v>
      </c>
      <c r="L325" t="s">
        <v>36</v>
      </c>
      <c r="M325" t="s">
        <v>37</v>
      </c>
      <c r="N325" t="s">
        <v>84</v>
      </c>
      <c r="O325" t="s">
        <v>77</v>
      </c>
      <c r="P325" t="s">
        <v>40</v>
      </c>
      <c r="Q325">
        <v>3</v>
      </c>
      <c r="R325" s="1">
        <v>44811</v>
      </c>
      <c r="S325">
        <v>4</v>
      </c>
      <c r="T325">
        <v>1</v>
      </c>
      <c r="U325">
        <v>1</v>
      </c>
      <c r="V325" s="1">
        <v>44969</v>
      </c>
      <c r="W325" t="s">
        <v>41</v>
      </c>
      <c r="X325" t="s">
        <v>51</v>
      </c>
      <c r="Y325" t="s">
        <v>43</v>
      </c>
      <c r="Z325">
        <v>2</v>
      </c>
      <c r="AA325">
        <v>348.89</v>
      </c>
      <c r="AB325">
        <v>42</v>
      </c>
    </row>
    <row r="326" spans="1:28" x14ac:dyDescent="0.25">
      <c r="A326">
        <v>3792</v>
      </c>
      <c r="B326" s="1">
        <v>43608</v>
      </c>
      <c r="C326" t="s">
        <v>28</v>
      </c>
      <c r="D326" t="s">
        <v>81</v>
      </c>
      <c r="E326" t="s">
        <v>30</v>
      </c>
      <c r="F326" t="s">
        <v>46</v>
      </c>
      <c r="G326" t="s">
        <v>32</v>
      </c>
      <c r="H326" t="s">
        <v>55</v>
      </c>
      <c r="I326" t="s">
        <v>34</v>
      </c>
      <c r="J326" t="s">
        <v>79</v>
      </c>
      <c r="K326" s="1">
        <v>35954</v>
      </c>
      <c r="L326" t="s">
        <v>36</v>
      </c>
      <c r="M326" t="s">
        <v>48</v>
      </c>
      <c r="N326" t="s">
        <v>38</v>
      </c>
      <c r="O326" t="s">
        <v>67</v>
      </c>
      <c r="P326" t="s">
        <v>40</v>
      </c>
      <c r="Q326">
        <v>3</v>
      </c>
      <c r="R326" s="1">
        <v>44829</v>
      </c>
      <c r="S326">
        <v>2</v>
      </c>
      <c r="T326">
        <v>2</v>
      </c>
      <c r="U326">
        <v>2</v>
      </c>
      <c r="V326" s="1">
        <v>44813</v>
      </c>
      <c r="W326" t="s">
        <v>62</v>
      </c>
      <c r="X326" t="s">
        <v>51</v>
      </c>
      <c r="Y326" t="s">
        <v>73</v>
      </c>
      <c r="Z326">
        <v>1</v>
      </c>
      <c r="AA326">
        <v>385.62</v>
      </c>
      <c r="AB326">
        <v>21</v>
      </c>
    </row>
    <row r="327" spans="1:28" x14ac:dyDescent="0.25">
      <c r="A327">
        <v>3793</v>
      </c>
      <c r="B327" s="1">
        <v>43575</v>
      </c>
      <c r="C327" t="s">
        <v>28</v>
      </c>
      <c r="D327" t="s">
        <v>54</v>
      </c>
      <c r="E327" t="s">
        <v>30</v>
      </c>
      <c r="F327" t="s">
        <v>55</v>
      </c>
      <c r="G327" t="s">
        <v>56</v>
      </c>
      <c r="H327" t="s">
        <v>55</v>
      </c>
      <c r="I327" t="s">
        <v>34</v>
      </c>
      <c r="J327" t="s">
        <v>65</v>
      </c>
      <c r="K327" s="1">
        <v>19008</v>
      </c>
      <c r="L327" t="s">
        <v>36</v>
      </c>
      <c r="M327" t="s">
        <v>48</v>
      </c>
      <c r="N327" t="s">
        <v>84</v>
      </c>
      <c r="O327" t="s">
        <v>67</v>
      </c>
      <c r="P327" t="s">
        <v>40</v>
      </c>
      <c r="Q327">
        <v>3</v>
      </c>
      <c r="R327" s="1">
        <v>45061</v>
      </c>
      <c r="S327">
        <v>2</v>
      </c>
      <c r="T327">
        <v>3</v>
      </c>
      <c r="U327">
        <v>3</v>
      </c>
      <c r="V327" s="1">
        <v>44889</v>
      </c>
      <c r="W327" t="s">
        <v>62</v>
      </c>
      <c r="X327" t="s">
        <v>42</v>
      </c>
      <c r="Y327" t="s">
        <v>63</v>
      </c>
      <c r="Z327">
        <v>2</v>
      </c>
      <c r="AA327">
        <v>552.66999999999996</v>
      </c>
      <c r="AB327">
        <v>67</v>
      </c>
    </row>
    <row r="328" spans="1:28" x14ac:dyDescent="0.25">
      <c r="A328">
        <v>3794</v>
      </c>
      <c r="B328" s="1">
        <v>43352</v>
      </c>
      <c r="C328" t="s">
        <v>28</v>
      </c>
      <c r="D328" t="s">
        <v>69</v>
      </c>
      <c r="E328" t="s">
        <v>30</v>
      </c>
      <c r="F328" t="s">
        <v>31</v>
      </c>
      <c r="G328" t="s">
        <v>45</v>
      </c>
      <c r="H328" t="s">
        <v>55</v>
      </c>
      <c r="I328" t="s">
        <v>34</v>
      </c>
      <c r="J328" t="s">
        <v>65</v>
      </c>
      <c r="K328" s="1">
        <v>35084</v>
      </c>
      <c r="L328" t="s">
        <v>36</v>
      </c>
      <c r="M328" t="s">
        <v>48</v>
      </c>
      <c r="N328" t="s">
        <v>84</v>
      </c>
      <c r="O328" t="s">
        <v>39</v>
      </c>
      <c r="P328" t="s">
        <v>40</v>
      </c>
      <c r="Q328">
        <v>5</v>
      </c>
      <c r="R328" s="1">
        <v>44900</v>
      </c>
      <c r="S328">
        <v>1</v>
      </c>
      <c r="T328">
        <v>1</v>
      </c>
      <c r="U328">
        <v>3</v>
      </c>
      <c r="V328" s="1">
        <v>45033</v>
      </c>
      <c r="W328" t="s">
        <v>92</v>
      </c>
      <c r="X328" t="s">
        <v>51</v>
      </c>
      <c r="Y328" t="s">
        <v>43</v>
      </c>
      <c r="Z328">
        <v>2</v>
      </c>
      <c r="AA328">
        <v>645.11</v>
      </c>
      <c r="AB328">
        <v>22</v>
      </c>
    </row>
    <row r="329" spans="1:28" x14ac:dyDescent="0.25">
      <c r="A329">
        <v>3795</v>
      </c>
      <c r="B329" s="1">
        <v>44756</v>
      </c>
      <c r="C329" t="s">
        <v>28</v>
      </c>
      <c r="D329" t="s">
        <v>29</v>
      </c>
      <c r="E329" t="s">
        <v>30</v>
      </c>
      <c r="F329" t="s">
        <v>46</v>
      </c>
      <c r="G329" t="s">
        <v>45</v>
      </c>
      <c r="H329" t="s">
        <v>46</v>
      </c>
      <c r="I329" t="s">
        <v>34</v>
      </c>
      <c r="J329" t="s">
        <v>58</v>
      </c>
      <c r="K329" s="1">
        <v>32721</v>
      </c>
      <c r="L329" t="s">
        <v>36</v>
      </c>
      <c r="M329" t="s">
        <v>48</v>
      </c>
      <c r="N329" t="s">
        <v>38</v>
      </c>
      <c r="O329" t="s">
        <v>77</v>
      </c>
      <c r="P329" t="s">
        <v>78</v>
      </c>
      <c r="Q329">
        <v>3</v>
      </c>
      <c r="R329" s="1">
        <v>44833</v>
      </c>
      <c r="S329">
        <v>4</v>
      </c>
      <c r="T329">
        <v>3</v>
      </c>
      <c r="U329">
        <v>2</v>
      </c>
      <c r="V329" s="1">
        <v>44951</v>
      </c>
      <c r="W329" t="s">
        <v>62</v>
      </c>
      <c r="X329" t="s">
        <v>51</v>
      </c>
      <c r="Y329" t="s">
        <v>73</v>
      </c>
      <c r="Z329">
        <v>1</v>
      </c>
      <c r="AA329">
        <v>954.02</v>
      </c>
      <c r="AB329">
        <v>33</v>
      </c>
    </row>
    <row r="330" spans="1:28" x14ac:dyDescent="0.25">
      <c r="A330">
        <v>3796</v>
      </c>
      <c r="B330" s="1">
        <v>43572</v>
      </c>
      <c r="C330" t="s">
        <v>28</v>
      </c>
      <c r="D330" t="s">
        <v>85</v>
      </c>
      <c r="E330" t="s">
        <v>30</v>
      </c>
      <c r="F330" t="s">
        <v>31</v>
      </c>
      <c r="G330" t="s">
        <v>45</v>
      </c>
      <c r="H330" t="s">
        <v>46</v>
      </c>
      <c r="I330" t="s">
        <v>34</v>
      </c>
      <c r="J330" t="s">
        <v>65</v>
      </c>
      <c r="K330" s="1">
        <v>23616</v>
      </c>
      <c r="L330" t="s">
        <v>36</v>
      </c>
      <c r="M330" t="s">
        <v>37</v>
      </c>
      <c r="N330" t="s">
        <v>49</v>
      </c>
      <c r="O330" t="s">
        <v>67</v>
      </c>
      <c r="P330" t="s">
        <v>78</v>
      </c>
      <c r="Q330">
        <v>3</v>
      </c>
      <c r="R330" s="1">
        <v>45105</v>
      </c>
      <c r="S330">
        <v>1</v>
      </c>
      <c r="T330">
        <v>5</v>
      </c>
      <c r="U330">
        <v>2</v>
      </c>
      <c r="V330" s="1">
        <v>45110</v>
      </c>
      <c r="W330" t="s">
        <v>68</v>
      </c>
      <c r="X330" t="s">
        <v>51</v>
      </c>
      <c r="Y330" t="s">
        <v>52</v>
      </c>
      <c r="Z330">
        <v>5</v>
      </c>
      <c r="AA330">
        <v>255.74</v>
      </c>
      <c r="AB330">
        <v>55</v>
      </c>
    </row>
    <row r="331" spans="1:28" x14ac:dyDescent="0.25">
      <c r="A331">
        <v>3797</v>
      </c>
      <c r="B331" s="1">
        <v>43966</v>
      </c>
      <c r="C331" t="s">
        <v>28</v>
      </c>
      <c r="D331" t="s">
        <v>44</v>
      </c>
      <c r="E331" t="s">
        <v>30</v>
      </c>
      <c r="F331" t="s">
        <v>31</v>
      </c>
      <c r="G331" t="s">
        <v>45</v>
      </c>
      <c r="H331" t="s">
        <v>55</v>
      </c>
      <c r="I331" t="s">
        <v>34</v>
      </c>
      <c r="J331" t="s">
        <v>102</v>
      </c>
      <c r="K331" s="1">
        <v>27571</v>
      </c>
      <c r="L331" t="s">
        <v>36</v>
      </c>
      <c r="M331" t="s">
        <v>37</v>
      </c>
      <c r="N331" t="s">
        <v>72</v>
      </c>
      <c r="O331" t="s">
        <v>67</v>
      </c>
      <c r="P331" t="s">
        <v>40</v>
      </c>
      <c r="Q331">
        <v>3</v>
      </c>
      <c r="R331" s="1">
        <v>44807</v>
      </c>
      <c r="S331">
        <v>3</v>
      </c>
      <c r="T331">
        <v>4</v>
      </c>
      <c r="U331">
        <v>2</v>
      </c>
      <c r="V331" s="1">
        <v>44994</v>
      </c>
      <c r="W331" t="s">
        <v>68</v>
      </c>
      <c r="X331" t="s">
        <v>51</v>
      </c>
      <c r="Y331" t="s">
        <v>63</v>
      </c>
      <c r="Z331">
        <v>2</v>
      </c>
      <c r="AA331">
        <v>279.38</v>
      </c>
      <c r="AB331">
        <v>45</v>
      </c>
    </row>
    <row r="332" spans="1:28" x14ac:dyDescent="0.25">
      <c r="A332">
        <v>3798</v>
      </c>
      <c r="B332" s="1">
        <v>43925</v>
      </c>
      <c r="C332" t="s">
        <v>28</v>
      </c>
      <c r="D332" t="s">
        <v>87</v>
      </c>
      <c r="E332" t="s">
        <v>30</v>
      </c>
      <c r="F332" t="s">
        <v>55</v>
      </c>
      <c r="G332" t="s">
        <v>32</v>
      </c>
      <c r="H332" t="s">
        <v>55</v>
      </c>
      <c r="I332" t="s">
        <v>34</v>
      </c>
      <c r="J332" t="s">
        <v>65</v>
      </c>
      <c r="K332" s="1">
        <v>22636</v>
      </c>
      <c r="L332" t="s">
        <v>36</v>
      </c>
      <c r="M332" t="s">
        <v>48</v>
      </c>
      <c r="N332" t="s">
        <v>60</v>
      </c>
      <c r="O332" t="s">
        <v>39</v>
      </c>
      <c r="P332" t="s">
        <v>40</v>
      </c>
      <c r="Q332">
        <v>3</v>
      </c>
      <c r="R332" s="1">
        <v>44873</v>
      </c>
      <c r="S332">
        <v>1</v>
      </c>
      <c r="T332">
        <v>1</v>
      </c>
      <c r="U332">
        <v>1</v>
      </c>
      <c r="V332" s="1">
        <v>44795</v>
      </c>
      <c r="W332" t="s">
        <v>62</v>
      </c>
      <c r="X332" t="s">
        <v>51</v>
      </c>
      <c r="Y332" t="s">
        <v>73</v>
      </c>
      <c r="Z332">
        <v>5</v>
      </c>
      <c r="AA332">
        <v>303.44</v>
      </c>
      <c r="AB332">
        <v>59</v>
      </c>
    </row>
    <row r="333" spans="1:28" x14ac:dyDescent="0.25">
      <c r="A333">
        <v>3799</v>
      </c>
      <c r="B333" s="1">
        <v>44849</v>
      </c>
      <c r="C333" t="s">
        <v>28</v>
      </c>
      <c r="D333" t="s">
        <v>64</v>
      </c>
      <c r="E333" t="s">
        <v>30</v>
      </c>
      <c r="F333" t="s">
        <v>55</v>
      </c>
      <c r="G333" t="s">
        <v>45</v>
      </c>
      <c r="H333" t="s">
        <v>33</v>
      </c>
      <c r="I333" t="s">
        <v>34</v>
      </c>
      <c r="J333" t="s">
        <v>82</v>
      </c>
      <c r="K333" s="1">
        <v>23705</v>
      </c>
      <c r="L333" t="s">
        <v>36</v>
      </c>
      <c r="M333" t="s">
        <v>48</v>
      </c>
      <c r="N333" t="s">
        <v>49</v>
      </c>
      <c r="O333" t="s">
        <v>61</v>
      </c>
      <c r="P333" t="s">
        <v>78</v>
      </c>
      <c r="Q333">
        <v>3</v>
      </c>
      <c r="R333" s="1">
        <v>44919</v>
      </c>
      <c r="S333">
        <v>3</v>
      </c>
      <c r="T333">
        <v>1</v>
      </c>
      <c r="U333">
        <v>3</v>
      </c>
      <c r="V333" s="1">
        <v>44780</v>
      </c>
      <c r="W333" t="s">
        <v>92</v>
      </c>
      <c r="X333" t="s">
        <v>42</v>
      </c>
      <c r="Y333" t="s">
        <v>52</v>
      </c>
      <c r="Z333">
        <v>4</v>
      </c>
      <c r="AA333">
        <v>809.38</v>
      </c>
      <c r="AB333">
        <v>58</v>
      </c>
    </row>
    <row r="334" spans="1:28" x14ac:dyDescent="0.25">
      <c r="A334">
        <v>3800</v>
      </c>
      <c r="B334" s="1">
        <v>43657</v>
      </c>
      <c r="C334" t="s">
        <v>28</v>
      </c>
      <c r="D334" t="s">
        <v>94</v>
      </c>
      <c r="E334" t="s">
        <v>30</v>
      </c>
      <c r="F334" t="s">
        <v>31</v>
      </c>
      <c r="G334" t="s">
        <v>32</v>
      </c>
      <c r="H334" t="s">
        <v>46</v>
      </c>
      <c r="I334" t="s">
        <v>34</v>
      </c>
      <c r="J334" t="s">
        <v>58</v>
      </c>
      <c r="K334" s="1">
        <v>18606</v>
      </c>
      <c r="L334" t="s">
        <v>36</v>
      </c>
      <c r="M334" t="s">
        <v>48</v>
      </c>
      <c r="N334" t="s">
        <v>60</v>
      </c>
      <c r="O334" t="s">
        <v>67</v>
      </c>
      <c r="P334" t="s">
        <v>40</v>
      </c>
      <c r="Q334">
        <v>3</v>
      </c>
      <c r="R334" s="1">
        <v>44903</v>
      </c>
      <c r="S334">
        <v>5</v>
      </c>
      <c r="T334">
        <v>3</v>
      </c>
      <c r="U334">
        <v>5</v>
      </c>
      <c r="V334" s="1">
        <v>44848</v>
      </c>
      <c r="W334" t="s">
        <v>50</v>
      </c>
      <c r="X334" t="s">
        <v>42</v>
      </c>
      <c r="Y334" t="s">
        <v>63</v>
      </c>
      <c r="Z334">
        <v>4</v>
      </c>
      <c r="AA334">
        <v>886.12</v>
      </c>
      <c r="AB334">
        <v>69</v>
      </c>
    </row>
    <row r="335" spans="1:28" x14ac:dyDescent="0.25">
      <c r="A335">
        <v>3801</v>
      </c>
      <c r="B335" s="1">
        <v>43740</v>
      </c>
      <c r="C335" t="s">
        <v>28</v>
      </c>
      <c r="D335" t="s">
        <v>74</v>
      </c>
      <c r="E335" t="s">
        <v>30</v>
      </c>
      <c r="F335" t="s">
        <v>31</v>
      </c>
      <c r="G335" t="s">
        <v>32</v>
      </c>
      <c r="H335" t="s">
        <v>33</v>
      </c>
      <c r="I335" t="s">
        <v>34</v>
      </c>
      <c r="J335" t="s">
        <v>70</v>
      </c>
      <c r="K335" s="1">
        <v>17550</v>
      </c>
      <c r="L335" t="s">
        <v>36</v>
      </c>
      <c r="M335" t="s">
        <v>37</v>
      </c>
      <c r="N335" t="s">
        <v>49</v>
      </c>
      <c r="O335" t="s">
        <v>61</v>
      </c>
      <c r="P335" t="s">
        <v>40</v>
      </c>
      <c r="Q335">
        <v>3</v>
      </c>
      <c r="R335" s="1">
        <v>44892</v>
      </c>
      <c r="S335">
        <v>2</v>
      </c>
      <c r="T335">
        <v>1</v>
      </c>
      <c r="U335">
        <v>4</v>
      </c>
      <c r="V335" s="1">
        <v>45017</v>
      </c>
      <c r="W335" t="s">
        <v>41</v>
      </c>
      <c r="X335" t="s">
        <v>51</v>
      </c>
      <c r="Y335" t="s">
        <v>52</v>
      </c>
      <c r="Z335">
        <v>2</v>
      </c>
      <c r="AA335">
        <v>125.88</v>
      </c>
      <c r="AB335">
        <v>71</v>
      </c>
    </row>
    <row r="336" spans="1:28" x14ac:dyDescent="0.25">
      <c r="A336">
        <v>3802</v>
      </c>
      <c r="B336" s="1">
        <v>44259</v>
      </c>
      <c r="C336" t="s">
        <v>28</v>
      </c>
      <c r="D336" t="s">
        <v>81</v>
      </c>
      <c r="E336" t="s">
        <v>30</v>
      </c>
      <c r="F336" t="s">
        <v>55</v>
      </c>
      <c r="G336" t="s">
        <v>45</v>
      </c>
      <c r="H336" t="s">
        <v>55</v>
      </c>
      <c r="I336" t="s">
        <v>34</v>
      </c>
      <c r="J336" t="s">
        <v>70</v>
      </c>
      <c r="K336" s="1">
        <v>17254</v>
      </c>
      <c r="L336" t="s">
        <v>36</v>
      </c>
      <c r="M336" t="s">
        <v>48</v>
      </c>
      <c r="N336" t="s">
        <v>38</v>
      </c>
      <c r="O336" t="s">
        <v>77</v>
      </c>
      <c r="P336" t="s">
        <v>40</v>
      </c>
      <c r="Q336">
        <v>3</v>
      </c>
      <c r="R336" s="1">
        <v>44935</v>
      </c>
      <c r="S336">
        <v>3</v>
      </c>
      <c r="T336">
        <v>3</v>
      </c>
      <c r="U336">
        <v>5</v>
      </c>
      <c r="V336" s="1">
        <v>44950</v>
      </c>
      <c r="W336" t="s">
        <v>41</v>
      </c>
      <c r="X336" t="s">
        <v>42</v>
      </c>
      <c r="Y336" t="s">
        <v>73</v>
      </c>
      <c r="Z336">
        <v>1</v>
      </c>
      <c r="AA336">
        <v>493.72</v>
      </c>
      <c r="AB336">
        <v>74</v>
      </c>
    </row>
    <row r="337" spans="1:28" x14ac:dyDescent="0.25">
      <c r="A337">
        <v>3804</v>
      </c>
      <c r="B337" s="1">
        <v>43600</v>
      </c>
      <c r="C337" t="s">
        <v>28</v>
      </c>
      <c r="D337" t="s">
        <v>69</v>
      </c>
      <c r="E337" t="s">
        <v>30</v>
      </c>
      <c r="F337" t="s">
        <v>55</v>
      </c>
      <c r="G337" t="s">
        <v>32</v>
      </c>
      <c r="H337" t="s">
        <v>46</v>
      </c>
      <c r="I337" t="s">
        <v>34</v>
      </c>
      <c r="J337" t="s">
        <v>65</v>
      </c>
      <c r="K337" s="1">
        <v>28759</v>
      </c>
      <c r="L337" t="s">
        <v>36</v>
      </c>
      <c r="M337" t="s">
        <v>37</v>
      </c>
      <c r="N337" t="s">
        <v>49</v>
      </c>
      <c r="O337" t="s">
        <v>61</v>
      </c>
      <c r="P337" t="s">
        <v>40</v>
      </c>
      <c r="Q337">
        <v>3</v>
      </c>
      <c r="R337" s="1">
        <v>44992</v>
      </c>
      <c r="S337">
        <v>3</v>
      </c>
      <c r="T337">
        <v>2</v>
      </c>
      <c r="U337">
        <v>2</v>
      </c>
      <c r="V337" s="1">
        <v>44972</v>
      </c>
      <c r="W337" t="s">
        <v>50</v>
      </c>
      <c r="X337" t="s">
        <v>51</v>
      </c>
      <c r="Y337" t="s">
        <v>52</v>
      </c>
      <c r="Z337">
        <v>4</v>
      </c>
      <c r="AA337">
        <v>414.55</v>
      </c>
      <c r="AB337">
        <v>41</v>
      </c>
    </row>
    <row r="338" spans="1:28" x14ac:dyDescent="0.25">
      <c r="A338">
        <v>3805</v>
      </c>
      <c r="B338" s="1">
        <v>44679</v>
      </c>
      <c r="C338" t="s">
        <v>28</v>
      </c>
      <c r="D338" t="s">
        <v>29</v>
      </c>
      <c r="E338" t="s">
        <v>30</v>
      </c>
      <c r="F338" t="s">
        <v>55</v>
      </c>
      <c r="G338" t="s">
        <v>56</v>
      </c>
      <c r="H338" t="s">
        <v>46</v>
      </c>
      <c r="I338" t="s">
        <v>34</v>
      </c>
      <c r="J338" t="s">
        <v>65</v>
      </c>
      <c r="K338" s="1">
        <v>30064</v>
      </c>
      <c r="L338" t="s">
        <v>36</v>
      </c>
      <c r="M338" t="s">
        <v>48</v>
      </c>
      <c r="N338" t="s">
        <v>60</v>
      </c>
      <c r="O338" t="s">
        <v>77</v>
      </c>
      <c r="P338" t="s">
        <v>40</v>
      </c>
      <c r="Q338">
        <v>3</v>
      </c>
      <c r="R338" s="1">
        <v>44926</v>
      </c>
      <c r="S338">
        <v>2</v>
      </c>
      <c r="T338">
        <v>5</v>
      </c>
      <c r="U338">
        <v>2</v>
      </c>
      <c r="V338" s="1">
        <v>44804</v>
      </c>
      <c r="W338" t="s">
        <v>92</v>
      </c>
      <c r="X338" t="s">
        <v>51</v>
      </c>
      <c r="Y338" t="s">
        <v>52</v>
      </c>
      <c r="Z338">
        <v>1</v>
      </c>
      <c r="AA338">
        <v>391.88</v>
      </c>
      <c r="AB338">
        <v>40</v>
      </c>
    </row>
    <row r="339" spans="1:28" x14ac:dyDescent="0.25">
      <c r="A339">
        <v>3806</v>
      </c>
      <c r="B339" s="1">
        <v>44462</v>
      </c>
      <c r="C339" t="s">
        <v>28</v>
      </c>
      <c r="D339" t="s">
        <v>85</v>
      </c>
      <c r="E339" t="s">
        <v>30</v>
      </c>
      <c r="F339" t="s">
        <v>31</v>
      </c>
      <c r="G339" t="s">
        <v>32</v>
      </c>
      <c r="H339" t="s">
        <v>33</v>
      </c>
      <c r="I339" t="s">
        <v>34</v>
      </c>
      <c r="J339" t="s">
        <v>70</v>
      </c>
      <c r="K339" s="1">
        <v>27273</v>
      </c>
      <c r="L339" t="s">
        <v>36</v>
      </c>
      <c r="M339" t="s">
        <v>48</v>
      </c>
      <c r="N339" t="s">
        <v>60</v>
      </c>
      <c r="O339" t="s">
        <v>67</v>
      </c>
      <c r="P339" t="s">
        <v>40</v>
      </c>
      <c r="Q339">
        <v>3</v>
      </c>
      <c r="R339" s="1">
        <v>44998</v>
      </c>
      <c r="S339">
        <v>4</v>
      </c>
      <c r="T339">
        <v>1</v>
      </c>
      <c r="U339">
        <v>5</v>
      </c>
      <c r="V339" s="1">
        <v>44813</v>
      </c>
      <c r="W339" t="s">
        <v>50</v>
      </c>
      <c r="X339" t="s">
        <v>51</v>
      </c>
      <c r="Y339" t="s">
        <v>73</v>
      </c>
      <c r="Z339">
        <v>4</v>
      </c>
      <c r="AA339">
        <v>600.64</v>
      </c>
      <c r="AB339">
        <v>47</v>
      </c>
    </row>
    <row r="340" spans="1:28" x14ac:dyDescent="0.25">
      <c r="A340">
        <v>3807</v>
      </c>
      <c r="B340" s="1">
        <v>44454</v>
      </c>
      <c r="C340" t="s">
        <v>28</v>
      </c>
      <c r="D340" t="s">
        <v>44</v>
      </c>
      <c r="E340" t="s">
        <v>30</v>
      </c>
      <c r="F340" t="s">
        <v>31</v>
      </c>
      <c r="G340" t="s">
        <v>32</v>
      </c>
      <c r="H340" t="s">
        <v>33</v>
      </c>
      <c r="I340" t="s">
        <v>34</v>
      </c>
      <c r="J340" t="s">
        <v>96</v>
      </c>
      <c r="K340" s="1">
        <v>23513</v>
      </c>
      <c r="L340" t="s">
        <v>36</v>
      </c>
      <c r="M340" t="s">
        <v>48</v>
      </c>
      <c r="N340" t="s">
        <v>84</v>
      </c>
      <c r="O340" t="s">
        <v>61</v>
      </c>
      <c r="P340" t="s">
        <v>40</v>
      </c>
      <c r="Q340">
        <v>3</v>
      </c>
      <c r="R340" s="1">
        <v>44790</v>
      </c>
      <c r="S340">
        <v>4</v>
      </c>
      <c r="T340">
        <v>5</v>
      </c>
      <c r="U340">
        <v>4</v>
      </c>
      <c r="V340" s="1">
        <v>45011</v>
      </c>
      <c r="W340" t="s">
        <v>92</v>
      </c>
      <c r="X340" t="s">
        <v>51</v>
      </c>
      <c r="Y340" t="s">
        <v>73</v>
      </c>
      <c r="Z340">
        <v>1</v>
      </c>
      <c r="AA340">
        <v>997.74</v>
      </c>
      <c r="AB340">
        <v>57</v>
      </c>
    </row>
    <row r="341" spans="1:28" x14ac:dyDescent="0.25">
      <c r="A341">
        <v>3808</v>
      </c>
      <c r="B341" s="1">
        <v>43582</v>
      </c>
      <c r="C341" t="s">
        <v>112</v>
      </c>
      <c r="D341" t="s">
        <v>94</v>
      </c>
      <c r="E341" t="s">
        <v>30</v>
      </c>
      <c r="F341" t="s">
        <v>31</v>
      </c>
      <c r="G341" t="s">
        <v>56</v>
      </c>
      <c r="H341" t="s">
        <v>55</v>
      </c>
      <c r="I341" t="s">
        <v>95</v>
      </c>
      <c r="J341" t="s">
        <v>58</v>
      </c>
      <c r="K341" s="1">
        <v>17548</v>
      </c>
      <c r="L341" t="s">
        <v>36</v>
      </c>
      <c r="M341" t="s">
        <v>37</v>
      </c>
      <c r="N341" t="s">
        <v>38</v>
      </c>
      <c r="O341" t="s">
        <v>39</v>
      </c>
      <c r="P341" t="s">
        <v>40</v>
      </c>
      <c r="Q341">
        <v>3</v>
      </c>
      <c r="R341" s="1">
        <v>44953</v>
      </c>
      <c r="S341">
        <v>5</v>
      </c>
      <c r="T341">
        <v>4</v>
      </c>
      <c r="U341">
        <v>4</v>
      </c>
      <c r="V341" s="1">
        <v>44951</v>
      </c>
      <c r="W341" t="s">
        <v>68</v>
      </c>
      <c r="X341" t="s">
        <v>51</v>
      </c>
      <c r="Y341" t="s">
        <v>73</v>
      </c>
      <c r="Z341">
        <v>4</v>
      </c>
      <c r="AA341">
        <v>254.26</v>
      </c>
      <c r="AB341">
        <v>71</v>
      </c>
    </row>
    <row r="342" spans="1:28" x14ac:dyDescent="0.25">
      <c r="A342">
        <v>3809</v>
      </c>
      <c r="B342" s="1">
        <v>43744</v>
      </c>
      <c r="C342" t="s">
        <v>113</v>
      </c>
      <c r="D342" t="s">
        <v>64</v>
      </c>
      <c r="E342" t="s">
        <v>30</v>
      </c>
      <c r="F342" t="s">
        <v>46</v>
      </c>
      <c r="G342" t="s">
        <v>56</v>
      </c>
      <c r="H342" t="s">
        <v>46</v>
      </c>
      <c r="I342" t="s">
        <v>95</v>
      </c>
      <c r="J342" t="s">
        <v>70</v>
      </c>
      <c r="K342" s="1">
        <v>36911</v>
      </c>
      <c r="L342" t="s">
        <v>36</v>
      </c>
      <c r="M342" t="s">
        <v>48</v>
      </c>
      <c r="N342" t="s">
        <v>49</v>
      </c>
      <c r="O342" t="s">
        <v>61</v>
      </c>
      <c r="P342" t="s">
        <v>40</v>
      </c>
      <c r="Q342">
        <v>3</v>
      </c>
      <c r="R342" s="1">
        <v>44808</v>
      </c>
      <c r="S342">
        <v>3</v>
      </c>
      <c r="T342">
        <v>1</v>
      </c>
      <c r="U342">
        <v>5</v>
      </c>
      <c r="V342" s="1">
        <v>44855</v>
      </c>
      <c r="W342" t="s">
        <v>68</v>
      </c>
      <c r="X342" t="s">
        <v>51</v>
      </c>
      <c r="Y342" t="s">
        <v>52</v>
      </c>
      <c r="Z342">
        <v>3</v>
      </c>
      <c r="AA342">
        <v>786.62</v>
      </c>
      <c r="AB342">
        <v>18</v>
      </c>
    </row>
    <row r="343" spans="1:28" x14ac:dyDescent="0.25">
      <c r="A343">
        <v>3810</v>
      </c>
      <c r="B343" s="1">
        <v>43877</v>
      </c>
      <c r="C343" t="s">
        <v>114</v>
      </c>
      <c r="D343" t="s">
        <v>54</v>
      </c>
      <c r="E343" t="s">
        <v>30</v>
      </c>
      <c r="F343" t="s">
        <v>55</v>
      </c>
      <c r="G343" t="s">
        <v>45</v>
      </c>
      <c r="H343" t="s">
        <v>33</v>
      </c>
      <c r="I343" t="s">
        <v>95</v>
      </c>
      <c r="J343" t="s">
        <v>58</v>
      </c>
      <c r="K343" s="1">
        <v>21833</v>
      </c>
      <c r="L343" t="s">
        <v>71</v>
      </c>
      <c r="M343" t="s">
        <v>37</v>
      </c>
      <c r="N343" t="s">
        <v>72</v>
      </c>
      <c r="O343" t="s">
        <v>61</v>
      </c>
      <c r="P343" t="s">
        <v>40</v>
      </c>
      <c r="Q343">
        <v>3</v>
      </c>
      <c r="R343" s="1">
        <v>44917</v>
      </c>
      <c r="S343">
        <v>3</v>
      </c>
      <c r="T343">
        <v>3</v>
      </c>
      <c r="U343">
        <v>1</v>
      </c>
      <c r="V343" s="1">
        <v>44916</v>
      </c>
      <c r="W343" t="s">
        <v>92</v>
      </c>
      <c r="X343" t="s">
        <v>51</v>
      </c>
      <c r="Y343" t="s">
        <v>63</v>
      </c>
      <c r="Z343">
        <v>3</v>
      </c>
      <c r="AA343">
        <v>189.7</v>
      </c>
      <c r="AB343">
        <v>61</v>
      </c>
    </row>
    <row r="344" spans="1:28" x14ac:dyDescent="0.25">
      <c r="A344">
        <v>3811</v>
      </c>
      <c r="B344" s="1">
        <v>44695</v>
      </c>
      <c r="C344" t="s">
        <v>114</v>
      </c>
      <c r="D344" t="s">
        <v>54</v>
      </c>
      <c r="E344" t="s">
        <v>30</v>
      </c>
      <c r="F344" t="s">
        <v>46</v>
      </c>
      <c r="G344" t="s">
        <v>56</v>
      </c>
      <c r="H344" t="s">
        <v>33</v>
      </c>
      <c r="I344" t="s">
        <v>95</v>
      </c>
      <c r="J344" t="s">
        <v>97</v>
      </c>
      <c r="K344" s="1">
        <v>21255</v>
      </c>
      <c r="L344" t="s">
        <v>71</v>
      </c>
      <c r="M344" t="s">
        <v>48</v>
      </c>
      <c r="N344" t="s">
        <v>49</v>
      </c>
      <c r="O344" t="s">
        <v>39</v>
      </c>
      <c r="P344" t="s">
        <v>40</v>
      </c>
      <c r="Q344">
        <v>3</v>
      </c>
      <c r="R344" s="1">
        <v>45064</v>
      </c>
      <c r="S344">
        <v>1</v>
      </c>
      <c r="T344">
        <v>1</v>
      </c>
      <c r="U344">
        <v>1</v>
      </c>
      <c r="V344" s="1">
        <v>45061</v>
      </c>
      <c r="W344" t="s">
        <v>68</v>
      </c>
      <c r="X344" t="s">
        <v>51</v>
      </c>
      <c r="Y344" t="s">
        <v>63</v>
      </c>
      <c r="Z344">
        <v>2</v>
      </c>
      <c r="AA344">
        <v>484.02</v>
      </c>
      <c r="AB344">
        <v>64</v>
      </c>
    </row>
    <row r="345" spans="1:28" x14ac:dyDescent="0.25">
      <c r="A345">
        <v>3812</v>
      </c>
      <c r="B345" s="1">
        <v>43509</v>
      </c>
      <c r="C345" t="s">
        <v>114</v>
      </c>
      <c r="D345" t="s">
        <v>69</v>
      </c>
      <c r="E345" t="s">
        <v>30</v>
      </c>
      <c r="F345" t="s">
        <v>31</v>
      </c>
      <c r="G345" t="s">
        <v>56</v>
      </c>
      <c r="H345" t="s">
        <v>55</v>
      </c>
      <c r="I345" t="s">
        <v>95</v>
      </c>
      <c r="J345" t="s">
        <v>75</v>
      </c>
      <c r="K345" s="1">
        <v>31191</v>
      </c>
      <c r="L345" t="s">
        <v>36</v>
      </c>
      <c r="M345" t="s">
        <v>37</v>
      </c>
      <c r="N345" t="s">
        <v>49</v>
      </c>
      <c r="O345" t="s">
        <v>61</v>
      </c>
      <c r="P345" t="s">
        <v>40</v>
      </c>
      <c r="Q345">
        <v>3</v>
      </c>
      <c r="R345" s="1">
        <v>44937</v>
      </c>
      <c r="S345">
        <v>3</v>
      </c>
      <c r="T345">
        <v>3</v>
      </c>
      <c r="U345">
        <v>1</v>
      </c>
      <c r="V345" s="1">
        <v>45079</v>
      </c>
      <c r="W345" t="s">
        <v>92</v>
      </c>
      <c r="X345" t="s">
        <v>42</v>
      </c>
      <c r="Y345" t="s">
        <v>43</v>
      </c>
      <c r="Z345">
        <v>5</v>
      </c>
      <c r="AA345">
        <v>299.74</v>
      </c>
      <c r="AB345">
        <v>34</v>
      </c>
    </row>
    <row r="346" spans="1:28" x14ac:dyDescent="0.25">
      <c r="A346">
        <v>3813</v>
      </c>
      <c r="B346" s="1">
        <v>44797</v>
      </c>
      <c r="C346" t="s">
        <v>112</v>
      </c>
      <c r="D346" t="s">
        <v>85</v>
      </c>
      <c r="E346" t="s">
        <v>30</v>
      </c>
      <c r="F346" t="s">
        <v>46</v>
      </c>
      <c r="G346" t="s">
        <v>45</v>
      </c>
      <c r="H346" t="s">
        <v>46</v>
      </c>
      <c r="I346" t="s">
        <v>95</v>
      </c>
      <c r="J346" t="s">
        <v>79</v>
      </c>
      <c r="K346" s="1">
        <v>20145</v>
      </c>
      <c r="L346" t="s">
        <v>36</v>
      </c>
      <c r="M346" t="s">
        <v>48</v>
      </c>
      <c r="N346" t="s">
        <v>49</v>
      </c>
      <c r="O346" t="s">
        <v>39</v>
      </c>
      <c r="P346" t="s">
        <v>40</v>
      </c>
      <c r="Q346">
        <v>3</v>
      </c>
      <c r="R346" s="1">
        <v>45083</v>
      </c>
      <c r="S346">
        <v>2</v>
      </c>
      <c r="T346">
        <v>3</v>
      </c>
      <c r="U346">
        <v>4</v>
      </c>
      <c r="V346" s="1">
        <v>45128</v>
      </c>
      <c r="W346" t="s">
        <v>68</v>
      </c>
      <c r="X346" t="s">
        <v>42</v>
      </c>
      <c r="Y346" t="s">
        <v>43</v>
      </c>
      <c r="Z346">
        <v>1</v>
      </c>
      <c r="AA346">
        <v>169.79</v>
      </c>
      <c r="AB346">
        <v>67</v>
      </c>
    </row>
    <row r="347" spans="1:28" x14ac:dyDescent="0.25">
      <c r="A347">
        <v>3815</v>
      </c>
      <c r="B347" s="1">
        <v>44281</v>
      </c>
      <c r="C347" t="s">
        <v>113</v>
      </c>
      <c r="D347" t="s">
        <v>85</v>
      </c>
      <c r="E347" t="s">
        <v>30</v>
      </c>
      <c r="F347" t="s">
        <v>31</v>
      </c>
      <c r="G347" t="s">
        <v>32</v>
      </c>
      <c r="H347" t="s">
        <v>46</v>
      </c>
      <c r="I347" t="s">
        <v>95</v>
      </c>
      <c r="J347" t="s">
        <v>96</v>
      </c>
      <c r="K347" s="1">
        <v>30828</v>
      </c>
      <c r="L347" t="s">
        <v>36</v>
      </c>
      <c r="M347" t="s">
        <v>48</v>
      </c>
      <c r="N347" t="s">
        <v>38</v>
      </c>
      <c r="O347" t="s">
        <v>77</v>
      </c>
      <c r="P347" t="s">
        <v>40</v>
      </c>
      <c r="Q347">
        <v>3</v>
      </c>
      <c r="R347" s="1">
        <v>44980</v>
      </c>
      <c r="S347">
        <v>1</v>
      </c>
      <c r="T347">
        <v>5</v>
      </c>
      <c r="U347">
        <v>3</v>
      </c>
      <c r="V347" s="1">
        <v>44962</v>
      </c>
      <c r="W347" t="s">
        <v>62</v>
      </c>
      <c r="X347" t="s">
        <v>42</v>
      </c>
      <c r="Y347" t="s">
        <v>43</v>
      </c>
      <c r="Z347">
        <v>1</v>
      </c>
      <c r="AA347">
        <v>910.09</v>
      </c>
      <c r="AB347">
        <v>37</v>
      </c>
    </row>
    <row r="348" spans="1:28" x14ac:dyDescent="0.25">
      <c r="A348">
        <v>3816</v>
      </c>
      <c r="B348" s="1">
        <v>44317</v>
      </c>
      <c r="C348" t="s">
        <v>112</v>
      </c>
      <c r="D348" t="s">
        <v>74</v>
      </c>
      <c r="E348" t="s">
        <v>30</v>
      </c>
      <c r="F348" t="s">
        <v>55</v>
      </c>
      <c r="G348" t="s">
        <v>45</v>
      </c>
      <c r="H348" t="s">
        <v>33</v>
      </c>
      <c r="I348" t="s">
        <v>95</v>
      </c>
      <c r="J348" t="s">
        <v>70</v>
      </c>
      <c r="K348" s="1">
        <v>20677</v>
      </c>
      <c r="L348" t="s">
        <v>36</v>
      </c>
      <c r="M348" t="s">
        <v>48</v>
      </c>
      <c r="N348" t="s">
        <v>49</v>
      </c>
      <c r="O348" t="s">
        <v>61</v>
      </c>
      <c r="P348" t="s">
        <v>40</v>
      </c>
      <c r="Q348">
        <v>3</v>
      </c>
      <c r="R348" s="1">
        <v>44921</v>
      </c>
      <c r="S348">
        <v>1</v>
      </c>
      <c r="T348">
        <v>1</v>
      </c>
      <c r="U348">
        <v>5</v>
      </c>
      <c r="V348" s="1">
        <v>44915</v>
      </c>
      <c r="W348" t="s">
        <v>92</v>
      </c>
      <c r="X348" t="s">
        <v>51</v>
      </c>
      <c r="Y348" t="s">
        <v>73</v>
      </c>
      <c r="Z348">
        <v>5</v>
      </c>
      <c r="AA348">
        <v>912.1</v>
      </c>
      <c r="AB348">
        <v>65</v>
      </c>
    </row>
    <row r="349" spans="1:28" x14ac:dyDescent="0.25">
      <c r="A349">
        <v>3817</v>
      </c>
      <c r="B349" s="1">
        <v>44479</v>
      </c>
      <c r="C349" t="s">
        <v>112</v>
      </c>
      <c r="D349" t="s">
        <v>29</v>
      </c>
      <c r="E349" t="s">
        <v>30</v>
      </c>
      <c r="F349" t="s">
        <v>46</v>
      </c>
      <c r="G349" t="s">
        <v>45</v>
      </c>
      <c r="H349" t="s">
        <v>55</v>
      </c>
      <c r="I349" t="s">
        <v>95</v>
      </c>
      <c r="J349" t="s">
        <v>65</v>
      </c>
      <c r="K349" s="1">
        <v>28491</v>
      </c>
      <c r="L349" t="s">
        <v>36</v>
      </c>
      <c r="M349" t="s">
        <v>37</v>
      </c>
      <c r="N349" t="s">
        <v>72</v>
      </c>
      <c r="O349" t="s">
        <v>61</v>
      </c>
      <c r="P349" t="s">
        <v>98</v>
      </c>
      <c r="Q349">
        <v>3</v>
      </c>
      <c r="R349" s="1">
        <v>45101</v>
      </c>
      <c r="S349">
        <v>3</v>
      </c>
      <c r="T349">
        <v>3</v>
      </c>
      <c r="U349">
        <v>1</v>
      </c>
      <c r="V349" s="1">
        <v>44992</v>
      </c>
      <c r="W349" t="s">
        <v>50</v>
      </c>
      <c r="X349" t="s">
        <v>42</v>
      </c>
      <c r="Y349" t="s">
        <v>52</v>
      </c>
      <c r="Z349">
        <v>4</v>
      </c>
      <c r="AA349">
        <v>456.65</v>
      </c>
      <c r="AB349">
        <v>43</v>
      </c>
    </row>
    <row r="350" spans="1:28" x14ac:dyDescent="0.25">
      <c r="A350">
        <v>3818</v>
      </c>
      <c r="B350" s="1">
        <v>43832</v>
      </c>
      <c r="C350" t="s">
        <v>113</v>
      </c>
      <c r="D350" t="s">
        <v>29</v>
      </c>
      <c r="E350" t="s">
        <v>30</v>
      </c>
      <c r="F350" t="s">
        <v>46</v>
      </c>
      <c r="G350" t="s">
        <v>45</v>
      </c>
      <c r="H350" t="s">
        <v>46</v>
      </c>
      <c r="I350" t="s">
        <v>95</v>
      </c>
      <c r="J350" t="s">
        <v>103</v>
      </c>
      <c r="K350" s="1">
        <v>18429</v>
      </c>
      <c r="L350" t="s">
        <v>36</v>
      </c>
      <c r="M350" t="s">
        <v>48</v>
      </c>
      <c r="N350" t="s">
        <v>84</v>
      </c>
      <c r="O350" t="s">
        <v>61</v>
      </c>
      <c r="P350" t="s">
        <v>40</v>
      </c>
      <c r="Q350">
        <v>3</v>
      </c>
      <c r="R350" s="1">
        <v>44954</v>
      </c>
      <c r="S350">
        <v>1</v>
      </c>
      <c r="T350">
        <v>1</v>
      </c>
      <c r="U350">
        <v>3</v>
      </c>
      <c r="V350" s="1">
        <v>44872</v>
      </c>
      <c r="W350" t="s">
        <v>41</v>
      </c>
      <c r="X350" t="s">
        <v>51</v>
      </c>
      <c r="Y350" t="s">
        <v>52</v>
      </c>
      <c r="Z350">
        <v>4</v>
      </c>
      <c r="AA350">
        <v>313.5</v>
      </c>
      <c r="AB350">
        <v>70</v>
      </c>
    </row>
    <row r="351" spans="1:28" x14ac:dyDescent="0.25">
      <c r="A351">
        <v>3819</v>
      </c>
      <c r="B351" s="1">
        <v>43850</v>
      </c>
      <c r="C351" t="s">
        <v>113</v>
      </c>
      <c r="D351" t="s">
        <v>87</v>
      </c>
      <c r="E351" t="s">
        <v>30</v>
      </c>
      <c r="F351" t="s">
        <v>55</v>
      </c>
      <c r="G351" t="s">
        <v>56</v>
      </c>
      <c r="H351" t="s">
        <v>46</v>
      </c>
      <c r="I351" t="s">
        <v>95</v>
      </c>
      <c r="J351" t="s">
        <v>47</v>
      </c>
      <c r="K351" s="1">
        <v>21150</v>
      </c>
      <c r="L351" t="s">
        <v>36</v>
      </c>
      <c r="M351" t="s">
        <v>37</v>
      </c>
      <c r="N351" t="s">
        <v>84</v>
      </c>
      <c r="O351" t="s">
        <v>61</v>
      </c>
      <c r="P351" t="s">
        <v>40</v>
      </c>
      <c r="Q351">
        <v>3</v>
      </c>
      <c r="R351" s="1">
        <v>45108</v>
      </c>
      <c r="S351">
        <v>4</v>
      </c>
      <c r="T351">
        <v>1</v>
      </c>
      <c r="U351">
        <v>1</v>
      </c>
      <c r="V351" s="1">
        <v>44924</v>
      </c>
      <c r="W351" t="s">
        <v>41</v>
      </c>
      <c r="X351" t="s">
        <v>42</v>
      </c>
      <c r="Y351" t="s">
        <v>52</v>
      </c>
      <c r="Z351">
        <v>3</v>
      </c>
      <c r="AA351">
        <v>906.45</v>
      </c>
      <c r="AB351">
        <v>63</v>
      </c>
    </row>
    <row r="352" spans="1:28" x14ac:dyDescent="0.25">
      <c r="A352">
        <v>3820</v>
      </c>
      <c r="B352" s="1">
        <v>43323</v>
      </c>
      <c r="C352" t="s">
        <v>113</v>
      </c>
      <c r="D352" t="s">
        <v>44</v>
      </c>
      <c r="E352" t="s">
        <v>30</v>
      </c>
      <c r="F352" t="s">
        <v>31</v>
      </c>
      <c r="G352" t="s">
        <v>32</v>
      </c>
      <c r="H352" t="s">
        <v>55</v>
      </c>
      <c r="I352" t="s">
        <v>95</v>
      </c>
      <c r="J352" t="s">
        <v>65</v>
      </c>
      <c r="K352" s="1">
        <v>28032</v>
      </c>
      <c r="L352" t="s">
        <v>36</v>
      </c>
      <c r="M352" t="s">
        <v>37</v>
      </c>
      <c r="N352" t="s">
        <v>60</v>
      </c>
      <c r="O352" t="s">
        <v>77</v>
      </c>
      <c r="P352" t="s">
        <v>40</v>
      </c>
      <c r="Q352">
        <v>3</v>
      </c>
      <c r="R352" s="1">
        <v>45133</v>
      </c>
      <c r="S352">
        <v>1</v>
      </c>
      <c r="T352">
        <v>3</v>
      </c>
      <c r="U352">
        <v>4</v>
      </c>
      <c r="V352" s="1">
        <v>44792</v>
      </c>
      <c r="W352" t="s">
        <v>62</v>
      </c>
      <c r="X352" t="s">
        <v>51</v>
      </c>
      <c r="Y352" t="s">
        <v>52</v>
      </c>
      <c r="Z352">
        <v>2</v>
      </c>
      <c r="AA352">
        <v>333.8</v>
      </c>
      <c r="AB352">
        <v>42</v>
      </c>
    </row>
    <row r="353" spans="1:28" x14ac:dyDescent="0.25">
      <c r="A353">
        <v>3821</v>
      </c>
      <c r="B353" s="1">
        <v>44548</v>
      </c>
      <c r="C353" t="s">
        <v>114</v>
      </c>
      <c r="D353" t="s">
        <v>64</v>
      </c>
      <c r="E353" t="s">
        <v>30</v>
      </c>
      <c r="F353" t="s">
        <v>31</v>
      </c>
      <c r="G353" t="s">
        <v>45</v>
      </c>
      <c r="H353" t="s">
        <v>33</v>
      </c>
      <c r="I353" t="s">
        <v>95</v>
      </c>
      <c r="J353" t="s">
        <v>70</v>
      </c>
      <c r="K353" s="1">
        <v>29679</v>
      </c>
      <c r="L353" t="s">
        <v>36</v>
      </c>
      <c r="M353" t="s">
        <v>48</v>
      </c>
      <c r="N353" t="s">
        <v>38</v>
      </c>
      <c r="O353" t="s">
        <v>61</v>
      </c>
      <c r="P353" t="s">
        <v>40</v>
      </c>
      <c r="Q353">
        <v>3</v>
      </c>
      <c r="R353" s="1">
        <v>44900</v>
      </c>
      <c r="S353">
        <v>5</v>
      </c>
      <c r="T353">
        <v>4</v>
      </c>
      <c r="U353">
        <v>4</v>
      </c>
      <c r="V353" s="1">
        <v>44895</v>
      </c>
      <c r="W353" t="s">
        <v>62</v>
      </c>
      <c r="X353" t="s">
        <v>51</v>
      </c>
      <c r="Y353" t="s">
        <v>73</v>
      </c>
      <c r="Z353">
        <v>2</v>
      </c>
      <c r="AA353">
        <v>866.63</v>
      </c>
      <c r="AB353">
        <v>40</v>
      </c>
    </row>
    <row r="354" spans="1:28" x14ac:dyDescent="0.25">
      <c r="A354">
        <v>3822</v>
      </c>
      <c r="B354" s="1">
        <v>43732</v>
      </c>
      <c r="C354" t="s">
        <v>113</v>
      </c>
      <c r="D354" t="s">
        <v>74</v>
      </c>
      <c r="E354" t="s">
        <v>30</v>
      </c>
      <c r="F354" t="s">
        <v>55</v>
      </c>
      <c r="G354" t="s">
        <v>56</v>
      </c>
      <c r="H354" t="s">
        <v>46</v>
      </c>
      <c r="I354" t="s">
        <v>115</v>
      </c>
      <c r="J354" t="s">
        <v>65</v>
      </c>
      <c r="K354" s="1">
        <v>27655</v>
      </c>
      <c r="L354" t="s">
        <v>36</v>
      </c>
      <c r="M354" t="s">
        <v>48</v>
      </c>
      <c r="N354" t="s">
        <v>49</v>
      </c>
      <c r="O354" t="s">
        <v>77</v>
      </c>
      <c r="P354" t="s">
        <v>40</v>
      </c>
      <c r="Q354">
        <v>3</v>
      </c>
      <c r="R354" s="1">
        <v>45008</v>
      </c>
      <c r="S354">
        <v>4</v>
      </c>
      <c r="T354">
        <v>4</v>
      </c>
      <c r="U354">
        <v>5</v>
      </c>
      <c r="V354" s="1">
        <v>44903</v>
      </c>
      <c r="W354" t="s">
        <v>68</v>
      </c>
      <c r="X354" t="s">
        <v>42</v>
      </c>
      <c r="Y354" t="s">
        <v>52</v>
      </c>
      <c r="Z354">
        <v>5</v>
      </c>
      <c r="AA354">
        <v>357.58</v>
      </c>
      <c r="AB354">
        <v>44</v>
      </c>
    </row>
    <row r="355" spans="1:28" x14ac:dyDescent="0.25">
      <c r="A355">
        <v>3823</v>
      </c>
      <c r="B355" s="1">
        <v>44851</v>
      </c>
      <c r="C355" t="s">
        <v>113</v>
      </c>
      <c r="D355" t="s">
        <v>64</v>
      </c>
      <c r="E355" t="s">
        <v>30</v>
      </c>
      <c r="F355" t="s">
        <v>55</v>
      </c>
      <c r="G355" t="s">
        <v>45</v>
      </c>
      <c r="H355" t="s">
        <v>33</v>
      </c>
      <c r="I355" t="s">
        <v>115</v>
      </c>
      <c r="J355" t="s">
        <v>100</v>
      </c>
      <c r="K355" s="1">
        <v>32013</v>
      </c>
      <c r="L355" t="s">
        <v>36</v>
      </c>
      <c r="M355" t="s">
        <v>48</v>
      </c>
      <c r="N355" t="s">
        <v>38</v>
      </c>
      <c r="O355" t="s">
        <v>61</v>
      </c>
      <c r="P355" t="s">
        <v>98</v>
      </c>
      <c r="Q355">
        <v>3</v>
      </c>
      <c r="R355" s="1">
        <v>44881</v>
      </c>
      <c r="S355">
        <v>5</v>
      </c>
      <c r="T355">
        <v>4</v>
      </c>
      <c r="U355">
        <v>1</v>
      </c>
      <c r="V355" s="1">
        <v>44825</v>
      </c>
      <c r="W355" t="s">
        <v>92</v>
      </c>
      <c r="X355" t="s">
        <v>51</v>
      </c>
      <c r="Y355" t="s">
        <v>63</v>
      </c>
      <c r="Z355">
        <v>4</v>
      </c>
      <c r="AA355">
        <v>516.9</v>
      </c>
      <c r="AB355">
        <v>35</v>
      </c>
    </row>
    <row r="356" spans="1:28" x14ac:dyDescent="0.25">
      <c r="A356">
        <v>3824</v>
      </c>
      <c r="B356" s="1">
        <v>43837</v>
      </c>
      <c r="C356" t="s">
        <v>112</v>
      </c>
      <c r="D356" t="s">
        <v>85</v>
      </c>
      <c r="E356" t="s">
        <v>30</v>
      </c>
      <c r="F356" t="s">
        <v>31</v>
      </c>
      <c r="G356" t="s">
        <v>32</v>
      </c>
      <c r="H356" t="s">
        <v>55</v>
      </c>
      <c r="I356" t="s">
        <v>95</v>
      </c>
      <c r="J356" t="s">
        <v>58</v>
      </c>
      <c r="K356" s="1">
        <v>17858</v>
      </c>
      <c r="L356" t="s">
        <v>36</v>
      </c>
      <c r="M356" t="s">
        <v>48</v>
      </c>
      <c r="N356" t="s">
        <v>72</v>
      </c>
      <c r="O356" t="s">
        <v>61</v>
      </c>
      <c r="P356" t="s">
        <v>40</v>
      </c>
      <c r="Q356">
        <v>3</v>
      </c>
      <c r="R356" s="1">
        <v>44970</v>
      </c>
      <c r="S356">
        <v>4</v>
      </c>
      <c r="T356">
        <v>4</v>
      </c>
      <c r="U356">
        <v>5</v>
      </c>
      <c r="V356" s="1">
        <v>44852</v>
      </c>
      <c r="W356" t="s">
        <v>41</v>
      </c>
      <c r="X356" t="s">
        <v>42</v>
      </c>
      <c r="Y356" t="s">
        <v>63</v>
      </c>
      <c r="Z356">
        <v>5</v>
      </c>
      <c r="AA356">
        <v>200.23</v>
      </c>
      <c r="AB356">
        <v>72</v>
      </c>
    </row>
    <row r="357" spans="1:28" x14ac:dyDescent="0.25">
      <c r="A357">
        <v>3825</v>
      </c>
      <c r="B357" s="1">
        <v>44870</v>
      </c>
      <c r="C357" t="s">
        <v>112</v>
      </c>
      <c r="D357" t="s">
        <v>94</v>
      </c>
      <c r="E357" t="s">
        <v>30</v>
      </c>
      <c r="F357" t="s">
        <v>55</v>
      </c>
      <c r="G357" t="s">
        <v>45</v>
      </c>
      <c r="H357" t="s">
        <v>46</v>
      </c>
      <c r="I357" t="s">
        <v>95</v>
      </c>
      <c r="J357" t="s">
        <v>70</v>
      </c>
      <c r="K357" s="1">
        <v>35938</v>
      </c>
      <c r="L357" t="s">
        <v>36</v>
      </c>
      <c r="M357" t="s">
        <v>48</v>
      </c>
      <c r="N357" t="s">
        <v>72</v>
      </c>
      <c r="O357" t="s">
        <v>67</v>
      </c>
      <c r="P357" t="s">
        <v>40</v>
      </c>
      <c r="Q357">
        <v>3</v>
      </c>
      <c r="R357" s="1">
        <v>44917</v>
      </c>
      <c r="S357">
        <v>4</v>
      </c>
      <c r="T357">
        <v>4</v>
      </c>
      <c r="U357">
        <v>2</v>
      </c>
      <c r="V357" s="1">
        <v>44828</v>
      </c>
      <c r="W357" t="s">
        <v>41</v>
      </c>
      <c r="X357" t="s">
        <v>42</v>
      </c>
      <c r="Y357" t="s">
        <v>63</v>
      </c>
      <c r="Z357">
        <v>1</v>
      </c>
      <c r="AA357">
        <v>728.77</v>
      </c>
      <c r="AB357">
        <v>24</v>
      </c>
    </row>
    <row r="358" spans="1:28" x14ac:dyDescent="0.25">
      <c r="A358">
        <v>3826</v>
      </c>
      <c r="B358" s="1">
        <v>45042</v>
      </c>
      <c r="C358" t="s">
        <v>112</v>
      </c>
      <c r="D358" t="s">
        <v>54</v>
      </c>
      <c r="E358" t="s">
        <v>30</v>
      </c>
      <c r="F358" t="s">
        <v>46</v>
      </c>
      <c r="G358" t="s">
        <v>56</v>
      </c>
      <c r="H358" t="s">
        <v>55</v>
      </c>
      <c r="I358" t="s">
        <v>95</v>
      </c>
      <c r="J358" t="s">
        <v>70</v>
      </c>
      <c r="K358" s="1">
        <v>36992</v>
      </c>
      <c r="L358" t="s">
        <v>36</v>
      </c>
      <c r="M358" t="s">
        <v>48</v>
      </c>
      <c r="N358" t="s">
        <v>84</v>
      </c>
      <c r="O358" t="s">
        <v>77</v>
      </c>
      <c r="P358" t="s">
        <v>40</v>
      </c>
      <c r="Q358">
        <v>3</v>
      </c>
      <c r="R358" s="1">
        <v>44882</v>
      </c>
      <c r="S358">
        <v>2</v>
      </c>
      <c r="T358">
        <v>1</v>
      </c>
      <c r="U358">
        <v>3</v>
      </c>
      <c r="V358" s="1">
        <v>44886</v>
      </c>
      <c r="W358" t="s">
        <v>92</v>
      </c>
      <c r="X358" t="s">
        <v>42</v>
      </c>
      <c r="Y358" t="s">
        <v>63</v>
      </c>
      <c r="Z358">
        <v>4</v>
      </c>
      <c r="AA358">
        <v>286.12</v>
      </c>
      <c r="AB358">
        <v>22</v>
      </c>
    </row>
    <row r="359" spans="1:28" x14ac:dyDescent="0.25">
      <c r="A359">
        <v>3827</v>
      </c>
      <c r="B359" s="1">
        <v>43614</v>
      </c>
      <c r="C359" t="s">
        <v>112</v>
      </c>
      <c r="D359" t="s">
        <v>81</v>
      </c>
      <c r="E359" t="s">
        <v>30</v>
      </c>
      <c r="F359" t="s">
        <v>46</v>
      </c>
      <c r="G359" t="s">
        <v>56</v>
      </c>
      <c r="H359" t="s">
        <v>46</v>
      </c>
      <c r="I359" t="s">
        <v>95</v>
      </c>
      <c r="J359" t="s">
        <v>75</v>
      </c>
      <c r="K359" s="1">
        <v>33871</v>
      </c>
      <c r="L359" t="s">
        <v>36</v>
      </c>
      <c r="M359" t="s">
        <v>48</v>
      </c>
      <c r="N359" t="s">
        <v>84</v>
      </c>
      <c r="O359" t="s">
        <v>39</v>
      </c>
      <c r="P359" t="s">
        <v>40</v>
      </c>
      <c r="Q359">
        <v>3</v>
      </c>
      <c r="R359" s="1">
        <v>44920</v>
      </c>
      <c r="S359">
        <v>3</v>
      </c>
      <c r="T359">
        <v>3</v>
      </c>
      <c r="U359">
        <v>4</v>
      </c>
      <c r="V359" s="1">
        <v>44958</v>
      </c>
      <c r="W359" t="s">
        <v>92</v>
      </c>
      <c r="X359" t="s">
        <v>42</v>
      </c>
      <c r="Y359" t="s">
        <v>43</v>
      </c>
      <c r="Z359">
        <v>5</v>
      </c>
      <c r="AA359">
        <v>997.15</v>
      </c>
      <c r="AB359">
        <v>27</v>
      </c>
    </row>
    <row r="360" spans="1:28" x14ac:dyDescent="0.25">
      <c r="A360">
        <v>3828</v>
      </c>
      <c r="B360" s="1">
        <v>43720</v>
      </c>
      <c r="C360" t="s">
        <v>114</v>
      </c>
      <c r="D360" t="s">
        <v>54</v>
      </c>
      <c r="E360" t="s">
        <v>30</v>
      </c>
      <c r="F360" t="s">
        <v>46</v>
      </c>
      <c r="G360" t="s">
        <v>45</v>
      </c>
      <c r="H360" t="s">
        <v>55</v>
      </c>
      <c r="I360" t="s">
        <v>95</v>
      </c>
      <c r="J360" t="s">
        <v>47</v>
      </c>
      <c r="K360" s="1">
        <v>33174</v>
      </c>
      <c r="L360" t="s">
        <v>36</v>
      </c>
      <c r="M360" t="s">
        <v>48</v>
      </c>
      <c r="N360" t="s">
        <v>72</v>
      </c>
      <c r="O360" t="s">
        <v>77</v>
      </c>
      <c r="P360" t="s">
        <v>40</v>
      </c>
      <c r="Q360">
        <v>3</v>
      </c>
      <c r="R360" s="1">
        <v>44978</v>
      </c>
      <c r="S360">
        <v>2</v>
      </c>
      <c r="T360">
        <v>5</v>
      </c>
      <c r="U360">
        <v>1</v>
      </c>
      <c r="V360" s="1">
        <v>45090</v>
      </c>
      <c r="W360" t="s">
        <v>41</v>
      </c>
      <c r="X360" t="s">
        <v>51</v>
      </c>
      <c r="Y360" t="s">
        <v>43</v>
      </c>
      <c r="Z360">
        <v>2</v>
      </c>
      <c r="AA360">
        <v>984.63</v>
      </c>
      <c r="AB360">
        <v>29</v>
      </c>
    </row>
    <row r="361" spans="1:28" x14ac:dyDescent="0.25">
      <c r="A361">
        <v>3829</v>
      </c>
      <c r="B361" s="1">
        <v>43492</v>
      </c>
      <c r="C361" t="s">
        <v>114</v>
      </c>
      <c r="D361" t="s">
        <v>69</v>
      </c>
      <c r="E361" t="s">
        <v>30</v>
      </c>
      <c r="F361" t="s">
        <v>46</v>
      </c>
      <c r="G361" t="s">
        <v>32</v>
      </c>
      <c r="H361" t="s">
        <v>55</v>
      </c>
      <c r="I361" t="s">
        <v>95</v>
      </c>
      <c r="J361" t="s">
        <v>96</v>
      </c>
      <c r="K361" s="1">
        <v>20526</v>
      </c>
      <c r="L361" t="s">
        <v>36</v>
      </c>
      <c r="M361" t="s">
        <v>48</v>
      </c>
      <c r="N361" t="s">
        <v>60</v>
      </c>
      <c r="O361" t="s">
        <v>67</v>
      </c>
      <c r="P361" t="s">
        <v>78</v>
      </c>
      <c r="Q361">
        <v>3</v>
      </c>
      <c r="R361" s="1">
        <v>44864</v>
      </c>
      <c r="S361">
        <v>3</v>
      </c>
      <c r="T361">
        <v>2</v>
      </c>
      <c r="U361">
        <v>1</v>
      </c>
      <c r="V361" s="1">
        <v>44858</v>
      </c>
      <c r="W361" t="s">
        <v>62</v>
      </c>
      <c r="X361" t="s">
        <v>51</v>
      </c>
      <c r="Y361" t="s">
        <v>52</v>
      </c>
      <c r="Z361">
        <v>5</v>
      </c>
      <c r="AA361">
        <v>233.67</v>
      </c>
      <c r="AB361">
        <v>63</v>
      </c>
    </row>
    <row r="362" spans="1:28" x14ac:dyDescent="0.25">
      <c r="A362">
        <v>3830</v>
      </c>
      <c r="B362" s="1">
        <v>43697</v>
      </c>
      <c r="C362" t="s">
        <v>116</v>
      </c>
      <c r="D362" t="s">
        <v>29</v>
      </c>
      <c r="E362" t="s">
        <v>30</v>
      </c>
      <c r="F362" t="s">
        <v>46</v>
      </c>
      <c r="G362" t="s">
        <v>32</v>
      </c>
      <c r="H362" t="s">
        <v>33</v>
      </c>
      <c r="I362" t="s">
        <v>95</v>
      </c>
      <c r="J362" t="s">
        <v>70</v>
      </c>
      <c r="K362" s="1">
        <v>17317</v>
      </c>
      <c r="L362" t="s">
        <v>71</v>
      </c>
      <c r="M362" t="s">
        <v>48</v>
      </c>
      <c r="N362" t="s">
        <v>38</v>
      </c>
      <c r="O362" t="s">
        <v>39</v>
      </c>
      <c r="P362" t="s">
        <v>107</v>
      </c>
      <c r="Q362">
        <v>3</v>
      </c>
      <c r="R362" s="1">
        <v>44923</v>
      </c>
      <c r="S362">
        <v>1</v>
      </c>
      <c r="T362">
        <v>1</v>
      </c>
      <c r="U362">
        <v>3</v>
      </c>
      <c r="V362" s="1">
        <v>45000</v>
      </c>
      <c r="W362" t="s">
        <v>68</v>
      </c>
      <c r="X362" t="s">
        <v>42</v>
      </c>
      <c r="Y362" t="s">
        <v>63</v>
      </c>
      <c r="Z362">
        <v>3</v>
      </c>
      <c r="AA362">
        <v>142.41999999999999</v>
      </c>
      <c r="AB362">
        <v>72</v>
      </c>
    </row>
    <row r="363" spans="1:28" x14ac:dyDescent="0.25">
      <c r="A363">
        <v>3831</v>
      </c>
      <c r="B363" s="1">
        <v>43357</v>
      </c>
      <c r="C363" t="s">
        <v>117</v>
      </c>
      <c r="D363" t="s">
        <v>85</v>
      </c>
      <c r="E363" t="s">
        <v>30</v>
      </c>
      <c r="F363" t="s">
        <v>46</v>
      </c>
      <c r="G363" t="s">
        <v>32</v>
      </c>
      <c r="H363" t="s">
        <v>46</v>
      </c>
      <c r="I363" t="s">
        <v>95</v>
      </c>
      <c r="J363" t="s">
        <v>70</v>
      </c>
      <c r="K363" s="1">
        <v>18329</v>
      </c>
      <c r="L363" t="s">
        <v>71</v>
      </c>
      <c r="M363" t="s">
        <v>37</v>
      </c>
      <c r="N363" t="s">
        <v>49</v>
      </c>
      <c r="O363" t="s">
        <v>77</v>
      </c>
      <c r="P363" t="s">
        <v>98</v>
      </c>
      <c r="Q363">
        <v>3</v>
      </c>
      <c r="R363" s="1">
        <v>45065</v>
      </c>
      <c r="S363">
        <v>3</v>
      </c>
      <c r="T363">
        <v>2</v>
      </c>
      <c r="U363">
        <v>5</v>
      </c>
      <c r="V363" s="1">
        <v>45007</v>
      </c>
      <c r="W363" t="s">
        <v>62</v>
      </c>
      <c r="X363" t="s">
        <v>42</v>
      </c>
      <c r="Y363" t="s">
        <v>43</v>
      </c>
      <c r="Z363">
        <v>2</v>
      </c>
      <c r="AA363">
        <v>784.73</v>
      </c>
      <c r="AB363">
        <v>68</v>
      </c>
    </row>
    <row r="364" spans="1:28" x14ac:dyDescent="0.25">
      <c r="A364">
        <v>3833</v>
      </c>
      <c r="B364" s="1">
        <v>44587</v>
      </c>
      <c r="C364" t="s">
        <v>113</v>
      </c>
      <c r="D364" t="s">
        <v>94</v>
      </c>
      <c r="E364" t="s">
        <v>30</v>
      </c>
      <c r="F364" t="s">
        <v>55</v>
      </c>
      <c r="G364" t="s">
        <v>45</v>
      </c>
      <c r="H364" t="s">
        <v>46</v>
      </c>
      <c r="I364" t="s">
        <v>115</v>
      </c>
      <c r="J364" t="s">
        <v>70</v>
      </c>
      <c r="K364" s="1">
        <v>19491</v>
      </c>
      <c r="L364" t="s">
        <v>36</v>
      </c>
      <c r="M364" t="s">
        <v>48</v>
      </c>
      <c r="N364" t="s">
        <v>84</v>
      </c>
      <c r="O364" t="s">
        <v>61</v>
      </c>
      <c r="P364" t="s">
        <v>107</v>
      </c>
      <c r="Q364">
        <v>3</v>
      </c>
      <c r="R364" s="1">
        <v>44961</v>
      </c>
      <c r="S364">
        <v>3</v>
      </c>
      <c r="T364">
        <v>5</v>
      </c>
      <c r="U364">
        <v>2</v>
      </c>
      <c r="V364" s="1">
        <v>45100</v>
      </c>
      <c r="W364" t="s">
        <v>41</v>
      </c>
      <c r="X364" t="s">
        <v>51</v>
      </c>
      <c r="Y364" t="s">
        <v>63</v>
      </c>
      <c r="Z364">
        <v>2</v>
      </c>
      <c r="AA364">
        <v>409.16</v>
      </c>
      <c r="AB364">
        <v>69</v>
      </c>
    </row>
    <row r="365" spans="1:28" x14ac:dyDescent="0.25">
      <c r="A365">
        <v>3834</v>
      </c>
      <c r="B365" s="1">
        <v>43595</v>
      </c>
      <c r="C365" t="s">
        <v>113</v>
      </c>
      <c r="D365" t="s">
        <v>74</v>
      </c>
      <c r="E365" t="s">
        <v>30</v>
      </c>
      <c r="F365" t="s">
        <v>31</v>
      </c>
      <c r="G365" t="s">
        <v>32</v>
      </c>
      <c r="H365" t="s">
        <v>46</v>
      </c>
      <c r="I365" t="s">
        <v>115</v>
      </c>
      <c r="J365" t="s">
        <v>70</v>
      </c>
      <c r="K365" s="1">
        <v>22473</v>
      </c>
      <c r="L365" t="s">
        <v>36</v>
      </c>
      <c r="M365" t="s">
        <v>48</v>
      </c>
      <c r="N365" t="s">
        <v>49</v>
      </c>
      <c r="O365" t="s">
        <v>67</v>
      </c>
      <c r="P365" t="s">
        <v>40</v>
      </c>
      <c r="Q365">
        <v>3</v>
      </c>
      <c r="R365" s="1">
        <v>44951</v>
      </c>
      <c r="S365">
        <v>3</v>
      </c>
      <c r="T365">
        <v>5</v>
      </c>
      <c r="U365">
        <v>5</v>
      </c>
      <c r="V365" s="1">
        <v>44930</v>
      </c>
      <c r="W365" t="s">
        <v>68</v>
      </c>
      <c r="X365" t="s">
        <v>51</v>
      </c>
      <c r="Y365" t="s">
        <v>73</v>
      </c>
      <c r="Z365">
        <v>1</v>
      </c>
      <c r="AA365">
        <v>700.53</v>
      </c>
      <c r="AB365">
        <v>58</v>
      </c>
    </row>
    <row r="366" spans="1:28" x14ac:dyDescent="0.25">
      <c r="A366">
        <v>3835</v>
      </c>
      <c r="B366" s="1">
        <v>43467</v>
      </c>
      <c r="C366" t="s">
        <v>112</v>
      </c>
      <c r="D366" t="s">
        <v>81</v>
      </c>
      <c r="E366" t="s">
        <v>30</v>
      </c>
      <c r="F366" t="s">
        <v>46</v>
      </c>
      <c r="G366" t="s">
        <v>56</v>
      </c>
      <c r="H366" t="s">
        <v>46</v>
      </c>
      <c r="I366" t="s">
        <v>95</v>
      </c>
      <c r="J366" t="s">
        <v>105</v>
      </c>
      <c r="K366" s="1">
        <v>34253</v>
      </c>
      <c r="L366" t="s">
        <v>36</v>
      </c>
      <c r="M366" t="s">
        <v>48</v>
      </c>
      <c r="N366" t="s">
        <v>49</v>
      </c>
      <c r="O366" t="s">
        <v>77</v>
      </c>
      <c r="P366" t="s">
        <v>40</v>
      </c>
      <c r="Q366">
        <v>3</v>
      </c>
      <c r="R366" s="1">
        <v>44835</v>
      </c>
      <c r="S366">
        <v>5</v>
      </c>
      <c r="T366">
        <v>3</v>
      </c>
      <c r="U366">
        <v>1</v>
      </c>
      <c r="V366" s="1">
        <v>44870</v>
      </c>
      <c r="W366" t="s">
        <v>50</v>
      </c>
      <c r="X366" t="s">
        <v>51</v>
      </c>
      <c r="Y366" t="s">
        <v>43</v>
      </c>
      <c r="Z366">
        <v>3</v>
      </c>
      <c r="AA366">
        <v>439.63</v>
      </c>
      <c r="AB366">
        <v>26</v>
      </c>
    </row>
    <row r="367" spans="1:28" x14ac:dyDescent="0.25">
      <c r="A367">
        <v>3836</v>
      </c>
      <c r="B367" s="1">
        <v>44421</v>
      </c>
      <c r="C367" t="s">
        <v>112</v>
      </c>
      <c r="D367" t="s">
        <v>54</v>
      </c>
      <c r="E367" t="s">
        <v>30</v>
      </c>
      <c r="F367" t="s">
        <v>31</v>
      </c>
      <c r="G367" t="s">
        <v>45</v>
      </c>
      <c r="H367" t="s">
        <v>33</v>
      </c>
      <c r="I367" t="s">
        <v>95</v>
      </c>
      <c r="J367" t="s">
        <v>65</v>
      </c>
      <c r="K367" s="1">
        <v>16814</v>
      </c>
      <c r="L367" t="s">
        <v>36</v>
      </c>
      <c r="M367" t="s">
        <v>48</v>
      </c>
      <c r="N367" t="s">
        <v>72</v>
      </c>
      <c r="O367" t="s">
        <v>61</v>
      </c>
      <c r="P367" t="s">
        <v>40</v>
      </c>
      <c r="Q367">
        <v>3</v>
      </c>
      <c r="R367" s="1">
        <v>44989</v>
      </c>
      <c r="S367">
        <v>2</v>
      </c>
      <c r="T367">
        <v>3</v>
      </c>
      <c r="U367">
        <v>5</v>
      </c>
      <c r="V367" s="1">
        <v>45045</v>
      </c>
      <c r="W367" t="s">
        <v>68</v>
      </c>
      <c r="X367" t="s">
        <v>51</v>
      </c>
      <c r="Y367" t="s">
        <v>52</v>
      </c>
      <c r="Z367">
        <v>3</v>
      </c>
      <c r="AA367">
        <v>830.78</v>
      </c>
      <c r="AB367">
        <v>75</v>
      </c>
    </row>
    <row r="368" spans="1:28" x14ac:dyDescent="0.25">
      <c r="A368">
        <v>3837</v>
      </c>
      <c r="B368" s="1">
        <v>44836</v>
      </c>
      <c r="C368" t="s">
        <v>112</v>
      </c>
      <c r="D368" t="s">
        <v>69</v>
      </c>
      <c r="E368" t="s">
        <v>30</v>
      </c>
      <c r="F368" t="s">
        <v>46</v>
      </c>
      <c r="G368" t="s">
        <v>45</v>
      </c>
      <c r="H368" t="s">
        <v>46</v>
      </c>
      <c r="I368" t="s">
        <v>95</v>
      </c>
      <c r="J368" t="s">
        <v>35</v>
      </c>
      <c r="K368" s="1">
        <v>20694</v>
      </c>
      <c r="L368" t="s">
        <v>36</v>
      </c>
      <c r="M368" t="s">
        <v>48</v>
      </c>
      <c r="N368" t="s">
        <v>60</v>
      </c>
      <c r="O368" t="s">
        <v>61</v>
      </c>
      <c r="P368" t="s">
        <v>107</v>
      </c>
      <c r="Q368">
        <v>3</v>
      </c>
      <c r="R368" s="1">
        <v>44849</v>
      </c>
      <c r="S368">
        <v>5</v>
      </c>
      <c r="T368">
        <v>3</v>
      </c>
      <c r="U368">
        <v>1</v>
      </c>
      <c r="V368" s="1">
        <v>44979</v>
      </c>
      <c r="W368" t="s">
        <v>92</v>
      </c>
      <c r="X368" t="s">
        <v>42</v>
      </c>
      <c r="Y368" t="s">
        <v>43</v>
      </c>
      <c r="Z368">
        <v>3</v>
      </c>
      <c r="AA368">
        <v>320.33999999999997</v>
      </c>
      <c r="AB368">
        <v>66</v>
      </c>
    </row>
    <row r="369" spans="1:28" x14ac:dyDescent="0.25">
      <c r="A369">
        <v>3838</v>
      </c>
      <c r="B369" s="1">
        <v>43451</v>
      </c>
      <c r="C369" t="s">
        <v>112</v>
      </c>
      <c r="D369" t="s">
        <v>29</v>
      </c>
      <c r="E369" t="s">
        <v>30</v>
      </c>
      <c r="F369" t="s">
        <v>46</v>
      </c>
      <c r="G369" t="s">
        <v>45</v>
      </c>
      <c r="H369" t="s">
        <v>55</v>
      </c>
      <c r="I369" t="s">
        <v>95</v>
      </c>
      <c r="J369" t="s">
        <v>70</v>
      </c>
      <c r="K369" s="1">
        <v>29081</v>
      </c>
      <c r="L369" t="s">
        <v>36</v>
      </c>
      <c r="M369" t="s">
        <v>37</v>
      </c>
      <c r="N369" t="s">
        <v>84</v>
      </c>
      <c r="O369" t="s">
        <v>61</v>
      </c>
      <c r="P369" t="s">
        <v>107</v>
      </c>
      <c r="Q369">
        <v>3</v>
      </c>
      <c r="R369" s="1">
        <v>44900</v>
      </c>
      <c r="S369">
        <v>1</v>
      </c>
      <c r="T369">
        <v>1</v>
      </c>
      <c r="U369">
        <v>2</v>
      </c>
      <c r="V369" s="1">
        <v>45035</v>
      </c>
      <c r="W369" t="s">
        <v>92</v>
      </c>
      <c r="X369" t="s">
        <v>42</v>
      </c>
      <c r="Y369" t="s">
        <v>43</v>
      </c>
      <c r="Z369">
        <v>2</v>
      </c>
      <c r="AA369">
        <v>510.23</v>
      </c>
      <c r="AB369">
        <v>39</v>
      </c>
    </row>
    <row r="370" spans="1:28" x14ac:dyDescent="0.25">
      <c r="A370">
        <v>3839</v>
      </c>
      <c r="B370" s="1">
        <v>44480</v>
      </c>
      <c r="C370" t="s">
        <v>114</v>
      </c>
      <c r="D370" t="s">
        <v>54</v>
      </c>
      <c r="E370" t="s">
        <v>30</v>
      </c>
      <c r="F370" t="s">
        <v>31</v>
      </c>
      <c r="G370" t="s">
        <v>56</v>
      </c>
      <c r="H370" t="s">
        <v>46</v>
      </c>
      <c r="I370" t="s">
        <v>95</v>
      </c>
      <c r="J370" t="s">
        <v>65</v>
      </c>
      <c r="K370" s="1">
        <v>36796</v>
      </c>
      <c r="L370" t="s">
        <v>36</v>
      </c>
      <c r="M370" t="s">
        <v>48</v>
      </c>
      <c r="N370" t="s">
        <v>49</v>
      </c>
      <c r="O370" t="s">
        <v>77</v>
      </c>
      <c r="P370" t="s">
        <v>107</v>
      </c>
      <c r="Q370">
        <v>3</v>
      </c>
      <c r="R370" s="1">
        <v>45020</v>
      </c>
      <c r="S370">
        <v>3</v>
      </c>
      <c r="T370">
        <v>3</v>
      </c>
      <c r="U370">
        <v>4</v>
      </c>
      <c r="V370" s="1">
        <v>45089</v>
      </c>
      <c r="W370" t="s">
        <v>92</v>
      </c>
      <c r="X370" t="s">
        <v>51</v>
      </c>
      <c r="Y370" t="s">
        <v>43</v>
      </c>
      <c r="Z370">
        <v>4</v>
      </c>
      <c r="AA370">
        <v>403</v>
      </c>
      <c r="AB370">
        <v>21</v>
      </c>
    </row>
    <row r="371" spans="1:28" x14ac:dyDescent="0.25">
      <c r="A371">
        <v>3840</v>
      </c>
      <c r="B371" s="1">
        <v>45017</v>
      </c>
      <c r="C371" t="s">
        <v>114</v>
      </c>
      <c r="D371" t="s">
        <v>69</v>
      </c>
      <c r="E371" t="s">
        <v>30</v>
      </c>
      <c r="F371" t="s">
        <v>46</v>
      </c>
      <c r="G371" t="s">
        <v>56</v>
      </c>
      <c r="H371" t="s">
        <v>55</v>
      </c>
      <c r="I371" t="s">
        <v>95</v>
      </c>
      <c r="J371" t="s">
        <v>70</v>
      </c>
      <c r="K371" s="1">
        <v>25501</v>
      </c>
      <c r="L371" t="s">
        <v>36</v>
      </c>
      <c r="M371" t="s">
        <v>48</v>
      </c>
      <c r="N371" t="s">
        <v>49</v>
      </c>
      <c r="O371" t="s">
        <v>61</v>
      </c>
      <c r="P371" t="s">
        <v>40</v>
      </c>
      <c r="Q371">
        <v>3</v>
      </c>
      <c r="R371" s="1">
        <v>44960</v>
      </c>
      <c r="S371">
        <v>1</v>
      </c>
      <c r="T371">
        <v>5</v>
      </c>
      <c r="U371">
        <v>4</v>
      </c>
      <c r="V371" s="1">
        <v>44871</v>
      </c>
      <c r="W371" t="s">
        <v>68</v>
      </c>
      <c r="X371" t="s">
        <v>51</v>
      </c>
      <c r="Y371" t="s">
        <v>43</v>
      </c>
      <c r="Z371">
        <v>4</v>
      </c>
      <c r="AA371">
        <v>170.61</v>
      </c>
      <c r="AB371">
        <v>54</v>
      </c>
    </row>
    <row r="372" spans="1:28" x14ac:dyDescent="0.25">
      <c r="A372">
        <v>3841</v>
      </c>
      <c r="B372" s="1">
        <v>44275</v>
      </c>
      <c r="C372" t="s">
        <v>116</v>
      </c>
      <c r="D372" t="s">
        <v>29</v>
      </c>
      <c r="E372" t="s">
        <v>30</v>
      </c>
      <c r="F372" t="s">
        <v>55</v>
      </c>
      <c r="G372" t="s">
        <v>32</v>
      </c>
      <c r="H372" t="s">
        <v>55</v>
      </c>
      <c r="I372" t="s">
        <v>95</v>
      </c>
      <c r="J372" t="s">
        <v>101</v>
      </c>
      <c r="K372" s="1">
        <v>25736</v>
      </c>
      <c r="L372" t="s">
        <v>71</v>
      </c>
      <c r="M372" t="s">
        <v>48</v>
      </c>
      <c r="N372" t="s">
        <v>84</v>
      </c>
      <c r="O372" t="s">
        <v>61</v>
      </c>
      <c r="P372" t="s">
        <v>40</v>
      </c>
      <c r="Q372">
        <v>3</v>
      </c>
      <c r="R372" s="1">
        <v>45064</v>
      </c>
      <c r="S372">
        <v>5</v>
      </c>
      <c r="T372">
        <v>4</v>
      </c>
      <c r="U372">
        <v>4</v>
      </c>
      <c r="V372" s="1">
        <v>44950</v>
      </c>
      <c r="W372" t="s">
        <v>50</v>
      </c>
      <c r="X372" t="s">
        <v>51</v>
      </c>
      <c r="Y372" t="s">
        <v>73</v>
      </c>
      <c r="Z372">
        <v>4</v>
      </c>
      <c r="AA372">
        <v>872.91</v>
      </c>
      <c r="AB372">
        <v>51</v>
      </c>
    </row>
    <row r="373" spans="1:28" x14ac:dyDescent="0.25">
      <c r="A373">
        <v>3844</v>
      </c>
      <c r="B373" s="1">
        <v>44357</v>
      </c>
      <c r="C373" t="s">
        <v>113</v>
      </c>
      <c r="D373" t="s">
        <v>94</v>
      </c>
      <c r="E373" t="s">
        <v>30</v>
      </c>
      <c r="F373" t="s">
        <v>46</v>
      </c>
      <c r="G373" t="s">
        <v>32</v>
      </c>
      <c r="H373" t="s">
        <v>33</v>
      </c>
      <c r="I373" t="s">
        <v>115</v>
      </c>
      <c r="J373" t="s">
        <v>65</v>
      </c>
      <c r="K373" s="1">
        <v>22434</v>
      </c>
      <c r="L373" t="s">
        <v>36</v>
      </c>
      <c r="M373" t="s">
        <v>48</v>
      </c>
      <c r="N373" t="s">
        <v>38</v>
      </c>
      <c r="O373" t="s">
        <v>61</v>
      </c>
      <c r="P373" t="s">
        <v>107</v>
      </c>
      <c r="Q373">
        <v>3</v>
      </c>
      <c r="R373" s="1">
        <v>44958</v>
      </c>
      <c r="S373">
        <v>3</v>
      </c>
      <c r="T373">
        <v>2</v>
      </c>
      <c r="U373">
        <v>5</v>
      </c>
      <c r="V373" s="1">
        <v>45116</v>
      </c>
      <c r="W373" t="s">
        <v>62</v>
      </c>
      <c r="X373" t="s">
        <v>51</v>
      </c>
      <c r="Y373" t="s">
        <v>43</v>
      </c>
      <c r="Z373">
        <v>5</v>
      </c>
      <c r="AA373">
        <v>603.66999999999996</v>
      </c>
      <c r="AB373">
        <v>60</v>
      </c>
    </row>
    <row r="374" spans="1:28" x14ac:dyDescent="0.25">
      <c r="A374">
        <v>3845</v>
      </c>
      <c r="B374" s="1">
        <v>43702</v>
      </c>
      <c r="C374" t="s">
        <v>113</v>
      </c>
      <c r="D374" t="s">
        <v>74</v>
      </c>
      <c r="E374" t="s">
        <v>30</v>
      </c>
      <c r="F374" t="s">
        <v>31</v>
      </c>
      <c r="G374" t="s">
        <v>45</v>
      </c>
      <c r="H374" t="s">
        <v>55</v>
      </c>
      <c r="I374" t="s">
        <v>115</v>
      </c>
      <c r="J374" t="s">
        <v>70</v>
      </c>
      <c r="K374" s="1">
        <v>25425</v>
      </c>
      <c r="L374" t="s">
        <v>36</v>
      </c>
      <c r="M374" t="s">
        <v>48</v>
      </c>
      <c r="N374" t="s">
        <v>49</v>
      </c>
      <c r="O374" t="s">
        <v>61</v>
      </c>
      <c r="P374" t="s">
        <v>107</v>
      </c>
      <c r="Q374">
        <v>3</v>
      </c>
      <c r="R374" s="1">
        <v>45143</v>
      </c>
      <c r="S374">
        <v>4</v>
      </c>
      <c r="T374">
        <v>5</v>
      </c>
      <c r="U374">
        <v>3</v>
      </c>
      <c r="V374" s="1">
        <v>44790</v>
      </c>
      <c r="W374" t="s">
        <v>62</v>
      </c>
      <c r="X374" t="s">
        <v>42</v>
      </c>
      <c r="Y374" t="s">
        <v>73</v>
      </c>
      <c r="Z374">
        <v>5</v>
      </c>
      <c r="AA374">
        <v>546.24</v>
      </c>
      <c r="AB374">
        <v>50</v>
      </c>
    </row>
    <row r="375" spans="1:28" x14ac:dyDescent="0.25">
      <c r="A375">
        <v>3846</v>
      </c>
      <c r="B375" s="1">
        <v>43955</v>
      </c>
      <c r="C375" t="s">
        <v>112</v>
      </c>
      <c r="D375" t="s">
        <v>81</v>
      </c>
      <c r="E375" t="s">
        <v>30</v>
      </c>
      <c r="F375" t="s">
        <v>31</v>
      </c>
      <c r="G375" t="s">
        <v>32</v>
      </c>
      <c r="H375" t="s">
        <v>55</v>
      </c>
      <c r="I375" t="s">
        <v>95</v>
      </c>
      <c r="J375" t="s">
        <v>101</v>
      </c>
      <c r="K375" s="1">
        <v>27616</v>
      </c>
      <c r="L375" t="s">
        <v>36</v>
      </c>
      <c r="M375" t="s">
        <v>48</v>
      </c>
      <c r="N375" t="s">
        <v>84</v>
      </c>
      <c r="O375" t="s">
        <v>61</v>
      </c>
      <c r="P375" t="s">
        <v>40</v>
      </c>
      <c r="Q375">
        <v>3</v>
      </c>
      <c r="R375" s="1">
        <v>44953</v>
      </c>
      <c r="S375">
        <v>4</v>
      </c>
      <c r="T375">
        <v>5</v>
      </c>
      <c r="U375">
        <v>1</v>
      </c>
      <c r="V375" s="1">
        <v>45027</v>
      </c>
      <c r="W375" t="s">
        <v>41</v>
      </c>
      <c r="X375" t="s">
        <v>42</v>
      </c>
      <c r="Y375" t="s">
        <v>52</v>
      </c>
      <c r="Z375">
        <v>4</v>
      </c>
      <c r="AA375">
        <v>607.97</v>
      </c>
      <c r="AB375">
        <v>45</v>
      </c>
    </row>
    <row r="376" spans="1:28" x14ac:dyDescent="0.25">
      <c r="A376">
        <v>3847</v>
      </c>
      <c r="B376" s="1">
        <v>43520</v>
      </c>
      <c r="C376" t="s">
        <v>112</v>
      </c>
      <c r="D376" t="s">
        <v>54</v>
      </c>
      <c r="E376" t="s">
        <v>30</v>
      </c>
      <c r="F376" t="s">
        <v>46</v>
      </c>
      <c r="G376" t="s">
        <v>56</v>
      </c>
      <c r="H376" t="s">
        <v>33</v>
      </c>
      <c r="I376" t="s">
        <v>95</v>
      </c>
      <c r="J376" t="s">
        <v>70</v>
      </c>
      <c r="K376" s="1">
        <v>36044</v>
      </c>
      <c r="L376" t="s">
        <v>36</v>
      </c>
      <c r="M376" t="s">
        <v>48</v>
      </c>
      <c r="N376" t="s">
        <v>49</v>
      </c>
      <c r="O376" t="s">
        <v>61</v>
      </c>
      <c r="P376" t="s">
        <v>40</v>
      </c>
      <c r="Q376">
        <v>3</v>
      </c>
      <c r="R376" s="1">
        <v>44838</v>
      </c>
      <c r="S376">
        <v>5</v>
      </c>
      <c r="T376">
        <v>3</v>
      </c>
      <c r="U376">
        <v>1</v>
      </c>
      <c r="V376" s="1">
        <v>45013</v>
      </c>
      <c r="W376" t="s">
        <v>68</v>
      </c>
      <c r="X376" t="s">
        <v>42</v>
      </c>
      <c r="Y376" t="s">
        <v>63</v>
      </c>
      <c r="Z376">
        <v>4</v>
      </c>
      <c r="AA376">
        <v>130.59</v>
      </c>
      <c r="AB376">
        <v>21</v>
      </c>
    </row>
    <row r="377" spans="1:28" x14ac:dyDescent="0.25">
      <c r="A377">
        <v>3848</v>
      </c>
      <c r="B377" s="1">
        <v>43732</v>
      </c>
      <c r="C377" t="s">
        <v>112</v>
      </c>
      <c r="D377" t="s">
        <v>69</v>
      </c>
      <c r="E377" t="s">
        <v>30</v>
      </c>
      <c r="F377" t="s">
        <v>55</v>
      </c>
      <c r="G377" t="s">
        <v>32</v>
      </c>
      <c r="H377" t="s">
        <v>33</v>
      </c>
      <c r="I377" t="s">
        <v>95</v>
      </c>
      <c r="J377" t="s">
        <v>70</v>
      </c>
      <c r="K377" s="1">
        <v>35295</v>
      </c>
      <c r="L377" t="s">
        <v>36</v>
      </c>
      <c r="M377" t="s">
        <v>48</v>
      </c>
      <c r="N377" t="s">
        <v>84</v>
      </c>
      <c r="O377" t="s">
        <v>67</v>
      </c>
      <c r="P377" t="s">
        <v>40</v>
      </c>
      <c r="Q377">
        <v>3</v>
      </c>
      <c r="R377" s="1">
        <v>44836</v>
      </c>
      <c r="S377">
        <v>5</v>
      </c>
      <c r="T377">
        <v>1</v>
      </c>
      <c r="U377">
        <v>4</v>
      </c>
      <c r="V377" s="1">
        <v>44883</v>
      </c>
      <c r="W377" t="s">
        <v>92</v>
      </c>
      <c r="X377" t="s">
        <v>42</v>
      </c>
      <c r="Y377" t="s">
        <v>52</v>
      </c>
      <c r="Z377">
        <v>2</v>
      </c>
      <c r="AA377">
        <v>443.56</v>
      </c>
      <c r="AB377">
        <v>23</v>
      </c>
    </row>
    <row r="378" spans="1:28" x14ac:dyDescent="0.25">
      <c r="A378">
        <v>3849</v>
      </c>
      <c r="B378" s="1">
        <v>44240</v>
      </c>
      <c r="C378" t="s">
        <v>112</v>
      </c>
      <c r="D378" t="s">
        <v>29</v>
      </c>
      <c r="E378" t="s">
        <v>30</v>
      </c>
      <c r="F378" t="s">
        <v>31</v>
      </c>
      <c r="G378" t="s">
        <v>45</v>
      </c>
      <c r="H378" t="s">
        <v>46</v>
      </c>
      <c r="I378" t="s">
        <v>95</v>
      </c>
      <c r="J378" t="s">
        <v>65</v>
      </c>
      <c r="K378" s="1">
        <v>28876</v>
      </c>
      <c r="L378" t="s">
        <v>36</v>
      </c>
      <c r="M378" t="s">
        <v>37</v>
      </c>
      <c r="N378" t="s">
        <v>38</v>
      </c>
      <c r="O378" t="s">
        <v>39</v>
      </c>
      <c r="P378" t="s">
        <v>40</v>
      </c>
      <c r="Q378">
        <v>3</v>
      </c>
      <c r="R378" s="1">
        <v>44811</v>
      </c>
      <c r="S378">
        <v>3</v>
      </c>
      <c r="T378">
        <v>3</v>
      </c>
      <c r="U378">
        <v>1</v>
      </c>
      <c r="V378" s="1">
        <v>45000</v>
      </c>
      <c r="W378" t="s">
        <v>41</v>
      </c>
      <c r="X378" t="s">
        <v>51</v>
      </c>
      <c r="Y378" t="s">
        <v>73</v>
      </c>
      <c r="Z378">
        <v>3</v>
      </c>
      <c r="AA378">
        <v>436.47</v>
      </c>
      <c r="AB378">
        <v>42</v>
      </c>
    </row>
    <row r="379" spans="1:28" x14ac:dyDescent="0.25">
      <c r="A379">
        <v>3850</v>
      </c>
      <c r="B379" s="1">
        <v>43835</v>
      </c>
      <c r="C379" t="s">
        <v>114</v>
      </c>
      <c r="D379" t="s">
        <v>87</v>
      </c>
      <c r="E379" t="s">
        <v>30</v>
      </c>
      <c r="F379" t="s">
        <v>46</v>
      </c>
      <c r="G379" t="s">
        <v>56</v>
      </c>
      <c r="H379" t="s">
        <v>33</v>
      </c>
      <c r="I379" t="s">
        <v>95</v>
      </c>
      <c r="J379" t="s">
        <v>105</v>
      </c>
      <c r="K379" s="1">
        <v>19588</v>
      </c>
      <c r="L379" t="s">
        <v>36</v>
      </c>
      <c r="M379" t="s">
        <v>48</v>
      </c>
      <c r="N379" t="s">
        <v>49</v>
      </c>
      <c r="O379" t="s">
        <v>61</v>
      </c>
      <c r="P379" t="s">
        <v>40</v>
      </c>
      <c r="Q379">
        <v>3</v>
      </c>
      <c r="R379" s="1">
        <v>44849</v>
      </c>
      <c r="S379">
        <v>1</v>
      </c>
      <c r="T379">
        <v>3</v>
      </c>
      <c r="U379">
        <v>5</v>
      </c>
      <c r="V379" s="1">
        <v>44866</v>
      </c>
      <c r="W379" t="s">
        <v>92</v>
      </c>
      <c r="X379" t="s">
        <v>42</v>
      </c>
      <c r="Y379" t="s">
        <v>63</v>
      </c>
      <c r="Z379">
        <v>1</v>
      </c>
      <c r="AA379">
        <v>355.75</v>
      </c>
      <c r="AB379">
        <v>67</v>
      </c>
    </row>
    <row r="380" spans="1:28" x14ac:dyDescent="0.25">
      <c r="A380">
        <v>3854</v>
      </c>
      <c r="B380" s="1">
        <v>43622</v>
      </c>
      <c r="C380" t="s">
        <v>113</v>
      </c>
      <c r="D380" t="s">
        <v>74</v>
      </c>
      <c r="E380" t="s">
        <v>30</v>
      </c>
      <c r="F380" t="s">
        <v>46</v>
      </c>
      <c r="G380" t="s">
        <v>56</v>
      </c>
      <c r="H380" t="s">
        <v>33</v>
      </c>
      <c r="I380" t="s">
        <v>115</v>
      </c>
      <c r="J380" t="s">
        <v>110</v>
      </c>
      <c r="K380" s="1">
        <v>15365</v>
      </c>
      <c r="L380" t="s">
        <v>36</v>
      </c>
      <c r="M380" t="s">
        <v>48</v>
      </c>
      <c r="N380" t="s">
        <v>72</v>
      </c>
      <c r="O380" t="s">
        <v>61</v>
      </c>
      <c r="P380" t="s">
        <v>40</v>
      </c>
      <c r="Q380">
        <v>3</v>
      </c>
      <c r="R380" s="1">
        <v>45125</v>
      </c>
      <c r="S380">
        <v>5</v>
      </c>
      <c r="T380">
        <v>2</v>
      </c>
      <c r="U380">
        <v>5</v>
      </c>
      <c r="V380" s="1">
        <v>44851</v>
      </c>
      <c r="W380" t="s">
        <v>92</v>
      </c>
      <c r="X380" t="s">
        <v>51</v>
      </c>
      <c r="Y380" t="s">
        <v>52</v>
      </c>
      <c r="Z380">
        <v>5</v>
      </c>
      <c r="AA380">
        <v>913.62</v>
      </c>
      <c r="AB380">
        <v>77</v>
      </c>
    </row>
    <row r="381" spans="1:28" x14ac:dyDescent="0.25">
      <c r="A381">
        <v>3855</v>
      </c>
      <c r="B381" s="1">
        <v>44341</v>
      </c>
      <c r="C381" t="s">
        <v>113</v>
      </c>
      <c r="D381" t="s">
        <v>74</v>
      </c>
      <c r="E381" t="s">
        <v>30</v>
      </c>
      <c r="F381" t="s">
        <v>46</v>
      </c>
      <c r="G381" t="s">
        <v>56</v>
      </c>
      <c r="H381" t="s">
        <v>46</v>
      </c>
      <c r="I381" t="s">
        <v>115</v>
      </c>
      <c r="J381" t="s">
        <v>104</v>
      </c>
      <c r="K381" s="1">
        <v>36434</v>
      </c>
      <c r="L381" t="s">
        <v>36</v>
      </c>
      <c r="M381" t="s">
        <v>48</v>
      </c>
      <c r="N381" t="s">
        <v>60</v>
      </c>
      <c r="O381" t="s">
        <v>39</v>
      </c>
      <c r="P381" t="s">
        <v>40</v>
      </c>
      <c r="Q381">
        <v>3</v>
      </c>
      <c r="R381" s="1">
        <v>45040</v>
      </c>
      <c r="S381">
        <v>5</v>
      </c>
      <c r="T381">
        <v>3</v>
      </c>
      <c r="U381">
        <v>4</v>
      </c>
      <c r="V381" s="1">
        <v>44836</v>
      </c>
      <c r="W381" t="s">
        <v>92</v>
      </c>
      <c r="X381" t="s">
        <v>51</v>
      </c>
      <c r="Y381" t="s">
        <v>73</v>
      </c>
      <c r="Z381">
        <v>1</v>
      </c>
      <c r="AA381">
        <v>157.94</v>
      </c>
      <c r="AB381">
        <v>22</v>
      </c>
    </row>
    <row r="382" spans="1:28" x14ac:dyDescent="0.25">
      <c r="A382">
        <v>3856</v>
      </c>
      <c r="B382" s="1">
        <v>45002</v>
      </c>
      <c r="C382" t="s">
        <v>113</v>
      </c>
      <c r="D382" t="s">
        <v>64</v>
      </c>
      <c r="E382" t="s">
        <v>30</v>
      </c>
      <c r="F382" t="s">
        <v>46</v>
      </c>
      <c r="G382" t="s">
        <v>32</v>
      </c>
      <c r="H382" t="s">
        <v>46</v>
      </c>
      <c r="I382" t="s">
        <v>115</v>
      </c>
      <c r="J382" t="s">
        <v>101</v>
      </c>
      <c r="K382" s="1">
        <v>34471</v>
      </c>
      <c r="L382" t="s">
        <v>36</v>
      </c>
      <c r="M382" t="s">
        <v>48</v>
      </c>
      <c r="N382" t="s">
        <v>60</v>
      </c>
      <c r="O382" t="s">
        <v>77</v>
      </c>
      <c r="P382" t="s">
        <v>107</v>
      </c>
      <c r="Q382">
        <v>3</v>
      </c>
      <c r="R382" s="1">
        <v>44943</v>
      </c>
      <c r="S382">
        <v>5</v>
      </c>
      <c r="T382">
        <v>1</v>
      </c>
      <c r="U382">
        <v>4</v>
      </c>
      <c r="V382" s="1">
        <v>45119</v>
      </c>
      <c r="W382" t="s">
        <v>68</v>
      </c>
      <c r="X382" t="s">
        <v>51</v>
      </c>
      <c r="Y382" t="s">
        <v>63</v>
      </c>
      <c r="Z382">
        <v>4</v>
      </c>
      <c r="AA382">
        <v>527.6</v>
      </c>
      <c r="AB382">
        <v>29</v>
      </c>
    </row>
    <row r="383" spans="1:28" x14ac:dyDescent="0.25">
      <c r="A383">
        <v>3857</v>
      </c>
      <c r="B383" s="1">
        <v>44836</v>
      </c>
      <c r="C383" t="s">
        <v>112</v>
      </c>
      <c r="D383" t="s">
        <v>85</v>
      </c>
      <c r="E383" t="s">
        <v>30</v>
      </c>
      <c r="F383" t="s">
        <v>31</v>
      </c>
      <c r="G383" t="s">
        <v>56</v>
      </c>
      <c r="H383" t="s">
        <v>33</v>
      </c>
      <c r="I383" t="s">
        <v>95</v>
      </c>
      <c r="J383" t="s">
        <v>97</v>
      </c>
      <c r="K383" s="1">
        <v>23155</v>
      </c>
      <c r="L383" t="s">
        <v>36</v>
      </c>
      <c r="M383" t="s">
        <v>48</v>
      </c>
      <c r="N383" t="s">
        <v>72</v>
      </c>
      <c r="O383" t="s">
        <v>39</v>
      </c>
      <c r="P383" t="s">
        <v>107</v>
      </c>
      <c r="Q383">
        <v>3</v>
      </c>
      <c r="R383" s="1">
        <v>44822</v>
      </c>
      <c r="S383">
        <v>1</v>
      </c>
      <c r="T383">
        <v>1</v>
      </c>
      <c r="U383">
        <v>2</v>
      </c>
      <c r="V383" s="1">
        <v>45131</v>
      </c>
      <c r="W383" t="s">
        <v>41</v>
      </c>
      <c r="X383" t="s">
        <v>51</v>
      </c>
      <c r="Y383" t="s">
        <v>63</v>
      </c>
      <c r="Z383">
        <v>1</v>
      </c>
      <c r="AA383">
        <v>601.20000000000005</v>
      </c>
      <c r="AB383">
        <v>59</v>
      </c>
    </row>
    <row r="384" spans="1:28" x14ac:dyDescent="0.25">
      <c r="A384">
        <v>3858</v>
      </c>
      <c r="B384" s="1">
        <v>44583</v>
      </c>
      <c r="C384" t="s">
        <v>112</v>
      </c>
      <c r="D384" t="s">
        <v>94</v>
      </c>
      <c r="E384" t="s">
        <v>30</v>
      </c>
      <c r="F384" t="s">
        <v>55</v>
      </c>
      <c r="G384" t="s">
        <v>56</v>
      </c>
      <c r="H384" t="s">
        <v>55</v>
      </c>
      <c r="I384" t="s">
        <v>95</v>
      </c>
      <c r="J384" t="s">
        <v>79</v>
      </c>
      <c r="K384" s="1">
        <v>18811</v>
      </c>
      <c r="L384" t="s">
        <v>36</v>
      </c>
      <c r="M384" t="s">
        <v>48</v>
      </c>
      <c r="N384" t="s">
        <v>60</v>
      </c>
      <c r="O384" t="s">
        <v>67</v>
      </c>
      <c r="P384" t="s">
        <v>40</v>
      </c>
      <c r="Q384">
        <v>3</v>
      </c>
      <c r="R384" s="1">
        <v>45053</v>
      </c>
      <c r="S384">
        <v>3</v>
      </c>
      <c r="T384">
        <v>3</v>
      </c>
      <c r="U384">
        <v>1</v>
      </c>
      <c r="V384" s="1">
        <v>45090</v>
      </c>
      <c r="W384" t="s">
        <v>62</v>
      </c>
      <c r="X384" t="s">
        <v>51</v>
      </c>
      <c r="Y384" t="s">
        <v>43</v>
      </c>
      <c r="Z384">
        <v>4</v>
      </c>
      <c r="AA384">
        <v>478.88</v>
      </c>
      <c r="AB384">
        <v>71</v>
      </c>
    </row>
    <row r="385" spans="1:28" x14ac:dyDescent="0.25">
      <c r="A385">
        <v>3859</v>
      </c>
      <c r="B385" s="1">
        <v>43798</v>
      </c>
      <c r="C385" t="s">
        <v>112</v>
      </c>
      <c r="D385" t="s">
        <v>54</v>
      </c>
      <c r="E385" t="s">
        <v>30</v>
      </c>
      <c r="F385" t="s">
        <v>55</v>
      </c>
      <c r="G385" t="s">
        <v>56</v>
      </c>
      <c r="H385" t="s">
        <v>46</v>
      </c>
      <c r="I385" t="s">
        <v>95</v>
      </c>
      <c r="J385" t="s">
        <v>97</v>
      </c>
      <c r="K385" s="1">
        <v>33714</v>
      </c>
      <c r="L385" t="s">
        <v>36</v>
      </c>
      <c r="M385" t="s">
        <v>37</v>
      </c>
      <c r="N385" t="s">
        <v>49</v>
      </c>
      <c r="O385" t="s">
        <v>67</v>
      </c>
      <c r="P385" t="s">
        <v>107</v>
      </c>
      <c r="Q385">
        <v>3</v>
      </c>
      <c r="R385" s="1">
        <v>45140</v>
      </c>
      <c r="S385">
        <v>1</v>
      </c>
      <c r="T385">
        <v>2</v>
      </c>
      <c r="U385">
        <v>5</v>
      </c>
      <c r="V385" s="1">
        <v>45082</v>
      </c>
      <c r="W385" t="s">
        <v>92</v>
      </c>
      <c r="X385" t="s">
        <v>51</v>
      </c>
      <c r="Y385" t="s">
        <v>63</v>
      </c>
      <c r="Z385">
        <v>1</v>
      </c>
      <c r="AA385">
        <v>838.69</v>
      </c>
      <c r="AB385">
        <v>27</v>
      </c>
    </row>
    <row r="386" spans="1:28" x14ac:dyDescent="0.25">
      <c r="A386">
        <v>3860</v>
      </c>
      <c r="B386" s="1">
        <v>44013</v>
      </c>
      <c r="C386" t="s">
        <v>112</v>
      </c>
      <c r="D386" t="s">
        <v>81</v>
      </c>
      <c r="E386" t="s">
        <v>30</v>
      </c>
      <c r="F386" t="s">
        <v>31</v>
      </c>
      <c r="G386" t="s">
        <v>56</v>
      </c>
      <c r="H386" t="s">
        <v>33</v>
      </c>
      <c r="I386" t="s">
        <v>95</v>
      </c>
      <c r="J386" t="s">
        <v>102</v>
      </c>
      <c r="K386" s="1">
        <v>35068</v>
      </c>
      <c r="L386" t="s">
        <v>36</v>
      </c>
      <c r="M386" t="s">
        <v>37</v>
      </c>
      <c r="N386" t="s">
        <v>84</v>
      </c>
      <c r="O386" t="s">
        <v>61</v>
      </c>
      <c r="P386" t="s">
        <v>40</v>
      </c>
      <c r="Q386">
        <v>3</v>
      </c>
      <c r="R386" s="1">
        <v>45103</v>
      </c>
      <c r="S386">
        <v>2</v>
      </c>
      <c r="T386">
        <v>4</v>
      </c>
      <c r="U386">
        <v>3</v>
      </c>
      <c r="V386" s="1">
        <v>44844</v>
      </c>
      <c r="W386" t="s">
        <v>68</v>
      </c>
      <c r="X386" t="s">
        <v>42</v>
      </c>
      <c r="Y386" t="s">
        <v>63</v>
      </c>
      <c r="Z386">
        <v>4</v>
      </c>
      <c r="AA386">
        <v>389.63</v>
      </c>
      <c r="AB386">
        <v>24</v>
      </c>
    </row>
    <row r="387" spans="1:28" x14ac:dyDescent="0.25">
      <c r="A387">
        <v>3861</v>
      </c>
      <c r="B387" s="1">
        <v>44644</v>
      </c>
      <c r="C387" t="s">
        <v>114</v>
      </c>
      <c r="D387" t="s">
        <v>54</v>
      </c>
      <c r="E387" t="s">
        <v>30</v>
      </c>
      <c r="F387" t="s">
        <v>55</v>
      </c>
      <c r="G387" t="s">
        <v>32</v>
      </c>
      <c r="H387" t="s">
        <v>46</v>
      </c>
      <c r="I387" t="s">
        <v>95</v>
      </c>
      <c r="J387" t="s">
        <v>65</v>
      </c>
      <c r="K387" s="1">
        <v>23798</v>
      </c>
      <c r="L387" t="s">
        <v>36</v>
      </c>
      <c r="M387" t="s">
        <v>48</v>
      </c>
      <c r="N387" t="s">
        <v>60</v>
      </c>
      <c r="O387" t="s">
        <v>39</v>
      </c>
      <c r="P387" t="s">
        <v>107</v>
      </c>
      <c r="Q387">
        <v>3</v>
      </c>
      <c r="R387" s="1">
        <v>45126</v>
      </c>
      <c r="S387">
        <v>3</v>
      </c>
      <c r="T387">
        <v>1</v>
      </c>
      <c r="U387">
        <v>5</v>
      </c>
      <c r="V387" s="1">
        <v>45045</v>
      </c>
      <c r="W387" t="s">
        <v>62</v>
      </c>
      <c r="X387" t="s">
        <v>42</v>
      </c>
      <c r="Y387" t="s">
        <v>73</v>
      </c>
      <c r="Z387">
        <v>1</v>
      </c>
      <c r="AA387">
        <v>911.36</v>
      </c>
      <c r="AB387">
        <v>57</v>
      </c>
    </row>
    <row r="388" spans="1:28" x14ac:dyDescent="0.25">
      <c r="A388">
        <v>3863</v>
      </c>
      <c r="B388" s="1">
        <v>43623</v>
      </c>
      <c r="C388" t="s">
        <v>116</v>
      </c>
      <c r="D388" t="s">
        <v>29</v>
      </c>
      <c r="E388" t="s">
        <v>30</v>
      </c>
      <c r="F388" t="s">
        <v>31</v>
      </c>
      <c r="G388" t="s">
        <v>45</v>
      </c>
      <c r="H388" t="s">
        <v>33</v>
      </c>
      <c r="I388" t="s">
        <v>95</v>
      </c>
      <c r="J388" t="s">
        <v>47</v>
      </c>
      <c r="K388" s="1">
        <v>26377</v>
      </c>
      <c r="L388" t="s">
        <v>36</v>
      </c>
      <c r="M388" t="s">
        <v>37</v>
      </c>
      <c r="N388" t="s">
        <v>60</v>
      </c>
      <c r="O388" t="s">
        <v>61</v>
      </c>
      <c r="P388" t="s">
        <v>107</v>
      </c>
      <c r="Q388">
        <v>3</v>
      </c>
      <c r="R388" s="1">
        <v>44888</v>
      </c>
      <c r="S388">
        <v>4</v>
      </c>
      <c r="T388">
        <v>2</v>
      </c>
      <c r="U388">
        <v>1</v>
      </c>
      <c r="V388" s="1">
        <v>44820</v>
      </c>
      <c r="W388" t="s">
        <v>41</v>
      </c>
      <c r="X388" t="s">
        <v>42</v>
      </c>
      <c r="Y388" t="s">
        <v>52</v>
      </c>
      <c r="Z388">
        <v>5</v>
      </c>
      <c r="AA388">
        <v>274.98</v>
      </c>
      <c r="AB388">
        <v>47</v>
      </c>
    </row>
    <row r="389" spans="1:28" x14ac:dyDescent="0.25">
      <c r="A389">
        <v>3865</v>
      </c>
      <c r="B389" s="1">
        <v>44103</v>
      </c>
      <c r="C389" t="s">
        <v>113</v>
      </c>
      <c r="D389" t="s">
        <v>87</v>
      </c>
      <c r="E389" t="s">
        <v>30</v>
      </c>
      <c r="F389" t="s">
        <v>46</v>
      </c>
      <c r="G389" t="s">
        <v>32</v>
      </c>
      <c r="H389" t="s">
        <v>33</v>
      </c>
      <c r="I389" t="s">
        <v>34</v>
      </c>
      <c r="J389" t="s">
        <v>118</v>
      </c>
      <c r="K389" s="1">
        <v>23287</v>
      </c>
      <c r="L389" t="s">
        <v>36</v>
      </c>
      <c r="M389" t="s">
        <v>48</v>
      </c>
      <c r="N389" t="s">
        <v>84</v>
      </c>
      <c r="O389" t="s">
        <v>61</v>
      </c>
      <c r="P389" t="s">
        <v>98</v>
      </c>
      <c r="Q389">
        <v>3</v>
      </c>
      <c r="R389" s="1">
        <v>45072</v>
      </c>
      <c r="S389">
        <v>1</v>
      </c>
      <c r="T389">
        <v>4</v>
      </c>
      <c r="U389">
        <v>3</v>
      </c>
      <c r="V389" s="1">
        <v>44868</v>
      </c>
      <c r="W389" t="s">
        <v>62</v>
      </c>
      <c r="X389" t="s">
        <v>51</v>
      </c>
      <c r="Y389" t="s">
        <v>63</v>
      </c>
      <c r="Z389">
        <v>2</v>
      </c>
      <c r="AA389">
        <v>399.26</v>
      </c>
      <c r="AB389">
        <v>57</v>
      </c>
    </row>
    <row r="390" spans="1:28" x14ac:dyDescent="0.25">
      <c r="A390">
        <v>3866</v>
      </c>
      <c r="B390" s="1">
        <v>44078</v>
      </c>
      <c r="C390" t="s">
        <v>113</v>
      </c>
      <c r="D390" t="s">
        <v>64</v>
      </c>
      <c r="E390" t="s">
        <v>30</v>
      </c>
      <c r="F390" t="s">
        <v>31</v>
      </c>
      <c r="G390" t="s">
        <v>45</v>
      </c>
      <c r="H390" t="s">
        <v>55</v>
      </c>
      <c r="I390" t="s">
        <v>115</v>
      </c>
      <c r="J390" t="s">
        <v>70</v>
      </c>
      <c r="K390" s="1">
        <v>21863</v>
      </c>
      <c r="L390" t="s">
        <v>36</v>
      </c>
      <c r="M390" t="s">
        <v>48</v>
      </c>
      <c r="N390" t="s">
        <v>60</v>
      </c>
      <c r="O390" t="s">
        <v>77</v>
      </c>
      <c r="P390" t="s">
        <v>40</v>
      </c>
      <c r="Q390">
        <v>3</v>
      </c>
      <c r="R390" s="1">
        <v>44820</v>
      </c>
      <c r="S390">
        <v>2</v>
      </c>
      <c r="T390">
        <v>1</v>
      </c>
      <c r="U390">
        <v>5</v>
      </c>
      <c r="V390" s="1">
        <v>44899</v>
      </c>
      <c r="W390" t="s">
        <v>50</v>
      </c>
      <c r="X390" t="s">
        <v>42</v>
      </c>
      <c r="Y390" t="s">
        <v>52</v>
      </c>
      <c r="Z390">
        <v>4</v>
      </c>
      <c r="AA390">
        <v>993.08</v>
      </c>
      <c r="AB390">
        <v>61</v>
      </c>
    </row>
    <row r="391" spans="1:28" x14ac:dyDescent="0.25">
      <c r="A391">
        <v>3867</v>
      </c>
      <c r="B391" s="1">
        <v>43338</v>
      </c>
      <c r="C391" t="s">
        <v>113</v>
      </c>
      <c r="D391" t="s">
        <v>94</v>
      </c>
      <c r="E391" t="s">
        <v>30</v>
      </c>
      <c r="F391" t="s">
        <v>46</v>
      </c>
      <c r="G391" t="s">
        <v>56</v>
      </c>
      <c r="H391" t="s">
        <v>55</v>
      </c>
      <c r="I391" t="s">
        <v>115</v>
      </c>
      <c r="J391" t="s">
        <v>102</v>
      </c>
      <c r="K391" s="1">
        <v>31706</v>
      </c>
      <c r="L391" t="s">
        <v>36</v>
      </c>
      <c r="M391" t="s">
        <v>48</v>
      </c>
      <c r="N391" t="s">
        <v>60</v>
      </c>
      <c r="O391" t="s">
        <v>39</v>
      </c>
      <c r="P391" t="s">
        <v>40</v>
      </c>
      <c r="Q391">
        <v>3</v>
      </c>
      <c r="R391" s="1">
        <v>44865</v>
      </c>
      <c r="S391">
        <v>5</v>
      </c>
      <c r="T391">
        <v>3</v>
      </c>
      <c r="U391">
        <v>3</v>
      </c>
      <c r="V391" s="1">
        <v>44811</v>
      </c>
      <c r="W391" t="s">
        <v>92</v>
      </c>
      <c r="X391" t="s">
        <v>51</v>
      </c>
      <c r="Y391" t="s">
        <v>43</v>
      </c>
      <c r="Z391">
        <v>4</v>
      </c>
      <c r="AA391">
        <v>540.57000000000005</v>
      </c>
      <c r="AB391">
        <v>32</v>
      </c>
    </row>
    <row r="392" spans="1:28" x14ac:dyDescent="0.25">
      <c r="A392">
        <v>3868</v>
      </c>
      <c r="B392" s="1">
        <v>43694</v>
      </c>
      <c r="C392" t="s">
        <v>113</v>
      </c>
      <c r="D392" t="s">
        <v>74</v>
      </c>
      <c r="E392" t="s">
        <v>30</v>
      </c>
      <c r="F392" t="s">
        <v>31</v>
      </c>
      <c r="G392" t="s">
        <v>45</v>
      </c>
      <c r="H392" t="s">
        <v>46</v>
      </c>
      <c r="I392" t="s">
        <v>95</v>
      </c>
      <c r="J392" t="s">
        <v>35</v>
      </c>
      <c r="K392" s="1">
        <v>36608</v>
      </c>
      <c r="L392" t="s">
        <v>36</v>
      </c>
      <c r="M392" t="s">
        <v>48</v>
      </c>
      <c r="N392" t="s">
        <v>49</v>
      </c>
      <c r="O392" t="s">
        <v>39</v>
      </c>
      <c r="P392" t="s">
        <v>40</v>
      </c>
      <c r="Q392">
        <v>3</v>
      </c>
      <c r="R392" s="1">
        <v>44820</v>
      </c>
      <c r="S392">
        <v>3</v>
      </c>
      <c r="T392">
        <v>1</v>
      </c>
      <c r="U392">
        <v>2</v>
      </c>
      <c r="V392" s="1">
        <v>44831</v>
      </c>
      <c r="W392" t="s">
        <v>62</v>
      </c>
      <c r="X392" t="s">
        <v>42</v>
      </c>
      <c r="Y392" t="s">
        <v>63</v>
      </c>
      <c r="Z392">
        <v>3</v>
      </c>
      <c r="AA392">
        <v>272.58</v>
      </c>
      <c r="AB392">
        <v>19</v>
      </c>
    </row>
    <row r="393" spans="1:28" x14ac:dyDescent="0.25">
      <c r="A393">
        <v>3869</v>
      </c>
      <c r="B393" s="1">
        <v>43733</v>
      </c>
      <c r="C393" t="s">
        <v>112</v>
      </c>
      <c r="D393" t="s">
        <v>81</v>
      </c>
      <c r="E393" t="s">
        <v>30</v>
      </c>
      <c r="F393" t="s">
        <v>55</v>
      </c>
      <c r="G393" t="s">
        <v>45</v>
      </c>
      <c r="H393" t="s">
        <v>33</v>
      </c>
      <c r="I393" t="s">
        <v>95</v>
      </c>
      <c r="J393" t="s">
        <v>70</v>
      </c>
      <c r="K393" s="1">
        <v>28286</v>
      </c>
      <c r="L393" t="s">
        <v>36</v>
      </c>
      <c r="M393" t="s">
        <v>48</v>
      </c>
      <c r="N393" t="s">
        <v>49</v>
      </c>
      <c r="O393" t="s">
        <v>77</v>
      </c>
      <c r="P393" t="s">
        <v>40</v>
      </c>
      <c r="Q393">
        <v>3</v>
      </c>
      <c r="R393" s="1">
        <v>44933</v>
      </c>
      <c r="S393">
        <v>1</v>
      </c>
      <c r="T393">
        <v>4</v>
      </c>
      <c r="U393">
        <v>2</v>
      </c>
      <c r="V393" s="1">
        <v>45004</v>
      </c>
      <c r="W393" t="s">
        <v>62</v>
      </c>
      <c r="X393" t="s">
        <v>51</v>
      </c>
      <c r="Y393" t="s">
        <v>63</v>
      </c>
      <c r="Z393">
        <v>2</v>
      </c>
      <c r="AA393">
        <v>905.51</v>
      </c>
      <c r="AB393">
        <v>42</v>
      </c>
    </row>
    <row r="394" spans="1:28" x14ac:dyDescent="0.25">
      <c r="A394">
        <v>3870</v>
      </c>
      <c r="B394" s="1">
        <v>44996</v>
      </c>
      <c r="C394" t="s">
        <v>112</v>
      </c>
      <c r="D394" t="s">
        <v>54</v>
      </c>
      <c r="E394" t="s">
        <v>30</v>
      </c>
      <c r="F394" t="s">
        <v>31</v>
      </c>
      <c r="G394" t="s">
        <v>56</v>
      </c>
      <c r="H394" t="s">
        <v>33</v>
      </c>
      <c r="I394" t="s">
        <v>95</v>
      </c>
      <c r="J394" t="s">
        <v>96</v>
      </c>
      <c r="K394" s="1">
        <v>24434</v>
      </c>
      <c r="L394" t="s">
        <v>36</v>
      </c>
      <c r="M394" t="s">
        <v>48</v>
      </c>
      <c r="N394" t="s">
        <v>84</v>
      </c>
      <c r="O394" t="s">
        <v>61</v>
      </c>
      <c r="P394" t="s">
        <v>40</v>
      </c>
      <c r="Q394">
        <v>3</v>
      </c>
      <c r="R394" s="1">
        <v>44970</v>
      </c>
      <c r="S394">
        <v>1</v>
      </c>
      <c r="T394">
        <v>5</v>
      </c>
      <c r="U394">
        <v>1</v>
      </c>
      <c r="V394" s="1">
        <v>44995</v>
      </c>
      <c r="W394" t="s">
        <v>68</v>
      </c>
      <c r="X394" t="s">
        <v>51</v>
      </c>
      <c r="Y394" t="s">
        <v>63</v>
      </c>
      <c r="Z394">
        <v>1</v>
      </c>
      <c r="AA394">
        <v>919.25</v>
      </c>
      <c r="AB394">
        <v>57</v>
      </c>
    </row>
    <row r="395" spans="1:28" x14ac:dyDescent="0.25">
      <c r="A395">
        <v>3871</v>
      </c>
      <c r="B395" s="1">
        <v>44910</v>
      </c>
      <c r="C395" t="s">
        <v>112</v>
      </c>
      <c r="D395" t="s">
        <v>69</v>
      </c>
      <c r="E395" t="s">
        <v>30</v>
      </c>
      <c r="F395" t="s">
        <v>55</v>
      </c>
      <c r="G395" t="s">
        <v>56</v>
      </c>
      <c r="H395" t="s">
        <v>55</v>
      </c>
      <c r="I395" t="s">
        <v>95</v>
      </c>
      <c r="J395" t="s">
        <v>65</v>
      </c>
      <c r="K395" s="1">
        <v>26089</v>
      </c>
      <c r="L395" t="s">
        <v>36</v>
      </c>
      <c r="M395" t="s">
        <v>37</v>
      </c>
      <c r="N395" t="s">
        <v>38</v>
      </c>
      <c r="O395" t="s">
        <v>39</v>
      </c>
      <c r="P395" t="s">
        <v>40</v>
      </c>
      <c r="Q395">
        <v>3</v>
      </c>
      <c r="R395" s="1">
        <v>45122</v>
      </c>
      <c r="S395">
        <v>4</v>
      </c>
      <c r="T395">
        <v>5</v>
      </c>
      <c r="U395">
        <v>2</v>
      </c>
      <c r="V395" s="1">
        <v>45031</v>
      </c>
      <c r="W395" t="s">
        <v>68</v>
      </c>
      <c r="X395" t="s">
        <v>51</v>
      </c>
      <c r="Y395" t="s">
        <v>63</v>
      </c>
      <c r="Z395">
        <v>5</v>
      </c>
      <c r="AA395">
        <v>979.98</v>
      </c>
      <c r="AB395">
        <v>51</v>
      </c>
    </row>
    <row r="396" spans="1:28" x14ac:dyDescent="0.25">
      <c r="A396">
        <v>3872</v>
      </c>
      <c r="B396" s="1">
        <v>43322</v>
      </c>
      <c r="C396" t="s">
        <v>112</v>
      </c>
      <c r="D396" t="s">
        <v>29</v>
      </c>
      <c r="E396" t="s">
        <v>30</v>
      </c>
      <c r="F396" t="s">
        <v>31</v>
      </c>
      <c r="G396" t="s">
        <v>56</v>
      </c>
      <c r="H396" t="s">
        <v>46</v>
      </c>
      <c r="I396" t="s">
        <v>95</v>
      </c>
      <c r="J396" t="s">
        <v>79</v>
      </c>
      <c r="K396" s="1">
        <v>24115</v>
      </c>
      <c r="L396" t="s">
        <v>36</v>
      </c>
      <c r="M396" t="s">
        <v>37</v>
      </c>
      <c r="N396" t="s">
        <v>84</v>
      </c>
      <c r="O396" t="s">
        <v>61</v>
      </c>
      <c r="P396" t="s">
        <v>40</v>
      </c>
      <c r="Q396">
        <v>3</v>
      </c>
      <c r="R396" s="1">
        <v>44788</v>
      </c>
      <c r="S396">
        <v>5</v>
      </c>
      <c r="T396">
        <v>5</v>
      </c>
      <c r="U396">
        <v>3</v>
      </c>
      <c r="V396" s="1">
        <v>44983</v>
      </c>
      <c r="W396" t="s">
        <v>92</v>
      </c>
      <c r="X396" t="s">
        <v>42</v>
      </c>
      <c r="Y396" t="s">
        <v>63</v>
      </c>
      <c r="Z396">
        <v>3</v>
      </c>
      <c r="AA396">
        <v>499.86</v>
      </c>
      <c r="AB396">
        <v>52</v>
      </c>
    </row>
    <row r="397" spans="1:28" x14ac:dyDescent="0.25">
      <c r="A397">
        <v>3873</v>
      </c>
      <c r="B397" s="1">
        <v>44624</v>
      </c>
      <c r="C397" t="s">
        <v>114</v>
      </c>
      <c r="D397" t="s">
        <v>81</v>
      </c>
      <c r="E397" t="s">
        <v>30</v>
      </c>
      <c r="F397" t="s">
        <v>55</v>
      </c>
      <c r="G397" t="s">
        <v>56</v>
      </c>
      <c r="H397" t="s">
        <v>46</v>
      </c>
      <c r="I397" t="s">
        <v>95</v>
      </c>
      <c r="J397" t="s">
        <v>82</v>
      </c>
      <c r="K397" s="1">
        <v>26599</v>
      </c>
      <c r="L397" t="s">
        <v>36</v>
      </c>
      <c r="M397" t="s">
        <v>48</v>
      </c>
      <c r="N397" t="s">
        <v>49</v>
      </c>
      <c r="O397" t="s">
        <v>39</v>
      </c>
      <c r="P397" t="s">
        <v>40</v>
      </c>
      <c r="Q397">
        <v>3</v>
      </c>
      <c r="R397" s="1">
        <v>45010</v>
      </c>
      <c r="S397">
        <v>3</v>
      </c>
      <c r="T397">
        <v>4</v>
      </c>
      <c r="U397">
        <v>5</v>
      </c>
      <c r="V397" s="1">
        <v>44995</v>
      </c>
      <c r="W397" t="s">
        <v>62</v>
      </c>
      <c r="X397" t="s">
        <v>42</v>
      </c>
      <c r="Y397" t="s">
        <v>63</v>
      </c>
      <c r="Z397">
        <v>3</v>
      </c>
      <c r="AA397">
        <v>598.22</v>
      </c>
      <c r="AB397">
        <v>50</v>
      </c>
    </row>
    <row r="398" spans="1:28" x14ac:dyDescent="0.25">
      <c r="A398">
        <v>3874</v>
      </c>
      <c r="B398" s="1">
        <v>43984</v>
      </c>
      <c r="C398" t="s">
        <v>114</v>
      </c>
      <c r="D398" t="s">
        <v>54</v>
      </c>
      <c r="E398" t="s">
        <v>30</v>
      </c>
      <c r="F398" t="s">
        <v>46</v>
      </c>
      <c r="G398" t="s">
        <v>32</v>
      </c>
      <c r="H398" t="s">
        <v>46</v>
      </c>
      <c r="I398" t="s">
        <v>95</v>
      </c>
      <c r="J398" t="s">
        <v>65</v>
      </c>
      <c r="K398" s="1">
        <v>35725</v>
      </c>
      <c r="L398" t="s">
        <v>71</v>
      </c>
      <c r="M398" t="s">
        <v>48</v>
      </c>
      <c r="N398" t="s">
        <v>49</v>
      </c>
      <c r="O398" t="s">
        <v>67</v>
      </c>
      <c r="P398" t="s">
        <v>40</v>
      </c>
      <c r="Q398">
        <v>3</v>
      </c>
      <c r="R398" s="1">
        <v>44835</v>
      </c>
      <c r="S398">
        <v>4</v>
      </c>
      <c r="T398">
        <v>4</v>
      </c>
      <c r="U398">
        <v>5</v>
      </c>
      <c r="V398" s="1">
        <v>44837</v>
      </c>
      <c r="W398" t="s">
        <v>62</v>
      </c>
      <c r="X398" t="s">
        <v>51</v>
      </c>
      <c r="Y398" t="s">
        <v>73</v>
      </c>
      <c r="Z398">
        <v>2</v>
      </c>
      <c r="AA398">
        <v>421.93</v>
      </c>
      <c r="AB398">
        <v>23</v>
      </c>
    </row>
    <row r="399" spans="1:28" x14ac:dyDescent="0.25">
      <c r="A399">
        <v>3875</v>
      </c>
      <c r="B399" s="1">
        <v>44376</v>
      </c>
      <c r="C399" t="s">
        <v>114</v>
      </c>
      <c r="D399" t="s">
        <v>69</v>
      </c>
      <c r="E399" t="s">
        <v>30</v>
      </c>
      <c r="F399" t="s">
        <v>31</v>
      </c>
      <c r="G399" t="s">
        <v>45</v>
      </c>
      <c r="H399" t="s">
        <v>33</v>
      </c>
      <c r="I399" t="s">
        <v>95</v>
      </c>
      <c r="J399" t="s">
        <v>111</v>
      </c>
      <c r="K399" s="1">
        <v>25438</v>
      </c>
      <c r="L399" t="s">
        <v>71</v>
      </c>
      <c r="M399" t="s">
        <v>48</v>
      </c>
      <c r="N399" t="s">
        <v>84</v>
      </c>
      <c r="O399" t="s">
        <v>77</v>
      </c>
      <c r="P399" t="s">
        <v>40</v>
      </c>
      <c r="Q399">
        <v>3</v>
      </c>
      <c r="R399" s="1">
        <v>44959</v>
      </c>
      <c r="S399">
        <v>5</v>
      </c>
      <c r="T399">
        <v>5</v>
      </c>
      <c r="U399">
        <v>1</v>
      </c>
      <c r="V399" s="1">
        <v>45087</v>
      </c>
      <c r="W399" t="s">
        <v>41</v>
      </c>
      <c r="X399" t="s">
        <v>51</v>
      </c>
      <c r="Y399" t="s">
        <v>52</v>
      </c>
      <c r="Z399">
        <v>2</v>
      </c>
      <c r="AA399">
        <v>860.22</v>
      </c>
      <c r="AB399">
        <v>52</v>
      </c>
    </row>
    <row r="400" spans="1:28" x14ac:dyDescent="0.25">
      <c r="A400">
        <v>3876</v>
      </c>
      <c r="B400" s="1">
        <v>44493</v>
      </c>
      <c r="C400" t="s">
        <v>116</v>
      </c>
      <c r="D400" t="s">
        <v>29</v>
      </c>
      <c r="E400" t="s">
        <v>30</v>
      </c>
      <c r="F400" t="s">
        <v>31</v>
      </c>
      <c r="G400" t="s">
        <v>32</v>
      </c>
      <c r="H400" t="s">
        <v>33</v>
      </c>
      <c r="I400" t="s">
        <v>95</v>
      </c>
      <c r="J400" t="s">
        <v>65</v>
      </c>
      <c r="K400" s="1">
        <v>19874</v>
      </c>
      <c r="L400" t="s">
        <v>36</v>
      </c>
      <c r="M400" t="s">
        <v>37</v>
      </c>
      <c r="N400" t="s">
        <v>49</v>
      </c>
      <c r="O400" t="s">
        <v>61</v>
      </c>
      <c r="P400" t="s">
        <v>107</v>
      </c>
      <c r="Q400">
        <v>3</v>
      </c>
      <c r="R400" s="1">
        <v>44872</v>
      </c>
      <c r="S400">
        <v>3</v>
      </c>
      <c r="T400">
        <v>2</v>
      </c>
      <c r="U400">
        <v>5</v>
      </c>
      <c r="V400" s="1">
        <v>44875</v>
      </c>
      <c r="W400" t="s">
        <v>41</v>
      </c>
      <c r="X400" t="s">
        <v>51</v>
      </c>
      <c r="Y400" t="s">
        <v>43</v>
      </c>
      <c r="Z400">
        <v>1</v>
      </c>
      <c r="AA400">
        <v>946.23</v>
      </c>
      <c r="AB400">
        <v>67</v>
      </c>
    </row>
    <row r="401" spans="1:28" x14ac:dyDescent="0.25">
      <c r="A401">
        <v>3877</v>
      </c>
      <c r="B401" s="1">
        <v>43395</v>
      </c>
      <c r="C401" t="s">
        <v>113</v>
      </c>
      <c r="D401" t="s">
        <v>87</v>
      </c>
      <c r="E401" t="s">
        <v>30</v>
      </c>
      <c r="F401" t="s">
        <v>46</v>
      </c>
      <c r="G401" t="s">
        <v>45</v>
      </c>
      <c r="H401" t="s">
        <v>55</v>
      </c>
      <c r="I401" t="s">
        <v>115</v>
      </c>
      <c r="J401" t="s">
        <v>65</v>
      </c>
      <c r="K401" s="1">
        <v>27780</v>
      </c>
      <c r="L401" t="s">
        <v>36</v>
      </c>
      <c r="M401" t="s">
        <v>48</v>
      </c>
      <c r="N401" t="s">
        <v>84</v>
      </c>
      <c r="O401" t="s">
        <v>61</v>
      </c>
      <c r="P401" t="s">
        <v>107</v>
      </c>
      <c r="Q401">
        <v>3</v>
      </c>
      <c r="R401" s="1">
        <v>45107</v>
      </c>
      <c r="S401">
        <v>3</v>
      </c>
      <c r="T401">
        <v>3</v>
      </c>
      <c r="U401">
        <v>4</v>
      </c>
      <c r="V401" s="1">
        <v>45081</v>
      </c>
      <c r="W401" t="s">
        <v>92</v>
      </c>
      <c r="X401" t="s">
        <v>51</v>
      </c>
      <c r="Y401" t="s">
        <v>73</v>
      </c>
      <c r="Z401">
        <v>1</v>
      </c>
      <c r="AA401">
        <v>888.55</v>
      </c>
      <c r="AB401">
        <v>42</v>
      </c>
    </row>
    <row r="402" spans="1:28" x14ac:dyDescent="0.25">
      <c r="A402">
        <v>3878</v>
      </c>
      <c r="B402" s="1">
        <v>43351</v>
      </c>
      <c r="C402" t="s">
        <v>113</v>
      </c>
      <c r="D402" t="s">
        <v>64</v>
      </c>
      <c r="E402" t="s">
        <v>30</v>
      </c>
      <c r="F402" t="s">
        <v>31</v>
      </c>
      <c r="G402" t="s">
        <v>56</v>
      </c>
      <c r="H402" t="s">
        <v>46</v>
      </c>
      <c r="I402" t="s">
        <v>115</v>
      </c>
      <c r="J402" t="s">
        <v>79</v>
      </c>
      <c r="K402" s="1">
        <v>24521</v>
      </c>
      <c r="L402" t="s">
        <v>36</v>
      </c>
      <c r="M402" t="s">
        <v>48</v>
      </c>
      <c r="N402" t="s">
        <v>60</v>
      </c>
      <c r="O402" t="s">
        <v>77</v>
      </c>
      <c r="P402" t="s">
        <v>40</v>
      </c>
      <c r="Q402">
        <v>3</v>
      </c>
      <c r="R402" s="1">
        <v>44980</v>
      </c>
      <c r="S402">
        <v>4</v>
      </c>
      <c r="T402">
        <v>4</v>
      </c>
      <c r="U402">
        <v>1</v>
      </c>
      <c r="V402" s="1">
        <v>44923</v>
      </c>
      <c r="W402" t="s">
        <v>50</v>
      </c>
      <c r="X402" t="s">
        <v>42</v>
      </c>
      <c r="Y402" t="s">
        <v>73</v>
      </c>
      <c r="Z402">
        <v>5</v>
      </c>
      <c r="AA402">
        <v>749.69</v>
      </c>
      <c r="AB402">
        <v>51</v>
      </c>
    </row>
    <row r="403" spans="1:28" x14ac:dyDescent="0.25">
      <c r="A403">
        <v>3879</v>
      </c>
      <c r="B403" s="1">
        <v>43504</v>
      </c>
      <c r="C403" t="s">
        <v>113</v>
      </c>
      <c r="D403" t="s">
        <v>94</v>
      </c>
      <c r="E403" t="s">
        <v>30</v>
      </c>
      <c r="F403" t="s">
        <v>55</v>
      </c>
      <c r="G403" t="s">
        <v>32</v>
      </c>
      <c r="H403" t="s">
        <v>46</v>
      </c>
      <c r="I403" t="s">
        <v>95</v>
      </c>
      <c r="J403" t="s">
        <v>70</v>
      </c>
      <c r="K403" s="1">
        <v>35077</v>
      </c>
      <c r="L403" t="s">
        <v>36</v>
      </c>
      <c r="M403" t="s">
        <v>48</v>
      </c>
      <c r="N403" t="s">
        <v>49</v>
      </c>
      <c r="O403" t="s">
        <v>67</v>
      </c>
      <c r="P403" t="s">
        <v>40</v>
      </c>
      <c r="Q403">
        <v>3</v>
      </c>
      <c r="R403" s="1">
        <v>44917</v>
      </c>
      <c r="S403">
        <v>1</v>
      </c>
      <c r="T403">
        <v>5</v>
      </c>
      <c r="U403">
        <v>2</v>
      </c>
      <c r="V403" s="1">
        <v>45027</v>
      </c>
      <c r="W403" t="s">
        <v>62</v>
      </c>
      <c r="X403" t="s">
        <v>42</v>
      </c>
      <c r="Y403" t="s">
        <v>52</v>
      </c>
      <c r="Z403">
        <v>2</v>
      </c>
      <c r="AA403">
        <v>613.95000000000005</v>
      </c>
      <c r="AB403">
        <v>23</v>
      </c>
    </row>
    <row r="404" spans="1:28" x14ac:dyDescent="0.25">
      <c r="A404">
        <v>3880</v>
      </c>
      <c r="B404" s="1">
        <v>44284</v>
      </c>
      <c r="C404" t="s">
        <v>113</v>
      </c>
      <c r="D404" t="s">
        <v>74</v>
      </c>
      <c r="E404" t="s">
        <v>30</v>
      </c>
      <c r="F404" t="s">
        <v>46</v>
      </c>
      <c r="G404" t="s">
        <v>56</v>
      </c>
      <c r="H404" t="s">
        <v>33</v>
      </c>
      <c r="I404" t="s">
        <v>95</v>
      </c>
      <c r="J404" t="s">
        <v>65</v>
      </c>
      <c r="K404" s="1">
        <v>26799</v>
      </c>
      <c r="L404" t="s">
        <v>36</v>
      </c>
      <c r="M404" t="s">
        <v>48</v>
      </c>
      <c r="N404" t="s">
        <v>72</v>
      </c>
      <c r="O404" t="s">
        <v>61</v>
      </c>
      <c r="P404" t="s">
        <v>40</v>
      </c>
      <c r="Q404">
        <v>3</v>
      </c>
      <c r="R404" s="1">
        <v>44822</v>
      </c>
      <c r="S404">
        <v>4</v>
      </c>
      <c r="T404">
        <v>3</v>
      </c>
      <c r="U404">
        <v>1</v>
      </c>
      <c r="V404" s="1">
        <v>44829</v>
      </c>
      <c r="W404" t="s">
        <v>92</v>
      </c>
      <c r="X404" t="s">
        <v>42</v>
      </c>
      <c r="Y404" t="s">
        <v>63</v>
      </c>
      <c r="Z404">
        <v>3</v>
      </c>
      <c r="AA404">
        <v>934.92</v>
      </c>
      <c r="AB404">
        <v>48</v>
      </c>
    </row>
    <row r="405" spans="1:28" x14ac:dyDescent="0.25">
      <c r="A405">
        <v>3881</v>
      </c>
      <c r="B405" s="1">
        <v>43635</v>
      </c>
      <c r="C405" t="s">
        <v>112</v>
      </c>
      <c r="D405" t="s">
        <v>81</v>
      </c>
      <c r="E405" t="s">
        <v>30</v>
      </c>
      <c r="F405" t="s">
        <v>46</v>
      </c>
      <c r="G405" t="s">
        <v>56</v>
      </c>
      <c r="H405" t="s">
        <v>46</v>
      </c>
      <c r="I405" t="s">
        <v>95</v>
      </c>
      <c r="J405" t="s">
        <v>70</v>
      </c>
      <c r="K405" s="1">
        <v>33920</v>
      </c>
      <c r="L405" t="s">
        <v>36</v>
      </c>
      <c r="M405" t="s">
        <v>48</v>
      </c>
      <c r="N405" t="s">
        <v>60</v>
      </c>
      <c r="O405" t="s">
        <v>77</v>
      </c>
      <c r="P405" t="s">
        <v>40</v>
      </c>
      <c r="Q405">
        <v>3</v>
      </c>
      <c r="R405" s="1">
        <v>44854</v>
      </c>
      <c r="S405">
        <v>5</v>
      </c>
      <c r="T405">
        <v>3</v>
      </c>
      <c r="U405">
        <v>5</v>
      </c>
      <c r="V405" s="1">
        <v>44859</v>
      </c>
      <c r="W405" t="s">
        <v>62</v>
      </c>
      <c r="X405" t="s">
        <v>51</v>
      </c>
      <c r="Y405" t="s">
        <v>43</v>
      </c>
      <c r="Z405">
        <v>3</v>
      </c>
      <c r="AA405">
        <v>170.61</v>
      </c>
      <c r="AB405">
        <v>27</v>
      </c>
    </row>
    <row r="406" spans="1:28" x14ac:dyDescent="0.25">
      <c r="A406">
        <v>3882</v>
      </c>
      <c r="B406" s="1">
        <v>43495</v>
      </c>
      <c r="C406" t="s">
        <v>112</v>
      </c>
      <c r="D406" t="s">
        <v>54</v>
      </c>
      <c r="E406" t="s">
        <v>30</v>
      </c>
      <c r="F406" t="s">
        <v>31</v>
      </c>
      <c r="G406" t="s">
        <v>32</v>
      </c>
      <c r="H406" t="s">
        <v>46</v>
      </c>
      <c r="I406" t="s">
        <v>95</v>
      </c>
      <c r="J406" t="s">
        <v>103</v>
      </c>
      <c r="K406" s="1">
        <v>16848</v>
      </c>
      <c r="L406" t="s">
        <v>36</v>
      </c>
      <c r="M406" t="s">
        <v>37</v>
      </c>
      <c r="N406" t="s">
        <v>84</v>
      </c>
      <c r="O406" t="s">
        <v>67</v>
      </c>
      <c r="P406" t="s">
        <v>40</v>
      </c>
      <c r="Q406">
        <v>3</v>
      </c>
      <c r="R406" s="1">
        <v>44823</v>
      </c>
      <c r="S406">
        <v>5</v>
      </c>
      <c r="T406">
        <v>3</v>
      </c>
      <c r="U406">
        <v>3</v>
      </c>
      <c r="V406" s="1">
        <v>45079</v>
      </c>
      <c r="W406" t="s">
        <v>50</v>
      </c>
      <c r="X406" t="s">
        <v>42</v>
      </c>
      <c r="Y406" t="s">
        <v>63</v>
      </c>
      <c r="Z406">
        <v>2</v>
      </c>
      <c r="AA406">
        <v>654.09</v>
      </c>
      <c r="AB406">
        <v>73</v>
      </c>
    </row>
    <row r="407" spans="1:28" x14ac:dyDescent="0.25">
      <c r="A407">
        <v>3883</v>
      </c>
      <c r="B407" s="1">
        <v>44687</v>
      </c>
      <c r="C407" t="s">
        <v>112</v>
      </c>
      <c r="D407" t="s">
        <v>69</v>
      </c>
      <c r="E407" t="s">
        <v>30</v>
      </c>
      <c r="F407" t="s">
        <v>31</v>
      </c>
      <c r="G407" t="s">
        <v>56</v>
      </c>
      <c r="H407" t="s">
        <v>55</v>
      </c>
      <c r="I407" t="s">
        <v>95</v>
      </c>
      <c r="J407" t="s">
        <v>70</v>
      </c>
      <c r="K407" s="1">
        <v>33405</v>
      </c>
      <c r="L407" t="s">
        <v>36</v>
      </c>
      <c r="M407" t="s">
        <v>37</v>
      </c>
      <c r="N407" t="s">
        <v>38</v>
      </c>
      <c r="O407" t="s">
        <v>39</v>
      </c>
      <c r="P407" t="s">
        <v>40</v>
      </c>
      <c r="Q407">
        <v>3</v>
      </c>
      <c r="R407" s="1">
        <v>44998</v>
      </c>
      <c r="S407">
        <v>2</v>
      </c>
      <c r="T407">
        <v>2</v>
      </c>
      <c r="U407">
        <v>1</v>
      </c>
      <c r="V407" s="1">
        <v>45112</v>
      </c>
      <c r="W407" t="s">
        <v>92</v>
      </c>
      <c r="X407" t="s">
        <v>42</v>
      </c>
      <c r="Y407" t="s">
        <v>52</v>
      </c>
      <c r="Z407">
        <v>2</v>
      </c>
      <c r="AA407">
        <v>842.6</v>
      </c>
      <c r="AB407">
        <v>31</v>
      </c>
    </row>
    <row r="408" spans="1:28" x14ac:dyDescent="0.25">
      <c r="A408">
        <v>3884</v>
      </c>
      <c r="B408" s="1">
        <v>43498</v>
      </c>
      <c r="C408" t="s">
        <v>112</v>
      </c>
      <c r="D408" t="s">
        <v>29</v>
      </c>
      <c r="E408" t="s">
        <v>30</v>
      </c>
      <c r="F408" t="s">
        <v>55</v>
      </c>
      <c r="G408" t="s">
        <v>56</v>
      </c>
      <c r="H408" t="s">
        <v>33</v>
      </c>
      <c r="I408" t="s">
        <v>95</v>
      </c>
      <c r="J408" t="s">
        <v>79</v>
      </c>
      <c r="K408" s="1">
        <v>31894</v>
      </c>
      <c r="L408" t="s">
        <v>36</v>
      </c>
      <c r="M408" t="s">
        <v>37</v>
      </c>
      <c r="N408" t="s">
        <v>72</v>
      </c>
      <c r="O408" t="s">
        <v>39</v>
      </c>
      <c r="P408" t="s">
        <v>40</v>
      </c>
      <c r="Q408">
        <v>3</v>
      </c>
      <c r="R408" s="1">
        <v>45137</v>
      </c>
      <c r="S408">
        <v>4</v>
      </c>
      <c r="T408">
        <v>2</v>
      </c>
      <c r="U408">
        <v>3</v>
      </c>
      <c r="V408" s="1">
        <v>44821</v>
      </c>
      <c r="W408" t="s">
        <v>50</v>
      </c>
      <c r="X408" t="s">
        <v>51</v>
      </c>
      <c r="Y408" t="s">
        <v>73</v>
      </c>
      <c r="Z408">
        <v>1</v>
      </c>
      <c r="AA408">
        <v>789.88</v>
      </c>
      <c r="AB408">
        <v>32</v>
      </c>
    </row>
    <row r="409" spans="1:28" x14ac:dyDescent="0.25">
      <c r="A409">
        <v>3885</v>
      </c>
      <c r="B409" s="1">
        <v>44538</v>
      </c>
      <c r="C409" t="s">
        <v>114</v>
      </c>
      <c r="D409" t="s">
        <v>44</v>
      </c>
      <c r="E409" t="s">
        <v>30</v>
      </c>
      <c r="F409" t="s">
        <v>55</v>
      </c>
      <c r="G409" t="s">
        <v>56</v>
      </c>
      <c r="H409" t="s">
        <v>46</v>
      </c>
      <c r="I409" t="s">
        <v>95</v>
      </c>
      <c r="J409" t="s">
        <v>79</v>
      </c>
      <c r="K409" s="1">
        <v>17827</v>
      </c>
      <c r="L409" t="s">
        <v>71</v>
      </c>
      <c r="M409" t="s">
        <v>37</v>
      </c>
      <c r="N409" t="s">
        <v>72</v>
      </c>
      <c r="O409" t="s">
        <v>61</v>
      </c>
      <c r="P409" t="s">
        <v>40</v>
      </c>
      <c r="Q409">
        <v>3</v>
      </c>
      <c r="R409" s="1">
        <v>45137</v>
      </c>
      <c r="S409">
        <v>5</v>
      </c>
      <c r="T409">
        <v>5</v>
      </c>
      <c r="U409">
        <v>5</v>
      </c>
      <c r="V409" s="1">
        <v>44792</v>
      </c>
      <c r="W409" t="s">
        <v>92</v>
      </c>
      <c r="X409" t="s">
        <v>51</v>
      </c>
      <c r="Y409" t="s">
        <v>43</v>
      </c>
      <c r="Z409">
        <v>2</v>
      </c>
      <c r="AA409">
        <v>324.81</v>
      </c>
      <c r="AB409">
        <v>73</v>
      </c>
    </row>
    <row r="410" spans="1:28" x14ac:dyDescent="0.25">
      <c r="A410">
        <v>3886</v>
      </c>
      <c r="B410" s="1">
        <v>43385</v>
      </c>
      <c r="C410" t="s">
        <v>114</v>
      </c>
      <c r="D410" t="s">
        <v>87</v>
      </c>
      <c r="E410" t="s">
        <v>30</v>
      </c>
      <c r="F410" t="s">
        <v>46</v>
      </c>
      <c r="G410" t="s">
        <v>56</v>
      </c>
      <c r="H410" t="s">
        <v>33</v>
      </c>
      <c r="I410" t="s">
        <v>95</v>
      </c>
      <c r="J410" t="s">
        <v>103</v>
      </c>
      <c r="K410" s="1">
        <v>28465</v>
      </c>
      <c r="L410" t="s">
        <v>71</v>
      </c>
      <c r="M410" t="s">
        <v>48</v>
      </c>
      <c r="N410" t="s">
        <v>60</v>
      </c>
      <c r="O410" t="s">
        <v>61</v>
      </c>
      <c r="P410" t="s">
        <v>40</v>
      </c>
      <c r="Q410">
        <v>3</v>
      </c>
      <c r="R410" s="1">
        <v>44803</v>
      </c>
      <c r="S410">
        <v>5</v>
      </c>
      <c r="T410">
        <v>2</v>
      </c>
      <c r="U410">
        <v>5</v>
      </c>
      <c r="V410" s="1">
        <v>44893</v>
      </c>
      <c r="W410" t="s">
        <v>68</v>
      </c>
      <c r="X410" t="s">
        <v>51</v>
      </c>
      <c r="Y410" t="s">
        <v>73</v>
      </c>
      <c r="Z410">
        <v>4</v>
      </c>
      <c r="AA410">
        <v>298.10000000000002</v>
      </c>
      <c r="AB410">
        <v>41</v>
      </c>
    </row>
    <row r="411" spans="1:28" x14ac:dyDescent="0.25">
      <c r="A411">
        <v>3889</v>
      </c>
      <c r="B411" s="1">
        <v>44809</v>
      </c>
      <c r="C411" t="s">
        <v>113</v>
      </c>
      <c r="D411" t="s">
        <v>64</v>
      </c>
      <c r="E411" t="s">
        <v>30</v>
      </c>
      <c r="F411" t="s">
        <v>31</v>
      </c>
      <c r="G411" t="s">
        <v>56</v>
      </c>
      <c r="H411" t="s">
        <v>46</v>
      </c>
      <c r="I411" t="s">
        <v>115</v>
      </c>
      <c r="J411" t="s">
        <v>65</v>
      </c>
      <c r="K411" s="1">
        <v>30239</v>
      </c>
      <c r="L411" t="s">
        <v>36</v>
      </c>
      <c r="M411" t="s">
        <v>48</v>
      </c>
      <c r="N411" t="s">
        <v>72</v>
      </c>
      <c r="O411" t="s">
        <v>61</v>
      </c>
      <c r="P411" t="s">
        <v>40</v>
      </c>
      <c r="Q411">
        <v>3</v>
      </c>
      <c r="R411" s="1">
        <v>44952</v>
      </c>
      <c r="S411">
        <v>2</v>
      </c>
      <c r="T411">
        <v>1</v>
      </c>
      <c r="U411">
        <v>1</v>
      </c>
      <c r="V411" s="1">
        <v>45140</v>
      </c>
      <c r="W411" t="s">
        <v>68</v>
      </c>
      <c r="X411" t="s">
        <v>51</v>
      </c>
      <c r="Y411" t="s">
        <v>52</v>
      </c>
      <c r="Z411">
        <v>1</v>
      </c>
      <c r="AA411">
        <v>292.8</v>
      </c>
      <c r="AB411">
        <v>40</v>
      </c>
    </row>
    <row r="412" spans="1:28" x14ac:dyDescent="0.25">
      <c r="A412">
        <v>3890</v>
      </c>
      <c r="B412" s="1">
        <v>44761</v>
      </c>
      <c r="C412" t="s">
        <v>113</v>
      </c>
      <c r="D412" t="s">
        <v>74</v>
      </c>
      <c r="E412" t="s">
        <v>30</v>
      </c>
      <c r="F412" t="s">
        <v>55</v>
      </c>
      <c r="G412" t="s">
        <v>56</v>
      </c>
      <c r="H412" t="s">
        <v>33</v>
      </c>
      <c r="I412" t="s">
        <v>95</v>
      </c>
      <c r="J412" t="s">
        <v>65</v>
      </c>
      <c r="K412" s="1">
        <v>36392</v>
      </c>
      <c r="L412" t="s">
        <v>36</v>
      </c>
      <c r="M412" t="s">
        <v>48</v>
      </c>
      <c r="N412" t="s">
        <v>84</v>
      </c>
      <c r="O412" t="s">
        <v>77</v>
      </c>
      <c r="P412" t="s">
        <v>40</v>
      </c>
      <c r="Q412">
        <v>3</v>
      </c>
      <c r="R412" s="1">
        <v>44858</v>
      </c>
      <c r="S412">
        <v>2</v>
      </c>
      <c r="T412">
        <v>3</v>
      </c>
      <c r="U412">
        <v>3</v>
      </c>
      <c r="V412" s="1">
        <v>44934</v>
      </c>
      <c r="W412" t="s">
        <v>62</v>
      </c>
      <c r="X412" t="s">
        <v>51</v>
      </c>
      <c r="Y412" t="s">
        <v>63</v>
      </c>
      <c r="Z412">
        <v>4</v>
      </c>
      <c r="AA412">
        <v>596.62</v>
      </c>
      <c r="AB412">
        <v>23</v>
      </c>
    </row>
    <row r="413" spans="1:28" x14ac:dyDescent="0.25">
      <c r="A413">
        <v>3891</v>
      </c>
      <c r="B413" s="1">
        <v>44707</v>
      </c>
      <c r="C413" t="s">
        <v>113</v>
      </c>
      <c r="D413" t="s">
        <v>69</v>
      </c>
      <c r="E413" t="s">
        <v>30</v>
      </c>
      <c r="F413" t="s">
        <v>55</v>
      </c>
      <c r="G413" t="s">
        <v>32</v>
      </c>
      <c r="H413" t="s">
        <v>33</v>
      </c>
      <c r="I413" t="s">
        <v>95</v>
      </c>
      <c r="J413" t="s">
        <v>79</v>
      </c>
      <c r="K413" s="1">
        <v>22101</v>
      </c>
      <c r="L413" t="s">
        <v>36</v>
      </c>
      <c r="M413" t="s">
        <v>48</v>
      </c>
      <c r="N413" t="s">
        <v>60</v>
      </c>
      <c r="O413" t="s">
        <v>61</v>
      </c>
      <c r="P413" t="s">
        <v>40</v>
      </c>
      <c r="Q413">
        <v>3</v>
      </c>
      <c r="R413" s="1">
        <v>45113</v>
      </c>
      <c r="S413">
        <v>3</v>
      </c>
      <c r="T413">
        <v>2</v>
      </c>
      <c r="U413">
        <v>2</v>
      </c>
      <c r="V413" s="1">
        <v>45024</v>
      </c>
      <c r="W413" t="s">
        <v>41</v>
      </c>
      <c r="X413" t="s">
        <v>51</v>
      </c>
      <c r="Y413" t="s">
        <v>73</v>
      </c>
      <c r="Z413">
        <v>5</v>
      </c>
      <c r="AA413">
        <v>774.74</v>
      </c>
      <c r="AB413">
        <v>62</v>
      </c>
    </row>
    <row r="414" spans="1:28" x14ac:dyDescent="0.25">
      <c r="A414">
        <v>3892</v>
      </c>
      <c r="B414" s="1">
        <v>44865</v>
      </c>
      <c r="C414" t="s">
        <v>113</v>
      </c>
      <c r="D414" t="s">
        <v>29</v>
      </c>
      <c r="E414" t="s">
        <v>30</v>
      </c>
      <c r="F414" t="s">
        <v>55</v>
      </c>
      <c r="G414" t="s">
        <v>45</v>
      </c>
      <c r="H414" t="s">
        <v>55</v>
      </c>
      <c r="I414" t="s">
        <v>95</v>
      </c>
      <c r="J414" t="s">
        <v>79</v>
      </c>
      <c r="K414" s="1">
        <v>28581</v>
      </c>
      <c r="L414" t="s">
        <v>36</v>
      </c>
      <c r="M414" t="s">
        <v>48</v>
      </c>
      <c r="N414" t="s">
        <v>49</v>
      </c>
      <c r="O414" t="s">
        <v>77</v>
      </c>
      <c r="P414" t="s">
        <v>40</v>
      </c>
      <c r="Q414">
        <v>3</v>
      </c>
      <c r="R414" s="1">
        <v>45118</v>
      </c>
      <c r="S414">
        <v>5</v>
      </c>
      <c r="T414">
        <v>4</v>
      </c>
      <c r="U414">
        <v>2</v>
      </c>
      <c r="V414" s="1">
        <v>44844</v>
      </c>
      <c r="W414" t="s">
        <v>68</v>
      </c>
      <c r="X414" t="s">
        <v>51</v>
      </c>
      <c r="Y414" t="s">
        <v>63</v>
      </c>
      <c r="Z414">
        <v>5</v>
      </c>
      <c r="AA414">
        <v>894.59</v>
      </c>
      <c r="AB414">
        <v>44</v>
      </c>
    </row>
    <row r="415" spans="1:28" x14ac:dyDescent="0.25">
      <c r="A415">
        <v>3893</v>
      </c>
      <c r="B415" s="1">
        <v>45007</v>
      </c>
      <c r="C415" t="s">
        <v>112</v>
      </c>
      <c r="D415" t="s">
        <v>44</v>
      </c>
      <c r="E415" t="s">
        <v>30</v>
      </c>
      <c r="F415" t="s">
        <v>55</v>
      </c>
      <c r="G415" t="s">
        <v>56</v>
      </c>
      <c r="H415" t="s">
        <v>46</v>
      </c>
      <c r="I415" t="s">
        <v>95</v>
      </c>
      <c r="J415" t="s">
        <v>65</v>
      </c>
      <c r="K415" s="1">
        <v>19464</v>
      </c>
      <c r="L415" t="s">
        <v>36</v>
      </c>
      <c r="M415" t="s">
        <v>37</v>
      </c>
      <c r="N415" t="s">
        <v>84</v>
      </c>
      <c r="O415" t="s">
        <v>67</v>
      </c>
      <c r="P415" t="s">
        <v>40</v>
      </c>
      <c r="Q415">
        <v>3</v>
      </c>
      <c r="R415" s="1">
        <v>44952</v>
      </c>
      <c r="S415">
        <v>3</v>
      </c>
      <c r="T415">
        <v>1</v>
      </c>
      <c r="U415">
        <v>2</v>
      </c>
      <c r="V415" s="1">
        <v>44820</v>
      </c>
      <c r="W415" t="s">
        <v>41</v>
      </c>
      <c r="X415" t="s">
        <v>51</v>
      </c>
      <c r="Y415" t="s">
        <v>43</v>
      </c>
      <c r="Z415">
        <v>1</v>
      </c>
      <c r="AA415">
        <v>242.36</v>
      </c>
      <c r="AB415">
        <v>70</v>
      </c>
    </row>
    <row r="416" spans="1:28" x14ac:dyDescent="0.25">
      <c r="A416">
        <v>3894</v>
      </c>
      <c r="B416" s="1">
        <v>45075</v>
      </c>
      <c r="C416" t="s">
        <v>112</v>
      </c>
      <c r="D416" t="s">
        <v>87</v>
      </c>
      <c r="E416" t="s">
        <v>30</v>
      </c>
      <c r="F416" t="s">
        <v>55</v>
      </c>
      <c r="G416" t="s">
        <v>45</v>
      </c>
      <c r="H416" t="s">
        <v>55</v>
      </c>
      <c r="I416" t="s">
        <v>95</v>
      </c>
      <c r="J416" t="s">
        <v>47</v>
      </c>
      <c r="K416" s="1">
        <v>21611</v>
      </c>
      <c r="L416" t="s">
        <v>36</v>
      </c>
      <c r="M416" t="s">
        <v>37</v>
      </c>
      <c r="N416" t="s">
        <v>72</v>
      </c>
      <c r="O416" t="s">
        <v>67</v>
      </c>
      <c r="P416" t="s">
        <v>40</v>
      </c>
      <c r="Q416">
        <v>3</v>
      </c>
      <c r="R416" s="1">
        <v>44787</v>
      </c>
      <c r="S416">
        <v>4</v>
      </c>
      <c r="T416">
        <v>3</v>
      </c>
      <c r="U416">
        <v>5</v>
      </c>
      <c r="V416" s="1">
        <v>44897</v>
      </c>
      <c r="W416" t="s">
        <v>41</v>
      </c>
      <c r="X416" t="s">
        <v>51</v>
      </c>
      <c r="Y416" t="s">
        <v>43</v>
      </c>
      <c r="Z416">
        <v>4</v>
      </c>
      <c r="AA416">
        <v>533.27</v>
      </c>
      <c r="AB416">
        <v>64</v>
      </c>
    </row>
    <row r="417" spans="1:28" x14ac:dyDescent="0.25">
      <c r="A417">
        <v>3895</v>
      </c>
      <c r="B417" s="1">
        <v>43884</v>
      </c>
      <c r="C417" t="s">
        <v>112</v>
      </c>
      <c r="D417" t="s">
        <v>81</v>
      </c>
      <c r="E417" t="s">
        <v>30</v>
      </c>
      <c r="F417" t="s">
        <v>55</v>
      </c>
      <c r="G417" t="s">
        <v>32</v>
      </c>
      <c r="H417" t="s">
        <v>55</v>
      </c>
      <c r="I417" t="s">
        <v>95</v>
      </c>
      <c r="J417" t="s">
        <v>89</v>
      </c>
      <c r="K417" s="1">
        <v>15842</v>
      </c>
      <c r="L417" t="s">
        <v>36</v>
      </c>
      <c r="M417" t="s">
        <v>37</v>
      </c>
      <c r="N417" t="s">
        <v>60</v>
      </c>
      <c r="O417" t="s">
        <v>61</v>
      </c>
      <c r="P417" t="s">
        <v>40</v>
      </c>
      <c r="Q417">
        <v>3</v>
      </c>
      <c r="R417" s="1">
        <v>45123</v>
      </c>
      <c r="S417">
        <v>2</v>
      </c>
      <c r="T417">
        <v>1</v>
      </c>
      <c r="U417">
        <v>2</v>
      </c>
      <c r="V417" s="1">
        <v>45038</v>
      </c>
      <c r="W417" t="s">
        <v>68</v>
      </c>
      <c r="X417" t="s">
        <v>51</v>
      </c>
      <c r="Y417" t="s">
        <v>63</v>
      </c>
      <c r="Z417">
        <v>1</v>
      </c>
      <c r="AA417">
        <v>983.77</v>
      </c>
      <c r="AB417">
        <v>77</v>
      </c>
    </row>
    <row r="418" spans="1:28" x14ac:dyDescent="0.25">
      <c r="A418">
        <v>3896</v>
      </c>
      <c r="B418" s="1">
        <v>43690</v>
      </c>
      <c r="C418" t="s">
        <v>112</v>
      </c>
      <c r="D418" t="s">
        <v>54</v>
      </c>
      <c r="E418" t="s">
        <v>30</v>
      </c>
      <c r="F418" t="s">
        <v>46</v>
      </c>
      <c r="G418" t="s">
        <v>56</v>
      </c>
      <c r="H418" t="s">
        <v>33</v>
      </c>
      <c r="I418" t="s">
        <v>95</v>
      </c>
      <c r="J418" t="s">
        <v>79</v>
      </c>
      <c r="K418" s="1">
        <v>29545</v>
      </c>
      <c r="L418" t="s">
        <v>36</v>
      </c>
      <c r="M418" t="s">
        <v>37</v>
      </c>
      <c r="N418" t="s">
        <v>60</v>
      </c>
      <c r="O418" t="s">
        <v>39</v>
      </c>
      <c r="P418" t="s">
        <v>40</v>
      </c>
      <c r="Q418">
        <v>3</v>
      </c>
      <c r="R418" s="1">
        <v>44971</v>
      </c>
      <c r="S418">
        <v>5</v>
      </c>
      <c r="T418">
        <v>3</v>
      </c>
      <c r="U418">
        <v>1</v>
      </c>
      <c r="V418" s="1">
        <v>45022</v>
      </c>
      <c r="W418" t="s">
        <v>68</v>
      </c>
      <c r="X418" t="s">
        <v>42</v>
      </c>
      <c r="Y418" t="s">
        <v>73</v>
      </c>
      <c r="Z418">
        <v>4</v>
      </c>
      <c r="AA418">
        <v>293.64</v>
      </c>
      <c r="AB418">
        <v>39</v>
      </c>
    </row>
    <row r="419" spans="1:28" x14ac:dyDescent="0.25">
      <c r="A419">
        <v>3897</v>
      </c>
      <c r="B419" s="1">
        <v>43549</v>
      </c>
      <c r="C419" t="s">
        <v>114</v>
      </c>
      <c r="D419" t="s">
        <v>81</v>
      </c>
      <c r="E419" t="s">
        <v>30</v>
      </c>
      <c r="F419" t="s">
        <v>46</v>
      </c>
      <c r="G419" t="s">
        <v>45</v>
      </c>
      <c r="H419" t="s">
        <v>46</v>
      </c>
      <c r="I419" t="s">
        <v>95</v>
      </c>
      <c r="J419" t="s">
        <v>47</v>
      </c>
      <c r="K419" s="1">
        <v>20545</v>
      </c>
      <c r="L419" t="s">
        <v>71</v>
      </c>
      <c r="M419" t="s">
        <v>37</v>
      </c>
      <c r="N419" t="s">
        <v>72</v>
      </c>
      <c r="O419" t="s">
        <v>67</v>
      </c>
      <c r="P419" t="s">
        <v>40</v>
      </c>
      <c r="Q419">
        <v>3</v>
      </c>
      <c r="R419" s="1">
        <v>44985</v>
      </c>
      <c r="S419">
        <v>5</v>
      </c>
      <c r="T419">
        <v>4</v>
      </c>
      <c r="U419">
        <v>3</v>
      </c>
      <c r="V419" s="1">
        <v>45142</v>
      </c>
      <c r="W419" t="s">
        <v>68</v>
      </c>
      <c r="X419" t="s">
        <v>42</v>
      </c>
      <c r="Y419" t="s">
        <v>52</v>
      </c>
      <c r="Z419">
        <v>3</v>
      </c>
      <c r="AA419">
        <v>380.61</v>
      </c>
      <c r="AB419">
        <v>63</v>
      </c>
    </row>
    <row r="420" spans="1:28" x14ac:dyDescent="0.25">
      <c r="A420">
        <v>3900</v>
      </c>
      <c r="B420" s="1">
        <v>45093</v>
      </c>
      <c r="C420" t="s">
        <v>116</v>
      </c>
      <c r="D420" t="s">
        <v>29</v>
      </c>
      <c r="E420" t="s">
        <v>30</v>
      </c>
      <c r="F420" t="s">
        <v>31</v>
      </c>
      <c r="G420" t="s">
        <v>32</v>
      </c>
      <c r="H420" t="s">
        <v>55</v>
      </c>
      <c r="I420" t="s">
        <v>95</v>
      </c>
      <c r="J420" t="s">
        <v>70</v>
      </c>
      <c r="K420" s="1">
        <v>34968</v>
      </c>
      <c r="L420" t="s">
        <v>36</v>
      </c>
      <c r="M420" t="s">
        <v>37</v>
      </c>
      <c r="N420" t="s">
        <v>84</v>
      </c>
      <c r="O420" t="s">
        <v>61</v>
      </c>
      <c r="P420" t="s">
        <v>40</v>
      </c>
      <c r="Q420">
        <v>3</v>
      </c>
      <c r="R420" s="1">
        <v>44994</v>
      </c>
      <c r="S420">
        <v>5</v>
      </c>
      <c r="T420">
        <v>2</v>
      </c>
      <c r="U420">
        <v>1</v>
      </c>
      <c r="V420" s="1">
        <v>45048</v>
      </c>
      <c r="W420" t="s">
        <v>68</v>
      </c>
      <c r="X420" t="s">
        <v>42</v>
      </c>
      <c r="Y420" t="s">
        <v>73</v>
      </c>
      <c r="Z420">
        <v>5</v>
      </c>
      <c r="AA420">
        <v>143.21</v>
      </c>
      <c r="AB420">
        <v>28</v>
      </c>
    </row>
    <row r="421" spans="1:28" x14ac:dyDescent="0.25">
      <c r="A421">
        <v>3901</v>
      </c>
      <c r="B421" s="1">
        <v>44365</v>
      </c>
      <c r="C421" t="s">
        <v>113</v>
      </c>
      <c r="D421" t="s">
        <v>44</v>
      </c>
      <c r="E421" t="s">
        <v>30</v>
      </c>
      <c r="F421" t="s">
        <v>46</v>
      </c>
      <c r="G421" t="s">
        <v>45</v>
      </c>
      <c r="H421" t="s">
        <v>33</v>
      </c>
      <c r="I421" t="s">
        <v>115</v>
      </c>
      <c r="J421" t="s">
        <v>99</v>
      </c>
      <c r="K421" s="1">
        <v>32178</v>
      </c>
      <c r="L421" t="s">
        <v>36</v>
      </c>
      <c r="M421" t="s">
        <v>48</v>
      </c>
      <c r="N421" t="s">
        <v>49</v>
      </c>
      <c r="O421" t="s">
        <v>61</v>
      </c>
      <c r="P421" t="s">
        <v>40</v>
      </c>
      <c r="Q421">
        <v>3</v>
      </c>
      <c r="R421" s="1">
        <v>45117</v>
      </c>
      <c r="S421">
        <v>1</v>
      </c>
      <c r="T421">
        <v>2</v>
      </c>
      <c r="U421">
        <v>5</v>
      </c>
      <c r="V421" s="1">
        <v>45057</v>
      </c>
      <c r="W421" t="s">
        <v>50</v>
      </c>
      <c r="X421" t="s">
        <v>51</v>
      </c>
      <c r="Y421" t="s">
        <v>43</v>
      </c>
      <c r="Z421">
        <v>1</v>
      </c>
      <c r="AA421">
        <v>876.73</v>
      </c>
      <c r="AB421">
        <v>33</v>
      </c>
    </row>
    <row r="422" spans="1:28" x14ac:dyDescent="0.25">
      <c r="A422">
        <v>3902</v>
      </c>
      <c r="B422" s="1">
        <v>45068</v>
      </c>
      <c r="C422" t="s">
        <v>113</v>
      </c>
      <c r="D422" t="s">
        <v>87</v>
      </c>
      <c r="E422" t="s">
        <v>30</v>
      </c>
      <c r="F422" t="s">
        <v>31</v>
      </c>
      <c r="G422" t="s">
        <v>56</v>
      </c>
      <c r="H422" t="s">
        <v>33</v>
      </c>
      <c r="I422" t="s">
        <v>115</v>
      </c>
      <c r="J422" t="s">
        <v>101</v>
      </c>
      <c r="K422" s="1">
        <v>23530</v>
      </c>
      <c r="L422" t="s">
        <v>36</v>
      </c>
      <c r="M422" t="s">
        <v>48</v>
      </c>
      <c r="N422" t="s">
        <v>72</v>
      </c>
      <c r="O422" t="s">
        <v>61</v>
      </c>
      <c r="P422" t="s">
        <v>40</v>
      </c>
      <c r="Q422">
        <v>3</v>
      </c>
      <c r="R422" s="1">
        <v>44959</v>
      </c>
      <c r="S422">
        <v>3</v>
      </c>
      <c r="T422">
        <v>1</v>
      </c>
      <c r="U422">
        <v>1</v>
      </c>
      <c r="V422" s="1">
        <v>44937</v>
      </c>
      <c r="W422" t="s">
        <v>41</v>
      </c>
      <c r="X422" t="s">
        <v>51</v>
      </c>
      <c r="Y422" t="s">
        <v>43</v>
      </c>
      <c r="Z422">
        <v>4</v>
      </c>
      <c r="AA422">
        <v>768.05</v>
      </c>
      <c r="AB422">
        <v>59</v>
      </c>
    </row>
    <row r="423" spans="1:28" x14ac:dyDescent="0.25">
      <c r="A423">
        <v>3903</v>
      </c>
      <c r="B423" s="1">
        <v>43599</v>
      </c>
      <c r="C423" t="s">
        <v>113</v>
      </c>
      <c r="D423" t="s">
        <v>64</v>
      </c>
      <c r="E423" t="s">
        <v>30</v>
      </c>
      <c r="F423" t="s">
        <v>55</v>
      </c>
      <c r="G423" t="s">
        <v>45</v>
      </c>
      <c r="H423" t="s">
        <v>55</v>
      </c>
      <c r="I423" t="s">
        <v>95</v>
      </c>
      <c r="J423" t="s">
        <v>70</v>
      </c>
      <c r="K423" s="1">
        <v>34171</v>
      </c>
      <c r="L423" t="s">
        <v>36</v>
      </c>
      <c r="M423" t="s">
        <v>48</v>
      </c>
      <c r="N423" t="s">
        <v>49</v>
      </c>
      <c r="O423" t="s">
        <v>61</v>
      </c>
      <c r="P423" t="s">
        <v>40</v>
      </c>
      <c r="Q423">
        <v>3</v>
      </c>
      <c r="R423" s="1">
        <v>44961</v>
      </c>
      <c r="S423">
        <v>1</v>
      </c>
      <c r="T423">
        <v>4</v>
      </c>
      <c r="U423">
        <v>3</v>
      </c>
      <c r="V423" s="1">
        <v>45078</v>
      </c>
      <c r="W423" t="s">
        <v>92</v>
      </c>
      <c r="X423" t="s">
        <v>51</v>
      </c>
      <c r="Y423" t="s">
        <v>52</v>
      </c>
      <c r="Z423">
        <v>4</v>
      </c>
      <c r="AA423">
        <v>153.15</v>
      </c>
      <c r="AB423">
        <v>26</v>
      </c>
    </row>
    <row r="424" spans="1:28" x14ac:dyDescent="0.25">
      <c r="A424">
        <v>3904</v>
      </c>
      <c r="B424" s="1">
        <v>44192</v>
      </c>
      <c r="C424" t="s">
        <v>113</v>
      </c>
      <c r="D424" t="s">
        <v>94</v>
      </c>
      <c r="E424" t="s">
        <v>30</v>
      </c>
      <c r="F424" t="s">
        <v>31</v>
      </c>
      <c r="G424" t="s">
        <v>45</v>
      </c>
      <c r="H424" t="s">
        <v>46</v>
      </c>
      <c r="I424" t="s">
        <v>95</v>
      </c>
      <c r="J424" t="s">
        <v>79</v>
      </c>
      <c r="K424" s="1">
        <v>25630</v>
      </c>
      <c r="L424" t="s">
        <v>36</v>
      </c>
      <c r="M424" t="s">
        <v>48</v>
      </c>
      <c r="N424" t="s">
        <v>84</v>
      </c>
      <c r="O424" t="s">
        <v>39</v>
      </c>
      <c r="P424" t="s">
        <v>40</v>
      </c>
      <c r="Q424">
        <v>3</v>
      </c>
      <c r="R424" s="1">
        <v>44817</v>
      </c>
      <c r="S424">
        <v>4</v>
      </c>
      <c r="T424">
        <v>4</v>
      </c>
      <c r="U424">
        <v>1</v>
      </c>
      <c r="V424" s="1">
        <v>45094</v>
      </c>
      <c r="W424" t="s">
        <v>62</v>
      </c>
      <c r="X424" t="s">
        <v>51</v>
      </c>
      <c r="Y424" t="s">
        <v>73</v>
      </c>
      <c r="Z424">
        <v>5</v>
      </c>
      <c r="AA424">
        <v>339.73</v>
      </c>
      <c r="AB424">
        <v>50</v>
      </c>
    </row>
    <row r="425" spans="1:28" x14ac:dyDescent="0.25">
      <c r="A425">
        <v>3905</v>
      </c>
      <c r="B425" s="1">
        <v>44047</v>
      </c>
      <c r="C425" t="s">
        <v>113</v>
      </c>
      <c r="D425" t="s">
        <v>74</v>
      </c>
      <c r="E425" t="s">
        <v>30</v>
      </c>
      <c r="F425" t="s">
        <v>55</v>
      </c>
      <c r="G425" t="s">
        <v>45</v>
      </c>
      <c r="H425" t="s">
        <v>55</v>
      </c>
      <c r="I425" t="s">
        <v>95</v>
      </c>
      <c r="J425" t="s">
        <v>109</v>
      </c>
      <c r="K425" s="1">
        <v>21344</v>
      </c>
      <c r="L425" t="s">
        <v>36</v>
      </c>
      <c r="M425" t="s">
        <v>37</v>
      </c>
      <c r="N425" t="s">
        <v>72</v>
      </c>
      <c r="O425" t="s">
        <v>39</v>
      </c>
      <c r="P425" t="s">
        <v>40</v>
      </c>
      <c r="Q425">
        <v>3</v>
      </c>
      <c r="R425" s="1">
        <v>45089</v>
      </c>
      <c r="S425">
        <v>5</v>
      </c>
      <c r="T425">
        <v>5</v>
      </c>
      <c r="U425">
        <v>5</v>
      </c>
      <c r="V425" s="1">
        <v>44913</v>
      </c>
      <c r="W425" t="s">
        <v>62</v>
      </c>
      <c r="X425" t="s">
        <v>42</v>
      </c>
      <c r="Y425" t="s">
        <v>43</v>
      </c>
      <c r="Z425">
        <v>3</v>
      </c>
      <c r="AA425">
        <v>233.22</v>
      </c>
      <c r="AB425">
        <v>62</v>
      </c>
    </row>
    <row r="426" spans="1:28" x14ac:dyDescent="0.25">
      <c r="A426">
        <v>3906</v>
      </c>
      <c r="B426" s="1">
        <v>44068</v>
      </c>
      <c r="C426" t="s">
        <v>112</v>
      </c>
      <c r="D426" t="s">
        <v>81</v>
      </c>
      <c r="E426" t="s">
        <v>30</v>
      </c>
      <c r="F426" t="s">
        <v>31</v>
      </c>
      <c r="G426" t="s">
        <v>32</v>
      </c>
      <c r="H426" t="s">
        <v>33</v>
      </c>
      <c r="I426" t="s">
        <v>95</v>
      </c>
      <c r="J426" t="s">
        <v>101</v>
      </c>
      <c r="K426" s="1">
        <v>27642</v>
      </c>
      <c r="L426" t="s">
        <v>36</v>
      </c>
      <c r="M426" t="s">
        <v>37</v>
      </c>
      <c r="N426" t="s">
        <v>60</v>
      </c>
      <c r="O426" t="s">
        <v>67</v>
      </c>
      <c r="P426" t="s">
        <v>40</v>
      </c>
      <c r="Q426">
        <v>3</v>
      </c>
      <c r="R426" s="1">
        <v>44944</v>
      </c>
      <c r="S426">
        <v>3</v>
      </c>
      <c r="T426">
        <v>2</v>
      </c>
      <c r="U426">
        <v>4</v>
      </c>
      <c r="V426" s="1">
        <v>44976</v>
      </c>
      <c r="W426" t="s">
        <v>62</v>
      </c>
      <c r="X426" t="s">
        <v>42</v>
      </c>
      <c r="Y426" t="s">
        <v>63</v>
      </c>
      <c r="Z426">
        <v>2</v>
      </c>
      <c r="AA426">
        <v>735.44</v>
      </c>
      <c r="AB426">
        <v>45</v>
      </c>
    </row>
    <row r="427" spans="1:28" x14ac:dyDescent="0.25">
      <c r="A427">
        <v>3907</v>
      </c>
      <c r="B427" s="1">
        <v>44616</v>
      </c>
      <c r="C427" t="s">
        <v>112</v>
      </c>
      <c r="D427" t="s">
        <v>54</v>
      </c>
      <c r="E427" t="s">
        <v>30</v>
      </c>
      <c r="F427" t="s">
        <v>55</v>
      </c>
      <c r="G427" t="s">
        <v>45</v>
      </c>
      <c r="H427" t="s">
        <v>33</v>
      </c>
      <c r="I427" t="s">
        <v>95</v>
      </c>
      <c r="J427" t="s">
        <v>79</v>
      </c>
      <c r="K427" s="1">
        <v>23569</v>
      </c>
      <c r="L427" t="s">
        <v>36</v>
      </c>
      <c r="M427" t="s">
        <v>37</v>
      </c>
      <c r="N427" t="s">
        <v>38</v>
      </c>
      <c r="O427" t="s">
        <v>67</v>
      </c>
      <c r="P427" t="s">
        <v>40</v>
      </c>
      <c r="Q427">
        <v>3</v>
      </c>
      <c r="R427" s="1">
        <v>44992</v>
      </c>
      <c r="S427">
        <v>3</v>
      </c>
      <c r="T427">
        <v>2</v>
      </c>
      <c r="U427">
        <v>5</v>
      </c>
      <c r="V427" s="1">
        <v>44901</v>
      </c>
      <c r="W427" t="s">
        <v>68</v>
      </c>
      <c r="X427" t="s">
        <v>51</v>
      </c>
      <c r="Y427" t="s">
        <v>52</v>
      </c>
      <c r="Z427">
        <v>3</v>
      </c>
      <c r="AA427">
        <v>281.7</v>
      </c>
      <c r="AB427">
        <v>58</v>
      </c>
    </row>
    <row r="428" spans="1:28" x14ac:dyDescent="0.25">
      <c r="A428">
        <v>3908</v>
      </c>
      <c r="B428" s="1">
        <v>43683</v>
      </c>
      <c r="C428" t="s">
        <v>112</v>
      </c>
      <c r="D428" t="s">
        <v>69</v>
      </c>
      <c r="E428" t="s">
        <v>30</v>
      </c>
      <c r="F428" t="s">
        <v>46</v>
      </c>
      <c r="G428" t="s">
        <v>32</v>
      </c>
      <c r="H428" t="s">
        <v>33</v>
      </c>
      <c r="I428" t="s">
        <v>95</v>
      </c>
      <c r="J428" t="s">
        <v>89</v>
      </c>
      <c r="K428" s="1">
        <v>31604</v>
      </c>
      <c r="L428" t="s">
        <v>36</v>
      </c>
      <c r="M428" t="s">
        <v>37</v>
      </c>
      <c r="N428" t="s">
        <v>72</v>
      </c>
      <c r="O428" t="s">
        <v>67</v>
      </c>
      <c r="P428" t="s">
        <v>98</v>
      </c>
      <c r="Q428">
        <v>3</v>
      </c>
      <c r="R428" s="1">
        <v>44920</v>
      </c>
      <c r="S428">
        <v>2</v>
      </c>
      <c r="T428">
        <v>5</v>
      </c>
      <c r="U428">
        <v>3</v>
      </c>
      <c r="V428" s="1">
        <v>44824</v>
      </c>
      <c r="W428" t="s">
        <v>62</v>
      </c>
      <c r="X428" t="s">
        <v>51</v>
      </c>
      <c r="Y428" t="s">
        <v>43</v>
      </c>
      <c r="Z428">
        <v>1</v>
      </c>
      <c r="AA428">
        <v>489.69</v>
      </c>
      <c r="AB428">
        <v>33</v>
      </c>
    </row>
    <row r="429" spans="1:28" x14ac:dyDescent="0.25">
      <c r="A429">
        <v>3909</v>
      </c>
      <c r="B429" s="1">
        <v>44409</v>
      </c>
      <c r="C429" t="s">
        <v>112</v>
      </c>
      <c r="D429" t="s">
        <v>29</v>
      </c>
      <c r="E429" t="s">
        <v>30</v>
      </c>
      <c r="F429" t="s">
        <v>46</v>
      </c>
      <c r="G429" t="s">
        <v>32</v>
      </c>
      <c r="H429" t="s">
        <v>46</v>
      </c>
      <c r="I429" t="s">
        <v>95</v>
      </c>
      <c r="J429" t="s">
        <v>75</v>
      </c>
      <c r="K429" s="1">
        <v>16218</v>
      </c>
      <c r="L429" t="s">
        <v>36</v>
      </c>
      <c r="M429" t="s">
        <v>37</v>
      </c>
      <c r="N429" t="s">
        <v>60</v>
      </c>
      <c r="O429" t="s">
        <v>67</v>
      </c>
      <c r="P429" t="s">
        <v>98</v>
      </c>
      <c r="Q429">
        <v>3</v>
      </c>
      <c r="R429" s="1">
        <v>45064</v>
      </c>
      <c r="S429">
        <v>1</v>
      </c>
      <c r="T429">
        <v>1</v>
      </c>
      <c r="U429">
        <v>2</v>
      </c>
      <c r="V429" s="1">
        <v>44930</v>
      </c>
      <c r="W429" t="s">
        <v>62</v>
      </c>
      <c r="X429" t="s">
        <v>42</v>
      </c>
      <c r="Y429" t="s">
        <v>43</v>
      </c>
      <c r="Z429">
        <v>4</v>
      </c>
      <c r="AA429">
        <v>436.23</v>
      </c>
      <c r="AB429">
        <v>77</v>
      </c>
    </row>
    <row r="430" spans="1:28" x14ac:dyDescent="0.25">
      <c r="A430">
        <v>3910</v>
      </c>
      <c r="B430" s="1">
        <v>44755</v>
      </c>
      <c r="C430" t="s">
        <v>114</v>
      </c>
      <c r="D430" t="s">
        <v>74</v>
      </c>
      <c r="E430" t="s">
        <v>30</v>
      </c>
      <c r="F430" t="s">
        <v>46</v>
      </c>
      <c r="G430" t="s">
        <v>45</v>
      </c>
      <c r="H430" t="s">
        <v>46</v>
      </c>
      <c r="I430" t="s">
        <v>95</v>
      </c>
      <c r="J430" t="s">
        <v>103</v>
      </c>
      <c r="K430" s="1">
        <v>35483</v>
      </c>
      <c r="L430" t="s">
        <v>36</v>
      </c>
      <c r="M430" t="s">
        <v>37</v>
      </c>
      <c r="N430" t="s">
        <v>38</v>
      </c>
      <c r="O430" t="s">
        <v>39</v>
      </c>
      <c r="P430" t="s">
        <v>98</v>
      </c>
      <c r="Q430">
        <v>3</v>
      </c>
      <c r="R430" s="1">
        <v>44894</v>
      </c>
      <c r="S430">
        <v>5</v>
      </c>
      <c r="T430">
        <v>3</v>
      </c>
      <c r="U430">
        <v>4</v>
      </c>
      <c r="V430" s="1">
        <v>45053</v>
      </c>
      <c r="W430" t="s">
        <v>41</v>
      </c>
      <c r="X430" t="s">
        <v>51</v>
      </c>
      <c r="Y430" t="s">
        <v>52</v>
      </c>
      <c r="Z430">
        <v>5</v>
      </c>
      <c r="AA430">
        <v>248.85</v>
      </c>
      <c r="AB430">
        <v>25</v>
      </c>
    </row>
    <row r="431" spans="1:28" x14ac:dyDescent="0.25">
      <c r="A431">
        <v>3911</v>
      </c>
      <c r="B431" s="1">
        <v>44344</v>
      </c>
      <c r="C431" t="s">
        <v>114</v>
      </c>
      <c r="D431" t="s">
        <v>81</v>
      </c>
      <c r="E431" t="s">
        <v>30</v>
      </c>
      <c r="F431" t="s">
        <v>55</v>
      </c>
      <c r="G431" t="s">
        <v>45</v>
      </c>
      <c r="H431" t="s">
        <v>46</v>
      </c>
      <c r="I431" t="s">
        <v>95</v>
      </c>
      <c r="J431" t="s">
        <v>89</v>
      </c>
      <c r="K431" s="1">
        <v>18473</v>
      </c>
      <c r="L431" t="s">
        <v>71</v>
      </c>
      <c r="M431" t="s">
        <v>48</v>
      </c>
      <c r="N431" t="s">
        <v>38</v>
      </c>
      <c r="O431" t="s">
        <v>39</v>
      </c>
      <c r="P431" t="s">
        <v>40</v>
      </c>
      <c r="Q431">
        <v>3</v>
      </c>
      <c r="R431" s="1">
        <v>45083</v>
      </c>
      <c r="S431">
        <v>2</v>
      </c>
      <c r="T431">
        <v>5</v>
      </c>
      <c r="U431">
        <v>4</v>
      </c>
      <c r="V431" s="1">
        <v>44813</v>
      </c>
      <c r="W431" t="s">
        <v>50</v>
      </c>
      <c r="X431" t="s">
        <v>51</v>
      </c>
      <c r="Y431" t="s">
        <v>43</v>
      </c>
      <c r="Z431">
        <v>5</v>
      </c>
      <c r="AA431">
        <v>395.22</v>
      </c>
      <c r="AB431">
        <v>71</v>
      </c>
    </row>
    <row r="432" spans="1:28" x14ac:dyDescent="0.25">
      <c r="A432">
        <v>3914</v>
      </c>
      <c r="B432" s="1">
        <v>43865</v>
      </c>
      <c r="C432" t="s">
        <v>113</v>
      </c>
      <c r="D432" t="s">
        <v>85</v>
      </c>
      <c r="E432" t="s">
        <v>30</v>
      </c>
      <c r="F432" t="s">
        <v>31</v>
      </c>
      <c r="G432" t="s">
        <v>32</v>
      </c>
      <c r="H432" t="s">
        <v>33</v>
      </c>
      <c r="I432" t="s">
        <v>115</v>
      </c>
      <c r="J432" t="s">
        <v>79</v>
      </c>
      <c r="K432" s="1">
        <v>21388</v>
      </c>
      <c r="L432" t="s">
        <v>36</v>
      </c>
      <c r="M432" t="s">
        <v>48</v>
      </c>
      <c r="N432" t="s">
        <v>60</v>
      </c>
      <c r="O432" t="s">
        <v>61</v>
      </c>
      <c r="P432" t="s">
        <v>78</v>
      </c>
      <c r="Q432">
        <v>3</v>
      </c>
      <c r="R432" s="1">
        <v>45000</v>
      </c>
      <c r="S432">
        <v>3</v>
      </c>
      <c r="T432">
        <v>5</v>
      </c>
      <c r="U432">
        <v>3</v>
      </c>
      <c r="V432" s="1">
        <v>44981</v>
      </c>
      <c r="W432" t="s">
        <v>41</v>
      </c>
      <c r="X432" t="s">
        <v>42</v>
      </c>
      <c r="Y432" t="s">
        <v>43</v>
      </c>
      <c r="Z432">
        <v>1</v>
      </c>
      <c r="AA432">
        <v>559.86</v>
      </c>
      <c r="AB432">
        <v>62</v>
      </c>
    </row>
    <row r="433" spans="1:28" x14ac:dyDescent="0.25">
      <c r="A433">
        <v>3915</v>
      </c>
      <c r="B433" s="1">
        <v>44801</v>
      </c>
      <c r="C433" t="s">
        <v>113</v>
      </c>
      <c r="D433" t="s">
        <v>64</v>
      </c>
      <c r="E433" t="s">
        <v>30</v>
      </c>
      <c r="F433" t="s">
        <v>31</v>
      </c>
      <c r="G433" t="s">
        <v>56</v>
      </c>
      <c r="H433" t="s">
        <v>46</v>
      </c>
      <c r="I433" t="s">
        <v>95</v>
      </c>
      <c r="J433" t="s">
        <v>70</v>
      </c>
      <c r="K433" s="1">
        <v>33361</v>
      </c>
      <c r="L433" t="s">
        <v>36</v>
      </c>
      <c r="M433" t="s">
        <v>48</v>
      </c>
      <c r="N433" t="s">
        <v>60</v>
      </c>
      <c r="O433" t="s">
        <v>39</v>
      </c>
      <c r="P433" t="s">
        <v>40</v>
      </c>
      <c r="Q433">
        <v>3</v>
      </c>
      <c r="R433" s="1">
        <v>44958</v>
      </c>
      <c r="S433">
        <v>5</v>
      </c>
      <c r="T433">
        <v>3</v>
      </c>
      <c r="U433">
        <v>1</v>
      </c>
      <c r="V433" s="1">
        <v>45017</v>
      </c>
      <c r="W433" t="s">
        <v>41</v>
      </c>
      <c r="X433" t="s">
        <v>51</v>
      </c>
      <c r="Y433" t="s">
        <v>63</v>
      </c>
      <c r="Z433">
        <v>2</v>
      </c>
      <c r="AA433">
        <v>602.21</v>
      </c>
      <c r="AB433">
        <v>31</v>
      </c>
    </row>
    <row r="434" spans="1:28" x14ac:dyDescent="0.25">
      <c r="A434">
        <v>3916</v>
      </c>
      <c r="B434" s="1">
        <v>44739</v>
      </c>
      <c r="C434" t="s">
        <v>113</v>
      </c>
      <c r="D434" t="s">
        <v>74</v>
      </c>
      <c r="E434" t="s">
        <v>30</v>
      </c>
      <c r="F434" t="s">
        <v>46</v>
      </c>
      <c r="G434" t="s">
        <v>32</v>
      </c>
      <c r="H434" t="s">
        <v>33</v>
      </c>
      <c r="I434" t="s">
        <v>95</v>
      </c>
      <c r="J434" t="s">
        <v>96</v>
      </c>
      <c r="K434" s="1">
        <v>23522</v>
      </c>
      <c r="L434" t="s">
        <v>36</v>
      </c>
      <c r="M434" t="s">
        <v>48</v>
      </c>
      <c r="N434" t="s">
        <v>60</v>
      </c>
      <c r="O434" t="s">
        <v>39</v>
      </c>
      <c r="P434" t="s">
        <v>40</v>
      </c>
      <c r="Q434">
        <v>3</v>
      </c>
      <c r="R434" s="1">
        <v>45007</v>
      </c>
      <c r="S434">
        <v>1</v>
      </c>
      <c r="T434">
        <v>3</v>
      </c>
      <c r="U434">
        <v>1</v>
      </c>
      <c r="V434" s="1">
        <v>45001</v>
      </c>
      <c r="W434" t="s">
        <v>92</v>
      </c>
      <c r="X434" t="s">
        <v>51</v>
      </c>
      <c r="Y434" t="s">
        <v>73</v>
      </c>
      <c r="Z434">
        <v>4</v>
      </c>
      <c r="AA434">
        <v>343.6</v>
      </c>
      <c r="AB434">
        <v>58</v>
      </c>
    </row>
    <row r="435" spans="1:28" x14ac:dyDescent="0.25">
      <c r="A435">
        <v>3917</v>
      </c>
      <c r="B435" s="1">
        <v>43818</v>
      </c>
      <c r="C435" t="s">
        <v>113</v>
      </c>
      <c r="D435" t="s">
        <v>94</v>
      </c>
      <c r="E435" t="s">
        <v>30</v>
      </c>
      <c r="F435" t="s">
        <v>46</v>
      </c>
      <c r="G435" t="s">
        <v>32</v>
      </c>
      <c r="H435" t="s">
        <v>55</v>
      </c>
      <c r="I435" t="s">
        <v>95</v>
      </c>
      <c r="J435" t="s">
        <v>65</v>
      </c>
      <c r="K435" s="1">
        <v>34070</v>
      </c>
      <c r="L435" t="s">
        <v>36</v>
      </c>
      <c r="M435" t="s">
        <v>37</v>
      </c>
      <c r="N435" t="s">
        <v>72</v>
      </c>
      <c r="O435" t="s">
        <v>39</v>
      </c>
      <c r="P435" t="s">
        <v>78</v>
      </c>
      <c r="Q435">
        <v>3</v>
      </c>
      <c r="R435" s="1">
        <v>44828</v>
      </c>
      <c r="S435">
        <v>3</v>
      </c>
      <c r="T435">
        <v>1</v>
      </c>
      <c r="U435">
        <v>4</v>
      </c>
      <c r="V435" s="1">
        <v>45013</v>
      </c>
      <c r="W435" t="s">
        <v>62</v>
      </c>
      <c r="X435" t="s">
        <v>42</v>
      </c>
      <c r="Y435" t="s">
        <v>43</v>
      </c>
      <c r="Z435">
        <v>3</v>
      </c>
      <c r="AA435">
        <v>328.89</v>
      </c>
      <c r="AB435">
        <v>26</v>
      </c>
    </row>
    <row r="436" spans="1:28" x14ac:dyDescent="0.25">
      <c r="A436">
        <v>3918</v>
      </c>
      <c r="B436" s="1">
        <v>44098</v>
      </c>
      <c r="C436" t="s">
        <v>113</v>
      </c>
      <c r="D436" t="s">
        <v>74</v>
      </c>
      <c r="E436" t="s">
        <v>30</v>
      </c>
      <c r="F436" t="s">
        <v>31</v>
      </c>
      <c r="G436" t="s">
        <v>45</v>
      </c>
      <c r="H436" t="s">
        <v>55</v>
      </c>
      <c r="I436" t="s">
        <v>95</v>
      </c>
      <c r="J436" t="s">
        <v>70</v>
      </c>
      <c r="K436" s="1">
        <v>22084</v>
      </c>
      <c r="L436" t="s">
        <v>36</v>
      </c>
      <c r="M436" t="s">
        <v>37</v>
      </c>
      <c r="N436" t="s">
        <v>84</v>
      </c>
      <c r="O436" t="s">
        <v>39</v>
      </c>
      <c r="P436" t="s">
        <v>40</v>
      </c>
      <c r="Q436">
        <v>3</v>
      </c>
      <c r="R436" s="1">
        <v>45076</v>
      </c>
      <c r="S436">
        <v>3</v>
      </c>
      <c r="T436">
        <v>3</v>
      </c>
      <c r="U436">
        <v>5</v>
      </c>
      <c r="V436" s="1">
        <v>44844</v>
      </c>
      <c r="W436" t="s">
        <v>92</v>
      </c>
      <c r="X436" t="s">
        <v>51</v>
      </c>
      <c r="Y436" t="s">
        <v>63</v>
      </c>
      <c r="Z436">
        <v>3</v>
      </c>
      <c r="AA436">
        <v>701.83</v>
      </c>
      <c r="AB436">
        <v>60</v>
      </c>
    </row>
    <row r="437" spans="1:28" x14ac:dyDescent="0.25">
      <c r="A437">
        <v>3919</v>
      </c>
      <c r="B437" s="1">
        <v>45113</v>
      </c>
      <c r="C437" t="s">
        <v>112</v>
      </c>
      <c r="D437" t="s">
        <v>81</v>
      </c>
      <c r="E437" t="s">
        <v>30</v>
      </c>
      <c r="F437" t="s">
        <v>31</v>
      </c>
      <c r="G437" t="s">
        <v>32</v>
      </c>
      <c r="H437" t="s">
        <v>55</v>
      </c>
      <c r="I437" t="s">
        <v>95</v>
      </c>
      <c r="J437" t="s">
        <v>70</v>
      </c>
      <c r="K437" s="1">
        <v>16352</v>
      </c>
      <c r="L437" t="s">
        <v>36</v>
      </c>
      <c r="M437" t="s">
        <v>37</v>
      </c>
      <c r="N437" t="s">
        <v>84</v>
      </c>
      <c r="O437" t="s">
        <v>77</v>
      </c>
      <c r="P437" t="s">
        <v>40</v>
      </c>
      <c r="Q437">
        <v>3</v>
      </c>
      <c r="R437" s="1">
        <v>45048</v>
      </c>
      <c r="S437">
        <v>3</v>
      </c>
      <c r="T437">
        <v>3</v>
      </c>
      <c r="U437">
        <v>2</v>
      </c>
      <c r="V437" s="1">
        <v>45135</v>
      </c>
      <c r="W437" t="s">
        <v>50</v>
      </c>
      <c r="X437" t="s">
        <v>51</v>
      </c>
      <c r="Y437" t="s">
        <v>63</v>
      </c>
      <c r="Z437">
        <v>5</v>
      </c>
      <c r="AA437">
        <v>229.03</v>
      </c>
      <c r="AB437">
        <v>79</v>
      </c>
    </row>
    <row r="438" spans="1:28" x14ac:dyDescent="0.25">
      <c r="A438">
        <v>3920</v>
      </c>
      <c r="B438" s="1">
        <v>44297</v>
      </c>
      <c r="C438" t="s">
        <v>112</v>
      </c>
      <c r="D438" t="s">
        <v>54</v>
      </c>
      <c r="E438" t="s">
        <v>30</v>
      </c>
      <c r="F438" t="s">
        <v>55</v>
      </c>
      <c r="G438" t="s">
        <v>45</v>
      </c>
      <c r="H438" t="s">
        <v>46</v>
      </c>
      <c r="I438" t="s">
        <v>95</v>
      </c>
      <c r="J438" t="s">
        <v>70</v>
      </c>
      <c r="K438" s="1">
        <v>22589</v>
      </c>
      <c r="L438" t="s">
        <v>36</v>
      </c>
      <c r="M438" t="s">
        <v>37</v>
      </c>
      <c r="N438" t="s">
        <v>60</v>
      </c>
      <c r="O438" t="s">
        <v>77</v>
      </c>
      <c r="P438" t="s">
        <v>40</v>
      </c>
      <c r="Q438">
        <v>3</v>
      </c>
      <c r="R438" s="1">
        <v>44879</v>
      </c>
      <c r="S438">
        <v>2</v>
      </c>
      <c r="T438">
        <v>1</v>
      </c>
      <c r="U438">
        <v>4</v>
      </c>
      <c r="V438" s="1">
        <v>45081</v>
      </c>
      <c r="W438" t="s">
        <v>50</v>
      </c>
      <c r="X438" t="s">
        <v>42</v>
      </c>
      <c r="Y438" t="s">
        <v>43</v>
      </c>
      <c r="Z438">
        <v>3</v>
      </c>
      <c r="AA438">
        <v>809.39</v>
      </c>
      <c r="AB438">
        <v>60</v>
      </c>
    </row>
    <row r="439" spans="1:28" x14ac:dyDescent="0.25">
      <c r="A439">
        <v>3921</v>
      </c>
      <c r="B439" s="1">
        <v>43873</v>
      </c>
      <c r="C439" t="s">
        <v>112</v>
      </c>
      <c r="D439" t="s">
        <v>69</v>
      </c>
      <c r="E439" t="s">
        <v>30</v>
      </c>
      <c r="F439" t="s">
        <v>31</v>
      </c>
      <c r="G439" t="s">
        <v>45</v>
      </c>
      <c r="H439" t="s">
        <v>46</v>
      </c>
      <c r="I439" t="s">
        <v>95</v>
      </c>
      <c r="J439" t="s">
        <v>89</v>
      </c>
      <c r="K439" s="1">
        <v>16040</v>
      </c>
      <c r="L439" t="s">
        <v>36</v>
      </c>
      <c r="M439" t="s">
        <v>37</v>
      </c>
      <c r="N439" t="s">
        <v>60</v>
      </c>
      <c r="O439" t="s">
        <v>67</v>
      </c>
      <c r="P439" t="s">
        <v>40</v>
      </c>
      <c r="Q439">
        <v>3</v>
      </c>
      <c r="R439" s="1">
        <v>45107</v>
      </c>
      <c r="S439">
        <v>4</v>
      </c>
      <c r="T439">
        <v>3</v>
      </c>
      <c r="U439">
        <v>2</v>
      </c>
      <c r="V439" s="1">
        <v>45081</v>
      </c>
      <c r="W439" t="s">
        <v>50</v>
      </c>
      <c r="X439" t="s">
        <v>51</v>
      </c>
      <c r="Y439" t="s">
        <v>63</v>
      </c>
      <c r="Z439">
        <v>5</v>
      </c>
      <c r="AA439">
        <v>393.54</v>
      </c>
      <c r="AB439">
        <v>77</v>
      </c>
    </row>
    <row r="440" spans="1:28" x14ac:dyDescent="0.25">
      <c r="A440">
        <v>3922</v>
      </c>
      <c r="B440" s="1">
        <v>43459</v>
      </c>
      <c r="C440" t="s">
        <v>112</v>
      </c>
      <c r="D440" t="s">
        <v>29</v>
      </c>
      <c r="E440" t="s">
        <v>30</v>
      </c>
      <c r="F440" t="s">
        <v>46</v>
      </c>
      <c r="G440" t="s">
        <v>45</v>
      </c>
      <c r="H440" t="s">
        <v>55</v>
      </c>
      <c r="I440" t="s">
        <v>95</v>
      </c>
      <c r="J440" t="s">
        <v>65</v>
      </c>
      <c r="K440" s="1">
        <v>35342</v>
      </c>
      <c r="L440" t="s">
        <v>36</v>
      </c>
      <c r="M440" t="s">
        <v>37</v>
      </c>
      <c r="N440" t="s">
        <v>38</v>
      </c>
      <c r="O440" t="s">
        <v>39</v>
      </c>
      <c r="P440" t="s">
        <v>40</v>
      </c>
      <c r="Q440">
        <v>3</v>
      </c>
      <c r="R440" s="1">
        <v>44972</v>
      </c>
      <c r="S440">
        <v>5</v>
      </c>
      <c r="T440">
        <v>3</v>
      </c>
      <c r="U440">
        <v>1</v>
      </c>
      <c r="V440" s="1">
        <v>45003</v>
      </c>
      <c r="W440" t="s">
        <v>92</v>
      </c>
      <c r="X440" t="s">
        <v>51</v>
      </c>
      <c r="Y440" t="s">
        <v>52</v>
      </c>
      <c r="Z440">
        <v>1</v>
      </c>
      <c r="AA440">
        <v>629.74</v>
      </c>
      <c r="AB440">
        <v>22</v>
      </c>
    </row>
    <row r="441" spans="1:28" x14ac:dyDescent="0.25">
      <c r="A441">
        <v>3923</v>
      </c>
      <c r="B441" s="1">
        <v>44555</v>
      </c>
      <c r="C441" t="s">
        <v>114</v>
      </c>
      <c r="D441" t="s">
        <v>74</v>
      </c>
      <c r="E441" t="s">
        <v>30</v>
      </c>
      <c r="F441" t="s">
        <v>55</v>
      </c>
      <c r="G441" t="s">
        <v>32</v>
      </c>
      <c r="H441" t="s">
        <v>46</v>
      </c>
      <c r="I441" t="s">
        <v>95</v>
      </c>
      <c r="J441" t="s">
        <v>47</v>
      </c>
      <c r="K441" s="1">
        <v>20164</v>
      </c>
      <c r="L441" t="s">
        <v>36</v>
      </c>
      <c r="M441" t="s">
        <v>37</v>
      </c>
      <c r="N441" t="s">
        <v>49</v>
      </c>
      <c r="O441" t="s">
        <v>61</v>
      </c>
      <c r="P441" t="s">
        <v>78</v>
      </c>
      <c r="Q441">
        <v>3</v>
      </c>
      <c r="R441" s="1">
        <v>44861</v>
      </c>
      <c r="S441">
        <v>2</v>
      </c>
      <c r="T441">
        <v>4</v>
      </c>
      <c r="U441">
        <v>3</v>
      </c>
      <c r="V441" s="1">
        <v>44922</v>
      </c>
      <c r="W441" t="s">
        <v>62</v>
      </c>
      <c r="X441" t="s">
        <v>51</v>
      </c>
      <c r="Y441" t="s">
        <v>43</v>
      </c>
      <c r="Z441">
        <v>2</v>
      </c>
      <c r="AA441">
        <v>378.39</v>
      </c>
      <c r="AB441">
        <v>66</v>
      </c>
    </row>
    <row r="442" spans="1:28" x14ac:dyDescent="0.25">
      <c r="A442">
        <v>3924</v>
      </c>
      <c r="B442" s="1">
        <v>44338</v>
      </c>
      <c r="C442" t="s">
        <v>114</v>
      </c>
      <c r="D442" t="s">
        <v>81</v>
      </c>
      <c r="E442" t="s">
        <v>30</v>
      </c>
      <c r="F442" t="s">
        <v>55</v>
      </c>
      <c r="G442" t="s">
        <v>56</v>
      </c>
      <c r="H442" t="s">
        <v>55</v>
      </c>
      <c r="I442" t="s">
        <v>95</v>
      </c>
      <c r="J442" t="s">
        <v>65</v>
      </c>
      <c r="K442" s="1">
        <v>34086</v>
      </c>
      <c r="L442" t="s">
        <v>71</v>
      </c>
      <c r="M442" t="s">
        <v>48</v>
      </c>
      <c r="N442" t="s">
        <v>60</v>
      </c>
      <c r="O442" t="s">
        <v>39</v>
      </c>
      <c r="P442" t="s">
        <v>40</v>
      </c>
      <c r="Q442">
        <v>3</v>
      </c>
      <c r="R442" s="1">
        <v>44872</v>
      </c>
      <c r="S442">
        <v>2</v>
      </c>
      <c r="T442">
        <v>4</v>
      </c>
      <c r="U442">
        <v>5</v>
      </c>
      <c r="V442" s="1">
        <v>44812</v>
      </c>
      <c r="W442" t="s">
        <v>50</v>
      </c>
      <c r="X442" t="s">
        <v>51</v>
      </c>
      <c r="Y442" t="s">
        <v>73</v>
      </c>
      <c r="Z442">
        <v>2</v>
      </c>
      <c r="AA442">
        <v>715.98</v>
      </c>
      <c r="AB442">
        <v>28</v>
      </c>
    </row>
    <row r="443" spans="1:28" x14ac:dyDescent="0.25">
      <c r="A443">
        <v>3926</v>
      </c>
      <c r="B443" s="1">
        <v>43523</v>
      </c>
      <c r="C443" t="s">
        <v>114</v>
      </c>
      <c r="D443" t="s">
        <v>69</v>
      </c>
      <c r="E443" t="s">
        <v>30</v>
      </c>
      <c r="F443" t="s">
        <v>55</v>
      </c>
      <c r="G443" t="s">
        <v>32</v>
      </c>
      <c r="H443" t="s">
        <v>55</v>
      </c>
      <c r="I443" t="s">
        <v>95</v>
      </c>
      <c r="J443" t="s">
        <v>103</v>
      </c>
      <c r="K443" s="1">
        <v>15326</v>
      </c>
      <c r="L443" t="s">
        <v>36</v>
      </c>
      <c r="M443" t="s">
        <v>37</v>
      </c>
      <c r="N443" t="s">
        <v>49</v>
      </c>
      <c r="O443" t="s">
        <v>61</v>
      </c>
      <c r="P443" t="s">
        <v>98</v>
      </c>
      <c r="Q443">
        <v>3</v>
      </c>
      <c r="R443" s="1">
        <v>45122</v>
      </c>
      <c r="S443">
        <v>4</v>
      </c>
      <c r="T443">
        <v>1</v>
      </c>
      <c r="U443">
        <v>4</v>
      </c>
      <c r="V443" s="1">
        <v>45132</v>
      </c>
      <c r="W443" t="s">
        <v>50</v>
      </c>
      <c r="X443" t="s">
        <v>42</v>
      </c>
      <c r="Y443" t="s">
        <v>52</v>
      </c>
      <c r="Z443">
        <v>2</v>
      </c>
      <c r="AA443">
        <v>449.35</v>
      </c>
      <c r="AB443">
        <v>78</v>
      </c>
    </row>
    <row r="444" spans="1:28" x14ac:dyDescent="0.25">
      <c r="A444">
        <v>3927</v>
      </c>
      <c r="B444" s="1">
        <v>43891</v>
      </c>
      <c r="C444" t="s">
        <v>113</v>
      </c>
      <c r="D444" t="s">
        <v>85</v>
      </c>
      <c r="E444" t="s">
        <v>30</v>
      </c>
      <c r="F444" t="s">
        <v>31</v>
      </c>
      <c r="G444" t="s">
        <v>32</v>
      </c>
      <c r="H444" t="s">
        <v>33</v>
      </c>
      <c r="I444" t="s">
        <v>115</v>
      </c>
      <c r="J444" t="s">
        <v>47</v>
      </c>
      <c r="K444" s="1">
        <v>30236</v>
      </c>
      <c r="L444" t="s">
        <v>36</v>
      </c>
      <c r="M444" t="s">
        <v>48</v>
      </c>
      <c r="N444" t="s">
        <v>60</v>
      </c>
      <c r="O444" t="s">
        <v>61</v>
      </c>
      <c r="P444" t="s">
        <v>40</v>
      </c>
      <c r="Q444">
        <v>3</v>
      </c>
      <c r="R444" s="1">
        <v>45050</v>
      </c>
      <c r="S444">
        <v>5</v>
      </c>
      <c r="T444">
        <v>4</v>
      </c>
      <c r="U444">
        <v>1</v>
      </c>
      <c r="V444" s="1">
        <v>44990</v>
      </c>
      <c r="W444" t="s">
        <v>50</v>
      </c>
      <c r="X444" t="s">
        <v>51</v>
      </c>
      <c r="Y444" t="s">
        <v>63</v>
      </c>
      <c r="Z444">
        <v>2</v>
      </c>
      <c r="AA444">
        <v>878.67</v>
      </c>
      <c r="AB444">
        <v>38</v>
      </c>
    </row>
    <row r="445" spans="1:28" x14ac:dyDescent="0.25">
      <c r="A445">
        <v>3928</v>
      </c>
      <c r="B445" s="1">
        <v>44223</v>
      </c>
      <c r="C445" t="s">
        <v>113</v>
      </c>
      <c r="D445" t="s">
        <v>64</v>
      </c>
      <c r="E445" t="s">
        <v>30</v>
      </c>
      <c r="F445" t="s">
        <v>55</v>
      </c>
      <c r="G445" t="s">
        <v>45</v>
      </c>
      <c r="H445" t="s">
        <v>33</v>
      </c>
      <c r="I445" t="s">
        <v>95</v>
      </c>
      <c r="J445" t="s">
        <v>65</v>
      </c>
      <c r="K445" s="1">
        <v>20647</v>
      </c>
      <c r="L445" t="s">
        <v>36</v>
      </c>
      <c r="M445" t="s">
        <v>48</v>
      </c>
      <c r="N445" t="s">
        <v>38</v>
      </c>
      <c r="O445" t="s">
        <v>39</v>
      </c>
      <c r="P445" t="s">
        <v>40</v>
      </c>
      <c r="Q445">
        <v>3</v>
      </c>
      <c r="R445" s="1">
        <v>44930</v>
      </c>
      <c r="S445">
        <v>4</v>
      </c>
      <c r="T445">
        <v>2</v>
      </c>
      <c r="U445">
        <v>1</v>
      </c>
      <c r="V445" s="1">
        <v>44815</v>
      </c>
      <c r="W445" t="s">
        <v>41</v>
      </c>
      <c r="X445" t="s">
        <v>42</v>
      </c>
      <c r="Y445" t="s">
        <v>43</v>
      </c>
      <c r="Z445">
        <v>1</v>
      </c>
      <c r="AA445">
        <v>799.99</v>
      </c>
      <c r="AB445">
        <v>65</v>
      </c>
    </row>
    <row r="446" spans="1:28" x14ac:dyDescent="0.25">
      <c r="A446">
        <v>3929</v>
      </c>
      <c r="B446" s="1">
        <v>45095</v>
      </c>
      <c r="C446" t="s">
        <v>113</v>
      </c>
      <c r="D446" t="s">
        <v>74</v>
      </c>
      <c r="E446" t="s">
        <v>30</v>
      </c>
      <c r="F446" t="s">
        <v>31</v>
      </c>
      <c r="G446" t="s">
        <v>32</v>
      </c>
      <c r="H446" t="s">
        <v>46</v>
      </c>
      <c r="I446" t="s">
        <v>95</v>
      </c>
      <c r="J446" t="s">
        <v>101</v>
      </c>
      <c r="K446" s="1">
        <v>28235</v>
      </c>
      <c r="L446" t="s">
        <v>36</v>
      </c>
      <c r="M446" t="s">
        <v>37</v>
      </c>
      <c r="N446" t="s">
        <v>84</v>
      </c>
      <c r="O446" t="s">
        <v>67</v>
      </c>
      <c r="P446" t="s">
        <v>40</v>
      </c>
      <c r="Q446">
        <v>3</v>
      </c>
      <c r="R446" s="1">
        <v>44862</v>
      </c>
      <c r="S446">
        <v>2</v>
      </c>
      <c r="T446">
        <v>5</v>
      </c>
      <c r="U446">
        <v>2</v>
      </c>
      <c r="V446" s="1">
        <v>45118</v>
      </c>
      <c r="W446" t="s">
        <v>68</v>
      </c>
      <c r="X446" t="s">
        <v>42</v>
      </c>
      <c r="Y446" t="s">
        <v>43</v>
      </c>
      <c r="Z446">
        <v>3</v>
      </c>
      <c r="AA446">
        <v>617.52</v>
      </c>
      <c r="AB446">
        <v>46</v>
      </c>
    </row>
    <row r="447" spans="1:28" x14ac:dyDescent="0.25">
      <c r="A447">
        <v>3930</v>
      </c>
      <c r="B447" s="1">
        <v>43793</v>
      </c>
      <c r="C447" t="s">
        <v>113</v>
      </c>
      <c r="D447" t="s">
        <v>69</v>
      </c>
      <c r="E447" t="s">
        <v>30</v>
      </c>
      <c r="F447" t="s">
        <v>31</v>
      </c>
      <c r="G447" t="s">
        <v>45</v>
      </c>
      <c r="H447" t="s">
        <v>46</v>
      </c>
      <c r="I447" t="s">
        <v>95</v>
      </c>
      <c r="J447" t="s">
        <v>65</v>
      </c>
      <c r="K447" s="1">
        <v>30781</v>
      </c>
      <c r="L447" t="s">
        <v>36</v>
      </c>
      <c r="M447" t="s">
        <v>37</v>
      </c>
      <c r="N447" t="s">
        <v>84</v>
      </c>
      <c r="O447" t="s">
        <v>67</v>
      </c>
      <c r="P447" t="s">
        <v>40</v>
      </c>
      <c r="Q447">
        <v>3</v>
      </c>
      <c r="R447" s="1">
        <v>45052</v>
      </c>
      <c r="S447">
        <v>4</v>
      </c>
      <c r="T447">
        <v>4</v>
      </c>
      <c r="U447">
        <v>4</v>
      </c>
      <c r="V447" s="1">
        <v>45076</v>
      </c>
      <c r="W447" t="s">
        <v>41</v>
      </c>
      <c r="X447" t="s">
        <v>51</v>
      </c>
      <c r="Y447" t="s">
        <v>43</v>
      </c>
      <c r="Z447">
        <v>5</v>
      </c>
      <c r="AA447">
        <v>522.86</v>
      </c>
      <c r="AB447">
        <v>35</v>
      </c>
    </row>
    <row r="448" spans="1:28" x14ac:dyDescent="0.25">
      <c r="A448">
        <v>3931</v>
      </c>
      <c r="B448" s="1">
        <v>44463</v>
      </c>
      <c r="C448" t="s">
        <v>113</v>
      </c>
      <c r="D448" t="s">
        <v>29</v>
      </c>
      <c r="E448" t="s">
        <v>30</v>
      </c>
      <c r="F448" t="s">
        <v>46</v>
      </c>
      <c r="G448" t="s">
        <v>45</v>
      </c>
      <c r="H448" t="s">
        <v>33</v>
      </c>
      <c r="I448" t="s">
        <v>95</v>
      </c>
      <c r="J448" t="s">
        <v>79</v>
      </c>
      <c r="K448" s="1">
        <v>22093</v>
      </c>
      <c r="L448" t="s">
        <v>36</v>
      </c>
      <c r="M448" t="s">
        <v>48</v>
      </c>
      <c r="N448" t="s">
        <v>72</v>
      </c>
      <c r="O448" t="s">
        <v>39</v>
      </c>
      <c r="P448" t="s">
        <v>40</v>
      </c>
      <c r="Q448">
        <v>3</v>
      </c>
      <c r="R448" s="1">
        <v>44834</v>
      </c>
      <c r="S448">
        <v>2</v>
      </c>
      <c r="T448">
        <v>1</v>
      </c>
      <c r="U448">
        <v>5</v>
      </c>
      <c r="V448" s="1">
        <v>44877</v>
      </c>
      <c r="W448" t="s">
        <v>50</v>
      </c>
      <c r="X448" t="s">
        <v>51</v>
      </c>
      <c r="Y448" t="s">
        <v>43</v>
      </c>
      <c r="Z448">
        <v>5</v>
      </c>
      <c r="AA448">
        <v>685.82</v>
      </c>
      <c r="AB448">
        <v>61</v>
      </c>
    </row>
    <row r="449" spans="1:28" x14ac:dyDescent="0.25">
      <c r="A449">
        <v>3932</v>
      </c>
      <c r="B449" s="1">
        <v>44790</v>
      </c>
      <c r="C449" t="s">
        <v>112</v>
      </c>
      <c r="D449" t="s">
        <v>44</v>
      </c>
      <c r="E449" t="s">
        <v>30</v>
      </c>
      <c r="F449" t="s">
        <v>31</v>
      </c>
      <c r="G449" t="s">
        <v>56</v>
      </c>
      <c r="H449" t="s">
        <v>55</v>
      </c>
      <c r="I449" t="s">
        <v>95</v>
      </c>
      <c r="J449" t="s">
        <v>75</v>
      </c>
      <c r="K449" s="1">
        <v>23853</v>
      </c>
      <c r="L449" t="s">
        <v>36</v>
      </c>
      <c r="M449" t="s">
        <v>37</v>
      </c>
      <c r="N449" t="s">
        <v>72</v>
      </c>
      <c r="O449" t="s">
        <v>61</v>
      </c>
      <c r="P449" t="s">
        <v>40</v>
      </c>
      <c r="Q449">
        <v>3</v>
      </c>
      <c r="R449" s="1">
        <v>45100</v>
      </c>
      <c r="S449">
        <v>5</v>
      </c>
      <c r="T449">
        <v>5</v>
      </c>
      <c r="U449">
        <v>4</v>
      </c>
      <c r="V449" s="1">
        <v>44984</v>
      </c>
      <c r="W449" t="s">
        <v>68</v>
      </c>
      <c r="X449" t="s">
        <v>42</v>
      </c>
      <c r="Y449" t="s">
        <v>63</v>
      </c>
      <c r="Z449">
        <v>5</v>
      </c>
      <c r="AA449">
        <v>898.93</v>
      </c>
      <c r="AB449">
        <v>57</v>
      </c>
    </row>
    <row r="450" spans="1:28" x14ac:dyDescent="0.25">
      <c r="A450">
        <v>3933</v>
      </c>
      <c r="B450" s="1">
        <v>45034</v>
      </c>
      <c r="C450" t="s">
        <v>112</v>
      </c>
      <c r="D450" t="s">
        <v>87</v>
      </c>
      <c r="E450" t="s">
        <v>30</v>
      </c>
      <c r="F450" t="s">
        <v>31</v>
      </c>
      <c r="G450" t="s">
        <v>45</v>
      </c>
      <c r="H450" t="s">
        <v>46</v>
      </c>
      <c r="I450" t="s">
        <v>95</v>
      </c>
      <c r="J450" t="s">
        <v>79</v>
      </c>
      <c r="K450" s="1">
        <v>24705</v>
      </c>
      <c r="L450" t="s">
        <v>36</v>
      </c>
      <c r="M450" t="s">
        <v>37</v>
      </c>
      <c r="N450" t="s">
        <v>38</v>
      </c>
      <c r="O450" t="s">
        <v>67</v>
      </c>
      <c r="P450" t="s">
        <v>40</v>
      </c>
      <c r="Q450">
        <v>3</v>
      </c>
      <c r="R450" s="1">
        <v>45012</v>
      </c>
      <c r="S450">
        <v>3</v>
      </c>
      <c r="T450">
        <v>4</v>
      </c>
      <c r="U450">
        <v>5</v>
      </c>
      <c r="V450" s="1">
        <v>44796</v>
      </c>
      <c r="W450" t="s">
        <v>92</v>
      </c>
      <c r="X450" t="s">
        <v>42</v>
      </c>
      <c r="Y450" t="s">
        <v>52</v>
      </c>
      <c r="Z450">
        <v>1</v>
      </c>
      <c r="AA450">
        <v>559.54999999999995</v>
      </c>
      <c r="AB450">
        <v>56</v>
      </c>
    </row>
    <row r="451" spans="1:28" x14ac:dyDescent="0.25">
      <c r="A451">
        <v>3934</v>
      </c>
      <c r="B451" s="1">
        <v>43936</v>
      </c>
      <c r="C451" t="s">
        <v>112</v>
      </c>
      <c r="D451" t="s">
        <v>81</v>
      </c>
      <c r="E451" t="s">
        <v>30</v>
      </c>
      <c r="F451" t="s">
        <v>55</v>
      </c>
      <c r="G451" t="s">
        <v>32</v>
      </c>
      <c r="H451" t="s">
        <v>33</v>
      </c>
      <c r="I451" t="s">
        <v>95</v>
      </c>
      <c r="J451" t="s">
        <v>82</v>
      </c>
      <c r="K451" s="1">
        <v>28858</v>
      </c>
      <c r="L451" t="s">
        <v>36</v>
      </c>
      <c r="M451" t="s">
        <v>37</v>
      </c>
      <c r="N451" t="s">
        <v>84</v>
      </c>
      <c r="O451" t="s">
        <v>39</v>
      </c>
      <c r="P451" t="s">
        <v>40</v>
      </c>
      <c r="Q451">
        <v>3</v>
      </c>
      <c r="R451" s="1">
        <v>45023</v>
      </c>
      <c r="S451">
        <v>3</v>
      </c>
      <c r="T451">
        <v>3</v>
      </c>
      <c r="U451">
        <v>2</v>
      </c>
      <c r="V451" s="1">
        <v>44973</v>
      </c>
      <c r="W451" t="s">
        <v>62</v>
      </c>
      <c r="X451" t="s">
        <v>42</v>
      </c>
      <c r="Y451" t="s">
        <v>63</v>
      </c>
      <c r="Z451">
        <v>5</v>
      </c>
      <c r="AA451">
        <v>219.78</v>
      </c>
      <c r="AB451">
        <v>41</v>
      </c>
    </row>
    <row r="452" spans="1:28" x14ac:dyDescent="0.25">
      <c r="A452">
        <v>3935</v>
      </c>
      <c r="B452" s="1">
        <v>44190</v>
      </c>
      <c r="C452" t="s">
        <v>112</v>
      </c>
      <c r="D452" t="s">
        <v>54</v>
      </c>
      <c r="E452" t="s">
        <v>30</v>
      </c>
      <c r="F452" t="s">
        <v>55</v>
      </c>
      <c r="G452" t="s">
        <v>32</v>
      </c>
      <c r="H452" t="s">
        <v>55</v>
      </c>
      <c r="I452" t="s">
        <v>95</v>
      </c>
      <c r="J452" t="s">
        <v>47</v>
      </c>
      <c r="K452" s="1">
        <v>34289</v>
      </c>
      <c r="L452" t="s">
        <v>36</v>
      </c>
      <c r="M452" t="s">
        <v>48</v>
      </c>
      <c r="N452" t="s">
        <v>38</v>
      </c>
      <c r="O452" t="s">
        <v>39</v>
      </c>
      <c r="P452" t="s">
        <v>40</v>
      </c>
      <c r="Q452">
        <v>3</v>
      </c>
      <c r="R452" s="1">
        <v>45021</v>
      </c>
      <c r="S452">
        <v>5</v>
      </c>
      <c r="T452">
        <v>1</v>
      </c>
      <c r="U452">
        <v>4</v>
      </c>
      <c r="V452" s="1">
        <v>45123</v>
      </c>
      <c r="W452" t="s">
        <v>50</v>
      </c>
      <c r="X452" t="s">
        <v>42</v>
      </c>
      <c r="Y452" t="s">
        <v>73</v>
      </c>
      <c r="Z452">
        <v>5</v>
      </c>
      <c r="AA452">
        <v>223.6</v>
      </c>
      <c r="AB452">
        <v>27</v>
      </c>
    </row>
    <row r="453" spans="1:28" x14ac:dyDescent="0.25">
      <c r="A453">
        <v>3936</v>
      </c>
      <c r="B453" s="1">
        <v>44763</v>
      </c>
      <c r="C453" t="s">
        <v>117</v>
      </c>
      <c r="D453" t="s">
        <v>87</v>
      </c>
      <c r="E453" t="s">
        <v>108</v>
      </c>
      <c r="F453" t="s">
        <v>55</v>
      </c>
      <c r="G453" t="s">
        <v>56</v>
      </c>
      <c r="H453" t="s">
        <v>33</v>
      </c>
      <c r="I453" t="s">
        <v>95</v>
      </c>
      <c r="J453" t="s">
        <v>58</v>
      </c>
      <c r="K453" s="1">
        <v>35973</v>
      </c>
      <c r="L453" t="s">
        <v>71</v>
      </c>
      <c r="M453" t="s">
        <v>48</v>
      </c>
      <c r="N453" t="s">
        <v>60</v>
      </c>
      <c r="O453" t="s">
        <v>39</v>
      </c>
      <c r="P453" t="s">
        <v>40</v>
      </c>
      <c r="Q453">
        <v>3</v>
      </c>
      <c r="R453" s="1">
        <v>45010</v>
      </c>
      <c r="S453">
        <v>5</v>
      </c>
      <c r="T453">
        <v>3</v>
      </c>
      <c r="U453">
        <v>4</v>
      </c>
      <c r="V453" s="1">
        <v>45060</v>
      </c>
      <c r="W453" t="s">
        <v>92</v>
      </c>
      <c r="X453" t="s">
        <v>42</v>
      </c>
      <c r="Y453" t="s">
        <v>63</v>
      </c>
      <c r="Z453">
        <v>4</v>
      </c>
      <c r="AA453">
        <v>283.29000000000002</v>
      </c>
      <c r="AB453">
        <v>24</v>
      </c>
    </row>
    <row r="454" spans="1:28" x14ac:dyDescent="0.25">
      <c r="A454">
        <v>3937</v>
      </c>
      <c r="B454" s="1">
        <v>44869</v>
      </c>
      <c r="C454" t="s">
        <v>119</v>
      </c>
      <c r="D454" t="s">
        <v>44</v>
      </c>
      <c r="E454" t="s">
        <v>30</v>
      </c>
      <c r="F454" t="s">
        <v>31</v>
      </c>
      <c r="G454" t="s">
        <v>32</v>
      </c>
      <c r="H454" t="s">
        <v>46</v>
      </c>
      <c r="I454" t="s">
        <v>95</v>
      </c>
      <c r="J454" t="s">
        <v>70</v>
      </c>
      <c r="K454" s="1">
        <v>16328</v>
      </c>
      <c r="L454" t="s">
        <v>36</v>
      </c>
      <c r="M454" t="s">
        <v>48</v>
      </c>
      <c r="N454" t="s">
        <v>38</v>
      </c>
      <c r="O454" t="s">
        <v>39</v>
      </c>
      <c r="P454" t="s">
        <v>40</v>
      </c>
      <c r="Q454">
        <v>3</v>
      </c>
      <c r="R454" s="1">
        <v>44886</v>
      </c>
      <c r="S454">
        <v>1</v>
      </c>
      <c r="T454">
        <v>3</v>
      </c>
      <c r="U454">
        <v>1</v>
      </c>
      <c r="V454" s="1">
        <v>45018</v>
      </c>
      <c r="W454" t="s">
        <v>92</v>
      </c>
      <c r="X454" t="s">
        <v>42</v>
      </c>
      <c r="Y454" t="s">
        <v>63</v>
      </c>
      <c r="Z454">
        <v>2</v>
      </c>
      <c r="AA454">
        <v>935.28</v>
      </c>
      <c r="AB454">
        <v>78</v>
      </c>
    </row>
    <row r="455" spans="1:28" x14ac:dyDescent="0.25">
      <c r="A455">
        <v>3938</v>
      </c>
      <c r="B455" s="1">
        <v>43941</v>
      </c>
      <c r="C455" t="s">
        <v>120</v>
      </c>
      <c r="D455" t="s">
        <v>69</v>
      </c>
      <c r="E455" t="s">
        <v>30</v>
      </c>
      <c r="F455" t="s">
        <v>46</v>
      </c>
      <c r="G455" t="s">
        <v>56</v>
      </c>
      <c r="H455" t="s">
        <v>33</v>
      </c>
      <c r="I455" t="s">
        <v>95</v>
      </c>
      <c r="J455" t="s">
        <v>70</v>
      </c>
      <c r="K455" s="1">
        <v>20237</v>
      </c>
      <c r="L455" t="s">
        <v>36</v>
      </c>
      <c r="M455" t="s">
        <v>37</v>
      </c>
      <c r="N455" t="s">
        <v>49</v>
      </c>
      <c r="O455" t="s">
        <v>67</v>
      </c>
      <c r="P455" t="s">
        <v>40</v>
      </c>
      <c r="Q455">
        <v>3</v>
      </c>
      <c r="R455" s="1">
        <v>44911</v>
      </c>
      <c r="S455">
        <v>1</v>
      </c>
      <c r="T455">
        <v>1</v>
      </c>
      <c r="U455">
        <v>1</v>
      </c>
      <c r="V455" s="1">
        <v>45137</v>
      </c>
      <c r="W455" t="s">
        <v>68</v>
      </c>
      <c r="X455" t="s">
        <v>51</v>
      </c>
      <c r="Y455" t="s">
        <v>63</v>
      </c>
      <c r="Z455">
        <v>2</v>
      </c>
      <c r="AA455">
        <v>892.83</v>
      </c>
      <c r="AB455">
        <v>65</v>
      </c>
    </row>
    <row r="456" spans="1:28" x14ac:dyDescent="0.25">
      <c r="A456">
        <v>3939</v>
      </c>
      <c r="B456" s="1">
        <v>43713</v>
      </c>
      <c r="C456" t="s">
        <v>120</v>
      </c>
      <c r="D456" t="s">
        <v>29</v>
      </c>
      <c r="E456" t="s">
        <v>30</v>
      </c>
      <c r="F456" t="s">
        <v>46</v>
      </c>
      <c r="G456" t="s">
        <v>45</v>
      </c>
      <c r="H456" t="s">
        <v>46</v>
      </c>
      <c r="I456" t="s">
        <v>95</v>
      </c>
      <c r="J456" t="s">
        <v>65</v>
      </c>
      <c r="K456" s="1">
        <v>33851</v>
      </c>
      <c r="L456" t="s">
        <v>83</v>
      </c>
      <c r="M456" t="s">
        <v>48</v>
      </c>
      <c r="N456" t="s">
        <v>72</v>
      </c>
      <c r="O456" t="s">
        <v>67</v>
      </c>
      <c r="P456" t="s">
        <v>40</v>
      </c>
      <c r="Q456">
        <v>3</v>
      </c>
      <c r="R456" s="1">
        <v>44935</v>
      </c>
      <c r="S456">
        <v>5</v>
      </c>
      <c r="T456">
        <v>2</v>
      </c>
      <c r="U456">
        <v>4</v>
      </c>
      <c r="V456" s="1">
        <v>45064</v>
      </c>
      <c r="W456" t="s">
        <v>68</v>
      </c>
      <c r="X456" t="s">
        <v>42</v>
      </c>
      <c r="Y456" t="s">
        <v>73</v>
      </c>
      <c r="Z456">
        <v>4</v>
      </c>
      <c r="AA456">
        <v>318.19</v>
      </c>
      <c r="AB456">
        <v>27</v>
      </c>
    </row>
    <row r="457" spans="1:28" x14ac:dyDescent="0.25">
      <c r="A457">
        <v>3940</v>
      </c>
      <c r="B457" s="1">
        <v>43688</v>
      </c>
      <c r="C457" t="s">
        <v>121</v>
      </c>
      <c r="D457" t="s">
        <v>44</v>
      </c>
      <c r="E457" t="s">
        <v>30</v>
      </c>
      <c r="F457" t="s">
        <v>31</v>
      </c>
      <c r="G457" t="s">
        <v>56</v>
      </c>
      <c r="H457" t="s">
        <v>55</v>
      </c>
      <c r="I457" t="s">
        <v>95</v>
      </c>
      <c r="J457" t="s">
        <v>65</v>
      </c>
      <c r="K457" s="1">
        <v>21406</v>
      </c>
      <c r="L457" t="s">
        <v>36</v>
      </c>
      <c r="M457" t="s">
        <v>48</v>
      </c>
      <c r="N457" t="s">
        <v>60</v>
      </c>
      <c r="O457" t="s">
        <v>77</v>
      </c>
      <c r="P457" t="s">
        <v>40</v>
      </c>
      <c r="Q457">
        <v>3</v>
      </c>
      <c r="R457" s="1">
        <v>44920</v>
      </c>
      <c r="S457">
        <v>5</v>
      </c>
      <c r="T457">
        <v>4</v>
      </c>
      <c r="U457">
        <v>3</v>
      </c>
      <c r="V457" s="1">
        <v>44784</v>
      </c>
      <c r="W457" t="s">
        <v>62</v>
      </c>
      <c r="X457" t="s">
        <v>51</v>
      </c>
      <c r="Y457" t="s">
        <v>43</v>
      </c>
      <c r="Z457">
        <v>5</v>
      </c>
      <c r="AA457">
        <v>305.31</v>
      </c>
      <c r="AB457">
        <v>61</v>
      </c>
    </row>
    <row r="458" spans="1:28" x14ac:dyDescent="0.25">
      <c r="A458">
        <v>3941</v>
      </c>
      <c r="B458" s="1">
        <v>43408</v>
      </c>
      <c r="C458" t="s">
        <v>120</v>
      </c>
      <c r="D458" t="s">
        <v>69</v>
      </c>
      <c r="E458" t="s">
        <v>30</v>
      </c>
      <c r="F458" t="s">
        <v>55</v>
      </c>
      <c r="G458" t="s">
        <v>56</v>
      </c>
      <c r="H458" t="s">
        <v>33</v>
      </c>
      <c r="I458" t="s">
        <v>95</v>
      </c>
      <c r="J458" t="s">
        <v>70</v>
      </c>
      <c r="K458" s="1">
        <v>31289</v>
      </c>
      <c r="L458" t="s">
        <v>36</v>
      </c>
      <c r="M458" t="s">
        <v>48</v>
      </c>
      <c r="N458" t="s">
        <v>38</v>
      </c>
      <c r="O458" t="s">
        <v>67</v>
      </c>
      <c r="P458" t="s">
        <v>40</v>
      </c>
      <c r="Q458">
        <v>3</v>
      </c>
      <c r="R458" s="1">
        <v>44952</v>
      </c>
      <c r="S458">
        <v>2</v>
      </c>
      <c r="T458">
        <v>3</v>
      </c>
      <c r="U458">
        <v>3</v>
      </c>
      <c r="V458" s="1">
        <v>44817</v>
      </c>
      <c r="W458" t="s">
        <v>62</v>
      </c>
      <c r="X458" t="s">
        <v>51</v>
      </c>
      <c r="Y458" t="s">
        <v>52</v>
      </c>
      <c r="Z458">
        <v>5</v>
      </c>
      <c r="AA458">
        <v>756.43</v>
      </c>
      <c r="AB458">
        <v>33</v>
      </c>
    </row>
    <row r="459" spans="1:28" x14ac:dyDescent="0.25">
      <c r="A459">
        <v>3942</v>
      </c>
      <c r="B459" s="1">
        <v>43408</v>
      </c>
      <c r="C459" t="s">
        <v>116</v>
      </c>
      <c r="D459" t="s">
        <v>94</v>
      </c>
      <c r="E459" t="s">
        <v>108</v>
      </c>
      <c r="F459" t="s">
        <v>31</v>
      </c>
      <c r="G459" t="s">
        <v>56</v>
      </c>
      <c r="H459" t="s">
        <v>33</v>
      </c>
      <c r="I459" t="s">
        <v>95</v>
      </c>
      <c r="J459" t="s">
        <v>102</v>
      </c>
      <c r="K459" s="1">
        <v>18875</v>
      </c>
      <c r="L459" t="s">
        <v>36</v>
      </c>
      <c r="M459" t="s">
        <v>37</v>
      </c>
      <c r="N459" t="s">
        <v>84</v>
      </c>
      <c r="O459" t="s">
        <v>67</v>
      </c>
      <c r="P459" t="s">
        <v>107</v>
      </c>
      <c r="Q459">
        <v>3</v>
      </c>
      <c r="R459" s="1">
        <v>44959</v>
      </c>
      <c r="S459">
        <v>3</v>
      </c>
      <c r="T459">
        <v>4</v>
      </c>
      <c r="U459">
        <v>1</v>
      </c>
      <c r="V459" s="1">
        <v>44954</v>
      </c>
      <c r="W459" t="s">
        <v>50</v>
      </c>
      <c r="X459" t="s">
        <v>51</v>
      </c>
      <c r="Y459" t="s">
        <v>63</v>
      </c>
      <c r="Z459">
        <v>5</v>
      </c>
      <c r="AA459">
        <v>940.22</v>
      </c>
      <c r="AB459">
        <v>67</v>
      </c>
    </row>
    <row r="460" spans="1:28" x14ac:dyDescent="0.25">
      <c r="A460">
        <v>3943</v>
      </c>
      <c r="B460" s="1">
        <v>43673</v>
      </c>
      <c r="C460" t="s">
        <v>122</v>
      </c>
      <c r="D460" t="s">
        <v>81</v>
      </c>
      <c r="E460" t="s">
        <v>108</v>
      </c>
      <c r="F460" t="s">
        <v>46</v>
      </c>
      <c r="G460" t="s">
        <v>45</v>
      </c>
      <c r="H460" t="s">
        <v>46</v>
      </c>
      <c r="I460" t="s">
        <v>95</v>
      </c>
      <c r="J460" t="s">
        <v>75</v>
      </c>
      <c r="K460" s="1">
        <v>26149</v>
      </c>
      <c r="L460" t="s">
        <v>36</v>
      </c>
      <c r="M460" t="s">
        <v>48</v>
      </c>
      <c r="N460" t="s">
        <v>72</v>
      </c>
      <c r="O460" t="s">
        <v>61</v>
      </c>
      <c r="P460" t="s">
        <v>40</v>
      </c>
      <c r="Q460">
        <v>3</v>
      </c>
      <c r="R460" s="1">
        <v>44779</v>
      </c>
      <c r="S460">
        <v>5</v>
      </c>
      <c r="T460">
        <v>2</v>
      </c>
      <c r="U460">
        <v>2</v>
      </c>
      <c r="V460" s="1">
        <v>45061</v>
      </c>
      <c r="W460" t="s">
        <v>92</v>
      </c>
      <c r="X460" t="s">
        <v>51</v>
      </c>
      <c r="Y460" t="s">
        <v>43</v>
      </c>
      <c r="Z460">
        <v>3</v>
      </c>
      <c r="AA460">
        <v>282.37</v>
      </c>
      <c r="AB460">
        <v>48</v>
      </c>
    </row>
    <row r="461" spans="1:28" x14ac:dyDescent="0.25">
      <c r="A461">
        <v>3944</v>
      </c>
      <c r="B461" s="1">
        <v>44186</v>
      </c>
      <c r="C461" t="s">
        <v>120</v>
      </c>
      <c r="D461" t="s">
        <v>85</v>
      </c>
      <c r="E461" t="s">
        <v>30</v>
      </c>
      <c r="F461" t="s">
        <v>55</v>
      </c>
      <c r="G461" t="s">
        <v>45</v>
      </c>
      <c r="H461" t="s">
        <v>55</v>
      </c>
      <c r="I461" t="s">
        <v>95</v>
      </c>
      <c r="J461" t="s">
        <v>58</v>
      </c>
      <c r="K461" s="1">
        <v>35616</v>
      </c>
      <c r="L461" t="s">
        <v>36</v>
      </c>
      <c r="M461" t="s">
        <v>37</v>
      </c>
      <c r="N461" t="s">
        <v>38</v>
      </c>
      <c r="O461" t="s">
        <v>61</v>
      </c>
      <c r="P461" t="s">
        <v>40</v>
      </c>
      <c r="Q461">
        <v>3</v>
      </c>
      <c r="R461" s="1">
        <v>44983</v>
      </c>
      <c r="S461">
        <v>5</v>
      </c>
      <c r="T461">
        <v>3</v>
      </c>
      <c r="U461">
        <v>4</v>
      </c>
      <c r="V461" s="1">
        <v>44792</v>
      </c>
      <c r="W461" t="s">
        <v>68</v>
      </c>
      <c r="X461" t="s">
        <v>51</v>
      </c>
      <c r="Y461" t="s">
        <v>63</v>
      </c>
      <c r="Z461">
        <v>1</v>
      </c>
      <c r="AA461">
        <v>627.14</v>
      </c>
      <c r="AB461">
        <v>23</v>
      </c>
    </row>
    <row r="462" spans="1:28" x14ac:dyDescent="0.25">
      <c r="A462">
        <v>3945</v>
      </c>
      <c r="B462" s="1">
        <v>44767</v>
      </c>
      <c r="C462" t="s">
        <v>120</v>
      </c>
      <c r="D462" t="s">
        <v>87</v>
      </c>
      <c r="E462" t="s">
        <v>30</v>
      </c>
      <c r="F462" t="s">
        <v>55</v>
      </c>
      <c r="G462" t="s">
        <v>32</v>
      </c>
      <c r="H462" t="s">
        <v>33</v>
      </c>
      <c r="I462" t="s">
        <v>95</v>
      </c>
      <c r="J462" t="s">
        <v>79</v>
      </c>
      <c r="K462" s="1">
        <v>35877</v>
      </c>
      <c r="L462" t="s">
        <v>36</v>
      </c>
      <c r="M462" t="s">
        <v>37</v>
      </c>
      <c r="N462" t="s">
        <v>72</v>
      </c>
      <c r="O462" t="s">
        <v>61</v>
      </c>
      <c r="P462" t="s">
        <v>107</v>
      </c>
      <c r="Q462">
        <v>3</v>
      </c>
      <c r="R462" s="1">
        <v>44929</v>
      </c>
      <c r="S462">
        <v>4</v>
      </c>
      <c r="T462">
        <v>4</v>
      </c>
      <c r="U462">
        <v>2</v>
      </c>
      <c r="V462" s="1">
        <v>44802</v>
      </c>
      <c r="W462" t="s">
        <v>92</v>
      </c>
      <c r="X462" t="s">
        <v>51</v>
      </c>
      <c r="Y462" t="s">
        <v>52</v>
      </c>
      <c r="Z462">
        <v>2</v>
      </c>
      <c r="AA462">
        <v>864.5</v>
      </c>
      <c r="AB462">
        <v>24</v>
      </c>
    </row>
    <row r="463" spans="1:28" x14ac:dyDescent="0.25">
      <c r="A463">
        <v>3946</v>
      </c>
      <c r="B463" s="1">
        <v>43631</v>
      </c>
      <c r="C463" t="s">
        <v>119</v>
      </c>
      <c r="D463" t="s">
        <v>81</v>
      </c>
      <c r="E463" t="s">
        <v>30</v>
      </c>
      <c r="F463" t="s">
        <v>31</v>
      </c>
      <c r="G463" t="s">
        <v>45</v>
      </c>
      <c r="H463" t="s">
        <v>33</v>
      </c>
      <c r="I463" t="s">
        <v>95</v>
      </c>
      <c r="J463" t="s">
        <v>100</v>
      </c>
      <c r="K463" s="1">
        <v>21021</v>
      </c>
      <c r="L463" t="s">
        <v>36</v>
      </c>
      <c r="M463" t="s">
        <v>37</v>
      </c>
      <c r="N463" t="s">
        <v>38</v>
      </c>
      <c r="O463" t="s">
        <v>67</v>
      </c>
      <c r="P463" t="s">
        <v>40</v>
      </c>
      <c r="Q463">
        <v>3</v>
      </c>
      <c r="R463" s="1">
        <v>45130</v>
      </c>
      <c r="S463">
        <v>1</v>
      </c>
      <c r="T463">
        <v>3</v>
      </c>
      <c r="U463">
        <v>4</v>
      </c>
      <c r="V463" s="1">
        <v>45122</v>
      </c>
      <c r="W463" t="s">
        <v>41</v>
      </c>
      <c r="X463" t="s">
        <v>51</v>
      </c>
      <c r="Y463" t="s">
        <v>73</v>
      </c>
      <c r="Z463">
        <v>4</v>
      </c>
      <c r="AA463">
        <v>981.64</v>
      </c>
      <c r="AB463">
        <v>62</v>
      </c>
    </row>
    <row r="464" spans="1:28" x14ac:dyDescent="0.25">
      <c r="A464">
        <v>3947</v>
      </c>
      <c r="B464" s="1">
        <v>43925</v>
      </c>
      <c r="C464" t="s">
        <v>119</v>
      </c>
      <c r="D464" t="s">
        <v>44</v>
      </c>
      <c r="E464" t="s">
        <v>108</v>
      </c>
      <c r="F464" t="s">
        <v>55</v>
      </c>
      <c r="G464" t="s">
        <v>56</v>
      </c>
      <c r="H464" t="s">
        <v>55</v>
      </c>
      <c r="I464" t="s">
        <v>95</v>
      </c>
      <c r="J464" t="s">
        <v>70</v>
      </c>
      <c r="K464" s="1">
        <v>35402</v>
      </c>
      <c r="L464" t="s">
        <v>36</v>
      </c>
      <c r="M464" t="s">
        <v>37</v>
      </c>
      <c r="N464" t="s">
        <v>49</v>
      </c>
      <c r="O464" t="s">
        <v>67</v>
      </c>
      <c r="P464" t="s">
        <v>40</v>
      </c>
      <c r="Q464">
        <v>3</v>
      </c>
      <c r="R464" s="1">
        <v>45135</v>
      </c>
      <c r="S464">
        <v>4</v>
      </c>
      <c r="T464">
        <v>3</v>
      </c>
      <c r="U464">
        <v>1</v>
      </c>
      <c r="V464" s="1">
        <v>44940</v>
      </c>
      <c r="W464" t="s">
        <v>62</v>
      </c>
      <c r="X464" t="s">
        <v>42</v>
      </c>
      <c r="Y464" t="s">
        <v>43</v>
      </c>
      <c r="Z464">
        <v>3</v>
      </c>
      <c r="AA464">
        <v>456.02</v>
      </c>
      <c r="AB464">
        <v>24</v>
      </c>
    </row>
    <row r="465" spans="1:28" x14ac:dyDescent="0.25">
      <c r="A465">
        <v>3948</v>
      </c>
      <c r="B465" s="1">
        <v>44960</v>
      </c>
      <c r="C465" t="s">
        <v>120</v>
      </c>
      <c r="D465" t="s">
        <v>87</v>
      </c>
      <c r="E465" t="s">
        <v>108</v>
      </c>
      <c r="F465" t="s">
        <v>31</v>
      </c>
      <c r="G465" t="s">
        <v>32</v>
      </c>
      <c r="H465" t="s">
        <v>55</v>
      </c>
      <c r="I465" t="s">
        <v>95</v>
      </c>
      <c r="J465" t="s">
        <v>47</v>
      </c>
      <c r="K465" s="1">
        <v>16008</v>
      </c>
      <c r="L465" t="s">
        <v>36</v>
      </c>
      <c r="M465" t="s">
        <v>48</v>
      </c>
      <c r="N465" t="s">
        <v>49</v>
      </c>
      <c r="O465" t="s">
        <v>67</v>
      </c>
      <c r="P465" t="s">
        <v>40</v>
      </c>
      <c r="Q465">
        <v>3</v>
      </c>
      <c r="R465" s="1">
        <v>44995</v>
      </c>
      <c r="S465">
        <v>4</v>
      </c>
      <c r="T465">
        <v>4</v>
      </c>
      <c r="U465">
        <v>2</v>
      </c>
      <c r="V465" s="1">
        <v>45018</v>
      </c>
      <c r="W465" t="s">
        <v>41</v>
      </c>
      <c r="X465" t="s">
        <v>51</v>
      </c>
      <c r="Y465" t="s">
        <v>73</v>
      </c>
      <c r="Z465">
        <v>5</v>
      </c>
      <c r="AA465">
        <v>350.68</v>
      </c>
      <c r="AB465">
        <v>80</v>
      </c>
    </row>
    <row r="466" spans="1:28" x14ac:dyDescent="0.25">
      <c r="A466">
        <v>3950</v>
      </c>
      <c r="B466" s="1">
        <v>45119</v>
      </c>
      <c r="C466" t="s">
        <v>119</v>
      </c>
      <c r="D466" t="s">
        <v>29</v>
      </c>
      <c r="E466" t="s">
        <v>30</v>
      </c>
      <c r="F466" t="s">
        <v>55</v>
      </c>
      <c r="G466" t="s">
        <v>45</v>
      </c>
      <c r="H466" t="s">
        <v>46</v>
      </c>
      <c r="I466" t="s">
        <v>95</v>
      </c>
      <c r="J466" t="s">
        <v>97</v>
      </c>
      <c r="K466" s="1">
        <v>32537</v>
      </c>
      <c r="L466" t="s">
        <v>36</v>
      </c>
      <c r="M466" t="s">
        <v>37</v>
      </c>
      <c r="N466" t="s">
        <v>49</v>
      </c>
      <c r="O466" t="s">
        <v>39</v>
      </c>
      <c r="P466" t="s">
        <v>40</v>
      </c>
      <c r="Q466">
        <v>3</v>
      </c>
      <c r="R466" s="1">
        <v>44852</v>
      </c>
      <c r="S466">
        <v>2</v>
      </c>
      <c r="T466">
        <v>3</v>
      </c>
      <c r="U466">
        <v>5</v>
      </c>
      <c r="V466" s="1">
        <v>45038</v>
      </c>
      <c r="W466" t="s">
        <v>68</v>
      </c>
      <c r="X466" t="s">
        <v>42</v>
      </c>
      <c r="Y466" t="s">
        <v>63</v>
      </c>
      <c r="Z466">
        <v>2</v>
      </c>
      <c r="AA466">
        <v>119.24</v>
      </c>
      <c r="AB466">
        <v>34</v>
      </c>
    </row>
    <row r="467" spans="1:28" x14ac:dyDescent="0.25">
      <c r="A467">
        <v>3951</v>
      </c>
      <c r="B467" s="1">
        <v>44311</v>
      </c>
      <c r="C467" t="s">
        <v>119</v>
      </c>
      <c r="D467" t="s">
        <v>87</v>
      </c>
      <c r="E467" t="s">
        <v>108</v>
      </c>
      <c r="F467" t="s">
        <v>31</v>
      </c>
      <c r="G467" t="s">
        <v>45</v>
      </c>
      <c r="H467" t="s">
        <v>33</v>
      </c>
      <c r="I467" t="s">
        <v>95</v>
      </c>
      <c r="J467" t="s">
        <v>101</v>
      </c>
      <c r="K467" s="1">
        <v>22531</v>
      </c>
      <c r="L467" t="s">
        <v>36</v>
      </c>
      <c r="M467" t="s">
        <v>37</v>
      </c>
      <c r="N467" t="s">
        <v>84</v>
      </c>
      <c r="O467" t="s">
        <v>77</v>
      </c>
      <c r="P467" t="s">
        <v>40</v>
      </c>
      <c r="Q467">
        <v>3</v>
      </c>
      <c r="R467" s="1">
        <v>45017</v>
      </c>
      <c r="S467">
        <v>4</v>
      </c>
      <c r="T467">
        <v>1</v>
      </c>
      <c r="U467">
        <v>3</v>
      </c>
      <c r="V467" s="1">
        <v>45024</v>
      </c>
      <c r="W467" t="s">
        <v>62</v>
      </c>
      <c r="X467" t="s">
        <v>42</v>
      </c>
      <c r="Y467" t="s">
        <v>63</v>
      </c>
      <c r="Z467">
        <v>5</v>
      </c>
      <c r="AA467">
        <v>532.41</v>
      </c>
      <c r="AB467">
        <v>60</v>
      </c>
    </row>
    <row r="468" spans="1:28" x14ac:dyDescent="0.25">
      <c r="A468">
        <v>3952</v>
      </c>
      <c r="B468" s="1">
        <v>44268</v>
      </c>
      <c r="C468" t="s">
        <v>120</v>
      </c>
      <c r="D468" t="s">
        <v>44</v>
      </c>
      <c r="E468" t="s">
        <v>30</v>
      </c>
      <c r="F468" t="s">
        <v>55</v>
      </c>
      <c r="G468" t="s">
        <v>45</v>
      </c>
      <c r="H468" t="s">
        <v>55</v>
      </c>
      <c r="I468" t="s">
        <v>95</v>
      </c>
      <c r="J468" t="s">
        <v>35</v>
      </c>
      <c r="K468" s="1">
        <v>18568</v>
      </c>
      <c r="L468" t="s">
        <v>36</v>
      </c>
      <c r="M468" t="s">
        <v>48</v>
      </c>
      <c r="N468" t="s">
        <v>72</v>
      </c>
      <c r="O468" t="s">
        <v>61</v>
      </c>
      <c r="P468" t="s">
        <v>40</v>
      </c>
      <c r="Q468">
        <v>3</v>
      </c>
      <c r="R468" s="1">
        <v>44908</v>
      </c>
      <c r="S468">
        <v>1</v>
      </c>
      <c r="T468">
        <v>4</v>
      </c>
      <c r="U468">
        <v>1</v>
      </c>
      <c r="V468" s="1">
        <v>45123</v>
      </c>
      <c r="W468" t="s">
        <v>62</v>
      </c>
      <c r="X468" t="s">
        <v>51</v>
      </c>
      <c r="Y468" t="s">
        <v>52</v>
      </c>
      <c r="Z468">
        <v>5</v>
      </c>
      <c r="AA468">
        <v>625.95000000000005</v>
      </c>
      <c r="AB468">
        <v>71</v>
      </c>
    </row>
    <row r="469" spans="1:28" x14ac:dyDescent="0.25">
      <c r="A469">
        <v>3953</v>
      </c>
      <c r="B469" s="1">
        <v>44424</v>
      </c>
      <c r="C469" t="s">
        <v>120</v>
      </c>
      <c r="D469" t="s">
        <v>69</v>
      </c>
      <c r="E469" t="s">
        <v>30</v>
      </c>
      <c r="F469" t="s">
        <v>55</v>
      </c>
      <c r="G469" t="s">
        <v>56</v>
      </c>
      <c r="H469" t="s">
        <v>55</v>
      </c>
      <c r="I469" t="s">
        <v>95</v>
      </c>
      <c r="J469" t="s">
        <v>75</v>
      </c>
      <c r="K469" s="1">
        <v>23795</v>
      </c>
      <c r="L469" t="s">
        <v>36</v>
      </c>
      <c r="M469" t="s">
        <v>37</v>
      </c>
      <c r="N469" t="s">
        <v>38</v>
      </c>
      <c r="O469" t="s">
        <v>67</v>
      </c>
      <c r="P469" t="s">
        <v>40</v>
      </c>
      <c r="Q469">
        <v>3</v>
      </c>
      <c r="R469" s="1">
        <v>45001</v>
      </c>
      <c r="S469">
        <v>3</v>
      </c>
      <c r="T469">
        <v>4</v>
      </c>
      <c r="U469">
        <v>4</v>
      </c>
      <c r="V469" s="1">
        <v>45077</v>
      </c>
      <c r="W469" t="s">
        <v>50</v>
      </c>
      <c r="X469" t="s">
        <v>42</v>
      </c>
      <c r="Y469" t="s">
        <v>73</v>
      </c>
      <c r="Z469">
        <v>2</v>
      </c>
      <c r="AA469">
        <v>779.08</v>
      </c>
      <c r="AB469">
        <v>56</v>
      </c>
    </row>
    <row r="470" spans="1:28" x14ac:dyDescent="0.25">
      <c r="A470">
        <v>3954</v>
      </c>
      <c r="B470" s="1">
        <v>44487</v>
      </c>
      <c r="C470" t="s">
        <v>119</v>
      </c>
      <c r="D470" t="s">
        <v>29</v>
      </c>
      <c r="E470" t="s">
        <v>30</v>
      </c>
      <c r="F470" t="s">
        <v>55</v>
      </c>
      <c r="G470" t="s">
        <v>56</v>
      </c>
      <c r="H470" t="s">
        <v>33</v>
      </c>
      <c r="I470" t="s">
        <v>95</v>
      </c>
      <c r="J470" t="s">
        <v>65</v>
      </c>
      <c r="K470" s="1">
        <v>17117</v>
      </c>
      <c r="L470" t="s">
        <v>36</v>
      </c>
      <c r="M470" t="s">
        <v>37</v>
      </c>
      <c r="N470" t="s">
        <v>49</v>
      </c>
      <c r="O470" t="s">
        <v>67</v>
      </c>
      <c r="P470" t="s">
        <v>40</v>
      </c>
      <c r="Q470">
        <v>3</v>
      </c>
      <c r="R470" s="1">
        <v>45095</v>
      </c>
      <c r="S470">
        <v>5</v>
      </c>
      <c r="T470">
        <v>1</v>
      </c>
      <c r="U470">
        <v>5</v>
      </c>
      <c r="V470" s="1">
        <v>45057</v>
      </c>
      <c r="W470" t="s">
        <v>41</v>
      </c>
      <c r="X470" t="s">
        <v>51</v>
      </c>
      <c r="Y470" t="s">
        <v>63</v>
      </c>
      <c r="Z470">
        <v>1</v>
      </c>
      <c r="AA470">
        <v>497.09</v>
      </c>
      <c r="AB470">
        <v>75</v>
      </c>
    </row>
    <row r="471" spans="1:28" x14ac:dyDescent="0.25">
      <c r="A471">
        <v>3955</v>
      </c>
      <c r="B471" s="1">
        <v>43877</v>
      </c>
      <c r="C471" t="s">
        <v>119</v>
      </c>
      <c r="D471" t="s">
        <v>85</v>
      </c>
      <c r="E471" t="s">
        <v>30</v>
      </c>
      <c r="F471" t="s">
        <v>31</v>
      </c>
      <c r="G471" t="s">
        <v>32</v>
      </c>
      <c r="H471" t="s">
        <v>55</v>
      </c>
      <c r="I471" t="s">
        <v>95</v>
      </c>
      <c r="J471" t="s">
        <v>96</v>
      </c>
      <c r="K471" s="1">
        <v>36096</v>
      </c>
      <c r="L471" t="s">
        <v>36</v>
      </c>
      <c r="M471" t="s">
        <v>37</v>
      </c>
      <c r="N471" t="s">
        <v>49</v>
      </c>
      <c r="O471" t="s">
        <v>67</v>
      </c>
      <c r="P471" t="s">
        <v>40</v>
      </c>
      <c r="Q471">
        <v>3</v>
      </c>
      <c r="R471" s="1">
        <v>45087</v>
      </c>
      <c r="S471">
        <v>2</v>
      </c>
      <c r="T471">
        <v>1</v>
      </c>
      <c r="U471">
        <v>1</v>
      </c>
      <c r="V471" s="1">
        <v>44999</v>
      </c>
      <c r="W471" t="s">
        <v>68</v>
      </c>
      <c r="X471" t="s">
        <v>51</v>
      </c>
      <c r="Y471" t="s">
        <v>43</v>
      </c>
      <c r="Z471">
        <v>1</v>
      </c>
      <c r="AA471">
        <v>762.36</v>
      </c>
      <c r="AB471">
        <v>22</v>
      </c>
    </row>
    <row r="472" spans="1:28" x14ac:dyDescent="0.25">
      <c r="A472">
        <v>3956</v>
      </c>
      <c r="B472" s="1">
        <v>43684</v>
      </c>
      <c r="C472" t="s">
        <v>119</v>
      </c>
      <c r="D472" t="s">
        <v>44</v>
      </c>
      <c r="E472" t="s">
        <v>30</v>
      </c>
      <c r="F472" t="s">
        <v>31</v>
      </c>
      <c r="G472" t="s">
        <v>45</v>
      </c>
      <c r="H472" t="s">
        <v>33</v>
      </c>
      <c r="I472" t="s">
        <v>95</v>
      </c>
      <c r="J472" t="s">
        <v>58</v>
      </c>
      <c r="K472" s="1">
        <v>35432</v>
      </c>
      <c r="L472" t="s">
        <v>83</v>
      </c>
      <c r="M472" t="s">
        <v>37</v>
      </c>
      <c r="N472" t="s">
        <v>72</v>
      </c>
      <c r="O472" t="s">
        <v>39</v>
      </c>
      <c r="P472" t="s">
        <v>40</v>
      </c>
      <c r="Q472">
        <v>3</v>
      </c>
      <c r="R472" s="1">
        <v>44830</v>
      </c>
      <c r="S472">
        <v>4</v>
      </c>
      <c r="T472">
        <v>5</v>
      </c>
      <c r="U472">
        <v>2</v>
      </c>
      <c r="V472" s="1">
        <v>44855</v>
      </c>
      <c r="W472" t="s">
        <v>50</v>
      </c>
      <c r="X472" t="s">
        <v>51</v>
      </c>
      <c r="Y472" t="s">
        <v>43</v>
      </c>
      <c r="Z472">
        <v>4</v>
      </c>
      <c r="AA472">
        <v>611.15</v>
      </c>
      <c r="AB472">
        <v>22</v>
      </c>
    </row>
    <row r="473" spans="1:28" x14ac:dyDescent="0.25">
      <c r="A473">
        <v>3957</v>
      </c>
      <c r="B473" s="1">
        <v>44564</v>
      </c>
      <c r="C473" t="s">
        <v>119</v>
      </c>
      <c r="D473" t="s">
        <v>87</v>
      </c>
      <c r="E473" t="s">
        <v>30</v>
      </c>
      <c r="F473" t="s">
        <v>31</v>
      </c>
      <c r="G473" t="s">
        <v>32</v>
      </c>
      <c r="H473" t="s">
        <v>33</v>
      </c>
      <c r="I473" t="s">
        <v>95</v>
      </c>
      <c r="J473" t="s">
        <v>70</v>
      </c>
      <c r="K473" s="1">
        <v>33240</v>
      </c>
      <c r="L473" t="s">
        <v>83</v>
      </c>
      <c r="M473" t="s">
        <v>37</v>
      </c>
      <c r="N473" t="s">
        <v>60</v>
      </c>
      <c r="O473" t="s">
        <v>77</v>
      </c>
      <c r="P473" t="s">
        <v>40</v>
      </c>
      <c r="Q473">
        <v>3</v>
      </c>
      <c r="R473" s="1">
        <v>45084</v>
      </c>
      <c r="S473">
        <v>3</v>
      </c>
      <c r="T473">
        <v>2</v>
      </c>
      <c r="U473">
        <v>4</v>
      </c>
      <c r="V473" s="1">
        <v>45099</v>
      </c>
      <c r="W473" t="s">
        <v>92</v>
      </c>
      <c r="X473" t="s">
        <v>42</v>
      </c>
      <c r="Y473" t="s">
        <v>73</v>
      </c>
      <c r="Z473">
        <v>3</v>
      </c>
      <c r="AA473">
        <v>724.95</v>
      </c>
      <c r="AB473">
        <v>31</v>
      </c>
    </row>
    <row r="474" spans="1:28" x14ac:dyDescent="0.25">
      <c r="A474">
        <v>3958</v>
      </c>
      <c r="B474" s="1">
        <v>44096</v>
      </c>
      <c r="C474" t="s">
        <v>119</v>
      </c>
      <c r="D474" t="s">
        <v>64</v>
      </c>
      <c r="E474" t="s">
        <v>30</v>
      </c>
      <c r="F474" t="s">
        <v>46</v>
      </c>
      <c r="G474" t="s">
        <v>32</v>
      </c>
      <c r="H474" t="s">
        <v>55</v>
      </c>
      <c r="I474" t="s">
        <v>95</v>
      </c>
      <c r="J474" t="s">
        <v>70</v>
      </c>
      <c r="K474" s="1">
        <v>27290</v>
      </c>
      <c r="L474" t="s">
        <v>83</v>
      </c>
      <c r="M474" t="s">
        <v>37</v>
      </c>
      <c r="N474" t="s">
        <v>49</v>
      </c>
      <c r="O474" t="s">
        <v>67</v>
      </c>
      <c r="P474" t="s">
        <v>107</v>
      </c>
      <c r="Q474">
        <v>3</v>
      </c>
      <c r="R474" s="1">
        <v>45026</v>
      </c>
      <c r="S474">
        <v>5</v>
      </c>
      <c r="T474">
        <v>3</v>
      </c>
      <c r="U474">
        <v>1</v>
      </c>
      <c r="V474" s="1">
        <v>44916</v>
      </c>
      <c r="W474" t="s">
        <v>68</v>
      </c>
      <c r="X474" t="s">
        <v>42</v>
      </c>
      <c r="Y474" t="s">
        <v>63</v>
      </c>
      <c r="Z474">
        <v>5</v>
      </c>
      <c r="AA474">
        <v>332.9</v>
      </c>
      <c r="AB474">
        <v>46</v>
      </c>
    </row>
    <row r="475" spans="1:28" x14ac:dyDescent="0.25">
      <c r="A475">
        <v>3959</v>
      </c>
      <c r="B475" s="1">
        <v>44876</v>
      </c>
      <c r="C475" t="s">
        <v>123</v>
      </c>
      <c r="D475" t="s">
        <v>94</v>
      </c>
      <c r="E475" t="s">
        <v>108</v>
      </c>
      <c r="F475" t="s">
        <v>46</v>
      </c>
      <c r="G475" t="s">
        <v>45</v>
      </c>
      <c r="H475" t="s">
        <v>55</v>
      </c>
      <c r="I475" t="s">
        <v>95</v>
      </c>
      <c r="J475" t="s">
        <v>65</v>
      </c>
      <c r="K475" s="1">
        <v>32375</v>
      </c>
      <c r="L475" t="s">
        <v>83</v>
      </c>
      <c r="M475" t="s">
        <v>48</v>
      </c>
      <c r="N475" t="s">
        <v>49</v>
      </c>
      <c r="O475" t="s">
        <v>61</v>
      </c>
      <c r="P475" t="s">
        <v>40</v>
      </c>
      <c r="Q475">
        <v>3</v>
      </c>
      <c r="R475" s="1">
        <v>45107</v>
      </c>
      <c r="S475">
        <v>5</v>
      </c>
      <c r="T475">
        <v>4</v>
      </c>
      <c r="U475">
        <v>5</v>
      </c>
      <c r="V475" s="1">
        <v>44956</v>
      </c>
      <c r="W475" t="s">
        <v>92</v>
      </c>
      <c r="X475" t="s">
        <v>42</v>
      </c>
      <c r="Y475" t="s">
        <v>52</v>
      </c>
      <c r="Z475">
        <v>5</v>
      </c>
      <c r="AA475">
        <v>116.9</v>
      </c>
      <c r="AB475">
        <v>34</v>
      </c>
    </row>
    <row r="476" spans="1:28" x14ac:dyDescent="0.25">
      <c r="A476">
        <v>3960</v>
      </c>
      <c r="B476" s="1">
        <v>43323</v>
      </c>
      <c r="C476" t="s">
        <v>124</v>
      </c>
      <c r="D476" t="s">
        <v>74</v>
      </c>
      <c r="E476" t="s">
        <v>30</v>
      </c>
      <c r="F476" t="s">
        <v>46</v>
      </c>
      <c r="G476" t="s">
        <v>45</v>
      </c>
      <c r="H476" t="s">
        <v>55</v>
      </c>
      <c r="I476" t="s">
        <v>95</v>
      </c>
      <c r="J476" t="s">
        <v>70</v>
      </c>
      <c r="K476" s="1">
        <v>17262</v>
      </c>
      <c r="L476" t="s">
        <v>83</v>
      </c>
      <c r="M476" t="s">
        <v>48</v>
      </c>
      <c r="N476" t="s">
        <v>38</v>
      </c>
      <c r="O476" t="s">
        <v>67</v>
      </c>
      <c r="P476" t="s">
        <v>40</v>
      </c>
      <c r="Q476">
        <v>3</v>
      </c>
      <c r="R476" s="1">
        <v>45121</v>
      </c>
      <c r="S476">
        <v>3</v>
      </c>
      <c r="T476">
        <v>4</v>
      </c>
      <c r="U476">
        <v>1</v>
      </c>
      <c r="V476" s="1">
        <v>45004</v>
      </c>
      <c r="W476" t="s">
        <v>92</v>
      </c>
      <c r="X476" t="s">
        <v>51</v>
      </c>
      <c r="Y476" t="s">
        <v>63</v>
      </c>
      <c r="Z476">
        <v>1</v>
      </c>
      <c r="AA476">
        <v>430.46</v>
      </c>
      <c r="AB476">
        <v>71</v>
      </c>
    </row>
    <row r="477" spans="1:28" x14ac:dyDescent="0.25">
      <c r="A477">
        <v>3961</v>
      </c>
      <c r="B477" s="1">
        <v>45016</v>
      </c>
      <c r="C477" t="s">
        <v>125</v>
      </c>
      <c r="D477" t="s">
        <v>81</v>
      </c>
      <c r="E477" t="s">
        <v>30</v>
      </c>
      <c r="F477" t="s">
        <v>55</v>
      </c>
      <c r="G477" t="s">
        <v>45</v>
      </c>
      <c r="H477" t="s">
        <v>55</v>
      </c>
      <c r="I477" t="s">
        <v>95</v>
      </c>
      <c r="J477" t="s">
        <v>47</v>
      </c>
      <c r="K477" s="1">
        <v>28660</v>
      </c>
      <c r="L477" t="s">
        <v>36</v>
      </c>
      <c r="M477" t="s">
        <v>48</v>
      </c>
      <c r="N477" t="s">
        <v>72</v>
      </c>
      <c r="O477" t="s">
        <v>77</v>
      </c>
      <c r="P477" t="s">
        <v>40</v>
      </c>
      <c r="Q477">
        <v>3</v>
      </c>
      <c r="R477" s="1">
        <v>44885</v>
      </c>
      <c r="S477">
        <v>2</v>
      </c>
      <c r="T477">
        <v>5</v>
      </c>
      <c r="U477">
        <v>2</v>
      </c>
      <c r="V477" s="1">
        <v>44962</v>
      </c>
      <c r="W477" t="s">
        <v>41</v>
      </c>
      <c r="X477" t="s">
        <v>42</v>
      </c>
      <c r="Y477" t="s">
        <v>73</v>
      </c>
      <c r="Z477">
        <v>5</v>
      </c>
      <c r="AA477">
        <v>881.61</v>
      </c>
      <c r="AB477">
        <v>45</v>
      </c>
    </row>
    <row r="478" spans="1:28" x14ac:dyDescent="0.25">
      <c r="A478">
        <v>3962</v>
      </c>
      <c r="B478" s="1">
        <v>44265</v>
      </c>
      <c r="C478" t="s">
        <v>121</v>
      </c>
      <c r="D478" t="s">
        <v>87</v>
      </c>
      <c r="E478" t="s">
        <v>30</v>
      </c>
      <c r="F478" t="s">
        <v>31</v>
      </c>
      <c r="G478" t="s">
        <v>56</v>
      </c>
      <c r="H478" t="s">
        <v>46</v>
      </c>
      <c r="I478" t="s">
        <v>95</v>
      </c>
      <c r="J478" t="s">
        <v>47</v>
      </c>
      <c r="K478" s="1">
        <v>33195</v>
      </c>
      <c r="L478" t="s">
        <v>36</v>
      </c>
      <c r="M478" t="s">
        <v>37</v>
      </c>
      <c r="N478" t="s">
        <v>49</v>
      </c>
      <c r="O478" t="s">
        <v>77</v>
      </c>
      <c r="P478" t="s">
        <v>40</v>
      </c>
      <c r="Q478">
        <v>3</v>
      </c>
      <c r="R478" s="1">
        <v>45076</v>
      </c>
      <c r="S478">
        <v>4</v>
      </c>
      <c r="T478">
        <v>3</v>
      </c>
      <c r="U478">
        <v>3</v>
      </c>
      <c r="V478" s="1">
        <v>44869</v>
      </c>
      <c r="W478" t="s">
        <v>50</v>
      </c>
      <c r="X478" t="s">
        <v>42</v>
      </c>
      <c r="Y478" t="s">
        <v>43</v>
      </c>
      <c r="Z478">
        <v>3</v>
      </c>
      <c r="AA478">
        <v>454.92</v>
      </c>
      <c r="AB478">
        <v>31</v>
      </c>
    </row>
    <row r="479" spans="1:28" x14ac:dyDescent="0.25">
      <c r="A479">
        <v>3963</v>
      </c>
      <c r="B479" s="1">
        <v>43707</v>
      </c>
      <c r="C479" t="s">
        <v>126</v>
      </c>
      <c r="D479" t="s">
        <v>64</v>
      </c>
      <c r="E479" t="s">
        <v>30</v>
      </c>
      <c r="F479" t="s">
        <v>46</v>
      </c>
      <c r="G479" t="s">
        <v>56</v>
      </c>
      <c r="H479" t="s">
        <v>33</v>
      </c>
      <c r="I479" t="s">
        <v>95</v>
      </c>
      <c r="J479" t="s">
        <v>70</v>
      </c>
      <c r="K479" s="1">
        <v>35934</v>
      </c>
      <c r="L479" t="s">
        <v>36</v>
      </c>
      <c r="M479" t="s">
        <v>37</v>
      </c>
      <c r="N479" t="s">
        <v>72</v>
      </c>
      <c r="O479" t="s">
        <v>39</v>
      </c>
      <c r="P479" t="s">
        <v>40</v>
      </c>
      <c r="Q479">
        <v>3</v>
      </c>
      <c r="R479" s="1">
        <v>45135</v>
      </c>
      <c r="S479">
        <v>4</v>
      </c>
      <c r="T479">
        <v>1</v>
      </c>
      <c r="U479">
        <v>5</v>
      </c>
      <c r="V479" s="1">
        <v>45031</v>
      </c>
      <c r="W479" t="s">
        <v>50</v>
      </c>
      <c r="X479" t="s">
        <v>51</v>
      </c>
      <c r="Y479" t="s">
        <v>63</v>
      </c>
      <c r="Z479">
        <v>2</v>
      </c>
      <c r="AA479">
        <v>381.88</v>
      </c>
      <c r="AB479">
        <v>21</v>
      </c>
    </row>
    <row r="480" spans="1:28" x14ac:dyDescent="0.25">
      <c r="A480">
        <v>3965</v>
      </c>
      <c r="B480" s="1">
        <v>43943</v>
      </c>
      <c r="C480" t="s">
        <v>127</v>
      </c>
      <c r="D480" t="s">
        <v>74</v>
      </c>
      <c r="E480" t="s">
        <v>30</v>
      </c>
      <c r="F480" t="s">
        <v>31</v>
      </c>
      <c r="G480" t="s">
        <v>56</v>
      </c>
      <c r="H480" t="s">
        <v>46</v>
      </c>
      <c r="I480" t="s">
        <v>95</v>
      </c>
      <c r="J480" t="s">
        <v>65</v>
      </c>
      <c r="K480" s="1">
        <v>36100</v>
      </c>
      <c r="L480" t="s">
        <v>36</v>
      </c>
      <c r="M480" t="s">
        <v>37</v>
      </c>
      <c r="N480" t="s">
        <v>60</v>
      </c>
      <c r="O480" t="s">
        <v>67</v>
      </c>
      <c r="P480" t="s">
        <v>40</v>
      </c>
      <c r="Q480">
        <v>3</v>
      </c>
      <c r="R480" s="1">
        <v>45085</v>
      </c>
      <c r="S480">
        <v>4</v>
      </c>
      <c r="T480">
        <v>1</v>
      </c>
      <c r="U480">
        <v>2</v>
      </c>
      <c r="V480" s="1">
        <v>45097</v>
      </c>
      <c r="W480" t="s">
        <v>68</v>
      </c>
      <c r="X480" t="s">
        <v>42</v>
      </c>
      <c r="Y480" t="s">
        <v>63</v>
      </c>
      <c r="Z480">
        <v>4</v>
      </c>
      <c r="AA480">
        <v>198.58</v>
      </c>
      <c r="AB480">
        <v>22</v>
      </c>
    </row>
    <row r="481" spans="1:28" x14ac:dyDescent="0.25">
      <c r="A481">
        <v>3967</v>
      </c>
      <c r="B481" s="1">
        <v>43437</v>
      </c>
      <c r="C481" t="s">
        <v>120</v>
      </c>
      <c r="D481" t="s">
        <v>87</v>
      </c>
      <c r="E481" t="s">
        <v>30</v>
      </c>
      <c r="F481" t="s">
        <v>55</v>
      </c>
      <c r="G481" t="s">
        <v>45</v>
      </c>
      <c r="H481" t="s">
        <v>33</v>
      </c>
      <c r="I481" t="s">
        <v>95</v>
      </c>
      <c r="J481" t="s">
        <v>35</v>
      </c>
      <c r="K481" s="1">
        <v>20289</v>
      </c>
      <c r="L481" t="s">
        <v>36</v>
      </c>
      <c r="M481" t="s">
        <v>37</v>
      </c>
      <c r="N481" t="s">
        <v>72</v>
      </c>
      <c r="O481" t="s">
        <v>67</v>
      </c>
      <c r="P481" t="s">
        <v>40</v>
      </c>
      <c r="Q481">
        <v>3</v>
      </c>
      <c r="R481" s="1">
        <v>44931</v>
      </c>
      <c r="S481">
        <v>5</v>
      </c>
      <c r="T481">
        <v>3</v>
      </c>
      <c r="U481">
        <v>4</v>
      </c>
      <c r="V481" s="1">
        <v>45062</v>
      </c>
      <c r="W481" t="s">
        <v>50</v>
      </c>
      <c r="X481" t="s">
        <v>51</v>
      </c>
      <c r="Y481" t="s">
        <v>43</v>
      </c>
      <c r="Z481">
        <v>4</v>
      </c>
      <c r="AA481">
        <v>683.96</v>
      </c>
      <c r="AB481">
        <v>63</v>
      </c>
    </row>
    <row r="482" spans="1:28" x14ac:dyDescent="0.25">
      <c r="A482">
        <v>3968</v>
      </c>
      <c r="B482" s="1">
        <v>44247</v>
      </c>
      <c r="C482" t="s">
        <v>120</v>
      </c>
      <c r="D482" t="s">
        <v>81</v>
      </c>
      <c r="E482" t="s">
        <v>30</v>
      </c>
      <c r="F482" t="s">
        <v>31</v>
      </c>
      <c r="G482" t="s">
        <v>56</v>
      </c>
      <c r="H482" t="s">
        <v>33</v>
      </c>
      <c r="I482" t="s">
        <v>95</v>
      </c>
      <c r="J482" t="s">
        <v>79</v>
      </c>
      <c r="K482" s="1">
        <v>24667</v>
      </c>
      <c r="L482" t="s">
        <v>36</v>
      </c>
      <c r="M482" t="s">
        <v>37</v>
      </c>
      <c r="N482" t="s">
        <v>60</v>
      </c>
      <c r="O482" t="s">
        <v>67</v>
      </c>
      <c r="P482" t="s">
        <v>40</v>
      </c>
      <c r="Q482">
        <v>3</v>
      </c>
      <c r="R482" s="1">
        <v>44909</v>
      </c>
      <c r="S482">
        <v>5</v>
      </c>
      <c r="T482">
        <v>5</v>
      </c>
      <c r="U482">
        <v>1</v>
      </c>
      <c r="V482" s="1">
        <v>44897</v>
      </c>
      <c r="W482" t="s">
        <v>68</v>
      </c>
      <c r="X482" t="s">
        <v>51</v>
      </c>
      <c r="Y482" t="s">
        <v>63</v>
      </c>
      <c r="Z482">
        <v>3</v>
      </c>
      <c r="AA482">
        <v>891.63</v>
      </c>
      <c r="AB482">
        <v>54</v>
      </c>
    </row>
    <row r="483" spans="1:28" x14ac:dyDescent="0.25">
      <c r="A483">
        <v>3969</v>
      </c>
      <c r="B483" s="1">
        <v>44213</v>
      </c>
      <c r="C483" t="s">
        <v>119</v>
      </c>
      <c r="D483" t="s">
        <v>54</v>
      </c>
      <c r="E483" t="s">
        <v>30</v>
      </c>
      <c r="F483" t="s">
        <v>31</v>
      </c>
      <c r="G483" t="s">
        <v>45</v>
      </c>
      <c r="H483" t="s">
        <v>55</v>
      </c>
      <c r="I483" t="s">
        <v>95</v>
      </c>
      <c r="J483" t="s">
        <v>47</v>
      </c>
      <c r="K483" s="1">
        <v>24276</v>
      </c>
      <c r="L483" t="s">
        <v>36</v>
      </c>
      <c r="M483" t="s">
        <v>37</v>
      </c>
      <c r="N483" t="s">
        <v>84</v>
      </c>
      <c r="O483" t="s">
        <v>77</v>
      </c>
      <c r="P483" t="s">
        <v>78</v>
      </c>
      <c r="Q483">
        <v>3</v>
      </c>
      <c r="R483" s="1">
        <v>44782</v>
      </c>
      <c r="S483">
        <v>4</v>
      </c>
      <c r="T483">
        <v>5</v>
      </c>
      <c r="U483">
        <v>2</v>
      </c>
      <c r="V483" s="1">
        <v>44986</v>
      </c>
      <c r="W483" t="s">
        <v>68</v>
      </c>
      <c r="X483" t="s">
        <v>42</v>
      </c>
      <c r="Y483" t="s">
        <v>43</v>
      </c>
      <c r="Z483">
        <v>4</v>
      </c>
      <c r="AA483">
        <v>701.87</v>
      </c>
      <c r="AB483">
        <v>55</v>
      </c>
    </row>
    <row r="484" spans="1:28" x14ac:dyDescent="0.25">
      <c r="A484">
        <v>3970</v>
      </c>
      <c r="B484" s="1">
        <v>44108</v>
      </c>
      <c r="C484" t="s">
        <v>119</v>
      </c>
      <c r="D484" t="s">
        <v>94</v>
      </c>
      <c r="E484" t="s">
        <v>30</v>
      </c>
      <c r="F484" t="s">
        <v>46</v>
      </c>
      <c r="G484" t="s">
        <v>56</v>
      </c>
      <c r="H484" t="s">
        <v>55</v>
      </c>
      <c r="I484" t="s">
        <v>95</v>
      </c>
      <c r="J484" t="s">
        <v>70</v>
      </c>
      <c r="K484" s="1">
        <v>18575</v>
      </c>
      <c r="L484" t="s">
        <v>36</v>
      </c>
      <c r="M484" t="s">
        <v>37</v>
      </c>
      <c r="N484" t="s">
        <v>60</v>
      </c>
      <c r="O484" t="s">
        <v>67</v>
      </c>
      <c r="P484" t="s">
        <v>78</v>
      </c>
      <c r="Q484">
        <v>3</v>
      </c>
      <c r="R484" s="1">
        <v>44940</v>
      </c>
      <c r="S484">
        <v>5</v>
      </c>
      <c r="T484">
        <v>1</v>
      </c>
      <c r="U484">
        <v>5</v>
      </c>
      <c r="V484" s="1">
        <v>44982</v>
      </c>
      <c r="W484" t="s">
        <v>68</v>
      </c>
      <c r="X484" t="s">
        <v>42</v>
      </c>
      <c r="Y484" t="s">
        <v>52</v>
      </c>
      <c r="Z484">
        <v>4</v>
      </c>
      <c r="AA484">
        <v>216.73</v>
      </c>
      <c r="AB484">
        <v>70</v>
      </c>
    </row>
    <row r="485" spans="1:28" x14ac:dyDescent="0.25">
      <c r="A485">
        <v>3971</v>
      </c>
      <c r="B485" s="1">
        <v>44225</v>
      </c>
      <c r="C485" t="s">
        <v>119</v>
      </c>
      <c r="D485" t="s">
        <v>85</v>
      </c>
      <c r="E485" t="s">
        <v>30</v>
      </c>
      <c r="F485" t="s">
        <v>46</v>
      </c>
      <c r="G485" t="s">
        <v>45</v>
      </c>
      <c r="H485" t="s">
        <v>33</v>
      </c>
      <c r="I485" t="s">
        <v>95</v>
      </c>
      <c r="J485" t="s">
        <v>65</v>
      </c>
      <c r="K485" s="1">
        <v>21489</v>
      </c>
      <c r="L485" t="s">
        <v>83</v>
      </c>
      <c r="M485" t="s">
        <v>37</v>
      </c>
      <c r="N485" t="s">
        <v>60</v>
      </c>
      <c r="O485" t="s">
        <v>39</v>
      </c>
      <c r="P485" t="s">
        <v>40</v>
      </c>
      <c r="Q485">
        <v>3</v>
      </c>
      <c r="R485" s="1">
        <v>45008</v>
      </c>
      <c r="S485">
        <v>3</v>
      </c>
      <c r="T485">
        <v>3</v>
      </c>
      <c r="U485">
        <v>2</v>
      </c>
      <c r="V485" s="1">
        <v>44789</v>
      </c>
      <c r="W485" t="s">
        <v>62</v>
      </c>
      <c r="X485" t="s">
        <v>51</v>
      </c>
      <c r="Y485" t="s">
        <v>73</v>
      </c>
      <c r="Z485">
        <v>5</v>
      </c>
      <c r="AA485">
        <v>482.47</v>
      </c>
      <c r="AB485">
        <v>63</v>
      </c>
    </row>
    <row r="486" spans="1:28" x14ac:dyDescent="0.25">
      <c r="A486">
        <v>3972</v>
      </c>
      <c r="B486" s="1">
        <v>44768</v>
      </c>
      <c r="C486" t="s">
        <v>119</v>
      </c>
      <c r="D486" t="s">
        <v>64</v>
      </c>
      <c r="E486" t="s">
        <v>30</v>
      </c>
      <c r="F486" t="s">
        <v>46</v>
      </c>
      <c r="G486" t="s">
        <v>56</v>
      </c>
      <c r="H486" t="s">
        <v>46</v>
      </c>
      <c r="I486" t="s">
        <v>95</v>
      </c>
      <c r="J486" t="s">
        <v>65</v>
      </c>
      <c r="K486" s="1">
        <v>20247</v>
      </c>
      <c r="L486" t="s">
        <v>83</v>
      </c>
      <c r="M486" t="s">
        <v>37</v>
      </c>
      <c r="N486" t="s">
        <v>72</v>
      </c>
      <c r="O486" t="s">
        <v>77</v>
      </c>
      <c r="P486" t="s">
        <v>40</v>
      </c>
      <c r="Q486">
        <v>3</v>
      </c>
      <c r="R486" s="1">
        <v>44863</v>
      </c>
      <c r="S486">
        <v>5</v>
      </c>
      <c r="T486">
        <v>4</v>
      </c>
      <c r="U486">
        <v>1</v>
      </c>
      <c r="V486" s="1">
        <v>45041</v>
      </c>
      <c r="W486" t="s">
        <v>41</v>
      </c>
      <c r="X486" t="s">
        <v>51</v>
      </c>
      <c r="Y486" t="s">
        <v>52</v>
      </c>
      <c r="Z486">
        <v>5</v>
      </c>
      <c r="AA486">
        <v>853.57</v>
      </c>
      <c r="AB486">
        <v>67</v>
      </c>
    </row>
    <row r="487" spans="1:28" x14ac:dyDescent="0.25">
      <c r="A487">
        <v>3973</v>
      </c>
      <c r="B487" s="1">
        <v>43364</v>
      </c>
      <c r="C487" t="s">
        <v>119</v>
      </c>
      <c r="D487" t="s">
        <v>74</v>
      </c>
      <c r="E487" t="s">
        <v>108</v>
      </c>
      <c r="F487" t="s">
        <v>46</v>
      </c>
      <c r="G487" t="s">
        <v>32</v>
      </c>
      <c r="H487" t="s">
        <v>33</v>
      </c>
      <c r="I487" t="s">
        <v>95</v>
      </c>
      <c r="J487" t="s">
        <v>70</v>
      </c>
      <c r="K487" s="1">
        <v>26806</v>
      </c>
      <c r="L487" t="s">
        <v>83</v>
      </c>
      <c r="M487" t="s">
        <v>37</v>
      </c>
      <c r="N487" t="s">
        <v>49</v>
      </c>
      <c r="O487" t="s">
        <v>61</v>
      </c>
      <c r="P487" t="s">
        <v>78</v>
      </c>
      <c r="Q487">
        <v>3</v>
      </c>
      <c r="R487" s="1">
        <v>44790</v>
      </c>
      <c r="S487">
        <v>3</v>
      </c>
      <c r="T487">
        <v>2</v>
      </c>
      <c r="U487">
        <v>1</v>
      </c>
      <c r="V487" s="1">
        <v>44879</v>
      </c>
      <c r="W487" t="s">
        <v>41</v>
      </c>
      <c r="X487" t="s">
        <v>42</v>
      </c>
      <c r="Y487" t="s">
        <v>73</v>
      </c>
      <c r="Z487">
        <v>1</v>
      </c>
      <c r="AA487">
        <v>202.97</v>
      </c>
      <c r="AB487">
        <v>45</v>
      </c>
    </row>
    <row r="488" spans="1:28" x14ac:dyDescent="0.25">
      <c r="A488">
        <v>3974</v>
      </c>
      <c r="B488" s="1">
        <v>43459</v>
      </c>
      <c r="C488" t="s">
        <v>123</v>
      </c>
      <c r="D488" t="s">
        <v>69</v>
      </c>
      <c r="E488" t="s">
        <v>108</v>
      </c>
      <c r="F488" t="s">
        <v>46</v>
      </c>
      <c r="G488" t="s">
        <v>32</v>
      </c>
      <c r="H488" t="s">
        <v>55</v>
      </c>
      <c r="I488" t="s">
        <v>95</v>
      </c>
      <c r="J488" t="s">
        <v>75</v>
      </c>
      <c r="K488" s="1">
        <v>31419</v>
      </c>
      <c r="L488" t="s">
        <v>83</v>
      </c>
      <c r="M488" t="s">
        <v>48</v>
      </c>
      <c r="N488" t="s">
        <v>60</v>
      </c>
      <c r="O488" t="s">
        <v>67</v>
      </c>
      <c r="P488" t="s">
        <v>78</v>
      </c>
      <c r="Q488">
        <v>3</v>
      </c>
      <c r="R488" s="1">
        <v>45020</v>
      </c>
      <c r="S488">
        <v>4</v>
      </c>
      <c r="T488">
        <v>5</v>
      </c>
      <c r="U488">
        <v>1</v>
      </c>
      <c r="V488" s="1">
        <v>45043</v>
      </c>
      <c r="W488" t="s">
        <v>92</v>
      </c>
      <c r="X488" t="s">
        <v>42</v>
      </c>
      <c r="Y488" t="s">
        <v>73</v>
      </c>
      <c r="Z488">
        <v>1</v>
      </c>
      <c r="AA488">
        <v>487.4</v>
      </c>
      <c r="AB488">
        <v>32</v>
      </c>
    </row>
    <row r="489" spans="1:28" x14ac:dyDescent="0.25">
      <c r="A489">
        <v>3975</v>
      </c>
      <c r="B489" s="1">
        <v>44138</v>
      </c>
      <c r="C489" t="s">
        <v>124</v>
      </c>
      <c r="D489" t="s">
        <v>29</v>
      </c>
      <c r="E489" t="s">
        <v>108</v>
      </c>
      <c r="F489" t="s">
        <v>46</v>
      </c>
      <c r="G489" t="s">
        <v>56</v>
      </c>
      <c r="H489" t="s">
        <v>33</v>
      </c>
      <c r="I489" t="s">
        <v>95</v>
      </c>
      <c r="J489" t="s">
        <v>70</v>
      </c>
      <c r="K489" s="1">
        <v>36185</v>
      </c>
      <c r="L489" t="s">
        <v>83</v>
      </c>
      <c r="M489" t="s">
        <v>48</v>
      </c>
      <c r="N489" t="s">
        <v>84</v>
      </c>
      <c r="O489" t="s">
        <v>61</v>
      </c>
      <c r="P489" t="s">
        <v>40</v>
      </c>
      <c r="Q489">
        <v>3</v>
      </c>
      <c r="R489" s="1">
        <v>44892</v>
      </c>
      <c r="S489">
        <v>1</v>
      </c>
      <c r="T489">
        <v>4</v>
      </c>
      <c r="U489">
        <v>3</v>
      </c>
      <c r="V489" s="1">
        <v>45054</v>
      </c>
      <c r="W489" t="s">
        <v>41</v>
      </c>
      <c r="X489" t="s">
        <v>51</v>
      </c>
      <c r="Y489" t="s">
        <v>63</v>
      </c>
      <c r="Z489">
        <v>2</v>
      </c>
      <c r="AA489">
        <v>669.81</v>
      </c>
      <c r="AB489">
        <v>21</v>
      </c>
    </row>
    <row r="490" spans="1:28" x14ac:dyDescent="0.25">
      <c r="A490">
        <v>3976</v>
      </c>
      <c r="B490" s="1">
        <v>44491</v>
      </c>
      <c r="C490" t="s">
        <v>121</v>
      </c>
      <c r="D490" t="s">
        <v>87</v>
      </c>
      <c r="E490" t="s">
        <v>30</v>
      </c>
      <c r="F490" t="s">
        <v>55</v>
      </c>
      <c r="G490" t="s">
        <v>32</v>
      </c>
      <c r="H490" t="s">
        <v>33</v>
      </c>
      <c r="I490" t="s">
        <v>95</v>
      </c>
      <c r="J490" t="s">
        <v>70</v>
      </c>
      <c r="K490" s="1">
        <v>33559</v>
      </c>
      <c r="L490" t="s">
        <v>36</v>
      </c>
      <c r="M490" t="s">
        <v>37</v>
      </c>
      <c r="N490" t="s">
        <v>38</v>
      </c>
      <c r="O490" t="s">
        <v>77</v>
      </c>
      <c r="P490" t="s">
        <v>40</v>
      </c>
      <c r="Q490">
        <v>3</v>
      </c>
      <c r="R490" s="1">
        <v>45041</v>
      </c>
      <c r="S490">
        <v>4</v>
      </c>
      <c r="T490">
        <v>5</v>
      </c>
      <c r="U490">
        <v>1</v>
      </c>
      <c r="V490" s="1">
        <v>45038</v>
      </c>
      <c r="W490" t="s">
        <v>41</v>
      </c>
      <c r="X490" t="s">
        <v>42</v>
      </c>
      <c r="Y490" t="s">
        <v>63</v>
      </c>
      <c r="Z490">
        <v>1</v>
      </c>
      <c r="AA490">
        <v>645.02</v>
      </c>
      <c r="AB490">
        <v>30</v>
      </c>
    </row>
    <row r="491" spans="1:28" x14ac:dyDescent="0.25">
      <c r="A491">
        <v>3977</v>
      </c>
      <c r="B491" s="1">
        <v>43339</v>
      </c>
      <c r="C491" t="s">
        <v>126</v>
      </c>
      <c r="D491" t="s">
        <v>64</v>
      </c>
      <c r="E491" t="s">
        <v>30</v>
      </c>
      <c r="F491" t="s">
        <v>55</v>
      </c>
      <c r="G491" t="s">
        <v>45</v>
      </c>
      <c r="H491" t="s">
        <v>55</v>
      </c>
      <c r="I491" t="s">
        <v>95</v>
      </c>
      <c r="J491" t="s">
        <v>101</v>
      </c>
      <c r="K491" s="1">
        <v>15937</v>
      </c>
      <c r="L491" t="s">
        <v>36</v>
      </c>
      <c r="M491" t="s">
        <v>37</v>
      </c>
      <c r="N491" t="s">
        <v>72</v>
      </c>
      <c r="O491" t="s">
        <v>77</v>
      </c>
      <c r="P491" t="s">
        <v>40</v>
      </c>
      <c r="Q491">
        <v>3</v>
      </c>
      <c r="R491" s="1">
        <v>44932</v>
      </c>
      <c r="S491">
        <v>1</v>
      </c>
      <c r="T491">
        <v>5</v>
      </c>
      <c r="U491">
        <v>4</v>
      </c>
      <c r="V491" s="1">
        <v>44847</v>
      </c>
      <c r="W491" t="s">
        <v>68</v>
      </c>
      <c r="X491" t="s">
        <v>51</v>
      </c>
      <c r="Y491" t="s">
        <v>63</v>
      </c>
      <c r="Z491">
        <v>2</v>
      </c>
      <c r="AA491">
        <v>157.4</v>
      </c>
      <c r="AB491">
        <v>75</v>
      </c>
    </row>
    <row r="492" spans="1:28" x14ac:dyDescent="0.25">
      <c r="A492">
        <v>3978</v>
      </c>
      <c r="B492" s="1">
        <v>44024</v>
      </c>
      <c r="C492" t="s">
        <v>126</v>
      </c>
      <c r="D492" t="s">
        <v>94</v>
      </c>
      <c r="E492" t="s">
        <v>30</v>
      </c>
      <c r="F492" t="s">
        <v>46</v>
      </c>
      <c r="G492" t="s">
        <v>56</v>
      </c>
      <c r="H492" t="s">
        <v>46</v>
      </c>
      <c r="I492" t="s">
        <v>95</v>
      </c>
      <c r="J492" t="s">
        <v>65</v>
      </c>
      <c r="K492" s="1">
        <v>29337</v>
      </c>
      <c r="L492" t="s">
        <v>36</v>
      </c>
      <c r="M492" t="s">
        <v>48</v>
      </c>
      <c r="N492" t="s">
        <v>84</v>
      </c>
      <c r="O492" t="s">
        <v>39</v>
      </c>
      <c r="P492" t="s">
        <v>40</v>
      </c>
      <c r="Q492">
        <v>3</v>
      </c>
      <c r="R492" s="1">
        <v>44808</v>
      </c>
      <c r="S492">
        <v>4</v>
      </c>
      <c r="T492">
        <v>3</v>
      </c>
      <c r="U492">
        <v>5</v>
      </c>
      <c r="V492" s="1">
        <v>45061</v>
      </c>
      <c r="W492" t="s">
        <v>62</v>
      </c>
      <c r="X492" t="s">
        <v>51</v>
      </c>
      <c r="Y492" t="s">
        <v>43</v>
      </c>
      <c r="Z492">
        <v>1</v>
      </c>
      <c r="AA492">
        <v>131.97999999999999</v>
      </c>
      <c r="AB492">
        <v>40</v>
      </c>
    </row>
    <row r="493" spans="1:28" x14ac:dyDescent="0.25">
      <c r="A493">
        <v>3980</v>
      </c>
      <c r="B493" s="1">
        <v>43962</v>
      </c>
      <c r="C493" t="s">
        <v>120</v>
      </c>
      <c r="D493" t="s">
        <v>54</v>
      </c>
      <c r="E493" t="s">
        <v>30</v>
      </c>
      <c r="F493" t="s">
        <v>55</v>
      </c>
      <c r="G493" t="s">
        <v>32</v>
      </c>
      <c r="H493" t="s">
        <v>55</v>
      </c>
      <c r="I493" t="s">
        <v>95</v>
      </c>
      <c r="J493" t="s">
        <v>96</v>
      </c>
      <c r="K493" s="1">
        <v>27730</v>
      </c>
      <c r="L493" t="s">
        <v>36</v>
      </c>
      <c r="M493" t="s">
        <v>37</v>
      </c>
      <c r="N493" t="s">
        <v>38</v>
      </c>
      <c r="O493" t="s">
        <v>67</v>
      </c>
      <c r="P493" t="s">
        <v>78</v>
      </c>
      <c r="Q493">
        <v>3</v>
      </c>
      <c r="R493" s="1">
        <v>44837</v>
      </c>
      <c r="S493">
        <v>4</v>
      </c>
      <c r="T493">
        <v>2</v>
      </c>
      <c r="U493">
        <v>5</v>
      </c>
      <c r="V493" s="1">
        <v>45134</v>
      </c>
      <c r="W493" t="s">
        <v>92</v>
      </c>
      <c r="X493" t="s">
        <v>51</v>
      </c>
      <c r="Y493" t="s">
        <v>52</v>
      </c>
      <c r="Z493">
        <v>1</v>
      </c>
      <c r="AA493">
        <v>695.56</v>
      </c>
      <c r="AB493">
        <v>45</v>
      </c>
    </row>
    <row r="494" spans="1:28" x14ac:dyDescent="0.25">
      <c r="A494">
        <v>3981</v>
      </c>
      <c r="B494" s="1">
        <v>44036</v>
      </c>
      <c r="C494" t="s">
        <v>120</v>
      </c>
      <c r="D494" t="s">
        <v>69</v>
      </c>
      <c r="E494" t="s">
        <v>30</v>
      </c>
      <c r="F494" t="s">
        <v>55</v>
      </c>
      <c r="G494" t="s">
        <v>45</v>
      </c>
      <c r="H494" t="s">
        <v>33</v>
      </c>
      <c r="I494" t="s">
        <v>95</v>
      </c>
      <c r="J494" t="s">
        <v>70</v>
      </c>
      <c r="K494" s="1">
        <v>21953</v>
      </c>
      <c r="L494" t="s">
        <v>36</v>
      </c>
      <c r="M494" t="s">
        <v>37</v>
      </c>
      <c r="N494" t="s">
        <v>72</v>
      </c>
      <c r="O494" t="s">
        <v>77</v>
      </c>
      <c r="P494" t="s">
        <v>40</v>
      </c>
      <c r="Q494">
        <v>3</v>
      </c>
      <c r="R494" s="1">
        <v>44865</v>
      </c>
      <c r="S494">
        <v>1</v>
      </c>
      <c r="T494">
        <v>2</v>
      </c>
      <c r="U494">
        <v>4</v>
      </c>
      <c r="V494" s="1">
        <v>44917</v>
      </c>
      <c r="W494" t="s">
        <v>92</v>
      </c>
      <c r="X494" t="s">
        <v>51</v>
      </c>
      <c r="Y494" t="s">
        <v>73</v>
      </c>
      <c r="Z494">
        <v>2</v>
      </c>
      <c r="AA494">
        <v>869.96</v>
      </c>
      <c r="AB494">
        <v>60</v>
      </c>
    </row>
    <row r="495" spans="1:28" x14ac:dyDescent="0.25">
      <c r="A495">
        <v>3982</v>
      </c>
      <c r="B495" s="1">
        <v>44782</v>
      </c>
      <c r="C495" t="s">
        <v>119</v>
      </c>
      <c r="D495" t="s">
        <v>29</v>
      </c>
      <c r="E495" t="s">
        <v>30</v>
      </c>
      <c r="F495" t="s">
        <v>46</v>
      </c>
      <c r="G495" t="s">
        <v>56</v>
      </c>
      <c r="H495" t="s">
        <v>46</v>
      </c>
      <c r="I495" t="s">
        <v>95</v>
      </c>
      <c r="J495" t="s">
        <v>47</v>
      </c>
      <c r="K495" s="1">
        <v>20983</v>
      </c>
      <c r="L495" t="s">
        <v>36</v>
      </c>
      <c r="M495" t="s">
        <v>37</v>
      </c>
      <c r="N495" t="s">
        <v>60</v>
      </c>
      <c r="O495" t="s">
        <v>67</v>
      </c>
      <c r="P495" t="s">
        <v>98</v>
      </c>
      <c r="Q495">
        <v>3</v>
      </c>
      <c r="R495" s="1">
        <v>44843</v>
      </c>
      <c r="S495">
        <v>1</v>
      </c>
      <c r="T495">
        <v>1</v>
      </c>
      <c r="U495">
        <v>1</v>
      </c>
      <c r="V495" s="1">
        <v>44904</v>
      </c>
      <c r="W495" t="s">
        <v>68</v>
      </c>
      <c r="X495" t="s">
        <v>42</v>
      </c>
      <c r="Y495" t="s">
        <v>63</v>
      </c>
      <c r="Z495">
        <v>1</v>
      </c>
      <c r="AA495">
        <v>189.91</v>
      </c>
      <c r="AB495">
        <v>65</v>
      </c>
    </row>
    <row r="496" spans="1:28" x14ac:dyDescent="0.25">
      <c r="A496">
        <v>3983</v>
      </c>
      <c r="B496" s="1">
        <v>44724</v>
      </c>
      <c r="C496" t="s">
        <v>119</v>
      </c>
      <c r="D496" t="s">
        <v>85</v>
      </c>
      <c r="E496" t="s">
        <v>30</v>
      </c>
      <c r="F496" t="s">
        <v>55</v>
      </c>
      <c r="G496" t="s">
        <v>45</v>
      </c>
      <c r="H496" t="s">
        <v>55</v>
      </c>
      <c r="I496" t="s">
        <v>95</v>
      </c>
      <c r="J496" t="s">
        <v>70</v>
      </c>
      <c r="K496" s="1">
        <v>23479</v>
      </c>
      <c r="L496" t="s">
        <v>36</v>
      </c>
      <c r="M496" t="s">
        <v>37</v>
      </c>
      <c r="N496" t="s">
        <v>49</v>
      </c>
      <c r="O496" t="s">
        <v>67</v>
      </c>
      <c r="P496" t="s">
        <v>78</v>
      </c>
      <c r="Q496">
        <v>3</v>
      </c>
      <c r="R496" s="1">
        <v>44898</v>
      </c>
      <c r="S496">
        <v>4</v>
      </c>
      <c r="T496">
        <v>3</v>
      </c>
      <c r="U496">
        <v>1</v>
      </c>
      <c r="V496" s="1">
        <v>45131</v>
      </c>
      <c r="W496" t="s">
        <v>62</v>
      </c>
      <c r="X496" t="s">
        <v>51</v>
      </c>
      <c r="Y496" t="s">
        <v>43</v>
      </c>
      <c r="Z496">
        <v>5</v>
      </c>
      <c r="AA496">
        <v>407.96</v>
      </c>
      <c r="AB496">
        <v>58</v>
      </c>
    </row>
    <row r="497" spans="1:28" x14ac:dyDescent="0.25">
      <c r="A497">
        <v>3984</v>
      </c>
      <c r="B497" s="1">
        <v>44602</v>
      </c>
      <c r="C497" t="s">
        <v>119</v>
      </c>
      <c r="D497" t="s">
        <v>44</v>
      </c>
      <c r="E497" t="s">
        <v>30</v>
      </c>
      <c r="F497" t="s">
        <v>31</v>
      </c>
      <c r="G497" t="s">
        <v>56</v>
      </c>
      <c r="H497" t="s">
        <v>55</v>
      </c>
      <c r="I497" t="s">
        <v>95</v>
      </c>
      <c r="J497" t="s">
        <v>101</v>
      </c>
      <c r="K497" s="1">
        <v>23215</v>
      </c>
      <c r="L497" t="s">
        <v>83</v>
      </c>
      <c r="M497" t="s">
        <v>37</v>
      </c>
      <c r="N497" t="s">
        <v>49</v>
      </c>
      <c r="O497" t="s">
        <v>61</v>
      </c>
      <c r="P497" t="s">
        <v>40</v>
      </c>
      <c r="Q497">
        <v>3</v>
      </c>
      <c r="R497" s="1">
        <v>44981</v>
      </c>
      <c r="S497">
        <v>5</v>
      </c>
      <c r="T497">
        <v>5</v>
      </c>
      <c r="U497">
        <v>4</v>
      </c>
      <c r="V497" s="1">
        <v>44780</v>
      </c>
      <c r="W497" t="s">
        <v>92</v>
      </c>
      <c r="X497" t="s">
        <v>42</v>
      </c>
      <c r="Y497" t="s">
        <v>52</v>
      </c>
      <c r="Z497">
        <v>1</v>
      </c>
      <c r="AA497">
        <v>202.91</v>
      </c>
      <c r="AB497">
        <v>59</v>
      </c>
    </row>
    <row r="498" spans="1:28" x14ac:dyDescent="0.25">
      <c r="A498">
        <v>3985</v>
      </c>
      <c r="B498" s="1">
        <v>44939</v>
      </c>
      <c r="C498" t="s">
        <v>119</v>
      </c>
      <c r="D498" t="s">
        <v>87</v>
      </c>
      <c r="E498" t="s">
        <v>108</v>
      </c>
      <c r="F498" t="s">
        <v>46</v>
      </c>
      <c r="G498" t="s">
        <v>45</v>
      </c>
      <c r="H498" t="s">
        <v>46</v>
      </c>
      <c r="I498" t="s">
        <v>95</v>
      </c>
      <c r="J498" t="s">
        <v>104</v>
      </c>
      <c r="K498" s="1">
        <v>33621</v>
      </c>
      <c r="L498" t="s">
        <v>83</v>
      </c>
      <c r="M498" t="s">
        <v>48</v>
      </c>
      <c r="N498" t="s">
        <v>38</v>
      </c>
      <c r="O498" t="s">
        <v>39</v>
      </c>
      <c r="P498" t="s">
        <v>40</v>
      </c>
      <c r="Q498">
        <v>3</v>
      </c>
      <c r="R498" s="1">
        <v>44832</v>
      </c>
      <c r="S498">
        <v>5</v>
      </c>
      <c r="T498">
        <v>4</v>
      </c>
      <c r="U498">
        <v>2</v>
      </c>
      <c r="V498" s="1">
        <v>44850</v>
      </c>
      <c r="W498" t="s">
        <v>92</v>
      </c>
      <c r="X498" t="s">
        <v>42</v>
      </c>
      <c r="Y498" t="s">
        <v>73</v>
      </c>
      <c r="Z498">
        <v>4</v>
      </c>
      <c r="AA498">
        <v>956.95</v>
      </c>
      <c r="AB498">
        <v>31</v>
      </c>
    </row>
    <row r="499" spans="1:28" x14ac:dyDescent="0.25">
      <c r="A499">
        <v>3986</v>
      </c>
      <c r="B499" s="1">
        <v>43900</v>
      </c>
      <c r="C499" t="s">
        <v>119</v>
      </c>
      <c r="D499" t="s">
        <v>64</v>
      </c>
      <c r="E499" t="s">
        <v>30</v>
      </c>
      <c r="F499" t="s">
        <v>46</v>
      </c>
      <c r="G499" t="s">
        <v>45</v>
      </c>
      <c r="H499" t="s">
        <v>33</v>
      </c>
      <c r="I499" t="s">
        <v>95</v>
      </c>
      <c r="J499" t="s">
        <v>102</v>
      </c>
      <c r="K499" s="1">
        <v>26630</v>
      </c>
      <c r="L499" t="s">
        <v>83</v>
      </c>
      <c r="M499" t="s">
        <v>37</v>
      </c>
      <c r="N499" t="s">
        <v>49</v>
      </c>
      <c r="O499" t="s">
        <v>67</v>
      </c>
      <c r="P499" t="s">
        <v>40</v>
      </c>
      <c r="Q499">
        <v>3</v>
      </c>
      <c r="R499" s="1">
        <v>44842</v>
      </c>
      <c r="S499">
        <v>4</v>
      </c>
      <c r="T499">
        <v>3</v>
      </c>
      <c r="U499">
        <v>2</v>
      </c>
      <c r="V499" s="1">
        <v>44849</v>
      </c>
      <c r="W499" t="s">
        <v>68</v>
      </c>
      <c r="X499" t="s">
        <v>51</v>
      </c>
      <c r="Y499" t="s">
        <v>73</v>
      </c>
      <c r="Z499">
        <v>5</v>
      </c>
      <c r="AA499">
        <v>813.03</v>
      </c>
      <c r="AB499">
        <v>48</v>
      </c>
    </row>
    <row r="500" spans="1:28" x14ac:dyDescent="0.25">
      <c r="A500">
        <v>3987</v>
      </c>
      <c r="B500" s="1">
        <v>44617</v>
      </c>
      <c r="C500" t="s">
        <v>123</v>
      </c>
      <c r="D500" t="s">
        <v>94</v>
      </c>
      <c r="E500" t="s">
        <v>108</v>
      </c>
      <c r="F500" t="s">
        <v>55</v>
      </c>
      <c r="G500" t="s">
        <v>45</v>
      </c>
      <c r="H500" t="s">
        <v>55</v>
      </c>
      <c r="I500" t="s">
        <v>95</v>
      </c>
      <c r="J500" t="s">
        <v>102</v>
      </c>
      <c r="K500" s="1">
        <v>30074</v>
      </c>
      <c r="L500" t="s">
        <v>83</v>
      </c>
      <c r="M500" t="s">
        <v>48</v>
      </c>
      <c r="N500" t="s">
        <v>60</v>
      </c>
      <c r="O500" t="s">
        <v>39</v>
      </c>
      <c r="P500" t="s">
        <v>78</v>
      </c>
      <c r="Q500">
        <v>3</v>
      </c>
      <c r="R500" s="1">
        <v>44917</v>
      </c>
      <c r="S500">
        <v>5</v>
      </c>
      <c r="T500">
        <v>4</v>
      </c>
      <c r="U500">
        <v>1</v>
      </c>
      <c r="V500" s="1">
        <v>44797</v>
      </c>
      <c r="W500" t="s">
        <v>62</v>
      </c>
      <c r="X500" t="s">
        <v>51</v>
      </c>
      <c r="Y500" t="s">
        <v>73</v>
      </c>
      <c r="Z500">
        <v>1</v>
      </c>
      <c r="AA500">
        <v>962.54</v>
      </c>
      <c r="AB500">
        <v>40</v>
      </c>
    </row>
    <row r="501" spans="1:28" x14ac:dyDescent="0.25">
      <c r="A501">
        <v>3989</v>
      </c>
      <c r="B501" s="1">
        <v>44753</v>
      </c>
      <c r="C501" t="s">
        <v>121</v>
      </c>
      <c r="D501" t="s">
        <v>64</v>
      </c>
      <c r="E501" t="s">
        <v>30</v>
      </c>
      <c r="F501" t="s">
        <v>55</v>
      </c>
      <c r="G501" t="s">
        <v>32</v>
      </c>
      <c r="H501" t="s">
        <v>46</v>
      </c>
      <c r="I501" t="s">
        <v>95</v>
      </c>
      <c r="J501" t="s">
        <v>65</v>
      </c>
      <c r="K501" s="1">
        <v>19163</v>
      </c>
      <c r="L501" t="s">
        <v>36</v>
      </c>
      <c r="M501" t="s">
        <v>37</v>
      </c>
      <c r="N501" t="s">
        <v>84</v>
      </c>
      <c r="O501" t="s">
        <v>39</v>
      </c>
      <c r="P501" t="s">
        <v>40</v>
      </c>
      <c r="Q501">
        <v>3</v>
      </c>
      <c r="R501" s="1">
        <v>45042</v>
      </c>
      <c r="S501">
        <v>2</v>
      </c>
      <c r="T501">
        <v>1</v>
      </c>
      <c r="U501">
        <v>1</v>
      </c>
      <c r="V501" s="1">
        <v>44948</v>
      </c>
      <c r="W501" t="s">
        <v>92</v>
      </c>
      <c r="X501" t="s">
        <v>42</v>
      </c>
      <c r="Y501" t="s">
        <v>73</v>
      </c>
      <c r="Z501">
        <v>5</v>
      </c>
      <c r="AA501">
        <v>866.51</v>
      </c>
      <c r="AB501">
        <v>70</v>
      </c>
    </row>
    <row r="502" spans="1:28" x14ac:dyDescent="0.25">
      <c r="A502">
        <v>3991</v>
      </c>
      <c r="B502" s="1">
        <v>45026</v>
      </c>
      <c r="C502" t="s">
        <v>126</v>
      </c>
      <c r="D502" t="s">
        <v>69</v>
      </c>
      <c r="E502" t="s">
        <v>30</v>
      </c>
      <c r="F502" t="s">
        <v>31</v>
      </c>
      <c r="G502" t="s">
        <v>56</v>
      </c>
      <c r="H502" t="s">
        <v>55</v>
      </c>
      <c r="I502" t="s">
        <v>95</v>
      </c>
      <c r="J502" t="s">
        <v>96</v>
      </c>
      <c r="K502" s="1">
        <v>27097</v>
      </c>
      <c r="L502" t="s">
        <v>36</v>
      </c>
      <c r="M502" t="s">
        <v>48</v>
      </c>
      <c r="N502" t="s">
        <v>72</v>
      </c>
      <c r="O502" t="s">
        <v>61</v>
      </c>
      <c r="P502" t="s">
        <v>40</v>
      </c>
      <c r="Q502">
        <v>3</v>
      </c>
      <c r="R502" s="1">
        <v>44845</v>
      </c>
      <c r="S502">
        <v>2</v>
      </c>
      <c r="T502">
        <v>3</v>
      </c>
      <c r="U502">
        <v>2</v>
      </c>
      <c r="V502" s="1">
        <v>44823</v>
      </c>
      <c r="W502" t="s">
        <v>50</v>
      </c>
      <c r="X502" t="s">
        <v>42</v>
      </c>
      <c r="Y502" t="s">
        <v>63</v>
      </c>
      <c r="Z502">
        <v>4</v>
      </c>
      <c r="AA502">
        <v>716.52</v>
      </c>
      <c r="AB502">
        <v>49</v>
      </c>
    </row>
    <row r="503" spans="1:28" x14ac:dyDescent="0.25">
      <c r="A503">
        <v>3992</v>
      </c>
      <c r="B503" s="1">
        <v>44903</v>
      </c>
      <c r="C503" t="s">
        <v>120</v>
      </c>
      <c r="D503" t="s">
        <v>85</v>
      </c>
      <c r="E503" t="s">
        <v>30</v>
      </c>
      <c r="F503" t="s">
        <v>46</v>
      </c>
      <c r="G503" t="s">
        <v>45</v>
      </c>
      <c r="H503" t="s">
        <v>55</v>
      </c>
      <c r="I503" t="s">
        <v>95</v>
      </c>
      <c r="J503" t="s">
        <v>75</v>
      </c>
      <c r="K503" s="1">
        <v>22643</v>
      </c>
      <c r="L503" t="s">
        <v>36</v>
      </c>
      <c r="M503" t="s">
        <v>48</v>
      </c>
      <c r="N503" t="s">
        <v>72</v>
      </c>
      <c r="O503" t="s">
        <v>67</v>
      </c>
      <c r="P503" t="s">
        <v>40</v>
      </c>
      <c r="Q503">
        <v>3</v>
      </c>
      <c r="R503" s="1">
        <v>45121</v>
      </c>
      <c r="S503">
        <v>4</v>
      </c>
      <c r="T503">
        <v>3</v>
      </c>
      <c r="U503">
        <v>1</v>
      </c>
      <c r="V503" s="1">
        <v>44817</v>
      </c>
      <c r="W503" t="s">
        <v>62</v>
      </c>
      <c r="X503" t="s">
        <v>51</v>
      </c>
      <c r="Y503" t="s">
        <v>63</v>
      </c>
      <c r="Z503">
        <v>3</v>
      </c>
      <c r="AA503">
        <v>323.25</v>
      </c>
      <c r="AB503">
        <v>61</v>
      </c>
    </row>
    <row r="504" spans="1:28" x14ac:dyDescent="0.25">
      <c r="A504">
        <v>3993</v>
      </c>
      <c r="B504" s="1">
        <v>44734</v>
      </c>
      <c r="C504" t="s">
        <v>120</v>
      </c>
      <c r="D504" t="s">
        <v>94</v>
      </c>
      <c r="E504" t="s">
        <v>30</v>
      </c>
      <c r="F504" t="s">
        <v>31</v>
      </c>
      <c r="G504" t="s">
        <v>32</v>
      </c>
      <c r="H504" t="s">
        <v>55</v>
      </c>
      <c r="I504" t="s">
        <v>95</v>
      </c>
      <c r="J504" t="s">
        <v>70</v>
      </c>
      <c r="K504" s="1">
        <v>35209</v>
      </c>
      <c r="L504" t="s">
        <v>36</v>
      </c>
      <c r="M504" t="s">
        <v>37</v>
      </c>
      <c r="N504" t="s">
        <v>84</v>
      </c>
      <c r="O504" t="s">
        <v>67</v>
      </c>
      <c r="P504" t="s">
        <v>40</v>
      </c>
      <c r="Q504">
        <v>3</v>
      </c>
      <c r="R504" s="1">
        <v>44850</v>
      </c>
      <c r="S504">
        <v>3</v>
      </c>
      <c r="T504">
        <v>4</v>
      </c>
      <c r="U504">
        <v>4</v>
      </c>
      <c r="V504" s="1">
        <v>44953</v>
      </c>
      <c r="W504" t="s">
        <v>92</v>
      </c>
      <c r="X504" t="s">
        <v>42</v>
      </c>
      <c r="Y504" t="s">
        <v>43</v>
      </c>
      <c r="Z504">
        <v>2</v>
      </c>
      <c r="AA504">
        <v>229</v>
      </c>
      <c r="AB504">
        <v>26</v>
      </c>
    </row>
    <row r="505" spans="1:28" x14ac:dyDescent="0.25">
      <c r="A505">
        <v>3994</v>
      </c>
      <c r="B505" s="1">
        <v>44826</v>
      </c>
      <c r="C505" t="s">
        <v>120</v>
      </c>
      <c r="D505" t="s">
        <v>54</v>
      </c>
      <c r="E505" t="s">
        <v>30</v>
      </c>
      <c r="F505" t="s">
        <v>55</v>
      </c>
      <c r="G505" t="s">
        <v>45</v>
      </c>
      <c r="H505" t="s">
        <v>55</v>
      </c>
      <c r="I505" t="s">
        <v>95</v>
      </c>
      <c r="J505" t="s">
        <v>70</v>
      </c>
      <c r="K505" s="1">
        <v>31816</v>
      </c>
      <c r="L505" t="s">
        <v>36</v>
      </c>
      <c r="M505" t="s">
        <v>37</v>
      </c>
      <c r="N505" t="s">
        <v>84</v>
      </c>
      <c r="O505" t="s">
        <v>61</v>
      </c>
      <c r="P505" t="s">
        <v>40</v>
      </c>
      <c r="Q505">
        <v>3</v>
      </c>
      <c r="R505" s="1">
        <v>44971</v>
      </c>
      <c r="S505">
        <v>3</v>
      </c>
      <c r="T505">
        <v>5</v>
      </c>
      <c r="U505">
        <v>2</v>
      </c>
      <c r="V505" s="1">
        <v>44968</v>
      </c>
      <c r="W505" t="s">
        <v>50</v>
      </c>
      <c r="X505" t="s">
        <v>42</v>
      </c>
      <c r="Y505" t="s">
        <v>43</v>
      </c>
      <c r="Z505">
        <v>1</v>
      </c>
      <c r="AA505">
        <v>861.91</v>
      </c>
      <c r="AB505">
        <v>35</v>
      </c>
    </row>
    <row r="506" spans="1:28" x14ac:dyDescent="0.25">
      <c r="A506">
        <v>3995</v>
      </c>
      <c r="B506" s="1">
        <v>43661</v>
      </c>
      <c r="C506" t="s">
        <v>119</v>
      </c>
      <c r="D506" t="s">
        <v>81</v>
      </c>
      <c r="E506" t="s">
        <v>30</v>
      </c>
      <c r="F506" t="s">
        <v>55</v>
      </c>
      <c r="G506" t="s">
        <v>45</v>
      </c>
      <c r="H506" t="s">
        <v>33</v>
      </c>
      <c r="I506" t="s">
        <v>95</v>
      </c>
      <c r="J506" t="s">
        <v>101</v>
      </c>
      <c r="K506" s="1">
        <v>17144</v>
      </c>
      <c r="L506" t="s">
        <v>36</v>
      </c>
      <c r="M506" t="s">
        <v>37</v>
      </c>
      <c r="N506" t="s">
        <v>72</v>
      </c>
      <c r="O506" t="s">
        <v>39</v>
      </c>
      <c r="P506" t="s">
        <v>78</v>
      </c>
      <c r="Q506">
        <v>3</v>
      </c>
      <c r="R506" s="1">
        <v>44931</v>
      </c>
      <c r="S506">
        <v>4</v>
      </c>
      <c r="T506">
        <v>5</v>
      </c>
      <c r="U506">
        <v>2</v>
      </c>
      <c r="V506" s="1">
        <v>44918</v>
      </c>
      <c r="W506" t="s">
        <v>62</v>
      </c>
      <c r="X506" t="s">
        <v>51</v>
      </c>
      <c r="Y506" t="s">
        <v>52</v>
      </c>
      <c r="Z506">
        <v>3</v>
      </c>
      <c r="AA506">
        <v>803.73</v>
      </c>
      <c r="AB506">
        <v>73</v>
      </c>
    </row>
    <row r="507" spans="1:28" x14ac:dyDescent="0.25">
      <c r="A507">
        <v>3996</v>
      </c>
      <c r="B507" s="1">
        <v>44440</v>
      </c>
      <c r="C507" t="s">
        <v>119</v>
      </c>
      <c r="D507" t="s">
        <v>87</v>
      </c>
      <c r="E507" t="s">
        <v>30</v>
      </c>
      <c r="F507" t="s">
        <v>46</v>
      </c>
      <c r="G507" t="s">
        <v>32</v>
      </c>
      <c r="H507" t="s">
        <v>55</v>
      </c>
      <c r="I507" t="s">
        <v>95</v>
      </c>
      <c r="J507" t="s">
        <v>102</v>
      </c>
      <c r="K507" s="1">
        <v>36493</v>
      </c>
      <c r="L507" t="s">
        <v>36</v>
      </c>
      <c r="M507" t="s">
        <v>37</v>
      </c>
      <c r="N507" t="s">
        <v>38</v>
      </c>
      <c r="O507" t="s">
        <v>39</v>
      </c>
      <c r="P507" t="s">
        <v>40</v>
      </c>
      <c r="Q507">
        <v>3</v>
      </c>
      <c r="R507" s="1">
        <v>45030</v>
      </c>
      <c r="S507">
        <v>3</v>
      </c>
      <c r="T507">
        <v>5</v>
      </c>
      <c r="U507">
        <v>1</v>
      </c>
      <c r="V507" s="1">
        <v>44935</v>
      </c>
      <c r="W507" t="s">
        <v>50</v>
      </c>
      <c r="X507" t="s">
        <v>42</v>
      </c>
      <c r="Y507" t="s">
        <v>43</v>
      </c>
      <c r="Z507">
        <v>2</v>
      </c>
      <c r="AA507">
        <v>808.51</v>
      </c>
      <c r="AB507">
        <v>22</v>
      </c>
    </row>
    <row r="508" spans="1:28" x14ac:dyDescent="0.25">
      <c r="A508">
        <v>3997</v>
      </c>
      <c r="B508" s="1">
        <v>43662</v>
      </c>
      <c r="C508" t="s">
        <v>119</v>
      </c>
      <c r="D508" t="s">
        <v>44</v>
      </c>
      <c r="E508" t="s">
        <v>30</v>
      </c>
      <c r="F508" t="s">
        <v>31</v>
      </c>
      <c r="G508" t="s">
        <v>45</v>
      </c>
      <c r="H508" t="s">
        <v>33</v>
      </c>
      <c r="I508" t="s">
        <v>95</v>
      </c>
      <c r="J508" t="s">
        <v>79</v>
      </c>
      <c r="K508" s="1">
        <v>17138</v>
      </c>
      <c r="L508" t="s">
        <v>83</v>
      </c>
      <c r="M508" t="s">
        <v>48</v>
      </c>
      <c r="N508" t="s">
        <v>72</v>
      </c>
      <c r="O508" t="s">
        <v>61</v>
      </c>
      <c r="P508" t="s">
        <v>98</v>
      </c>
      <c r="Q508">
        <v>3</v>
      </c>
      <c r="R508" s="1">
        <v>44814</v>
      </c>
      <c r="S508">
        <v>2</v>
      </c>
      <c r="T508">
        <v>4</v>
      </c>
      <c r="U508">
        <v>1</v>
      </c>
      <c r="V508" s="1">
        <v>44823</v>
      </c>
      <c r="W508" t="s">
        <v>62</v>
      </c>
      <c r="X508" t="s">
        <v>51</v>
      </c>
      <c r="Y508" t="s">
        <v>43</v>
      </c>
      <c r="Z508">
        <v>4</v>
      </c>
      <c r="AA508">
        <v>629.16</v>
      </c>
      <c r="AB508">
        <v>73</v>
      </c>
    </row>
    <row r="509" spans="1:28" x14ac:dyDescent="0.25">
      <c r="A509">
        <v>3998</v>
      </c>
      <c r="B509" s="1">
        <v>44554</v>
      </c>
      <c r="C509" t="s">
        <v>119</v>
      </c>
      <c r="D509" t="s">
        <v>29</v>
      </c>
      <c r="E509" t="s">
        <v>108</v>
      </c>
      <c r="F509" t="s">
        <v>55</v>
      </c>
      <c r="G509" t="s">
        <v>56</v>
      </c>
      <c r="H509" t="s">
        <v>55</v>
      </c>
      <c r="I509" t="s">
        <v>95</v>
      </c>
      <c r="J509" t="s">
        <v>105</v>
      </c>
      <c r="K509" s="1">
        <v>25955</v>
      </c>
      <c r="L509" t="s">
        <v>83</v>
      </c>
      <c r="M509" t="s">
        <v>37</v>
      </c>
      <c r="N509" t="s">
        <v>60</v>
      </c>
      <c r="O509" t="s">
        <v>67</v>
      </c>
      <c r="P509" t="s">
        <v>40</v>
      </c>
      <c r="Q509">
        <v>3</v>
      </c>
      <c r="R509" s="1">
        <v>44979</v>
      </c>
      <c r="S509">
        <v>5</v>
      </c>
      <c r="T509">
        <v>5</v>
      </c>
      <c r="U509">
        <v>2</v>
      </c>
      <c r="V509" s="1">
        <v>44830</v>
      </c>
      <c r="W509" t="s">
        <v>50</v>
      </c>
      <c r="X509" t="s">
        <v>51</v>
      </c>
      <c r="Y509" t="s">
        <v>63</v>
      </c>
      <c r="Z509">
        <v>1</v>
      </c>
      <c r="AA509">
        <v>994.09</v>
      </c>
      <c r="AB509">
        <v>50</v>
      </c>
    </row>
    <row r="510" spans="1:28" x14ac:dyDescent="0.25">
      <c r="A510">
        <v>3999</v>
      </c>
      <c r="B510" s="1">
        <v>43572</v>
      </c>
      <c r="C510" t="s">
        <v>119</v>
      </c>
      <c r="D510" t="s">
        <v>69</v>
      </c>
      <c r="E510" t="s">
        <v>108</v>
      </c>
      <c r="F510" t="s">
        <v>55</v>
      </c>
      <c r="G510" t="s">
        <v>56</v>
      </c>
      <c r="H510" t="s">
        <v>55</v>
      </c>
      <c r="I510" t="s">
        <v>95</v>
      </c>
      <c r="J510" t="s">
        <v>79</v>
      </c>
      <c r="K510" s="1">
        <v>15738</v>
      </c>
      <c r="L510" t="s">
        <v>83</v>
      </c>
      <c r="M510" t="s">
        <v>48</v>
      </c>
      <c r="N510" t="s">
        <v>84</v>
      </c>
      <c r="O510" t="s">
        <v>61</v>
      </c>
      <c r="P510" t="s">
        <v>78</v>
      </c>
      <c r="Q510">
        <v>3</v>
      </c>
      <c r="R510" s="1">
        <v>44836</v>
      </c>
      <c r="S510">
        <v>5</v>
      </c>
      <c r="T510">
        <v>4</v>
      </c>
      <c r="U510">
        <v>2</v>
      </c>
      <c r="V510" s="1">
        <v>45109</v>
      </c>
      <c r="W510" t="s">
        <v>41</v>
      </c>
      <c r="X510" t="s">
        <v>42</v>
      </c>
      <c r="Y510" t="s">
        <v>52</v>
      </c>
      <c r="Z510">
        <v>5</v>
      </c>
      <c r="AA510">
        <v>477.78</v>
      </c>
      <c r="AB510">
        <v>76</v>
      </c>
    </row>
    <row r="511" spans="1:28" x14ac:dyDescent="0.25">
      <c r="A511">
        <v>4000</v>
      </c>
      <c r="B511" s="1">
        <v>43764</v>
      </c>
      <c r="C511" t="s">
        <v>123</v>
      </c>
      <c r="D511" t="s">
        <v>94</v>
      </c>
      <c r="E511" t="s">
        <v>108</v>
      </c>
      <c r="F511" t="s">
        <v>31</v>
      </c>
      <c r="G511" t="s">
        <v>32</v>
      </c>
      <c r="H511" t="s">
        <v>55</v>
      </c>
      <c r="I511" t="s">
        <v>95</v>
      </c>
      <c r="J511" t="s">
        <v>70</v>
      </c>
      <c r="K511" s="1">
        <v>22006</v>
      </c>
      <c r="L511" t="s">
        <v>83</v>
      </c>
      <c r="M511" t="s">
        <v>48</v>
      </c>
      <c r="N511" t="s">
        <v>72</v>
      </c>
      <c r="O511" t="s">
        <v>77</v>
      </c>
      <c r="P511" t="s">
        <v>40</v>
      </c>
      <c r="Q511">
        <v>3</v>
      </c>
      <c r="R511" s="1">
        <v>45037</v>
      </c>
      <c r="S511">
        <v>3</v>
      </c>
      <c r="T511">
        <v>2</v>
      </c>
      <c r="U511">
        <v>1</v>
      </c>
      <c r="V511" s="1">
        <v>44840</v>
      </c>
      <c r="W511" t="s">
        <v>41</v>
      </c>
      <c r="X511" t="s">
        <v>42</v>
      </c>
      <c r="Y511" t="s">
        <v>63</v>
      </c>
      <c r="Z511">
        <v>4</v>
      </c>
      <c r="AA511">
        <v>951.27</v>
      </c>
      <c r="AB511">
        <v>59</v>
      </c>
    </row>
    <row r="512" spans="1:28" x14ac:dyDescent="0.25">
      <c r="A512">
        <v>1001</v>
      </c>
      <c r="B512" s="1">
        <v>43706</v>
      </c>
      <c r="C512" t="s">
        <v>128</v>
      </c>
      <c r="D512" t="s">
        <v>69</v>
      </c>
      <c r="E512" t="s">
        <v>30</v>
      </c>
      <c r="F512" t="s">
        <v>46</v>
      </c>
      <c r="G512" t="s">
        <v>45</v>
      </c>
      <c r="H512" t="s">
        <v>46</v>
      </c>
      <c r="I512" t="s">
        <v>129</v>
      </c>
      <c r="J512" t="s">
        <v>79</v>
      </c>
      <c r="K512" s="1">
        <v>21084</v>
      </c>
      <c r="L512" t="s">
        <v>36</v>
      </c>
      <c r="M512" t="s">
        <v>37</v>
      </c>
      <c r="N512" t="s">
        <v>72</v>
      </c>
      <c r="O512" t="s">
        <v>67</v>
      </c>
      <c r="P512" t="s">
        <v>40</v>
      </c>
      <c r="Q512">
        <v>3</v>
      </c>
      <c r="R512" s="1">
        <v>44844</v>
      </c>
      <c r="S512">
        <v>2</v>
      </c>
      <c r="T512">
        <v>5</v>
      </c>
      <c r="U512">
        <v>5</v>
      </c>
      <c r="V512" s="1">
        <v>44825</v>
      </c>
      <c r="W512" t="s">
        <v>50</v>
      </c>
      <c r="X512" t="s">
        <v>42</v>
      </c>
      <c r="Y512" t="s">
        <v>43</v>
      </c>
      <c r="Z512">
        <v>4</v>
      </c>
      <c r="AA512">
        <v>510.83</v>
      </c>
      <c r="AB512">
        <v>62</v>
      </c>
    </row>
    <row r="513" spans="1:28" x14ac:dyDescent="0.25">
      <c r="A513">
        <v>1002</v>
      </c>
      <c r="B513" s="1">
        <v>44907</v>
      </c>
      <c r="C513" t="s">
        <v>128</v>
      </c>
      <c r="D513" t="s">
        <v>81</v>
      </c>
      <c r="E513" t="s">
        <v>30</v>
      </c>
      <c r="F513" t="s">
        <v>46</v>
      </c>
      <c r="G513" t="s">
        <v>45</v>
      </c>
      <c r="H513" t="s">
        <v>33</v>
      </c>
      <c r="I513" t="s">
        <v>129</v>
      </c>
      <c r="J513" t="s">
        <v>102</v>
      </c>
      <c r="K513" s="1">
        <v>18452</v>
      </c>
      <c r="L513" t="s">
        <v>36</v>
      </c>
      <c r="M513" t="s">
        <v>37</v>
      </c>
      <c r="N513" t="s">
        <v>84</v>
      </c>
      <c r="O513" t="s">
        <v>39</v>
      </c>
      <c r="P513" t="s">
        <v>40</v>
      </c>
      <c r="Q513">
        <v>3</v>
      </c>
      <c r="R513" s="1">
        <v>45141</v>
      </c>
      <c r="S513">
        <v>4</v>
      </c>
      <c r="T513">
        <v>5</v>
      </c>
      <c r="U513">
        <v>3</v>
      </c>
      <c r="V513" s="1">
        <v>45126</v>
      </c>
      <c r="W513" t="s">
        <v>41</v>
      </c>
      <c r="X513" t="s">
        <v>42</v>
      </c>
      <c r="Y513" t="s">
        <v>43</v>
      </c>
      <c r="Z513">
        <v>2</v>
      </c>
      <c r="AA513">
        <v>582.37</v>
      </c>
      <c r="AB513">
        <v>72</v>
      </c>
    </row>
    <row r="514" spans="1:28" x14ac:dyDescent="0.25">
      <c r="A514">
        <v>1003</v>
      </c>
      <c r="B514" s="1">
        <v>44993</v>
      </c>
      <c r="C514" t="s">
        <v>128</v>
      </c>
      <c r="D514" t="s">
        <v>74</v>
      </c>
      <c r="E514" t="s">
        <v>30</v>
      </c>
      <c r="F514" t="s">
        <v>31</v>
      </c>
      <c r="G514" t="s">
        <v>45</v>
      </c>
      <c r="H514" t="s">
        <v>46</v>
      </c>
      <c r="I514" t="s">
        <v>129</v>
      </c>
      <c r="J514" t="s">
        <v>70</v>
      </c>
      <c r="K514" s="1">
        <v>26991</v>
      </c>
      <c r="L514" t="s">
        <v>36</v>
      </c>
      <c r="M514" t="s">
        <v>37</v>
      </c>
      <c r="N514" t="s">
        <v>38</v>
      </c>
      <c r="O514" t="s">
        <v>67</v>
      </c>
      <c r="P514" t="s">
        <v>40</v>
      </c>
      <c r="Q514">
        <v>3</v>
      </c>
      <c r="R514" s="1">
        <v>44929</v>
      </c>
      <c r="S514">
        <v>2</v>
      </c>
      <c r="T514">
        <v>5</v>
      </c>
      <c r="U514">
        <v>2</v>
      </c>
      <c r="V514" s="1">
        <v>44981</v>
      </c>
      <c r="W514" t="s">
        <v>68</v>
      </c>
      <c r="X514" t="s">
        <v>42</v>
      </c>
      <c r="Y514" t="s">
        <v>52</v>
      </c>
      <c r="Z514">
        <v>4</v>
      </c>
      <c r="AA514">
        <v>777.06</v>
      </c>
      <c r="AB514">
        <v>50</v>
      </c>
    </row>
    <row r="515" spans="1:28" x14ac:dyDescent="0.25">
      <c r="A515">
        <v>1004</v>
      </c>
      <c r="B515" s="1">
        <v>43980</v>
      </c>
      <c r="C515" t="s">
        <v>128</v>
      </c>
      <c r="D515" t="s">
        <v>94</v>
      </c>
      <c r="E515" t="s">
        <v>30</v>
      </c>
      <c r="F515" t="s">
        <v>46</v>
      </c>
      <c r="G515" t="s">
        <v>32</v>
      </c>
      <c r="H515" t="s">
        <v>46</v>
      </c>
      <c r="I515" t="s">
        <v>129</v>
      </c>
      <c r="J515" t="s">
        <v>96</v>
      </c>
      <c r="K515" s="1">
        <v>20847</v>
      </c>
      <c r="L515" t="s">
        <v>36</v>
      </c>
      <c r="M515" t="s">
        <v>48</v>
      </c>
      <c r="N515" t="s">
        <v>72</v>
      </c>
      <c r="O515" t="s">
        <v>61</v>
      </c>
      <c r="P515" t="s">
        <v>40</v>
      </c>
      <c r="Q515">
        <v>3</v>
      </c>
      <c r="R515" s="1">
        <v>45137</v>
      </c>
      <c r="S515">
        <v>3</v>
      </c>
      <c r="T515">
        <v>5</v>
      </c>
      <c r="U515">
        <v>3</v>
      </c>
      <c r="V515" s="1">
        <v>44938</v>
      </c>
      <c r="W515" t="s">
        <v>50</v>
      </c>
      <c r="X515" t="s">
        <v>42</v>
      </c>
      <c r="Y515" t="s">
        <v>63</v>
      </c>
      <c r="Z515">
        <v>2</v>
      </c>
      <c r="AA515">
        <v>824.3</v>
      </c>
      <c r="AB515">
        <v>63</v>
      </c>
    </row>
    <row r="516" spans="1:28" x14ac:dyDescent="0.25">
      <c r="A516">
        <v>1005</v>
      </c>
      <c r="B516" s="1">
        <v>44820</v>
      </c>
      <c r="C516" t="s">
        <v>128</v>
      </c>
      <c r="D516" t="s">
        <v>85</v>
      </c>
      <c r="E516" t="s">
        <v>30</v>
      </c>
      <c r="F516" t="s">
        <v>55</v>
      </c>
      <c r="G516" t="s">
        <v>56</v>
      </c>
      <c r="H516" t="s">
        <v>33</v>
      </c>
      <c r="I516" t="s">
        <v>129</v>
      </c>
      <c r="J516" t="s">
        <v>70</v>
      </c>
      <c r="K516" s="1">
        <v>25777</v>
      </c>
      <c r="L516" t="s">
        <v>36</v>
      </c>
      <c r="M516" t="s">
        <v>48</v>
      </c>
      <c r="N516" t="s">
        <v>72</v>
      </c>
      <c r="O516" t="s">
        <v>77</v>
      </c>
      <c r="P516" t="s">
        <v>40</v>
      </c>
      <c r="Q516">
        <v>3</v>
      </c>
      <c r="R516" s="1">
        <v>45096</v>
      </c>
      <c r="S516">
        <v>2</v>
      </c>
      <c r="T516">
        <v>4</v>
      </c>
      <c r="U516">
        <v>5</v>
      </c>
      <c r="V516" s="1">
        <v>45058</v>
      </c>
      <c r="W516" t="s">
        <v>92</v>
      </c>
      <c r="X516" t="s">
        <v>51</v>
      </c>
      <c r="Y516" t="s">
        <v>73</v>
      </c>
      <c r="Z516">
        <v>4</v>
      </c>
      <c r="AA516">
        <v>145.99</v>
      </c>
      <c r="AB516">
        <v>52</v>
      </c>
    </row>
    <row r="517" spans="1:28" x14ac:dyDescent="0.25">
      <c r="A517">
        <v>1006</v>
      </c>
      <c r="B517" s="1">
        <v>44423</v>
      </c>
      <c r="C517" t="s">
        <v>128</v>
      </c>
      <c r="D517" t="s">
        <v>87</v>
      </c>
      <c r="E517" t="s">
        <v>30</v>
      </c>
      <c r="F517" t="s">
        <v>55</v>
      </c>
      <c r="G517" t="s">
        <v>32</v>
      </c>
      <c r="H517" t="s">
        <v>46</v>
      </c>
      <c r="I517" t="s">
        <v>129</v>
      </c>
      <c r="J517" t="s">
        <v>79</v>
      </c>
      <c r="K517" s="1">
        <v>21600</v>
      </c>
      <c r="L517" t="s">
        <v>36</v>
      </c>
      <c r="M517" t="s">
        <v>37</v>
      </c>
      <c r="N517" t="s">
        <v>38</v>
      </c>
      <c r="O517" t="s">
        <v>39</v>
      </c>
      <c r="P517" t="s">
        <v>40</v>
      </c>
      <c r="Q517">
        <v>3</v>
      </c>
      <c r="R517" s="1">
        <v>45049</v>
      </c>
      <c r="S517">
        <v>5</v>
      </c>
      <c r="T517">
        <v>2</v>
      </c>
      <c r="U517">
        <v>1</v>
      </c>
      <c r="V517" s="1">
        <v>45054</v>
      </c>
      <c r="W517" t="s">
        <v>62</v>
      </c>
      <c r="X517" t="s">
        <v>42</v>
      </c>
      <c r="Y517" t="s">
        <v>43</v>
      </c>
      <c r="Z517">
        <v>2</v>
      </c>
      <c r="AA517">
        <v>838.07</v>
      </c>
      <c r="AB517">
        <v>62</v>
      </c>
    </row>
    <row r="518" spans="1:28" x14ac:dyDescent="0.25">
      <c r="A518">
        <v>1007</v>
      </c>
      <c r="B518" s="1">
        <v>44129</v>
      </c>
      <c r="C518" t="s">
        <v>128</v>
      </c>
      <c r="D518" t="s">
        <v>85</v>
      </c>
      <c r="E518" t="s">
        <v>108</v>
      </c>
      <c r="F518" t="s">
        <v>46</v>
      </c>
      <c r="G518" t="s">
        <v>45</v>
      </c>
      <c r="H518" t="s">
        <v>46</v>
      </c>
      <c r="I518" t="s">
        <v>129</v>
      </c>
      <c r="J518" t="s">
        <v>65</v>
      </c>
      <c r="K518" s="1">
        <v>36603</v>
      </c>
      <c r="L518" t="s">
        <v>36</v>
      </c>
      <c r="M518" t="s">
        <v>48</v>
      </c>
      <c r="N518" t="s">
        <v>72</v>
      </c>
      <c r="O518" t="s">
        <v>39</v>
      </c>
      <c r="P518" t="s">
        <v>40</v>
      </c>
      <c r="Q518">
        <v>3</v>
      </c>
      <c r="R518" s="1">
        <v>45125</v>
      </c>
      <c r="S518">
        <v>2</v>
      </c>
      <c r="T518">
        <v>1</v>
      </c>
      <c r="U518">
        <v>5</v>
      </c>
      <c r="V518" s="1">
        <v>45060</v>
      </c>
      <c r="W518" t="s">
        <v>41</v>
      </c>
      <c r="X518" t="s">
        <v>51</v>
      </c>
      <c r="Y518" t="s">
        <v>43</v>
      </c>
      <c r="Z518">
        <v>2</v>
      </c>
      <c r="AA518">
        <v>667.32</v>
      </c>
      <c r="AB518">
        <v>20</v>
      </c>
    </row>
    <row r="519" spans="1:28" x14ac:dyDescent="0.25">
      <c r="A519">
        <v>1008</v>
      </c>
      <c r="B519" s="1">
        <v>43705</v>
      </c>
      <c r="C519" t="s">
        <v>128</v>
      </c>
      <c r="D519" t="s">
        <v>69</v>
      </c>
      <c r="E519" t="s">
        <v>30</v>
      </c>
      <c r="F519" t="s">
        <v>31</v>
      </c>
      <c r="G519" t="s">
        <v>56</v>
      </c>
      <c r="H519" t="s">
        <v>33</v>
      </c>
      <c r="I519" t="s">
        <v>129</v>
      </c>
      <c r="J519" t="s">
        <v>65</v>
      </c>
      <c r="K519" s="1">
        <v>29941</v>
      </c>
      <c r="L519" t="s">
        <v>36</v>
      </c>
      <c r="M519" t="s">
        <v>37</v>
      </c>
      <c r="N519" t="s">
        <v>49</v>
      </c>
      <c r="O519" t="s">
        <v>67</v>
      </c>
      <c r="P519" t="s">
        <v>40</v>
      </c>
      <c r="Q519">
        <v>3</v>
      </c>
      <c r="R519" s="1">
        <v>45098</v>
      </c>
      <c r="S519">
        <v>5</v>
      </c>
      <c r="T519">
        <v>2</v>
      </c>
      <c r="U519">
        <v>2</v>
      </c>
      <c r="V519" s="1">
        <v>45140</v>
      </c>
      <c r="W519" t="s">
        <v>68</v>
      </c>
      <c r="X519" t="s">
        <v>51</v>
      </c>
      <c r="Y519" t="s">
        <v>52</v>
      </c>
      <c r="Z519">
        <v>2</v>
      </c>
      <c r="AA519">
        <v>758.18</v>
      </c>
      <c r="AB519">
        <v>38</v>
      </c>
    </row>
    <row r="520" spans="1:28" x14ac:dyDescent="0.25">
      <c r="A520">
        <v>1009</v>
      </c>
      <c r="B520" s="1">
        <v>43629</v>
      </c>
      <c r="C520" t="s">
        <v>128</v>
      </c>
      <c r="D520" t="s">
        <v>81</v>
      </c>
      <c r="E520" t="s">
        <v>30</v>
      </c>
      <c r="F520" t="s">
        <v>46</v>
      </c>
      <c r="G520" t="s">
        <v>32</v>
      </c>
      <c r="H520" t="s">
        <v>33</v>
      </c>
      <c r="I520" t="s">
        <v>129</v>
      </c>
      <c r="J520" t="s">
        <v>65</v>
      </c>
      <c r="K520" s="1">
        <v>31837</v>
      </c>
      <c r="L520" t="s">
        <v>36</v>
      </c>
      <c r="M520" t="s">
        <v>37</v>
      </c>
      <c r="N520" t="s">
        <v>60</v>
      </c>
      <c r="O520" t="s">
        <v>61</v>
      </c>
      <c r="P520" t="s">
        <v>40</v>
      </c>
      <c r="Q520">
        <v>3</v>
      </c>
      <c r="R520" s="1">
        <v>45083</v>
      </c>
      <c r="S520">
        <v>2</v>
      </c>
      <c r="T520">
        <v>5</v>
      </c>
      <c r="U520">
        <v>1</v>
      </c>
      <c r="V520" s="1">
        <v>44794</v>
      </c>
      <c r="W520" t="s">
        <v>50</v>
      </c>
      <c r="X520" t="s">
        <v>42</v>
      </c>
      <c r="Y520" t="s">
        <v>52</v>
      </c>
      <c r="Z520">
        <v>2</v>
      </c>
      <c r="AA520">
        <v>101.21</v>
      </c>
      <c r="AB520">
        <v>32</v>
      </c>
    </row>
    <row r="521" spans="1:28" x14ac:dyDescent="0.25">
      <c r="A521">
        <v>1010</v>
      </c>
      <c r="B521" s="1">
        <v>44208</v>
      </c>
      <c r="C521" t="s">
        <v>128</v>
      </c>
      <c r="D521" t="s">
        <v>44</v>
      </c>
      <c r="E521" t="s">
        <v>108</v>
      </c>
      <c r="F521" t="s">
        <v>46</v>
      </c>
      <c r="G521" t="s">
        <v>32</v>
      </c>
      <c r="H521" t="s">
        <v>33</v>
      </c>
      <c r="I521" t="s">
        <v>129</v>
      </c>
      <c r="J521" t="s">
        <v>70</v>
      </c>
      <c r="K521" s="1">
        <v>33898</v>
      </c>
      <c r="L521" t="s">
        <v>36</v>
      </c>
      <c r="M521" t="s">
        <v>48</v>
      </c>
      <c r="N521" t="s">
        <v>49</v>
      </c>
      <c r="O521" t="s">
        <v>77</v>
      </c>
      <c r="P521" t="s">
        <v>40</v>
      </c>
      <c r="Q521">
        <v>3</v>
      </c>
      <c r="R521" s="1">
        <v>44819</v>
      </c>
      <c r="S521">
        <v>2</v>
      </c>
      <c r="T521">
        <v>4</v>
      </c>
      <c r="U521">
        <v>2</v>
      </c>
      <c r="V521" s="1">
        <v>44792</v>
      </c>
      <c r="W521" t="s">
        <v>92</v>
      </c>
      <c r="X521" t="s">
        <v>51</v>
      </c>
      <c r="Y521" t="s">
        <v>52</v>
      </c>
      <c r="Z521">
        <v>5</v>
      </c>
      <c r="AA521">
        <v>332.25</v>
      </c>
      <c r="AB521">
        <v>29</v>
      </c>
    </row>
    <row r="522" spans="1:28" x14ac:dyDescent="0.25">
      <c r="A522">
        <v>1011</v>
      </c>
      <c r="B522" s="1">
        <v>44599</v>
      </c>
      <c r="C522" t="s">
        <v>128</v>
      </c>
      <c r="D522" t="s">
        <v>87</v>
      </c>
      <c r="E522" t="s">
        <v>108</v>
      </c>
      <c r="F522" t="s">
        <v>31</v>
      </c>
      <c r="G522" t="s">
        <v>45</v>
      </c>
      <c r="H522" t="s">
        <v>33</v>
      </c>
      <c r="I522" t="s">
        <v>129</v>
      </c>
      <c r="J522" t="s">
        <v>65</v>
      </c>
      <c r="K522" s="1">
        <v>17585</v>
      </c>
      <c r="L522" t="s">
        <v>36</v>
      </c>
      <c r="M522" t="s">
        <v>48</v>
      </c>
      <c r="N522" t="s">
        <v>49</v>
      </c>
      <c r="O522" t="s">
        <v>67</v>
      </c>
      <c r="P522" t="s">
        <v>40</v>
      </c>
      <c r="Q522">
        <v>3</v>
      </c>
      <c r="R522" s="1">
        <v>44903</v>
      </c>
      <c r="S522">
        <v>1</v>
      </c>
      <c r="T522">
        <v>2</v>
      </c>
      <c r="U522">
        <v>3</v>
      </c>
      <c r="V522" s="1">
        <v>44871</v>
      </c>
      <c r="W522" t="s">
        <v>92</v>
      </c>
      <c r="X522" t="s">
        <v>42</v>
      </c>
      <c r="Y522" t="s">
        <v>63</v>
      </c>
      <c r="Z522">
        <v>1</v>
      </c>
      <c r="AA522">
        <v>803.98</v>
      </c>
      <c r="AB522">
        <v>74</v>
      </c>
    </row>
    <row r="523" spans="1:28" x14ac:dyDescent="0.25">
      <c r="A523">
        <v>1012</v>
      </c>
      <c r="B523" s="1">
        <v>44144</v>
      </c>
      <c r="C523" t="s">
        <v>128</v>
      </c>
      <c r="D523" t="s">
        <v>64</v>
      </c>
      <c r="E523" t="s">
        <v>108</v>
      </c>
      <c r="F523" t="s">
        <v>31</v>
      </c>
      <c r="G523" t="s">
        <v>45</v>
      </c>
      <c r="H523" t="s">
        <v>33</v>
      </c>
      <c r="I523" t="s">
        <v>129</v>
      </c>
      <c r="J523" t="s">
        <v>75</v>
      </c>
      <c r="K523" s="1">
        <v>28766</v>
      </c>
      <c r="L523" t="s">
        <v>36</v>
      </c>
      <c r="M523" t="s">
        <v>48</v>
      </c>
      <c r="N523" t="s">
        <v>38</v>
      </c>
      <c r="O523" t="s">
        <v>61</v>
      </c>
      <c r="P523" t="s">
        <v>40</v>
      </c>
      <c r="Q523">
        <v>3</v>
      </c>
      <c r="R523" s="1">
        <v>44939</v>
      </c>
      <c r="S523">
        <v>3</v>
      </c>
      <c r="T523">
        <v>5</v>
      </c>
      <c r="U523">
        <v>4</v>
      </c>
      <c r="V523" s="1">
        <v>45013</v>
      </c>
      <c r="W523" t="s">
        <v>68</v>
      </c>
      <c r="X523" t="s">
        <v>51</v>
      </c>
      <c r="Y523" t="s">
        <v>43</v>
      </c>
      <c r="Z523">
        <v>3</v>
      </c>
      <c r="AA523">
        <v>887.08</v>
      </c>
      <c r="AB523">
        <v>42</v>
      </c>
    </row>
    <row r="524" spans="1:28" x14ac:dyDescent="0.25">
      <c r="A524">
        <v>1013</v>
      </c>
      <c r="B524" s="1">
        <v>43964</v>
      </c>
      <c r="C524" t="s">
        <v>128</v>
      </c>
      <c r="D524" t="s">
        <v>94</v>
      </c>
      <c r="E524" t="s">
        <v>30</v>
      </c>
      <c r="F524" t="s">
        <v>46</v>
      </c>
      <c r="G524" t="s">
        <v>56</v>
      </c>
      <c r="H524" t="s">
        <v>55</v>
      </c>
      <c r="I524" t="s">
        <v>129</v>
      </c>
      <c r="J524" t="s">
        <v>79</v>
      </c>
      <c r="K524" s="1">
        <v>27352</v>
      </c>
      <c r="L524" t="s">
        <v>36</v>
      </c>
      <c r="M524" t="s">
        <v>48</v>
      </c>
      <c r="N524" t="s">
        <v>84</v>
      </c>
      <c r="O524" t="s">
        <v>61</v>
      </c>
      <c r="P524" t="s">
        <v>40</v>
      </c>
      <c r="Q524">
        <v>3</v>
      </c>
      <c r="R524" s="1">
        <v>44908</v>
      </c>
      <c r="S524">
        <v>5</v>
      </c>
      <c r="T524">
        <v>4</v>
      </c>
      <c r="U524">
        <v>3</v>
      </c>
      <c r="V524" s="1">
        <v>45024</v>
      </c>
      <c r="W524" t="s">
        <v>62</v>
      </c>
      <c r="X524" t="s">
        <v>51</v>
      </c>
      <c r="Y524" t="s">
        <v>52</v>
      </c>
      <c r="Z524">
        <v>2</v>
      </c>
      <c r="AA524">
        <v>657.85</v>
      </c>
      <c r="AB524">
        <v>46</v>
      </c>
    </row>
    <row r="525" spans="1:28" x14ac:dyDescent="0.25">
      <c r="A525">
        <v>1014</v>
      </c>
      <c r="B525" s="1">
        <v>44926</v>
      </c>
      <c r="C525" t="s">
        <v>130</v>
      </c>
      <c r="D525" t="s">
        <v>74</v>
      </c>
      <c r="E525" t="s">
        <v>30</v>
      </c>
      <c r="F525" t="s">
        <v>46</v>
      </c>
      <c r="G525" t="s">
        <v>45</v>
      </c>
      <c r="H525" t="s">
        <v>55</v>
      </c>
      <c r="I525" t="s">
        <v>129</v>
      </c>
      <c r="J525" t="s">
        <v>102</v>
      </c>
      <c r="K525" s="1">
        <v>19553</v>
      </c>
      <c r="L525" t="s">
        <v>36</v>
      </c>
      <c r="M525" t="s">
        <v>48</v>
      </c>
      <c r="N525" t="s">
        <v>60</v>
      </c>
      <c r="O525" t="s">
        <v>61</v>
      </c>
      <c r="P525" t="s">
        <v>40</v>
      </c>
      <c r="Q525">
        <v>3</v>
      </c>
      <c r="R525" s="1">
        <v>45105</v>
      </c>
      <c r="S525">
        <v>4</v>
      </c>
      <c r="T525">
        <v>4</v>
      </c>
      <c r="U525">
        <v>1</v>
      </c>
      <c r="V525" s="1">
        <v>44978</v>
      </c>
      <c r="W525" t="s">
        <v>50</v>
      </c>
      <c r="X525" t="s">
        <v>51</v>
      </c>
      <c r="Y525" t="s">
        <v>52</v>
      </c>
      <c r="Z525">
        <v>2</v>
      </c>
      <c r="AA525">
        <v>895.49</v>
      </c>
      <c r="AB525">
        <v>69</v>
      </c>
    </row>
    <row r="526" spans="1:28" x14ac:dyDescent="0.25">
      <c r="A526">
        <v>1015</v>
      </c>
      <c r="B526" s="1">
        <v>43437</v>
      </c>
      <c r="C526" t="s">
        <v>130</v>
      </c>
      <c r="D526" t="s">
        <v>81</v>
      </c>
      <c r="E526" t="s">
        <v>30</v>
      </c>
      <c r="F526" t="s">
        <v>31</v>
      </c>
      <c r="G526" t="s">
        <v>45</v>
      </c>
      <c r="H526" t="s">
        <v>46</v>
      </c>
      <c r="I526" t="s">
        <v>129</v>
      </c>
      <c r="J526" t="s">
        <v>104</v>
      </c>
      <c r="K526" s="1">
        <v>22619</v>
      </c>
      <c r="L526" t="s">
        <v>36</v>
      </c>
      <c r="M526" t="s">
        <v>37</v>
      </c>
      <c r="N526" t="s">
        <v>38</v>
      </c>
      <c r="O526" t="s">
        <v>67</v>
      </c>
      <c r="P526" t="s">
        <v>40</v>
      </c>
      <c r="Q526">
        <v>3</v>
      </c>
      <c r="R526" s="1">
        <v>45118</v>
      </c>
      <c r="S526">
        <v>1</v>
      </c>
      <c r="T526">
        <v>1</v>
      </c>
      <c r="U526">
        <v>3</v>
      </c>
      <c r="V526" s="1">
        <v>45059</v>
      </c>
      <c r="W526" t="s">
        <v>41</v>
      </c>
      <c r="X526" t="s">
        <v>51</v>
      </c>
      <c r="Y526" t="s">
        <v>73</v>
      </c>
      <c r="Z526">
        <v>1</v>
      </c>
      <c r="AA526">
        <v>539</v>
      </c>
      <c r="AB526">
        <v>57</v>
      </c>
    </row>
    <row r="527" spans="1:28" x14ac:dyDescent="0.25">
      <c r="A527">
        <v>1016</v>
      </c>
      <c r="B527" s="1">
        <v>43882</v>
      </c>
      <c r="C527" t="s">
        <v>131</v>
      </c>
      <c r="D527" t="s">
        <v>54</v>
      </c>
      <c r="E527" t="s">
        <v>30</v>
      </c>
      <c r="F527" t="s">
        <v>46</v>
      </c>
      <c r="G527" t="s">
        <v>56</v>
      </c>
      <c r="H527" t="s">
        <v>46</v>
      </c>
      <c r="I527" t="s">
        <v>132</v>
      </c>
      <c r="J527" t="s">
        <v>100</v>
      </c>
      <c r="K527" s="1">
        <v>20522</v>
      </c>
      <c r="L527" t="s">
        <v>36</v>
      </c>
      <c r="M527" t="s">
        <v>37</v>
      </c>
      <c r="N527" t="s">
        <v>38</v>
      </c>
      <c r="O527" t="s">
        <v>61</v>
      </c>
      <c r="P527" t="s">
        <v>40</v>
      </c>
      <c r="Q527">
        <v>3</v>
      </c>
      <c r="R527" s="1">
        <v>44904</v>
      </c>
      <c r="S527">
        <v>2</v>
      </c>
      <c r="T527">
        <v>3</v>
      </c>
      <c r="U527">
        <v>2</v>
      </c>
      <c r="V527" s="1">
        <v>45046</v>
      </c>
      <c r="W527" t="s">
        <v>92</v>
      </c>
      <c r="X527" t="s">
        <v>51</v>
      </c>
      <c r="Y527" t="s">
        <v>63</v>
      </c>
      <c r="Z527">
        <v>2</v>
      </c>
      <c r="AA527">
        <v>606.67999999999995</v>
      </c>
      <c r="AB527">
        <v>64</v>
      </c>
    </row>
    <row r="528" spans="1:28" x14ac:dyDescent="0.25">
      <c r="A528">
        <v>1017</v>
      </c>
      <c r="B528" s="1">
        <v>44081</v>
      </c>
      <c r="C528" t="s">
        <v>131</v>
      </c>
      <c r="D528" t="s">
        <v>69</v>
      </c>
      <c r="E528" t="s">
        <v>30</v>
      </c>
      <c r="F528" t="s">
        <v>55</v>
      </c>
      <c r="G528" t="s">
        <v>56</v>
      </c>
      <c r="H528" t="s">
        <v>55</v>
      </c>
      <c r="I528" t="s">
        <v>132</v>
      </c>
      <c r="J528" t="s">
        <v>70</v>
      </c>
      <c r="K528" s="1">
        <v>17353</v>
      </c>
      <c r="L528" t="s">
        <v>36</v>
      </c>
      <c r="M528" t="s">
        <v>37</v>
      </c>
      <c r="N528" t="s">
        <v>72</v>
      </c>
      <c r="O528" t="s">
        <v>61</v>
      </c>
      <c r="P528" t="s">
        <v>40</v>
      </c>
      <c r="Q528">
        <v>3</v>
      </c>
      <c r="R528" s="1">
        <v>45123</v>
      </c>
      <c r="S528">
        <v>4</v>
      </c>
      <c r="T528">
        <v>1</v>
      </c>
      <c r="U528">
        <v>3</v>
      </c>
      <c r="V528" s="1">
        <v>44879</v>
      </c>
      <c r="W528" t="s">
        <v>68</v>
      </c>
      <c r="X528" t="s">
        <v>51</v>
      </c>
      <c r="Y528" t="s">
        <v>73</v>
      </c>
      <c r="Z528">
        <v>3</v>
      </c>
      <c r="AA528">
        <v>265.73</v>
      </c>
      <c r="AB528">
        <v>73</v>
      </c>
    </row>
    <row r="529" spans="1:28" x14ac:dyDescent="0.25">
      <c r="A529">
        <v>1018</v>
      </c>
      <c r="B529" s="1">
        <v>44001</v>
      </c>
      <c r="C529" t="s">
        <v>131</v>
      </c>
      <c r="D529" t="s">
        <v>29</v>
      </c>
      <c r="E529" t="s">
        <v>30</v>
      </c>
      <c r="F529" t="s">
        <v>46</v>
      </c>
      <c r="G529" t="s">
        <v>45</v>
      </c>
      <c r="H529" t="s">
        <v>46</v>
      </c>
      <c r="I529" t="s">
        <v>132</v>
      </c>
      <c r="J529" t="s">
        <v>65</v>
      </c>
      <c r="K529" s="1">
        <v>15396</v>
      </c>
      <c r="L529" t="s">
        <v>36</v>
      </c>
      <c r="M529" t="s">
        <v>37</v>
      </c>
      <c r="N529" t="s">
        <v>38</v>
      </c>
      <c r="O529" t="s">
        <v>67</v>
      </c>
      <c r="P529" t="s">
        <v>40</v>
      </c>
      <c r="Q529">
        <v>3</v>
      </c>
      <c r="R529" s="1">
        <v>45098</v>
      </c>
      <c r="S529">
        <v>4</v>
      </c>
      <c r="T529">
        <v>1</v>
      </c>
      <c r="U529">
        <v>4</v>
      </c>
      <c r="V529" s="1">
        <v>45010</v>
      </c>
      <c r="W529" t="s">
        <v>62</v>
      </c>
      <c r="X529" t="s">
        <v>42</v>
      </c>
      <c r="Y529" t="s">
        <v>52</v>
      </c>
      <c r="Z529">
        <v>2</v>
      </c>
      <c r="AA529">
        <v>673.29</v>
      </c>
      <c r="AB529">
        <v>78</v>
      </c>
    </row>
    <row r="530" spans="1:28" x14ac:dyDescent="0.25">
      <c r="A530">
        <v>1019</v>
      </c>
      <c r="B530" s="1">
        <v>44848</v>
      </c>
      <c r="C530" t="s">
        <v>128</v>
      </c>
      <c r="D530" t="s">
        <v>44</v>
      </c>
      <c r="E530" t="s">
        <v>108</v>
      </c>
      <c r="F530" t="s">
        <v>55</v>
      </c>
      <c r="G530" t="s">
        <v>45</v>
      </c>
      <c r="H530" t="s">
        <v>33</v>
      </c>
      <c r="I530" t="s">
        <v>129</v>
      </c>
      <c r="J530" t="s">
        <v>97</v>
      </c>
      <c r="K530" s="1">
        <v>28822</v>
      </c>
      <c r="L530" t="s">
        <v>36</v>
      </c>
      <c r="M530" t="s">
        <v>48</v>
      </c>
      <c r="N530" t="s">
        <v>49</v>
      </c>
      <c r="O530" t="s">
        <v>39</v>
      </c>
      <c r="P530" t="s">
        <v>40</v>
      </c>
      <c r="Q530">
        <v>3</v>
      </c>
      <c r="R530" s="1">
        <v>45098</v>
      </c>
      <c r="S530">
        <v>1</v>
      </c>
      <c r="T530">
        <v>3</v>
      </c>
      <c r="U530">
        <v>5</v>
      </c>
      <c r="V530" s="1">
        <v>44860</v>
      </c>
      <c r="W530" t="s">
        <v>62</v>
      </c>
      <c r="X530" t="s">
        <v>51</v>
      </c>
      <c r="Y530" t="s">
        <v>73</v>
      </c>
      <c r="Z530">
        <v>5</v>
      </c>
      <c r="AA530">
        <v>436.98</v>
      </c>
      <c r="AB530">
        <v>44</v>
      </c>
    </row>
    <row r="531" spans="1:28" x14ac:dyDescent="0.25">
      <c r="A531">
        <v>1020</v>
      </c>
      <c r="B531" s="1">
        <v>45097</v>
      </c>
      <c r="C531" t="s">
        <v>128</v>
      </c>
      <c r="D531" t="s">
        <v>87</v>
      </c>
      <c r="E531" t="s">
        <v>108</v>
      </c>
      <c r="F531" t="s">
        <v>31</v>
      </c>
      <c r="G531" t="s">
        <v>32</v>
      </c>
      <c r="H531" t="s">
        <v>55</v>
      </c>
      <c r="I531" t="s">
        <v>129</v>
      </c>
      <c r="J531" t="s">
        <v>70</v>
      </c>
      <c r="K531" s="1">
        <v>33227</v>
      </c>
      <c r="L531" t="s">
        <v>36</v>
      </c>
      <c r="M531" t="s">
        <v>37</v>
      </c>
      <c r="N531" t="s">
        <v>72</v>
      </c>
      <c r="O531" t="s">
        <v>39</v>
      </c>
      <c r="P531" t="s">
        <v>40</v>
      </c>
      <c r="Q531">
        <v>3</v>
      </c>
      <c r="R531" s="1">
        <v>45139</v>
      </c>
      <c r="S531">
        <v>2</v>
      </c>
      <c r="T531">
        <v>1</v>
      </c>
      <c r="U531">
        <v>2</v>
      </c>
      <c r="V531" s="1">
        <v>44925</v>
      </c>
      <c r="W531" t="s">
        <v>68</v>
      </c>
      <c r="X531" t="s">
        <v>51</v>
      </c>
      <c r="Y531" t="s">
        <v>73</v>
      </c>
      <c r="Z531">
        <v>4</v>
      </c>
      <c r="AA531">
        <v>578.58000000000004</v>
      </c>
      <c r="AB531">
        <v>33</v>
      </c>
    </row>
    <row r="532" spans="1:28" x14ac:dyDescent="0.25">
      <c r="A532">
        <v>1021</v>
      </c>
      <c r="B532" s="1">
        <v>44144</v>
      </c>
      <c r="C532" t="s">
        <v>128</v>
      </c>
      <c r="D532" t="s">
        <v>64</v>
      </c>
      <c r="E532" t="s">
        <v>108</v>
      </c>
      <c r="F532" t="s">
        <v>55</v>
      </c>
      <c r="G532" t="s">
        <v>32</v>
      </c>
      <c r="H532" t="s">
        <v>55</v>
      </c>
      <c r="I532" t="s">
        <v>129</v>
      </c>
      <c r="J532" t="s">
        <v>75</v>
      </c>
      <c r="K532" s="1">
        <v>32533</v>
      </c>
      <c r="L532" t="s">
        <v>36</v>
      </c>
      <c r="M532" t="s">
        <v>48</v>
      </c>
      <c r="N532" t="s">
        <v>49</v>
      </c>
      <c r="O532" t="s">
        <v>61</v>
      </c>
      <c r="P532" t="s">
        <v>40</v>
      </c>
      <c r="Q532">
        <v>3</v>
      </c>
      <c r="R532" s="1">
        <v>44994</v>
      </c>
      <c r="S532">
        <v>5</v>
      </c>
      <c r="T532">
        <v>1</v>
      </c>
      <c r="U532">
        <v>4</v>
      </c>
      <c r="V532" s="1">
        <v>44995</v>
      </c>
      <c r="W532" t="s">
        <v>68</v>
      </c>
      <c r="X532" t="s">
        <v>42</v>
      </c>
      <c r="Y532" t="s">
        <v>43</v>
      </c>
      <c r="Z532">
        <v>1</v>
      </c>
      <c r="AA532">
        <v>647.16</v>
      </c>
      <c r="AB532">
        <v>31</v>
      </c>
    </row>
    <row r="533" spans="1:28" x14ac:dyDescent="0.25">
      <c r="A533">
        <v>1022</v>
      </c>
      <c r="B533" s="1">
        <v>44823</v>
      </c>
      <c r="C533" t="s">
        <v>128</v>
      </c>
      <c r="D533" t="s">
        <v>94</v>
      </c>
      <c r="E533" t="s">
        <v>30</v>
      </c>
      <c r="F533" t="s">
        <v>46</v>
      </c>
      <c r="G533" t="s">
        <v>45</v>
      </c>
      <c r="H533" t="s">
        <v>33</v>
      </c>
      <c r="I533" t="s">
        <v>129</v>
      </c>
      <c r="J533" t="s">
        <v>70</v>
      </c>
      <c r="K533" s="1">
        <v>22808</v>
      </c>
      <c r="L533" t="s">
        <v>36</v>
      </c>
      <c r="M533" t="s">
        <v>48</v>
      </c>
      <c r="N533" t="s">
        <v>72</v>
      </c>
      <c r="O533" t="s">
        <v>77</v>
      </c>
      <c r="P533" t="s">
        <v>40</v>
      </c>
      <c r="Q533">
        <v>3</v>
      </c>
      <c r="R533" s="1">
        <v>44969</v>
      </c>
      <c r="S533">
        <v>1</v>
      </c>
      <c r="T533">
        <v>4</v>
      </c>
      <c r="U533">
        <v>4</v>
      </c>
      <c r="V533" s="1">
        <v>44938</v>
      </c>
      <c r="W533" t="s">
        <v>62</v>
      </c>
      <c r="X533" t="s">
        <v>42</v>
      </c>
      <c r="Y533" t="s">
        <v>43</v>
      </c>
      <c r="Z533">
        <v>1</v>
      </c>
      <c r="AA533">
        <v>664.23</v>
      </c>
      <c r="AB533">
        <v>60</v>
      </c>
    </row>
    <row r="534" spans="1:28" x14ac:dyDescent="0.25">
      <c r="A534">
        <v>1023</v>
      </c>
      <c r="B534" s="1">
        <v>43413</v>
      </c>
      <c r="C534" t="s">
        <v>130</v>
      </c>
      <c r="D534" t="s">
        <v>74</v>
      </c>
      <c r="E534" t="s">
        <v>30</v>
      </c>
      <c r="F534" t="s">
        <v>31</v>
      </c>
      <c r="G534" t="s">
        <v>32</v>
      </c>
      <c r="H534" t="s">
        <v>46</v>
      </c>
      <c r="I534" t="s">
        <v>129</v>
      </c>
      <c r="J534" t="s">
        <v>65</v>
      </c>
      <c r="K534" s="1">
        <v>33699</v>
      </c>
      <c r="L534" t="s">
        <v>36</v>
      </c>
      <c r="M534" t="s">
        <v>48</v>
      </c>
      <c r="N534" t="s">
        <v>49</v>
      </c>
      <c r="O534" t="s">
        <v>77</v>
      </c>
      <c r="P534" t="s">
        <v>40</v>
      </c>
      <c r="Q534">
        <v>3</v>
      </c>
      <c r="R534" s="1">
        <v>44943</v>
      </c>
      <c r="S534">
        <v>4</v>
      </c>
      <c r="T534">
        <v>4</v>
      </c>
      <c r="U534">
        <v>3</v>
      </c>
      <c r="V534" s="1">
        <v>44853</v>
      </c>
      <c r="W534" t="s">
        <v>62</v>
      </c>
      <c r="X534" t="s">
        <v>42</v>
      </c>
      <c r="Y534" t="s">
        <v>43</v>
      </c>
      <c r="Z534">
        <v>4</v>
      </c>
      <c r="AA534">
        <v>893.07</v>
      </c>
      <c r="AB534">
        <v>26</v>
      </c>
    </row>
    <row r="535" spans="1:28" x14ac:dyDescent="0.25">
      <c r="A535">
        <v>1024</v>
      </c>
      <c r="B535" s="1">
        <v>43464</v>
      </c>
      <c r="C535" t="s">
        <v>130</v>
      </c>
      <c r="D535" t="s">
        <v>81</v>
      </c>
      <c r="E535" t="s">
        <v>30</v>
      </c>
      <c r="F535" t="s">
        <v>31</v>
      </c>
      <c r="G535" t="s">
        <v>45</v>
      </c>
      <c r="H535" t="s">
        <v>46</v>
      </c>
      <c r="I535" t="s">
        <v>129</v>
      </c>
      <c r="J535" t="s">
        <v>97</v>
      </c>
      <c r="K535" s="1">
        <v>31866</v>
      </c>
      <c r="L535" t="s">
        <v>36</v>
      </c>
      <c r="M535" t="s">
        <v>37</v>
      </c>
      <c r="N535" t="s">
        <v>60</v>
      </c>
      <c r="O535" t="s">
        <v>77</v>
      </c>
      <c r="P535" t="s">
        <v>40</v>
      </c>
      <c r="Q535">
        <v>3</v>
      </c>
      <c r="R535" s="1">
        <v>44846</v>
      </c>
      <c r="S535">
        <v>5</v>
      </c>
      <c r="T535">
        <v>3</v>
      </c>
      <c r="U535">
        <v>1</v>
      </c>
      <c r="V535" s="1">
        <v>44845</v>
      </c>
      <c r="W535" t="s">
        <v>62</v>
      </c>
      <c r="X535" t="s">
        <v>51</v>
      </c>
      <c r="Y535" t="s">
        <v>63</v>
      </c>
      <c r="Z535">
        <v>5</v>
      </c>
      <c r="AA535">
        <v>868.98</v>
      </c>
      <c r="AB535">
        <v>31</v>
      </c>
    </row>
    <row r="536" spans="1:28" x14ac:dyDescent="0.25">
      <c r="A536">
        <v>1025</v>
      </c>
      <c r="B536" s="1">
        <v>45057</v>
      </c>
      <c r="C536" t="s">
        <v>131</v>
      </c>
      <c r="D536" t="s">
        <v>54</v>
      </c>
      <c r="E536" t="s">
        <v>30</v>
      </c>
      <c r="F536" t="s">
        <v>55</v>
      </c>
      <c r="G536" t="s">
        <v>45</v>
      </c>
      <c r="H536" t="s">
        <v>33</v>
      </c>
      <c r="I536" t="s">
        <v>132</v>
      </c>
      <c r="J536" t="s">
        <v>70</v>
      </c>
      <c r="K536" s="1">
        <v>22233</v>
      </c>
      <c r="L536" t="s">
        <v>36</v>
      </c>
      <c r="M536" t="s">
        <v>37</v>
      </c>
      <c r="N536" t="s">
        <v>60</v>
      </c>
      <c r="O536" t="s">
        <v>77</v>
      </c>
      <c r="P536" t="s">
        <v>40</v>
      </c>
      <c r="Q536">
        <v>3</v>
      </c>
      <c r="R536" s="1">
        <v>44950</v>
      </c>
      <c r="S536">
        <v>4</v>
      </c>
      <c r="T536">
        <v>1</v>
      </c>
      <c r="U536">
        <v>4</v>
      </c>
      <c r="V536" s="1">
        <v>44939</v>
      </c>
      <c r="W536" t="s">
        <v>62</v>
      </c>
      <c r="X536" t="s">
        <v>42</v>
      </c>
      <c r="Y536" t="s">
        <v>52</v>
      </c>
      <c r="Z536">
        <v>5</v>
      </c>
      <c r="AA536">
        <v>761.95</v>
      </c>
      <c r="AB536">
        <v>63</v>
      </c>
    </row>
    <row r="537" spans="1:28" x14ac:dyDescent="0.25">
      <c r="A537">
        <v>1026</v>
      </c>
      <c r="B537" s="1">
        <v>44868</v>
      </c>
      <c r="C537" t="s">
        <v>131</v>
      </c>
      <c r="D537" t="s">
        <v>69</v>
      </c>
      <c r="E537" t="s">
        <v>30</v>
      </c>
      <c r="F537" t="s">
        <v>31</v>
      </c>
      <c r="G537" t="s">
        <v>45</v>
      </c>
      <c r="H537" t="s">
        <v>46</v>
      </c>
      <c r="I537" t="s">
        <v>132</v>
      </c>
      <c r="J537" t="s">
        <v>79</v>
      </c>
      <c r="K537" s="1">
        <v>18574</v>
      </c>
      <c r="L537" t="s">
        <v>36</v>
      </c>
      <c r="M537" t="s">
        <v>37</v>
      </c>
      <c r="N537" t="s">
        <v>60</v>
      </c>
      <c r="O537" t="s">
        <v>39</v>
      </c>
      <c r="P537" t="s">
        <v>40</v>
      </c>
      <c r="Q537">
        <v>3</v>
      </c>
      <c r="R537" s="1">
        <v>44843</v>
      </c>
      <c r="S537">
        <v>5</v>
      </c>
      <c r="T537">
        <v>2</v>
      </c>
      <c r="U537">
        <v>5</v>
      </c>
      <c r="V537" s="1">
        <v>45033</v>
      </c>
      <c r="W537" t="s">
        <v>92</v>
      </c>
      <c r="X537" t="s">
        <v>51</v>
      </c>
      <c r="Y537" t="s">
        <v>52</v>
      </c>
      <c r="Z537">
        <v>4</v>
      </c>
      <c r="AA537">
        <v>431.57</v>
      </c>
      <c r="AB537">
        <v>72</v>
      </c>
    </row>
    <row r="538" spans="1:28" x14ac:dyDescent="0.25">
      <c r="A538">
        <v>1027</v>
      </c>
      <c r="B538" s="1">
        <v>43996</v>
      </c>
      <c r="C538" t="s">
        <v>131</v>
      </c>
      <c r="D538" t="s">
        <v>29</v>
      </c>
      <c r="E538" t="s">
        <v>30</v>
      </c>
      <c r="F538" t="s">
        <v>46</v>
      </c>
      <c r="G538" t="s">
        <v>45</v>
      </c>
      <c r="H538" t="s">
        <v>55</v>
      </c>
      <c r="I538" t="s">
        <v>132</v>
      </c>
      <c r="J538" t="s">
        <v>65</v>
      </c>
      <c r="K538" s="1">
        <v>23001</v>
      </c>
      <c r="L538" t="s">
        <v>36</v>
      </c>
      <c r="M538" t="s">
        <v>48</v>
      </c>
      <c r="N538" t="s">
        <v>60</v>
      </c>
      <c r="O538" t="s">
        <v>61</v>
      </c>
      <c r="P538" t="s">
        <v>40</v>
      </c>
      <c r="Q538">
        <v>3</v>
      </c>
      <c r="R538" s="1">
        <v>45021</v>
      </c>
      <c r="S538">
        <v>2</v>
      </c>
      <c r="T538">
        <v>3</v>
      </c>
      <c r="U538">
        <v>5</v>
      </c>
      <c r="V538" s="1">
        <v>45001</v>
      </c>
      <c r="W538" t="s">
        <v>92</v>
      </c>
      <c r="X538" t="s">
        <v>51</v>
      </c>
      <c r="Y538" t="s">
        <v>52</v>
      </c>
      <c r="Z538">
        <v>4</v>
      </c>
      <c r="AA538">
        <v>357.57</v>
      </c>
      <c r="AB538">
        <v>58</v>
      </c>
    </row>
    <row r="539" spans="1:28" x14ac:dyDescent="0.25">
      <c r="A539">
        <v>1028</v>
      </c>
      <c r="B539" s="1">
        <v>43753</v>
      </c>
      <c r="C539" t="s">
        <v>128</v>
      </c>
      <c r="D539" t="s">
        <v>94</v>
      </c>
      <c r="E539" t="s">
        <v>108</v>
      </c>
      <c r="F539" t="s">
        <v>55</v>
      </c>
      <c r="G539" t="s">
        <v>32</v>
      </c>
      <c r="H539" t="s">
        <v>46</v>
      </c>
      <c r="I539" t="s">
        <v>129</v>
      </c>
      <c r="J539" t="s">
        <v>65</v>
      </c>
      <c r="K539" s="1">
        <v>36821</v>
      </c>
      <c r="L539" t="s">
        <v>36</v>
      </c>
      <c r="M539" t="s">
        <v>48</v>
      </c>
      <c r="N539" t="s">
        <v>84</v>
      </c>
      <c r="O539" t="s">
        <v>61</v>
      </c>
      <c r="P539" t="s">
        <v>40</v>
      </c>
      <c r="Q539">
        <v>3</v>
      </c>
      <c r="R539" s="1">
        <v>45011</v>
      </c>
      <c r="S539">
        <v>5</v>
      </c>
      <c r="T539">
        <v>5</v>
      </c>
      <c r="U539">
        <v>4</v>
      </c>
      <c r="V539" s="1">
        <v>44945</v>
      </c>
      <c r="W539" t="s">
        <v>68</v>
      </c>
      <c r="X539" t="s">
        <v>42</v>
      </c>
      <c r="Y539" t="s">
        <v>52</v>
      </c>
      <c r="Z539">
        <v>3</v>
      </c>
      <c r="AA539">
        <v>804.06</v>
      </c>
      <c r="AB539">
        <v>19</v>
      </c>
    </row>
    <row r="540" spans="1:28" x14ac:dyDescent="0.25">
      <c r="A540">
        <v>1029</v>
      </c>
      <c r="B540" s="1">
        <v>43949</v>
      </c>
      <c r="C540" t="s">
        <v>128</v>
      </c>
      <c r="D540" t="s">
        <v>85</v>
      </c>
      <c r="E540" t="s">
        <v>30</v>
      </c>
      <c r="F540" t="s">
        <v>46</v>
      </c>
      <c r="G540" t="s">
        <v>56</v>
      </c>
      <c r="H540" t="s">
        <v>46</v>
      </c>
      <c r="I540" t="s">
        <v>129</v>
      </c>
      <c r="J540" t="s">
        <v>70</v>
      </c>
      <c r="K540" s="1">
        <v>29007</v>
      </c>
      <c r="L540" t="s">
        <v>36</v>
      </c>
      <c r="M540" t="s">
        <v>37</v>
      </c>
      <c r="N540" t="s">
        <v>84</v>
      </c>
      <c r="O540" t="s">
        <v>77</v>
      </c>
      <c r="P540" t="s">
        <v>40</v>
      </c>
      <c r="Q540">
        <v>3</v>
      </c>
      <c r="R540" s="1">
        <v>44872</v>
      </c>
      <c r="S540">
        <v>3</v>
      </c>
      <c r="T540">
        <v>5</v>
      </c>
      <c r="U540">
        <v>4</v>
      </c>
      <c r="V540" s="1">
        <v>44982</v>
      </c>
      <c r="W540" t="s">
        <v>62</v>
      </c>
      <c r="X540" t="s">
        <v>42</v>
      </c>
      <c r="Y540" t="s">
        <v>43</v>
      </c>
      <c r="Z540">
        <v>5</v>
      </c>
      <c r="AA540">
        <v>729.41</v>
      </c>
      <c r="AB540">
        <v>41</v>
      </c>
    </row>
    <row r="541" spans="1:28" x14ac:dyDescent="0.25">
      <c r="A541">
        <v>1030</v>
      </c>
      <c r="B541" s="1">
        <v>43767</v>
      </c>
      <c r="C541" t="s">
        <v>128</v>
      </c>
      <c r="D541" t="s">
        <v>64</v>
      </c>
      <c r="E541" t="s">
        <v>30</v>
      </c>
      <c r="F541" t="s">
        <v>31</v>
      </c>
      <c r="G541" t="s">
        <v>32</v>
      </c>
      <c r="H541" t="s">
        <v>33</v>
      </c>
      <c r="I541" t="s">
        <v>129</v>
      </c>
      <c r="J541" t="s">
        <v>70</v>
      </c>
      <c r="K541" s="1">
        <v>20276</v>
      </c>
      <c r="L541" t="s">
        <v>36</v>
      </c>
      <c r="M541" t="s">
        <v>48</v>
      </c>
      <c r="N541" t="s">
        <v>72</v>
      </c>
      <c r="O541" t="s">
        <v>61</v>
      </c>
      <c r="P541" t="s">
        <v>40</v>
      </c>
      <c r="Q541">
        <v>3</v>
      </c>
      <c r="R541" s="1">
        <v>44929</v>
      </c>
      <c r="S541">
        <v>4</v>
      </c>
      <c r="T541">
        <v>4</v>
      </c>
      <c r="U541">
        <v>1</v>
      </c>
      <c r="V541" s="1">
        <v>44930</v>
      </c>
      <c r="W541" t="s">
        <v>92</v>
      </c>
      <c r="X541" t="s">
        <v>42</v>
      </c>
      <c r="Y541" t="s">
        <v>63</v>
      </c>
      <c r="Z541">
        <v>1</v>
      </c>
      <c r="AA541">
        <v>169.46</v>
      </c>
      <c r="AB541">
        <v>64</v>
      </c>
    </row>
    <row r="542" spans="1:28" x14ac:dyDescent="0.25">
      <c r="A542">
        <v>1031</v>
      </c>
      <c r="B542" s="1">
        <v>44314</v>
      </c>
      <c r="C542" t="s">
        <v>128</v>
      </c>
      <c r="D542" t="s">
        <v>74</v>
      </c>
      <c r="E542" t="s">
        <v>30</v>
      </c>
      <c r="F542" t="s">
        <v>46</v>
      </c>
      <c r="G542" t="s">
        <v>56</v>
      </c>
      <c r="H542" t="s">
        <v>33</v>
      </c>
      <c r="I542" t="s">
        <v>129</v>
      </c>
      <c r="J542" t="s">
        <v>65</v>
      </c>
      <c r="K542" s="1">
        <v>26601</v>
      </c>
      <c r="L542" t="s">
        <v>36</v>
      </c>
      <c r="M542" t="s">
        <v>48</v>
      </c>
      <c r="N542" t="s">
        <v>38</v>
      </c>
      <c r="O542" t="s">
        <v>39</v>
      </c>
      <c r="P542" t="s">
        <v>40</v>
      </c>
      <c r="Q542">
        <v>3</v>
      </c>
      <c r="R542" s="1">
        <v>44984</v>
      </c>
      <c r="S542">
        <v>5</v>
      </c>
      <c r="T542">
        <v>3</v>
      </c>
      <c r="U542">
        <v>2</v>
      </c>
      <c r="V542" s="1">
        <v>44921</v>
      </c>
      <c r="W542" t="s">
        <v>92</v>
      </c>
      <c r="X542" t="s">
        <v>42</v>
      </c>
      <c r="Y542" t="s">
        <v>43</v>
      </c>
      <c r="Z542">
        <v>1</v>
      </c>
      <c r="AA542">
        <v>833.28</v>
      </c>
      <c r="AB542">
        <v>49</v>
      </c>
    </row>
    <row r="543" spans="1:28" x14ac:dyDescent="0.25">
      <c r="A543">
        <v>1032</v>
      </c>
      <c r="B543" s="1">
        <v>44670</v>
      </c>
      <c r="C543" t="s">
        <v>128</v>
      </c>
      <c r="D543" t="s">
        <v>94</v>
      </c>
      <c r="E543" t="s">
        <v>30</v>
      </c>
      <c r="F543" t="s">
        <v>55</v>
      </c>
      <c r="G543" t="s">
        <v>32</v>
      </c>
      <c r="H543" t="s">
        <v>46</v>
      </c>
      <c r="I543" t="s">
        <v>129</v>
      </c>
      <c r="J543" t="s">
        <v>47</v>
      </c>
      <c r="K543" s="1">
        <v>19906</v>
      </c>
      <c r="L543" t="s">
        <v>36</v>
      </c>
      <c r="M543" t="s">
        <v>48</v>
      </c>
      <c r="N543" t="s">
        <v>84</v>
      </c>
      <c r="O543" t="s">
        <v>39</v>
      </c>
      <c r="P543" t="s">
        <v>40</v>
      </c>
      <c r="Q543">
        <v>3</v>
      </c>
      <c r="R543" s="1">
        <v>45068</v>
      </c>
      <c r="S543">
        <v>5</v>
      </c>
      <c r="T543">
        <v>4</v>
      </c>
      <c r="U543">
        <v>4</v>
      </c>
      <c r="V543" s="1">
        <v>44902</v>
      </c>
      <c r="W543" t="s">
        <v>68</v>
      </c>
      <c r="X543" t="s">
        <v>51</v>
      </c>
      <c r="Y543" t="s">
        <v>63</v>
      </c>
      <c r="Z543">
        <v>3</v>
      </c>
      <c r="AA543">
        <v>482.23</v>
      </c>
      <c r="AB543">
        <v>68</v>
      </c>
    </row>
    <row r="544" spans="1:28" x14ac:dyDescent="0.25">
      <c r="A544">
        <v>1033</v>
      </c>
      <c r="B544" s="1">
        <v>45013</v>
      </c>
      <c r="C544" t="s">
        <v>130</v>
      </c>
      <c r="D544" t="s">
        <v>74</v>
      </c>
      <c r="E544" t="s">
        <v>30</v>
      </c>
      <c r="F544" t="s">
        <v>31</v>
      </c>
      <c r="G544" t="s">
        <v>56</v>
      </c>
      <c r="H544" t="s">
        <v>55</v>
      </c>
      <c r="I544" t="s">
        <v>129</v>
      </c>
      <c r="J544" t="s">
        <v>70</v>
      </c>
      <c r="K544" s="1">
        <v>35517</v>
      </c>
      <c r="L544" t="s">
        <v>36</v>
      </c>
      <c r="M544" t="s">
        <v>48</v>
      </c>
      <c r="N544" t="s">
        <v>60</v>
      </c>
      <c r="O544" t="s">
        <v>61</v>
      </c>
      <c r="P544" t="s">
        <v>40</v>
      </c>
      <c r="Q544">
        <v>3</v>
      </c>
      <c r="R544" s="1">
        <v>45109</v>
      </c>
      <c r="S544">
        <v>3</v>
      </c>
      <c r="T544">
        <v>1</v>
      </c>
      <c r="U544">
        <v>3</v>
      </c>
      <c r="V544" s="1">
        <v>45097</v>
      </c>
      <c r="W544" t="s">
        <v>92</v>
      </c>
      <c r="X544" t="s">
        <v>42</v>
      </c>
      <c r="Y544" t="s">
        <v>52</v>
      </c>
      <c r="Z544">
        <v>4</v>
      </c>
      <c r="AA544">
        <v>169.85</v>
      </c>
      <c r="AB544">
        <v>26</v>
      </c>
    </row>
    <row r="545" spans="1:28" x14ac:dyDescent="0.25">
      <c r="A545">
        <v>1034</v>
      </c>
      <c r="B545" s="1">
        <v>43591</v>
      </c>
      <c r="C545" t="s">
        <v>130</v>
      </c>
      <c r="D545" t="s">
        <v>81</v>
      </c>
      <c r="E545" t="s">
        <v>30</v>
      </c>
      <c r="F545" t="s">
        <v>55</v>
      </c>
      <c r="G545" t="s">
        <v>32</v>
      </c>
      <c r="H545" t="s">
        <v>46</v>
      </c>
      <c r="I545" t="s">
        <v>129</v>
      </c>
      <c r="J545" t="s">
        <v>96</v>
      </c>
      <c r="K545" s="1">
        <v>28467</v>
      </c>
      <c r="L545" t="s">
        <v>36</v>
      </c>
      <c r="M545" t="s">
        <v>37</v>
      </c>
      <c r="N545" t="s">
        <v>72</v>
      </c>
      <c r="O545" t="s">
        <v>61</v>
      </c>
      <c r="P545" t="s">
        <v>40</v>
      </c>
      <c r="Q545">
        <v>3</v>
      </c>
      <c r="R545" s="1">
        <v>45116</v>
      </c>
      <c r="S545">
        <v>2</v>
      </c>
      <c r="T545">
        <v>5</v>
      </c>
      <c r="U545">
        <v>1</v>
      </c>
      <c r="V545" s="1">
        <v>44875</v>
      </c>
      <c r="W545" t="s">
        <v>41</v>
      </c>
      <c r="X545" t="s">
        <v>42</v>
      </c>
      <c r="Y545" t="s">
        <v>43</v>
      </c>
      <c r="Z545">
        <v>1</v>
      </c>
      <c r="AA545">
        <v>570.62</v>
      </c>
      <c r="AB545">
        <v>42</v>
      </c>
    </row>
    <row r="546" spans="1:28" x14ac:dyDescent="0.25">
      <c r="A546">
        <v>1035</v>
      </c>
      <c r="B546" s="1">
        <v>44117</v>
      </c>
      <c r="C546" t="s">
        <v>131</v>
      </c>
      <c r="D546" t="s">
        <v>54</v>
      </c>
      <c r="E546" t="s">
        <v>30</v>
      </c>
      <c r="F546" t="s">
        <v>55</v>
      </c>
      <c r="G546" t="s">
        <v>45</v>
      </c>
      <c r="H546" t="s">
        <v>33</v>
      </c>
      <c r="I546" t="s">
        <v>132</v>
      </c>
      <c r="J546" t="s">
        <v>111</v>
      </c>
      <c r="K546" s="1">
        <v>28902</v>
      </c>
      <c r="L546" t="s">
        <v>36</v>
      </c>
      <c r="M546" t="s">
        <v>37</v>
      </c>
      <c r="N546" t="s">
        <v>84</v>
      </c>
      <c r="O546" t="s">
        <v>77</v>
      </c>
      <c r="P546" t="s">
        <v>40</v>
      </c>
      <c r="Q546">
        <v>3</v>
      </c>
      <c r="R546" s="1">
        <v>45126</v>
      </c>
      <c r="S546">
        <v>1</v>
      </c>
      <c r="T546">
        <v>5</v>
      </c>
      <c r="U546">
        <v>5</v>
      </c>
      <c r="V546" s="1">
        <v>44996</v>
      </c>
      <c r="W546" t="s">
        <v>92</v>
      </c>
      <c r="X546" t="s">
        <v>42</v>
      </c>
      <c r="Y546" t="s">
        <v>63</v>
      </c>
      <c r="Z546">
        <v>2</v>
      </c>
      <c r="AA546">
        <v>724.14</v>
      </c>
      <c r="AB546">
        <v>41</v>
      </c>
    </row>
    <row r="547" spans="1:28" x14ac:dyDescent="0.25">
      <c r="A547">
        <v>1036</v>
      </c>
      <c r="B547" s="1">
        <v>44383</v>
      </c>
      <c r="C547" t="s">
        <v>131</v>
      </c>
      <c r="D547" t="s">
        <v>69</v>
      </c>
      <c r="E547" t="s">
        <v>30</v>
      </c>
      <c r="F547" t="s">
        <v>46</v>
      </c>
      <c r="G547" t="s">
        <v>45</v>
      </c>
      <c r="H547" t="s">
        <v>46</v>
      </c>
      <c r="I547" t="s">
        <v>132</v>
      </c>
      <c r="J547" t="s">
        <v>70</v>
      </c>
      <c r="K547" s="1">
        <v>34189</v>
      </c>
      <c r="L547" t="s">
        <v>36</v>
      </c>
      <c r="M547" t="s">
        <v>48</v>
      </c>
      <c r="N547" t="s">
        <v>84</v>
      </c>
      <c r="O547" t="s">
        <v>61</v>
      </c>
      <c r="P547" t="s">
        <v>40</v>
      </c>
      <c r="Q547">
        <v>3</v>
      </c>
      <c r="R547" s="1">
        <v>44782</v>
      </c>
      <c r="S547">
        <v>5</v>
      </c>
      <c r="T547">
        <v>2</v>
      </c>
      <c r="U547">
        <v>1</v>
      </c>
      <c r="V547" s="1">
        <v>44905</v>
      </c>
      <c r="W547" t="s">
        <v>50</v>
      </c>
      <c r="X547" t="s">
        <v>51</v>
      </c>
      <c r="Y547" t="s">
        <v>43</v>
      </c>
      <c r="Z547">
        <v>3</v>
      </c>
      <c r="AA547">
        <v>305.98</v>
      </c>
      <c r="AB547">
        <v>28</v>
      </c>
    </row>
    <row r="548" spans="1:28" x14ac:dyDescent="0.25">
      <c r="A548">
        <v>1037</v>
      </c>
      <c r="B548" s="1">
        <v>44098</v>
      </c>
      <c r="C548" t="s">
        <v>128</v>
      </c>
      <c r="D548" t="s">
        <v>29</v>
      </c>
      <c r="E548" t="s">
        <v>108</v>
      </c>
      <c r="F548" t="s">
        <v>46</v>
      </c>
      <c r="G548" t="s">
        <v>32</v>
      </c>
      <c r="H548" t="s">
        <v>55</v>
      </c>
      <c r="I548" t="s">
        <v>129</v>
      </c>
      <c r="J548" t="s">
        <v>97</v>
      </c>
      <c r="K548" s="1">
        <v>34177</v>
      </c>
      <c r="L548" t="s">
        <v>36</v>
      </c>
      <c r="M548" t="s">
        <v>48</v>
      </c>
      <c r="N548" t="s">
        <v>60</v>
      </c>
      <c r="O548" t="s">
        <v>39</v>
      </c>
      <c r="P548" t="s">
        <v>40</v>
      </c>
      <c r="Q548">
        <v>3</v>
      </c>
      <c r="R548" s="1">
        <v>44890</v>
      </c>
      <c r="S548">
        <v>5</v>
      </c>
      <c r="T548">
        <v>1</v>
      </c>
      <c r="U548">
        <v>4</v>
      </c>
      <c r="V548" s="1">
        <v>44859</v>
      </c>
      <c r="W548" t="s">
        <v>41</v>
      </c>
      <c r="X548" t="s">
        <v>42</v>
      </c>
      <c r="Y548" t="s">
        <v>43</v>
      </c>
      <c r="Z548">
        <v>2</v>
      </c>
      <c r="AA548">
        <v>646.76</v>
      </c>
      <c r="AB548">
        <v>27</v>
      </c>
    </row>
    <row r="549" spans="1:28" x14ac:dyDescent="0.25">
      <c r="A549">
        <v>1038</v>
      </c>
      <c r="B549" s="1">
        <v>44944</v>
      </c>
      <c r="C549" t="s">
        <v>128</v>
      </c>
      <c r="D549" t="s">
        <v>85</v>
      </c>
      <c r="E549" t="s">
        <v>30</v>
      </c>
      <c r="F549" t="s">
        <v>31</v>
      </c>
      <c r="G549" t="s">
        <v>56</v>
      </c>
      <c r="H549" t="s">
        <v>46</v>
      </c>
      <c r="I549" t="s">
        <v>129</v>
      </c>
      <c r="J549" t="s">
        <v>70</v>
      </c>
      <c r="K549" s="1">
        <v>26057</v>
      </c>
      <c r="L549" t="s">
        <v>36</v>
      </c>
      <c r="M549" t="s">
        <v>48</v>
      </c>
      <c r="N549" t="s">
        <v>49</v>
      </c>
      <c r="O549" t="s">
        <v>67</v>
      </c>
      <c r="P549" t="s">
        <v>40</v>
      </c>
      <c r="Q549">
        <v>3</v>
      </c>
      <c r="R549" s="1">
        <v>44995</v>
      </c>
      <c r="S549">
        <v>5</v>
      </c>
      <c r="T549">
        <v>1</v>
      </c>
      <c r="U549">
        <v>2</v>
      </c>
      <c r="V549" s="1">
        <v>45135</v>
      </c>
      <c r="W549" t="s">
        <v>50</v>
      </c>
      <c r="X549" t="s">
        <v>51</v>
      </c>
      <c r="Y549" t="s">
        <v>43</v>
      </c>
      <c r="Z549">
        <v>2</v>
      </c>
      <c r="AA549">
        <v>516.89</v>
      </c>
      <c r="AB549">
        <v>52</v>
      </c>
    </row>
    <row r="550" spans="1:28" x14ac:dyDescent="0.25">
      <c r="A550">
        <v>1039</v>
      </c>
      <c r="B550" s="1">
        <v>43699</v>
      </c>
      <c r="C550" t="s">
        <v>128</v>
      </c>
      <c r="D550" t="s">
        <v>44</v>
      </c>
      <c r="E550" t="s">
        <v>108</v>
      </c>
      <c r="F550" t="s">
        <v>46</v>
      </c>
      <c r="G550" t="s">
        <v>56</v>
      </c>
      <c r="H550" t="s">
        <v>46</v>
      </c>
      <c r="I550" t="s">
        <v>129</v>
      </c>
      <c r="J550" t="s">
        <v>35</v>
      </c>
      <c r="K550" s="1">
        <v>30272</v>
      </c>
      <c r="L550" t="s">
        <v>36</v>
      </c>
      <c r="M550" t="s">
        <v>37</v>
      </c>
      <c r="N550" t="s">
        <v>60</v>
      </c>
      <c r="O550" t="s">
        <v>39</v>
      </c>
      <c r="P550" t="s">
        <v>40</v>
      </c>
      <c r="Q550">
        <v>3</v>
      </c>
      <c r="R550" s="1">
        <v>44898</v>
      </c>
      <c r="S550">
        <v>2</v>
      </c>
      <c r="T550">
        <v>4</v>
      </c>
      <c r="U550">
        <v>5</v>
      </c>
      <c r="V550" s="1">
        <v>44950</v>
      </c>
      <c r="W550" t="s">
        <v>50</v>
      </c>
      <c r="X550" t="s">
        <v>51</v>
      </c>
      <c r="Y550" t="s">
        <v>73</v>
      </c>
      <c r="Z550">
        <v>5</v>
      </c>
      <c r="AA550">
        <v>520.41</v>
      </c>
      <c r="AB550">
        <v>37</v>
      </c>
    </row>
    <row r="551" spans="1:28" x14ac:dyDescent="0.25">
      <c r="A551">
        <v>1040</v>
      </c>
      <c r="B551" s="1">
        <v>43671</v>
      </c>
      <c r="C551" t="s">
        <v>128</v>
      </c>
      <c r="D551" t="s">
        <v>87</v>
      </c>
      <c r="E551" t="s">
        <v>108</v>
      </c>
      <c r="F551" t="s">
        <v>31</v>
      </c>
      <c r="G551" t="s">
        <v>45</v>
      </c>
      <c r="H551" t="s">
        <v>46</v>
      </c>
      <c r="I551" t="s">
        <v>129</v>
      </c>
      <c r="J551" t="s">
        <v>70</v>
      </c>
      <c r="K551" s="1">
        <v>26414</v>
      </c>
      <c r="L551" t="s">
        <v>36</v>
      </c>
      <c r="M551" t="s">
        <v>48</v>
      </c>
      <c r="N551" t="s">
        <v>38</v>
      </c>
      <c r="O551" t="s">
        <v>77</v>
      </c>
      <c r="P551" t="s">
        <v>40</v>
      </c>
      <c r="Q551">
        <v>3</v>
      </c>
      <c r="R551" s="1">
        <v>44831</v>
      </c>
      <c r="S551">
        <v>5</v>
      </c>
      <c r="T551">
        <v>3</v>
      </c>
      <c r="U551">
        <v>1</v>
      </c>
      <c r="V551" s="1">
        <v>44896</v>
      </c>
      <c r="W551" t="s">
        <v>68</v>
      </c>
      <c r="X551" t="s">
        <v>42</v>
      </c>
      <c r="Y551" t="s">
        <v>63</v>
      </c>
      <c r="Z551">
        <v>5</v>
      </c>
      <c r="AA551">
        <v>712.84</v>
      </c>
      <c r="AB551">
        <v>47</v>
      </c>
    </row>
    <row r="552" spans="1:28" x14ac:dyDescent="0.25">
      <c r="A552">
        <v>1041</v>
      </c>
      <c r="B552" s="1">
        <v>43780</v>
      </c>
      <c r="C552" t="s">
        <v>128</v>
      </c>
      <c r="D552" t="s">
        <v>64</v>
      </c>
      <c r="E552" t="s">
        <v>108</v>
      </c>
      <c r="F552" t="s">
        <v>55</v>
      </c>
      <c r="G552" t="s">
        <v>45</v>
      </c>
      <c r="H552" t="s">
        <v>55</v>
      </c>
      <c r="I552" t="s">
        <v>129</v>
      </c>
      <c r="J552" t="s">
        <v>79</v>
      </c>
      <c r="K552" s="1">
        <v>28068</v>
      </c>
      <c r="L552" t="s">
        <v>36</v>
      </c>
      <c r="M552" t="s">
        <v>48</v>
      </c>
      <c r="N552" t="s">
        <v>38</v>
      </c>
      <c r="O552" t="s">
        <v>61</v>
      </c>
      <c r="P552" t="s">
        <v>40</v>
      </c>
      <c r="Q552">
        <v>3</v>
      </c>
      <c r="R552" s="1">
        <v>44945</v>
      </c>
      <c r="S552">
        <v>3</v>
      </c>
      <c r="T552">
        <v>1</v>
      </c>
      <c r="U552">
        <v>4</v>
      </c>
      <c r="V552" s="1">
        <v>44992</v>
      </c>
      <c r="W552" t="s">
        <v>50</v>
      </c>
      <c r="X552" t="s">
        <v>42</v>
      </c>
      <c r="Y552" t="s">
        <v>63</v>
      </c>
      <c r="Z552">
        <v>3</v>
      </c>
      <c r="AA552">
        <v>871.12</v>
      </c>
      <c r="AB552">
        <v>43</v>
      </c>
    </row>
    <row r="553" spans="1:28" x14ac:dyDescent="0.25">
      <c r="A553">
        <v>1042</v>
      </c>
      <c r="B553" s="1">
        <v>44758</v>
      </c>
      <c r="C553" t="s">
        <v>128</v>
      </c>
      <c r="D553" t="s">
        <v>94</v>
      </c>
      <c r="E553" t="s">
        <v>30</v>
      </c>
      <c r="F553" t="s">
        <v>31</v>
      </c>
      <c r="G553" t="s">
        <v>56</v>
      </c>
      <c r="H553" t="s">
        <v>33</v>
      </c>
      <c r="I553" t="s">
        <v>129</v>
      </c>
      <c r="J553" t="s">
        <v>70</v>
      </c>
      <c r="K553" s="1">
        <v>15571</v>
      </c>
      <c r="L553" t="s">
        <v>36</v>
      </c>
      <c r="M553" t="s">
        <v>48</v>
      </c>
      <c r="N553" t="s">
        <v>72</v>
      </c>
      <c r="O553" t="s">
        <v>39</v>
      </c>
      <c r="P553" t="s">
        <v>40</v>
      </c>
      <c r="Q553">
        <v>3</v>
      </c>
      <c r="R553" s="1">
        <v>44974</v>
      </c>
      <c r="S553">
        <v>1</v>
      </c>
      <c r="T553">
        <v>3</v>
      </c>
      <c r="U553">
        <v>4</v>
      </c>
      <c r="V553" s="1">
        <v>44839</v>
      </c>
      <c r="W553" t="s">
        <v>62</v>
      </c>
      <c r="X553" t="s">
        <v>42</v>
      </c>
      <c r="Y553" t="s">
        <v>73</v>
      </c>
      <c r="Z553">
        <v>1</v>
      </c>
      <c r="AA553">
        <v>228.11</v>
      </c>
      <c r="AB553">
        <v>80</v>
      </c>
    </row>
    <row r="554" spans="1:28" x14ac:dyDescent="0.25">
      <c r="A554">
        <v>1043</v>
      </c>
      <c r="B554" s="1">
        <v>44914</v>
      </c>
      <c r="C554" t="s">
        <v>130</v>
      </c>
      <c r="D554" t="s">
        <v>74</v>
      </c>
      <c r="E554" t="s">
        <v>30</v>
      </c>
      <c r="F554" t="s">
        <v>55</v>
      </c>
      <c r="G554" t="s">
        <v>32</v>
      </c>
      <c r="H554" t="s">
        <v>46</v>
      </c>
      <c r="I554" t="s">
        <v>129</v>
      </c>
      <c r="J554" t="s">
        <v>89</v>
      </c>
      <c r="K554" s="1">
        <v>20439</v>
      </c>
      <c r="L554" t="s">
        <v>36</v>
      </c>
      <c r="M554" t="s">
        <v>37</v>
      </c>
      <c r="N554" t="s">
        <v>38</v>
      </c>
      <c r="O554" t="s">
        <v>67</v>
      </c>
      <c r="P554" t="s">
        <v>40</v>
      </c>
      <c r="Q554">
        <v>3</v>
      </c>
      <c r="R554" s="1">
        <v>44982</v>
      </c>
      <c r="S554">
        <v>1</v>
      </c>
      <c r="T554">
        <v>1</v>
      </c>
      <c r="U554">
        <v>3</v>
      </c>
      <c r="V554" s="1">
        <v>44783</v>
      </c>
      <c r="W554" t="s">
        <v>92</v>
      </c>
      <c r="X554" t="s">
        <v>51</v>
      </c>
      <c r="Y554" t="s">
        <v>63</v>
      </c>
      <c r="Z554">
        <v>2</v>
      </c>
      <c r="AA554">
        <v>289.93</v>
      </c>
      <c r="AB554">
        <v>67</v>
      </c>
    </row>
    <row r="555" spans="1:28" x14ac:dyDescent="0.25">
      <c r="A555">
        <v>1044</v>
      </c>
      <c r="B555" s="1">
        <v>44089</v>
      </c>
      <c r="C555" t="s">
        <v>130</v>
      </c>
      <c r="D555" t="s">
        <v>81</v>
      </c>
      <c r="E555" t="s">
        <v>30</v>
      </c>
      <c r="F555" t="s">
        <v>31</v>
      </c>
      <c r="G555" t="s">
        <v>45</v>
      </c>
      <c r="H555" t="s">
        <v>33</v>
      </c>
      <c r="I555" t="s">
        <v>129</v>
      </c>
      <c r="J555" t="s">
        <v>70</v>
      </c>
      <c r="K555" s="1">
        <v>20714</v>
      </c>
      <c r="L555" t="s">
        <v>36</v>
      </c>
      <c r="M555" t="s">
        <v>37</v>
      </c>
      <c r="N555" t="s">
        <v>49</v>
      </c>
      <c r="O555" t="s">
        <v>77</v>
      </c>
      <c r="P555" t="s">
        <v>40</v>
      </c>
      <c r="Q555">
        <v>3</v>
      </c>
      <c r="R555" s="1">
        <v>44891</v>
      </c>
      <c r="S555">
        <v>2</v>
      </c>
      <c r="T555">
        <v>4</v>
      </c>
      <c r="U555">
        <v>5</v>
      </c>
      <c r="V555" s="1">
        <v>44817</v>
      </c>
      <c r="W555" t="s">
        <v>68</v>
      </c>
      <c r="X555" t="s">
        <v>51</v>
      </c>
      <c r="Y555" t="s">
        <v>52</v>
      </c>
      <c r="Z555">
        <v>4</v>
      </c>
      <c r="AA555">
        <v>920.78</v>
      </c>
      <c r="AB555">
        <v>64</v>
      </c>
    </row>
    <row r="556" spans="1:28" x14ac:dyDescent="0.25">
      <c r="A556">
        <v>1045</v>
      </c>
      <c r="B556" s="1">
        <v>44108</v>
      </c>
      <c r="C556" t="s">
        <v>131</v>
      </c>
      <c r="D556" t="s">
        <v>54</v>
      </c>
      <c r="E556" t="s">
        <v>30</v>
      </c>
      <c r="F556" t="s">
        <v>55</v>
      </c>
      <c r="G556" t="s">
        <v>32</v>
      </c>
      <c r="H556" t="s">
        <v>33</v>
      </c>
      <c r="I556" t="s">
        <v>132</v>
      </c>
      <c r="J556" t="s">
        <v>102</v>
      </c>
      <c r="K556" s="1">
        <v>23172</v>
      </c>
      <c r="L556" t="s">
        <v>36</v>
      </c>
      <c r="M556" t="s">
        <v>37</v>
      </c>
      <c r="N556" t="s">
        <v>72</v>
      </c>
      <c r="O556" t="s">
        <v>61</v>
      </c>
      <c r="P556" t="s">
        <v>40</v>
      </c>
      <c r="Q556">
        <v>3</v>
      </c>
      <c r="R556" s="1">
        <v>44781</v>
      </c>
      <c r="S556">
        <v>1</v>
      </c>
      <c r="T556">
        <v>4</v>
      </c>
      <c r="U556">
        <v>1</v>
      </c>
      <c r="V556" s="1">
        <v>45088</v>
      </c>
      <c r="W556" t="s">
        <v>50</v>
      </c>
      <c r="X556" t="s">
        <v>51</v>
      </c>
      <c r="Y556" t="s">
        <v>63</v>
      </c>
      <c r="Z556">
        <v>2</v>
      </c>
      <c r="AA556">
        <v>690.41</v>
      </c>
      <c r="AB556">
        <v>57</v>
      </c>
    </row>
    <row r="557" spans="1:28" x14ac:dyDescent="0.25">
      <c r="A557">
        <v>1046</v>
      </c>
      <c r="B557" s="1">
        <v>44674</v>
      </c>
      <c r="C557" t="s">
        <v>128</v>
      </c>
      <c r="D557" t="s">
        <v>29</v>
      </c>
      <c r="E557" t="s">
        <v>108</v>
      </c>
      <c r="F557" t="s">
        <v>55</v>
      </c>
      <c r="G557" t="s">
        <v>45</v>
      </c>
      <c r="H557" t="s">
        <v>33</v>
      </c>
      <c r="I557" t="s">
        <v>129</v>
      </c>
      <c r="J557" t="s">
        <v>111</v>
      </c>
      <c r="K557" s="1">
        <v>22967</v>
      </c>
      <c r="L557" t="s">
        <v>36</v>
      </c>
      <c r="M557" t="s">
        <v>48</v>
      </c>
      <c r="N557" t="s">
        <v>38</v>
      </c>
      <c r="O557" t="s">
        <v>61</v>
      </c>
      <c r="P557" t="s">
        <v>40</v>
      </c>
      <c r="Q557">
        <v>3</v>
      </c>
      <c r="R557" s="1">
        <v>44975</v>
      </c>
      <c r="S557">
        <v>3</v>
      </c>
      <c r="T557">
        <v>5</v>
      </c>
      <c r="U557">
        <v>4</v>
      </c>
      <c r="V557" s="1">
        <v>45135</v>
      </c>
      <c r="W557" t="s">
        <v>41</v>
      </c>
      <c r="X557" t="s">
        <v>42</v>
      </c>
      <c r="Y557" t="s">
        <v>43</v>
      </c>
      <c r="Z557">
        <v>2</v>
      </c>
      <c r="AA557">
        <v>211.39</v>
      </c>
      <c r="AB557">
        <v>60</v>
      </c>
    </row>
    <row r="558" spans="1:28" x14ac:dyDescent="0.25">
      <c r="A558">
        <v>1047</v>
      </c>
      <c r="B558" s="1">
        <v>44527</v>
      </c>
      <c r="C558" t="s">
        <v>128</v>
      </c>
      <c r="D558" t="s">
        <v>85</v>
      </c>
      <c r="E558" t="s">
        <v>30</v>
      </c>
      <c r="F558" t="s">
        <v>31</v>
      </c>
      <c r="G558" t="s">
        <v>45</v>
      </c>
      <c r="H558" t="s">
        <v>46</v>
      </c>
      <c r="I558" t="s">
        <v>129</v>
      </c>
      <c r="J558" t="s">
        <v>70</v>
      </c>
      <c r="K558" s="1">
        <v>17495</v>
      </c>
      <c r="L558" t="s">
        <v>36</v>
      </c>
      <c r="M558" t="s">
        <v>37</v>
      </c>
      <c r="N558" t="s">
        <v>49</v>
      </c>
      <c r="O558" t="s">
        <v>61</v>
      </c>
      <c r="P558" t="s">
        <v>40</v>
      </c>
      <c r="Q558">
        <v>3</v>
      </c>
      <c r="R558" s="1">
        <v>45058</v>
      </c>
      <c r="S558">
        <v>4</v>
      </c>
      <c r="T558">
        <v>2</v>
      </c>
      <c r="U558">
        <v>3</v>
      </c>
      <c r="V558" s="1">
        <v>44892</v>
      </c>
      <c r="W558" t="s">
        <v>62</v>
      </c>
      <c r="X558" t="s">
        <v>42</v>
      </c>
      <c r="Y558" t="s">
        <v>73</v>
      </c>
      <c r="Z558">
        <v>2</v>
      </c>
      <c r="AA558">
        <v>606.63</v>
      </c>
      <c r="AB558">
        <v>74</v>
      </c>
    </row>
    <row r="559" spans="1:28" x14ac:dyDescent="0.25">
      <c r="A559">
        <v>1048</v>
      </c>
      <c r="B559" s="1">
        <v>43798</v>
      </c>
      <c r="C559" t="s">
        <v>128</v>
      </c>
      <c r="D559" t="s">
        <v>44</v>
      </c>
      <c r="E559" t="s">
        <v>30</v>
      </c>
      <c r="F559" t="s">
        <v>46</v>
      </c>
      <c r="G559" t="s">
        <v>45</v>
      </c>
      <c r="H559" t="s">
        <v>33</v>
      </c>
      <c r="I559" t="s">
        <v>129</v>
      </c>
      <c r="J559" t="s">
        <v>65</v>
      </c>
      <c r="K559" s="1">
        <v>20655</v>
      </c>
      <c r="L559" t="s">
        <v>36</v>
      </c>
      <c r="M559" t="s">
        <v>48</v>
      </c>
      <c r="N559" t="s">
        <v>84</v>
      </c>
      <c r="O559" t="s">
        <v>39</v>
      </c>
      <c r="P559" t="s">
        <v>40</v>
      </c>
      <c r="Q559">
        <v>3</v>
      </c>
      <c r="R559" s="1">
        <v>44853</v>
      </c>
      <c r="S559">
        <v>3</v>
      </c>
      <c r="T559">
        <v>1</v>
      </c>
      <c r="U559">
        <v>4</v>
      </c>
      <c r="V559" s="1">
        <v>44897</v>
      </c>
      <c r="W559" t="s">
        <v>41</v>
      </c>
      <c r="X559" t="s">
        <v>42</v>
      </c>
      <c r="Y559" t="s">
        <v>63</v>
      </c>
      <c r="Z559">
        <v>5</v>
      </c>
      <c r="AA559">
        <v>503.99</v>
      </c>
      <c r="AB559">
        <v>63</v>
      </c>
    </row>
    <row r="560" spans="1:28" x14ac:dyDescent="0.25">
      <c r="A560">
        <v>1049</v>
      </c>
      <c r="B560" s="1">
        <v>43615</v>
      </c>
      <c r="C560" t="s">
        <v>128</v>
      </c>
      <c r="D560" t="s">
        <v>87</v>
      </c>
      <c r="E560" t="s">
        <v>108</v>
      </c>
      <c r="F560" t="s">
        <v>46</v>
      </c>
      <c r="G560" t="s">
        <v>56</v>
      </c>
      <c r="H560" t="s">
        <v>46</v>
      </c>
      <c r="I560" t="s">
        <v>129</v>
      </c>
      <c r="J560" t="s">
        <v>70</v>
      </c>
      <c r="K560" s="1">
        <v>19993</v>
      </c>
      <c r="L560" t="s">
        <v>36</v>
      </c>
      <c r="M560" t="s">
        <v>48</v>
      </c>
      <c r="N560" t="s">
        <v>38</v>
      </c>
      <c r="O560" t="s">
        <v>67</v>
      </c>
      <c r="P560" t="s">
        <v>40</v>
      </c>
      <c r="Q560">
        <v>3</v>
      </c>
      <c r="R560" s="1">
        <v>45134</v>
      </c>
      <c r="S560">
        <v>3</v>
      </c>
      <c r="T560">
        <v>5</v>
      </c>
      <c r="U560">
        <v>2</v>
      </c>
      <c r="V560" s="1">
        <v>44885</v>
      </c>
      <c r="W560" t="s">
        <v>41</v>
      </c>
      <c r="X560" t="s">
        <v>42</v>
      </c>
      <c r="Y560" t="s">
        <v>63</v>
      </c>
      <c r="Z560">
        <v>2</v>
      </c>
      <c r="AA560">
        <v>518.54</v>
      </c>
      <c r="AB560">
        <v>65</v>
      </c>
    </row>
    <row r="561" spans="1:28" x14ac:dyDescent="0.25">
      <c r="A561">
        <v>1050</v>
      </c>
      <c r="B561" s="1">
        <v>44158</v>
      </c>
      <c r="C561" t="s">
        <v>128</v>
      </c>
      <c r="D561" t="s">
        <v>64</v>
      </c>
      <c r="E561" t="s">
        <v>30</v>
      </c>
      <c r="F561" t="s">
        <v>31</v>
      </c>
      <c r="G561" t="s">
        <v>56</v>
      </c>
      <c r="H561" t="s">
        <v>33</v>
      </c>
      <c r="I561" t="s">
        <v>129</v>
      </c>
      <c r="J561" t="s">
        <v>35</v>
      </c>
      <c r="K561" s="1">
        <v>34154</v>
      </c>
      <c r="L561" t="s">
        <v>36</v>
      </c>
      <c r="M561" t="s">
        <v>48</v>
      </c>
      <c r="N561" t="s">
        <v>72</v>
      </c>
      <c r="O561" t="s">
        <v>39</v>
      </c>
      <c r="P561" t="s">
        <v>40</v>
      </c>
      <c r="Q561">
        <v>3</v>
      </c>
      <c r="R561" s="1">
        <v>45110</v>
      </c>
      <c r="S561">
        <v>4</v>
      </c>
      <c r="T561">
        <v>5</v>
      </c>
      <c r="U561">
        <v>1</v>
      </c>
      <c r="V561" s="1">
        <v>45141</v>
      </c>
      <c r="W561" t="s">
        <v>50</v>
      </c>
      <c r="X561" t="s">
        <v>42</v>
      </c>
      <c r="Y561" t="s">
        <v>63</v>
      </c>
      <c r="Z561">
        <v>1</v>
      </c>
      <c r="AA561">
        <v>846.43</v>
      </c>
      <c r="AB561">
        <v>27</v>
      </c>
    </row>
    <row r="562" spans="1:28" x14ac:dyDescent="0.25">
      <c r="A562">
        <v>1051</v>
      </c>
      <c r="B562" s="1">
        <v>44659</v>
      </c>
      <c r="C562" t="s">
        <v>128</v>
      </c>
      <c r="D562" t="s">
        <v>94</v>
      </c>
      <c r="E562" t="s">
        <v>30</v>
      </c>
      <c r="F562" t="s">
        <v>55</v>
      </c>
      <c r="G562" t="s">
        <v>32</v>
      </c>
      <c r="H562" t="s">
        <v>46</v>
      </c>
      <c r="I562" t="s">
        <v>129</v>
      </c>
      <c r="J562" t="s">
        <v>70</v>
      </c>
      <c r="K562" s="1">
        <v>29705</v>
      </c>
      <c r="L562" t="s">
        <v>36</v>
      </c>
      <c r="M562" t="s">
        <v>48</v>
      </c>
      <c r="N562" t="s">
        <v>38</v>
      </c>
      <c r="O562" t="s">
        <v>77</v>
      </c>
      <c r="P562" t="s">
        <v>40</v>
      </c>
      <c r="Q562">
        <v>3</v>
      </c>
      <c r="R562" s="1">
        <v>44927</v>
      </c>
      <c r="S562">
        <v>2</v>
      </c>
      <c r="T562">
        <v>4</v>
      </c>
      <c r="U562">
        <v>5</v>
      </c>
      <c r="V562" s="1">
        <v>44847</v>
      </c>
      <c r="W562" t="s">
        <v>41</v>
      </c>
      <c r="X562" t="s">
        <v>42</v>
      </c>
      <c r="Y562" t="s">
        <v>73</v>
      </c>
      <c r="Z562">
        <v>3</v>
      </c>
      <c r="AA562">
        <v>572.94000000000005</v>
      </c>
      <c r="AB562">
        <v>41</v>
      </c>
    </row>
    <row r="563" spans="1:28" x14ac:dyDescent="0.25">
      <c r="A563">
        <v>1052</v>
      </c>
      <c r="B563" s="1">
        <v>44252</v>
      </c>
      <c r="C563" t="s">
        <v>130</v>
      </c>
      <c r="D563" t="s">
        <v>74</v>
      </c>
      <c r="E563" t="s">
        <v>30</v>
      </c>
      <c r="F563" t="s">
        <v>31</v>
      </c>
      <c r="G563" t="s">
        <v>56</v>
      </c>
      <c r="H563" t="s">
        <v>46</v>
      </c>
      <c r="I563" t="s">
        <v>129</v>
      </c>
      <c r="J563" t="s">
        <v>65</v>
      </c>
      <c r="K563" s="1">
        <v>29393</v>
      </c>
      <c r="L563" t="s">
        <v>36</v>
      </c>
      <c r="M563" t="s">
        <v>37</v>
      </c>
      <c r="N563" t="s">
        <v>49</v>
      </c>
      <c r="O563" t="s">
        <v>61</v>
      </c>
      <c r="P563" t="s">
        <v>40</v>
      </c>
      <c r="Q563">
        <v>3</v>
      </c>
      <c r="R563" s="1">
        <v>44884</v>
      </c>
      <c r="S563">
        <v>1</v>
      </c>
      <c r="T563">
        <v>4</v>
      </c>
      <c r="U563">
        <v>4</v>
      </c>
      <c r="V563" s="1">
        <v>44859</v>
      </c>
      <c r="W563" t="s">
        <v>92</v>
      </c>
      <c r="X563" t="s">
        <v>42</v>
      </c>
      <c r="Y563" t="s">
        <v>52</v>
      </c>
      <c r="Z563">
        <v>4</v>
      </c>
      <c r="AA563">
        <v>234.76</v>
      </c>
      <c r="AB563">
        <v>41</v>
      </c>
    </row>
    <row r="564" spans="1:28" x14ac:dyDescent="0.25">
      <c r="A564">
        <v>1053</v>
      </c>
      <c r="B564" s="1">
        <v>43537</v>
      </c>
      <c r="C564" t="s">
        <v>130</v>
      </c>
      <c r="D564" t="s">
        <v>81</v>
      </c>
      <c r="E564" t="s">
        <v>30</v>
      </c>
      <c r="F564" t="s">
        <v>31</v>
      </c>
      <c r="G564" t="s">
        <v>32</v>
      </c>
      <c r="H564" t="s">
        <v>55</v>
      </c>
      <c r="I564" t="s">
        <v>129</v>
      </c>
      <c r="J564" t="s">
        <v>96</v>
      </c>
      <c r="K564" s="1">
        <v>17373</v>
      </c>
      <c r="L564" t="s">
        <v>36</v>
      </c>
      <c r="M564" t="s">
        <v>37</v>
      </c>
      <c r="N564" t="s">
        <v>49</v>
      </c>
      <c r="O564" t="s">
        <v>77</v>
      </c>
      <c r="P564" t="s">
        <v>40</v>
      </c>
      <c r="Q564">
        <v>3</v>
      </c>
      <c r="R564" s="1">
        <v>44846</v>
      </c>
      <c r="S564">
        <v>2</v>
      </c>
      <c r="T564">
        <v>1</v>
      </c>
      <c r="U564">
        <v>4</v>
      </c>
      <c r="V564" s="1">
        <v>44914</v>
      </c>
      <c r="W564" t="s">
        <v>92</v>
      </c>
      <c r="X564" t="s">
        <v>51</v>
      </c>
      <c r="Y564" t="s">
        <v>73</v>
      </c>
      <c r="Z564">
        <v>4</v>
      </c>
      <c r="AA564">
        <v>704.7</v>
      </c>
      <c r="AB564">
        <v>72</v>
      </c>
    </row>
    <row r="565" spans="1:28" x14ac:dyDescent="0.25">
      <c r="A565">
        <v>1054</v>
      </c>
      <c r="B565" s="1">
        <v>44969</v>
      </c>
      <c r="C565" t="s">
        <v>128</v>
      </c>
      <c r="D565" t="s">
        <v>54</v>
      </c>
      <c r="E565" t="s">
        <v>30</v>
      </c>
      <c r="F565" t="s">
        <v>46</v>
      </c>
      <c r="G565" t="s">
        <v>45</v>
      </c>
      <c r="H565" t="s">
        <v>55</v>
      </c>
      <c r="I565" t="s">
        <v>129</v>
      </c>
      <c r="J565" t="s">
        <v>79</v>
      </c>
      <c r="K565" s="1">
        <v>34099</v>
      </c>
      <c r="L565" t="s">
        <v>36</v>
      </c>
      <c r="M565" t="s">
        <v>48</v>
      </c>
      <c r="N565" t="s">
        <v>38</v>
      </c>
      <c r="O565" t="s">
        <v>61</v>
      </c>
      <c r="P565" t="s">
        <v>40</v>
      </c>
      <c r="Q565">
        <v>3</v>
      </c>
      <c r="R565" s="1">
        <v>45112</v>
      </c>
      <c r="S565">
        <v>1</v>
      </c>
      <c r="T565">
        <v>5</v>
      </c>
      <c r="U565">
        <v>2</v>
      </c>
      <c r="V565" s="1">
        <v>44869</v>
      </c>
      <c r="W565" t="s">
        <v>68</v>
      </c>
      <c r="X565" t="s">
        <v>51</v>
      </c>
      <c r="Y565" t="s">
        <v>43</v>
      </c>
      <c r="Z565">
        <v>3</v>
      </c>
      <c r="AA565">
        <v>533.97</v>
      </c>
      <c r="AB565">
        <v>30</v>
      </c>
    </row>
    <row r="566" spans="1:28" x14ac:dyDescent="0.25">
      <c r="A566">
        <v>1055</v>
      </c>
      <c r="B566" s="1">
        <v>43351</v>
      </c>
      <c r="C566" t="s">
        <v>128</v>
      </c>
      <c r="D566" t="s">
        <v>94</v>
      </c>
      <c r="E566" t="s">
        <v>30</v>
      </c>
      <c r="F566" t="s">
        <v>31</v>
      </c>
      <c r="G566" t="s">
        <v>32</v>
      </c>
      <c r="H566" t="s">
        <v>55</v>
      </c>
      <c r="I566" t="s">
        <v>129</v>
      </c>
      <c r="J566" t="s">
        <v>70</v>
      </c>
      <c r="K566" s="1">
        <v>35027</v>
      </c>
      <c r="L566" t="s">
        <v>36</v>
      </c>
      <c r="M566" t="s">
        <v>37</v>
      </c>
      <c r="N566" t="s">
        <v>38</v>
      </c>
      <c r="O566" t="s">
        <v>39</v>
      </c>
      <c r="P566" t="s">
        <v>40</v>
      </c>
      <c r="Q566">
        <v>3</v>
      </c>
      <c r="R566" s="1">
        <v>44827</v>
      </c>
      <c r="S566">
        <v>3</v>
      </c>
      <c r="T566">
        <v>4</v>
      </c>
      <c r="U566">
        <v>1</v>
      </c>
      <c r="V566" s="1">
        <v>44880</v>
      </c>
      <c r="W566" t="s">
        <v>50</v>
      </c>
      <c r="X566" t="s">
        <v>42</v>
      </c>
      <c r="Y566" t="s">
        <v>73</v>
      </c>
      <c r="Z566">
        <v>2</v>
      </c>
      <c r="AA566">
        <v>125.7</v>
      </c>
      <c r="AB566">
        <v>23</v>
      </c>
    </row>
    <row r="567" spans="1:28" x14ac:dyDescent="0.25">
      <c r="A567">
        <v>1056</v>
      </c>
      <c r="B567" s="1">
        <v>44518</v>
      </c>
      <c r="C567" t="s">
        <v>128</v>
      </c>
      <c r="D567" t="s">
        <v>85</v>
      </c>
      <c r="E567" t="s">
        <v>30</v>
      </c>
      <c r="F567" t="s">
        <v>31</v>
      </c>
      <c r="G567" t="s">
        <v>32</v>
      </c>
      <c r="H567" t="s">
        <v>33</v>
      </c>
      <c r="I567" t="s">
        <v>129</v>
      </c>
      <c r="J567" t="s">
        <v>101</v>
      </c>
      <c r="K567" s="1">
        <v>15950</v>
      </c>
      <c r="L567" t="s">
        <v>36</v>
      </c>
      <c r="M567" t="s">
        <v>48</v>
      </c>
      <c r="N567" t="s">
        <v>49</v>
      </c>
      <c r="O567" t="s">
        <v>39</v>
      </c>
      <c r="P567" t="s">
        <v>40</v>
      </c>
      <c r="Q567">
        <v>3</v>
      </c>
      <c r="R567" s="1">
        <v>44943</v>
      </c>
      <c r="S567">
        <v>4</v>
      </c>
      <c r="T567">
        <v>2</v>
      </c>
      <c r="U567">
        <v>2</v>
      </c>
      <c r="V567" s="1">
        <v>44973</v>
      </c>
      <c r="W567" t="s">
        <v>41</v>
      </c>
      <c r="X567" t="s">
        <v>42</v>
      </c>
      <c r="Y567" t="s">
        <v>63</v>
      </c>
      <c r="Z567">
        <v>2</v>
      </c>
      <c r="AA567">
        <v>442.06</v>
      </c>
      <c r="AB567">
        <v>78</v>
      </c>
    </row>
    <row r="568" spans="1:28" x14ac:dyDescent="0.25">
      <c r="A568">
        <v>1057</v>
      </c>
      <c r="B568" s="1">
        <v>45108</v>
      </c>
      <c r="C568" t="s">
        <v>128</v>
      </c>
      <c r="D568" t="s">
        <v>64</v>
      </c>
      <c r="E568" t="s">
        <v>30</v>
      </c>
      <c r="F568" t="s">
        <v>55</v>
      </c>
      <c r="G568" t="s">
        <v>45</v>
      </c>
      <c r="H568" t="s">
        <v>55</v>
      </c>
      <c r="I568" t="s">
        <v>129</v>
      </c>
      <c r="J568" t="s">
        <v>101</v>
      </c>
      <c r="K568" s="1">
        <v>36095</v>
      </c>
      <c r="L568" t="s">
        <v>36</v>
      </c>
      <c r="M568" t="s">
        <v>48</v>
      </c>
      <c r="N568" t="s">
        <v>84</v>
      </c>
      <c r="O568" t="s">
        <v>39</v>
      </c>
      <c r="P568" t="s">
        <v>40</v>
      </c>
      <c r="Q568">
        <v>3</v>
      </c>
      <c r="R568" s="1">
        <v>44997</v>
      </c>
      <c r="S568">
        <v>3</v>
      </c>
      <c r="T568">
        <v>2</v>
      </c>
      <c r="U568">
        <v>5</v>
      </c>
      <c r="V568" s="1">
        <v>44857</v>
      </c>
      <c r="W568" t="s">
        <v>62</v>
      </c>
      <c r="X568" t="s">
        <v>42</v>
      </c>
      <c r="Y568" t="s">
        <v>43</v>
      </c>
      <c r="Z568">
        <v>4</v>
      </c>
      <c r="AA568">
        <v>649.23</v>
      </c>
      <c r="AB568">
        <v>25</v>
      </c>
    </row>
    <row r="569" spans="1:28" x14ac:dyDescent="0.25">
      <c r="A569">
        <v>1058</v>
      </c>
      <c r="B569" s="1">
        <v>44669</v>
      </c>
      <c r="C569" t="s">
        <v>128</v>
      </c>
      <c r="D569" t="s">
        <v>74</v>
      </c>
      <c r="E569" t="s">
        <v>30</v>
      </c>
      <c r="F569" t="s">
        <v>31</v>
      </c>
      <c r="G569" t="s">
        <v>32</v>
      </c>
      <c r="H569" t="s">
        <v>33</v>
      </c>
      <c r="I569" t="s">
        <v>129</v>
      </c>
      <c r="J569" t="s">
        <v>109</v>
      </c>
      <c r="K569" s="1">
        <v>15413</v>
      </c>
      <c r="L569" t="s">
        <v>36</v>
      </c>
      <c r="M569" t="s">
        <v>48</v>
      </c>
      <c r="N569" t="s">
        <v>49</v>
      </c>
      <c r="O569" t="s">
        <v>67</v>
      </c>
      <c r="P569" t="s">
        <v>40</v>
      </c>
      <c r="Q569">
        <v>3</v>
      </c>
      <c r="R569" s="1">
        <v>44991</v>
      </c>
      <c r="S569">
        <v>4</v>
      </c>
      <c r="T569">
        <v>2</v>
      </c>
      <c r="U569">
        <v>1</v>
      </c>
      <c r="V569" s="1">
        <v>45017</v>
      </c>
      <c r="W569" t="s">
        <v>62</v>
      </c>
      <c r="X569" t="s">
        <v>51</v>
      </c>
      <c r="Y569" t="s">
        <v>52</v>
      </c>
      <c r="Z569">
        <v>1</v>
      </c>
      <c r="AA569">
        <v>855.67</v>
      </c>
      <c r="AB569">
        <v>80</v>
      </c>
    </row>
    <row r="570" spans="1:28" x14ac:dyDescent="0.25">
      <c r="A570">
        <v>1059</v>
      </c>
      <c r="B570" s="1">
        <v>45045</v>
      </c>
      <c r="C570" t="s">
        <v>128</v>
      </c>
      <c r="D570" t="s">
        <v>69</v>
      </c>
      <c r="E570" t="s">
        <v>30</v>
      </c>
      <c r="F570" t="s">
        <v>46</v>
      </c>
      <c r="G570" t="s">
        <v>32</v>
      </c>
      <c r="H570" t="s">
        <v>55</v>
      </c>
      <c r="I570" t="s">
        <v>129</v>
      </c>
      <c r="J570" t="s">
        <v>79</v>
      </c>
      <c r="K570" s="1">
        <v>27172</v>
      </c>
      <c r="L570" t="s">
        <v>36</v>
      </c>
      <c r="M570" t="s">
        <v>37</v>
      </c>
      <c r="N570" t="s">
        <v>84</v>
      </c>
      <c r="O570" t="s">
        <v>39</v>
      </c>
      <c r="P570" t="s">
        <v>40</v>
      </c>
      <c r="Q570">
        <v>3</v>
      </c>
      <c r="R570" s="1">
        <v>45014</v>
      </c>
      <c r="S570">
        <v>4</v>
      </c>
      <c r="T570">
        <v>3</v>
      </c>
      <c r="U570">
        <v>3</v>
      </c>
      <c r="V570" s="1">
        <v>44820</v>
      </c>
      <c r="W570" t="s">
        <v>68</v>
      </c>
      <c r="X570" t="s">
        <v>42</v>
      </c>
      <c r="Y570" t="s">
        <v>52</v>
      </c>
      <c r="Z570">
        <v>3</v>
      </c>
      <c r="AA570">
        <v>256.82</v>
      </c>
      <c r="AB570">
        <v>49</v>
      </c>
    </row>
    <row r="571" spans="1:28" x14ac:dyDescent="0.25">
      <c r="A571">
        <v>1060</v>
      </c>
      <c r="B571" s="1">
        <v>43383</v>
      </c>
      <c r="C571" t="s">
        <v>130</v>
      </c>
      <c r="D571" t="s">
        <v>29</v>
      </c>
      <c r="E571" t="s">
        <v>30</v>
      </c>
      <c r="F571" t="s">
        <v>46</v>
      </c>
      <c r="G571" t="s">
        <v>56</v>
      </c>
      <c r="H571" t="s">
        <v>55</v>
      </c>
      <c r="I571" t="s">
        <v>129</v>
      </c>
      <c r="J571" t="s">
        <v>65</v>
      </c>
      <c r="K571" s="1">
        <v>27795</v>
      </c>
      <c r="L571" t="s">
        <v>36</v>
      </c>
      <c r="M571" t="s">
        <v>37</v>
      </c>
      <c r="N571" t="s">
        <v>72</v>
      </c>
      <c r="O571" t="s">
        <v>61</v>
      </c>
      <c r="P571" t="s">
        <v>40</v>
      </c>
      <c r="Q571">
        <v>3</v>
      </c>
      <c r="R571" s="1">
        <v>45108</v>
      </c>
      <c r="S571">
        <v>5</v>
      </c>
      <c r="T571">
        <v>5</v>
      </c>
      <c r="U571">
        <v>4</v>
      </c>
      <c r="V571" s="1">
        <v>44810</v>
      </c>
      <c r="W571" t="s">
        <v>62</v>
      </c>
      <c r="X571" t="s">
        <v>42</v>
      </c>
      <c r="Y571" t="s">
        <v>63</v>
      </c>
      <c r="Z571">
        <v>1</v>
      </c>
      <c r="AA571">
        <v>770.84</v>
      </c>
      <c r="AB571">
        <v>42</v>
      </c>
    </row>
    <row r="572" spans="1:28" x14ac:dyDescent="0.25">
      <c r="A572">
        <v>1061</v>
      </c>
      <c r="B572" s="1">
        <v>44885</v>
      </c>
      <c r="C572" t="s">
        <v>130</v>
      </c>
      <c r="D572" t="s">
        <v>44</v>
      </c>
      <c r="E572" t="s">
        <v>30</v>
      </c>
      <c r="F572" t="s">
        <v>46</v>
      </c>
      <c r="G572" t="s">
        <v>32</v>
      </c>
      <c r="H572" t="s">
        <v>46</v>
      </c>
      <c r="I572" t="s">
        <v>129</v>
      </c>
      <c r="J572" t="s">
        <v>58</v>
      </c>
      <c r="K572" s="1">
        <v>34110</v>
      </c>
      <c r="L572" t="s">
        <v>36</v>
      </c>
      <c r="M572" t="s">
        <v>37</v>
      </c>
      <c r="N572" t="s">
        <v>60</v>
      </c>
      <c r="O572" t="s">
        <v>61</v>
      </c>
      <c r="P572" t="s">
        <v>40</v>
      </c>
      <c r="Q572">
        <v>3</v>
      </c>
      <c r="R572" s="1">
        <v>44962</v>
      </c>
      <c r="S572">
        <v>3</v>
      </c>
      <c r="T572">
        <v>3</v>
      </c>
      <c r="U572">
        <v>1</v>
      </c>
      <c r="V572" s="1">
        <v>45139</v>
      </c>
      <c r="W572" t="s">
        <v>62</v>
      </c>
      <c r="X572" t="s">
        <v>42</v>
      </c>
      <c r="Y572" t="s">
        <v>52</v>
      </c>
      <c r="Z572">
        <v>2</v>
      </c>
      <c r="AA572">
        <v>862.33</v>
      </c>
      <c r="AB572">
        <v>29</v>
      </c>
    </row>
    <row r="573" spans="1:28" x14ac:dyDescent="0.25">
      <c r="A573">
        <v>1062</v>
      </c>
      <c r="B573" s="1">
        <v>43603</v>
      </c>
      <c r="C573" t="s">
        <v>128</v>
      </c>
      <c r="D573" t="s">
        <v>69</v>
      </c>
      <c r="E573" t="s">
        <v>108</v>
      </c>
      <c r="F573" t="s">
        <v>46</v>
      </c>
      <c r="G573" t="s">
        <v>45</v>
      </c>
      <c r="H573" t="s">
        <v>46</v>
      </c>
      <c r="I573" t="s">
        <v>129</v>
      </c>
      <c r="J573" t="s">
        <v>79</v>
      </c>
      <c r="K573" s="1">
        <v>25510</v>
      </c>
      <c r="L573" t="s">
        <v>36</v>
      </c>
      <c r="M573" t="s">
        <v>48</v>
      </c>
      <c r="N573" t="s">
        <v>49</v>
      </c>
      <c r="O573" t="s">
        <v>67</v>
      </c>
      <c r="P573" t="s">
        <v>40</v>
      </c>
      <c r="Q573">
        <v>3</v>
      </c>
      <c r="R573" s="1">
        <v>44929</v>
      </c>
      <c r="S573">
        <v>3</v>
      </c>
      <c r="T573">
        <v>2</v>
      </c>
      <c r="U573">
        <v>1</v>
      </c>
      <c r="V573" s="1">
        <v>44892</v>
      </c>
      <c r="W573" t="s">
        <v>68</v>
      </c>
      <c r="X573" t="s">
        <v>42</v>
      </c>
      <c r="Y573" t="s">
        <v>43</v>
      </c>
      <c r="Z573">
        <v>5</v>
      </c>
      <c r="AA573">
        <v>702.84</v>
      </c>
      <c r="AB573">
        <v>50</v>
      </c>
    </row>
    <row r="574" spans="1:28" x14ac:dyDescent="0.25">
      <c r="A574">
        <v>1063</v>
      </c>
      <c r="B574" s="1">
        <v>44369</v>
      </c>
      <c r="C574" t="s">
        <v>128</v>
      </c>
      <c r="D574" t="s">
        <v>29</v>
      </c>
      <c r="E574" t="s">
        <v>30</v>
      </c>
      <c r="F574" t="s">
        <v>55</v>
      </c>
      <c r="G574" t="s">
        <v>56</v>
      </c>
      <c r="H574" t="s">
        <v>33</v>
      </c>
      <c r="I574" t="s">
        <v>129</v>
      </c>
      <c r="J574" t="s">
        <v>47</v>
      </c>
      <c r="K574" s="1">
        <v>16546</v>
      </c>
      <c r="L574" t="s">
        <v>36</v>
      </c>
      <c r="M574" t="s">
        <v>37</v>
      </c>
      <c r="N574" t="s">
        <v>72</v>
      </c>
      <c r="O574" t="s">
        <v>61</v>
      </c>
      <c r="P574" t="s">
        <v>40</v>
      </c>
      <c r="Q574">
        <v>3</v>
      </c>
      <c r="R574" s="1">
        <v>45132</v>
      </c>
      <c r="S574">
        <v>5</v>
      </c>
      <c r="T574">
        <v>2</v>
      </c>
      <c r="U574">
        <v>4</v>
      </c>
      <c r="V574" s="1">
        <v>44849</v>
      </c>
      <c r="W574" t="s">
        <v>68</v>
      </c>
      <c r="X574" t="s">
        <v>42</v>
      </c>
      <c r="Y574" t="s">
        <v>63</v>
      </c>
      <c r="Z574">
        <v>1</v>
      </c>
      <c r="AA574">
        <v>523.82000000000005</v>
      </c>
      <c r="AB574">
        <v>76</v>
      </c>
    </row>
    <row r="575" spans="1:28" x14ac:dyDescent="0.25">
      <c r="A575">
        <v>1064</v>
      </c>
      <c r="B575" s="1">
        <v>44650</v>
      </c>
      <c r="C575" t="s">
        <v>128</v>
      </c>
      <c r="D575" t="s">
        <v>85</v>
      </c>
      <c r="E575" t="s">
        <v>108</v>
      </c>
      <c r="F575" t="s">
        <v>46</v>
      </c>
      <c r="G575" t="s">
        <v>45</v>
      </c>
      <c r="H575" t="s">
        <v>46</v>
      </c>
      <c r="I575" t="s">
        <v>129</v>
      </c>
      <c r="J575" t="s">
        <v>70</v>
      </c>
      <c r="K575" s="1">
        <v>31832</v>
      </c>
      <c r="L575" t="s">
        <v>36</v>
      </c>
      <c r="M575" t="s">
        <v>48</v>
      </c>
      <c r="N575" t="s">
        <v>38</v>
      </c>
      <c r="O575" t="s">
        <v>77</v>
      </c>
      <c r="P575" t="s">
        <v>40</v>
      </c>
      <c r="Q575">
        <v>3</v>
      </c>
      <c r="R575" s="1">
        <v>44909</v>
      </c>
      <c r="S575">
        <v>5</v>
      </c>
      <c r="T575">
        <v>4</v>
      </c>
      <c r="U575">
        <v>4</v>
      </c>
      <c r="V575" s="1">
        <v>44840</v>
      </c>
      <c r="W575" t="s">
        <v>41</v>
      </c>
      <c r="X575" t="s">
        <v>51</v>
      </c>
      <c r="Y575" t="s">
        <v>73</v>
      </c>
      <c r="Z575">
        <v>1</v>
      </c>
      <c r="AA575">
        <v>819.86</v>
      </c>
      <c r="AB575">
        <v>35</v>
      </c>
    </row>
    <row r="576" spans="1:28" x14ac:dyDescent="0.25">
      <c r="A576">
        <v>1065</v>
      </c>
      <c r="B576" s="1">
        <v>43340</v>
      </c>
      <c r="C576" t="s">
        <v>128</v>
      </c>
      <c r="D576" t="s">
        <v>44</v>
      </c>
      <c r="E576" t="s">
        <v>30</v>
      </c>
      <c r="F576" t="s">
        <v>31</v>
      </c>
      <c r="G576" t="s">
        <v>32</v>
      </c>
      <c r="H576" t="s">
        <v>33</v>
      </c>
      <c r="I576" t="s">
        <v>129</v>
      </c>
      <c r="J576" t="s">
        <v>79</v>
      </c>
      <c r="K576" s="1">
        <v>34876</v>
      </c>
      <c r="L576" t="s">
        <v>36</v>
      </c>
      <c r="M576" t="s">
        <v>48</v>
      </c>
      <c r="N576" t="s">
        <v>60</v>
      </c>
      <c r="O576" t="s">
        <v>39</v>
      </c>
      <c r="P576" t="s">
        <v>40</v>
      </c>
      <c r="Q576">
        <v>3</v>
      </c>
      <c r="R576" s="1">
        <v>44946</v>
      </c>
      <c r="S576">
        <v>5</v>
      </c>
      <c r="T576">
        <v>3</v>
      </c>
      <c r="U576">
        <v>4</v>
      </c>
      <c r="V576" s="1">
        <v>44904</v>
      </c>
      <c r="W576" t="s">
        <v>68</v>
      </c>
      <c r="X576" t="s">
        <v>51</v>
      </c>
      <c r="Y576" t="s">
        <v>73</v>
      </c>
      <c r="Z576">
        <v>4</v>
      </c>
      <c r="AA576">
        <v>486.01</v>
      </c>
      <c r="AB576">
        <v>23</v>
      </c>
    </row>
    <row r="577" spans="1:28" x14ac:dyDescent="0.25">
      <c r="A577">
        <v>1066</v>
      </c>
      <c r="B577" s="1">
        <v>44557</v>
      </c>
      <c r="C577" t="s">
        <v>128</v>
      </c>
      <c r="D577" t="s">
        <v>87</v>
      </c>
      <c r="E577" t="s">
        <v>30</v>
      </c>
      <c r="F577" t="s">
        <v>55</v>
      </c>
      <c r="G577" t="s">
        <v>32</v>
      </c>
      <c r="H577" t="s">
        <v>33</v>
      </c>
      <c r="I577" t="s">
        <v>129</v>
      </c>
      <c r="J577" t="s">
        <v>102</v>
      </c>
      <c r="K577" s="1">
        <v>29699</v>
      </c>
      <c r="L577" t="s">
        <v>36</v>
      </c>
      <c r="M577" t="s">
        <v>48</v>
      </c>
      <c r="N577" t="s">
        <v>49</v>
      </c>
      <c r="O577" t="s">
        <v>61</v>
      </c>
      <c r="P577" t="s">
        <v>40</v>
      </c>
      <c r="Q577">
        <v>3</v>
      </c>
      <c r="R577" s="1">
        <v>45122</v>
      </c>
      <c r="S577">
        <v>4</v>
      </c>
      <c r="T577">
        <v>3</v>
      </c>
      <c r="U577">
        <v>5</v>
      </c>
      <c r="V577" s="1">
        <v>45091</v>
      </c>
      <c r="W577" t="s">
        <v>92</v>
      </c>
      <c r="X577" t="s">
        <v>42</v>
      </c>
      <c r="Y577" t="s">
        <v>63</v>
      </c>
      <c r="Z577">
        <v>5</v>
      </c>
      <c r="AA577">
        <v>769.42</v>
      </c>
      <c r="AB577">
        <v>40</v>
      </c>
    </row>
    <row r="578" spans="1:28" x14ac:dyDescent="0.25">
      <c r="A578">
        <v>1067</v>
      </c>
      <c r="B578" s="1">
        <v>44149</v>
      </c>
      <c r="C578" t="s">
        <v>128</v>
      </c>
      <c r="D578" t="s">
        <v>64</v>
      </c>
      <c r="E578" t="s">
        <v>30</v>
      </c>
      <c r="F578" t="s">
        <v>46</v>
      </c>
      <c r="G578" t="s">
        <v>45</v>
      </c>
      <c r="H578" t="s">
        <v>33</v>
      </c>
      <c r="I578" t="s">
        <v>129</v>
      </c>
      <c r="J578" t="s">
        <v>70</v>
      </c>
      <c r="K578" s="1">
        <v>17874</v>
      </c>
      <c r="L578" t="s">
        <v>36</v>
      </c>
      <c r="M578" t="s">
        <v>37</v>
      </c>
      <c r="N578" t="s">
        <v>38</v>
      </c>
      <c r="O578" t="s">
        <v>67</v>
      </c>
      <c r="P578" t="s">
        <v>40</v>
      </c>
      <c r="Q578">
        <v>3</v>
      </c>
      <c r="R578" s="1">
        <v>45087</v>
      </c>
      <c r="S578">
        <v>3</v>
      </c>
      <c r="T578">
        <v>2</v>
      </c>
      <c r="U578">
        <v>5</v>
      </c>
      <c r="V578" s="1">
        <v>45101</v>
      </c>
      <c r="W578" t="s">
        <v>62</v>
      </c>
      <c r="X578" t="s">
        <v>51</v>
      </c>
      <c r="Y578" t="s">
        <v>63</v>
      </c>
      <c r="Z578">
        <v>5</v>
      </c>
      <c r="AA578">
        <v>857.65</v>
      </c>
      <c r="AB578">
        <v>72</v>
      </c>
    </row>
    <row r="579" spans="1:28" x14ac:dyDescent="0.25">
      <c r="A579">
        <v>1068</v>
      </c>
      <c r="B579" s="1">
        <v>44470</v>
      </c>
      <c r="C579" t="s">
        <v>128</v>
      </c>
      <c r="D579" t="s">
        <v>94</v>
      </c>
      <c r="E579" t="s">
        <v>30</v>
      </c>
      <c r="F579" t="s">
        <v>55</v>
      </c>
      <c r="G579" t="s">
        <v>56</v>
      </c>
      <c r="H579" t="s">
        <v>46</v>
      </c>
      <c r="I579" t="s">
        <v>129</v>
      </c>
      <c r="J579" t="s">
        <v>101</v>
      </c>
      <c r="K579" s="1">
        <v>36153</v>
      </c>
      <c r="L579" t="s">
        <v>36</v>
      </c>
      <c r="M579" t="s">
        <v>37</v>
      </c>
      <c r="N579" t="s">
        <v>72</v>
      </c>
      <c r="O579" t="s">
        <v>39</v>
      </c>
      <c r="P579" t="s">
        <v>40</v>
      </c>
      <c r="Q579">
        <v>3</v>
      </c>
      <c r="R579" s="1">
        <v>44843</v>
      </c>
      <c r="S579">
        <v>3</v>
      </c>
      <c r="T579">
        <v>2</v>
      </c>
      <c r="U579">
        <v>2</v>
      </c>
      <c r="V579" s="1">
        <v>44871</v>
      </c>
      <c r="W579" t="s">
        <v>92</v>
      </c>
      <c r="X579" t="s">
        <v>51</v>
      </c>
      <c r="Y579" t="s">
        <v>63</v>
      </c>
      <c r="Z579">
        <v>1</v>
      </c>
      <c r="AA579">
        <v>238.27</v>
      </c>
      <c r="AB579">
        <v>23</v>
      </c>
    </row>
    <row r="580" spans="1:28" x14ac:dyDescent="0.25">
      <c r="A580">
        <v>1069</v>
      </c>
      <c r="B580" s="1">
        <v>43386</v>
      </c>
      <c r="C580" t="s">
        <v>130</v>
      </c>
      <c r="D580" t="s">
        <v>74</v>
      </c>
      <c r="E580" t="s">
        <v>30</v>
      </c>
      <c r="F580" t="s">
        <v>55</v>
      </c>
      <c r="G580" t="s">
        <v>56</v>
      </c>
      <c r="H580" t="s">
        <v>46</v>
      </c>
      <c r="I580" t="s">
        <v>129</v>
      </c>
      <c r="J580" t="s">
        <v>65</v>
      </c>
      <c r="K580" s="1">
        <v>27650</v>
      </c>
      <c r="L580" t="s">
        <v>36</v>
      </c>
      <c r="M580" t="s">
        <v>37</v>
      </c>
      <c r="N580" t="s">
        <v>60</v>
      </c>
      <c r="O580" t="s">
        <v>39</v>
      </c>
      <c r="P580" t="s">
        <v>40</v>
      </c>
      <c r="Q580">
        <v>3</v>
      </c>
      <c r="R580" s="1">
        <v>44961</v>
      </c>
      <c r="S580">
        <v>3</v>
      </c>
      <c r="T580">
        <v>1</v>
      </c>
      <c r="U580">
        <v>2</v>
      </c>
      <c r="V580" s="1">
        <v>44795</v>
      </c>
      <c r="W580" t="s">
        <v>92</v>
      </c>
      <c r="X580" t="s">
        <v>42</v>
      </c>
      <c r="Y580" t="s">
        <v>43</v>
      </c>
      <c r="Z580">
        <v>5</v>
      </c>
      <c r="AA580">
        <v>886.06</v>
      </c>
      <c r="AB580">
        <v>43</v>
      </c>
    </row>
    <row r="581" spans="1:28" x14ac:dyDescent="0.25">
      <c r="A581">
        <v>1070</v>
      </c>
      <c r="B581" s="1">
        <v>43449</v>
      </c>
      <c r="C581" t="s">
        <v>130</v>
      </c>
      <c r="D581" t="s">
        <v>81</v>
      </c>
      <c r="E581" t="s">
        <v>30</v>
      </c>
      <c r="F581" t="s">
        <v>55</v>
      </c>
      <c r="G581" t="s">
        <v>32</v>
      </c>
      <c r="H581" t="s">
        <v>33</v>
      </c>
      <c r="I581" t="s">
        <v>129</v>
      </c>
      <c r="J581" t="s">
        <v>58</v>
      </c>
      <c r="K581" s="1">
        <v>36103</v>
      </c>
      <c r="L581" t="s">
        <v>36</v>
      </c>
      <c r="M581" t="s">
        <v>48</v>
      </c>
      <c r="N581" t="s">
        <v>72</v>
      </c>
      <c r="O581" t="s">
        <v>67</v>
      </c>
      <c r="P581" t="s">
        <v>40</v>
      </c>
      <c r="Q581">
        <v>3</v>
      </c>
      <c r="R581" s="1">
        <v>44990</v>
      </c>
      <c r="S581">
        <v>3</v>
      </c>
      <c r="T581">
        <v>1</v>
      </c>
      <c r="U581">
        <v>2</v>
      </c>
      <c r="V581" s="1">
        <v>44940</v>
      </c>
      <c r="W581" t="s">
        <v>68</v>
      </c>
      <c r="X581" t="s">
        <v>42</v>
      </c>
      <c r="Y581" t="s">
        <v>43</v>
      </c>
      <c r="Z581">
        <v>1</v>
      </c>
      <c r="AA581">
        <v>943.8</v>
      </c>
      <c r="AB581">
        <v>20</v>
      </c>
    </row>
    <row r="582" spans="1:28" x14ac:dyDescent="0.25">
      <c r="A582">
        <v>1071</v>
      </c>
      <c r="B582" s="1">
        <v>43552</v>
      </c>
      <c r="C582" t="s">
        <v>128</v>
      </c>
      <c r="D582" t="s">
        <v>54</v>
      </c>
      <c r="E582" t="s">
        <v>108</v>
      </c>
      <c r="F582" t="s">
        <v>31</v>
      </c>
      <c r="G582" t="s">
        <v>45</v>
      </c>
      <c r="H582" t="s">
        <v>46</v>
      </c>
      <c r="I582" t="s">
        <v>129</v>
      </c>
      <c r="J582" t="s">
        <v>70</v>
      </c>
      <c r="K582" s="1">
        <v>25012</v>
      </c>
      <c r="L582" t="s">
        <v>36</v>
      </c>
      <c r="M582" t="s">
        <v>48</v>
      </c>
      <c r="N582" t="s">
        <v>72</v>
      </c>
      <c r="O582" t="s">
        <v>67</v>
      </c>
      <c r="P582" t="s">
        <v>40</v>
      </c>
      <c r="Q582">
        <v>3</v>
      </c>
      <c r="R582" s="1">
        <v>45061</v>
      </c>
      <c r="S582">
        <v>1</v>
      </c>
      <c r="T582">
        <v>2</v>
      </c>
      <c r="U582">
        <v>2</v>
      </c>
      <c r="V582" s="1">
        <v>45001</v>
      </c>
      <c r="W582" t="s">
        <v>92</v>
      </c>
      <c r="X582" t="s">
        <v>42</v>
      </c>
      <c r="Y582" t="s">
        <v>63</v>
      </c>
      <c r="Z582">
        <v>5</v>
      </c>
      <c r="AA582">
        <v>234.26</v>
      </c>
      <c r="AB582">
        <v>51</v>
      </c>
    </row>
    <row r="583" spans="1:28" x14ac:dyDescent="0.25">
      <c r="A583">
        <v>1072</v>
      </c>
      <c r="B583" s="1">
        <v>43461</v>
      </c>
      <c r="C583" t="s">
        <v>128</v>
      </c>
      <c r="D583" t="s">
        <v>69</v>
      </c>
      <c r="E583" t="s">
        <v>30</v>
      </c>
      <c r="F583" t="s">
        <v>46</v>
      </c>
      <c r="G583" t="s">
        <v>32</v>
      </c>
      <c r="H583" t="s">
        <v>46</v>
      </c>
      <c r="I583" t="s">
        <v>129</v>
      </c>
      <c r="J583" t="s">
        <v>70</v>
      </c>
      <c r="K583" s="1">
        <v>28145</v>
      </c>
      <c r="L583" t="s">
        <v>36</v>
      </c>
      <c r="M583" t="s">
        <v>37</v>
      </c>
      <c r="N583" t="s">
        <v>84</v>
      </c>
      <c r="O583" t="s">
        <v>39</v>
      </c>
      <c r="P583" t="s">
        <v>40</v>
      </c>
      <c r="Q583">
        <v>3</v>
      </c>
      <c r="R583" s="1">
        <v>44975</v>
      </c>
      <c r="S583">
        <v>2</v>
      </c>
      <c r="T583">
        <v>2</v>
      </c>
      <c r="U583">
        <v>3</v>
      </c>
      <c r="V583" s="1">
        <v>45065</v>
      </c>
      <c r="W583" t="s">
        <v>68</v>
      </c>
      <c r="X583" t="s">
        <v>42</v>
      </c>
      <c r="Y583" t="s">
        <v>73</v>
      </c>
      <c r="Z583">
        <v>5</v>
      </c>
      <c r="AA583">
        <v>179.91</v>
      </c>
      <c r="AB583">
        <v>41</v>
      </c>
    </row>
    <row r="584" spans="1:28" x14ac:dyDescent="0.25">
      <c r="A584">
        <v>1073</v>
      </c>
      <c r="B584" s="1">
        <v>43596</v>
      </c>
      <c r="C584" t="s">
        <v>128</v>
      </c>
      <c r="D584" t="s">
        <v>29</v>
      </c>
      <c r="E584" t="s">
        <v>30</v>
      </c>
      <c r="F584" t="s">
        <v>55</v>
      </c>
      <c r="G584" t="s">
        <v>45</v>
      </c>
      <c r="H584" t="s">
        <v>55</v>
      </c>
      <c r="I584" t="s">
        <v>129</v>
      </c>
      <c r="J584" t="s">
        <v>70</v>
      </c>
      <c r="K584" s="1">
        <v>36062</v>
      </c>
      <c r="L584" t="s">
        <v>36</v>
      </c>
      <c r="M584" t="s">
        <v>48</v>
      </c>
      <c r="N584" t="s">
        <v>38</v>
      </c>
      <c r="O584" t="s">
        <v>61</v>
      </c>
      <c r="P584" t="s">
        <v>40</v>
      </c>
      <c r="Q584">
        <v>3</v>
      </c>
      <c r="R584" s="1">
        <v>44973</v>
      </c>
      <c r="S584">
        <v>4</v>
      </c>
      <c r="T584">
        <v>4</v>
      </c>
      <c r="U584">
        <v>2</v>
      </c>
      <c r="V584" s="1">
        <v>44837</v>
      </c>
      <c r="W584" t="s">
        <v>62</v>
      </c>
      <c r="X584" t="s">
        <v>42</v>
      </c>
      <c r="Y584" t="s">
        <v>43</v>
      </c>
      <c r="Z584">
        <v>4</v>
      </c>
      <c r="AA584">
        <v>306.3</v>
      </c>
      <c r="AB584">
        <v>21</v>
      </c>
    </row>
    <row r="585" spans="1:28" x14ac:dyDescent="0.25">
      <c r="A585">
        <v>1074</v>
      </c>
      <c r="B585" s="1">
        <v>44246</v>
      </c>
      <c r="C585" t="s">
        <v>128</v>
      </c>
      <c r="D585" t="s">
        <v>85</v>
      </c>
      <c r="E585" t="s">
        <v>108</v>
      </c>
      <c r="F585" t="s">
        <v>55</v>
      </c>
      <c r="G585" t="s">
        <v>45</v>
      </c>
      <c r="H585" t="s">
        <v>33</v>
      </c>
      <c r="I585" t="s">
        <v>129</v>
      </c>
      <c r="J585" t="s">
        <v>65</v>
      </c>
      <c r="K585" s="1">
        <v>30505</v>
      </c>
      <c r="L585" t="s">
        <v>36</v>
      </c>
      <c r="M585" t="s">
        <v>48</v>
      </c>
      <c r="N585" t="s">
        <v>84</v>
      </c>
      <c r="O585" t="s">
        <v>77</v>
      </c>
      <c r="P585" t="s">
        <v>40</v>
      </c>
      <c r="Q585">
        <v>3</v>
      </c>
      <c r="R585" s="1">
        <v>44967</v>
      </c>
      <c r="S585">
        <v>3</v>
      </c>
      <c r="T585">
        <v>4</v>
      </c>
      <c r="U585">
        <v>1</v>
      </c>
      <c r="V585" s="1">
        <v>45114</v>
      </c>
      <c r="W585" t="s">
        <v>62</v>
      </c>
      <c r="X585" t="s">
        <v>42</v>
      </c>
      <c r="Y585" t="s">
        <v>73</v>
      </c>
      <c r="Z585">
        <v>5</v>
      </c>
      <c r="AA585">
        <v>103.42</v>
      </c>
      <c r="AB585">
        <v>38</v>
      </c>
    </row>
    <row r="586" spans="1:28" x14ac:dyDescent="0.25">
      <c r="A586">
        <v>1075</v>
      </c>
      <c r="B586" s="1">
        <v>44870</v>
      </c>
      <c r="C586" t="s">
        <v>128</v>
      </c>
      <c r="D586" t="s">
        <v>44</v>
      </c>
      <c r="E586" t="s">
        <v>30</v>
      </c>
      <c r="F586" t="s">
        <v>46</v>
      </c>
      <c r="G586" t="s">
        <v>56</v>
      </c>
      <c r="H586" t="s">
        <v>55</v>
      </c>
      <c r="I586" t="s">
        <v>129</v>
      </c>
      <c r="J586" t="s">
        <v>79</v>
      </c>
      <c r="K586" s="1">
        <v>24951</v>
      </c>
      <c r="L586" t="s">
        <v>36</v>
      </c>
      <c r="M586" t="s">
        <v>48</v>
      </c>
      <c r="N586" t="s">
        <v>84</v>
      </c>
      <c r="O586" t="s">
        <v>67</v>
      </c>
      <c r="P586" t="s">
        <v>40</v>
      </c>
      <c r="Q586">
        <v>3</v>
      </c>
      <c r="R586" s="1">
        <v>45026</v>
      </c>
      <c r="S586">
        <v>1</v>
      </c>
      <c r="T586">
        <v>2</v>
      </c>
      <c r="U586">
        <v>3</v>
      </c>
      <c r="V586" s="1">
        <v>45062</v>
      </c>
      <c r="W586" t="s">
        <v>62</v>
      </c>
      <c r="X586" t="s">
        <v>42</v>
      </c>
      <c r="Y586" t="s">
        <v>73</v>
      </c>
      <c r="Z586">
        <v>4</v>
      </c>
      <c r="AA586">
        <v>573.29</v>
      </c>
      <c r="AB586">
        <v>54</v>
      </c>
    </row>
    <row r="587" spans="1:28" x14ac:dyDescent="0.25">
      <c r="A587">
        <v>1076</v>
      </c>
      <c r="B587" s="1">
        <v>43912</v>
      </c>
      <c r="C587" t="s">
        <v>128</v>
      </c>
      <c r="D587" t="s">
        <v>87</v>
      </c>
      <c r="E587" t="s">
        <v>30</v>
      </c>
      <c r="F587" t="s">
        <v>31</v>
      </c>
      <c r="G587" t="s">
        <v>32</v>
      </c>
      <c r="H587" t="s">
        <v>46</v>
      </c>
      <c r="I587" t="s">
        <v>129</v>
      </c>
      <c r="J587" t="s">
        <v>75</v>
      </c>
      <c r="K587" s="1">
        <v>15734</v>
      </c>
      <c r="L587" t="s">
        <v>36</v>
      </c>
      <c r="M587" t="s">
        <v>37</v>
      </c>
      <c r="N587" t="s">
        <v>38</v>
      </c>
      <c r="O587" t="s">
        <v>39</v>
      </c>
      <c r="P587" t="s">
        <v>40</v>
      </c>
      <c r="Q587">
        <v>3</v>
      </c>
      <c r="R587" s="1">
        <v>45027</v>
      </c>
      <c r="S587">
        <v>1</v>
      </c>
      <c r="T587">
        <v>3</v>
      </c>
      <c r="U587">
        <v>1</v>
      </c>
      <c r="V587" s="1">
        <v>44872</v>
      </c>
      <c r="W587" t="s">
        <v>68</v>
      </c>
      <c r="X587" t="s">
        <v>51</v>
      </c>
      <c r="Y587" t="s">
        <v>52</v>
      </c>
      <c r="Z587">
        <v>4</v>
      </c>
      <c r="AA587">
        <v>619.61</v>
      </c>
      <c r="AB587">
        <v>77</v>
      </c>
    </row>
    <row r="588" spans="1:28" x14ac:dyDescent="0.25">
      <c r="A588">
        <v>1077</v>
      </c>
      <c r="B588" s="1">
        <v>43498</v>
      </c>
      <c r="C588" t="s">
        <v>128</v>
      </c>
      <c r="D588" t="s">
        <v>64</v>
      </c>
      <c r="E588" t="s">
        <v>30</v>
      </c>
      <c r="F588" t="s">
        <v>31</v>
      </c>
      <c r="G588" t="s">
        <v>56</v>
      </c>
      <c r="H588" t="s">
        <v>33</v>
      </c>
      <c r="I588" t="s">
        <v>129</v>
      </c>
      <c r="J588" t="s">
        <v>103</v>
      </c>
      <c r="K588" s="1">
        <v>33734</v>
      </c>
      <c r="L588" t="s">
        <v>36</v>
      </c>
      <c r="M588" t="s">
        <v>37</v>
      </c>
      <c r="N588" t="s">
        <v>72</v>
      </c>
      <c r="O588" t="s">
        <v>61</v>
      </c>
      <c r="P588" t="s">
        <v>40</v>
      </c>
      <c r="Q588">
        <v>3</v>
      </c>
      <c r="R588" s="1">
        <v>44846</v>
      </c>
      <c r="S588">
        <v>5</v>
      </c>
      <c r="T588">
        <v>2</v>
      </c>
      <c r="U588">
        <v>4</v>
      </c>
      <c r="V588" s="1">
        <v>44916</v>
      </c>
      <c r="W588" t="s">
        <v>62</v>
      </c>
      <c r="X588" t="s">
        <v>42</v>
      </c>
      <c r="Y588" t="s">
        <v>52</v>
      </c>
      <c r="Z588">
        <v>1</v>
      </c>
      <c r="AA588">
        <v>947.17</v>
      </c>
      <c r="AB588">
        <v>27</v>
      </c>
    </row>
    <row r="589" spans="1:28" x14ac:dyDescent="0.25">
      <c r="A589">
        <v>1078</v>
      </c>
      <c r="B589" s="1">
        <v>43885</v>
      </c>
      <c r="C589" t="s">
        <v>128</v>
      </c>
      <c r="D589" t="s">
        <v>94</v>
      </c>
      <c r="E589" t="s">
        <v>30</v>
      </c>
      <c r="F589" t="s">
        <v>31</v>
      </c>
      <c r="G589" t="s">
        <v>32</v>
      </c>
      <c r="H589" t="s">
        <v>33</v>
      </c>
      <c r="I589" t="s">
        <v>129</v>
      </c>
      <c r="J589" t="s">
        <v>47</v>
      </c>
      <c r="K589" s="1">
        <v>35508</v>
      </c>
      <c r="L589" t="s">
        <v>36</v>
      </c>
      <c r="M589" t="s">
        <v>37</v>
      </c>
      <c r="N589" t="s">
        <v>84</v>
      </c>
      <c r="O589" t="s">
        <v>77</v>
      </c>
      <c r="P589" t="s">
        <v>40</v>
      </c>
      <c r="Q589">
        <v>3</v>
      </c>
      <c r="R589" s="1">
        <v>45135</v>
      </c>
      <c r="S589">
        <v>3</v>
      </c>
      <c r="T589">
        <v>3</v>
      </c>
      <c r="U589">
        <v>4</v>
      </c>
      <c r="V589" s="1">
        <v>45009</v>
      </c>
      <c r="W589" t="s">
        <v>62</v>
      </c>
      <c r="X589" t="s">
        <v>51</v>
      </c>
      <c r="Y589" t="s">
        <v>73</v>
      </c>
      <c r="Z589">
        <v>1</v>
      </c>
      <c r="AA589">
        <v>597.64</v>
      </c>
      <c r="AB589">
        <v>23</v>
      </c>
    </row>
    <row r="590" spans="1:28" x14ac:dyDescent="0.25">
      <c r="A590">
        <v>1079</v>
      </c>
      <c r="B590" s="1">
        <v>44293</v>
      </c>
      <c r="C590" t="s">
        <v>130</v>
      </c>
      <c r="D590" t="s">
        <v>74</v>
      </c>
      <c r="E590" t="s">
        <v>30</v>
      </c>
      <c r="F590" t="s">
        <v>46</v>
      </c>
      <c r="G590" t="s">
        <v>56</v>
      </c>
      <c r="H590" t="s">
        <v>55</v>
      </c>
      <c r="I590" t="s">
        <v>129</v>
      </c>
      <c r="J590" t="s">
        <v>99</v>
      </c>
      <c r="K590" s="1">
        <v>36627</v>
      </c>
      <c r="L590" t="s">
        <v>36</v>
      </c>
      <c r="M590" t="s">
        <v>37</v>
      </c>
      <c r="N590" t="s">
        <v>49</v>
      </c>
      <c r="O590" t="s">
        <v>77</v>
      </c>
      <c r="P590" t="s">
        <v>40</v>
      </c>
      <c r="Q590">
        <v>3</v>
      </c>
      <c r="R590" s="1">
        <v>44842</v>
      </c>
      <c r="S590">
        <v>2</v>
      </c>
      <c r="T590">
        <v>2</v>
      </c>
      <c r="U590">
        <v>1</v>
      </c>
      <c r="V590" s="1">
        <v>45031</v>
      </c>
      <c r="W590" t="s">
        <v>92</v>
      </c>
      <c r="X590" t="s">
        <v>51</v>
      </c>
      <c r="Y590" t="s">
        <v>52</v>
      </c>
      <c r="Z590">
        <v>5</v>
      </c>
      <c r="AA590">
        <v>861.1</v>
      </c>
      <c r="AB590">
        <v>21</v>
      </c>
    </row>
    <row r="591" spans="1:28" x14ac:dyDescent="0.25">
      <c r="A591">
        <v>1080</v>
      </c>
      <c r="B591" s="1">
        <v>44149</v>
      </c>
      <c r="C591" t="s">
        <v>130</v>
      </c>
      <c r="D591" t="s">
        <v>81</v>
      </c>
      <c r="E591" t="s">
        <v>30</v>
      </c>
      <c r="F591" t="s">
        <v>46</v>
      </c>
      <c r="G591" t="s">
        <v>32</v>
      </c>
      <c r="H591" t="s">
        <v>55</v>
      </c>
      <c r="I591" t="s">
        <v>129</v>
      </c>
      <c r="J591" t="s">
        <v>97</v>
      </c>
      <c r="K591" s="1">
        <v>32359</v>
      </c>
      <c r="L591" t="s">
        <v>36</v>
      </c>
      <c r="M591" t="s">
        <v>48</v>
      </c>
      <c r="N591" t="s">
        <v>72</v>
      </c>
      <c r="O591" t="s">
        <v>39</v>
      </c>
      <c r="P591" t="s">
        <v>40</v>
      </c>
      <c r="Q591">
        <v>3</v>
      </c>
      <c r="R591" s="1">
        <v>44989</v>
      </c>
      <c r="S591">
        <v>3</v>
      </c>
      <c r="T591">
        <v>1</v>
      </c>
      <c r="U591">
        <v>3</v>
      </c>
      <c r="V591" s="1">
        <v>45038</v>
      </c>
      <c r="W591" t="s">
        <v>50</v>
      </c>
      <c r="X591" t="s">
        <v>51</v>
      </c>
      <c r="Y591" t="s">
        <v>73</v>
      </c>
      <c r="Z591">
        <v>4</v>
      </c>
      <c r="AA591">
        <v>199.14</v>
      </c>
      <c r="AB591">
        <v>32</v>
      </c>
    </row>
    <row r="592" spans="1:28" x14ac:dyDescent="0.25">
      <c r="A592">
        <v>1081</v>
      </c>
      <c r="B592" s="1">
        <v>44578</v>
      </c>
      <c r="C592" t="s">
        <v>128</v>
      </c>
      <c r="D592" t="s">
        <v>44</v>
      </c>
      <c r="E592" t="s">
        <v>108</v>
      </c>
      <c r="F592" t="s">
        <v>31</v>
      </c>
      <c r="G592" t="s">
        <v>56</v>
      </c>
      <c r="H592" t="s">
        <v>46</v>
      </c>
      <c r="I592" t="s">
        <v>129</v>
      </c>
      <c r="J592" t="s">
        <v>65</v>
      </c>
      <c r="K592" s="1">
        <v>23978</v>
      </c>
      <c r="L592" t="s">
        <v>36</v>
      </c>
      <c r="M592" t="s">
        <v>48</v>
      </c>
      <c r="N592" t="s">
        <v>84</v>
      </c>
      <c r="O592" t="s">
        <v>77</v>
      </c>
      <c r="P592" t="s">
        <v>40</v>
      </c>
      <c r="Q592">
        <v>3</v>
      </c>
      <c r="R592" s="1">
        <v>44988</v>
      </c>
      <c r="S592">
        <v>1</v>
      </c>
      <c r="T592">
        <v>3</v>
      </c>
      <c r="U592">
        <v>3</v>
      </c>
      <c r="V592" s="1">
        <v>45082</v>
      </c>
      <c r="W592" t="s">
        <v>92</v>
      </c>
      <c r="X592" t="s">
        <v>51</v>
      </c>
      <c r="Y592" t="s">
        <v>43</v>
      </c>
      <c r="Z592">
        <v>3</v>
      </c>
      <c r="AA592">
        <v>526.08000000000004</v>
      </c>
      <c r="AB592">
        <v>57</v>
      </c>
    </row>
    <row r="593" spans="1:28" x14ac:dyDescent="0.25">
      <c r="A593">
        <v>1082</v>
      </c>
      <c r="B593" s="1">
        <v>44441</v>
      </c>
      <c r="C593" t="s">
        <v>128</v>
      </c>
      <c r="D593" t="s">
        <v>87</v>
      </c>
      <c r="E593" t="s">
        <v>30</v>
      </c>
      <c r="F593" t="s">
        <v>46</v>
      </c>
      <c r="G593" t="s">
        <v>56</v>
      </c>
      <c r="H593" t="s">
        <v>46</v>
      </c>
      <c r="I593" t="s">
        <v>129</v>
      </c>
      <c r="J593" t="s">
        <v>65</v>
      </c>
      <c r="K593" s="1">
        <v>27822</v>
      </c>
      <c r="L593" t="s">
        <v>36</v>
      </c>
      <c r="M593" t="s">
        <v>48</v>
      </c>
      <c r="N593" t="s">
        <v>60</v>
      </c>
      <c r="O593" t="s">
        <v>67</v>
      </c>
      <c r="P593" t="s">
        <v>40</v>
      </c>
      <c r="Q593">
        <v>3</v>
      </c>
      <c r="R593" s="1">
        <v>44984</v>
      </c>
      <c r="S593">
        <v>1</v>
      </c>
      <c r="T593">
        <v>4</v>
      </c>
      <c r="U593">
        <v>1</v>
      </c>
      <c r="V593" s="1">
        <v>45038</v>
      </c>
      <c r="W593" t="s">
        <v>50</v>
      </c>
      <c r="X593" t="s">
        <v>51</v>
      </c>
      <c r="Y593" t="s">
        <v>52</v>
      </c>
      <c r="Z593">
        <v>5</v>
      </c>
      <c r="AA593">
        <v>662.15</v>
      </c>
      <c r="AB593">
        <v>45</v>
      </c>
    </row>
    <row r="594" spans="1:28" x14ac:dyDescent="0.25">
      <c r="A594">
        <v>1083</v>
      </c>
      <c r="B594" s="1">
        <v>45137</v>
      </c>
      <c r="C594" t="s">
        <v>128</v>
      </c>
      <c r="D594" t="s">
        <v>81</v>
      </c>
      <c r="E594" t="s">
        <v>30</v>
      </c>
      <c r="F594" t="s">
        <v>46</v>
      </c>
      <c r="G594" t="s">
        <v>45</v>
      </c>
      <c r="H594" t="s">
        <v>55</v>
      </c>
      <c r="I594" t="s">
        <v>129</v>
      </c>
      <c r="J594" t="s">
        <v>47</v>
      </c>
      <c r="K594" s="1">
        <v>23020</v>
      </c>
      <c r="L594" t="s">
        <v>36</v>
      </c>
      <c r="M594" t="s">
        <v>37</v>
      </c>
      <c r="N594" t="s">
        <v>84</v>
      </c>
      <c r="O594" t="s">
        <v>77</v>
      </c>
      <c r="P594" t="s">
        <v>40</v>
      </c>
      <c r="Q594">
        <v>3</v>
      </c>
      <c r="R594" s="1">
        <v>44935</v>
      </c>
      <c r="S594">
        <v>5</v>
      </c>
      <c r="T594">
        <v>5</v>
      </c>
      <c r="U594">
        <v>3</v>
      </c>
      <c r="V594" s="1">
        <v>44883</v>
      </c>
      <c r="W594" t="s">
        <v>62</v>
      </c>
      <c r="X594" t="s">
        <v>51</v>
      </c>
      <c r="Y594" t="s">
        <v>63</v>
      </c>
      <c r="Z594">
        <v>4</v>
      </c>
      <c r="AA594">
        <v>869.89</v>
      </c>
      <c r="AB594">
        <v>60</v>
      </c>
    </row>
    <row r="595" spans="1:28" x14ac:dyDescent="0.25">
      <c r="A595">
        <v>1084</v>
      </c>
      <c r="B595" s="1">
        <v>45104</v>
      </c>
      <c r="C595" t="s">
        <v>128</v>
      </c>
      <c r="D595" t="s">
        <v>54</v>
      </c>
      <c r="E595" t="s">
        <v>30</v>
      </c>
      <c r="F595" t="s">
        <v>31</v>
      </c>
      <c r="G595" t="s">
        <v>32</v>
      </c>
      <c r="H595" t="s">
        <v>46</v>
      </c>
      <c r="I595" t="s">
        <v>129</v>
      </c>
      <c r="J595" t="s">
        <v>82</v>
      </c>
      <c r="K595" s="1">
        <v>32732</v>
      </c>
      <c r="L595" t="s">
        <v>36</v>
      </c>
      <c r="M595" t="s">
        <v>48</v>
      </c>
      <c r="N595" t="s">
        <v>38</v>
      </c>
      <c r="O595" t="s">
        <v>61</v>
      </c>
      <c r="P595" t="s">
        <v>40</v>
      </c>
      <c r="Q595">
        <v>3</v>
      </c>
      <c r="R595" s="1">
        <v>44976</v>
      </c>
      <c r="S595">
        <v>1</v>
      </c>
      <c r="T595">
        <v>2</v>
      </c>
      <c r="U595">
        <v>4</v>
      </c>
      <c r="V595" s="1">
        <v>44912</v>
      </c>
      <c r="W595" t="s">
        <v>41</v>
      </c>
      <c r="X595" t="s">
        <v>51</v>
      </c>
      <c r="Y595" t="s">
        <v>63</v>
      </c>
      <c r="Z595">
        <v>3</v>
      </c>
      <c r="AA595">
        <v>295.39999999999998</v>
      </c>
      <c r="AB595">
        <v>34</v>
      </c>
    </row>
    <row r="596" spans="1:28" x14ac:dyDescent="0.25">
      <c r="A596">
        <v>1085</v>
      </c>
      <c r="B596" s="1">
        <v>44647</v>
      </c>
      <c r="C596" t="s">
        <v>128</v>
      </c>
      <c r="D596" t="s">
        <v>94</v>
      </c>
      <c r="E596" t="s">
        <v>30</v>
      </c>
      <c r="F596" t="s">
        <v>31</v>
      </c>
      <c r="G596" t="s">
        <v>56</v>
      </c>
      <c r="H596" t="s">
        <v>55</v>
      </c>
      <c r="I596" t="s">
        <v>129</v>
      </c>
      <c r="J596" t="s">
        <v>65</v>
      </c>
      <c r="K596" s="1">
        <v>19063</v>
      </c>
      <c r="L596" t="s">
        <v>36</v>
      </c>
      <c r="M596" t="s">
        <v>48</v>
      </c>
      <c r="N596" t="s">
        <v>60</v>
      </c>
      <c r="O596" t="s">
        <v>77</v>
      </c>
      <c r="P596" t="s">
        <v>40</v>
      </c>
      <c r="Q596">
        <v>3</v>
      </c>
      <c r="R596" s="1">
        <v>44935</v>
      </c>
      <c r="S596">
        <v>5</v>
      </c>
      <c r="T596">
        <v>5</v>
      </c>
      <c r="U596">
        <v>3</v>
      </c>
      <c r="V596" s="1">
        <v>44866</v>
      </c>
      <c r="W596" t="s">
        <v>50</v>
      </c>
      <c r="X596" t="s">
        <v>51</v>
      </c>
      <c r="Y596" t="s">
        <v>73</v>
      </c>
      <c r="Z596">
        <v>5</v>
      </c>
      <c r="AA596">
        <v>993.13</v>
      </c>
      <c r="AB596">
        <v>70</v>
      </c>
    </row>
    <row r="597" spans="1:28" x14ac:dyDescent="0.25">
      <c r="A597">
        <v>1086</v>
      </c>
      <c r="B597" s="1">
        <v>44785</v>
      </c>
      <c r="C597" t="s">
        <v>128</v>
      </c>
      <c r="D597" t="s">
        <v>85</v>
      </c>
      <c r="E597" t="s">
        <v>30</v>
      </c>
      <c r="F597" t="s">
        <v>31</v>
      </c>
      <c r="G597" t="s">
        <v>45</v>
      </c>
      <c r="H597" t="s">
        <v>33</v>
      </c>
      <c r="I597" t="s">
        <v>129</v>
      </c>
      <c r="J597" t="s">
        <v>70</v>
      </c>
      <c r="K597" s="1">
        <v>26875</v>
      </c>
      <c r="L597" t="s">
        <v>36</v>
      </c>
      <c r="M597" t="s">
        <v>37</v>
      </c>
      <c r="N597" t="s">
        <v>72</v>
      </c>
      <c r="O597" t="s">
        <v>61</v>
      </c>
      <c r="P597" t="s">
        <v>40</v>
      </c>
      <c r="Q597">
        <v>3</v>
      </c>
      <c r="R597" s="1">
        <v>44999</v>
      </c>
      <c r="S597">
        <v>1</v>
      </c>
      <c r="T597">
        <v>1</v>
      </c>
      <c r="U597">
        <v>5</v>
      </c>
      <c r="V597" s="1">
        <v>45122</v>
      </c>
      <c r="W597" t="s">
        <v>41</v>
      </c>
      <c r="X597" t="s">
        <v>51</v>
      </c>
      <c r="Y597" t="s">
        <v>63</v>
      </c>
      <c r="Z597">
        <v>2</v>
      </c>
      <c r="AA597">
        <v>641.69000000000005</v>
      </c>
      <c r="AB597">
        <v>49</v>
      </c>
    </row>
    <row r="598" spans="1:28" x14ac:dyDescent="0.25">
      <c r="A598">
        <v>1087</v>
      </c>
      <c r="B598" s="1">
        <v>44750</v>
      </c>
      <c r="C598" t="s">
        <v>128</v>
      </c>
      <c r="D598" t="s">
        <v>64</v>
      </c>
      <c r="E598" t="s">
        <v>30</v>
      </c>
      <c r="F598" t="s">
        <v>46</v>
      </c>
      <c r="G598" t="s">
        <v>45</v>
      </c>
      <c r="H598" t="s">
        <v>46</v>
      </c>
      <c r="I598" t="s">
        <v>129</v>
      </c>
      <c r="J598" t="s">
        <v>70</v>
      </c>
      <c r="K598" s="1">
        <v>27246</v>
      </c>
      <c r="L598" t="s">
        <v>36</v>
      </c>
      <c r="M598" t="s">
        <v>37</v>
      </c>
      <c r="N598" t="s">
        <v>60</v>
      </c>
      <c r="O598" t="s">
        <v>67</v>
      </c>
      <c r="P598" t="s">
        <v>40</v>
      </c>
      <c r="Q598">
        <v>3</v>
      </c>
      <c r="R598" s="1">
        <v>45049</v>
      </c>
      <c r="S598">
        <v>1</v>
      </c>
      <c r="T598">
        <v>5</v>
      </c>
      <c r="U598">
        <v>2</v>
      </c>
      <c r="V598" s="1">
        <v>45056</v>
      </c>
      <c r="W598" t="s">
        <v>68</v>
      </c>
      <c r="X598" t="s">
        <v>42</v>
      </c>
      <c r="Y598" t="s">
        <v>52</v>
      </c>
      <c r="Z598">
        <v>5</v>
      </c>
      <c r="AA598">
        <v>197.34</v>
      </c>
      <c r="AB598">
        <v>48</v>
      </c>
    </row>
    <row r="599" spans="1:28" x14ac:dyDescent="0.25">
      <c r="A599">
        <v>1088</v>
      </c>
      <c r="B599" s="1">
        <v>44058</v>
      </c>
      <c r="C599" t="s">
        <v>128</v>
      </c>
      <c r="D599" t="s">
        <v>74</v>
      </c>
      <c r="E599" t="s">
        <v>30</v>
      </c>
      <c r="F599" t="s">
        <v>31</v>
      </c>
      <c r="G599" t="s">
        <v>56</v>
      </c>
      <c r="H599" t="s">
        <v>46</v>
      </c>
      <c r="I599" t="s">
        <v>129</v>
      </c>
      <c r="J599" t="s">
        <v>65</v>
      </c>
      <c r="K599" s="1">
        <v>33336</v>
      </c>
      <c r="L599" t="s">
        <v>36</v>
      </c>
      <c r="M599" t="s">
        <v>37</v>
      </c>
      <c r="N599" t="s">
        <v>38</v>
      </c>
      <c r="O599" t="s">
        <v>39</v>
      </c>
      <c r="P599" t="s">
        <v>40</v>
      </c>
      <c r="Q599">
        <v>3</v>
      </c>
      <c r="R599" s="1">
        <v>45036</v>
      </c>
      <c r="S599">
        <v>4</v>
      </c>
      <c r="T599">
        <v>3</v>
      </c>
      <c r="U599">
        <v>1</v>
      </c>
      <c r="V599" s="1">
        <v>45063</v>
      </c>
      <c r="W599" t="s">
        <v>41</v>
      </c>
      <c r="X599" t="s">
        <v>51</v>
      </c>
      <c r="Y599" t="s">
        <v>43</v>
      </c>
      <c r="Z599">
        <v>2</v>
      </c>
      <c r="AA599">
        <v>235.15</v>
      </c>
      <c r="AB599">
        <v>29</v>
      </c>
    </row>
    <row r="600" spans="1:28" x14ac:dyDescent="0.25">
      <c r="A600">
        <v>1089</v>
      </c>
      <c r="B600" s="1">
        <v>45073</v>
      </c>
      <c r="C600" t="s">
        <v>128</v>
      </c>
      <c r="D600" t="s">
        <v>69</v>
      </c>
      <c r="E600" t="s">
        <v>30</v>
      </c>
      <c r="F600" t="s">
        <v>55</v>
      </c>
      <c r="G600" t="s">
        <v>45</v>
      </c>
      <c r="H600" t="s">
        <v>33</v>
      </c>
      <c r="I600" t="s">
        <v>129</v>
      </c>
      <c r="J600" t="s">
        <v>101</v>
      </c>
      <c r="K600" s="1">
        <v>19478</v>
      </c>
      <c r="L600" t="s">
        <v>36</v>
      </c>
      <c r="M600" t="s">
        <v>37</v>
      </c>
      <c r="N600" t="s">
        <v>72</v>
      </c>
      <c r="O600" t="s">
        <v>67</v>
      </c>
      <c r="P600" t="s">
        <v>40</v>
      </c>
      <c r="Q600">
        <v>3</v>
      </c>
      <c r="R600" s="1">
        <v>45035</v>
      </c>
      <c r="S600">
        <v>3</v>
      </c>
      <c r="T600">
        <v>1</v>
      </c>
      <c r="U600">
        <v>5</v>
      </c>
      <c r="V600" s="1">
        <v>45073</v>
      </c>
      <c r="W600" t="s">
        <v>68</v>
      </c>
      <c r="X600" t="s">
        <v>42</v>
      </c>
      <c r="Y600" t="s">
        <v>73</v>
      </c>
      <c r="Z600">
        <v>2</v>
      </c>
      <c r="AA600">
        <v>697.28</v>
      </c>
      <c r="AB600">
        <v>70</v>
      </c>
    </row>
    <row r="601" spans="1:28" x14ac:dyDescent="0.25">
      <c r="A601">
        <v>1090</v>
      </c>
      <c r="B601" s="1">
        <v>44928</v>
      </c>
      <c r="C601" t="s">
        <v>130</v>
      </c>
      <c r="D601" t="s">
        <v>29</v>
      </c>
      <c r="E601" t="s">
        <v>30</v>
      </c>
      <c r="F601" t="s">
        <v>46</v>
      </c>
      <c r="G601" t="s">
        <v>32</v>
      </c>
      <c r="H601" t="s">
        <v>55</v>
      </c>
      <c r="I601" t="s">
        <v>129</v>
      </c>
      <c r="J601" t="s">
        <v>70</v>
      </c>
      <c r="K601" s="1">
        <v>23982</v>
      </c>
      <c r="L601" t="s">
        <v>36</v>
      </c>
      <c r="M601" t="s">
        <v>37</v>
      </c>
      <c r="N601" t="s">
        <v>72</v>
      </c>
      <c r="O601" t="s">
        <v>77</v>
      </c>
      <c r="P601" t="s">
        <v>40</v>
      </c>
      <c r="Q601">
        <v>3</v>
      </c>
      <c r="R601" s="1">
        <v>45062</v>
      </c>
      <c r="S601">
        <v>4</v>
      </c>
      <c r="T601">
        <v>3</v>
      </c>
      <c r="U601">
        <v>4</v>
      </c>
      <c r="V601" s="1">
        <v>45006</v>
      </c>
      <c r="W601" t="s">
        <v>92</v>
      </c>
      <c r="X601" t="s">
        <v>51</v>
      </c>
      <c r="Y601" t="s">
        <v>63</v>
      </c>
      <c r="Z601">
        <v>1</v>
      </c>
      <c r="AA601">
        <v>910.33</v>
      </c>
      <c r="AB601">
        <v>58</v>
      </c>
    </row>
    <row r="602" spans="1:28" x14ac:dyDescent="0.25">
      <c r="A602">
        <v>1091</v>
      </c>
      <c r="B602" s="1">
        <v>43420</v>
      </c>
      <c r="C602" t="s">
        <v>28</v>
      </c>
      <c r="D602" t="s">
        <v>94</v>
      </c>
      <c r="E602" t="s">
        <v>30</v>
      </c>
      <c r="F602" t="s">
        <v>31</v>
      </c>
      <c r="G602" t="s">
        <v>56</v>
      </c>
      <c r="H602" t="s">
        <v>33</v>
      </c>
      <c r="I602" t="s">
        <v>34</v>
      </c>
      <c r="J602" t="s">
        <v>58</v>
      </c>
      <c r="K602" s="1">
        <v>31650</v>
      </c>
      <c r="L602" t="s">
        <v>36</v>
      </c>
      <c r="M602" t="s">
        <v>48</v>
      </c>
      <c r="N602" t="s">
        <v>84</v>
      </c>
      <c r="O602" t="s">
        <v>61</v>
      </c>
      <c r="P602" t="s">
        <v>40</v>
      </c>
      <c r="Q602">
        <v>3</v>
      </c>
      <c r="R602" s="1">
        <v>45038</v>
      </c>
      <c r="S602">
        <v>2</v>
      </c>
      <c r="T602">
        <v>4</v>
      </c>
      <c r="U602">
        <v>3</v>
      </c>
      <c r="V602" s="1">
        <v>44854</v>
      </c>
      <c r="W602" t="s">
        <v>50</v>
      </c>
      <c r="X602" t="s">
        <v>42</v>
      </c>
      <c r="Y602" t="s">
        <v>52</v>
      </c>
      <c r="Z602">
        <v>2</v>
      </c>
      <c r="AA602">
        <v>213.91</v>
      </c>
      <c r="AB602">
        <v>32</v>
      </c>
    </row>
    <row r="603" spans="1:28" x14ac:dyDescent="0.25">
      <c r="A603">
        <v>1092</v>
      </c>
      <c r="B603" s="1">
        <v>44754</v>
      </c>
      <c r="C603" t="s">
        <v>28</v>
      </c>
      <c r="D603" t="s">
        <v>94</v>
      </c>
      <c r="E603" t="s">
        <v>30</v>
      </c>
      <c r="F603" t="s">
        <v>46</v>
      </c>
      <c r="G603" t="s">
        <v>32</v>
      </c>
      <c r="H603" t="s">
        <v>55</v>
      </c>
      <c r="I603" t="s">
        <v>34</v>
      </c>
      <c r="J603" t="s">
        <v>70</v>
      </c>
      <c r="K603" s="1">
        <v>25595</v>
      </c>
      <c r="L603" t="s">
        <v>36</v>
      </c>
      <c r="M603" t="s">
        <v>37</v>
      </c>
      <c r="N603" t="s">
        <v>49</v>
      </c>
      <c r="O603" t="s">
        <v>77</v>
      </c>
      <c r="P603" t="s">
        <v>40</v>
      </c>
      <c r="Q603">
        <v>3</v>
      </c>
      <c r="R603" s="1">
        <v>44993</v>
      </c>
      <c r="S603">
        <v>1</v>
      </c>
      <c r="T603">
        <v>4</v>
      </c>
      <c r="U603">
        <v>1</v>
      </c>
      <c r="V603" s="1">
        <v>44824</v>
      </c>
      <c r="W603" t="s">
        <v>92</v>
      </c>
      <c r="X603" t="s">
        <v>42</v>
      </c>
      <c r="Y603" t="s">
        <v>63</v>
      </c>
      <c r="Z603">
        <v>5</v>
      </c>
      <c r="AA603">
        <v>971.46</v>
      </c>
      <c r="AB603">
        <v>52</v>
      </c>
    </row>
    <row r="604" spans="1:28" x14ac:dyDescent="0.25">
      <c r="A604">
        <v>1093</v>
      </c>
      <c r="B604" s="1">
        <v>44911</v>
      </c>
      <c r="C604" t="s">
        <v>28</v>
      </c>
      <c r="D604" t="s">
        <v>81</v>
      </c>
      <c r="E604" t="s">
        <v>30</v>
      </c>
      <c r="F604" t="s">
        <v>31</v>
      </c>
      <c r="G604" t="s">
        <v>56</v>
      </c>
      <c r="H604" t="s">
        <v>46</v>
      </c>
      <c r="I604" t="s">
        <v>34</v>
      </c>
      <c r="J604" t="s">
        <v>79</v>
      </c>
      <c r="K604" s="1">
        <v>28971</v>
      </c>
      <c r="L604" t="s">
        <v>36</v>
      </c>
      <c r="M604" t="s">
        <v>37</v>
      </c>
      <c r="N604" t="s">
        <v>84</v>
      </c>
      <c r="O604" t="s">
        <v>39</v>
      </c>
      <c r="P604" t="s">
        <v>40</v>
      </c>
      <c r="Q604">
        <v>3</v>
      </c>
      <c r="R604" s="1">
        <v>44990</v>
      </c>
      <c r="S604">
        <v>3</v>
      </c>
      <c r="T604">
        <v>1</v>
      </c>
      <c r="U604">
        <v>4</v>
      </c>
      <c r="V604" s="1">
        <v>45114</v>
      </c>
      <c r="W604" t="s">
        <v>50</v>
      </c>
      <c r="X604" t="s">
        <v>51</v>
      </c>
      <c r="Y604" t="s">
        <v>43</v>
      </c>
      <c r="Z604">
        <v>5</v>
      </c>
      <c r="AA604">
        <v>995.52</v>
      </c>
      <c r="AB604">
        <v>43</v>
      </c>
    </row>
    <row r="605" spans="1:28" x14ac:dyDescent="0.25">
      <c r="A605">
        <v>1094</v>
      </c>
      <c r="B605" s="1">
        <v>45054</v>
      </c>
      <c r="C605" t="s">
        <v>106</v>
      </c>
      <c r="D605" t="s">
        <v>44</v>
      </c>
      <c r="E605" t="s">
        <v>30</v>
      </c>
      <c r="F605" t="s">
        <v>46</v>
      </c>
      <c r="G605" t="s">
        <v>45</v>
      </c>
      <c r="H605" t="s">
        <v>55</v>
      </c>
      <c r="I605" t="s">
        <v>34</v>
      </c>
      <c r="J605" t="s">
        <v>70</v>
      </c>
      <c r="K605" s="1">
        <v>34411</v>
      </c>
      <c r="L605" t="s">
        <v>36</v>
      </c>
      <c r="M605" t="s">
        <v>37</v>
      </c>
      <c r="N605" t="s">
        <v>60</v>
      </c>
      <c r="O605" t="s">
        <v>61</v>
      </c>
      <c r="P605" t="s">
        <v>40</v>
      </c>
      <c r="Q605">
        <v>3</v>
      </c>
      <c r="R605" s="1">
        <v>44948</v>
      </c>
      <c r="S605">
        <v>5</v>
      </c>
      <c r="T605">
        <v>4</v>
      </c>
      <c r="U605">
        <v>5</v>
      </c>
      <c r="V605" s="1">
        <v>44791</v>
      </c>
      <c r="W605" t="s">
        <v>92</v>
      </c>
      <c r="X605" t="s">
        <v>42</v>
      </c>
      <c r="Y605" t="s">
        <v>43</v>
      </c>
      <c r="Z605">
        <v>4</v>
      </c>
      <c r="AA605">
        <v>161.4</v>
      </c>
      <c r="AB605">
        <v>29</v>
      </c>
    </row>
    <row r="606" spans="1:28" x14ac:dyDescent="0.25">
      <c r="A606">
        <v>1095</v>
      </c>
      <c r="B606" s="1">
        <v>45023</v>
      </c>
      <c r="C606" t="s">
        <v>106</v>
      </c>
      <c r="D606" t="s">
        <v>74</v>
      </c>
      <c r="E606" t="s">
        <v>30</v>
      </c>
      <c r="F606" t="s">
        <v>55</v>
      </c>
      <c r="G606" t="s">
        <v>45</v>
      </c>
      <c r="H606" t="s">
        <v>33</v>
      </c>
      <c r="I606" t="s">
        <v>34</v>
      </c>
      <c r="J606" t="s">
        <v>79</v>
      </c>
      <c r="K606" s="1">
        <v>15308</v>
      </c>
      <c r="L606" t="s">
        <v>36</v>
      </c>
      <c r="M606" t="s">
        <v>37</v>
      </c>
      <c r="N606" t="s">
        <v>49</v>
      </c>
      <c r="O606" t="s">
        <v>77</v>
      </c>
      <c r="P606" t="s">
        <v>40</v>
      </c>
      <c r="Q606">
        <v>3</v>
      </c>
      <c r="R606" s="1">
        <v>45002</v>
      </c>
      <c r="S606">
        <v>1</v>
      </c>
      <c r="T606">
        <v>2</v>
      </c>
      <c r="U606">
        <v>1</v>
      </c>
      <c r="V606" s="1">
        <v>44790</v>
      </c>
      <c r="W606" t="s">
        <v>50</v>
      </c>
      <c r="X606" t="s">
        <v>42</v>
      </c>
      <c r="Y606" t="s">
        <v>73</v>
      </c>
      <c r="Z606">
        <v>4</v>
      </c>
      <c r="AA606">
        <v>715.87</v>
      </c>
      <c r="AB606">
        <v>82</v>
      </c>
    </row>
    <row r="607" spans="1:28" x14ac:dyDescent="0.25">
      <c r="A607">
        <v>1096</v>
      </c>
      <c r="B607" s="1">
        <v>44607</v>
      </c>
      <c r="C607" t="s">
        <v>28</v>
      </c>
      <c r="D607" t="s">
        <v>94</v>
      </c>
      <c r="E607" t="s">
        <v>30</v>
      </c>
      <c r="F607" t="s">
        <v>46</v>
      </c>
      <c r="G607" t="s">
        <v>32</v>
      </c>
      <c r="H607" t="s">
        <v>46</v>
      </c>
      <c r="I607" t="s">
        <v>34</v>
      </c>
      <c r="J607" t="s">
        <v>100</v>
      </c>
      <c r="K607" s="1">
        <v>26675</v>
      </c>
      <c r="L607" t="s">
        <v>36</v>
      </c>
      <c r="M607" t="s">
        <v>37</v>
      </c>
      <c r="N607" t="s">
        <v>84</v>
      </c>
      <c r="O607" t="s">
        <v>67</v>
      </c>
      <c r="P607" t="s">
        <v>40</v>
      </c>
      <c r="Q607">
        <v>3</v>
      </c>
      <c r="R607" s="1">
        <v>44912</v>
      </c>
      <c r="S607">
        <v>1</v>
      </c>
      <c r="T607">
        <v>3</v>
      </c>
      <c r="U607">
        <v>2</v>
      </c>
      <c r="V607" s="1">
        <v>44829</v>
      </c>
      <c r="W607" t="s">
        <v>68</v>
      </c>
      <c r="X607" t="s">
        <v>51</v>
      </c>
      <c r="Y607" t="s">
        <v>52</v>
      </c>
      <c r="Z607">
        <v>5</v>
      </c>
      <c r="AA607">
        <v>778.25</v>
      </c>
      <c r="AB607">
        <v>49</v>
      </c>
    </row>
    <row r="608" spans="1:28" x14ac:dyDescent="0.25">
      <c r="A608">
        <v>1097</v>
      </c>
      <c r="B608" s="1">
        <v>45124</v>
      </c>
      <c r="C608" t="s">
        <v>28</v>
      </c>
      <c r="D608" t="s">
        <v>85</v>
      </c>
      <c r="E608" t="s">
        <v>30</v>
      </c>
      <c r="F608" t="s">
        <v>31</v>
      </c>
      <c r="G608" t="s">
        <v>56</v>
      </c>
      <c r="H608" t="s">
        <v>46</v>
      </c>
      <c r="I608" t="s">
        <v>34</v>
      </c>
      <c r="J608" t="s">
        <v>70</v>
      </c>
      <c r="K608" s="1">
        <v>36374</v>
      </c>
      <c r="L608" t="s">
        <v>36</v>
      </c>
      <c r="M608" t="s">
        <v>48</v>
      </c>
      <c r="N608" t="s">
        <v>49</v>
      </c>
      <c r="O608" t="s">
        <v>77</v>
      </c>
      <c r="P608" t="s">
        <v>40</v>
      </c>
      <c r="Q608">
        <v>3</v>
      </c>
      <c r="R608" s="1">
        <v>44865</v>
      </c>
      <c r="S608">
        <v>1</v>
      </c>
      <c r="T608">
        <v>2</v>
      </c>
      <c r="U608">
        <v>5</v>
      </c>
      <c r="V608" s="1">
        <v>44784</v>
      </c>
      <c r="W608" t="s">
        <v>50</v>
      </c>
      <c r="X608" t="s">
        <v>42</v>
      </c>
      <c r="Y608" t="s">
        <v>63</v>
      </c>
      <c r="Z608">
        <v>1</v>
      </c>
      <c r="AA608">
        <v>609.5</v>
      </c>
      <c r="AB608">
        <v>24</v>
      </c>
    </row>
    <row r="609" spans="1:28" x14ac:dyDescent="0.25">
      <c r="A609">
        <v>1098</v>
      </c>
      <c r="B609" s="1">
        <v>43588</v>
      </c>
      <c r="C609" t="s">
        <v>28</v>
      </c>
      <c r="D609" t="s">
        <v>54</v>
      </c>
      <c r="E609" t="s">
        <v>108</v>
      </c>
      <c r="F609" t="s">
        <v>46</v>
      </c>
      <c r="G609" t="s">
        <v>45</v>
      </c>
      <c r="H609" t="s">
        <v>33</v>
      </c>
      <c r="I609" t="s">
        <v>34</v>
      </c>
      <c r="J609" t="s">
        <v>75</v>
      </c>
      <c r="K609" s="1">
        <v>33979</v>
      </c>
      <c r="L609" t="s">
        <v>36</v>
      </c>
      <c r="M609" t="s">
        <v>48</v>
      </c>
      <c r="N609" t="s">
        <v>84</v>
      </c>
      <c r="O609" t="s">
        <v>39</v>
      </c>
      <c r="P609" t="s">
        <v>40</v>
      </c>
      <c r="Q609">
        <v>3</v>
      </c>
      <c r="R609" s="1">
        <v>44923</v>
      </c>
      <c r="S609">
        <v>2</v>
      </c>
      <c r="T609">
        <v>2</v>
      </c>
      <c r="U609">
        <v>2</v>
      </c>
      <c r="V609" s="1">
        <v>45059</v>
      </c>
      <c r="W609" t="s">
        <v>41</v>
      </c>
      <c r="X609" t="s">
        <v>51</v>
      </c>
      <c r="Y609" t="s">
        <v>43</v>
      </c>
      <c r="Z609">
        <v>5</v>
      </c>
      <c r="AA609">
        <v>666.67</v>
      </c>
      <c r="AB609">
        <v>26</v>
      </c>
    </row>
    <row r="610" spans="1:28" x14ac:dyDescent="0.25">
      <c r="A610">
        <v>1099</v>
      </c>
      <c r="B610" s="1">
        <v>44645</v>
      </c>
      <c r="C610" t="s">
        <v>28</v>
      </c>
      <c r="D610" t="s">
        <v>85</v>
      </c>
      <c r="E610" t="s">
        <v>30</v>
      </c>
      <c r="F610" t="s">
        <v>46</v>
      </c>
      <c r="G610" t="s">
        <v>45</v>
      </c>
      <c r="H610" t="s">
        <v>46</v>
      </c>
      <c r="I610" t="s">
        <v>34</v>
      </c>
      <c r="J610" t="s">
        <v>70</v>
      </c>
      <c r="K610" s="1">
        <v>26291</v>
      </c>
      <c r="L610" t="s">
        <v>36</v>
      </c>
      <c r="M610" t="s">
        <v>37</v>
      </c>
      <c r="N610" t="s">
        <v>60</v>
      </c>
      <c r="O610" t="s">
        <v>61</v>
      </c>
      <c r="P610" t="s">
        <v>40</v>
      </c>
      <c r="Q610">
        <v>3</v>
      </c>
      <c r="R610" s="1">
        <v>45142</v>
      </c>
      <c r="S610">
        <v>1</v>
      </c>
      <c r="T610">
        <v>5</v>
      </c>
      <c r="U610">
        <v>5</v>
      </c>
      <c r="V610" s="1">
        <v>44864</v>
      </c>
      <c r="W610" t="s">
        <v>62</v>
      </c>
      <c r="X610" t="s">
        <v>51</v>
      </c>
      <c r="Y610" t="s">
        <v>52</v>
      </c>
      <c r="Z610">
        <v>5</v>
      </c>
      <c r="AA610">
        <v>797.05</v>
      </c>
      <c r="AB610">
        <v>51</v>
      </c>
    </row>
    <row r="611" spans="1:28" x14ac:dyDescent="0.25">
      <c r="A611">
        <v>1100</v>
      </c>
      <c r="B611" s="1">
        <v>43928</v>
      </c>
      <c r="C611" t="s">
        <v>28</v>
      </c>
      <c r="D611" t="s">
        <v>44</v>
      </c>
      <c r="E611" t="s">
        <v>30</v>
      </c>
      <c r="F611" t="s">
        <v>55</v>
      </c>
      <c r="G611" t="s">
        <v>32</v>
      </c>
      <c r="H611" t="s">
        <v>33</v>
      </c>
      <c r="I611" t="s">
        <v>34</v>
      </c>
      <c r="J611" t="s">
        <v>70</v>
      </c>
      <c r="K611" s="1">
        <v>23507</v>
      </c>
      <c r="L611" t="s">
        <v>36</v>
      </c>
      <c r="M611" t="s">
        <v>48</v>
      </c>
      <c r="N611" t="s">
        <v>38</v>
      </c>
      <c r="O611" t="s">
        <v>77</v>
      </c>
      <c r="P611" t="s">
        <v>40</v>
      </c>
      <c r="Q611">
        <v>3</v>
      </c>
      <c r="R611" s="1">
        <v>44814</v>
      </c>
      <c r="S611">
        <v>1</v>
      </c>
      <c r="T611">
        <v>4</v>
      </c>
      <c r="U611">
        <v>5</v>
      </c>
      <c r="V611" s="1">
        <v>44982</v>
      </c>
      <c r="W611" t="s">
        <v>92</v>
      </c>
      <c r="X611" t="s">
        <v>51</v>
      </c>
      <c r="Y611" t="s">
        <v>63</v>
      </c>
      <c r="Z611">
        <v>3</v>
      </c>
      <c r="AA611">
        <v>518.55999999999995</v>
      </c>
      <c r="AB611">
        <v>56</v>
      </c>
    </row>
    <row r="612" spans="1:28" x14ac:dyDescent="0.25">
      <c r="A612">
        <v>1101</v>
      </c>
      <c r="B612" s="1">
        <v>44265</v>
      </c>
      <c r="C612" t="s">
        <v>28</v>
      </c>
      <c r="D612" t="s">
        <v>64</v>
      </c>
      <c r="E612" t="s">
        <v>30</v>
      </c>
      <c r="F612" t="s">
        <v>55</v>
      </c>
      <c r="G612" t="s">
        <v>45</v>
      </c>
      <c r="H612" t="s">
        <v>46</v>
      </c>
      <c r="I612" t="s">
        <v>34</v>
      </c>
      <c r="J612" t="s">
        <v>79</v>
      </c>
      <c r="K612" s="1">
        <v>16150</v>
      </c>
      <c r="L612" t="s">
        <v>36</v>
      </c>
      <c r="M612" t="s">
        <v>37</v>
      </c>
      <c r="N612" t="s">
        <v>38</v>
      </c>
      <c r="O612" t="s">
        <v>39</v>
      </c>
      <c r="P612" t="s">
        <v>40</v>
      </c>
      <c r="Q612">
        <v>3</v>
      </c>
      <c r="R612" s="1">
        <v>45006</v>
      </c>
      <c r="S612">
        <v>1</v>
      </c>
      <c r="T612">
        <v>1</v>
      </c>
      <c r="U612">
        <v>3</v>
      </c>
      <c r="V612" s="1">
        <v>45016</v>
      </c>
      <c r="W612" t="s">
        <v>92</v>
      </c>
      <c r="X612" t="s">
        <v>42</v>
      </c>
      <c r="Y612" t="s">
        <v>73</v>
      </c>
      <c r="Z612">
        <v>5</v>
      </c>
      <c r="AA612">
        <v>426.82</v>
      </c>
      <c r="AB612">
        <v>77</v>
      </c>
    </row>
    <row r="613" spans="1:28" x14ac:dyDescent="0.25">
      <c r="A613">
        <v>1102</v>
      </c>
      <c r="B613" s="1">
        <v>43681</v>
      </c>
      <c r="C613" t="s">
        <v>106</v>
      </c>
      <c r="D613" t="s">
        <v>44</v>
      </c>
      <c r="E613" t="s">
        <v>30</v>
      </c>
      <c r="F613" t="s">
        <v>46</v>
      </c>
      <c r="G613" t="s">
        <v>45</v>
      </c>
      <c r="H613" t="s">
        <v>46</v>
      </c>
      <c r="I613" t="s">
        <v>34</v>
      </c>
      <c r="J613" t="s">
        <v>65</v>
      </c>
      <c r="K613" s="1">
        <v>19621</v>
      </c>
      <c r="L613" t="s">
        <v>36</v>
      </c>
      <c r="M613" t="s">
        <v>37</v>
      </c>
      <c r="N613" t="s">
        <v>72</v>
      </c>
      <c r="O613" t="s">
        <v>61</v>
      </c>
      <c r="P613" t="s">
        <v>40</v>
      </c>
      <c r="Q613">
        <v>3</v>
      </c>
      <c r="R613" s="1">
        <v>44987</v>
      </c>
      <c r="S613">
        <v>5</v>
      </c>
      <c r="T613">
        <v>1</v>
      </c>
      <c r="U613">
        <v>4</v>
      </c>
      <c r="V613" s="1">
        <v>44926</v>
      </c>
      <c r="W613" t="s">
        <v>62</v>
      </c>
      <c r="X613" t="s">
        <v>51</v>
      </c>
      <c r="Y613" t="s">
        <v>43</v>
      </c>
      <c r="Z613">
        <v>2</v>
      </c>
      <c r="AA613">
        <v>150.04</v>
      </c>
      <c r="AB613">
        <v>66</v>
      </c>
    </row>
    <row r="614" spans="1:28" x14ac:dyDescent="0.25">
      <c r="A614">
        <v>1103</v>
      </c>
      <c r="B614" s="1">
        <v>44297</v>
      </c>
      <c r="C614" t="s">
        <v>28</v>
      </c>
      <c r="D614" t="s">
        <v>69</v>
      </c>
      <c r="E614" t="s">
        <v>108</v>
      </c>
      <c r="F614" t="s">
        <v>55</v>
      </c>
      <c r="G614" t="s">
        <v>32</v>
      </c>
      <c r="H614" t="s">
        <v>33</v>
      </c>
      <c r="I614" t="s">
        <v>34</v>
      </c>
      <c r="J614" t="s">
        <v>89</v>
      </c>
      <c r="K614" s="1">
        <v>20912</v>
      </c>
      <c r="L614" t="s">
        <v>36</v>
      </c>
      <c r="M614" t="s">
        <v>48</v>
      </c>
      <c r="N614" t="s">
        <v>84</v>
      </c>
      <c r="O614" t="s">
        <v>39</v>
      </c>
      <c r="P614" t="s">
        <v>40</v>
      </c>
      <c r="Q614">
        <v>3</v>
      </c>
      <c r="R614" s="1">
        <v>44871</v>
      </c>
      <c r="S614">
        <v>5</v>
      </c>
      <c r="T614">
        <v>3</v>
      </c>
      <c r="U614">
        <v>1</v>
      </c>
      <c r="V614" s="1">
        <v>45112</v>
      </c>
      <c r="W614" t="s">
        <v>41</v>
      </c>
      <c r="X614" t="s">
        <v>51</v>
      </c>
      <c r="Y614" t="s">
        <v>73</v>
      </c>
      <c r="Z614">
        <v>3</v>
      </c>
      <c r="AA614">
        <v>308.20999999999998</v>
      </c>
      <c r="AB614">
        <v>64</v>
      </c>
    </row>
    <row r="615" spans="1:28" x14ac:dyDescent="0.25">
      <c r="A615">
        <v>1104</v>
      </c>
      <c r="B615" s="1">
        <v>43632</v>
      </c>
      <c r="C615" t="s">
        <v>28</v>
      </c>
      <c r="D615" t="s">
        <v>94</v>
      </c>
      <c r="E615" t="s">
        <v>30</v>
      </c>
      <c r="F615" t="s">
        <v>46</v>
      </c>
      <c r="G615" t="s">
        <v>32</v>
      </c>
      <c r="H615" t="s">
        <v>33</v>
      </c>
      <c r="I615" t="s">
        <v>34</v>
      </c>
      <c r="J615" t="s">
        <v>75</v>
      </c>
      <c r="K615" s="1">
        <v>34956</v>
      </c>
      <c r="L615" t="s">
        <v>36</v>
      </c>
      <c r="M615" t="s">
        <v>48</v>
      </c>
      <c r="N615" t="s">
        <v>84</v>
      </c>
      <c r="O615" t="s">
        <v>77</v>
      </c>
      <c r="P615" t="s">
        <v>40</v>
      </c>
      <c r="Q615">
        <v>3</v>
      </c>
      <c r="R615" s="1">
        <v>44916</v>
      </c>
      <c r="S615">
        <v>1</v>
      </c>
      <c r="T615">
        <v>4</v>
      </c>
      <c r="U615">
        <v>2</v>
      </c>
      <c r="V615" s="1">
        <v>44784</v>
      </c>
      <c r="W615" t="s">
        <v>92</v>
      </c>
      <c r="X615" t="s">
        <v>42</v>
      </c>
      <c r="Y615" t="s">
        <v>63</v>
      </c>
      <c r="Z615">
        <v>4</v>
      </c>
      <c r="AA615">
        <v>766.77</v>
      </c>
      <c r="AB615">
        <v>24</v>
      </c>
    </row>
    <row r="616" spans="1:28" x14ac:dyDescent="0.25">
      <c r="A616">
        <v>1105</v>
      </c>
      <c r="B616" s="1">
        <v>44112</v>
      </c>
      <c r="C616" t="s">
        <v>28</v>
      </c>
      <c r="D616" t="s">
        <v>54</v>
      </c>
      <c r="E616" t="s">
        <v>108</v>
      </c>
      <c r="F616" t="s">
        <v>31</v>
      </c>
      <c r="G616" t="s">
        <v>45</v>
      </c>
      <c r="H616" t="s">
        <v>55</v>
      </c>
      <c r="I616" t="s">
        <v>34</v>
      </c>
      <c r="J616" t="s">
        <v>65</v>
      </c>
      <c r="K616" s="1">
        <v>17817</v>
      </c>
      <c r="L616" t="s">
        <v>36</v>
      </c>
      <c r="M616" t="s">
        <v>37</v>
      </c>
      <c r="N616" t="s">
        <v>49</v>
      </c>
      <c r="O616" t="s">
        <v>61</v>
      </c>
      <c r="P616" t="s">
        <v>40</v>
      </c>
      <c r="Q616">
        <v>3</v>
      </c>
      <c r="R616" s="1">
        <v>44972</v>
      </c>
      <c r="S616">
        <v>1</v>
      </c>
      <c r="T616">
        <v>4</v>
      </c>
      <c r="U616">
        <v>1</v>
      </c>
      <c r="V616" s="1">
        <v>44943</v>
      </c>
      <c r="W616" t="s">
        <v>68</v>
      </c>
      <c r="X616" t="s">
        <v>42</v>
      </c>
      <c r="Y616" t="s">
        <v>52</v>
      </c>
      <c r="Z616">
        <v>4</v>
      </c>
      <c r="AA616">
        <v>172.19</v>
      </c>
      <c r="AB616">
        <v>72</v>
      </c>
    </row>
    <row r="617" spans="1:28" x14ac:dyDescent="0.25">
      <c r="A617">
        <v>1106</v>
      </c>
      <c r="B617" s="1">
        <v>44426</v>
      </c>
      <c r="C617" t="s">
        <v>106</v>
      </c>
      <c r="D617" t="s">
        <v>69</v>
      </c>
      <c r="E617" t="s">
        <v>30</v>
      </c>
      <c r="F617" t="s">
        <v>55</v>
      </c>
      <c r="G617" t="s">
        <v>56</v>
      </c>
      <c r="H617" t="s">
        <v>33</v>
      </c>
      <c r="I617" t="s">
        <v>34</v>
      </c>
      <c r="J617" t="s">
        <v>47</v>
      </c>
      <c r="K617" s="1">
        <v>34700</v>
      </c>
      <c r="L617" t="s">
        <v>36</v>
      </c>
      <c r="M617" t="s">
        <v>48</v>
      </c>
      <c r="N617" t="s">
        <v>60</v>
      </c>
      <c r="O617" t="s">
        <v>61</v>
      </c>
      <c r="P617" t="s">
        <v>40</v>
      </c>
      <c r="Q617">
        <v>3</v>
      </c>
      <c r="R617" s="1">
        <v>44957</v>
      </c>
      <c r="S617">
        <v>2</v>
      </c>
      <c r="T617">
        <v>3</v>
      </c>
      <c r="U617">
        <v>3</v>
      </c>
      <c r="V617" s="1">
        <v>44865</v>
      </c>
      <c r="W617" t="s">
        <v>62</v>
      </c>
      <c r="X617" t="s">
        <v>42</v>
      </c>
      <c r="Y617" t="s">
        <v>63</v>
      </c>
      <c r="Z617">
        <v>1</v>
      </c>
      <c r="AA617">
        <v>742.55</v>
      </c>
      <c r="AB617">
        <v>26</v>
      </c>
    </row>
    <row r="618" spans="1:28" x14ac:dyDescent="0.25">
      <c r="A618">
        <v>1107</v>
      </c>
      <c r="B618" s="1">
        <v>43906</v>
      </c>
      <c r="C618" t="s">
        <v>106</v>
      </c>
      <c r="D618" t="s">
        <v>69</v>
      </c>
      <c r="E618" t="s">
        <v>30</v>
      </c>
      <c r="F618" t="s">
        <v>31</v>
      </c>
      <c r="G618" t="s">
        <v>45</v>
      </c>
      <c r="H618" t="s">
        <v>46</v>
      </c>
      <c r="I618" t="s">
        <v>34</v>
      </c>
      <c r="J618" t="s">
        <v>101</v>
      </c>
      <c r="K618" s="1">
        <v>33643</v>
      </c>
      <c r="L618" t="s">
        <v>36</v>
      </c>
      <c r="M618" t="s">
        <v>37</v>
      </c>
      <c r="N618" t="s">
        <v>60</v>
      </c>
      <c r="O618" t="s">
        <v>61</v>
      </c>
      <c r="P618" t="s">
        <v>40</v>
      </c>
      <c r="Q618">
        <v>3</v>
      </c>
      <c r="R618" s="1">
        <v>44852</v>
      </c>
      <c r="S618">
        <v>4</v>
      </c>
      <c r="T618">
        <v>5</v>
      </c>
      <c r="U618">
        <v>1</v>
      </c>
      <c r="V618" s="1">
        <v>44952</v>
      </c>
      <c r="W618" t="s">
        <v>68</v>
      </c>
      <c r="X618" t="s">
        <v>42</v>
      </c>
      <c r="Y618" t="s">
        <v>43</v>
      </c>
      <c r="Z618">
        <v>2</v>
      </c>
      <c r="AA618">
        <v>231.28</v>
      </c>
      <c r="AB618">
        <v>28</v>
      </c>
    </row>
    <row r="619" spans="1:28" x14ac:dyDescent="0.25">
      <c r="A619">
        <v>1108</v>
      </c>
      <c r="B619" s="1">
        <v>43489</v>
      </c>
      <c r="C619" t="s">
        <v>28</v>
      </c>
      <c r="D619" t="s">
        <v>64</v>
      </c>
      <c r="E619" t="s">
        <v>30</v>
      </c>
      <c r="F619" t="s">
        <v>55</v>
      </c>
      <c r="G619" t="s">
        <v>45</v>
      </c>
      <c r="H619" t="s">
        <v>55</v>
      </c>
      <c r="I619" t="s">
        <v>34</v>
      </c>
      <c r="J619" t="s">
        <v>65</v>
      </c>
      <c r="K619" s="1">
        <v>25311</v>
      </c>
      <c r="L619" t="s">
        <v>36</v>
      </c>
      <c r="M619" t="s">
        <v>48</v>
      </c>
      <c r="N619" t="s">
        <v>38</v>
      </c>
      <c r="O619" t="s">
        <v>67</v>
      </c>
      <c r="P619" t="s">
        <v>40</v>
      </c>
      <c r="Q619">
        <v>3</v>
      </c>
      <c r="R619" s="1">
        <v>45131</v>
      </c>
      <c r="S619">
        <v>4</v>
      </c>
      <c r="T619">
        <v>5</v>
      </c>
      <c r="U619">
        <v>3</v>
      </c>
      <c r="V619" s="1">
        <v>45069</v>
      </c>
      <c r="W619" t="s">
        <v>50</v>
      </c>
      <c r="X619" t="s">
        <v>42</v>
      </c>
      <c r="Y619" t="s">
        <v>63</v>
      </c>
      <c r="Z619">
        <v>5</v>
      </c>
      <c r="AA619">
        <v>124.54</v>
      </c>
      <c r="AB619">
        <v>50</v>
      </c>
    </row>
    <row r="620" spans="1:28" x14ac:dyDescent="0.25">
      <c r="A620">
        <v>1109</v>
      </c>
      <c r="B620" s="1">
        <v>44723</v>
      </c>
      <c r="C620" t="s">
        <v>28</v>
      </c>
      <c r="D620" t="s">
        <v>44</v>
      </c>
      <c r="E620" t="s">
        <v>108</v>
      </c>
      <c r="F620" t="s">
        <v>55</v>
      </c>
      <c r="G620" t="s">
        <v>32</v>
      </c>
      <c r="H620" t="s">
        <v>46</v>
      </c>
      <c r="I620" t="s">
        <v>34</v>
      </c>
      <c r="J620" t="s">
        <v>70</v>
      </c>
      <c r="K620" s="1">
        <v>29860</v>
      </c>
      <c r="L620" t="s">
        <v>36</v>
      </c>
      <c r="M620" t="s">
        <v>37</v>
      </c>
      <c r="N620" t="s">
        <v>38</v>
      </c>
      <c r="O620" t="s">
        <v>77</v>
      </c>
      <c r="P620" t="s">
        <v>40</v>
      </c>
      <c r="Q620">
        <v>3</v>
      </c>
      <c r="R620" s="1">
        <v>44850</v>
      </c>
      <c r="S620">
        <v>4</v>
      </c>
      <c r="T620">
        <v>5</v>
      </c>
      <c r="U620">
        <v>4</v>
      </c>
      <c r="V620" s="1">
        <v>44947</v>
      </c>
      <c r="W620" t="s">
        <v>41</v>
      </c>
      <c r="X620" t="s">
        <v>51</v>
      </c>
      <c r="Y620" t="s">
        <v>63</v>
      </c>
      <c r="Z620">
        <v>5</v>
      </c>
      <c r="AA620">
        <v>898.37</v>
      </c>
      <c r="AB620">
        <v>41</v>
      </c>
    </row>
    <row r="621" spans="1:28" x14ac:dyDescent="0.25">
      <c r="A621">
        <v>1110</v>
      </c>
      <c r="B621" s="1">
        <v>44744</v>
      </c>
      <c r="C621" t="s">
        <v>106</v>
      </c>
      <c r="D621" t="s">
        <v>81</v>
      </c>
      <c r="E621" t="s">
        <v>30</v>
      </c>
      <c r="F621" t="s">
        <v>55</v>
      </c>
      <c r="G621" t="s">
        <v>56</v>
      </c>
      <c r="H621" t="s">
        <v>33</v>
      </c>
      <c r="I621" t="s">
        <v>34</v>
      </c>
      <c r="J621" t="s">
        <v>65</v>
      </c>
      <c r="K621" s="1">
        <v>31902</v>
      </c>
      <c r="L621" t="s">
        <v>36</v>
      </c>
      <c r="M621" t="s">
        <v>37</v>
      </c>
      <c r="N621" t="s">
        <v>84</v>
      </c>
      <c r="O621" t="s">
        <v>61</v>
      </c>
      <c r="P621" t="s">
        <v>40</v>
      </c>
      <c r="Q621">
        <v>3</v>
      </c>
      <c r="R621" s="1">
        <v>44980</v>
      </c>
      <c r="S621">
        <v>1</v>
      </c>
      <c r="T621">
        <v>1</v>
      </c>
      <c r="U621">
        <v>4</v>
      </c>
      <c r="V621" s="1">
        <v>44847</v>
      </c>
      <c r="W621" t="s">
        <v>50</v>
      </c>
      <c r="X621" t="s">
        <v>42</v>
      </c>
      <c r="Y621" t="s">
        <v>73</v>
      </c>
      <c r="Z621">
        <v>2</v>
      </c>
      <c r="AA621">
        <v>764.36</v>
      </c>
      <c r="AB621">
        <v>35</v>
      </c>
    </row>
    <row r="622" spans="1:28" x14ac:dyDescent="0.25">
      <c r="A622">
        <v>1111</v>
      </c>
      <c r="B622" s="1">
        <v>43716</v>
      </c>
      <c r="C622" t="s">
        <v>28</v>
      </c>
      <c r="D622" t="s">
        <v>69</v>
      </c>
      <c r="E622" t="s">
        <v>108</v>
      </c>
      <c r="F622" t="s">
        <v>55</v>
      </c>
      <c r="G622" t="s">
        <v>45</v>
      </c>
      <c r="H622" t="s">
        <v>46</v>
      </c>
      <c r="I622" t="s">
        <v>34</v>
      </c>
      <c r="J622" t="s">
        <v>89</v>
      </c>
      <c r="K622" s="1">
        <v>19145</v>
      </c>
      <c r="L622" t="s">
        <v>36</v>
      </c>
      <c r="M622" t="s">
        <v>37</v>
      </c>
      <c r="N622" t="s">
        <v>38</v>
      </c>
      <c r="O622" t="s">
        <v>39</v>
      </c>
      <c r="P622" t="s">
        <v>40</v>
      </c>
      <c r="Q622">
        <v>3</v>
      </c>
      <c r="R622" s="1">
        <v>45057</v>
      </c>
      <c r="S622">
        <v>4</v>
      </c>
      <c r="T622">
        <v>1</v>
      </c>
      <c r="U622">
        <v>1</v>
      </c>
      <c r="V622" s="1">
        <v>44900</v>
      </c>
      <c r="W622" t="s">
        <v>62</v>
      </c>
      <c r="X622" t="s">
        <v>42</v>
      </c>
      <c r="Y622" t="s">
        <v>43</v>
      </c>
      <c r="Z622">
        <v>5</v>
      </c>
      <c r="AA622">
        <v>786.57</v>
      </c>
      <c r="AB622">
        <v>67</v>
      </c>
    </row>
    <row r="623" spans="1:28" x14ac:dyDescent="0.25">
      <c r="A623">
        <v>1112</v>
      </c>
      <c r="B623" s="1">
        <v>44752</v>
      </c>
      <c r="C623" t="s">
        <v>28</v>
      </c>
      <c r="D623" t="s">
        <v>87</v>
      </c>
      <c r="E623" t="s">
        <v>30</v>
      </c>
      <c r="F623" t="s">
        <v>55</v>
      </c>
      <c r="G623" t="s">
        <v>45</v>
      </c>
      <c r="H623" t="s">
        <v>46</v>
      </c>
      <c r="I623" t="s">
        <v>34</v>
      </c>
      <c r="J623" t="s">
        <v>79</v>
      </c>
      <c r="K623" s="1">
        <v>27590</v>
      </c>
      <c r="L623" t="s">
        <v>36</v>
      </c>
      <c r="M623" t="s">
        <v>37</v>
      </c>
      <c r="N623" t="s">
        <v>38</v>
      </c>
      <c r="O623" t="s">
        <v>61</v>
      </c>
      <c r="P623" t="s">
        <v>40</v>
      </c>
      <c r="Q623">
        <v>3</v>
      </c>
      <c r="R623" s="1">
        <v>45113</v>
      </c>
      <c r="S623">
        <v>4</v>
      </c>
      <c r="T623">
        <v>1</v>
      </c>
      <c r="U623">
        <v>1</v>
      </c>
      <c r="V623" s="1">
        <v>44834</v>
      </c>
      <c r="W623" t="s">
        <v>92</v>
      </c>
      <c r="X623" t="s">
        <v>42</v>
      </c>
      <c r="Y623" t="s">
        <v>43</v>
      </c>
      <c r="Z623">
        <v>3</v>
      </c>
      <c r="AA623">
        <v>668.05</v>
      </c>
      <c r="AB623">
        <v>47</v>
      </c>
    </row>
    <row r="624" spans="1:28" x14ac:dyDescent="0.25">
      <c r="A624">
        <v>1113</v>
      </c>
      <c r="B624" s="1">
        <v>44675</v>
      </c>
      <c r="C624" t="s">
        <v>28</v>
      </c>
      <c r="D624" t="s">
        <v>81</v>
      </c>
      <c r="E624" t="s">
        <v>30</v>
      </c>
      <c r="F624" t="s">
        <v>31</v>
      </c>
      <c r="G624" t="s">
        <v>56</v>
      </c>
      <c r="H624" t="s">
        <v>46</v>
      </c>
      <c r="I624" t="s">
        <v>34</v>
      </c>
      <c r="J624" t="s">
        <v>65</v>
      </c>
      <c r="K624" s="1">
        <v>28006</v>
      </c>
      <c r="L624" t="s">
        <v>36</v>
      </c>
      <c r="M624" t="s">
        <v>37</v>
      </c>
      <c r="N624" t="s">
        <v>84</v>
      </c>
      <c r="O624" t="s">
        <v>77</v>
      </c>
      <c r="P624" t="s">
        <v>40</v>
      </c>
      <c r="Q624">
        <v>3</v>
      </c>
      <c r="R624" s="1">
        <v>45025</v>
      </c>
      <c r="S624">
        <v>3</v>
      </c>
      <c r="T624">
        <v>3</v>
      </c>
      <c r="U624">
        <v>5</v>
      </c>
      <c r="V624" s="1">
        <v>44946</v>
      </c>
      <c r="W624" t="s">
        <v>68</v>
      </c>
      <c r="X624" t="s">
        <v>51</v>
      </c>
      <c r="Y624" t="s">
        <v>52</v>
      </c>
      <c r="Z624">
        <v>2</v>
      </c>
      <c r="AA624">
        <v>956.92</v>
      </c>
      <c r="AB624">
        <v>46</v>
      </c>
    </row>
    <row r="625" spans="1:28" x14ac:dyDescent="0.25">
      <c r="A625">
        <v>1114</v>
      </c>
      <c r="B625" s="1">
        <v>43921</v>
      </c>
      <c r="C625" t="s">
        <v>28</v>
      </c>
      <c r="D625" t="s">
        <v>54</v>
      </c>
      <c r="E625" t="s">
        <v>30</v>
      </c>
      <c r="F625" t="s">
        <v>55</v>
      </c>
      <c r="G625" t="s">
        <v>32</v>
      </c>
      <c r="H625" t="s">
        <v>46</v>
      </c>
      <c r="I625" t="s">
        <v>34</v>
      </c>
      <c r="J625" t="s">
        <v>65</v>
      </c>
      <c r="K625" s="1">
        <v>22281</v>
      </c>
      <c r="L625" t="s">
        <v>36</v>
      </c>
      <c r="M625" t="s">
        <v>37</v>
      </c>
      <c r="N625" t="s">
        <v>49</v>
      </c>
      <c r="O625" t="s">
        <v>39</v>
      </c>
      <c r="P625" t="s">
        <v>40</v>
      </c>
      <c r="Q625">
        <v>3</v>
      </c>
      <c r="R625" s="1">
        <v>44988</v>
      </c>
      <c r="S625">
        <v>1</v>
      </c>
      <c r="T625">
        <v>3</v>
      </c>
      <c r="U625">
        <v>3</v>
      </c>
      <c r="V625" s="1">
        <v>44982</v>
      </c>
      <c r="W625" t="s">
        <v>92</v>
      </c>
      <c r="X625" t="s">
        <v>42</v>
      </c>
      <c r="Y625" t="s">
        <v>52</v>
      </c>
      <c r="Z625">
        <v>1</v>
      </c>
      <c r="AA625">
        <v>912.27</v>
      </c>
      <c r="AB625">
        <v>60</v>
      </c>
    </row>
    <row r="626" spans="1:28" x14ac:dyDescent="0.25">
      <c r="A626">
        <v>1115</v>
      </c>
      <c r="B626" s="1">
        <v>43547</v>
      </c>
      <c r="C626" t="s">
        <v>28</v>
      </c>
      <c r="D626" t="s">
        <v>94</v>
      </c>
      <c r="E626" t="s">
        <v>30</v>
      </c>
      <c r="F626" t="s">
        <v>31</v>
      </c>
      <c r="G626" t="s">
        <v>45</v>
      </c>
      <c r="H626" t="s">
        <v>46</v>
      </c>
      <c r="I626" t="s">
        <v>34</v>
      </c>
      <c r="J626" t="s">
        <v>70</v>
      </c>
      <c r="K626" s="1">
        <v>35480</v>
      </c>
      <c r="L626" t="s">
        <v>36</v>
      </c>
      <c r="M626" t="s">
        <v>48</v>
      </c>
      <c r="N626" t="s">
        <v>72</v>
      </c>
      <c r="O626" t="s">
        <v>39</v>
      </c>
      <c r="P626" t="s">
        <v>40</v>
      </c>
      <c r="Q626">
        <v>3</v>
      </c>
      <c r="R626" s="1">
        <v>44996</v>
      </c>
      <c r="S626">
        <v>4</v>
      </c>
      <c r="T626">
        <v>1</v>
      </c>
      <c r="U626">
        <v>3</v>
      </c>
      <c r="V626" s="1">
        <v>45065</v>
      </c>
      <c r="W626" t="s">
        <v>50</v>
      </c>
      <c r="X626" t="s">
        <v>42</v>
      </c>
      <c r="Y626" t="s">
        <v>52</v>
      </c>
      <c r="Z626">
        <v>4</v>
      </c>
      <c r="AA626">
        <v>881.71</v>
      </c>
      <c r="AB626">
        <v>22</v>
      </c>
    </row>
    <row r="627" spans="1:28" x14ac:dyDescent="0.25">
      <c r="A627">
        <v>1116</v>
      </c>
      <c r="B627" s="1">
        <v>43533</v>
      </c>
      <c r="C627" t="s">
        <v>28</v>
      </c>
      <c r="D627" t="s">
        <v>85</v>
      </c>
      <c r="E627" t="s">
        <v>108</v>
      </c>
      <c r="F627" t="s">
        <v>55</v>
      </c>
      <c r="G627" t="s">
        <v>45</v>
      </c>
      <c r="H627" t="s">
        <v>55</v>
      </c>
      <c r="I627" t="s">
        <v>34</v>
      </c>
      <c r="J627" t="s">
        <v>70</v>
      </c>
      <c r="K627" s="1">
        <v>30904</v>
      </c>
      <c r="L627" t="s">
        <v>36</v>
      </c>
      <c r="M627" t="s">
        <v>48</v>
      </c>
      <c r="N627" t="s">
        <v>38</v>
      </c>
      <c r="O627" t="s">
        <v>77</v>
      </c>
      <c r="P627" t="s">
        <v>40</v>
      </c>
      <c r="Q627">
        <v>3</v>
      </c>
      <c r="R627" s="1">
        <v>44911</v>
      </c>
      <c r="S627">
        <v>3</v>
      </c>
      <c r="T627">
        <v>4</v>
      </c>
      <c r="U627">
        <v>4</v>
      </c>
      <c r="V627" s="1">
        <v>45062</v>
      </c>
      <c r="W627" t="s">
        <v>92</v>
      </c>
      <c r="X627" t="s">
        <v>42</v>
      </c>
      <c r="Y627" t="s">
        <v>52</v>
      </c>
      <c r="Z627">
        <v>4</v>
      </c>
      <c r="AA627">
        <v>557.67999999999995</v>
      </c>
      <c r="AB627">
        <v>35</v>
      </c>
    </row>
    <row r="628" spans="1:28" x14ac:dyDescent="0.25">
      <c r="A628">
        <v>1117</v>
      </c>
      <c r="B628" s="1">
        <v>43517</v>
      </c>
      <c r="C628" t="s">
        <v>28</v>
      </c>
      <c r="D628" t="s">
        <v>64</v>
      </c>
      <c r="E628" t="s">
        <v>108</v>
      </c>
      <c r="F628" t="s">
        <v>55</v>
      </c>
      <c r="G628" t="s">
        <v>32</v>
      </c>
      <c r="H628" t="s">
        <v>33</v>
      </c>
      <c r="I628" t="s">
        <v>34</v>
      </c>
      <c r="J628" t="s">
        <v>65</v>
      </c>
      <c r="K628" s="1">
        <v>35665</v>
      </c>
      <c r="L628" t="s">
        <v>36</v>
      </c>
      <c r="M628" t="s">
        <v>48</v>
      </c>
      <c r="N628" t="s">
        <v>60</v>
      </c>
      <c r="O628" t="s">
        <v>77</v>
      </c>
      <c r="P628" t="s">
        <v>40</v>
      </c>
      <c r="Q628">
        <v>3</v>
      </c>
      <c r="R628" s="1">
        <v>45136</v>
      </c>
      <c r="S628">
        <v>4</v>
      </c>
      <c r="T628">
        <v>5</v>
      </c>
      <c r="U628">
        <v>1</v>
      </c>
      <c r="V628" s="1">
        <v>44938</v>
      </c>
      <c r="W628" t="s">
        <v>92</v>
      </c>
      <c r="X628" t="s">
        <v>42</v>
      </c>
      <c r="Y628" t="s">
        <v>63</v>
      </c>
      <c r="Z628">
        <v>4</v>
      </c>
      <c r="AA628">
        <v>271.68</v>
      </c>
      <c r="AB628">
        <v>22</v>
      </c>
    </row>
    <row r="629" spans="1:28" x14ac:dyDescent="0.25">
      <c r="A629">
        <v>1118</v>
      </c>
      <c r="B629" s="1">
        <v>43742</v>
      </c>
      <c r="C629" t="s">
        <v>28</v>
      </c>
      <c r="D629" t="s">
        <v>74</v>
      </c>
      <c r="E629" t="s">
        <v>30</v>
      </c>
      <c r="F629" t="s">
        <v>55</v>
      </c>
      <c r="G629" t="s">
        <v>56</v>
      </c>
      <c r="H629" t="s">
        <v>33</v>
      </c>
      <c r="I629" t="s">
        <v>34</v>
      </c>
      <c r="J629" t="s">
        <v>79</v>
      </c>
      <c r="K629" s="1">
        <v>27819</v>
      </c>
      <c r="L629" t="s">
        <v>36</v>
      </c>
      <c r="M629" t="s">
        <v>48</v>
      </c>
      <c r="N629" t="s">
        <v>84</v>
      </c>
      <c r="O629" t="s">
        <v>77</v>
      </c>
      <c r="P629" t="s">
        <v>40</v>
      </c>
      <c r="Q629">
        <v>3</v>
      </c>
      <c r="R629" s="1">
        <v>44979</v>
      </c>
      <c r="S629">
        <v>1</v>
      </c>
      <c r="T629">
        <v>5</v>
      </c>
      <c r="U629">
        <v>3</v>
      </c>
      <c r="V629" s="1">
        <v>44911</v>
      </c>
      <c r="W629" t="s">
        <v>92</v>
      </c>
      <c r="X629" t="s">
        <v>51</v>
      </c>
      <c r="Y629" t="s">
        <v>63</v>
      </c>
      <c r="Z629">
        <v>2</v>
      </c>
      <c r="AA629">
        <v>299.68</v>
      </c>
      <c r="AB629">
        <v>43</v>
      </c>
    </row>
    <row r="630" spans="1:28" x14ac:dyDescent="0.25">
      <c r="A630">
        <v>1119</v>
      </c>
      <c r="B630" s="1">
        <v>43793</v>
      </c>
      <c r="C630" t="s">
        <v>28</v>
      </c>
      <c r="D630" t="s">
        <v>69</v>
      </c>
      <c r="E630" t="s">
        <v>30</v>
      </c>
      <c r="F630" t="s">
        <v>46</v>
      </c>
      <c r="G630" t="s">
        <v>32</v>
      </c>
      <c r="H630" t="s">
        <v>46</v>
      </c>
      <c r="I630" t="s">
        <v>34</v>
      </c>
      <c r="J630" t="s">
        <v>70</v>
      </c>
      <c r="K630" s="1">
        <v>34699</v>
      </c>
      <c r="L630" t="s">
        <v>36</v>
      </c>
      <c r="M630" t="s">
        <v>37</v>
      </c>
      <c r="N630" t="s">
        <v>38</v>
      </c>
      <c r="O630" t="s">
        <v>61</v>
      </c>
      <c r="P630" t="s">
        <v>40</v>
      </c>
      <c r="Q630">
        <v>3</v>
      </c>
      <c r="R630" s="1">
        <v>45032</v>
      </c>
      <c r="S630">
        <v>4</v>
      </c>
      <c r="T630">
        <v>4</v>
      </c>
      <c r="U630">
        <v>5</v>
      </c>
      <c r="V630" s="1">
        <v>45115</v>
      </c>
      <c r="W630" t="s">
        <v>92</v>
      </c>
      <c r="X630" t="s">
        <v>42</v>
      </c>
      <c r="Y630" t="s">
        <v>52</v>
      </c>
      <c r="Z630">
        <v>5</v>
      </c>
      <c r="AA630">
        <v>440.28</v>
      </c>
      <c r="AB630">
        <v>25</v>
      </c>
    </row>
    <row r="631" spans="1:28" x14ac:dyDescent="0.25">
      <c r="A631">
        <v>1120</v>
      </c>
      <c r="B631" s="1">
        <v>44060</v>
      </c>
      <c r="C631" t="s">
        <v>28</v>
      </c>
      <c r="D631" t="s">
        <v>29</v>
      </c>
      <c r="E631" t="s">
        <v>30</v>
      </c>
      <c r="F631" t="s">
        <v>46</v>
      </c>
      <c r="G631" t="s">
        <v>56</v>
      </c>
      <c r="H631" t="s">
        <v>33</v>
      </c>
      <c r="I631" t="s">
        <v>34</v>
      </c>
      <c r="J631" t="s">
        <v>104</v>
      </c>
      <c r="K631" s="1">
        <v>25101</v>
      </c>
      <c r="L631" t="s">
        <v>36</v>
      </c>
      <c r="M631" t="s">
        <v>37</v>
      </c>
      <c r="N631" t="s">
        <v>72</v>
      </c>
      <c r="O631" t="s">
        <v>77</v>
      </c>
      <c r="P631" t="s">
        <v>40</v>
      </c>
      <c r="Q631">
        <v>3</v>
      </c>
      <c r="R631" s="1">
        <v>45082</v>
      </c>
      <c r="S631">
        <v>3</v>
      </c>
      <c r="T631">
        <v>3</v>
      </c>
      <c r="U631">
        <v>4</v>
      </c>
      <c r="V631" s="1">
        <v>44995</v>
      </c>
      <c r="W631" t="s">
        <v>41</v>
      </c>
      <c r="X631" t="s">
        <v>42</v>
      </c>
      <c r="Y631" t="s">
        <v>52</v>
      </c>
      <c r="Z631">
        <v>4</v>
      </c>
      <c r="AA631">
        <v>553.83000000000004</v>
      </c>
      <c r="AB631">
        <v>52</v>
      </c>
    </row>
    <row r="632" spans="1:28" x14ac:dyDescent="0.25">
      <c r="A632">
        <v>1121</v>
      </c>
      <c r="B632" s="1">
        <v>44271</v>
      </c>
      <c r="C632" t="s">
        <v>133</v>
      </c>
      <c r="D632" t="s">
        <v>44</v>
      </c>
      <c r="E632" t="s">
        <v>30</v>
      </c>
      <c r="F632" t="s">
        <v>46</v>
      </c>
      <c r="G632" t="s">
        <v>32</v>
      </c>
      <c r="H632" t="s">
        <v>55</v>
      </c>
      <c r="I632" t="s">
        <v>34</v>
      </c>
      <c r="J632" t="s">
        <v>47</v>
      </c>
      <c r="K632" s="1">
        <v>29735</v>
      </c>
      <c r="L632" t="s">
        <v>36</v>
      </c>
      <c r="M632" t="s">
        <v>37</v>
      </c>
      <c r="N632" t="s">
        <v>49</v>
      </c>
      <c r="O632" t="s">
        <v>39</v>
      </c>
      <c r="P632" t="s">
        <v>40</v>
      </c>
      <c r="Q632">
        <v>3</v>
      </c>
      <c r="R632" s="1">
        <v>44947</v>
      </c>
      <c r="S632">
        <v>1</v>
      </c>
      <c r="T632">
        <v>1</v>
      </c>
      <c r="U632">
        <v>4</v>
      </c>
      <c r="V632" s="1">
        <v>44823</v>
      </c>
      <c r="W632" t="s">
        <v>41</v>
      </c>
      <c r="X632" t="s">
        <v>42</v>
      </c>
      <c r="Y632" t="s">
        <v>43</v>
      </c>
      <c r="Z632">
        <v>1</v>
      </c>
      <c r="AA632">
        <v>428.9</v>
      </c>
      <c r="AB632">
        <v>40</v>
      </c>
    </row>
    <row r="633" spans="1:28" x14ac:dyDescent="0.25">
      <c r="A633">
        <v>1122</v>
      </c>
      <c r="B633" s="1">
        <v>44516</v>
      </c>
      <c r="C633" t="s">
        <v>133</v>
      </c>
      <c r="D633" t="s">
        <v>87</v>
      </c>
      <c r="E633" t="s">
        <v>30</v>
      </c>
      <c r="F633" t="s">
        <v>31</v>
      </c>
      <c r="G633" t="s">
        <v>32</v>
      </c>
      <c r="H633" t="s">
        <v>46</v>
      </c>
      <c r="I633" t="s">
        <v>34</v>
      </c>
      <c r="J633" t="s">
        <v>65</v>
      </c>
      <c r="K633" s="1">
        <v>27711</v>
      </c>
      <c r="L633" t="s">
        <v>36</v>
      </c>
      <c r="M633" t="s">
        <v>37</v>
      </c>
      <c r="N633" t="s">
        <v>38</v>
      </c>
      <c r="O633" t="s">
        <v>67</v>
      </c>
      <c r="P633" t="s">
        <v>40</v>
      </c>
      <c r="Q633">
        <v>3</v>
      </c>
      <c r="R633" s="1">
        <v>44899</v>
      </c>
      <c r="S633">
        <v>2</v>
      </c>
      <c r="T633">
        <v>1</v>
      </c>
      <c r="U633">
        <v>2</v>
      </c>
      <c r="V633" s="1">
        <v>44947</v>
      </c>
      <c r="W633" t="s">
        <v>92</v>
      </c>
      <c r="X633" t="s">
        <v>42</v>
      </c>
      <c r="Y633" t="s">
        <v>73</v>
      </c>
      <c r="Z633">
        <v>3</v>
      </c>
      <c r="AA633">
        <v>444.4</v>
      </c>
      <c r="AB633">
        <v>46</v>
      </c>
    </row>
    <row r="634" spans="1:28" x14ac:dyDescent="0.25">
      <c r="A634">
        <v>1123</v>
      </c>
      <c r="B634" s="1">
        <v>44684</v>
      </c>
      <c r="C634" t="s">
        <v>133</v>
      </c>
      <c r="D634" t="s">
        <v>81</v>
      </c>
      <c r="E634" t="s">
        <v>30</v>
      </c>
      <c r="F634" t="s">
        <v>55</v>
      </c>
      <c r="G634" t="s">
        <v>56</v>
      </c>
      <c r="H634" t="s">
        <v>55</v>
      </c>
      <c r="I634" t="s">
        <v>34</v>
      </c>
      <c r="J634" t="s">
        <v>70</v>
      </c>
      <c r="K634" s="1">
        <v>24052</v>
      </c>
      <c r="L634" t="s">
        <v>36</v>
      </c>
      <c r="M634" t="s">
        <v>37</v>
      </c>
      <c r="N634" t="s">
        <v>60</v>
      </c>
      <c r="O634" t="s">
        <v>67</v>
      </c>
      <c r="P634" t="s">
        <v>40</v>
      </c>
      <c r="Q634">
        <v>3</v>
      </c>
      <c r="R634" s="1">
        <v>45087</v>
      </c>
      <c r="S634">
        <v>2</v>
      </c>
      <c r="T634">
        <v>3</v>
      </c>
      <c r="U634">
        <v>1</v>
      </c>
      <c r="V634" s="1">
        <v>44957</v>
      </c>
      <c r="W634" t="s">
        <v>62</v>
      </c>
      <c r="X634" t="s">
        <v>42</v>
      </c>
      <c r="Y634" t="s">
        <v>63</v>
      </c>
      <c r="Z634">
        <v>4</v>
      </c>
      <c r="AA634">
        <v>254.38</v>
      </c>
      <c r="AB634">
        <v>57</v>
      </c>
    </row>
    <row r="635" spans="1:28" x14ac:dyDescent="0.25">
      <c r="A635">
        <v>1124</v>
      </c>
      <c r="B635" s="1">
        <v>43823</v>
      </c>
      <c r="C635" t="s">
        <v>133</v>
      </c>
      <c r="D635" t="s">
        <v>54</v>
      </c>
      <c r="E635" t="s">
        <v>30</v>
      </c>
      <c r="F635" t="s">
        <v>55</v>
      </c>
      <c r="G635" t="s">
        <v>45</v>
      </c>
      <c r="H635" t="s">
        <v>55</v>
      </c>
      <c r="I635" t="s">
        <v>34</v>
      </c>
      <c r="J635" t="s">
        <v>79</v>
      </c>
      <c r="K635" s="1">
        <v>31580</v>
      </c>
      <c r="L635" t="s">
        <v>36</v>
      </c>
      <c r="M635" t="s">
        <v>37</v>
      </c>
      <c r="N635" t="s">
        <v>60</v>
      </c>
      <c r="O635" t="s">
        <v>67</v>
      </c>
      <c r="P635" t="s">
        <v>40</v>
      </c>
      <c r="Q635">
        <v>3</v>
      </c>
      <c r="R635" s="1">
        <v>44984</v>
      </c>
      <c r="S635">
        <v>3</v>
      </c>
      <c r="T635">
        <v>2</v>
      </c>
      <c r="U635">
        <v>3</v>
      </c>
      <c r="V635" s="1">
        <v>44868</v>
      </c>
      <c r="W635" t="s">
        <v>92</v>
      </c>
      <c r="X635" t="s">
        <v>42</v>
      </c>
      <c r="Y635" t="s">
        <v>43</v>
      </c>
      <c r="Z635">
        <v>1</v>
      </c>
      <c r="AA635">
        <v>256.20999999999998</v>
      </c>
      <c r="AB635">
        <v>33</v>
      </c>
    </row>
    <row r="636" spans="1:28" x14ac:dyDescent="0.25">
      <c r="A636">
        <v>1125</v>
      </c>
      <c r="B636" s="1">
        <v>44490</v>
      </c>
      <c r="C636" t="s">
        <v>106</v>
      </c>
      <c r="D636" t="s">
        <v>74</v>
      </c>
      <c r="E636" t="s">
        <v>30</v>
      </c>
      <c r="F636" t="s">
        <v>31</v>
      </c>
      <c r="G636" t="s">
        <v>56</v>
      </c>
      <c r="H636" t="s">
        <v>46</v>
      </c>
      <c r="I636" t="s">
        <v>34</v>
      </c>
      <c r="J636" t="s">
        <v>47</v>
      </c>
      <c r="K636" s="1">
        <v>33363</v>
      </c>
      <c r="L636" t="s">
        <v>36</v>
      </c>
      <c r="M636" t="s">
        <v>48</v>
      </c>
      <c r="N636" t="s">
        <v>49</v>
      </c>
      <c r="O636" t="s">
        <v>67</v>
      </c>
      <c r="P636" t="s">
        <v>40</v>
      </c>
      <c r="Q636">
        <v>3</v>
      </c>
      <c r="R636" s="1">
        <v>45002</v>
      </c>
      <c r="S636">
        <v>4</v>
      </c>
      <c r="T636">
        <v>3</v>
      </c>
      <c r="U636">
        <v>4</v>
      </c>
      <c r="V636" s="1">
        <v>44909</v>
      </c>
      <c r="W636" t="s">
        <v>92</v>
      </c>
      <c r="X636" t="s">
        <v>42</v>
      </c>
      <c r="Y636" t="s">
        <v>52</v>
      </c>
      <c r="Z636">
        <v>2</v>
      </c>
      <c r="AA636">
        <v>756.19</v>
      </c>
      <c r="AB636">
        <v>30</v>
      </c>
    </row>
    <row r="637" spans="1:28" x14ac:dyDescent="0.25">
      <c r="A637">
        <v>1126</v>
      </c>
      <c r="B637" s="1">
        <v>43351</v>
      </c>
      <c r="C637" t="s">
        <v>106</v>
      </c>
      <c r="D637" t="s">
        <v>81</v>
      </c>
      <c r="E637" t="s">
        <v>108</v>
      </c>
      <c r="F637" t="s">
        <v>46</v>
      </c>
      <c r="G637" t="s">
        <v>32</v>
      </c>
      <c r="H637" t="s">
        <v>33</v>
      </c>
      <c r="I637" t="s">
        <v>34</v>
      </c>
      <c r="J637" t="s">
        <v>79</v>
      </c>
      <c r="K637" s="1">
        <v>21850</v>
      </c>
      <c r="L637" t="s">
        <v>36</v>
      </c>
      <c r="M637" t="s">
        <v>48</v>
      </c>
      <c r="N637" t="s">
        <v>38</v>
      </c>
      <c r="O637" t="s">
        <v>77</v>
      </c>
      <c r="P637" t="s">
        <v>40</v>
      </c>
      <c r="Q637">
        <v>3</v>
      </c>
      <c r="R637" s="1">
        <v>45039</v>
      </c>
      <c r="S637">
        <v>3</v>
      </c>
      <c r="T637">
        <v>3</v>
      </c>
      <c r="U637">
        <v>2</v>
      </c>
      <c r="V637" s="1">
        <v>45136</v>
      </c>
      <c r="W637" t="s">
        <v>68</v>
      </c>
      <c r="X637" t="s">
        <v>42</v>
      </c>
      <c r="Y637" t="s">
        <v>43</v>
      </c>
      <c r="Z637">
        <v>4</v>
      </c>
      <c r="AA637">
        <v>500.45</v>
      </c>
      <c r="AB637">
        <v>59</v>
      </c>
    </row>
    <row r="638" spans="1:28" x14ac:dyDescent="0.25">
      <c r="A638">
        <v>1127</v>
      </c>
      <c r="B638" s="1">
        <v>43522</v>
      </c>
      <c r="C638" t="s">
        <v>106</v>
      </c>
      <c r="D638" t="s">
        <v>54</v>
      </c>
      <c r="E638" t="s">
        <v>30</v>
      </c>
      <c r="F638" t="s">
        <v>55</v>
      </c>
      <c r="G638" t="s">
        <v>45</v>
      </c>
      <c r="H638" t="s">
        <v>55</v>
      </c>
      <c r="I638" t="s">
        <v>34</v>
      </c>
      <c r="J638" t="s">
        <v>65</v>
      </c>
      <c r="K638" s="1">
        <v>36978</v>
      </c>
      <c r="L638" t="s">
        <v>36</v>
      </c>
      <c r="M638" t="s">
        <v>48</v>
      </c>
      <c r="N638" t="s">
        <v>38</v>
      </c>
      <c r="O638" t="s">
        <v>67</v>
      </c>
      <c r="P638" t="s">
        <v>40</v>
      </c>
      <c r="Q638">
        <v>3</v>
      </c>
      <c r="R638" s="1">
        <v>44953</v>
      </c>
      <c r="S638">
        <v>5</v>
      </c>
      <c r="T638">
        <v>1</v>
      </c>
      <c r="U638">
        <v>3</v>
      </c>
      <c r="V638" s="1">
        <v>44808</v>
      </c>
      <c r="W638" t="s">
        <v>92</v>
      </c>
      <c r="X638" t="s">
        <v>51</v>
      </c>
      <c r="Y638" t="s">
        <v>52</v>
      </c>
      <c r="Z638">
        <v>2</v>
      </c>
      <c r="AA638">
        <v>500.83</v>
      </c>
      <c r="AB638">
        <v>18</v>
      </c>
    </row>
    <row r="639" spans="1:28" x14ac:dyDescent="0.25">
      <c r="A639">
        <v>1128</v>
      </c>
      <c r="B639" s="1">
        <v>45037</v>
      </c>
      <c r="C639" t="s">
        <v>106</v>
      </c>
      <c r="D639" t="s">
        <v>69</v>
      </c>
      <c r="E639" t="s">
        <v>30</v>
      </c>
      <c r="F639" t="s">
        <v>46</v>
      </c>
      <c r="G639" t="s">
        <v>56</v>
      </c>
      <c r="H639" t="s">
        <v>46</v>
      </c>
      <c r="I639" t="s">
        <v>34</v>
      </c>
      <c r="J639" t="s">
        <v>65</v>
      </c>
      <c r="K639" s="1">
        <v>20991</v>
      </c>
      <c r="L639" t="s">
        <v>36</v>
      </c>
      <c r="M639" t="s">
        <v>37</v>
      </c>
      <c r="N639" t="s">
        <v>49</v>
      </c>
      <c r="O639" t="s">
        <v>67</v>
      </c>
      <c r="P639" t="s">
        <v>40</v>
      </c>
      <c r="Q639">
        <v>3</v>
      </c>
      <c r="R639" s="1">
        <v>44975</v>
      </c>
      <c r="S639">
        <v>4</v>
      </c>
      <c r="T639">
        <v>2</v>
      </c>
      <c r="U639">
        <v>4</v>
      </c>
      <c r="V639" s="1">
        <v>45063</v>
      </c>
      <c r="W639" t="s">
        <v>92</v>
      </c>
      <c r="X639" t="s">
        <v>42</v>
      </c>
      <c r="Y639" t="s">
        <v>52</v>
      </c>
      <c r="Z639">
        <v>1</v>
      </c>
      <c r="AA639">
        <v>773.8</v>
      </c>
      <c r="AB639">
        <v>66</v>
      </c>
    </row>
    <row r="640" spans="1:28" x14ac:dyDescent="0.25">
      <c r="A640">
        <v>1129</v>
      </c>
      <c r="B640" s="1">
        <v>43727</v>
      </c>
      <c r="C640" t="s">
        <v>106</v>
      </c>
      <c r="D640" t="s">
        <v>29</v>
      </c>
      <c r="E640" t="s">
        <v>108</v>
      </c>
      <c r="F640" t="s">
        <v>55</v>
      </c>
      <c r="G640" t="s">
        <v>56</v>
      </c>
      <c r="H640" t="s">
        <v>46</v>
      </c>
      <c r="I640" t="s">
        <v>34</v>
      </c>
      <c r="J640" t="s">
        <v>70</v>
      </c>
      <c r="K640" s="1">
        <v>20592</v>
      </c>
      <c r="L640" t="s">
        <v>36</v>
      </c>
      <c r="M640" t="s">
        <v>37</v>
      </c>
      <c r="N640" t="s">
        <v>60</v>
      </c>
      <c r="O640" t="s">
        <v>67</v>
      </c>
      <c r="P640" t="s">
        <v>40</v>
      </c>
      <c r="Q640">
        <v>3</v>
      </c>
      <c r="R640" s="1">
        <v>44865</v>
      </c>
      <c r="S640">
        <v>1</v>
      </c>
      <c r="T640">
        <v>1</v>
      </c>
      <c r="U640">
        <v>1</v>
      </c>
      <c r="V640" s="1">
        <v>44815</v>
      </c>
      <c r="W640" t="s">
        <v>68</v>
      </c>
      <c r="X640" t="s">
        <v>42</v>
      </c>
      <c r="Y640" t="s">
        <v>73</v>
      </c>
      <c r="Z640">
        <v>2</v>
      </c>
      <c r="AA640">
        <v>768.06</v>
      </c>
      <c r="AB640">
        <v>63</v>
      </c>
    </row>
    <row r="641" spans="1:28" x14ac:dyDescent="0.25">
      <c r="A641">
        <v>1130</v>
      </c>
      <c r="B641" s="1">
        <v>44188</v>
      </c>
      <c r="C641" t="s">
        <v>28</v>
      </c>
      <c r="D641" t="s">
        <v>85</v>
      </c>
      <c r="E641" t="s">
        <v>30</v>
      </c>
      <c r="F641" t="s">
        <v>31</v>
      </c>
      <c r="G641" t="s">
        <v>45</v>
      </c>
      <c r="H641" t="s">
        <v>46</v>
      </c>
      <c r="I641" t="s">
        <v>34</v>
      </c>
      <c r="J641" t="s">
        <v>110</v>
      </c>
      <c r="K641" s="1">
        <v>35478</v>
      </c>
      <c r="L641" t="s">
        <v>36</v>
      </c>
      <c r="M641" t="s">
        <v>37</v>
      </c>
      <c r="N641" t="s">
        <v>49</v>
      </c>
      <c r="O641" t="s">
        <v>77</v>
      </c>
      <c r="P641" t="s">
        <v>40</v>
      </c>
      <c r="Q641">
        <v>3</v>
      </c>
      <c r="R641" s="1">
        <v>45053</v>
      </c>
      <c r="S641">
        <v>1</v>
      </c>
      <c r="T641">
        <v>5</v>
      </c>
      <c r="U641">
        <v>4</v>
      </c>
      <c r="V641" s="1">
        <v>44874</v>
      </c>
      <c r="W641" t="s">
        <v>41</v>
      </c>
      <c r="X641" t="s">
        <v>51</v>
      </c>
      <c r="Y641" t="s">
        <v>63</v>
      </c>
      <c r="Z641">
        <v>3</v>
      </c>
      <c r="AA641">
        <v>777.7</v>
      </c>
      <c r="AB641">
        <v>23</v>
      </c>
    </row>
    <row r="642" spans="1:28" x14ac:dyDescent="0.25">
      <c r="A642">
        <v>1131</v>
      </c>
      <c r="B642" s="1">
        <v>43553</v>
      </c>
      <c r="C642" t="s">
        <v>28</v>
      </c>
      <c r="D642" t="s">
        <v>44</v>
      </c>
      <c r="E642" t="s">
        <v>30</v>
      </c>
      <c r="F642" t="s">
        <v>46</v>
      </c>
      <c r="G642" t="s">
        <v>56</v>
      </c>
      <c r="H642" t="s">
        <v>46</v>
      </c>
      <c r="I642" t="s">
        <v>34</v>
      </c>
      <c r="J642" t="s">
        <v>89</v>
      </c>
      <c r="K642" s="1">
        <v>34780</v>
      </c>
      <c r="L642" t="s">
        <v>36</v>
      </c>
      <c r="M642" t="s">
        <v>37</v>
      </c>
      <c r="N642" t="s">
        <v>72</v>
      </c>
      <c r="O642" t="s">
        <v>61</v>
      </c>
      <c r="P642" t="s">
        <v>40</v>
      </c>
      <c r="Q642">
        <v>3</v>
      </c>
      <c r="R642" s="1">
        <v>45057</v>
      </c>
      <c r="S642">
        <v>4</v>
      </c>
      <c r="T642">
        <v>4</v>
      </c>
      <c r="U642">
        <v>4</v>
      </c>
      <c r="V642" s="1">
        <v>45016</v>
      </c>
      <c r="W642" t="s">
        <v>50</v>
      </c>
      <c r="X642" t="s">
        <v>42</v>
      </c>
      <c r="Y642" t="s">
        <v>52</v>
      </c>
      <c r="Z642">
        <v>2</v>
      </c>
      <c r="AA642">
        <v>943.05</v>
      </c>
      <c r="AB642">
        <v>24</v>
      </c>
    </row>
    <row r="643" spans="1:28" x14ac:dyDescent="0.25">
      <c r="A643">
        <v>1132</v>
      </c>
      <c r="B643" s="1">
        <v>44331</v>
      </c>
      <c r="C643" t="s">
        <v>28</v>
      </c>
      <c r="D643" t="s">
        <v>81</v>
      </c>
      <c r="E643" t="s">
        <v>108</v>
      </c>
      <c r="F643" t="s">
        <v>31</v>
      </c>
      <c r="G643" t="s">
        <v>56</v>
      </c>
      <c r="H643" t="s">
        <v>55</v>
      </c>
      <c r="I643" t="s">
        <v>34</v>
      </c>
      <c r="J643" t="s">
        <v>47</v>
      </c>
      <c r="K643" s="1">
        <v>23319</v>
      </c>
      <c r="L643" t="s">
        <v>36</v>
      </c>
      <c r="M643" t="s">
        <v>37</v>
      </c>
      <c r="N643" t="s">
        <v>49</v>
      </c>
      <c r="O643" t="s">
        <v>39</v>
      </c>
      <c r="P643" t="s">
        <v>40</v>
      </c>
      <c r="Q643">
        <v>3</v>
      </c>
      <c r="R643" s="1">
        <v>45122</v>
      </c>
      <c r="S643">
        <v>1</v>
      </c>
      <c r="T643">
        <v>5</v>
      </c>
      <c r="U643">
        <v>5</v>
      </c>
      <c r="V643" s="1">
        <v>44831</v>
      </c>
      <c r="W643" t="s">
        <v>92</v>
      </c>
      <c r="X643" t="s">
        <v>42</v>
      </c>
      <c r="Y643" t="s">
        <v>73</v>
      </c>
      <c r="Z643">
        <v>4</v>
      </c>
      <c r="AA643">
        <v>475.91</v>
      </c>
      <c r="AB643">
        <v>58</v>
      </c>
    </row>
    <row r="644" spans="1:28" x14ac:dyDescent="0.25">
      <c r="A644">
        <v>1133</v>
      </c>
      <c r="B644" s="1">
        <v>44634</v>
      </c>
      <c r="C644" t="s">
        <v>28</v>
      </c>
      <c r="D644" t="s">
        <v>54</v>
      </c>
      <c r="E644" t="s">
        <v>108</v>
      </c>
      <c r="F644" t="s">
        <v>55</v>
      </c>
      <c r="G644" t="s">
        <v>56</v>
      </c>
      <c r="H644" t="s">
        <v>46</v>
      </c>
      <c r="I644" t="s">
        <v>34</v>
      </c>
      <c r="J644" t="s">
        <v>47</v>
      </c>
      <c r="K644" s="1">
        <v>18222</v>
      </c>
      <c r="L644" t="s">
        <v>36</v>
      </c>
      <c r="M644" t="s">
        <v>37</v>
      </c>
      <c r="N644" t="s">
        <v>49</v>
      </c>
      <c r="O644" t="s">
        <v>67</v>
      </c>
      <c r="P644" t="s">
        <v>40</v>
      </c>
      <c r="Q644">
        <v>3</v>
      </c>
      <c r="R644" s="1">
        <v>45092</v>
      </c>
      <c r="S644">
        <v>1</v>
      </c>
      <c r="T644">
        <v>2</v>
      </c>
      <c r="U644">
        <v>4</v>
      </c>
      <c r="V644" s="1">
        <v>44792</v>
      </c>
      <c r="W644" t="s">
        <v>50</v>
      </c>
      <c r="X644" t="s">
        <v>51</v>
      </c>
      <c r="Y644" t="s">
        <v>73</v>
      </c>
      <c r="Z644">
        <v>3</v>
      </c>
      <c r="AA644">
        <v>107.14</v>
      </c>
      <c r="AB644">
        <v>73</v>
      </c>
    </row>
    <row r="645" spans="1:28" x14ac:dyDescent="0.25">
      <c r="A645">
        <v>1134</v>
      </c>
      <c r="B645" s="1">
        <v>44536</v>
      </c>
      <c r="C645" t="s">
        <v>28</v>
      </c>
      <c r="D645" t="s">
        <v>69</v>
      </c>
      <c r="E645" t="s">
        <v>108</v>
      </c>
      <c r="F645" t="s">
        <v>46</v>
      </c>
      <c r="G645" t="s">
        <v>32</v>
      </c>
      <c r="H645" t="s">
        <v>33</v>
      </c>
      <c r="I645" t="s">
        <v>34</v>
      </c>
      <c r="J645" t="s">
        <v>65</v>
      </c>
      <c r="K645" s="1">
        <v>35315</v>
      </c>
      <c r="L645" t="s">
        <v>36</v>
      </c>
      <c r="M645" t="s">
        <v>37</v>
      </c>
      <c r="N645" t="s">
        <v>84</v>
      </c>
      <c r="O645" t="s">
        <v>61</v>
      </c>
      <c r="P645" t="s">
        <v>40</v>
      </c>
      <c r="Q645">
        <v>3</v>
      </c>
      <c r="R645" s="1">
        <v>44924</v>
      </c>
      <c r="S645">
        <v>4</v>
      </c>
      <c r="T645">
        <v>1</v>
      </c>
      <c r="U645">
        <v>2</v>
      </c>
      <c r="V645" s="1">
        <v>44904</v>
      </c>
      <c r="W645" t="s">
        <v>92</v>
      </c>
      <c r="X645" t="s">
        <v>51</v>
      </c>
      <c r="Y645" t="s">
        <v>73</v>
      </c>
      <c r="Z645">
        <v>1</v>
      </c>
      <c r="AA645">
        <v>271.49</v>
      </c>
      <c r="AB645">
        <v>25</v>
      </c>
    </row>
    <row r="646" spans="1:28" x14ac:dyDescent="0.25">
      <c r="A646">
        <v>1135</v>
      </c>
      <c r="B646" s="1">
        <v>44496</v>
      </c>
      <c r="C646" t="s">
        <v>28</v>
      </c>
      <c r="D646" t="s">
        <v>29</v>
      </c>
      <c r="E646" t="s">
        <v>30</v>
      </c>
      <c r="F646" t="s">
        <v>55</v>
      </c>
      <c r="G646" t="s">
        <v>45</v>
      </c>
      <c r="H646" t="s">
        <v>33</v>
      </c>
      <c r="I646" t="s">
        <v>34</v>
      </c>
      <c r="J646" t="s">
        <v>79</v>
      </c>
      <c r="K646" s="1">
        <v>23619</v>
      </c>
      <c r="L646" t="s">
        <v>36</v>
      </c>
      <c r="M646" t="s">
        <v>48</v>
      </c>
      <c r="N646" t="s">
        <v>60</v>
      </c>
      <c r="O646" t="s">
        <v>39</v>
      </c>
      <c r="P646" t="s">
        <v>40</v>
      </c>
      <c r="Q646">
        <v>3</v>
      </c>
      <c r="R646" s="1">
        <v>44980</v>
      </c>
      <c r="S646">
        <v>5</v>
      </c>
      <c r="T646">
        <v>4</v>
      </c>
      <c r="U646">
        <v>4</v>
      </c>
      <c r="V646" s="1">
        <v>45007</v>
      </c>
      <c r="W646" t="s">
        <v>62</v>
      </c>
      <c r="X646" t="s">
        <v>42</v>
      </c>
      <c r="Y646" t="s">
        <v>73</v>
      </c>
      <c r="Z646">
        <v>2</v>
      </c>
      <c r="AA646">
        <v>524.23</v>
      </c>
      <c r="AB646">
        <v>57</v>
      </c>
    </row>
    <row r="647" spans="1:28" x14ac:dyDescent="0.25">
      <c r="A647">
        <v>1136</v>
      </c>
      <c r="B647" s="1">
        <v>45017</v>
      </c>
      <c r="C647" t="s">
        <v>28</v>
      </c>
      <c r="D647" t="s">
        <v>85</v>
      </c>
      <c r="E647" t="s">
        <v>30</v>
      </c>
      <c r="F647" t="s">
        <v>55</v>
      </c>
      <c r="G647" t="s">
        <v>45</v>
      </c>
      <c r="H647" t="s">
        <v>33</v>
      </c>
      <c r="I647" t="s">
        <v>34</v>
      </c>
      <c r="J647" t="s">
        <v>70</v>
      </c>
      <c r="K647" s="1">
        <v>16888</v>
      </c>
      <c r="L647" t="s">
        <v>36</v>
      </c>
      <c r="M647" t="s">
        <v>48</v>
      </c>
      <c r="N647" t="s">
        <v>60</v>
      </c>
      <c r="O647" t="s">
        <v>77</v>
      </c>
      <c r="P647" t="s">
        <v>40</v>
      </c>
      <c r="Q647">
        <v>3</v>
      </c>
      <c r="R647" s="1">
        <v>45025</v>
      </c>
      <c r="S647">
        <v>2</v>
      </c>
      <c r="T647">
        <v>5</v>
      </c>
      <c r="U647">
        <v>2</v>
      </c>
      <c r="V647" s="1">
        <v>44920</v>
      </c>
      <c r="W647" t="s">
        <v>50</v>
      </c>
      <c r="X647" t="s">
        <v>51</v>
      </c>
      <c r="Y647" t="s">
        <v>63</v>
      </c>
      <c r="Z647">
        <v>3</v>
      </c>
      <c r="AA647">
        <v>535.88</v>
      </c>
      <c r="AB647">
        <v>77</v>
      </c>
    </row>
    <row r="648" spans="1:28" x14ac:dyDescent="0.25">
      <c r="A648">
        <v>1137</v>
      </c>
      <c r="B648" s="1">
        <v>43614</v>
      </c>
      <c r="C648" t="s">
        <v>28</v>
      </c>
      <c r="D648" t="s">
        <v>44</v>
      </c>
      <c r="E648" t="s">
        <v>30</v>
      </c>
      <c r="F648" t="s">
        <v>55</v>
      </c>
      <c r="G648" t="s">
        <v>32</v>
      </c>
      <c r="H648" t="s">
        <v>46</v>
      </c>
      <c r="I648" t="s">
        <v>34</v>
      </c>
      <c r="J648" t="s">
        <v>70</v>
      </c>
      <c r="K648" s="1">
        <v>19783</v>
      </c>
      <c r="L648" t="s">
        <v>36</v>
      </c>
      <c r="M648" t="s">
        <v>48</v>
      </c>
      <c r="N648" t="s">
        <v>72</v>
      </c>
      <c r="O648" t="s">
        <v>61</v>
      </c>
      <c r="P648" t="s">
        <v>40</v>
      </c>
      <c r="Q648">
        <v>3</v>
      </c>
      <c r="R648" s="1">
        <v>44877</v>
      </c>
      <c r="S648">
        <v>3</v>
      </c>
      <c r="T648">
        <v>3</v>
      </c>
      <c r="U648">
        <v>5</v>
      </c>
      <c r="V648" s="1">
        <v>44813</v>
      </c>
      <c r="W648" t="s">
        <v>92</v>
      </c>
      <c r="X648" t="s">
        <v>42</v>
      </c>
      <c r="Y648" t="s">
        <v>73</v>
      </c>
      <c r="Z648">
        <v>5</v>
      </c>
      <c r="AA648">
        <v>270.92</v>
      </c>
      <c r="AB648">
        <v>65</v>
      </c>
    </row>
    <row r="649" spans="1:28" x14ac:dyDescent="0.25">
      <c r="A649">
        <v>1138</v>
      </c>
      <c r="B649" s="1">
        <v>43658</v>
      </c>
      <c r="C649" t="s">
        <v>28</v>
      </c>
      <c r="D649" t="s">
        <v>87</v>
      </c>
      <c r="E649" t="s">
        <v>30</v>
      </c>
      <c r="F649" t="s">
        <v>55</v>
      </c>
      <c r="G649" t="s">
        <v>56</v>
      </c>
      <c r="H649" t="s">
        <v>33</v>
      </c>
      <c r="I649" t="s">
        <v>34</v>
      </c>
      <c r="J649" t="s">
        <v>75</v>
      </c>
      <c r="K649" s="1">
        <v>30530</v>
      </c>
      <c r="L649" t="s">
        <v>36</v>
      </c>
      <c r="M649" t="s">
        <v>48</v>
      </c>
      <c r="N649" t="s">
        <v>72</v>
      </c>
      <c r="O649" t="s">
        <v>77</v>
      </c>
      <c r="P649" t="s">
        <v>40</v>
      </c>
      <c r="Q649">
        <v>3</v>
      </c>
      <c r="R649" s="1">
        <v>44853</v>
      </c>
      <c r="S649">
        <v>4</v>
      </c>
      <c r="T649">
        <v>5</v>
      </c>
      <c r="U649">
        <v>1</v>
      </c>
      <c r="V649" s="1">
        <v>44814</v>
      </c>
      <c r="W649" t="s">
        <v>50</v>
      </c>
      <c r="X649" t="s">
        <v>42</v>
      </c>
      <c r="Y649" t="s">
        <v>43</v>
      </c>
      <c r="Z649">
        <v>4</v>
      </c>
      <c r="AA649">
        <v>155.13999999999999</v>
      </c>
      <c r="AB649">
        <v>36</v>
      </c>
    </row>
    <row r="650" spans="1:28" x14ac:dyDescent="0.25">
      <c r="A650">
        <v>1139</v>
      </c>
      <c r="B650" s="1">
        <v>43322</v>
      </c>
      <c r="C650" t="s">
        <v>28</v>
      </c>
      <c r="D650" t="s">
        <v>64</v>
      </c>
      <c r="E650" t="s">
        <v>30</v>
      </c>
      <c r="F650" t="s">
        <v>31</v>
      </c>
      <c r="G650" t="s">
        <v>45</v>
      </c>
      <c r="H650" t="s">
        <v>33</v>
      </c>
      <c r="I650" t="s">
        <v>34</v>
      </c>
      <c r="J650" t="s">
        <v>89</v>
      </c>
      <c r="K650" s="1">
        <v>19460</v>
      </c>
      <c r="L650" t="s">
        <v>36</v>
      </c>
      <c r="M650" t="s">
        <v>48</v>
      </c>
      <c r="N650" t="s">
        <v>49</v>
      </c>
      <c r="O650" t="s">
        <v>67</v>
      </c>
      <c r="P650" t="s">
        <v>40</v>
      </c>
      <c r="Q650">
        <v>3</v>
      </c>
      <c r="R650" s="1">
        <v>44800</v>
      </c>
      <c r="S650">
        <v>2</v>
      </c>
      <c r="T650">
        <v>4</v>
      </c>
      <c r="U650">
        <v>2</v>
      </c>
      <c r="V650" s="1">
        <v>44835</v>
      </c>
      <c r="W650" t="s">
        <v>50</v>
      </c>
      <c r="X650" t="s">
        <v>51</v>
      </c>
      <c r="Y650" t="s">
        <v>63</v>
      </c>
      <c r="Z650">
        <v>1</v>
      </c>
      <c r="AA650">
        <v>930.06</v>
      </c>
      <c r="AB650">
        <v>65</v>
      </c>
    </row>
    <row r="651" spans="1:28" x14ac:dyDescent="0.25">
      <c r="A651">
        <v>1140</v>
      </c>
      <c r="B651" s="1">
        <v>44468</v>
      </c>
      <c r="C651" t="s">
        <v>28</v>
      </c>
      <c r="D651" t="s">
        <v>94</v>
      </c>
      <c r="E651" t="s">
        <v>30</v>
      </c>
      <c r="F651" t="s">
        <v>46</v>
      </c>
      <c r="G651" t="s">
        <v>32</v>
      </c>
      <c r="H651" t="s">
        <v>55</v>
      </c>
      <c r="I651" t="s">
        <v>34</v>
      </c>
      <c r="J651" t="s">
        <v>79</v>
      </c>
      <c r="K651" s="1">
        <v>32366</v>
      </c>
      <c r="L651" t="s">
        <v>36</v>
      </c>
      <c r="M651" t="s">
        <v>37</v>
      </c>
      <c r="N651" t="s">
        <v>72</v>
      </c>
      <c r="O651" t="s">
        <v>61</v>
      </c>
      <c r="P651" t="s">
        <v>40</v>
      </c>
      <c r="Q651">
        <v>3</v>
      </c>
      <c r="R651" s="1">
        <v>45050</v>
      </c>
      <c r="S651">
        <v>5</v>
      </c>
      <c r="T651">
        <v>3</v>
      </c>
      <c r="U651">
        <v>2</v>
      </c>
      <c r="V651" s="1">
        <v>44831</v>
      </c>
      <c r="W651" t="s">
        <v>50</v>
      </c>
      <c r="X651" t="s">
        <v>42</v>
      </c>
      <c r="Y651" t="s">
        <v>73</v>
      </c>
      <c r="Z651">
        <v>1</v>
      </c>
      <c r="AA651">
        <v>949.81</v>
      </c>
      <c r="AB651">
        <v>33</v>
      </c>
    </row>
    <row r="652" spans="1:28" x14ac:dyDescent="0.25">
      <c r="A652">
        <v>1141</v>
      </c>
      <c r="B652" s="1">
        <v>44413</v>
      </c>
      <c r="C652" t="s">
        <v>28</v>
      </c>
      <c r="D652" t="s">
        <v>74</v>
      </c>
      <c r="E652" t="s">
        <v>30</v>
      </c>
      <c r="F652" t="s">
        <v>31</v>
      </c>
      <c r="G652" t="s">
        <v>45</v>
      </c>
      <c r="H652" t="s">
        <v>55</v>
      </c>
      <c r="I652" t="s">
        <v>34</v>
      </c>
      <c r="J652" t="s">
        <v>70</v>
      </c>
      <c r="K652" s="1">
        <v>15202</v>
      </c>
      <c r="L652" t="s">
        <v>36</v>
      </c>
      <c r="M652" t="s">
        <v>37</v>
      </c>
      <c r="N652" t="s">
        <v>72</v>
      </c>
      <c r="O652" t="s">
        <v>77</v>
      </c>
      <c r="P652" t="s">
        <v>40</v>
      </c>
      <c r="Q652">
        <v>3</v>
      </c>
      <c r="R652" s="1">
        <v>44921</v>
      </c>
      <c r="S652">
        <v>5</v>
      </c>
      <c r="T652">
        <v>5</v>
      </c>
      <c r="U652">
        <v>2</v>
      </c>
      <c r="V652" s="1">
        <v>45063</v>
      </c>
      <c r="W652" t="s">
        <v>68</v>
      </c>
      <c r="X652" t="s">
        <v>42</v>
      </c>
      <c r="Y652" t="s">
        <v>52</v>
      </c>
      <c r="Z652">
        <v>1</v>
      </c>
      <c r="AA652">
        <v>635.30999999999995</v>
      </c>
      <c r="AB652">
        <v>80</v>
      </c>
    </row>
    <row r="653" spans="1:28" x14ac:dyDescent="0.25">
      <c r="A653">
        <v>1142</v>
      </c>
      <c r="B653" s="1">
        <v>45140</v>
      </c>
      <c r="C653" t="s">
        <v>133</v>
      </c>
      <c r="D653" t="s">
        <v>81</v>
      </c>
      <c r="E653" t="s">
        <v>30</v>
      </c>
      <c r="F653" t="s">
        <v>55</v>
      </c>
      <c r="G653" t="s">
        <v>56</v>
      </c>
      <c r="H653" t="s">
        <v>33</v>
      </c>
      <c r="I653" t="s">
        <v>34</v>
      </c>
      <c r="J653" t="s">
        <v>96</v>
      </c>
      <c r="K653" s="1">
        <v>33918</v>
      </c>
      <c r="L653" t="s">
        <v>36</v>
      </c>
      <c r="M653" t="s">
        <v>37</v>
      </c>
      <c r="N653" t="s">
        <v>84</v>
      </c>
      <c r="O653" t="s">
        <v>67</v>
      </c>
      <c r="P653" t="s">
        <v>40</v>
      </c>
      <c r="Q653">
        <v>3</v>
      </c>
      <c r="R653" s="1">
        <v>45098</v>
      </c>
      <c r="S653">
        <v>4</v>
      </c>
      <c r="T653">
        <v>4</v>
      </c>
      <c r="U653">
        <v>4</v>
      </c>
      <c r="V653" s="1">
        <v>45124</v>
      </c>
      <c r="W653" t="s">
        <v>41</v>
      </c>
      <c r="X653" t="s">
        <v>51</v>
      </c>
      <c r="Y653" t="s">
        <v>63</v>
      </c>
      <c r="Z653">
        <v>3</v>
      </c>
      <c r="AA653">
        <v>675.04</v>
      </c>
      <c r="AB653">
        <v>31</v>
      </c>
    </row>
    <row r="654" spans="1:28" x14ac:dyDescent="0.25">
      <c r="A654">
        <v>1143</v>
      </c>
      <c r="B654" s="1">
        <v>43345</v>
      </c>
      <c r="C654" t="s">
        <v>133</v>
      </c>
      <c r="D654" t="s">
        <v>54</v>
      </c>
      <c r="E654" t="s">
        <v>30</v>
      </c>
      <c r="F654" t="s">
        <v>31</v>
      </c>
      <c r="G654" t="s">
        <v>45</v>
      </c>
      <c r="H654" t="s">
        <v>55</v>
      </c>
      <c r="I654" t="s">
        <v>34</v>
      </c>
      <c r="J654" t="s">
        <v>70</v>
      </c>
      <c r="K654" s="1">
        <v>15512</v>
      </c>
      <c r="L654" t="s">
        <v>36</v>
      </c>
      <c r="M654" t="s">
        <v>37</v>
      </c>
      <c r="N654" t="s">
        <v>49</v>
      </c>
      <c r="O654" t="s">
        <v>39</v>
      </c>
      <c r="P654" t="s">
        <v>40</v>
      </c>
      <c r="Q654">
        <v>3</v>
      </c>
      <c r="R654" s="1">
        <v>44908</v>
      </c>
      <c r="S654">
        <v>2</v>
      </c>
      <c r="T654">
        <v>4</v>
      </c>
      <c r="U654">
        <v>2</v>
      </c>
      <c r="V654" s="1">
        <v>44915</v>
      </c>
      <c r="W654" t="s">
        <v>50</v>
      </c>
      <c r="X654" t="s">
        <v>42</v>
      </c>
      <c r="Y654" t="s">
        <v>43</v>
      </c>
      <c r="Z654">
        <v>3</v>
      </c>
      <c r="AA654">
        <v>563.38</v>
      </c>
      <c r="AB654">
        <v>76</v>
      </c>
    </row>
    <row r="655" spans="1:28" x14ac:dyDescent="0.25">
      <c r="A655">
        <v>1144</v>
      </c>
      <c r="B655" s="1">
        <v>43751</v>
      </c>
      <c r="C655" t="s">
        <v>133</v>
      </c>
      <c r="D655" t="s">
        <v>69</v>
      </c>
      <c r="E655" t="s">
        <v>30</v>
      </c>
      <c r="F655" t="s">
        <v>46</v>
      </c>
      <c r="G655" t="s">
        <v>56</v>
      </c>
      <c r="H655" t="s">
        <v>46</v>
      </c>
      <c r="I655" t="s">
        <v>34</v>
      </c>
      <c r="J655" t="s">
        <v>101</v>
      </c>
      <c r="K655" s="1">
        <v>23117</v>
      </c>
      <c r="L655" t="s">
        <v>36</v>
      </c>
      <c r="M655" t="s">
        <v>37</v>
      </c>
      <c r="N655" t="s">
        <v>84</v>
      </c>
      <c r="O655" t="s">
        <v>61</v>
      </c>
      <c r="P655" t="s">
        <v>40</v>
      </c>
      <c r="Q655">
        <v>3</v>
      </c>
      <c r="R655" s="1">
        <v>44868</v>
      </c>
      <c r="S655">
        <v>5</v>
      </c>
      <c r="T655">
        <v>3</v>
      </c>
      <c r="U655">
        <v>2</v>
      </c>
      <c r="V655" s="1">
        <v>44936</v>
      </c>
      <c r="W655" t="s">
        <v>92</v>
      </c>
      <c r="X655" t="s">
        <v>51</v>
      </c>
      <c r="Y655" t="s">
        <v>63</v>
      </c>
      <c r="Z655">
        <v>4</v>
      </c>
      <c r="AA655">
        <v>750.25</v>
      </c>
      <c r="AB655">
        <v>56</v>
      </c>
    </row>
    <row r="656" spans="1:28" x14ac:dyDescent="0.25">
      <c r="A656">
        <v>1145</v>
      </c>
      <c r="B656" s="1">
        <v>44098</v>
      </c>
      <c r="C656" t="s">
        <v>106</v>
      </c>
      <c r="D656" t="s">
        <v>64</v>
      </c>
      <c r="E656" t="s">
        <v>30</v>
      </c>
      <c r="F656" t="s">
        <v>31</v>
      </c>
      <c r="G656" t="s">
        <v>56</v>
      </c>
      <c r="H656" t="s">
        <v>55</v>
      </c>
      <c r="I656" t="s">
        <v>34</v>
      </c>
      <c r="J656" t="s">
        <v>100</v>
      </c>
      <c r="K656" s="1">
        <v>17596</v>
      </c>
      <c r="L656" t="s">
        <v>36</v>
      </c>
      <c r="M656" t="s">
        <v>48</v>
      </c>
      <c r="N656" t="s">
        <v>49</v>
      </c>
      <c r="O656" t="s">
        <v>67</v>
      </c>
      <c r="P656" t="s">
        <v>40</v>
      </c>
      <c r="Q656">
        <v>3</v>
      </c>
      <c r="R656" s="1">
        <v>44858</v>
      </c>
      <c r="S656">
        <v>3</v>
      </c>
      <c r="T656">
        <v>3</v>
      </c>
      <c r="U656">
        <v>4</v>
      </c>
      <c r="V656" s="1">
        <v>44880</v>
      </c>
      <c r="W656" t="s">
        <v>68</v>
      </c>
      <c r="X656" t="s">
        <v>42</v>
      </c>
      <c r="Y656" t="s">
        <v>52</v>
      </c>
      <c r="Z656">
        <v>2</v>
      </c>
      <c r="AA656">
        <v>401.53</v>
      </c>
      <c r="AB656">
        <v>72</v>
      </c>
    </row>
    <row r="657" spans="1:28" x14ac:dyDescent="0.25">
      <c r="A657">
        <v>1146</v>
      </c>
      <c r="B657" s="1">
        <v>45144</v>
      </c>
      <c r="C657" t="s">
        <v>106</v>
      </c>
      <c r="D657" t="s">
        <v>85</v>
      </c>
      <c r="E657" t="s">
        <v>30</v>
      </c>
      <c r="F657" t="s">
        <v>31</v>
      </c>
      <c r="G657" t="s">
        <v>32</v>
      </c>
      <c r="H657" t="s">
        <v>46</v>
      </c>
      <c r="I657" t="s">
        <v>34</v>
      </c>
      <c r="J657" t="s">
        <v>70</v>
      </c>
      <c r="K657" s="1">
        <v>23325</v>
      </c>
      <c r="L657" t="s">
        <v>36</v>
      </c>
      <c r="M657" t="s">
        <v>48</v>
      </c>
      <c r="N657" t="s">
        <v>49</v>
      </c>
      <c r="O657" t="s">
        <v>77</v>
      </c>
      <c r="P657" t="s">
        <v>40</v>
      </c>
      <c r="Q657">
        <v>3</v>
      </c>
      <c r="R657" s="1">
        <v>44825</v>
      </c>
      <c r="S657">
        <v>3</v>
      </c>
      <c r="T657">
        <v>2</v>
      </c>
      <c r="U657">
        <v>2</v>
      </c>
      <c r="V657" s="1">
        <v>45105</v>
      </c>
      <c r="W657" t="s">
        <v>68</v>
      </c>
      <c r="X657" t="s">
        <v>51</v>
      </c>
      <c r="Y657" t="s">
        <v>43</v>
      </c>
      <c r="Z657">
        <v>3</v>
      </c>
      <c r="AA657">
        <v>894.88</v>
      </c>
      <c r="AB657">
        <v>60</v>
      </c>
    </row>
    <row r="658" spans="1:28" x14ac:dyDescent="0.25">
      <c r="A658">
        <v>1147</v>
      </c>
      <c r="B658" s="1">
        <v>43627</v>
      </c>
      <c r="C658" t="s">
        <v>106</v>
      </c>
      <c r="D658" t="s">
        <v>94</v>
      </c>
      <c r="E658" t="s">
        <v>108</v>
      </c>
      <c r="F658" t="s">
        <v>55</v>
      </c>
      <c r="G658" t="s">
        <v>56</v>
      </c>
      <c r="H658" t="s">
        <v>55</v>
      </c>
      <c r="I658" t="s">
        <v>34</v>
      </c>
      <c r="J658" t="s">
        <v>65</v>
      </c>
      <c r="K658" s="1">
        <v>15979</v>
      </c>
      <c r="L658" t="s">
        <v>36</v>
      </c>
      <c r="M658" t="s">
        <v>37</v>
      </c>
      <c r="N658" t="s">
        <v>72</v>
      </c>
      <c r="O658" t="s">
        <v>61</v>
      </c>
      <c r="P658" t="s">
        <v>40</v>
      </c>
      <c r="Q658">
        <v>3</v>
      </c>
      <c r="R658" s="1">
        <v>45004</v>
      </c>
      <c r="S658">
        <v>1</v>
      </c>
      <c r="T658">
        <v>3</v>
      </c>
      <c r="U658">
        <v>5</v>
      </c>
      <c r="V658" s="1">
        <v>44951</v>
      </c>
      <c r="W658" t="s">
        <v>41</v>
      </c>
      <c r="X658" t="s">
        <v>42</v>
      </c>
      <c r="Y658" t="s">
        <v>43</v>
      </c>
      <c r="Z658">
        <v>2</v>
      </c>
      <c r="AA658">
        <v>247.58</v>
      </c>
      <c r="AB658">
        <v>76</v>
      </c>
    </row>
    <row r="659" spans="1:28" x14ac:dyDescent="0.25">
      <c r="A659">
        <v>1148</v>
      </c>
      <c r="B659" s="1">
        <v>43510</v>
      </c>
      <c r="C659" t="s">
        <v>106</v>
      </c>
      <c r="D659" t="s">
        <v>54</v>
      </c>
      <c r="E659" t="s">
        <v>30</v>
      </c>
      <c r="F659" t="s">
        <v>46</v>
      </c>
      <c r="G659" t="s">
        <v>45</v>
      </c>
      <c r="H659" t="s">
        <v>33</v>
      </c>
      <c r="I659" t="s">
        <v>34</v>
      </c>
      <c r="J659" t="s">
        <v>101</v>
      </c>
      <c r="K659" s="1">
        <v>15879</v>
      </c>
      <c r="L659" t="s">
        <v>36</v>
      </c>
      <c r="M659" t="s">
        <v>37</v>
      </c>
      <c r="N659" t="s">
        <v>72</v>
      </c>
      <c r="O659" t="s">
        <v>67</v>
      </c>
      <c r="P659" t="s">
        <v>40</v>
      </c>
      <c r="Q659">
        <v>3</v>
      </c>
      <c r="R659" s="1">
        <v>45018</v>
      </c>
      <c r="S659">
        <v>4</v>
      </c>
      <c r="T659">
        <v>1</v>
      </c>
      <c r="U659">
        <v>3</v>
      </c>
      <c r="V659" s="1">
        <v>44805</v>
      </c>
      <c r="W659" t="s">
        <v>92</v>
      </c>
      <c r="X659" t="s">
        <v>51</v>
      </c>
      <c r="Y659" t="s">
        <v>73</v>
      </c>
      <c r="Z659">
        <v>3</v>
      </c>
      <c r="AA659">
        <v>529</v>
      </c>
      <c r="AB659">
        <v>76</v>
      </c>
    </row>
    <row r="660" spans="1:28" x14ac:dyDescent="0.25">
      <c r="A660">
        <v>1149</v>
      </c>
      <c r="B660" s="1">
        <v>44637</v>
      </c>
      <c r="C660" t="s">
        <v>106</v>
      </c>
      <c r="D660" t="s">
        <v>81</v>
      </c>
      <c r="E660" t="s">
        <v>30</v>
      </c>
      <c r="F660" t="s">
        <v>46</v>
      </c>
      <c r="G660" t="s">
        <v>32</v>
      </c>
      <c r="H660" t="s">
        <v>33</v>
      </c>
      <c r="I660" t="s">
        <v>34</v>
      </c>
      <c r="J660" t="s">
        <v>70</v>
      </c>
      <c r="K660" s="1">
        <v>15236</v>
      </c>
      <c r="L660" t="s">
        <v>36</v>
      </c>
      <c r="M660" t="s">
        <v>37</v>
      </c>
      <c r="N660" t="s">
        <v>84</v>
      </c>
      <c r="O660" t="s">
        <v>67</v>
      </c>
      <c r="P660" t="s">
        <v>40</v>
      </c>
      <c r="Q660">
        <v>3</v>
      </c>
      <c r="R660" s="1">
        <v>44868</v>
      </c>
      <c r="S660">
        <v>3</v>
      </c>
      <c r="T660">
        <v>2</v>
      </c>
      <c r="U660">
        <v>5</v>
      </c>
      <c r="V660" s="1">
        <v>45138</v>
      </c>
      <c r="W660" t="s">
        <v>41</v>
      </c>
      <c r="X660" t="s">
        <v>51</v>
      </c>
      <c r="Y660" t="s">
        <v>43</v>
      </c>
      <c r="Z660">
        <v>5</v>
      </c>
      <c r="AA660">
        <v>483.99</v>
      </c>
      <c r="AB660">
        <v>81</v>
      </c>
    </row>
    <row r="661" spans="1:28" x14ac:dyDescent="0.25">
      <c r="A661">
        <v>1150</v>
      </c>
      <c r="B661" s="1">
        <v>44048</v>
      </c>
      <c r="C661" t="s">
        <v>28</v>
      </c>
      <c r="D661" t="s">
        <v>87</v>
      </c>
      <c r="E661" t="s">
        <v>30</v>
      </c>
      <c r="F661" t="s">
        <v>46</v>
      </c>
      <c r="G661" t="s">
        <v>45</v>
      </c>
      <c r="H661" t="s">
        <v>55</v>
      </c>
      <c r="I661" t="s">
        <v>34</v>
      </c>
      <c r="J661" t="s">
        <v>47</v>
      </c>
      <c r="K661" s="1">
        <v>29679</v>
      </c>
      <c r="L661" t="s">
        <v>36</v>
      </c>
      <c r="M661" t="s">
        <v>37</v>
      </c>
      <c r="N661" t="s">
        <v>38</v>
      </c>
      <c r="O661" t="s">
        <v>61</v>
      </c>
      <c r="P661" t="s">
        <v>40</v>
      </c>
      <c r="Q661">
        <v>3</v>
      </c>
      <c r="R661" s="1">
        <v>44923</v>
      </c>
      <c r="S661">
        <v>3</v>
      </c>
      <c r="T661">
        <v>4</v>
      </c>
      <c r="U661">
        <v>4</v>
      </c>
      <c r="V661" s="1">
        <v>45080</v>
      </c>
      <c r="W661" t="s">
        <v>62</v>
      </c>
      <c r="X661" t="s">
        <v>51</v>
      </c>
      <c r="Y661" t="s">
        <v>52</v>
      </c>
      <c r="Z661">
        <v>5</v>
      </c>
      <c r="AA661">
        <v>797.35</v>
      </c>
      <c r="AB661">
        <v>39</v>
      </c>
    </row>
    <row r="662" spans="1:28" x14ac:dyDescent="0.25">
      <c r="A662">
        <v>1151</v>
      </c>
      <c r="B662" s="1">
        <v>44796</v>
      </c>
      <c r="C662" t="s">
        <v>28</v>
      </c>
      <c r="D662" t="s">
        <v>44</v>
      </c>
      <c r="E662" t="s">
        <v>30</v>
      </c>
      <c r="F662" t="s">
        <v>46</v>
      </c>
      <c r="G662" t="s">
        <v>45</v>
      </c>
      <c r="H662" t="s">
        <v>46</v>
      </c>
      <c r="I662" t="s">
        <v>34</v>
      </c>
      <c r="J662" t="s">
        <v>70</v>
      </c>
      <c r="K662" s="1">
        <v>28670</v>
      </c>
      <c r="L662" t="s">
        <v>36</v>
      </c>
      <c r="M662" t="s">
        <v>48</v>
      </c>
      <c r="N662" t="s">
        <v>84</v>
      </c>
      <c r="O662" t="s">
        <v>39</v>
      </c>
      <c r="P662" t="s">
        <v>40</v>
      </c>
      <c r="Q662">
        <v>3</v>
      </c>
      <c r="R662" s="1">
        <v>44907</v>
      </c>
      <c r="S662">
        <v>5</v>
      </c>
      <c r="T662">
        <v>3</v>
      </c>
      <c r="U662">
        <v>1</v>
      </c>
      <c r="V662" s="1">
        <v>44914</v>
      </c>
      <c r="W662" t="s">
        <v>62</v>
      </c>
      <c r="X662" t="s">
        <v>51</v>
      </c>
      <c r="Y662" t="s">
        <v>73</v>
      </c>
      <c r="Z662">
        <v>4</v>
      </c>
      <c r="AA662">
        <v>707.59</v>
      </c>
      <c r="AB662">
        <v>44</v>
      </c>
    </row>
    <row r="663" spans="1:28" x14ac:dyDescent="0.25">
      <c r="A663">
        <v>1152</v>
      </c>
      <c r="B663" s="1">
        <v>44938</v>
      </c>
      <c r="C663" t="s">
        <v>28</v>
      </c>
      <c r="D663" t="s">
        <v>29</v>
      </c>
      <c r="E663" t="s">
        <v>30</v>
      </c>
      <c r="F663" t="s">
        <v>55</v>
      </c>
      <c r="G663" t="s">
        <v>45</v>
      </c>
      <c r="H663" t="s">
        <v>55</v>
      </c>
      <c r="I663" t="s">
        <v>34</v>
      </c>
      <c r="J663" t="s">
        <v>79</v>
      </c>
      <c r="K663" s="1">
        <v>23286</v>
      </c>
      <c r="L663" t="s">
        <v>36</v>
      </c>
      <c r="M663" t="s">
        <v>37</v>
      </c>
      <c r="N663" t="s">
        <v>60</v>
      </c>
      <c r="O663" t="s">
        <v>77</v>
      </c>
      <c r="P663" t="s">
        <v>40</v>
      </c>
      <c r="Q663">
        <v>3</v>
      </c>
      <c r="R663" s="1">
        <v>44909</v>
      </c>
      <c r="S663">
        <v>1</v>
      </c>
      <c r="T663">
        <v>1</v>
      </c>
      <c r="U663">
        <v>5</v>
      </c>
      <c r="V663" s="1">
        <v>45014</v>
      </c>
      <c r="W663" t="s">
        <v>50</v>
      </c>
      <c r="X663" t="s">
        <v>51</v>
      </c>
      <c r="Y663" t="s">
        <v>52</v>
      </c>
      <c r="Z663">
        <v>2</v>
      </c>
      <c r="AA663">
        <v>564.48</v>
      </c>
      <c r="AB663">
        <v>60</v>
      </c>
    </row>
    <row r="664" spans="1:28" x14ac:dyDescent="0.25">
      <c r="A664">
        <v>1153</v>
      </c>
      <c r="B664" s="1">
        <v>43935</v>
      </c>
      <c r="C664" t="s">
        <v>28</v>
      </c>
      <c r="D664" t="s">
        <v>44</v>
      </c>
      <c r="E664" t="s">
        <v>108</v>
      </c>
      <c r="F664" t="s">
        <v>46</v>
      </c>
      <c r="G664" t="s">
        <v>45</v>
      </c>
      <c r="H664" t="s">
        <v>33</v>
      </c>
      <c r="I664" t="s">
        <v>34</v>
      </c>
      <c r="J664" t="s">
        <v>70</v>
      </c>
      <c r="K664" s="1">
        <v>15269</v>
      </c>
      <c r="L664" t="s">
        <v>36</v>
      </c>
      <c r="M664" t="s">
        <v>37</v>
      </c>
      <c r="N664" t="s">
        <v>84</v>
      </c>
      <c r="O664" t="s">
        <v>77</v>
      </c>
      <c r="P664" t="s">
        <v>40</v>
      </c>
      <c r="Q664">
        <v>3</v>
      </c>
      <c r="R664" s="1">
        <v>44985</v>
      </c>
      <c r="S664">
        <v>3</v>
      </c>
      <c r="T664">
        <v>4</v>
      </c>
      <c r="U664">
        <v>2</v>
      </c>
      <c r="V664" s="1">
        <v>44897</v>
      </c>
      <c r="W664" t="s">
        <v>92</v>
      </c>
      <c r="X664" t="s">
        <v>42</v>
      </c>
      <c r="Y664" t="s">
        <v>43</v>
      </c>
      <c r="Z664">
        <v>4</v>
      </c>
      <c r="AA664">
        <v>555.35</v>
      </c>
      <c r="AB664">
        <v>79</v>
      </c>
    </row>
    <row r="665" spans="1:28" x14ac:dyDescent="0.25">
      <c r="A665">
        <v>1154</v>
      </c>
      <c r="B665" s="1">
        <v>44466</v>
      </c>
      <c r="C665" t="s">
        <v>28</v>
      </c>
      <c r="D665" t="s">
        <v>87</v>
      </c>
      <c r="E665" t="s">
        <v>108</v>
      </c>
      <c r="F665" t="s">
        <v>55</v>
      </c>
      <c r="G665" t="s">
        <v>32</v>
      </c>
      <c r="H665" t="s">
        <v>46</v>
      </c>
      <c r="I665" t="s">
        <v>34</v>
      </c>
      <c r="J665" t="s">
        <v>70</v>
      </c>
      <c r="K665" s="1">
        <v>32082</v>
      </c>
      <c r="L665" t="s">
        <v>36</v>
      </c>
      <c r="M665" t="s">
        <v>37</v>
      </c>
      <c r="N665" t="s">
        <v>38</v>
      </c>
      <c r="O665" t="s">
        <v>67</v>
      </c>
      <c r="P665" t="s">
        <v>40</v>
      </c>
      <c r="Q665">
        <v>3</v>
      </c>
      <c r="R665" s="1">
        <v>45086</v>
      </c>
      <c r="S665">
        <v>1</v>
      </c>
      <c r="T665">
        <v>3</v>
      </c>
      <c r="U665">
        <v>2</v>
      </c>
      <c r="V665" s="1">
        <v>44785</v>
      </c>
      <c r="W665" t="s">
        <v>50</v>
      </c>
      <c r="X665" t="s">
        <v>42</v>
      </c>
      <c r="Y665" t="s">
        <v>52</v>
      </c>
      <c r="Z665">
        <v>3</v>
      </c>
      <c r="AA665">
        <v>338.48</v>
      </c>
      <c r="AB665">
        <v>34</v>
      </c>
    </row>
    <row r="666" spans="1:28" x14ac:dyDescent="0.25">
      <c r="A666">
        <v>1155</v>
      </c>
      <c r="B666" s="1">
        <v>43421</v>
      </c>
      <c r="C666" t="s">
        <v>28</v>
      </c>
      <c r="D666" t="s">
        <v>81</v>
      </c>
      <c r="E666" t="s">
        <v>108</v>
      </c>
      <c r="F666" t="s">
        <v>31</v>
      </c>
      <c r="G666" t="s">
        <v>45</v>
      </c>
      <c r="H666" t="s">
        <v>33</v>
      </c>
      <c r="I666" t="s">
        <v>34</v>
      </c>
      <c r="J666" t="s">
        <v>35</v>
      </c>
      <c r="K666" s="1">
        <v>18938</v>
      </c>
      <c r="L666" t="s">
        <v>36</v>
      </c>
      <c r="M666" t="s">
        <v>37</v>
      </c>
      <c r="N666" t="s">
        <v>60</v>
      </c>
      <c r="O666" t="s">
        <v>67</v>
      </c>
      <c r="P666" t="s">
        <v>40</v>
      </c>
      <c r="Q666">
        <v>3</v>
      </c>
      <c r="R666" s="1">
        <v>44798</v>
      </c>
      <c r="S666">
        <v>2</v>
      </c>
      <c r="T666">
        <v>3</v>
      </c>
      <c r="U666">
        <v>1</v>
      </c>
      <c r="V666" s="1">
        <v>44814</v>
      </c>
      <c r="W666" t="s">
        <v>68</v>
      </c>
      <c r="X666" t="s">
        <v>42</v>
      </c>
      <c r="Y666" t="s">
        <v>43</v>
      </c>
      <c r="Z666">
        <v>1</v>
      </c>
      <c r="AA666">
        <v>339.01</v>
      </c>
      <c r="AB666">
        <v>67</v>
      </c>
    </row>
    <row r="667" spans="1:28" x14ac:dyDescent="0.25">
      <c r="A667">
        <v>1156</v>
      </c>
      <c r="B667" s="1">
        <v>43668</v>
      </c>
      <c r="C667" t="s">
        <v>28</v>
      </c>
      <c r="D667" t="s">
        <v>54</v>
      </c>
      <c r="E667" t="s">
        <v>108</v>
      </c>
      <c r="F667" t="s">
        <v>31</v>
      </c>
      <c r="G667" t="s">
        <v>45</v>
      </c>
      <c r="H667" t="s">
        <v>55</v>
      </c>
      <c r="I667" t="s">
        <v>34</v>
      </c>
      <c r="J667" t="s">
        <v>109</v>
      </c>
      <c r="K667" s="1">
        <v>29331</v>
      </c>
      <c r="L667" t="s">
        <v>36</v>
      </c>
      <c r="M667" t="s">
        <v>48</v>
      </c>
      <c r="N667" t="s">
        <v>49</v>
      </c>
      <c r="O667" t="s">
        <v>67</v>
      </c>
      <c r="P667" t="s">
        <v>40</v>
      </c>
      <c r="Q667">
        <v>3</v>
      </c>
      <c r="R667" s="1">
        <v>45058</v>
      </c>
      <c r="S667">
        <v>1</v>
      </c>
      <c r="T667">
        <v>5</v>
      </c>
      <c r="U667">
        <v>2</v>
      </c>
      <c r="V667" s="1">
        <v>44808</v>
      </c>
      <c r="W667" t="s">
        <v>50</v>
      </c>
      <c r="X667" t="s">
        <v>42</v>
      </c>
      <c r="Y667" t="s">
        <v>52</v>
      </c>
      <c r="Z667">
        <v>5</v>
      </c>
      <c r="AA667">
        <v>939.49</v>
      </c>
      <c r="AB667">
        <v>39</v>
      </c>
    </row>
    <row r="668" spans="1:28" x14ac:dyDescent="0.25">
      <c r="A668">
        <v>1157</v>
      </c>
      <c r="B668" s="1">
        <v>43506</v>
      </c>
      <c r="C668" t="s">
        <v>28</v>
      </c>
      <c r="D668" t="s">
        <v>94</v>
      </c>
      <c r="E668" t="s">
        <v>30</v>
      </c>
      <c r="F668" t="s">
        <v>46</v>
      </c>
      <c r="G668" t="s">
        <v>45</v>
      </c>
      <c r="H668" t="s">
        <v>33</v>
      </c>
      <c r="I668" t="s">
        <v>34</v>
      </c>
      <c r="J668" t="s">
        <v>101</v>
      </c>
      <c r="K668" s="1">
        <v>35142</v>
      </c>
      <c r="L668" t="s">
        <v>36</v>
      </c>
      <c r="M668" t="s">
        <v>48</v>
      </c>
      <c r="N668" t="s">
        <v>49</v>
      </c>
      <c r="O668" t="s">
        <v>67</v>
      </c>
      <c r="P668" t="s">
        <v>40</v>
      </c>
      <c r="Q668">
        <v>3</v>
      </c>
      <c r="R668" s="1">
        <v>45083</v>
      </c>
      <c r="S668">
        <v>1</v>
      </c>
      <c r="T668">
        <v>4</v>
      </c>
      <c r="U668">
        <v>2</v>
      </c>
      <c r="V668" s="1">
        <v>44845</v>
      </c>
      <c r="W668" t="s">
        <v>68</v>
      </c>
      <c r="X668" t="s">
        <v>51</v>
      </c>
      <c r="Y668" t="s">
        <v>73</v>
      </c>
      <c r="Z668">
        <v>1</v>
      </c>
      <c r="AA668">
        <v>276.47000000000003</v>
      </c>
      <c r="AB668">
        <v>23</v>
      </c>
    </row>
    <row r="669" spans="1:28" x14ac:dyDescent="0.25">
      <c r="A669">
        <v>1158</v>
      </c>
      <c r="B669" s="1">
        <v>43426</v>
      </c>
      <c r="C669" t="s">
        <v>28</v>
      </c>
      <c r="D669" t="s">
        <v>85</v>
      </c>
      <c r="E669" t="s">
        <v>108</v>
      </c>
      <c r="F669" t="s">
        <v>55</v>
      </c>
      <c r="G669" t="s">
        <v>45</v>
      </c>
      <c r="H669" t="s">
        <v>55</v>
      </c>
      <c r="I669" t="s">
        <v>34</v>
      </c>
      <c r="J669" t="s">
        <v>70</v>
      </c>
      <c r="K669" s="1">
        <v>21370</v>
      </c>
      <c r="L669" t="s">
        <v>36</v>
      </c>
      <c r="M669" t="s">
        <v>48</v>
      </c>
      <c r="N669" t="s">
        <v>84</v>
      </c>
      <c r="O669" t="s">
        <v>39</v>
      </c>
      <c r="P669" t="s">
        <v>40</v>
      </c>
      <c r="Q669">
        <v>3</v>
      </c>
      <c r="R669" s="1">
        <v>45002</v>
      </c>
      <c r="S669">
        <v>2</v>
      </c>
      <c r="T669">
        <v>4</v>
      </c>
      <c r="U669">
        <v>4</v>
      </c>
      <c r="V669" s="1">
        <v>44818</v>
      </c>
      <c r="W669" t="s">
        <v>50</v>
      </c>
      <c r="X669" t="s">
        <v>51</v>
      </c>
      <c r="Y669" t="s">
        <v>63</v>
      </c>
      <c r="Z669">
        <v>3</v>
      </c>
      <c r="AA669">
        <v>154.71</v>
      </c>
      <c r="AB669">
        <v>60</v>
      </c>
    </row>
    <row r="670" spans="1:28" x14ac:dyDescent="0.25">
      <c r="A670">
        <v>1159</v>
      </c>
      <c r="B670" s="1">
        <v>45039</v>
      </c>
      <c r="C670" t="s">
        <v>28</v>
      </c>
      <c r="D670" t="s">
        <v>64</v>
      </c>
      <c r="E670" t="s">
        <v>30</v>
      </c>
      <c r="F670" t="s">
        <v>46</v>
      </c>
      <c r="G670" t="s">
        <v>45</v>
      </c>
      <c r="H670" t="s">
        <v>33</v>
      </c>
      <c r="I670" t="s">
        <v>34</v>
      </c>
      <c r="J670" t="s">
        <v>89</v>
      </c>
      <c r="K670" s="1">
        <v>29009</v>
      </c>
      <c r="L670" t="s">
        <v>36</v>
      </c>
      <c r="M670" t="s">
        <v>48</v>
      </c>
      <c r="N670" t="s">
        <v>60</v>
      </c>
      <c r="O670" t="s">
        <v>77</v>
      </c>
      <c r="P670" t="s">
        <v>40</v>
      </c>
      <c r="Q670">
        <v>3</v>
      </c>
      <c r="R670" s="1">
        <v>44975</v>
      </c>
      <c r="S670">
        <v>1</v>
      </c>
      <c r="T670">
        <v>2</v>
      </c>
      <c r="U670">
        <v>4</v>
      </c>
      <c r="V670" s="1">
        <v>44922</v>
      </c>
      <c r="W670" t="s">
        <v>41</v>
      </c>
      <c r="X670" t="s">
        <v>51</v>
      </c>
      <c r="Y670" t="s">
        <v>43</v>
      </c>
      <c r="Z670">
        <v>3</v>
      </c>
      <c r="AA670">
        <v>674.24</v>
      </c>
      <c r="AB670">
        <v>44</v>
      </c>
    </row>
    <row r="671" spans="1:28" x14ac:dyDescent="0.25">
      <c r="A671">
        <v>1160</v>
      </c>
      <c r="B671" s="1">
        <v>44921</v>
      </c>
      <c r="C671" t="s">
        <v>28</v>
      </c>
      <c r="D671" t="s">
        <v>74</v>
      </c>
      <c r="E671" t="s">
        <v>30</v>
      </c>
      <c r="F671" t="s">
        <v>46</v>
      </c>
      <c r="G671" t="s">
        <v>56</v>
      </c>
      <c r="H671" t="s">
        <v>55</v>
      </c>
      <c r="I671" t="s">
        <v>34</v>
      </c>
      <c r="J671" t="s">
        <v>65</v>
      </c>
      <c r="K671" s="1">
        <v>28013</v>
      </c>
      <c r="L671" t="s">
        <v>36</v>
      </c>
      <c r="M671" t="s">
        <v>37</v>
      </c>
      <c r="N671" t="s">
        <v>84</v>
      </c>
      <c r="O671" t="s">
        <v>61</v>
      </c>
      <c r="P671" t="s">
        <v>40</v>
      </c>
      <c r="Q671">
        <v>3</v>
      </c>
      <c r="R671" s="1">
        <v>44793</v>
      </c>
      <c r="S671">
        <v>4</v>
      </c>
      <c r="T671">
        <v>2</v>
      </c>
      <c r="U671">
        <v>3</v>
      </c>
      <c r="V671" s="1">
        <v>44872</v>
      </c>
      <c r="W671" t="s">
        <v>41</v>
      </c>
      <c r="X671" t="s">
        <v>51</v>
      </c>
      <c r="Y671" t="s">
        <v>43</v>
      </c>
      <c r="Z671">
        <v>2</v>
      </c>
      <c r="AA671">
        <v>137.96</v>
      </c>
      <c r="AB671">
        <v>46</v>
      </c>
    </row>
    <row r="672" spans="1:28" x14ac:dyDescent="0.25">
      <c r="A672">
        <v>1161</v>
      </c>
      <c r="B672" s="1">
        <v>43996</v>
      </c>
      <c r="C672" t="s">
        <v>28</v>
      </c>
      <c r="D672" t="s">
        <v>94</v>
      </c>
      <c r="E672" t="s">
        <v>30</v>
      </c>
      <c r="F672" t="s">
        <v>31</v>
      </c>
      <c r="G672" t="s">
        <v>56</v>
      </c>
      <c r="H672" t="s">
        <v>46</v>
      </c>
      <c r="I672" t="s">
        <v>34</v>
      </c>
      <c r="J672" t="s">
        <v>105</v>
      </c>
      <c r="K672" s="1">
        <v>19966</v>
      </c>
      <c r="L672" t="s">
        <v>36</v>
      </c>
      <c r="M672" t="s">
        <v>37</v>
      </c>
      <c r="N672" t="s">
        <v>60</v>
      </c>
      <c r="O672" t="s">
        <v>39</v>
      </c>
      <c r="P672" t="s">
        <v>40</v>
      </c>
      <c r="Q672">
        <v>3</v>
      </c>
      <c r="R672" s="1">
        <v>45025</v>
      </c>
      <c r="S672">
        <v>3</v>
      </c>
      <c r="T672">
        <v>4</v>
      </c>
      <c r="U672">
        <v>4</v>
      </c>
      <c r="V672" s="1">
        <v>44878</v>
      </c>
      <c r="W672" t="s">
        <v>68</v>
      </c>
      <c r="X672" t="s">
        <v>42</v>
      </c>
      <c r="Y672" t="s">
        <v>73</v>
      </c>
      <c r="Z672">
        <v>5</v>
      </c>
      <c r="AA672">
        <v>926.85</v>
      </c>
      <c r="AB672">
        <v>66</v>
      </c>
    </row>
    <row r="673" spans="1:28" x14ac:dyDescent="0.25">
      <c r="A673">
        <v>1162</v>
      </c>
      <c r="B673" s="1">
        <v>44649</v>
      </c>
      <c r="C673" t="s">
        <v>28</v>
      </c>
      <c r="D673" t="s">
        <v>74</v>
      </c>
      <c r="E673" t="s">
        <v>30</v>
      </c>
      <c r="F673" t="s">
        <v>55</v>
      </c>
      <c r="G673" t="s">
        <v>32</v>
      </c>
      <c r="H673" t="s">
        <v>33</v>
      </c>
      <c r="I673" t="s">
        <v>34</v>
      </c>
      <c r="J673" t="s">
        <v>65</v>
      </c>
      <c r="K673" s="1">
        <v>30545</v>
      </c>
      <c r="L673" t="s">
        <v>36</v>
      </c>
      <c r="M673" t="s">
        <v>37</v>
      </c>
      <c r="N673" t="s">
        <v>84</v>
      </c>
      <c r="O673" t="s">
        <v>39</v>
      </c>
      <c r="P673" t="s">
        <v>40</v>
      </c>
      <c r="Q673">
        <v>3</v>
      </c>
      <c r="R673" s="1">
        <v>44839</v>
      </c>
      <c r="S673">
        <v>3</v>
      </c>
      <c r="T673">
        <v>3</v>
      </c>
      <c r="U673">
        <v>2</v>
      </c>
      <c r="V673" s="1">
        <v>44806</v>
      </c>
      <c r="W673" t="s">
        <v>92</v>
      </c>
      <c r="X673" t="s">
        <v>51</v>
      </c>
      <c r="Y673" t="s">
        <v>52</v>
      </c>
      <c r="Z673">
        <v>1</v>
      </c>
      <c r="AA673">
        <v>846.55</v>
      </c>
      <c r="AB673">
        <v>39</v>
      </c>
    </row>
    <row r="674" spans="1:28" x14ac:dyDescent="0.25">
      <c r="A674">
        <v>1163</v>
      </c>
      <c r="B674" s="1">
        <v>44913</v>
      </c>
      <c r="C674" t="s">
        <v>133</v>
      </c>
      <c r="D674" t="s">
        <v>81</v>
      </c>
      <c r="E674" t="s">
        <v>30</v>
      </c>
      <c r="F674" t="s">
        <v>31</v>
      </c>
      <c r="G674" t="s">
        <v>45</v>
      </c>
      <c r="H674" t="s">
        <v>46</v>
      </c>
      <c r="I674" t="s">
        <v>34</v>
      </c>
      <c r="J674" t="s">
        <v>96</v>
      </c>
      <c r="K674" s="1">
        <v>35102</v>
      </c>
      <c r="L674" t="s">
        <v>36</v>
      </c>
      <c r="M674" t="s">
        <v>37</v>
      </c>
      <c r="N674" t="s">
        <v>38</v>
      </c>
      <c r="O674" t="s">
        <v>77</v>
      </c>
      <c r="P674" t="s">
        <v>40</v>
      </c>
      <c r="Q674">
        <v>3</v>
      </c>
      <c r="R674" s="1">
        <v>44909</v>
      </c>
      <c r="S674">
        <v>1</v>
      </c>
      <c r="T674">
        <v>2</v>
      </c>
      <c r="U674">
        <v>3</v>
      </c>
      <c r="V674" s="1">
        <v>44980</v>
      </c>
      <c r="W674" t="s">
        <v>92</v>
      </c>
      <c r="X674" t="s">
        <v>51</v>
      </c>
      <c r="Y674" t="s">
        <v>73</v>
      </c>
      <c r="Z674">
        <v>3</v>
      </c>
      <c r="AA674">
        <v>734.77</v>
      </c>
      <c r="AB674">
        <v>26</v>
      </c>
    </row>
    <row r="675" spans="1:28" x14ac:dyDescent="0.25">
      <c r="A675">
        <v>1164</v>
      </c>
      <c r="B675" s="1">
        <v>43545</v>
      </c>
      <c r="C675" t="s">
        <v>133</v>
      </c>
      <c r="D675" t="s">
        <v>54</v>
      </c>
      <c r="E675" t="s">
        <v>30</v>
      </c>
      <c r="F675" t="s">
        <v>46</v>
      </c>
      <c r="G675" t="s">
        <v>45</v>
      </c>
      <c r="H675" t="s">
        <v>46</v>
      </c>
      <c r="I675" t="s">
        <v>34</v>
      </c>
      <c r="J675" t="s">
        <v>58</v>
      </c>
      <c r="K675" s="1">
        <v>18561</v>
      </c>
      <c r="L675" t="s">
        <v>36</v>
      </c>
      <c r="M675" t="s">
        <v>37</v>
      </c>
      <c r="N675" t="s">
        <v>60</v>
      </c>
      <c r="O675" t="s">
        <v>67</v>
      </c>
      <c r="P675" t="s">
        <v>40</v>
      </c>
      <c r="Q675">
        <v>3</v>
      </c>
      <c r="R675" s="1">
        <v>44857</v>
      </c>
      <c r="S675">
        <v>5</v>
      </c>
      <c r="T675">
        <v>5</v>
      </c>
      <c r="U675">
        <v>5</v>
      </c>
      <c r="V675" s="1">
        <v>44986</v>
      </c>
      <c r="W675" t="s">
        <v>68</v>
      </c>
      <c r="X675" t="s">
        <v>42</v>
      </c>
      <c r="Y675" t="s">
        <v>52</v>
      </c>
      <c r="Z675">
        <v>3</v>
      </c>
      <c r="AA675">
        <v>315.08999999999997</v>
      </c>
      <c r="AB675">
        <v>69</v>
      </c>
    </row>
    <row r="676" spans="1:28" x14ac:dyDescent="0.25">
      <c r="A676">
        <v>1165</v>
      </c>
      <c r="B676" s="1">
        <v>44235</v>
      </c>
      <c r="C676" t="s">
        <v>133</v>
      </c>
      <c r="D676" t="s">
        <v>69</v>
      </c>
      <c r="E676" t="s">
        <v>30</v>
      </c>
      <c r="F676" t="s">
        <v>55</v>
      </c>
      <c r="G676" t="s">
        <v>32</v>
      </c>
      <c r="H676" t="s">
        <v>55</v>
      </c>
      <c r="I676" t="s">
        <v>34</v>
      </c>
      <c r="J676" t="s">
        <v>70</v>
      </c>
      <c r="K676" s="1">
        <v>36047</v>
      </c>
      <c r="L676" t="s">
        <v>36</v>
      </c>
      <c r="M676" t="s">
        <v>37</v>
      </c>
      <c r="N676" t="s">
        <v>60</v>
      </c>
      <c r="O676" t="s">
        <v>39</v>
      </c>
      <c r="P676" t="s">
        <v>40</v>
      </c>
      <c r="Q676">
        <v>3</v>
      </c>
      <c r="R676" s="1">
        <v>44935</v>
      </c>
      <c r="S676">
        <v>3</v>
      </c>
      <c r="T676">
        <v>3</v>
      </c>
      <c r="U676">
        <v>1</v>
      </c>
      <c r="V676" s="1">
        <v>44831</v>
      </c>
      <c r="W676" t="s">
        <v>92</v>
      </c>
      <c r="X676" t="s">
        <v>42</v>
      </c>
      <c r="Y676" t="s">
        <v>73</v>
      </c>
      <c r="Z676">
        <v>3</v>
      </c>
      <c r="AA676">
        <v>686.05</v>
      </c>
      <c r="AB676">
        <v>23</v>
      </c>
    </row>
    <row r="677" spans="1:28" x14ac:dyDescent="0.25">
      <c r="A677">
        <v>1166</v>
      </c>
      <c r="B677" s="1">
        <v>44718</v>
      </c>
      <c r="C677" t="s">
        <v>106</v>
      </c>
      <c r="D677" t="s">
        <v>74</v>
      </c>
      <c r="E677" t="s">
        <v>30</v>
      </c>
      <c r="F677" t="s">
        <v>55</v>
      </c>
      <c r="G677" t="s">
        <v>45</v>
      </c>
      <c r="H677" t="s">
        <v>33</v>
      </c>
      <c r="I677" t="s">
        <v>34</v>
      </c>
      <c r="J677" t="s">
        <v>70</v>
      </c>
      <c r="K677" s="1">
        <v>23755</v>
      </c>
      <c r="L677" t="s">
        <v>36</v>
      </c>
      <c r="M677" t="s">
        <v>48</v>
      </c>
      <c r="N677" t="s">
        <v>60</v>
      </c>
      <c r="O677" t="s">
        <v>67</v>
      </c>
      <c r="P677" t="s">
        <v>40</v>
      </c>
      <c r="Q677">
        <v>3</v>
      </c>
      <c r="R677" s="1">
        <v>44984</v>
      </c>
      <c r="S677">
        <v>2</v>
      </c>
      <c r="T677">
        <v>1</v>
      </c>
      <c r="U677">
        <v>4</v>
      </c>
      <c r="V677" s="1">
        <v>44783</v>
      </c>
      <c r="W677" t="s">
        <v>92</v>
      </c>
      <c r="X677" t="s">
        <v>51</v>
      </c>
      <c r="Y677" t="s">
        <v>73</v>
      </c>
      <c r="Z677">
        <v>4</v>
      </c>
      <c r="AA677">
        <v>942.51</v>
      </c>
      <c r="AB677">
        <v>57</v>
      </c>
    </row>
    <row r="678" spans="1:28" x14ac:dyDescent="0.25">
      <c r="A678">
        <v>1167</v>
      </c>
      <c r="B678" s="1">
        <v>44501</v>
      </c>
      <c r="C678" t="s">
        <v>106</v>
      </c>
      <c r="D678" t="s">
        <v>81</v>
      </c>
      <c r="E678" t="s">
        <v>30</v>
      </c>
      <c r="F678" t="s">
        <v>31</v>
      </c>
      <c r="G678" t="s">
        <v>56</v>
      </c>
      <c r="H678" t="s">
        <v>55</v>
      </c>
      <c r="I678" t="s">
        <v>34</v>
      </c>
      <c r="J678" t="s">
        <v>70</v>
      </c>
      <c r="K678" s="1">
        <v>20333</v>
      </c>
      <c r="L678" t="s">
        <v>36</v>
      </c>
      <c r="M678" t="s">
        <v>37</v>
      </c>
      <c r="N678" t="s">
        <v>60</v>
      </c>
      <c r="O678" t="s">
        <v>61</v>
      </c>
      <c r="P678" t="s">
        <v>40</v>
      </c>
      <c r="Q678">
        <v>3</v>
      </c>
      <c r="R678" s="1">
        <v>45068</v>
      </c>
      <c r="S678">
        <v>2</v>
      </c>
      <c r="T678">
        <v>3</v>
      </c>
      <c r="U678">
        <v>4</v>
      </c>
      <c r="V678" s="1">
        <v>44980</v>
      </c>
      <c r="W678" t="s">
        <v>62</v>
      </c>
      <c r="X678" t="s">
        <v>42</v>
      </c>
      <c r="Y678" t="s">
        <v>43</v>
      </c>
      <c r="Z678">
        <v>4</v>
      </c>
      <c r="AA678">
        <v>782.82</v>
      </c>
      <c r="AB678">
        <v>66</v>
      </c>
    </row>
    <row r="679" spans="1:28" x14ac:dyDescent="0.25">
      <c r="A679">
        <v>1168</v>
      </c>
      <c r="B679" s="1">
        <v>44945</v>
      </c>
      <c r="C679" t="s">
        <v>106</v>
      </c>
      <c r="D679" t="s">
        <v>54</v>
      </c>
      <c r="E679" t="s">
        <v>30</v>
      </c>
      <c r="F679" t="s">
        <v>31</v>
      </c>
      <c r="G679" t="s">
        <v>45</v>
      </c>
      <c r="H679" t="s">
        <v>55</v>
      </c>
      <c r="I679" t="s">
        <v>34</v>
      </c>
      <c r="J679" t="s">
        <v>70</v>
      </c>
      <c r="K679" s="1">
        <v>18638</v>
      </c>
      <c r="L679" t="s">
        <v>36</v>
      </c>
      <c r="M679" t="s">
        <v>37</v>
      </c>
      <c r="N679" t="s">
        <v>38</v>
      </c>
      <c r="O679" t="s">
        <v>67</v>
      </c>
      <c r="P679" t="s">
        <v>40</v>
      </c>
      <c r="Q679">
        <v>3</v>
      </c>
      <c r="R679" s="1">
        <v>44801</v>
      </c>
      <c r="S679">
        <v>2</v>
      </c>
      <c r="T679">
        <v>2</v>
      </c>
      <c r="U679">
        <v>2</v>
      </c>
      <c r="V679" s="1">
        <v>44806</v>
      </c>
      <c r="W679" t="s">
        <v>62</v>
      </c>
      <c r="X679" t="s">
        <v>42</v>
      </c>
      <c r="Y679" t="s">
        <v>43</v>
      </c>
      <c r="Z679">
        <v>1</v>
      </c>
      <c r="AA679">
        <v>370.64</v>
      </c>
      <c r="AB679">
        <v>72</v>
      </c>
    </row>
    <row r="680" spans="1:28" x14ac:dyDescent="0.25">
      <c r="A680">
        <v>1169</v>
      </c>
      <c r="B680" s="1">
        <v>44042</v>
      </c>
      <c r="C680" t="s">
        <v>106</v>
      </c>
      <c r="D680" t="s">
        <v>69</v>
      </c>
      <c r="E680" t="s">
        <v>30</v>
      </c>
      <c r="F680" t="s">
        <v>31</v>
      </c>
      <c r="G680" t="s">
        <v>56</v>
      </c>
      <c r="H680" t="s">
        <v>46</v>
      </c>
      <c r="I680" t="s">
        <v>34</v>
      </c>
      <c r="J680" t="s">
        <v>70</v>
      </c>
      <c r="K680" s="1">
        <v>22174</v>
      </c>
      <c r="L680" t="s">
        <v>36</v>
      </c>
      <c r="M680" t="s">
        <v>37</v>
      </c>
      <c r="N680" t="s">
        <v>84</v>
      </c>
      <c r="O680" t="s">
        <v>61</v>
      </c>
      <c r="P680" t="s">
        <v>40</v>
      </c>
      <c r="Q680">
        <v>3</v>
      </c>
      <c r="R680" s="1">
        <v>45141</v>
      </c>
      <c r="S680">
        <v>1</v>
      </c>
      <c r="T680">
        <v>3</v>
      </c>
      <c r="U680">
        <v>2</v>
      </c>
      <c r="V680" s="1">
        <v>45107</v>
      </c>
      <c r="W680" t="s">
        <v>68</v>
      </c>
      <c r="X680" t="s">
        <v>42</v>
      </c>
      <c r="Y680" t="s">
        <v>52</v>
      </c>
      <c r="Z680">
        <v>1</v>
      </c>
      <c r="AA680">
        <v>487.66</v>
      </c>
      <c r="AB680">
        <v>60</v>
      </c>
    </row>
    <row r="681" spans="1:28" x14ac:dyDescent="0.25">
      <c r="A681">
        <v>1170</v>
      </c>
      <c r="B681" s="1">
        <v>45123</v>
      </c>
      <c r="C681" t="s">
        <v>106</v>
      </c>
      <c r="D681" t="s">
        <v>29</v>
      </c>
      <c r="E681" t="s">
        <v>30</v>
      </c>
      <c r="F681" t="s">
        <v>46</v>
      </c>
      <c r="G681" t="s">
        <v>32</v>
      </c>
      <c r="H681" t="s">
        <v>55</v>
      </c>
      <c r="I681" t="s">
        <v>34</v>
      </c>
      <c r="J681" t="s">
        <v>111</v>
      </c>
      <c r="K681" s="1">
        <v>18827</v>
      </c>
      <c r="L681" t="s">
        <v>36</v>
      </c>
      <c r="M681" t="s">
        <v>37</v>
      </c>
      <c r="N681" t="s">
        <v>72</v>
      </c>
      <c r="O681" t="s">
        <v>61</v>
      </c>
      <c r="P681" t="s">
        <v>40</v>
      </c>
      <c r="Q681">
        <v>3</v>
      </c>
      <c r="R681" s="1">
        <v>44962</v>
      </c>
      <c r="S681">
        <v>1</v>
      </c>
      <c r="T681">
        <v>5</v>
      </c>
      <c r="U681">
        <v>4</v>
      </c>
      <c r="V681" s="1">
        <v>45142</v>
      </c>
      <c r="W681" t="s">
        <v>92</v>
      </c>
      <c r="X681" t="s">
        <v>51</v>
      </c>
      <c r="Y681" t="s">
        <v>52</v>
      </c>
      <c r="Z681">
        <v>1</v>
      </c>
      <c r="AA681">
        <v>179.85</v>
      </c>
      <c r="AB681">
        <v>72</v>
      </c>
    </row>
    <row r="682" spans="1:28" x14ac:dyDescent="0.25">
      <c r="A682">
        <v>1171</v>
      </c>
      <c r="B682" s="1">
        <v>44728</v>
      </c>
      <c r="C682" t="s">
        <v>28</v>
      </c>
      <c r="D682" t="s">
        <v>85</v>
      </c>
      <c r="E682" t="s">
        <v>30</v>
      </c>
      <c r="F682" t="s">
        <v>46</v>
      </c>
      <c r="G682" t="s">
        <v>45</v>
      </c>
      <c r="H682" t="s">
        <v>46</v>
      </c>
      <c r="I682" t="s">
        <v>34</v>
      </c>
      <c r="J682" t="s">
        <v>70</v>
      </c>
      <c r="K682" s="1">
        <v>19564</v>
      </c>
      <c r="L682" t="s">
        <v>36</v>
      </c>
      <c r="M682" t="s">
        <v>37</v>
      </c>
      <c r="N682" t="s">
        <v>49</v>
      </c>
      <c r="O682" t="s">
        <v>61</v>
      </c>
      <c r="P682" t="s">
        <v>40</v>
      </c>
      <c r="Q682">
        <v>3</v>
      </c>
      <c r="R682" s="1">
        <v>45101</v>
      </c>
      <c r="S682">
        <v>4</v>
      </c>
      <c r="T682">
        <v>1</v>
      </c>
      <c r="U682">
        <v>4</v>
      </c>
      <c r="V682" s="1">
        <v>44811</v>
      </c>
      <c r="W682" t="s">
        <v>62</v>
      </c>
      <c r="X682" t="s">
        <v>42</v>
      </c>
      <c r="Y682" t="s">
        <v>63</v>
      </c>
      <c r="Z682">
        <v>1</v>
      </c>
      <c r="AA682">
        <v>294.74</v>
      </c>
      <c r="AB682">
        <v>69</v>
      </c>
    </row>
    <row r="683" spans="1:28" x14ac:dyDescent="0.25">
      <c r="A683">
        <v>1172</v>
      </c>
      <c r="B683" s="1">
        <v>44360</v>
      </c>
      <c r="C683" t="s">
        <v>28</v>
      </c>
      <c r="D683" t="s">
        <v>44</v>
      </c>
      <c r="E683" t="s">
        <v>108</v>
      </c>
      <c r="F683" t="s">
        <v>55</v>
      </c>
      <c r="G683" t="s">
        <v>32</v>
      </c>
      <c r="H683" t="s">
        <v>55</v>
      </c>
      <c r="I683" t="s">
        <v>34</v>
      </c>
      <c r="J683" t="s">
        <v>79</v>
      </c>
      <c r="K683" s="1">
        <v>19134</v>
      </c>
      <c r="L683" t="s">
        <v>36</v>
      </c>
      <c r="M683" t="s">
        <v>48</v>
      </c>
      <c r="N683" t="s">
        <v>84</v>
      </c>
      <c r="O683" t="s">
        <v>67</v>
      </c>
      <c r="P683" t="s">
        <v>40</v>
      </c>
      <c r="Q683">
        <v>3</v>
      </c>
      <c r="R683" s="1">
        <v>45096</v>
      </c>
      <c r="S683">
        <v>1</v>
      </c>
      <c r="T683">
        <v>3</v>
      </c>
      <c r="U683">
        <v>2</v>
      </c>
      <c r="V683" s="1">
        <v>45015</v>
      </c>
      <c r="W683" t="s">
        <v>92</v>
      </c>
      <c r="X683" t="s">
        <v>51</v>
      </c>
      <c r="Y683" t="s">
        <v>73</v>
      </c>
      <c r="Z683">
        <v>5</v>
      </c>
      <c r="AA683">
        <v>202.09</v>
      </c>
      <c r="AB683">
        <v>69</v>
      </c>
    </row>
    <row r="684" spans="1:28" x14ac:dyDescent="0.25">
      <c r="A684">
        <v>1173</v>
      </c>
      <c r="B684" s="1">
        <v>44149</v>
      </c>
      <c r="C684" t="s">
        <v>28</v>
      </c>
      <c r="D684" t="s">
        <v>69</v>
      </c>
      <c r="E684" t="s">
        <v>108</v>
      </c>
      <c r="F684" t="s">
        <v>55</v>
      </c>
      <c r="G684" t="s">
        <v>32</v>
      </c>
      <c r="H684" t="s">
        <v>55</v>
      </c>
      <c r="I684" t="s">
        <v>34</v>
      </c>
      <c r="J684" t="s">
        <v>134</v>
      </c>
      <c r="K684" s="1">
        <v>24867</v>
      </c>
      <c r="L684" t="s">
        <v>36</v>
      </c>
      <c r="M684" t="s">
        <v>37</v>
      </c>
      <c r="N684" t="s">
        <v>38</v>
      </c>
      <c r="O684" t="s">
        <v>39</v>
      </c>
      <c r="P684" t="s">
        <v>40</v>
      </c>
      <c r="Q684">
        <v>3</v>
      </c>
      <c r="R684" s="1">
        <v>45093</v>
      </c>
      <c r="S684">
        <v>5</v>
      </c>
      <c r="T684">
        <v>5</v>
      </c>
      <c r="U684">
        <v>2</v>
      </c>
      <c r="V684" s="1">
        <v>44966</v>
      </c>
      <c r="W684" t="s">
        <v>50</v>
      </c>
      <c r="X684" t="s">
        <v>42</v>
      </c>
      <c r="Y684" t="s">
        <v>73</v>
      </c>
      <c r="Z684">
        <v>4</v>
      </c>
      <c r="AA684">
        <v>901.42</v>
      </c>
      <c r="AB684">
        <v>52</v>
      </c>
    </row>
    <row r="685" spans="1:28" x14ac:dyDescent="0.25">
      <c r="A685">
        <v>1174</v>
      </c>
      <c r="B685" s="1">
        <v>43998</v>
      </c>
      <c r="C685" t="s">
        <v>28</v>
      </c>
      <c r="D685" t="s">
        <v>29</v>
      </c>
      <c r="E685" t="s">
        <v>108</v>
      </c>
      <c r="F685" t="s">
        <v>55</v>
      </c>
      <c r="G685" t="s">
        <v>32</v>
      </c>
      <c r="H685" t="s">
        <v>33</v>
      </c>
      <c r="I685" t="s">
        <v>34</v>
      </c>
      <c r="J685" t="s">
        <v>70</v>
      </c>
      <c r="K685" s="1">
        <v>27008</v>
      </c>
      <c r="L685" t="s">
        <v>36</v>
      </c>
      <c r="M685" t="s">
        <v>37</v>
      </c>
      <c r="N685" t="s">
        <v>60</v>
      </c>
      <c r="O685" t="s">
        <v>39</v>
      </c>
      <c r="P685" t="s">
        <v>40</v>
      </c>
      <c r="Q685">
        <v>3</v>
      </c>
      <c r="R685" s="1">
        <v>44991</v>
      </c>
      <c r="S685">
        <v>2</v>
      </c>
      <c r="T685">
        <v>1</v>
      </c>
      <c r="U685">
        <v>5</v>
      </c>
      <c r="V685" s="1">
        <v>45058</v>
      </c>
      <c r="W685" t="s">
        <v>62</v>
      </c>
      <c r="X685" t="s">
        <v>51</v>
      </c>
      <c r="Y685" t="s">
        <v>52</v>
      </c>
      <c r="Z685">
        <v>3</v>
      </c>
      <c r="AA685">
        <v>454.23</v>
      </c>
      <c r="AB685">
        <v>47</v>
      </c>
    </row>
    <row r="686" spans="1:28" x14ac:dyDescent="0.25">
      <c r="A686">
        <v>1175</v>
      </c>
      <c r="B686" s="1">
        <v>43454</v>
      </c>
      <c r="C686" t="s">
        <v>28</v>
      </c>
      <c r="D686" t="s">
        <v>44</v>
      </c>
      <c r="E686" t="s">
        <v>108</v>
      </c>
      <c r="F686" t="s">
        <v>55</v>
      </c>
      <c r="G686" t="s">
        <v>45</v>
      </c>
      <c r="H686" t="s">
        <v>46</v>
      </c>
      <c r="I686" t="s">
        <v>34</v>
      </c>
      <c r="J686" t="s">
        <v>102</v>
      </c>
      <c r="K686" s="1">
        <v>35281</v>
      </c>
      <c r="L686" t="s">
        <v>36</v>
      </c>
      <c r="M686" t="s">
        <v>37</v>
      </c>
      <c r="N686" t="s">
        <v>84</v>
      </c>
      <c r="O686" t="s">
        <v>77</v>
      </c>
      <c r="P686" t="s">
        <v>40</v>
      </c>
      <c r="Q686">
        <v>3</v>
      </c>
      <c r="R686" s="1">
        <v>45038</v>
      </c>
      <c r="S686">
        <v>2</v>
      </c>
      <c r="T686">
        <v>1</v>
      </c>
      <c r="U686">
        <v>2</v>
      </c>
      <c r="V686" s="1">
        <v>44930</v>
      </c>
      <c r="W686" t="s">
        <v>62</v>
      </c>
      <c r="X686" t="s">
        <v>42</v>
      </c>
      <c r="Y686" t="s">
        <v>73</v>
      </c>
      <c r="Z686">
        <v>3</v>
      </c>
      <c r="AA686">
        <v>460.39</v>
      </c>
      <c r="AB686">
        <v>22</v>
      </c>
    </row>
    <row r="687" spans="1:28" x14ac:dyDescent="0.25">
      <c r="A687">
        <v>1176</v>
      </c>
      <c r="B687" s="1">
        <v>44863</v>
      </c>
      <c r="C687" t="s">
        <v>28</v>
      </c>
      <c r="D687" t="s">
        <v>87</v>
      </c>
      <c r="E687" t="s">
        <v>30</v>
      </c>
      <c r="F687" t="s">
        <v>31</v>
      </c>
      <c r="G687" t="s">
        <v>45</v>
      </c>
      <c r="H687" t="s">
        <v>46</v>
      </c>
      <c r="I687" t="s">
        <v>34</v>
      </c>
      <c r="J687" t="s">
        <v>79</v>
      </c>
      <c r="K687" s="1">
        <v>22277</v>
      </c>
      <c r="L687" t="s">
        <v>36</v>
      </c>
      <c r="M687" t="s">
        <v>37</v>
      </c>
      <c r="N687" t="s">
        <v>38</v>
      </c>
      <c r="O687" t="s">
        <v>67</v>
      </c>
      <c r="P687" t="s">
        <v>40</v>
      </c>
      <c r="Q687">
        <v>3</v>
      </c>
      <c r="R687" s="1">
        <v>44851</v>
      </c>
      <c r="S687">
        <v>2</v>
      </c>
      <c r="T687">
        <v>2</v>
      </c>
      <c r="U687">
        <v>5</v>
      </c>
      <c r="V687" s="1">
        <v>44971</v>
      </c>
      <c r="W687" t="s">
        <v>41</v>
      </c>
      <c r="X687" t="s">
        <v>42</v>
      </c>
      <c r="Y687" t="s">
        <v>63</v>
      </c>
      <c r="Z687">
        <v>2</v>
      </c>
      <c r="AA687">
        <v>644.72</v>
      </c>
      <c r="AB687">
        <v>62</v>
      </c>
    </row>
    <row r="688" spans="1:28" x14ac:dyDescent="0.25">
      <c r="A688">
        <v>1177</v>
      </c>
      <c r="B688" s="1">
        <v>44032</v>
      </c>
      <c r="C688" t="s">
        <v>28</v>
      </c>
      <c r="D688" t="s">
        <v>81</v>
      </c>
      <c r="E688" t="s">
        <v>30</v>
      </c>
      <c r="F688" t="s">
        <v>31</v>
      </c>
      <c r="G688" t="s">
        <v>45</v>
      </c>
      <c r="H688" t="s">
        <v>33</v>
      </c>
      <c r="I688" t="s">
        <v>34</v>
      </c>
      <c r="J688" t="s">
        <v>47</v>
      </c>
      <c r="K688" s="1">
        <v>25025</v>
      </c>
      <c r="L688" t="s">
        <v>36</v>
      </c>
      <c r="M688" t="s">
        <v>37</v>
      </c>
      <c r="N688" t="s">
        <v>60</v>
      </c>
      <c r="O688" t="s">
        <v>67</v>
      </c>
      <c r="P688" t="s">
        <v>40</v>
      </c>
      <c r="Q688">
        <v>3</v>
      </c>
      <c r="R688" s="1">
        <v>44785</v>
      </c>
      <c r="S688">
        <v>2</v>
      </c>
      <c r="T688">
        <v>2</v>
      </c>
      <c r="U688">
        <v>5</v>
      </c>
      <c r="V688" s="1">
        <v>44821</v>
      </c>
      <c r="W688" t="s">
        <v>50</v>
      </c>
      <c r="X688" t="s">
        <v>51</v>
      </c>
      <c r="Y688" t="s">
        <v>73</v>
      </c>
      <c r="Z688">
        <v>3</v>
      </c>
      <c r="AA688">
        <v>436.86</v>
      </c>
      <c r="AB688">
        <v>52</v>
      </c>
    </row>
    <row r="689" spans="1:28" x14ac:dyDescent="0.25">
      <c r="A689">
        <v>1178</v>
      </c>
      <c r="B689" s="1">
        <v>44472</v>
      </c>
      <c r="C689" t="s">
        <v>28</v>
      </c>
      <c r="D689" t="s">
        <v>54</v>
      </c>
      <c r="E689" t="s">
        <v>108</v>
      </c>
      <c r="F689" t="s">
        <v>31</v>
      </c>
      <c r="G689" t="s">
        <v>32</v>
      </c>
      <c r="H689" t="s">
        <v>46</v>
      </c>
      <c r="I689" t="s">
        <v>34</v>
      </c>
      <c r="J689" t="s">
        <v>70</v>
      </c>
      <c r="K689" s="1">
        <v>21677</v>
      </c>
      <c r="L689" t="s">
        <v>36</v>
      </c>
      <c r="M689" t="s">
        <v>48</v>
      </c>
      <c r="N689" t="s">
        <v>60</v>
      </c>
      <c r="O689" t="s">
        <v>61</v>
      </c>
      <c r="P689" t="s">
        <v>40</v>
      </c>
      <c r="Q689">
        <v>3</v>
      </c>
      <c r="R689" s="1">
        <v>45049</v>
      </c>
      <c r="S689">
        <v>2</v>
      </c>
      <c r="T689">
        <v>1</v>
      </c>
      <c r="U689">
        <v>2</v>
      </c>
      <c r="V689" s="1">
        <v>44916</v>
      </c>
      <c r="W689" t="s">
        <v>62</v>
      </c>
      <c r="X689" t="s">
        <v>51</v>
      </c>
      <c r="Y689" t="s">
        <v>43</v>
      </c>
      <c r="Z689">
        <v>1</v>
      </c>
      <c r="AA689">
        <v>361.52</v>
      </c>
      <c r="AB689">
        <v>62</v>
      </c>
    </row>
    <row r="690" spans="1:28" x14ac:dyDescent="0.25">
      <c r="A690">
        <v>1179</v>
      </c>
      <c r="B690" s="1">
        <v>44758</v>
      </c>
      <c r="C690" t="s">
        <v>28</v>
      </c>
      <c r="D690" t="s">
        <v>94</v>
      </c>
      <c r="E690" t="s">
        <v>30</v>
      </c>
      <c r="F690" t="s">
        <v>46</v>
      </c>
      <c r="G690" t="s">
        <v>45</v>
      </c>
      <c r="H690" t="s">
        <v>55</v>
      </c>
      <c r="I690" t="s">
        <v>34</v>
      </c>
      <c r="J690" t="s">
        <v>47</v>
      </c>
      <c r="K690" s="1">
        <v>33124</v>
      </c>
      <c r="L690" t="s">
        <v>36</v>
      </c>
      <c r="M690" t="s">
        <v>48</v>
      </c>
      <c r="N690" t="s">
        <v>72</v>
      </c>
      <c r="O690" t="s">
        <v>77</v>
      </c>
      <c r="P690" t="s">
        <v>40</v>
      </c>
      <c r="Q690">
        <v>3</v>
      </c>
      <c r="R690" s="1">
        <v>45117</v>
      </c>
      <c r="S690">
        <v>3</v>
      </c>
      <c r="T690">
        <v>5</v>
      </c>
      <c r="U690">
        <v>1</v>
      </c>
      <c r="V690" s="1">
        <v>44968</v>
      </c>
      <c r="W690" t="s">
        <v>68</v>
      </c>
      <c r="X690" t="s">
        <v>42</v>
      </c>
      <c r="Y690" t="s">
        <v>73</v>
      </c>
      <c r="Z690">
        <v>2</v>
      </c>
      <c r="AA690">
        <v>229.05</v>
      </c>
      <c r="AB690">
        <v>32</v>
      </c>
    </row>
    <row r="691" spans="1:28" x14ac:dyDescent="0.25">
      <c r="A691">
        <v>1180</v>
      </c>
      <c r="B691" s="1">
        <v>44012</v>
      </c>
      <c r="C691" t="s">
        <v>28</v>
      </c>
      <c r="D691" t="s">
        <v>85</v>
      </c>
      <c r="E691" t="s">
        <v>30</v>
      </c>
      <c r="F691" t="s">
        <v>55</v>
      </c>
      <c r="G691" t="s">
        <v>56</v>
      </c>
      <c r="H691" t="s">
        <v>55</v>
      </c>
      <c r="I691" t="s">
        <v>34</v>
      </c>
      <c r="J691" t="s">
        <v>111</v>
      </c>
      <c r="K691" s="1">
        <v>16406</v>
      </c>
      <c r="L691" t="s">
        <v>36</v>
      </c>
      <c r="M691" t="s">
        <v>48</v>
      </c>
      <c r="N691" t="s">
        <v>49</v>
      </c>
      <c r="O691" t="s">
        <v>61</v>
      </c>
      <c r="P691" t="s">
        <v>40</v>
      </c>
      <c r="Q691">
        <v>3</v>
      </c>
      <c r="R691" s="1">
        <v>45061</v>
      </c>
      <c r="S691">
        <v>4</v>
      </c>
      <c r="T691">
        <v>3</v>
      </c>
      <c r="U691">
        <v>1</v>
      </c>
      <c r="V691" s="1">
        <v>44882</v>
      </c>
      <c r="W691" t="s">
        <v>68</v>
      </c>
      <c r="X691" t="s">
        <v>42</v>
      </c>
      <c r="Y691" t="s">
        <v>63</v>
      </c>
      <c r="Z691">
        <v>3</v>
      </c>
      <c r="AA691">
        <v>787.85</v>
      </c>
      <c r="AB691">
        <v>76</v>
      </c>
    </row>
    <row r="692" spans="1:28" x14ac:dyDescent="0.25">
      <c r="A692">
        <v>1181</v>
      </c>
      <c r="B692" s="1">
        <v>44360</v>
      </c>
      <c r="C692" t="s">
        <v>28</v>
      </c>
      <c r="D692" t="s">
        <v>64</v>
      </c>
      <c r="E692" t="s">
        <v>30</v>
      </c>
      <c r="F692" t="s">
        <v>55</v>
      </c>
      <c r="G692" t="s">
        <v>32</v>
      </c>
      <c r="H692" t="s">
        <v>46</v>
      </c>
      <c r="I692" t="s">
        <v>34</v>
      </c>
      <c r="J692" t="s">
        <v>101</v>
      </c>
      <c r="K692" s="1">
        <v>34136</v>
      </c>
      <c r="L692" t="s">
        <v>36</v>
      </c>
      <c r="M692" t="s">
        <v>48</v>
      </c>
      <c r="N692" t="s">
        <v>60</v>
      </c>
      <c r="O692" t="s">
        <v>67</v>
      </c>
      <c r="P692" t="s">
        <v>40</v>
      </c>
      <c r="Q692">
        <v>3</v>
      </c>
      <c r="R692" s="1">
        <v>45112</v>
      </c>
      <c r="S692">
        <v>5</v>
      </c>
      <c r="T692">
        <v>5</v>
      </c>
      <c r="U692">
        <v>4</v>
      </c>
      <c r="V692" s="1">
        <v>44926</v>
      </c>
      <c r="W692" t="s">
        <v>92</v>
      </c>
      <c r="X692" t="s">
        <v>51</v>
      </c>
      <c r="Y692" t="s">
        <v>52</v>
      </c>
      <c r="Z692">
        <v>1</v>
      </c>
      <c r="AA692">
        <v>483.82</v>
      </c>
      <c r="AB692">
        <v>28</v>
      </c>
    </row>
    <row r="693" spans="1:28" x14ac:dyDescent="0.25">
      <c r="A693">
        <v>1182</v>
      </c>
      <c r="B693" s="1">
        <v>44194</v>
      </c>
      <c r="C693" t="s">
        <v>28</v>
      </c>
      <c r="D693" t="s">
        <v>74</v>
      </c>
      <c r="E693" t="s">
        <v>30</v>
      </c>
      <c r="F693" t="s">
        <v>55</v>
      </c>
      <c r="G693" t="s">
        <v>32</v>
      </c>
      <c r="H693" t="s">
        <v>33</v>
      </c>
      <c r="I693" t="s">
        <v>34</v>
      </c>
      <c r="J693" t="s">
        <v>89</v>
      </c>
      <c r="K693" s="1">
        <v>27007</v>
      </c>
      <c r="L693" t="s">
        <v>36</v>
      </c>
      <c r="M693" t="s">
        <v>37</v>
      </c>
      <c r="N693" t="s">
        <v>72</v>
      </c>
      <c r="O693" t="s">
        <v>77</v>
      </c>
      <c r="P693" t="s">
        <v>40</v>
      </c>
      <c r="Q693">
        <v>3</v>
      </c>
      <c r="R693" s="1">
        <v>44798</v>
      </c>
      <c r="S693">
        <v>2</v>
      </c>
      <c r="T693">
        <v>4</v>
      </c>
      <c r="U693">
        <v>5</v>
      </c>
      <c r="V693" s="1">
        <v>44853</v>
      </c>
      <c r="W693" t="s">
        <v>92</v>
      </c>
      <c r="X693" t="s">
        <v>51</v>
      </c>
      <c r="Y693" t="s">
        <v>73</v>
      </c>
      <c r="Z693">
        <v>5</v>
      </c>
      <c r="AA693">
        <v>623.64</v>
      </c>
      <c r="AB693">
        <v>47</v>
      </c>
    </row>
    <row r="694" spans="1:28" x14ac:dyDescent="0.25">
      <c r="A694">
        <v>1183</v>
      </c>
      <c r="B694" s="1">
        <v>44595</v>
      </c>
      <c r="C694" t="s">
        <v>28</v>
      </c>
      <c r="D694" t="s">
        <v>69</v>
      </c>
      <c r="E694" t="s">
        <v>30</v>
      </c>
      <c r="F694" t="s">
        <v>46</v>
      </c>
      <c r="G694" t="s">
        <v>45</v>
      </c>
      <c r="H694" t="s">
        <v>55</v>
      </c>
      <c r="I694" t="s">
        <v>34</v>
      </c>
      <c r="J694" t="s">
        <v>102</v>
      </c>
      <c r="K694" s="1">
        <v>17154</v>
      </c>
      <c r="L694" t="s">
        <v>36</v>
      </c>
      <c r="M694" t="s">
        <v>37</v>
      </c>
      <c r="N694" t="s">
        <v>72</v>
      </c>
      <c r="O694" t="s">
        <v>67</v>
      </c>
      <c r="P694" t="s">
        <v>40</v>
      </c>
      <c r="Q694">
        <v>3</v>
      </c>
      <c r="R694" s="1">
        <v>44992</v>
      </c>
      <c r="S694">
        <v>4</v>
      </c>
      <c r="T694">
        <v>5</v>
      </c>
      <c r="U694">
        <v>5</v>
      </c>
      <c r="V694" s="1">
        <v>45123</v>
      </c>
      <c r="W694" t="s">
        <v>68</v>
      </c>
      <c r="X694" t="s">
        <v>42</v>
      </c>
      <c r="Y694" t="s">
        <v>52</v>
      </c>
      <c r="Z694">
        <v>4</v>
      </c>
      <c r="AA694">
        <v>351.35</v>
      </c>
      <c r="AB694">
        <v>76</v>
      </c>
    </row>
    <row r="695" spans="1:28" x14ac:dyDescent="0.25">
      <c r="A695">
        <v>1184</v>
      </c>
      <c r="B695" s="1">
        <v>44571</v>
      </c>
      <c r="C695" t="s">
        <v>28</v>
      </c>
      <c r="D695" t="s">
        <v>29</v>
      </c>
      <c r="E695" t="s">
        <v>30</v>
      </c>
      <c r="F695" t="s">
        <v>55</v>
      </c>
      <c r="G695" t="s">
        <v>56</v>
      </c>
      <c r="H695" t="s">
        <v>33</v>
      </c>
      <c r="I695" t="s">
        <v>34</v>
      </c>
      <c r="J695" t="s">
        <v>101</v>
      </c>
      <c r="K695" s="1">
        <v>18902</v>
      </c>
      <c r="L695" t="s">
        <v>36</v>
      </c>
      <c r="M695" t="s">
        <v>37</v>
      </c>
      <c r="N695" t="s">
        <v>49</v>
      </c>
      <c r="O695" t="s">
        <v>77</v>
      </c>
      <c r="P695" t="s">
        <v>40</v>
      </c>
      <c r="Q695">
        <v>3</v>
      </c>
      <c r="R695" s="1">
        <v>44837</v>
      </c>
      <c r="S695">
        <v>1</v>
      </c>
      <c r="T695">
        <v>3</v>
      </c>
      <c r="U695">
        <v>1</v>
      </c>
      <c r="V695" s="1">
        <v>44957</v>
      </c>
      <c r="W695" t="s">
        <v>50</v>
      </c>
      <c r="X695" t="s">
        <v>42</v>
      </c>
      <c r="Y695" t="s">
        <v>63</v>
      </c>
      <c r="Z695">
        <v>3</v>
      </c>
      <c r="AA695">
        <v>512.51</v>
      </c>
      <c r="AB695">
        <v>71</v>
      </c>
    </row>
    <row r="696" spans="1:28" x14ac:dyDescent="0.25">
      <c r="A696">
        <v>1185</v>
      </c>
      <c r="B696" s="1">
        <v>43447</v>
      </c>
      <c r="C696" t="s">
        <v>133</v>
      </c>
      <c r="D696" t="s">
        <v>44</v>
      </c>
      <c r="E696" t="s">
        <v>30</v>
      </c>
      <c r="F696" t="s">
        <v>46</v>
      </c>
      <c r="G696" t="s">
        <v>45</v>
      </c>
      <c r="H696" t="s">
        <v>55</v>
      </c>
      <c r="I696" t="s">
        <v>34</v>
      </c>
      <c r="J696" t="s">
        <v>97</v>
      </c>
      <c r="K696" s="1">
        <v>26717</v>
      </c>
      <c r="L696" t="s">
        <v>36</v>
      </c>
      <c r="M696" t="s">
        <v>37</v>
      </c>
      <c r="N696" t="s">
        <v>60</v>
      </c>
      <c r="O696" t="s">
        <v>39</v>
      </c>
      <c r="P696" t="s">
        <v>40</v>
      </c>
      <c r="Q696">
        <v>3</v>
      </c>
      <c r="R696" s="1">
        <v>44786</v>
      </c>
      <c r="S696">
        <v>1</v>
      </c>
      <c r="T696">
        <v>2</v>
      </c>
      <c r="U696">
        <v>4</v>
      </c>
      <c r="V696" s="1">
        <v>44826</v>
      </c>
      <c r="W696" t="s">
        <v>62</v>
      </c>
      <c r="X696" t="s">
        <v>42</v>
      </c>
      <c r="Y696" t="s">
        <v>43</v>
      </c>
      <c r="Z696">
        <v>5</v>
      </c>
      <c r="AA696">
        <v>957.9</v>
      </c>
      <c r="AB696">
        <v>45</v>
      </c>
    </row>
    <row r="697" spans="1:28" x14ac:dyDescent="0.25">
      <c r="A697">
        <v>1186</v>
      </c>
      <c r="B697" s="1">
        <v>44258</v>
      </c>
      <c r="C697" t="s">
        <v>133</v>
      </c>
      <c r="D697" t="s">
        <v>87</v>
      </c>
      <c r="E697" t="s">
        <v>30</v>
      </c>
      <c r="F697" t="s">
        <v>55</v>
      </c>
      <c r="G697" t="s">
        <v>45</v>
      </c>
      <c r="H697" t="s">
        <v>33</v>
      </c>
      <c r="I697" t="s">
        <v>34</v>
      </c>
      <c r="J697" t="s">
        <v>89</v>
      </c>
      <c r="K697" s="1">
        <v>30553</v>
      </c>
      <c r="L697" t="s">
        <v>36</v>
      </c>
      <c r="M697" t="s">
        <v>37</v>
      </c>
      <c r="N697" t="s">
        <v>49</v>
      </c>
      <c r="O697" t="s">
        <v>61</v>
      </c>
      <c r="P697" t="s">
        <v>40</v>
      </c>
      <c r="Q697">
        <v>3</v>
      </c>
      <c r="R697" s="1">
        <v>45058</v>
      </c>
      <c r="S697">
        <v>3</v>
      </c>
      <c r="T697">
        <v>3</v>
      </c>
      <c r="U697">
        <v>5</v>
      </c>
      <c r="V697" s="1">
        <v>45089</v>
      </c>
      <c r="W697" t="s">
        <v>92</v>
      </c>
      <c r="X697" t="s">
        <v>51</v>
      </c>
      <c r="Y697" t="s">
        <v>43</v>
      </c>
      <c r="Z697">
        <v>5</v>
      </c>
      <c r="AA697">
        <v>886.45</v>
      </c>
      <c r="AB697">
        <v>38</v>
      </c>
    </row>
    <row r="698" spans="1:28" x14ac:dyDescent="0.25">
      <c r="A698">
        <v>1187</v>
      </c>
      <c r="B698" s="1">
        <v>44381</v>
      </c>
      <c r="C698" t="s">
        <v>133</v>
      </c>
      <c r="D698" t="s">
        <v>81</v>
      </c>
      <c r="E698" t="s">
        <v>30</v>
      </c>
      <c r="F698" t="s">
        <v>46</v>
      </c>
      <c r="G698" t="s">
        <v>45</v>
      </c>
      <c r="H698" t="s">
        <v>55</v>
      </c>
      <c r="I698" t="s">
        <v>34</v>
      </c>
      <c r="J698" t="s">
        <v>47</v>
      </c>
      <c r="K698" s="1">
        <v>35688</v>
      </c>
      <c r="L698" t="s">
        <v>36</v>
      </c>
      <c r="M698" t="s">
        <v>37</v>
      </c>
      <c r="N698" t="s">
        <v>72</v>
      </c>
      <c r="O698" t="s">
        <v>61</v>
      </c>
      <c r="P698" t="s">
        <v>40</v>
      </c>
      <c r="Q698">
        <v>3</v>
      </c>
      <c r="R698" s="1">
        <v>44884</v>
      </c>
      <c r="S698">
        <v>4</v>
      </c>
      <c r="T698">
        <v>1</v>
      </c>
      <c r="U698">
        <v>1</v>
      </c>
      <c r="V698" s="1">
        <v>44859</v>
      </c>
      <c r="W698" t="s">
        <v>92</v>
      </c>
      <c r="X698" t="s">
        <v>42</v>
      </c>
      <c r="Y698" t="s">
        <v>52</v>
      </c>
      <c r="Z698">
        <v>4</v>
      </c>
      <c r="AA698">
        <v>443.55</v>
      </c>
      <c r="AB698">
        <v>24</v>
      </c>
    </row>
    <row r="699" spans="1:28" x14ac:dyDescent="0.25">
      <c r="A699">
        <v>1188</v>
      </c>
      <c r="B699" s="1">
        <v>43867</v>
      </c>
      <c r="C699" t="s">
        <v>106</v>
      </c>
      <c r="D699" t="s">
        <v>74</v>
      </c>
      <c r="E699" t="s">
        <v>108</v>
      </c>
      <c r="F699" t="s">
        <v>31</v>
      </c>
      <c r="G699" t="s">
        <v>56</v>
      </c>
      <c r="H699" t="s">
        <v>46</v>
      </c>
      <c r="I699" t="s">
        <v>34</v>
      </c>
      <c r="J699" t="s">
        <v>58</v>
      </c>
      <c r="K699" s="1">
        <v>29003</v>
      </c>
      <c r="L699" t="s">
        <v>36</v>
      </c>
      <c r="M699" t="s">
        <v>48</v>
      </c>
      <c r="N699" t="s">
        <v>72</v>
      </c>
      <c r="O699" t="s">
        <v>77</v>
      </c>
      <c r="P699" t="s">
        <v>40</v>
      </c>
      <c r="Q699">
        <v>3</v>
      </c>
      <c r="R699" s="1">
        <v>45123</v>
      </c>
      <c r="S699">
        <v>4</v>
      </c>
      <c r="T699">
        <v>1</v>
      </c>
      <c r="U699">
        <v>1</v>
      </c>
      <c r="V699" s="1">
        <v>44933</v>
      </c>
      <c r="W699" t="s">
        <v>68</v>
      </c>
      <c r="X699" t="s">
        <v>42</v>
      </c>
      <c r="Y699" t="s">
        <v>73</v>
      </c>
      <c r="Z699">
        <v>4</v>
      </c>
      <c r="AA699">
        <v>899.13</v>
      </c>
      <c r="AB699">
        <v>41</v>
      </c>
    </row>
    <row r="700" spans="1:28" x14ac:dyDescent="0.25">
      <c r="A700">
        <v>1189</v>
      </c>
      <c r="B700" s="1">
        <v>44010</v>
      </c>
      <c r="C700" t="s">
        <v>106</v>
      </c>
      <c r="D700" t="s">
        <v>81</v>
      </c>
      <c r="E700" t="s">
        <v>108</v>
      </c>
      <c r="F700" t="s">
        <v>31</v>
      </c>
      <c r="G700" t="s">
        <v>32</v>
      </c>
      <c r="H700" t="s">
        <v>55</v>
      </c>
      <c r="I700" t="s">
        <v>34</v>
      </c>
      <c r="J700" t="s">
        <v>75</v>
      </c>
      <c r="K700" s="1">
        <v>32209</v>
      </c>
      <c r="L700" t="s">
        <v>36</v>
      </c>
      <c r="M700" t="s">
        <v>37</v>
      </c>
      <c r="N700" t="s">
        <v>60</v>
      </c>
      <c r="O700" t="s">
        <v>67</v>
      </c>
      <c r="P700" t="s">
        <v>40</v>
      </c>
      <c r="Q700">
        <v>3</v>
      </c>
      <c r="R700" s="1">
        <v>45126</v>
      </c>
      <c r="S700">
        <v>5</v>
      </c>
      <c r="T700">
        <v>5</v>
      </c>
      <c r="U700">
        <v>3</v>
      </c>
      <c r="V700" s="1">
        <v>44824</v>
      </c>
      <c r="W700" t="s">
        <v>92</v>
      </c>
      <c r="X700" t="s">
        <v>51</v>
      </c>
      <c r="Y700" t="s">
        <v>63</v>
      </c>
      <c r="Z700">
        <v>1</v>
      </c>
      <c r="AA700">
        <v>202.74</v>
      </c>
      <c r="AB700">
        <v>32</v>
      </c>
    </row>
    <row r="701" spans="1:28" x14ac:dyDescent="0.25">
      <c r="A701">
        <v>1190</v>
      </c>
      <c r="B701" s="1">
        <v>44187</v>
      </c>
      <c r="C701" t="s">
        <v>106</v>
      </c>
      <c r="D701" t="s">
        <v>54</v>
      </c>
      <c r="E701" t="s">
        <v>108</v>
      </c>
      <c r="F701" t="s">
        <v>31</v>
      </c>
      <c r="G701" t="s">
        <v>56</v>
      </c>
      <c r="H701" t="s">
        <v>55</v>
      </c>
      <c r="I701" t="s">
        <v>34</v>
      </c>
      <c r="J701" t="s">
        <v>99</v>
      </c>
      <c r="K701" s="1">
        <v>35905</v>
      </c>
      <c r="L701" t="s">
        <v>36</v>
      </c>
      <c r="M701" t="s">
        <v>37</v>
      </c>
      <c r="N701" t="s">
        <v>49</v>
      </c>
      <c r="O701" t="s">
        <v>67</v>
      </c>
      <c r="P701" t="s">
        <v>40</v>
      </c>
      <c r="Q701">
        <v>3</v>
      </c>
      <c r="R701" s="1">
        <v>45023</v>
      </c>
      <c r="S701">
        <v>2</v>
      </c>
      <c r="T701">
        <v>5</v>
      </c>
      <c r="U701">
        <v>3</v>
      </c>
      <c r="V701" s="1">
        <v>45067</v>
      </c>
      <c r="W701" t="s">
        <v>62</v>
      </c>
      <c r="X701" t="s">
        <v>51</v>
      </c>
      <c r="Y701" t="s">
        <v>43</v>
      </c>
      <c r="Z701">
        <v>4</v>
      </c>
      <c r="AA701">
        <v>727.81</v>
      </c>
      <c r="AB701">
        <v>22</v>
      </c>
    </row>
    <row r="702" spans="1:28" x14ac:dyDescent="0.25">
      <c r="A702">
        <v>1191</v>
      </c>
      <c r="B702" s="1">
        <v>43793</v>
      </c>
      <c r="C702" t="s">
        <v>106</v>
      </c>
      <c r="D702" t="s">
        <v>69</v>
      </c>
      <c r="E702" t="s">
        <v>30</v>
      </c>
      <c r="F702" t="s">
        <v>55</v>
      </c>
      <c r="G702" t="s">
        <v>56</v>
      </c>
      <c r="H702" t="s">
        <v>55</v>
      </c>
      <c r="I702" t="s">
        <v>34</v>
      </c>
      <c r="J702" t="s">
        <v>101</v>
      </c>
      <c r="K702" s="1">
        <v>28605</v>
      </c>
      <c r="L702" t="s">
        <v>36</v>
      </c>
      <c r="M702" t="s">
        <v>37</v>
      </c>
      <c r="N702" t="s">
        <v>72</v>
      </c>
      <c r="O702" t="s">
        <v>77</v>
      </c>
      <c r="P702" t="s">
        <v>40</v>
      </c>
      <c r="Q702">
        <v>3</v>
      </c>
      <c r="R702" s="1">
        <v>45120</v>
      </c>
      <c r="S702">
        <v>4</v>
      </c>
      <c r="T702">
        <v>4</v>
      </c>
      <c r="U702">
        <v>4</v>
      </c>
      <c r="V702" s="1">
        <v>44827</v>
      </c>
      <c r="W702" t="s">
        <v>50</v>
      </c>
      <c r="X702" t="s">
        <v>42</v>
      </c>
      <c r="Y702" t="s">
        <v>63</v>
      </c>
      <c r="Z702">
        <v>2</v>
      </c>
      <c r="AA702">
        <v>820.39</v>
      </c>
      <c r="AB702">
        <v>41</v>
      </c>
    </row>
    <row r="703" spans="1:28" x14ac:dyDescent="0.25">
      <c r="A703">
        <v>1192</v>
      </c>
      <c r="B703" s="1">
        <v>44827</v>
      </c>
      <c r="C703" t="s">
        <v>106</v>
      </c>
      <c r="D703" t="s">
        <v>29</v>
      </c>
      <c r="E703" t="s">
        <v>30</v>
      </c>
      <c r="F703" t="s">
        <v>55</v>
      </c>
      <c r="G703" t="s">
        <v>32</v>
      </c>
      <c r="H703" t="s">
        <v>55</v>
      </c>
      <c r="I703" t="s">
        <v>34</v>
      </c>
      <c r="J703" t="s">
        <v>65</v>
      </c>
      <c r="K703" s="1">
        <v>32484</v>
      </c>
      <c r="L703" t="s">
        <v>36</v>
      </c>
      <c r="M703" t="s">
        <v>37</v>
      </c>
      <c r="N703" t="s">
        <v>38</v>
      </c>
      <c r="O703" t="s">
        <v>61</v>
      </c>
      <c r="P703" t="s">
        <v>40</v>
      </c>
      <c r="Q703">
        <v>3</v>
      </c>
      <c r="R703" s="1">
        <v>44919</v>
      </c>
      <c r="S703">
        <v>3</v>
      </c>
      <c r="T703">
        <v>1</v>
      </c>
      <c r="U703">
        <v>1</v>
      </c>
      <c r="V703" s="1">
        <v>44845</v>
      </c>
      <c r="W703" t="s">
        <v>41</v>
      </c>
      <c r="X703" t="s">
        <v>51</v>
      </c>
      <c r="Y703" t="s">
        <v>73</v>
      </c>
      <c r="Z703">
        <v>4</v>
      </c>
      <c r="AA703">
        <v>111.94</v>
      </c>
      <c r="AB703">
        <v>34</v>
      </c>
    </row>
    <row r="704" spans="1:28" x14ac:dyDescent="0.25">
      <c r="A704">
        <v>1193</v>
      </c>
      <c r="B704" s="1">
        <v>43867</v>
      </c>
      <c r="C704" t="s">
        <v>28</v>
      </c>
      <c r="D704" t="s">
        <v>85</v>
      </c>
      <c r="E704" t="s">
        <v>108</v>
      </c>
      <c r="F704" t="s">
        <v>55</v>
      </c>
      <c r="G704" t="s">
        <v>56</v>
      </c>
      <c r="H704" t="s">
        <v>33</v>
      </c>
      <c r="I704" t="s">
        <v>34</v>
      </c>
      <c r="J704" t="s">
        <v>47</v>
      </c>
      <c r="K704" s="1">
        <v>18524</v>
      </c>
      <c r="L704" t="s">
        <v>36</v>
      </c>
      <c r="M704" t="s">
        <v>37</v>
      </c>
      <c r="N704" t="s">
        <v>72</v>
      </c>
      <c r="O704" t="s">
        <v>67</v>
      </c>
      <c r="P704" t="s">
        <v>40</v>
      </c>
      <c r="Q704">
        <v>3</v>
      </c>
      <c r="R704" s="1">
        <v>44788</v>
      </c>
      <c r="S704">
        <v>5</v>
      </c>
      <c r="T704">
        <v>2</v>
      </c>
      <c r="U704">
        <v>3</v>
      </c>
      <c r="V704" s="1">
        <v>45051</v>
      </c>
      <c r="W704" t="s">
        <v>68</v>
      </c>
      <c r="X704" t="s">
        <v>51</v>
      </c>
      <c r="Y704" t="s">
        <v>43</v>
      </c>
      <c r="Z704">
        <v>1</v>
      </c>
      <c r="AA704">
        <v>231.96</v>
      </c>
      <c r="AB704">
        <v>70</v>
      </c>
    </row>
    <row r="705" spans="1:28" x14ac:dyDescent="0.25">
      <c r="A705">
        <v>1194</v>
      </c>
      <c r="B705" s="1">
        <v>43479</v>
      </c>
      <c r="C705" t="s">
        <v>28</v>
      </c>
      <c r="D705" t="s">
        <v>44</v>
      </c>
      <c r="E705" t="s">
        <v>108</v>
      </c>
      <c r="F705" t="s">
        <v>55</v>
      </c>
      <c r="G705" t="s">
        <v>32</v>
      </c>
      <c r="H705" t="s">
        <v>33</v>
      </c>
      <c r="I705" t="s">
        <v>34</v>
      </c>
      <c r="J705" t="s">
        <v>70</v>
      </c>
      <c r="K705" s="1">
        <v>19426</v>
      </c>
      <c r="L705" t="s">
        <v>36</v>
      </c>
      <c r="M705" t="s">
        <v>48</v>
      </c>
      <c r="N705" t="s">
        <v>84</v>
      </c>
      <c r="O705" t="s">
        <v>39</v>
      </c>
      <c r="P705" t="s">
        <v>40</v>
      </c>
      <c r="Q705">
        <v>3</v>
      </c>
      <c r="R705" s="1">
        <v>44899</v>
      </c>
      <c r="S705">
        <v>5</v>
      </c>
      <c r="T705">
        <v>4</v>
      </c>
      <c r="U705">
        <v>2</v>
      </c>
      <c r="V705" s="1">
        <v>45053</v>
      </c>
      <c r="W705" t="s">
        <v>92</v>
      </c>
      <c r="X705" t="s">
        <v>42</v>
      </c>
      <c r="Y705" t="s">
        <v>63</v>
      </c>
      <c r="Z705">
        <v>2</v>
      </c>
      <c r="AA705">
        <v>430.92</v>
      </c>
      <c r="AB705">
        <v>66</v>
      </c>
    </row>
    <row r="706" spans="1:28" x14ac:dyDescent="0.25">
      <c r="A706">
        <v>1196</v>
      </c>
      <c r="B706" s="1">
        <v>43533</v>
      </c>
      <c r="C706" t="s">
        <v>28</v>
      </c>
      <c r="D706" t="s">
        <v>94</v>
      </c>
      <c r="E706" t="s">
        <v>30</v>
      </c>
      <c r="F706" t="s">
        <v>46</v>
      </c>
      <c r="G706" t="s">
        <v>32</v>
      </c>
      <c r="H706" t="s">
        <v>33</v>
      </c>
      <c r="I706" t="s">
        <v>34</v>
      </c>
      <c r="J706" t="s">
        <v>75</v>
      </c>
      <c r="K706" s="1">
        <v>28801</v>
      </c>
      <c r="L706" t="s">
        <v>36</v>
      </c>
      <c r="M706" t="s">
        <v>37</v>
      </c>
      <c r="N706" t="s">
        <v>60</v>
      </c>
      <c r="O706" t="s">
        <v>67</v>
      </c>
      <c r="P706" t="s">
        <v>40</v>
      </c>
      <c r="Q706">
        <v>3</v>
      </c>
      <c r="R706" s="1">
        <v>45079</v>
      </c>
      <c r="S706">
        <v>4</v>
      </c>
      <c r="T706">
        <v>5</v>
      </c>
      <c r="U706">
        <v>4</v>
      </c>
      <c r="V706" s="1">
        <v>44985</v>
      </c>
      <c r="W706" t="s">
        <v>92</v>
      </c>
      <c r="X706" t="s">
        <v>42</v>
      </c>
      <c r="Y706" t="s">
        <v>63</v>
      </c>
      <c r="Z706">
        <v>5</v>
      </c>
      <c r="AA706">
        <v>355.3</v>
      </c>
      <c r="AB706">
        <v>41</v>
      </c>
    </row>
    <row r="707" spans="1:28" x14ac:dyDescent="0.25">
      <c r="A707">
        <v>1197</v>
      </c>
      <c r="B707" s="1">
        <v>43995</v>
      </c>
      <c r="C707" t="s">
        <v>28</v>
      </c>
      <c r="D707" t="s">
        <v>74</v>
      </c>
      <c r="E707" t="s">
        <v>30</v>
      </c>
      <c r="F707" t="s">
        <v>55</v>
      </c>
      <c r="G707" t="s">
        <v>56</v>
      </c>
      <c r="H707" t="s">
        <v>46</v>
      </c>
      <c r="I707" t="s">
        <v>34</v>
      </c>
      <c r="J707" t="s">
        <v>135</v>
      </c>
      <c r="K707" s="1">
        <v>21348</v>
      </c>
      <c r="L707" t="s">
        <v>36</v>
      </c>
      <c r="M707" t="s">
        <v>37</v>
      </c>
      <c r="N707" t="s">
        <v>49</v>
      </c>
      <c r="O707" t="s">
        <v>77</v>
      </c>
      <c r="P707" t="s">
        <v>40</v>
      </c>
      <c r="Q707">
        <v>3</v>
      </c>
      <c r="R707" s="1">
        <v>44874</v>
      </c>
      <c r="S707">
        <v>3</v>
      </c>
      <c r="T707">
        <v>5</v>
      </c>
      <c r="U707">
        <v>4</v>
      </c>
      <c r="V707" s="1">
        <v>44982</v>
      </c>
      <c r="W707" t="s">
        <v>68</v>
      </c>
      <c r="X707" t="s">
        <v>42</v>
      </c>
      <c r="Y707" t="s">
        <v>73</v>
      </c>
      <c r="Z707">
        <v>5</v>
      </c>
      <c r="AA707">
        <v>575.1</v>
      </c>
      <c r="AB707">
        <v>62</v>
      </c>
    </row>
    <row r="708" spans="1:28" x14ac:dyDescent="0.25">
      <c r="A708">
        <v>1198</v>
      </c>
      <c r="B708" s="1">
        <v>43487</v>
      </c>
      <c r="C708" t="s">
        <v>28</v>
      </c>
      <c r="D708" t="s">
        <v>81</v>
      </c>
      <c r="E708" t="s">
        <v>30</v>
      </c>
      <c r="F708" t="s">
        <v>31</v>
      </c>
      <c r="G708" t="s">
        <v>56</v>
      </c>
      <c r="H708" t="s">
        <v>46</v>
      </c>
      <c r="I708" t="s">
        <v>34</v>
      </c>
      <c r="J708" t="s">
        <v>70</v>
      </c>
      <c r="K708" s="1">
        <v>19265</v>
      </c>
      <c r="L708" t="s">
        <v>36</v>
      </c>
      <c r="M708" t="s">
        <v>37</v>
      </c>
      <c r="N708" t="s">
        <v>84</v>
      </c>
      <c r="O708" t="s">
        <v>67</v>
      </c>
      <c r="P708" t="s">
        <v>40</v>
      </c>
      <c r="Q708">
        <v>3</v>
      </c>
      <c r="R708" s="1">
        <v>44907</v>
      </c>
      <c r="S708">
        <v>3</v>
      </c>
      <c r="T708">
        <v>2</v>
      </c>
      <c r="U708">
        <v>2</v>
      </c>
      <c r="V708" s="1">
        <v>45096</v>
      </c>
      <c r="W708" t="s">
        <v>62</v>
      </c>
      <c r="X708" t="s">
        <v>42</v>
      </c>
      <c r="Y708" t="s">
        <v>43</v>
      </c>
      <c r="Z708">
        <v>1</v>
      </c>
      <c r="AA708">
        <v>140.82</v>
      </c>
      <c r="AB708">
        <v>67</v>
      </c>
    </row>
    <row r="709" spans="1:28" x14ac:dyDescent="0.25">
      <c r="A709">
        <v>1199</v>
      </c>
      <c r="B709" s="1">
        <v>44177</v>
      </c>
      <c r="C709" t="s">
        <v>28</v>
      </c>
      <c r="D709" t="s">
        <v>54</v>
      </c>
      <c r="E709" t="s">
        <v>30</v>
      </c>
      <c r="F709" t="s">
        <v>55</v>
      </c>
      <c r="G709" t="s">
        <v>56</v>
      </c>
      <c r="H709" t="s">
        <v>46</v>
      </c>
      <c r="I709" t="s">
        <v>34</v>
      </c>
      <c r="J709" t="s">
        <v>70</v>
      </c>
      <c r="K709" s="1">
        <v>18367</v>
      </c>
      <c r="L709" t="s">
        <v>36</v>
      </c>
      <c r="M709" t="s">
        <v>37</v>
      </c>
      <c r="N709" t="s">
        <v>38</v>
      </c>
      <c r="O709" t="s">
        <v>39</v>
      </c>
      <c r="P709" t="s">
        <v>40</v>
      </c>
      <c r="Q709">
        <v>3</v>
      </c>
      <c r="R709" s="1">
        <v>45104</v>
      </c>
      <c r="S709">
        <v>3</v>
      </c>
      <c r="T709">
        <v>3</v>
      </c>
      <c r="U709">
        <v>3</v>
      </c>
      <c r="V709" s="1">
        <v>44893</v>
      </c>
      <c r="W709" t="s">
        <v>41</v>
      </c>
      <c r="X709" t="s">
        <v>51</v>
      </c>
      <c r="Y709" t="s">
        <v>73</v>
      </c>
      <c r="Z709">
        <v>2</v>
      </c>
      <c r="AA709">
        <v>663.19</v>
      </c>
      <c r="AB709">
        <v>70</v>
      </c>
    </row>
    <row r="710" spans="1:28" x14ac:dyDescent="0.25">
      <c r="A710">
        <v>1200</v>
      </c>
      <c r="B710" s="1">
        <v>44678</v>
      </c>
      <c r="C710" t="s">
        <v>28</v>
      </c>
      <c r="D710" t="s">
        <v>69</v>
      </c>
      <c r="E710" t="s">
        <v>30</v>
      </c>
      <c r="F710" t="s">
        <v>46</v>
      </c>
      <c r="G710" t="s">
        <v>45</v>
      </c>
      <c r="H710" t="s">
        <v>55</v>
      </c>
      <c r="I710" t="s">
        <v>34</v>
      </c>
      <c r="J710" t="s">
        <v>65</v>
      </c>
      <c r="K710" s="1">
        <v>28406</v>
      </c>
      <c r="L710" t="s">
        <v>36</v>
      </c>
      <c r="M710" t="s">
        <v>37</v>
      </c>
      <c r="N710" t="s">
        <v>60</v>
      </c>
      <c r="O710" t="s">
        <v>67</v>
      </c>
      <c r="P710" t="s">
        <v>40</v>
      </c>
      <c r="Q710">
        <v>3</v>
      </c>
      <c r="R710" s="1">
        <v>45035</v>
      </c>
      <c r="S710">
        <v>4</v>
      </c>
      <c r="T710">
        <v>5</v>
      </c>
      <c r="U710">
        <v>1</v>
      </c>
      <c r="V710" s="1">
        <v>45136</v>
      </c>
      <c r="W710" t="s">
        <v>62</v>
      </c>
      <c r="X710" t="s">
        <v>42</v>
      </c>
      <c r="Y710" t="s">
        <v>52</v>
      </c>
      <c r="Z710">
        <v>2</v>
      </c>
      <c r="AA710">
        <v>996.77</v>
      </c>
      <c r="AB710">
        <v>45</v>
      </c>
    </row>
    <row r="711" spans="1:28" x14ac:dyDescent="0.25">
      <c r="A711">
        <v>1201</v>
      </c>
      <c r="B711" s="1">
        <v>44662</v>
      </c>
      <c r="C711" t="s">
        <v>28</v>
      </c>
      <c r="D711" t="s">
        <v>29</v>
      </c>
      <c r="E711" t="s">
        <v>108</v>
      </c>
      <c r="F711" t="s">
        <v>31</v>
      </c>
      <c r="G711" t="s">
        <v>45</v>
      </c>
      <c r="H711" t="s">
        <v>46</v>
      </c>
      <c r="I711" t="s">
        <v>34</v>
      </c>
      <c r="J711" t="s">
        <v>65</v>
      </c>
      <c r="K711" s="1">
        <v>19751</v>
      </c>
      <c r="L711" t="s">
        <v>36</v>
      </c>
      <c r="M711" t="s">
        <v>48</v>
      </c>
      <c r="N711" t="s">
        <v>60</v>
      </c>
      <c r="O711" t="s">
        <v>77</v>
      </c>
      <c r="P711" t="s">
        <v>40</v>
      </c>
      <c r="Q711">
        <v>3</v>
      </c>
      <c r="R711" s="1">
        <v>44980</v>
      </c>
      <c r="S711">
        <v>2</v>
      </c>
      <c r="T711">
        <v>4</v>
      </c>
      <c r="U711">
        <v>4</v>
      </c>
      <c r="V711" s="1">
        <v>44844</v>
      </c>
      <c r="W711" t="s">
        <v>92</v>
      </c>
      <c r="X711" t="s">
        <v>51</v>
      </c>
      <c r="Y711" t="s">
        <v>73</v>
      </c>
      <c r="Z711">
        <v>2</v>
      </c>
      <c r="AA711">
        <v>145.38999999999999</v>
      </c>
      <c r="AB711">
        <v>68</v>
      </c>
    </row>
    <row r="712" spans="1:28" x14ac:dyDescent="0.25">
      <c r="A712">
        <v>1202</v>
      </c>
      <c r="B712" s="1">
        <v>44805</v>
      </c>
      <c r="C712" t="s">
        <v>28</v>
      </c>
      <c r="D712" t="s">
        <v>85</v>
      </c>
      <c r="E712" t="s">
        <v>108</v>
      </c>
      <c r="F712" t="s">
        <v>31</v>
      </c>
      <c r="G712" t="s">
        <v>56</v>
      </c>
      <c r="H712" t="s">
        <v>33</v>
      </c>
      <c r="I712" t="s">
        <v>34</v>
      </c>
      <c r="J712" t="s">
        <v>101</v>
      </c>
      <c r="K712" s="1">
        <v>30487</v>
      </c>
      <c r="L712" t="s">
        <v>36</v>
      </c>
      <c r="M712" t="s">
        <v>48</v>
      </c>
      <c r="N712" t="s">
        <v>38</v>
      </c>
      <c r="O712" t="s">
        <v>39</v>
      </c>
      <c r="P712" t="s">
        <v>40</v>
      </c>
      <c r="Q712">
        <v>3</v>
      </c>
      <c r="R712" s="1">
        <v>44787</v>
      </c>
      <c r="S712">
        <v>1</v>
      </c>
      <c r="T712">
        <v>3</v>
      </c>
      <c r="U712">
        <v>2</v>
      </c>
      <c r="V712" s="1">
        <v>44903</v>
      </c>
      <c r="W712" t="s">
        <v>68</v>
      </c>
      <c r="X712" t="s">
        <v>42</v>
      </c>
      <c r="Y712" t="s">
        <v>52</v>
      </c>
      <c r="Z712">
        <v>1</v>
      </c>
      <c r="AA712">
        <v>344.74</v>
      </c>
      <c r="AB712">
        <v>39</v>
      </c>
    </row>
    <row r="713" spans="1:28" x14ac:dyDescent="0.25">
      <c r="A713">
        <v>1203</v>
      </c>
      <c r="B713" s="1">
        <v>43351</v>
      </c>
      <c r="C713" t="s">
        <v>28</v>
      </c>
      <c r="D713" t="s">
        <v>44</v>
      </c>
      <c r="E713" t="s">
        <v>30</v>
      </c>
      <c r="F713" t="s">
        <v>31</v>
      </c>
      <c r="G713" t="s">
        <v>45</v>
      </c>
      <c r="H713" t="s">
        <v>46</v>
      </c>
      <c r="I713" t="s">
        <v>34</v>
      </c>
      <c r="J713" t="s">
        <v>79</v>
      </c>
      <c r="K713" s="1">
        <v>31793</v>
      </c>
      <c r="L713" t="s">
        <v>36</v>
      </c>
      <c r="M713" t="s">
        <v>48</v>
      </c>
      <c r="N713" t="s">
        <v>38</v>
      </c>
      <c r="O713" t="s">
        <v>77</v>
      </c>
      <c r="P713" t="s">
        <v>40</v>
      </c>
      <c r="Q713">
        <v>3</v>
      </c>
      <c r="R713" s="1">
        <v>44837</v>
      </c>
      <c r="S713">
        <v>3</v>
      </c>
      <c r="T713">
        <v>5</v>
      </c>
      <c r="U713">
        <v>3</v>
      </c>
      <c r="V713" s="1">
        <v>44846</v>
      </c>
      <c r="W713" t="s">
        <v>62</v>
      </c>
      <c r="X713" t="s">
        <v>51</v>
      </c>
      <c r="Y713" t="s">
        <v>52</v>
      </c>
      <c r="Z713">
        <v>5</v>
      </c>
      <c r="AA713">
        <v>308.08999999999997</v>
      </c>
      <c r="AB713">
        <v>31</v>
      </c>
    </row>
    <row r="714" spans="1:28" x14ac:dyDescent="0.25">
      <c r="A714">
        <v>1204</v>
      </c>
      <c r="B714" s="1">
        <v>44889</v>
      </c>
      <c r="C714" t="s">
        <v>28</v>
      </c>
      <c r="D714" t="s">
        <v>87</v>
      </c>
      <c r="E714" t="s">
        <v>30</v>
      </c>
      <c r="F714" t="s">
        <v>55</v>
      </c>
      <c r="G714" t="s">
        <v>56</v>
      </c>
      <c r="H714" t="s">
        <v>33</v>
      </c>
      <c r="I714" t="s">
        <v>34</v>
      </c>
      <c r="J714" t="s">
        <v>58</v>
      </c>
      <c r="K714" s="1">
        <v>17771</v>
      </c>
      <c r="L714" t="s">
        <v>36</v>
      </c>
      <c r="M714" t="s">
        <v>48</v>
      </c>
      <c r="N714" t="s">
        <v>38</v>
      </c>
      <c r="O714" t="s">
        <v>67</v>
      </c>
      <c r="P714" t="s">
        <v>40</v>
      </c>
      <c r="Q714">
        <v>3</v>
      </c>
      <c r="R714" s="1">
        <v>45099</v>
      </c>
      <c r="S714">
        <v>1</v>
      </c>
      <c r="T714">
        <v>4</v>
      </c>
      <c r="U714">
        <v>3</v>
      </c>
      <c r="V714" s="1">
        <v>45123</v>
      </c>
      <c r="W714" t="s">
        <v>62</v>
      </c>
      <c r="X714" t="s">
        <v>51</v>
      </c>
      <c r="Y714" t="s">
        <v>52</v>
      </c>
      <c r="Z714">
        <v>1</v>
      </c>
      <c r="AA714">
        <v>610.96</v>
      </c>
      <c r="AB714">
        <v>74</v>
      </c>
    </row>
    <row r="715" spans="1:28" x14ac:dyDescent="0.25">
      <c r="A715">
        <v>1205</v>
      </c>
      <c r="B715" s="1">
        <v>44035</v>
      </c>
      <c r="C715" t="s">
        <v>28</v>
      </c>
      <c r="D715" t="s">
        <v>64</v>
      </c>
      <c r="E715" t="s">
        <v>30</v>
      </c>
      <c r="F715" t="s">
        <v>55</v>
      </c>
      <c r="G715" t="s">
        <v>32</v>
      </c>
      <c r="H715" t="s">
        <v>46</v>
      </c>
      <c r="I715" t="s">
        <v>34</v>
      </c>
      <c r="J715" t="s">
        <v>105</v>
      </c>
      <c r="K715" s="1">
        <v>20579</v>
      </c>
      <c r="L715" t="s">
        <v>36</v>
      </c>
      <c r="M715" t="s">
        <v>37</v>
      </c>
      <c r="N715" t="s">
        <v>49</v>
      </c>
      <c r="O715" t="s">
        <v>61</v>
      </c>
      <c r="P715" t="s">
        <v>40</v>
      </c>
      <c r="Q715">
        <v>3</v>
      </c>
      <c r="R715" s="1">
        <v>45023</v>
      </c>
      <c r="S715">
        <v>2</v>
      </c>
      <c r="T715">
        <v>1</v>
      </c>
      <c r="U715">
        <v>2</v>
      </c>
      <c r="V715" s="1">
        <v>45139</v>
      </c>
      <c r="W715" t="s">
        <v>92</v>
      </c>
      <c r="X715" t="s">
        <v>51</v>
      </c>
      <c r="Y715" t="s">
        <v>43</v>
      </c>
      <c r="Z715">
        <v>3</v>
      </c>
      <c r="AA715">
        <v>201.83</v>
      </c>
      <c r="AB715">
        <v>64</v>
      </c>
    </row>
    <row r="716" spans="1:28" x14ac:dyDescent="0.25">
      <c r="A716">
        <v>1206</v>
      </c>
      <c r="B716" s="1">
        <v>43462</v>
      </c>
      <c r="C716" t="s">
        <v>28</v>
      </c>
      <c r="D716" t="s">
        <v>94</v>
      </c>
      <c r="E716" t="s">
        <v>30</v>
      </c>
      <c r="F716" t="s">
        <v>46</v>
      </c>
      <c r="G716" t="s">
        <v>32</v>
      </c>
      <c r="H716" t="s">
        <v>46</v>
      </c>
      <c r="I716" t="s">
        <v>34</v>
      </c>
      <c r="J716" t="s">
        <v>79</v>
      </c>
      <c r="K716" s="1">
        <v>20500</v>
      </c>
      <c r="L716" t="s">
        <v>36</v>
      </c>
      <c r="M716" t="s">
        <v>37</v>
      </c>
      <c r="N716" t="s">
        <v>38</v>
      </c>
      <c r="O716" t="s">
        <v>77</v>
      </c>
      <c r="P716" t="s">
        <v>40</v>
      </c>
      <c r="Q716">
        <v>3</v>
      </c>
      <c r="R716" s="1">
        <v>44851</v>
      </c>
      <c r="S716">
        <v>3</v>
      </c>
      <c r="T716">
        <v>4</v>
      </c>
      <c r="U716">
        <v>2</v>
      </c>
      <c r="V716" s="1">
        <v>45127</v>
      </c>
      <c r="W716" t="s">
        <v>68</v>
      </c>
      <c r="X716" t="s">
        <v>42</v>
      </c>
      <c r="Y716" t="s">
        <v>73</v>
      </c>
      <c r="Z716">
        <v>5</v>
      </c>
      <c r="AA716">
        <v>391.85</v>
      </c>
      <c r="AB716">
        <v>62</v>
      </c>
    </row>
    <row r="717" spans="1:28" x14ac:dyDescent="0.25">
      <c r="A717">
        <v>1207</v>
      </c>
      <c r="B717" s="1">
        <v>43739</v>
      </c>
      <c r="C717" t="s">
        <v>28</v>
      </c>
      <c r="D717" t="s">
        <v>74</v>
      </c>
      <c r="E717" t="s">
        <v>30</v>
      </c>
      <c r="F717" t="s">
        <v>31</v>
      </c>
      <c r="G717" t="s">
        <v>56</v>
      </c>
      <c r="H717" t="s">
        <v>55</v>
      </c>
      <c r="I717" t="s">
        <v>34</v>
      </c>
      <c r="J717" t="s">
        <v>101</v>
      </c>
      <c r="K717" s="1">
        <v>20644</v>
      </c>
      <c r="L717" t="s">
        <v>36</v>
      </c>
      <c r="M717" t="s">
        <v>37</v>
      </c>
      <c r="N717" t="s">
        <v>38</v>
      </c>
      <c r="O717" t="s">
        <v>77</v>
      </c>
      <c r="P717" t="s">
        <v>40</v>
      </c>
      <c r="Q717">
        <v>3</v>
      </c>
      <c r="R717" s="1">
        <v>44779</v>
      </c>
      <c r="S717">
        <v>2</v>
      </c>
      <c r="T717">
        <v>1</v>
      </c>
      <c r="U717">
        <v>2</v>
      </c>
      <c r="V717" s="1">
        <v>44902</v>
      </c>
      <c r="W717" t="s">
        <v>92</v>
      </c>
      <c r="X717" t="s">
        <v>42</v>
      </c>
      <c r="Y717" t="s">
        <v>63</v>
      </c>
      <c r="Z717">
        <v>5</v>
      </c>
      <c r="AA717">
        <v>682.36</v>
      </c>
      <c r="AB717">
        <v>63</v>
      </c>
    </row>
    <row r="718" spans="1:28" x14ac:dyDescent="0.25">
      <c r="A718">
        <v>1208</v>
      </c>
      <c r="B718" s="1">
        <v>43694</v>
      </c>
      <c r="C718" t="s">
        <v>133</v>
      </c>
      <c r="D718" t="s">
        <v>81</v>
      </c>
      <c r="E718" t="s">
        <v>30</v>
      </c>
      <c r="F718" t="s">
        <v>31</v>
      </c>
      <c r="G718" t="s">
        <v>45</v>
      </c>
      <c r="H718" t="s">
        <v>46</v>
      </c>
      <c r="I718" t="s">
        <v>34</v>
      </c>
      <c r="J718" t="s">
        <v>101</v>
      </c>
      <c r="K718" s="1">
        <v>29219</v>
      </c>
      <c r="L718" t="s">
        <v>36</v>
      </c>
      <c r="M718" t="s">
        <v>37</v>
      </c>
      <c r="N718" t="s">
        <v>72</v>
      </c>
      <c r="O718" t="s">
        <v>61</v>
      </c>
      <c r="P718" t="s">
        <v>40</v>
      </c>
      <c r="Q718">
        <v>3</v>
      </c>
      <c r="R718" s="1">
        <v>44791</v>
      </c>
      <c r="S718">
        <v>5</v>
      </c>
      <c r="T718">
        <v>1</v>
      </c>
      <c r="U718">
        <v>5</v>
      </c>
      <c r="V718" s="1">
        <v>44824</v>
      </c>
      <c r="W718" t="s">
        <v>41</v>
      </c>
      <c r="X718" t="s">
        <v>42</v>
      </c>
      <c r="Y718" t="s">
        <v>73</v>
      </c>
      <c r="Z718">
        <v>3</v>
      </c>
      <c r="AA718">
        <v>492.39</v>
      </c>
      <c r="AB718">
        <v>40</v>
      </c>
    </row>
    <row r="719" spans="1:28" x14ac:dyDescent="0.25">
      <c r="A719">
        <v>1209</v>
      </c>
      <c r="B719" s="1">
        <v>45077</v>
      </c>
      <c r="C719" t="s">
        <v>133</v>
      </c>
      <c r="D719" t="s">
        <v>54</v>
      </c>
      <c r="E719" t="s">
        <v>30</v>
      </c>
      <c r="F719" t="s">
        <v>46</v>
      </c>
      <c r="G719" t="s">
        <v>45</v>
      </c>
      <c r="H719" t="s">
        <v>46</v>
      </c>
      <c r="I719" t="s">
        <v>34</v>
      </c>
      <c r="J719" t="s">
        <v>101</v>
      </c>
      <c r="K719" s="1">
        <v>36315</v>
      </c>
      <c r="L719" t="s">
        <v>36</v>
      </c>
      <c r="M719" t="s">
        <v>37</v>
      </c>
      <c r="N719" t="s">
        <v>60</v>
      </c>
      <c r="O719" t="s">
        <v>67</v>
      </c>
      <c r="P719" t="s">
        <v>40</v>
      </c>
      <c r="Q719">
        <v>3</v>
      </c>
      <c r="R719" s="1">
        <v>45074</v>
      </c>
      <c r="S719">
        <v>1</v>
      </c>
      <c r="T719">
        <v>3</v>
      </c>
      <c r="U719">
        <v>1</v>
      </c>
      <c r="V719" s="1">
        <v>45095</v>
      </c>
      <c r="W719" t="s">
        <v>92</v>
      </c>
      <c r="X719" t="s">
        <v>51</v>
      </c>
      <c r="Y719" t="s">
        <v>43</v>
      </c>
      <c r="Z719">
        <v>2</v>
      </c>
      <c r="AA719">
        <v>197.78</v>
      </c>
      <c r="AB719">
        <v>24</v>
      </c>
    </row>
    <row r="720" spans="1:28" x14ac:dyDescent="0.25">
      <c r="A720">
        <v>1210</v>
      </c>
      <c r="B720" s="1">
        <v>44173</v>
      </c>
      <c r="C720" t="s">
        <v>133</v>
      </c>
      <c r="D720" t="s">
        <v>69</v>
      </c>
      <c r="E720" t="s">
        <v>30</v>
      </c>
      <c r="F720" t="s">
        <v>55</v>
      </c>
      <c r="G720" t="s">
        <v>56</v>
      </c>
      <c r="H720" t="s">
        <v>46</v>
      </c>
      <c r="I720" t="s">
        <v>34</v>
      </c>
      <c r="J720" t="s">
        <v>70</v>
      </c>
      <c r="K720" s="1">
        <v>17891</v>
      </c>
      <c r="L720" t="s">
        <v>36</v>
      </c>
      <c r="M720" t="s">
        <v>37</v>
      </c>
      <c r="N720" t="s">
        <v>84</v>
      </c>
      <c r="O720" t="s">
        <v>77</v>
      </c>
      <c r="P720" t="s">
        <v>40</v>
      </c>
      <c r="Q720">
        <v>3</v>
      </c>
      <c r="R720" s="1">
        <v>44858</v>
      </c>
      <c r="S720">
        <v>4</v>
      </c>
      <c r="T720">
        <v>5</v>
      </c>
      <c r="U720">
        <v>1</v>
      </c>
      <c r="V720" s="1">
        <v>44935</v>
      </c>
      <c r="W720" t="s">
        <v>41</v>
      </c>
      <c r="X720" t="s">
        <v>51</v>
      </c>
      <c r="Y720" t="s">
        <v>52</v>
      </c>
      <c r="Z720">
        <v>4</v>
      </c>
      <c r="AA720">
        <v>485.44</v>
      </c>
      <c r="AB720">
        <v>72</v>
      </c>
    </row>
    <row r="721" spans="1:28" x14ac:dyDescent="0.25">
      <c r="A721">
        <v>1211</v>
      </c>
      <c r="B721" s="1">
        <v>43409</v>
      </c>
      <c r="C721" t="s">
        <v>106</v>
      </c>
      <c r="D721" t="s">
        <v>29</v>
      </c>
      <c r="E721" t="s">
        <v>108</v>
      </c>
      <c r="F721" t="s">
        <v>46</v>
      </c>
      <c r="G721" t="s">
        <v>56</v>
      </c>
      <c r="H721" t="s">
        <v>46</v>
      </c>
      <c r="I721" t="s">
        <v>34</v>
      </c>
      <c r="J721" t="s">
        <v>70</v>
      </c>
      <c r="K721" s="1">
        <v>29931</v>
      </c>
      <c r="L721" t="s">
        <v>36</v>
      </c>
      <c r="M721" t="s">
        <v>48</v>
      </c>
      <c r="N721" t="s">
        <v>60</v>
      </c>
      <c r="O721" t="s">
        <v>39</v>
      </c>
      <c r="P721" t="s">
        <v>40</v>
      </c>
      <c r="Q721">
        <v>3</v>
      </c>
      <c r="R721" s="1">
        <v>45001</v>
      </c>
      <c r="S721">
        <v>3</v>
      </c>
      <c r="T721">
        <v>3</v>
      </c>
      <c r="U721">
        <v>1</v>
      </c>
      <c r="V721" s="1">
        <v>45137</v>
      </c>
      <c r="W721" t="s">
        <v>41</v>
      </c>
      <c r="X721" t="s">
        <v>51</v>
      </c>
      <c r="Y721" t="s">
        <v>73</v>
      </c>
      <c r="Z721">
        <v>3</v>
      </c>
      <c r="AA721">
        <v>557.34</v>
      </c>
      <c r="AB721">
        <v>37</v>
      </c>
    </row>
    <row r="722" spans="1:28" x14ac:dyDescent="0.25">
      <c r="A722">
        <v>1212</v>
      </c>
      <c r="B722" s="1">
        <v>44069</v>
      </c>
      <c r="C722" t="s">
        <v>106</v>
      </c>
      <c r="D722" t="s">
        <v>44</v>
      </c>
      <c r="E722" t="s">
        <v>108</v>
      </c>
      <c r="F722" t="s">
        <v>31</v>
      </c>
      <c r="G722" t="s">
        <v>32</v>
      </c>
      <c r="H722" t="s">
        <v>55</v>
      </c>
      <c r="I722" t="s">
        <v>34</v>
      </c>
      <c r="J722" t="s">
        <v>79</v>
      </c>
      <c r="K722" s="1">
        <v>30555</v>
      </c>
      <c r="L722" t="s">
        <v>36</v>
      </c>
      <c r="M722" t="s">
        <v>37</v>
      </c>
      <c r="N722" t="s">
        <v>49</v>
      </c>
      <c r="O722" t="s">
        <v>61</v>
      </c>
      <c r="P722" t="s">
        <v>40</v>
      </c>
      <c r="Q722">
        <v>3</v>
      </c>
      <c r="R722" s="1">
        <v>44957</v>
      </c>
      <c r="S722">
        <v>4</v>
      </c>
      <c r="T722">
        <v>5</v>
      </c>
      <c r="U722">
        <v>4</v>
      </c>
      <c r="V722" s="1">
        <v>45049</v>
      </c>
      <c r="W722" t="s">
        <v>62</v>
      </c>
      <c r="X722" t="s">
        <v>42</v>
      </c>
      <c r="Y722" t="s">
        <v>43</v>
      </c>
      <c r="Z722">
        <v>5</v>
      </c>
      <c r="AA722">
        <v>817.92</v>
      </c>
      <c r="AB722">
        <v>37</v>
      </c>
    </row>
    <row r="723" spans="1:28" x14ac:dyDescent="0.25">
      <c r="A723">
        <v>1213</v>
      </c>
      <c r="B723" s="1">
        <v>43884</v>
      </c>
      <c r="C723" t="s">
        <v>106</v>
      </c>
      <c r="D723" t="s">
        <v>87</v>
      </c>
      <c r="E723" t="s">
        <v>30</v>
      </c>
      <c r="F723" t="s">
        <v>46</v>
      </c>
      <c r="G723" t="s">
        <v>45</v>
      </c>
      <c r="H723" t="s">
        <v>46</v>
      </c>
      <c r="I723" t="s">
        <v>34</v>
      </c>
      <c r="J723" t="s">
        <v>96</v>
      </c>
      <c r="K723" s="1">
        <v>31858</v>
      </c>
      <c r="L723" t="s">
        <v>36</v>
      </c>
      <c r="M723" t="s">
        <v>37</v>
      </c>
      <c r="N723" t="s">
        <v>38</v>
      </c>
      <c r="O723" t="s">
        <v>67</v>
      </c>
      <c r="P723" t="s">
        <v>40</v>
      </c>
      <c r="Q723">
        <v>3</v>
      </c>
      <c r="R723" s="1">
        <v>44832</v>
      </c>
      <c r="S723">
        <v>1</v>
      </c>
      <c r="T723">
        <v>2</v>
      </c>
      <c r="U723">
        <v>4</v>
      </c>
      <c r="V723" s="1">
        <v>44972</v>
      </c>
      <c r="W723" t="s">
        <v>62</v>
      </c>
      <c r="X723" t="s">
        <v>51</v>
      </c>
      <c r="Y723" t="s">
        <v>43</v>
      </c>
      <c r="Z723">
        <v>4</v>
      </c>
      <c r="AA723">
        <v>485.39</v>
      </c>
      <c r="AB723">
        <v>33</v>
      </c>
    </row>
    <row r="724" spans="1:28" x14ac:dyDescent="0.25">
      <c r="A724">
        <v>1214</v>
      </c>
      <c r="B724" s="1">
        <v>44604</v>
      </c>
      <c r="C724" t="s">
        <v>106</v>
      </c>
      <c r="D724" t="s">
        <v>81</v>
      </c>
      <c r="E724" t="s">
        <v>30</v>
      </c>
      <c r="F724" t="s">
        <v>55</v>
      </c>
      <c r="G724" t="s">
        <v>56</v>
      </c>
      <c r="H724" t="s">
        <v>55</v>
      </c>
      <c r="I724" t="s">
        <v>34</v>
      </c>
      <c r="J724" t="s">
        <v>89</v>
      </c>
      <c r="K724" s="1">
        <v>24734</v>
      </c>
      <c r="L724" t="s">
        <v>36</v>
      </c>
      <c r="M724" t="s">
        <v>37</v>
      </c>
      <c r="N724" t="s">
        <v>84</v>
      </c>
      <c r="O724" t="s">
        <v>77</v>
      </c>
      <c r="P724" t="s">
        <v>40</v>
      </c>
      <c r="Q724">
        <v>3</v>
      </c>
      <c r="R724" s="1">
        <v>45079</v>
      </c>
      <c r="S724">
        <v>1</v>
      </c>
      <c r="T724">
        <v>5</v>
      </c>
      <c r="U724">
        <v>3</v>
      </c>
      <c r="V724" s="1">
        <v>45018</v>
      </c>
      <c r="W724" t="s">
        <v>50</v>
      </c>
      <c r="X724" t="s">
        <v>42</v>
      </c>
      <c r="Y724" t="s">
        <v>63</v>
      </c>
      <c r="Z724">
        <v>3</v>
      </c>
      <c r="AA724">
        <v>145.13</v>
      </c>
      <c r="AB724">
        <v>55</v>
      </c>
    </row>
    <row r="725" spans="1:28" x14ac:dyDescent="0.25">
      <c r="A725">
        <v>1215</v>
      </c>
      <c r="B725" s="1">
        <v>43874</v>
      </c>
      <c r="C725" t="s">
        <v>106</v>
      </c>
      <c r="D725" t="s">
        <v>54</v>
      </c>
      <c r="E725" t="s">
        <v>30</v>
      </c>
      <c r="F725" t="s">
        <v>31</v>
      </c>
      <c r="G725" t="s">
        <v>32</v>
      </c>
      <c r="H725" t="s">
        <v>33</v>
      </c>
      <c r="I725" t="s">
        <v>34</v>
      </c>
      <c r="J725" t="s">
        <v>47</v>
      </c>
      <c r="K725" s="1">
        <v>30515</v>
      </c>
      <c r="L725" t="s">
        <v>36</v>
      </c>
      <c r="M725" t="s">
        <v>37</v>
      </c>
      <c r="N725" t="s">
        <v>84</v>
      </c>
      <c r="O725" t="s">
        <v>39</v>
      </c>
      <c r="P725" t="s">
        <v>40</v>
      </c>
      <c r="Q725">
        <v>3</v>
      </c>
      <c r="R725" s="1">
        <v>44859</v>
      </c>
      <c r="S725">
        <v>2</v>
      </c>
      <c r="T725">
        <v>1</v>
      </c>
      <c r="U725">
        <v>5</v>
      </c>
      <c r="V725" s="1">
        <v>44817</v>
      </c>
      <c r="W725" t="s">
        <v>92</v>
      </c>
      <c r="X725" t="s">
        <v>51</v>
      </c>
      <c r="Y725" t="s">
        <v>73</v>
      </c>
      <c r="Z725">
        <v>4</v>
      </c>
      <c r="AA725">
        <v>751.88</v>
      </c>
      <c r="AB725">
        <v>37</v>
      </c>
    </row>
    <row r="726" spans="1:28" x14ac:dyDescent="0.25">
      <c r="A726">
        <v>1216</v>
      </c>
      <c r="B726" s="1">
        <v>44972</v>
      </c>
      <c r="C726" t="s">
        <v>28</v>
      </c>
      <c r="D726" t="s">
        <v>94</v>
      </c>
      <c r="E726" t="s">
        <v>108</v>
      </c>
      <c r="F726" t="s">
        <v>46</v>
      </c>
      <c r="G726" t="s">
        <v>56</v>
      </c>
      <c r="H726" t="s">
        <v>46</v>
      </c>
      <c r="I726" t="s">
        <v>34</v>
      </c>
      <c r="J726" t="s">
        <v>65</v>
      </c>
      <c r="K726" s="1">
        <v>31582</v>
      </c>
      <c r="L726" t="s">
        <v>36</v>
      </c>
      <c r="M726" t="s">
        <v>37</v>
      </c>
      <c r="N726" t="s">
        <v>72</v>
      </c>
      <c r="O726" t="s">
        <v>61</v>
      </c>
      <c r="P726" t="s">
        <v>40</v>
      </c>
      <c r="Q726">
        <v>3</v>
      </c>
      <c r="R726" s="1">
        <v>44813</v>
      </c>
      <c r="S726">
        <v>4</v>
      </c>
      <c r="T726">
        <v>1</v>
      </c>
      <c r="U726">
        <v>1</v>
      </c>
      <c r="V726" s="1">
        <v>45123</v>
      </c>
      <c r="W726" t="s">
        <v>41</v>
      </c>
      <c r="X726" t="s">
        <v>51</v>
      </c>
      <c r="Y726" t="s">
        <v>52</v>
      </c>
      <c r="Z726">
        <v>1</v>
      </c>
      <c r="AA726">
        <v>136.47999999999999</v>
      </c>
      <c r="AB726">
        <v>37</v>
      </c>
    </row>
    <row r="727" spans="1:28" x14ac:dyDescent="0.25">
      <c r="A727">
        <v>1217</v>
      </c>
      <c r="B727" s="1">
        <v>43802</v>
      </c>
      <c r="C727" t="s">
        <v>28</v>
      </c>
      <c r="D727" t="s">
        <v>85</v>
      </c>
      <c r="E727" t="s">
        <v>108</v>
      </c>
      <c r="F727" t="s">
        <v>55</v>
      </c>
      <c r="G727" t="s">
        <v>56</v>
      </c>
      <c r="H727" t="s">
        <v>46</v>
      </c>
      <c r="I727" t="s">
        <v>34</v>
      </c>
      <c r="J727" t="s">
        <v>101</v>
      </c>
      <c r="K727" s="1">
        <v>22114</v>
      </c>
      <c r="L727" t="s">
        <v>36</v>
      </c>
      <c r="M727" t="s">
        <v>48</v>
      </c>
      <c r="N727" t="s">
        <v>84</v>
      </c>
      <c r="O727" t="s">
        <v>61</v>
      </c>
      <c r="P727" t="s">
        <v>40</v>
      </c>
      <c r="Q727">
        <v>3</v>
      </c>
      <c r="R727" s="1">
        <v>44796</v>
      </c>
      <c r="S727">
        <v>5</v>
      </c>
      <c r="T727">
        <v>5</v>
      </c>
      <c r="U727">
        <v>1</v>
      </c>
      <c r="V727" s="1">
        <v>45033</v>
      </c>
      <c r="W727" t="s">
        <v>50</v>
      </c>
      <c r="X727" t="s">
        <v>51</v>
      </c>
      <c r="Y727" t="s">
        <v>63</v>
      </c>
      <c r="Z727">
        <v>1</v>
      </c>
      <c r="AA727">
        <v>857.42</v>
      </c>
      <c r="AB727">
        <v>59</v>
      </c>
    </row>
    <row r="728" spans="1:28" x14ac:dyDescent="0.25">
      <c r="A728">
        <v>1218</v>
      </c>
      <c r="B728" s="1">
        <v>43465</v>
      </c>
      <c r="C728" t="s">
        <v>28</v>
      </c>
      <c r="D728" t="s">
        <v>74</v>
      </c>
      <c r="E728" t="s">
        <v>30</v>
      </c>
      <c r="F728" t="s">
        <v>55</v>
      </c>
      <c r="G728" t="s">
        <v>56</v>
      </c>
      <c r="H728" t="s">
        <v>33</v>
      </c>
      <c r="I728" t="s">
        <v>34</v>
      </c>
      <c r="J728" t="s">
        <v>65</v>
      </c>
      <c r="K728" s="1">
        <v>27317</v>
      </c>
      <c r="L728" t="s">
        <v>36</v>
      </c>
      <c r="M728" t="s">
        <v>37</v>
      </c>
      <c r="N728" t="s">
        <v>72</v>
      </c>
      <c r="O728" t="s">
        <v>67</v>
      </c>
      <c r="P728" t="s">
        <v>40</v>
      </c>
      <c r="Q728">
        <v>3</v>
      </c>
      <c r="R728" s="1">
        <v>44984</v>
      </c>
      <c r="S728">
        <v>2</v>
      </c>
      <c r="T728">
        <v>3</v>
      </c>
      <c r="U728">
        <v>1</v>
      </c>
      <c r="V728" s="1">
        <v>44956</v>
      </c>
      <c r="W728" t="s">
        <v>41</v>
      </c>
      <c r="X728" t="s">
        <v>42</v>
      </c>
      <c r="Y728" t="s">
        <v>43</v>
      </c>
      <c r="Z728">
        <v>3</v>
      </c>
      <c r="AA728">
        <v>733.16</v>
      </c>
      <c r="AB728">
        <v>44</v>
      </c>
    </row>
    <row r="729" spans="1:28" x14ac:dyDescent="0.25">
      <c r="A729">
        <v>1219</v>
      </c>
      <c r="B729" s="1">
        <v>43846</v>
      </c>
      <c r="C729" t="s">
        <v>28</v>
      </c>
      <c r="D729" t="s">
        <v>69</v>
      </c>
      <c r="E729" t="s">
        <v>108</v>
      </c>
      <c r="F729" t="s">
        <v>46</v>
      </c>
      <c r="G729" t="s">
        <v>56</v>
      </c>
      <c r="H729" t="s">
        <v>46</v>
      </c>
      <c r="I729" t="s">
        <v>34</v>
      </c>
      <c r="J729" t="s">
        <v>79</v>
      </c>
      <c r="K729" s="1">
        <v>27069</v>
      </c>
      <c r="L729" t="s">
        <v>36</v>
      </c>
      <c r="M729" t="s">
        <v>37</v>
      </c>
      <c r="N729" t="s">
        <v>49</v>
      </c>
      <c r="O729" t="s">
        <v>67</v>
      </c>
      <c r="P729" t="s">
        <v>40</v>
      </c>
      <c r="Q729">
        <v>3</v>
      </c>
      <c r="R729" s="1">
        <v>45124</v>
      </c>
      <c r="S729">
        <v>2</v>
      </c>
      <c r="T729">
        <v>2</v>
      </c>
      <c r="U729">
        <v>2</v>
      </c>
      <c r="V729" s="1">
        <v>44819</v>
      </c>
      <c r="W729" t="s">
        <v>92</v>
      </c>
      <c r="X729" t="s">
        <v>51</v>
      </c>
      <c r="Y729" t="s">
        <v>43</v>
      </c>
      <c r="Z729">
        <v>5</v>
      </c>
      <c r="AA729">
        <v>761.31</v>
      </c>
      <c r="AB729">
        <v>46</v>
      </c>
    </row>
    <row r="730" spans="1:28" x14ac:dyDescent="0.25">
      <c r="A730">
        <v>1220</v>
      </c>
      <c r="B730" s="1">
        <v>43424</v>
      </c>
      <c r="C730" t="s">
        <v>28</v>
      </c>
      <c r="D730" t="s">
        <v>29</v>
      </c>
      <c r="E730" t="s">
        <v>108</v>
      </c>
      <c r="F730" t="s">
        <v>55</v>
      </c>
      <c r="G730" t="s">
        <v>32</v>
      </c>
      <c r="H730" t="s">
        <v>33</v>
      </c>
      <c r="I730" t="s">
        <v>34</v>
      </c>
      <c r="J730" t="s">
        <v>82</v>
      </c>
      <c r="K730" s="1">
        <v>18263</v>
      </c>
      <c r="L730" t="s">
        <v>36</v>
      </c>
      <c r="M730" t="s">
        <v>37</v>
      </c>
      <c r="N730" t="s">
        <v>84</v>
      </c>
      <c r="O730" t="s">
        <v>61</v>
      </c>
      <c r="P730" t="s">
        <v>40</v>
      </c>
      <c r="Q730">
        <v>3</v>
      </c>
      <c r="R730" s="1">
        <v>45054</v>
      </c>
      <c r="S730">
        <v>5</v>
      </c>
      <c r="T730">
        <v>2</v>
      </c>
      <c r="U730">
        <v>4</v>
      </c>
      <c r="V730" s="1">
        <v>45106</v>
      </c>
      <c r="W730" t="s">
        <v>41</v>
      </c>
      <c r="X730" t="s">
        <v>51</v>
      </c>
      <c r="Y730" t="s">
        <v>73</v>
      </c>
      <c r="Z730">
        <v>1</v>
      </c>
      <c r="AA730">
        <v>920.41</v>
      </c>
      <c r="AB730">
        <v>69</v>
      </c>
    </row>
    <row r="731" spans="1:28" x14ac:dyDescent="0.25">
      <c r="A731">
        <v>1221</v>
      </c>
      <c r="B731" s="1">
        <v>44876</v>
      </c>
      <c r="C731" t="s">
        <v>28</v>
      </c>
      <c r="D731" t="s">
        <v>44</v>
      </c>
      <c r="E731" t="s">
        <v>108</v>
      </c>
      <c r="F731" t="s">
        <v>46</v>
      </c>
      <c r="G731" t="s">
        <v>45</v>
      </c>
      <c r="H731" t="s">
        <v>46</v>
      </c>
      <c r="I731" t="s">
        <v>34</v>
      </c>
      <c r="J731" t="s">
        <v>105</v>
      </c>
      <c r="K731" s="1">
        <v>24571</v>
      </c>
      <c r="L731" t="s">
        <v>36</v>
      </c>
      <c r="M731" t="s">
        <v>37</v>
      </c>
      <c r="N731" t="s">
        <v>84</v>
      </c>
      <c r="O731" t="s">
        <v>61</v>
      </c>
      <c r="P731" t="s">
        <v>40</v>
      </c>
      <c r="Q731">
        <v>3</v>
      </c>
      <c r="R731" s="1">
        <v>44790</v>
      </c>
      <c r="S731">
        <v>5</v>
      </c>
      <c r="T731">
        <v>5</v>
      </c>
      <c r="U731">
        <v>3</v>
      </c>
      <c r="V731" s="1">
        <v>44798</v>
      </c>
      <c r="W731" t="s">
        <v>50</v>
      </c>
      <c r="X731" t="s">
        <v>42</v>
      </c>
      <c r="Y731" t="s">
        <v>73</v>
      </c>
      <c r="Z731">
        <v>4</v>
      </c>
      <c r="AA731">
        <v>167.69</v>
      </c>
      <c r="AB731">
        <v>55</v>
      </c>
    </row>
    <row r="732" spans="1:28" x14ac:dyDescent="0.25">
      <c r="A732">
        <v>1222</v>
      </c>
      <c r="B732" s="1">
        <v>44183</v>
      </c>
      <c r="C732" t="s">
        <v>28</v>
      </c>
      <c r="D732" t="s">
        <v>87</v>
      </c>
      <c r="E732" t="s">
        <v>108</v>
      </c>
      <c r="F732" t="s">
        <v>31</v>
      </c>
      <c r="G732" t="s">
        <v>45</v>
      </c>
      <c r="H732" t="s">
        <v>46</v>
      </c>
      <c r="I732" t="s">
        <v>34</v>
      </c>
      <c r="J732" t="s">
        <v>104</v>
      </c>
      <c r="K732" s="1">
        <v>18258</v>
      </c>
      <c r="L732" t="s">
        <v>36</v>
      </c>
      <c r="M732" t="s">
        <v>37</v>
      </c>
      <c r="N732" t="s">
        <v>84</v>
      </c>
      <c r="O732" t="s">
        <v>39</v>
      </c>
      <c r="P732" t="s">
        <v>40</v>
      </c>
      <c r="Q732">
        <v>3</v>
      </c>
      <c r="R732" s="1">
        <v>45016</v>
      </c>
      <c r="S732">
        <v>5</v>
      </c>
      <c r="T732">
        <v>2</v>
      </c>
      <c r="U732">
        <v>1</v>
      </c>
      <c r="V732" s="1">
        <v>44995</v>
      </c>
      <c r="W732" t="s">
        <v>41</v>
      </c>
      <c r="X732" t="s">
        <v>51</v>
      </c>
      <c r="Y732" t="s">
        <v>73</v>
      </c>
      <c r="Z732">
        <v>2</v>
      </c>
      <c r="AA732">
        <v>931.45</v>
      </c>
      <c r="AB732">
        <v>71</v>
      </c>
    </row>
    <row r="733" spans="1:28" x14ac:dyDescent="0.25">
      <c r="A733">
        <v>1223</v>
      </c>
      <c r="B733" s="1">
        <v>44222</v>
      </c>
      <c r="C733" t="s">
        <v>28</v>
      </c>
      <c r="D733" t="s">
        <v>81</v>
      </c>
      <c r="E733" t="s">
        <v>30</v>
      </c>
      <c r="F733" t="s">
        <v>55</v>
      </c>
      <c r="G733" t="s">
        <v>32</v>
      </c>
      <c r="H733" t="s">
        <v>33</v>
      </c>
      <c r="I733" t="s">
        <v>34</v>
      </c>
      <c r="J733" t="s">
        <v>79</v>
      </c>
      <c r="K733" s="1">
        <v>35079</v>
      </c>
      <c r="L733" t="s">
        <v>36</v>
      </c>
      <c r="M733" t="s">
        <v>37</v>
      </c>
      <c r="N733" t="s">
        <v>84</v>
      </c>
      <c r="O733" t="s">
        <v>39</v>
      </c>
      <c r="P733" t="s">
        <v>40</v>
      </c>
      <c r="Q733">
        <v>3</v>
      </c>
      <c r="R733" s="1">
        <v>45053</v>
      </c>
      <c r="S733">
        <v>4</v>
      </c>
      <c r="T733">
        <v>1</v>
      </c>
      <c r="U733">
        <v>4</v>
      </c>
      <c r="V733" s="1">
        <v>44803</v>
      </c>
      <c r="W733" t="s">
        <v>62</v>
      </c>
      <c r="X733" t="s">
        <v>51</v>
      </c>
      <c r="Y733" t="s">
        <v>63</v>
      </c>
      <c r="Z733">
        <v>1</v>
      </c>
      <c r="AA733">
        <v>474.36</v>
      </c>
      <c r="AB733">
        <v>25</v>
      </c>
    </row>
    <row r="734" spans="1:28" x14ac:dyDescent="0.25">
      <c r="A734">
        <v>1224</v>
      </c>
      <c r="B734" s="1">
        <v>44526</v>
      </c>
      <c r="C734" t="s">
        <v>28</v>
      </c>
      <c r="D734" t="s">
        <v>54</v>
      </c>
      <c r="E734" t="s">
        <v>108</v>
      </c>
      <c r="F734" t="s">
        <v>46</v>
      </c>
      <c r="G734" t="s">
        <v>56</v>
      </c>
      <c r="H734" t="s">
        <v>46</v>
      </c>
      <c r="I734" t="s">
        <v>34</v>
      </c>
      <c r="J734" t="s">
        <v>101</v>
      </c>
      <c r="K734" s="1">
        <v>23647</v>
      </c>
      <c r="L734" t="s">
        <v>36</v>
      </c>
      <c r="M734" t="s">
        <v>48</v>
      </c>
      <c r="N734" t="s">
        <v>49</v>
      </c>
      <c r="O734" t="s">
        <v>67</v>
      </c>
      <c r="P734" t="s">
        <v>40</v>
      </c>
      <c r="Q734">
        <v>3</v>
      </c>
      <c r="R734" s="1">
        <v>45066</v>
      </c>
      <c r="S734">
        <v>4</v>
      </c>
      <c r="T734">
        <v>2</v>
      </c>
      <c r="U734">
        <v>3</v>
      </c>
      <c r="V734" s="1">
        <v>45003</v>
      </c>
      <c r="W734" t="s">
        <v>62</v>
      </c>
      <c r="X734" t="s">
        <v>42</v>
      </c>
      <c r="Y734" t="s">
        <v>52</v>
      </c>
      <c r="Z734">
        <v>5</v>
      </c>
      <c r="AA734">
        <v>598.72</v>
      </c>
      <c r="AB734">
        <v>57</v>
      </c>
    </row>
    <row r="735" spans="1:28" x14ac:dyDescent="0.25">
      <c r="A735">
        <v>1225</v>
      </c>
      <c r="B735" s="1">
        <v>45061</v>
      </c>
      <c r="C735" t="s">
        <v>28</v>
      </c>
      <c r="D735" t="s">
        <v>94</v>
      </c>
      <c r="E735" t="s">
        <v>30</v>
      </c>
      <c r="F735" t="s">
        <v>31</v>
      </c>
      <c r="G735" t="s">
        <v>32</v>
      </c>
      <c r="H735" t="s">
        <v>46</v>
      </c>
      <c r="I735" t="s">
        <v>34</v>
      </c>
      <c r="J735" t="s">
        <v>35</v>
      </c>
      <c r="K735" s="1">
        <v>20834</v>
      </c>
      <c r="L735" t="s">
        <v>36</v>
      </c>
      <c r="M735" t="s">
        <v>48</v>
      </c>
      <c r="N735" t="s">
        <v>84</v>
      </c>
      <c r="O735" t="s">
        <v>67</v>
      </c>
      <c r="P735" t="s">
        <v>40</v>
      </c>
      <c r="Q735">
        <v>3</v>
      </c>
      <c r="R735" s="1">
        <v>44870</v>
      </c>
      <c r="S735">
        <v>1</v>
      </c>
      <c r="T735">
        <v>2</v>
      </c>
      <c r="U735">
        <v>4</v>
      </c>
      <c r="V735" s="1">
        <v>44787</v>
      </c>
      <c r="W735" t="s">
        <v>50</v>
      </c>
      <c r="X735" t="s">
        <v>42</v>
      </c>
      <c r="Y735" t="s">
        <v>63</v>
      </c>
      <c r="Z735">
        <v>5</v>
      </c>
      <c r="AA735">
        <v>557.02</v>
      </c>
      <c r="AB735">
        <v>66</v>
      </c>
    </row>
    <row r="736" spans="1:28" x14ac:dyDescent="0.25">
      <c r="A736">
        <v>1226</v>
      </c>
      <c r="B736" s="1">
        <v>45097</v>
      </c>
      <c r="C736" t="s">
        <v>28</v>
      </c>
      <c r="D736" t="s">
        <v>85</v>
      </c>
      <c r="E736" t="s">
        <v>30</v>
      </c>
      <c r="F736" t="s">
        <v>55</v>
      </c>
      <c r="G736" t="s">
        <v>45</v>
      </c>
      <c r="H736" t="s">
        <v>55</v>
      </c>
      <c r="I736" t="s">
        <v>34</v>
      </c>
      <c r="J736" t="s">
        <v>70</v>
      </c>
      <c r="K736" s="1">
        <v>24578</v>
      </c>
      <c r="L736" t="s">
        <v>36</v>
      </c>
      <c r="M736" t="s">
        <v>48</v>
      </c>
      <c r="N736" t="s">
        <v>60</v>
      </c>
      <c r="O736" t="s">
        <v>77</v>
      </c>
      <c r="P736" t="s">
        <v>40</v>
      </c>
      <c r="Q736">
        <v>3</v>
      </c>
      <c r="R736" s="1">
        <v>45020</v>
      </c>
      <c r="S736">
        <v>4</v>
      </c>
      <c r="T736">
        <v>5</v>
      </c>
      <c r="U736">
        <v>4</v>
      </c>
      <c r="V736" s="1">
        <v>45066</v>
      </c>
      <c r="W736" t="s">
        <v>50</v>
      </c>
      <c r="X736" t="s">
        <v>42</v>
      </c>
      <c r="Y736" t="s">
        <v>63</v>
      </c>
      <c r="Z736">
        <v>3</v>
      </c>
      <c r="AA736">
        <v>939.92</v>
      </c>
      <c r="AB736">
        <v>56</v>
      </c>
    </row>
    <row r="737" spans="1:28" x14ac:dyDescent="0.25">
      <c r="A737">
        <v>1227</v>
      </c>
      <c r="B737" s="1">
        <v>43699</v>
      </c>
      <c r="C737" t="s">
        <v>28</v>
      </c>
      <c r="D737" t="s">
        <v>64</v>
      </c>
      <c r="E737" t="s">
        <v>30</v>
      </c>
      <c r="F737" t="s">
        <v>46</v>
      </c>
      <c r="G737" t="s">
        <v>32</v>
      </c>
      <c r="H737" t="s">
        <v>46</v>
      </c>
      <c r="I737" t="s">
        <v>34</v>
      </c>
      <c r="J737" t="s">
        <v>109</v>
      </c>
      <c r="K737" s="1">
        <v>31857</v>
      </c>
      <c r="L737" t="s">
        <v>36</v>
      </c>
      <c r="M737" t="s">
        <v>37</v>
      </c>
      <c r="N737" t="s">
        <v>60</v>
      </c>
      <c r="O737" t="s">
        <v>77</v>
      </c>
      <c r="P737" t="s">
        <v>40</v>
      </c>
      <c r="Q737">
        <v>3</v>
      </c>
      <c r="R737" s="1">
        <v>44907</v>
      </c>
      <c r="S737">
        <v>1</v>
      </c>
      <c r="T737">
        <v>2</v>
      </c>
      <c r="U737">
        <v>2</v>
      </c>
      <c r="V737" s="1">
        <v>45061</v>
      </c>
      <c r="W737" t="s">
        <v>92</v>
      </c>
      <c r="X737" t="s">
        <v>51</v>
      </c>
      <c r="Y737" t="s">
        <v>43</v>
      </c>
      <c r="Z737">
        <v>3</v>
      </c>
      <c r="AA737">
        <v>669.19</v>
      </c>
      <c r="AB737">
        <v>32</v>
      </c>
    </row>
    <row r="738" spans="1:28" x14ac:dyDescent="0.25">
      <c r="A738">
        <v>1228</v>
      </c>
      <c r="B738" s="1">
        <v>44438</v>
      </c>
      <c r="C738" t="s">
        <v>28</v>
      </c>
      <c r="D738" t="s">
        <v>74</v>
      </c>
      <c r="E738" t="s">
        <v>30</v>
      </c>
      <c r="F738" t="s">
        <v>31</v>
      </c>
      <c r="G738" t="s">
        <v>56</v>
      </c>
      <c r="H738" t="s">
        <v>55</v>
      </c>
      <c r="I738" t="s">
        <v>34</v>
      </c>
      <c r="J738" t="s">
        <v>97</v>
      </c>
      <c r="K738" s="1">
        <v>34670</v>
      </c>
      <c r="L738" t="s">
        <v>36</v>
      </c>
      <c r="M738" t="s">
        <v>37</v>
      </c>
      <c r="N738" t="s">
        <v>60</v>
      </c>
      <c r="O738" t="s">
        <v>39</v>
      </c>
      <c r="P738" t="s">
        <v>40</v>
      </c>
      <c r="Q738">
        <v>3</v>
      </c>
      <c r="R738" s="1">
        <v>44947</v>
      </c>
      <c r="S738">
        <v>2</v>
      </c>
      <c r="T738">
        <v>5</v>
      </c>
      <c r="U738">
        <v>3</v>
      </c>
      <c r="V738" s="1">
        <v>44839</v>
      </c>
      <c r="W738" t="s">
        <v>68</v>
      </c>
      <c r="X738" t="s">
        <v>42</v>
      </c>
      <c r="Y738" t="s">
        <v>43</v>
      </c>
      <c r="Z738">
        <v>5</v>
      </c>
      <c r="AA738">
        <v>525.69000000000005</v>
      </c>
      <c r="AB738">
        <v>27</v>
      </c>
    </row>
    <row r="739" spans="1:28" x14ac:dyDescent="0.25">
      <c r="A739">
        <v>1229</v>
      </c>
      <c r="B739" s="1">
        <v>43857</v>
      </c>
      <c r="C739" t="s">
        <v>28</v>
      </c>
      <c r="D739" t="s">
        <v>69</v>
      </c>
      <c r="E739" t="s">
        <v>30</v>
      </c>
      <c r="F739" t="s">
        <v>46</v>
      </c>
      <c r="G739" t="s">
        <v>56</v>
      </c>
      <c r="H739" t="s">
        <v>46</v>
      </c>
      <c r="I739" t="s">
        <v>34</v>
      </c>
      <c r="J739" t="s">
        <v>70</v>
      </c>
      <c r="K739" s="1">
        <v>19359</v>
      </c>
      <c r="L739" t="s">
        <v>36</v>
      </c>
      <c r="M739" t="s">
        <v>37</v>
      </c>
      <c r="N739" t="s">
        <v>72</v>
      </c>
      <c r="O739" t="s">
        <v>61</v>
      </c>
      <c r="P739" t="s">
        <v>40</v>
      </c>
      <c r="Q739">
        <v>3</v>
      </c>
      <c r="R739" s="1">
        <v>45066</v>
      </c>
      <c r="S739">
        <v>4</v>
      </c>
      <c r="T739">
        <v>2</v>
      </c>
      <c r="U739">
        <v>5</v>
      </c>
      <c r="V739" s="1">
        <v>44937</v>
      </c>
      <c r="W739" t="s">
        <v>50</v>
      </c>
      <c r="X739" t="s">
        <v>51</v>
      </c>
      <c r="Y739" t="s">
        <v>43</v>
      </c>
      <c r="Z739">
        <v>1</v>
      </c>
      <c r="AA739">
        <v>173.66</v>
      </c>
      <c r="AB739">
        <v>68</v>
      </c>
    </row>
    <row r="740" spans="1:28" x14ac:dyDescent="0.25">
      <c r="A740">
        <v>1230</v>
      </c>
      <c r="B740" s="1">
        <v>44624</v>
      </c>
      <c r="C740" t="s">
        <v>28</v>
      </c>
      <c r="D740" t="s">
        <v>29</v>
      </c>
      <c r="E740" t="s">
        <v>30</v>
      </c>
      <c r="F740" t="s">
        <v>31</v>
      </c>
      <c r="G740" t="s">
        <v>32</v>
      </c>
      <c r="H740" t="s">
        <v>33</v>
      </c>
      <c r="I740" t="s">
        <v>34</v>
      </c>
      <c r="J740" t="s">
        <v>101</v>
      </c>
      <c r="K740" s="1">
        <v>27290</v>
      </c>
      <c r="L740" t="s">
        <v>36</v>
      </c>
      <c r="M740" t="s">
        <v>37</v>
      </c>
      <c r="N740" t="s">
        <v>49</v>
      </c>
      <c r="O740" t="s">
        <v>39</v>
      </c>
      <c r="P740" t="s">
        <v>40</v>
      </c>
      <c r="Q740">
        <v>3</v>
      </c>
      <c r="R740" s="1">
        <v>44895</v>
      </c>
      <c r="S740">
        <v>5</v>
      </c>
      <c r="T740">
        <v>4</v>
      </c>
      <c r="U740">
        <v>4</v>
      </c>
      <c r="V740" s="1">
        <v>45046</v>
      </c>
      <c r="W740" t="s">
        <v>92</v>
      </c>
      <c r="X740" t="s">
        <v>51</v>
      </c>
      <c r="Y740" t="s">
        <v>63</v>
      </c>
      <c r="Z740">
        <v>1</v>
      </c>
      <c r="AA740">
        <v>635.71</v>
      </c>
      <c r="AB740">
        <v>48</v>
      </c>
    </row>
    <row r="741" spans="1:28" x14ac:dyDescent="0.25">
      <c r="A741">
        <v>1231</v>
      </c>
      <c r="B741" s="1">
        <v>43897</v>
      </c>
      <c r="C741" t="s">
        <v>133</v>
      </c>
      <c r="D741" t="s">
        <v>44</v>
      </c>
      <c r="E741" t="s">
        <v>30</v>
      </c>
      <c r="F741" t="s">
        <v>31</v>
      </c>
      <c r="G741" t="s">
        <v>56</v>
      </c>
      <c r="H741" t="s">
        <v>33</v>
      </c>
      <c r="I741" t="s">
        <v>34</v>
      </c>
      <c r="J741" t="s">
        <v>103</v>
      </c>
      <c r="K741" s="1">
        <v>34610</v>
      </c>
      <c r="L741" t="s">
        <v>36</v>
      </c>
      <c r="M741" t="s">
        <v>37</v>
      </c>
      <c r="N741" t="s">
        <v>72</v>
      </c>
      <c r="O741" t="s">
        <v>67</v>
      </c>
      <c r="P741" t="s">
        <v>40</v>
      </c>
      <c r="Q741">
        <v>3</v>
      </c>
      <c r="R741" s="1">
        <v>44998</v>
      </c>
      <c r="S741">
        <v>2</v>
      </c>
      <c r="T741">
        <v>2</v>
      </c>
      <c r="U741">
        <v>1</v>
      </c>
      <c r="V741" s="1">
        <v>44779</v>
      </c>
      <c r="W741" t="s">
        <v>62</v>
      </c>
      <c r="X741" t="s">
        <v>51</v>
      </c>
      <c r="Y741" t="s">
        <v>73</v>
      </c>
      <c r="Z741">
        <v>1</v>
      </c>
      <c r="AA741">
        <v>896.8</v>
      </c>
      <c r="AB741">
        <v>26</v>
      </c>
    </row>
    <row r="742" spans="1:28" x14ac:dyDescent="0.25">
      <c r="A742">
        <v>1232</v>
      </c>
      <c r="B742" s="1">
        <v>43909</v>
      </c>
      <c r="C742" t="s">
        <v>133</v>
      </c>
      <c r="D742" t="s">
        <v>87</v>
      </c>
      <c r="E742" t="s">
        <v>30</v>
      </c>
      <c r="F742" t="s">
        <v>55</v>
      </c>
      <c r="G742" t="s">
        <v>56</v>
      </c>
      <c r="H742" t="s">
        <v>55</v>
      </c>
      <c r="I742" t="s">
        <v>34</v>
      </c>
      <c r="J742" t="s">
        <v>104</v>
      </c>
      <c r="K742" s="1">
        <v>17243</v>
      </c>
      <c r="L742" t="s">
        <v>36</v>
      </c>
      <c r="M742" t="s">
        <v>37</v>
      </c>
      <c r="N742" t="s">
        <v>60</v>
      </c>
      <c r="O742" t="s">
        <v>61</v>
      </c>
      <c r="P742" t="s">
        <v>40</v>
      </c>
      <c r="Q742">
        <v>3</v>
      </c>
      <c r="R742" s="1">
        <v>44795</v>
      </c>
      <c r="S742">
        <v>2</v>
      </c>
      <c r="T742">
        <v>1</v>
      </c>
      <c r="U742">
        <v>5</v>
      </c>
      <c r="V742" s="1">
        <v>44895</v>
      </c>
      <c r="W742" t="s">
        <v>41</v>
      </c>
      <c r="X742" t="s">
        <v>42</v>
      </c>
      <c r="Y742" t="s">
        <v>52</v>
      </c>
      <c r="Z742">
        <v>4</v>
      </c>
      <c r="AA742">
        <v>857.61</v>
      </c>
      <c r="AB742">
        <v>73</v>
      </c>
    </row>
    <row r="743" spans="1:28" x14ac:dyDescent="0.25">
      <c r="A743">
        <v>1233</v>
      </c>
      <c r="B743" s="1">
        <v>44765</v>
      </c>
      <c r="C743" t="s">
        <v>106</v>
      </c>
      <c r="D743" t="s">
        <v>74</v>
      </c>
      <c r="E743" t="s">
        <v>30</v>
      </c>
      <c r="F743" t="s">
        <v>55</v>
      </c>
      <c r="G743" t="s">
        <v>45</v>
      </c>
      <c r="H743" t="s">
        <v>46</v>
      </c>
      <c r="I743" t="s">
        <v>34</v>
      </c>
      <c r="J743" t="s">
        <v>101</v>
      </c>
      <c r="K743" s="1">
        <v>33731</v>
      </c>
      <c r="L743" t="s">
        <v>36</v>
      </c>
      <c r="M743" t="s">
        <v>48</v>
      </c>
      <c r="N743" t="s">
        <v>60</v>
      </c>
      <c r="O743" t="s">
        <v>77</v>
      </c>
      <c r="P743" t="s">
        <v>40</v>
      </c>
      <c r="Q743">
        <v>3</v>
      </c>
      <c r="R743" s="1">
        <v>45047</v>
      </c>
      <c r="S743">
        <v>5</v>
      </c>
      <c r="T743">
        <v>5</v>
      </c>
      <c r="U743">
        <v>3</v>
      </c>
      <c r="V743" s="1">
        <v>44894</v>
      </c>
      <c r="W743" t="s">
        <v>50</v>
      </c>
      <c r="X743" t="s">
        <v>42</v>
      </c>
      <c r="Y743" t="s">
        <v>43</v>
      </c>
      <c r="Z743">
        <v>3</v>
      </c>
      <c r="AA743">
        <v>460.59</v>
      </c>
      <c r="AB743">
        <v>30</v>
      </c>
    </row>
    <row r="744" spans="1:28" x14ac:dyDescent="0.25">
      <c r="A744">
        <v>1234</v>
      </c>
      <c r="B744" s="1">
        <v>43756</v>
      </c>
      <c r="C744" t="s">
        <v>106</v>
      </c>
      <c r="D744" t="s">
        <v>81</v>
      </c>
      <c r="E744" t="s">
        <v>108</v>
      </c>
      <c r="F744" t="s">
        <v>55</v>
      </c>
      <c r="G744" t="s">
        <v>45</v>
      </c>
      <c r="H744" t="s">
        <v>33</v>
      </c>
      <c r="I744" t="s">
        <v>34</v>
      </c>
      <c r="J744" t="s">
        <v>118</v>
      </c>
      <c r="K744" s="1">
        <v>17337</v>
      </c>
      <c r="L744" t="s">
        <v>36</v>
      </c>
      <c r="M744" t="s">
        <v>37</v>
      </c>
      <c r="N744" t="s">
        <v>72</v>
      </c>
      <c r="O744" t="s">
        <v>77</v>
      </c>
      <c r="P744" t="s">
        <v>40</v>
      </c>
      <c r="Q744">
        <v>3</v>
      </c>
      <c r="R744" s="1">
        <v>44906</v>
      </c>
      <c r="S744">
        <v>4</v>
      </c>
      <c r="T744">
        <v>1</v>
      </c>
      <c r="U744">
        <v>5</v>
      </c>
      <c r="V744" s="1">
        <v>44976</v>
      </c>
      <c r="W744" t="s">
        <v>41</v>
      </c>
      <c r="X744" t="s">
        <v>42</v>
      </c>
      <c r="Y744" t="s">
        <v>73</v>
      </c>
      <c r="Z744">
        <v>1</v>
      </c>
      <c r="AA744">
        <v>504.82</v>
      </c>
      <c r="AB744">
        <v>72</v>
      </c>
    </row>
    <row r="745" spans="1:28" x14ac:dyDescent="0.25">
      <c r="A745">
        <v>1235</v>
      </c>
      <c r="B745" s="1">
        <v>43935</v>
      </c>
      <c r="C745" t="s">
        <v>106</v>
      </c>
      <c r="D745" t="s">
        <v>54</v>
      </c>
      <c r="E745" t="s">
        <v>30</v>
      </c>
      <c r="F745" t="s">
        <v>55</v>
      </c>
      <c r="G745" t="s">
        <v>56</v>
      </c>
      <c r="H745" t="s">
        <v>55</v>
      </c>
      <c r="I745" t="s">
        <v>34</v>
      </c>
      <c r="J745" t="s">
        <v>65</v>
      </c>
      <c r="K745" s="1">
        <v>35932</v>
      </c>
      <c r="L745" t="s">
        <v>36</v>
      </c>
      <c r="M745" t="s">
        <v>37</v>
      </c>
      <c r="N745" t="s">
        <v>60</v>
      </c>
      <c r="O745" t="s">
        <v>39</v>
      </c>
      <c r="P745" t="s">
        <v>40</v>
      </c>
      <c r="Q745">
        <v>3</v>
      </c>
      <c r="R745" s="1">
        <v>45008</v>
      </c>
      <c r="S745">
        <v>5</v>
      </c>
      <c r="T745">
        <v>5</v>
      </c>
      <c r="U745">
        <v>3</v>
      </c>
      <c r="V745" s="1">
        <v>45026</v>
      </c>
      <c r="W745" t="s">
        <v>62</v>
      </c>
      <c r="X745" t="s">
        <v>42</v>
      </c>
      <c r="Y745" t="s">
        <v>43</v>
      </c>
      <c r="Z745">
        <v>3</v>
      </c>
      <c r="AA745">
        <v>737.91</v>
      </c>
      <c r="AB745">
        <v>22</v>
      </c>
    </row>
    <row r="746" spans="1:28" x14ac:dyDescent="0.25">
      <c r="A746">
        <v>1236</v>
      </c>
      <c r="B746" s="1">
        <v>43429</v>
      </c>
      <c r="C746" t="s">
        <v>106</v>
      </c>
      <c r="D746" t="s">
        <v>69</v>
      </c>
      <c r="E746" t="s">
        <v>108</v>
      </c>
      <c r="F746" t="s">
        <v>46</v>
      </c>
      <c r="G746" t="s">
        <v>56</v>
      </c>
      <c r="H746" t="s">
        <v>55</v>
      </c>
      <c r="I746" t="s">
        <v>34</v>
      </c>
      <c r="J746" t="s">
        <v>70</v>
      </c>
      <c r="K746" s="1">
        <v>17147</v>
      </c>
      <c r="L746" t="s">
        <v>36</v>
      </c>
      <c r="M746" t="s">
        <v>37</v>
      </c>
      <c r="N746" t="s">
        <v>38</v>
      </c>
      <c r="O746" t="s">
        <v>67</v>
      </c>
      <c r="P746" t="s">
        <v>40</v>
      </c>
      <c r="Q746">
        <v>3</v>
      </c>
      <c r="R746" s="1">
        <v>45132</v>
      </c>
      <c r="S746">
        <v>1</v>
      </c>
      <c r="T746">
        <v>4</v>
      </c>
      <c r="U746">
        <v>1</v>
      </c>
      <c r="V746" s="1">
        <v>45033</v>
      </c>
      <c r="W746" t="s">
        <v>50</v>
      </c>
      <c r="X746" t="s">
        <v>51</v>
      </c>
      <c r="Y746" t="s">
        <v>73</v>
      </c>
      <c r="Z746">
        <v>2</v>
      </c>
      <c r="AA746">
        <v>244.25</v>
      </c>
      <c r="AB746">
        <v>72</v>
      </c>
    </row>
    <row r="747" spans="1:28" x14ac:dyDescent="0.25">
      <c r="A747">
        <v>1237</v>
      </c>
      <c r="B747" s="1">
        <v>44278</v>
      </c>
      <c r="C747" t="s">
        <v>106</v>
      </c>
      <c r="D747" t="s">
        <v>29</v>
      </c>
      <c r="E747" t="s">
        <v>108</v>
      </c>
      <c r="F747" t="s">
        <v>46</v>
      </c>
      <c r="G747" t="s">
        <v>45</v>
      </c>
      <c r="H747" t="s">
        <v>46</v>
      </c>
      <c r="I747" t="s">
        <v>34</v>
      </c>
      <c r="J747" t="s">
        <v>105</v>
      </c>
      <c r="K747" s="1">
        <v>27745</v>
      </c>
      <c r="L747" t="s">
        <v>36</v>
      </c>
      <c r="M747" t="s">
        <v>37</v>
      </c>
      <c r="N747" t="s">
        <v>72</v>
      </c>
      <c r="O747" t="s">
        <v>77</v>
      </c>
      <c r="P747" t="s">
        <v>40</v>
      </c>
      <c r="Q747">
        <v>3</v>
      </c>
      <c r="R747" s="1">
        <v>45118</v>
      </c>
      <c r="S747">
        <v>4</v>
      </c>
      <c r="T747">
        <v>3</v>
      </c>
      <c r="U747">
        <v>1</v>
      </c>
      <c r="V747" s="1">
        <v>44876</v>
      </c>
      <c r="W747" t="s">
        <v>41</v>
      </c>
      <c r="X747" t="s">
        <v>51</v>
      </c>
      <c r="Y747" t="s">
        <v>73</v>
      </c>
      <c r="Z747">
        <v>2</v>
      </c>
      <c r="AA747">
        <v>762.82</v>
      </c>
      <c r="AB747">
        <v>46</v>
      </c>
    </row>
    <row r="748" spans="1:28" x14ac:dyDescent="0.25">
      <c r="A748">
        <v>1238</v>
      </c>
      <c r="B748" s="1">
        <v>44131</v>
      </c>
      <c r="C748" t="s">
        <v>28</v>
      </c>
      <c r="D748" t="s">
        <v>85</v>
      </c>
      <c r="E748" t="s">
        <v>108</v>
      </c>
      <c r="F748" t="s">
        <v>46</v>
      </c>
      <c r="G748" t="s">
        <v>56</v>
      </c>
      <c r="H748" t="s">
        <v>46</v>
      </c>
      <c r="I748" t="s">
        <v>34</v>
      </c>
      <c r="J748" t="s">
        <v>79</v>
      </c>
      <c r="K748" s="1">
        <v>25093</v>
      </c>
      <c r="L748" t="s">
        <v>36</v>
      </c>
      <c r="M748" t="s">
        <v>37</v>
      </c>
      <c r="N748" t="s">
        <v>60</v>
      </c>
      <c r="O748" t="s">
        <v>61</v>
      </c>
      <c r="P748" t="s">
        <v>40</v>
      </c>
      <c r="Q748">
        <v>3</v>
      </c>
      <c r="R748" s="1">
        <v>44924</v>
      </c>
      <c r="S748">
        <v>1</v>
      </c>
      <c r="T748">
        <v>3</v>
      </c>
      <c r="U748">
        <v>3</v>
      </c>
      <c r="V748" s="1">
        <v>44879</v>
      </c>
      <c r="W748" t="s">
        <v>41</v>
      </c>
      <c r="X748" t="s">
        <v>42</v>
      </c>
      <c r="Y748" t="s">
        <v>52</v>
      </c>
      <c r="Z748">
        <v>2</v>
      </c>
      <c r="AA748">
        <v>640.14</v>
      </c>
      <c r="AB748">
        <v>52</v>
      </c>
    </row>
    <row r="749" spans="1:28" x14ac:dyDescent="0.25">
      <c r="A749">
        <v>1239</v>
      </c>
      <c r="B749" s="1">
        <v>44723</v>
      </c>
      <c r="C749" t="s">
        <v>28</v>
      </c>
      <c r="D749" t="s">
        <v>64</v>
      </c>
      <c r="E749" t="s">
        <v>108</v>
      </c>
      <c r="F749" t="s">
        <v>46</v>
      </c>
      <c r="G749" t="s">
        <v>32</v>
      </c>
      <c r="H749" t="s">
        <v>33</v>
      </c>
      <c r="I749" t="s">
        <v>34</v>
      </c>
      <c r="J749" t="s">
        <v>89</v>
      </c>
      <c r="K749" s="1">
        <v>37081</v>
      </c>
      <c r="L749" t="s">
        <v>36</v>
      </c>
      <c r="M749" t="s">
        <v>37</v>
      </c>
      <c r="N749" t="s">
        <v>49</v>
      </c>
      <c r="O749" t="s">
        <v>61</v>
      </c>
      <c r="P749" t="s">
        <v>40</v>
      </c>
      <c r="Q749">
        <v>3</v>
      </c>
      <c r="R749" s="1">
        <v>44841</v>
      </c>
      <c r="S749">
        <v>4</v>
      </c>
      <c r="T749">
        <v>5</v>
      </c>
      <c r="U749">
        <v>5</v>
      </c>
      <c r="V749" s="1">
        <v>45044</v>
      </c>
      <c r="W749" t="s">
        <v>62</v>
      </c>
      <c r="X749" t="s">
        <v>42</v>
      </c>
      <c r="Y749" t="s">
        <v>52</v>
      </c>
      <c r="Z749">
        <v>3</v>
      </c>
      <c r="AA749">
        <v>726.03</v>
      </c>
      <c r="AB749">
        <v>21</v>
      </c>
    </row>
    <row r="750" spans="1:28" x14ac:dyDescent="0.25">
      <c r="A750">
        <v>1240</v>
      </c>
      <c r="B750" s="1">
        <v>43909</v>
      </c>
      <c r="C750" t="s">
        <v>28</v>
      </c>
      <c r="D750" t="s">
        <v>94</v>
      </c>
      <c r="E750" t="s">
        <v>30</v>
      </c>
      <c r="F750" t="s">
        <v>31</v>
      </c>
      <c r="G750" t="s">
        <v>56</v>
      </c>
      <c r="H750" t="s">
        <v>33</v>
      </c>
      <c r="I750" t="s">
        <v>34</v>
      </c>
      <c r="J750" t="s">
        <v>134</v>
      </c>
      <c r="K750" s="1">
        <v>31148</v>
      </c>
      <c r="L750" t="s">
        <v>36</v>
      </c>
      <c r="M750" t="s">
        <v>37</v>
      </c>
      <c r="N750" t="s">
        <v>84</v>
      </c>
      <c r="O750" t="s">
        <v>61</v>
      </c>
      <c r="P750" t="s">
        <v>40</v>
      </c>
      <c r="Q750">
        <v>3</v>
      </c>
      <c r="R750" s="1">
        <v>45140</v>
      </c>
      <c r="S750">
        <v>1</v>
      </c>
      <c r="T750">
        <v>4</v>
      </c>
      <c r="U750">
        <v>3</v>
      </c>
      <c r="V750" s="1">
        <v>44930</v>
      </c>
      <c r="W750" t="s">
        <v>92</v>
      </c>
      <c r="X750" t="s">
        <v>51</v>
      </c>
      <c r="Y750" t="s">
        <v>73</v>
      </c>
      <c r="Z750">
        <v>5</v>
      </c>
      <c r="AA750">
        <v>758.75</v>
      </c>
      <c r="AB750">
        <v>35</v>
      </c>
    </row>
    <row r="751" spans="1:28" x14ac:dyDescent="0.25">
      <c r="A751">
        <v>1241</v>
      </c>
      <c r="B751" s="1">
        <v>43776</v>
      </c>
      <c r="C751" t="s">
        <v>28</v>
      </c>
      <c r="D751" t="s">
        <v>74</v>
      </c>
      <c r="E751" t="s">
        <v>108</v>
      </c>
      <c r="F751" t="s">
        <v>31</v>
      </c>
      <c r="G751" t="s">
        <v>56</v>
      </c>
      <c r="H751" t="s">
        <v>55</v>
      </c>
      <c r="I751" t="s">
        <v>34</v>
      </c>
      <c r="J751" t="s">
        <v>70</v>
      </c>
      <c r="K751" s="1">
        <v>33676</v>
      </c>
      <c r="L751" t="s">
        <v>36</v>
      </c>
      <c r="M751" t="s">
        <v>37</v>
      </c>
      <c r="N751" t="s">
        <v>72</v>
      </c>
      <c r="O751" t="s">
        <v>67</v>
      </c>
      <c r="P751" t="s">
        <v>40</v>
      </c>
      <c r="Q751">
        <v>3</v>
      </c>
      <c r="R751" s="1">
        <v>44942</v>
      </c>
      <c r="S751">
        <v>4</v>
      </c>
      <c r="T751">
        <v>4</v>
      </c>
      <c r="U751">
        <v>3</v>
      </c>
      <c r="V751" s="1">
        <v>44958</v>
      </c>
      <c r="W751" t="s">
        <v>62</v>
      </c>
      <c r="X751" t="s">
        <v>51</v>
      </c>
      <c r="Y751" t="s">
        <v>43</v>
      </c>
      <c r="Z751">
        <v>5</v>
      </c>
      <c r="AA751">
        <v>878.94</v>
      </c>
      <c r="AB751">
        <v>27</v>
      </c>
    </row>
    <row r="752" spans="1:28" x14ac:dyDescent="0.25">
      <c r="A752">
        <v>1242</v>
      </c>
      <c r="B752" s="1">
        <v>45040</v>
      </c>
      <c r="C752" t="s">
        <v>28</v>
      </c>
      <c r="D752" t="s">
        <v>81</v>
      </c>
      <c r="E752" t="s">
        <v>30</v>
      </c>
      <c r="F752" t="s">
        <v>55</v>
      </c>
      <c r="G752" t="s">
        <v>32</v>
      </c>
      <c r="H752" t="s">
        <v>46</v>
      </c>
      <c r="I752" t="s">
        <v>34</v>
      </c>
      <c r="J752" t="s">
        <v>101</v>
      </c>
      <c r="K752" s="1">
        <v>21627</v>
      </c>
      <c r="L752" t="s">
        <v>36</v>
      </c>
      <c r="M752" t="s">
        <v>37</v>
      </c>
      <c r="N752" t="s">
        <v>38</v>
      </c>
      <c r="O752" t="s">
        <v>67</v>
      </c>
      <c r="P752" t="s">
        <v>40</v>
      </c>
      <c r="Q752">
        <v>3</v>
      </c>
      <c r="R752" s="1">
        <v>45135</v>
      </c>
      <c r="S752">
        <v>4</v>
      </c>
      <c r="T752">
        <v>4</v>
      </c>
      <c r="U752">
        <v>1</v>
      </c>
      <c r="V752" s="1">
        <v>44999</v>
      </c>
      <c r="W752" t="s">
        <v>62</v>
      </c>
      <c r="X752" t="s">
        <v>51</v>
      </c>
      <c r="Y752" t="s">
        <v>73</v>
      </c>
      <c r="Z752">
        <v>3</v>
      </c>
      <c r="AA752">
        <v>227.9</v>
      </c>
      <c r="AB752">
        <v>64</v>
      </c>
    </row>
    <row r="753" spans="1:28" x14ac:dyDescent="0.25">
      <c r="A753">
        <v>1243</v>
      </c>
      <c r="B753" s="1">
        <v>43986</v>
      </c>
      <c r="C753" t="s">
        <v>28</v>
      </c>
      <c r="D753" t="s">
        <v>54</v>
      </c>
      <c r="E753" t="s">
        <v>30</v>
      </c>
      <c r="F753" t="s">
        <v>31</v>
      </c>
      <c r="G753" t="s">
        <v>45</v>
      </c>
      <c r="H753" t="s">
        <v>33</v>
      </c>
      <c r="I753" t="s">
        <v>34</v>
      </c>
      <c r="J753" t="s">
        <v>65</v>
      </c>
      <c r="K753" s="1">
        <v>28921</v>
      </c>
      <c r="L753" t="s">
        <v>36</v>
      </c>
      <c r="M753" t="s">
        <v>37</v>
      </c>
      <c r="N753" t="s">
        <v>38</v>
      </c>
      <c r="O753" t="s">
        <v>39</v>
      </c>
      <c r="P753" t="s">
        <v>40</v>
      </c>
      <c r="Q753">
        <v>3</v>
      </c>
      <c r="R753" s="1">
        <v>45050</v>
      </c>
      <c r="S753">
        <v>5</v>
      </c>
      <c r="T753">
        <v>2</v>
      </c>
      <c r="U753">
        <v>3</v>
      </c>
      <c r="V753" s="1">
        <v>44962</v>
      </c>
      <c r="W753" t="s">
        <v>92</v>
      </c>
      <c r="X753" t="s">
        <v>42</v>
      </c>
      <c r="Y753" t="s">
        <v>52</v>
      </c>
      <c r="Z753">
        <v>3</v>
      </c>
      <c r="AA753">
        <v>855.27</v>
      </c>
      <c r="AB753">
        <v>41</v>
      </c>
    </row>
    <row r="754" spans="1:28" x14ac:dyDescent="0.25">
      <c r="A754">
        <v>1244</v>
      </c>
      <c r="B754" s="1">
        <v>44704</v>
      </c>
      <c r="C754" t="s">
        <v>28</v>
      </c>
      <c r="D754" t="s">
        <v>69</v>
      </c>
      <c r="E754" t="s">
        <v>30</v>
      </c>
      <c r="F754" t="s">
        <v>46</v>
      </c>
      <c r="G754" t="s">
        <v>45</v>
      </c>
      <c r="H754" t="s">
        <v>55</v>
      </c>
      <c r="I754" t="s">
        <v>34</v>
      </c>
      <c r="J754" t="s">
        <v>134</v>
      </c>
      <c r="K754" s="1">
        <v>19766</v>
      </c>
      <c r="L754" t="s">
        <v>36</v>
      </c>
      <c r="M754" t="s">
        <v>48</v>
      </c>
      <c r="N754" t="s">
        <v>84</v>
      </c>
      <c r="O754" t="s">
        <v>67</v>
      </c>
      <c r="P754" t="s">
        <v>40</v>
      </c>
      <c r="Q754">
        <v>3</v>
      </c>
      <c r="R754" s="1">
        <v>44790</v>
      </c>
      <c r="S754">
        <v>2</v>
      </c>
      <c r="T754">
        <v>3</v>
      </c>
      <c r="U754">
        <v>5</v>
      </c>
      <c r="V754" s="1">
        <v>44975</v>
      </c>
      <c r="W754" t="s">
        <v>68</v>
      </c>
      <c r="X754" t="s">
        <v>51</v>
      </c>
      <c r="Y754" t="s">
        <v>52</v>
      </c>
      <c r="Z754">
        <v>5</v>
      </c>
      <c r="AA754">
        <v>170.62</v>
      </c>
      <c r="AB754">
        <v>68</v>
      </c>
    </row>
    <row r="755" spans="1:28" x14ac:dyDescent="0.25">
      <c r="A755">
        <v>1245</v>
      </c>
      <c r="B755" s="1">
        <v>43602</v>
      </c>
      <c r="C755" t="s">
        <v>28</v>
      </c>
      <c r="D755" t="s">
        <v>29</v>
      </c>
      <c r="E755" t="s">
        <v>30</v>
      </c>
      <c r="F755" t="s">
        <v>55</v>
      </c>
      <c r="G755" t="s">
        <v>56</v>
      </c>
      <c r="H755" t="s">
        <v>33</v>
      </c>
      <c r="I755" t="s">
        <v>34</v>
      </c>
      <c r="J755" t="s">
        <v>79</v>
      </c>
      <c r="K755" s="1">
        <v>22315</v>
      </c>
      <c r="L755" t="s">
        <v>36</v>
      </c>
      <c r="M755" t="s">
        <v>48</v>
      </c>
      <c r="N755" t="s">
        <v>38</v>
      </c>
      <c r="O755" t="s">
        <v>39</v>
      </c>
      <c r="P755" t="s">
        <v>40</v>
      </c>
      <c r="Q755">
        <v>3</v>
      </c>
      <c r="R755" s="1">
        <v>44827</v>
      </c>
      <c r="S755">
        <v>3</v>
      </c>
      <c r="T755">
        <v>5</v>
      </c>
      <c r="U755">
        <v>5</v>
      </c>
      <c r="V755" s="1">
        <v>45106</v>
      </c>
      <c r="W755" t="s">
        <v>92</v>
      </c>
      <c r="X755" t="s">
        <v>42</v>
      </c>
      <c r="Y755" t="s">
        <v>52</v>
      </c>
      <c r="Z755">
        <v>4</v>
      </c>
      <c r="AA755">
        <v>392.14</v>
      </c>
      <c r="AB755">
        <v>58</v>
      </c>
    </row>
    <row r="756" spans="1:28" x14ac:dyDescent="0.25">
      <c r="A756">
        <v>1246</v>
      </c>
      <c r="B756" s="1">
        <v>43371</v>
      </c>
      <c r="C756" t="s">
        <v>28</v>
      </c>
      <c r="D756" t="s">
        <v>85</v>
      </c>
      <c r="E756" t="s">
        <v>108</v>
      </c>
      <c r="F756" t="s">
        <v>46</v>
      </c>
      <c r="G756" t="s">
        <v>56</v>
      </c>
      <c r="H756" t="s">
        <v>33</v>
      </c>
      <c r="I756" t="s">
        <v>34</v>
      </c>
      <c r="J756" t="s">
        <v>70</v>
      </c>
      <c r="K756" s="1">
        <v>16024</v>
      </c>
      <c r="L756" t="s">
        <v>36</v>
      </c>
      <c r="M756" t="s">
        <v>48</v>
      </c>
      <c r="N756" t="s">
        <v>72</v>
      </c>
      <c r="O756" t="s">
        <v>39</v>
      </c>
      <c r="P756" t="s">
        <v>40</v>
      </c>
      <c r="Q756">
        <v>3</v>
      </c>
      <c r="R756" s="1">
        <v>44938</v>
      </c>
      <c r="S756">
        <v>4</v>
      </c>
      <c r="T756">
        <v>3</v>
      </c>
      <c r="U756">
        <v>2</v>
      </c>
      <c r="V756" s="1">
        <v>44920</v>
      </c>
      <c r="W756" t="s">
        <v>92</v>
      </c>
      <c r="X756" t="s">
        <v>42</v>
      </c>
      <c r="Y756" t="s">
        <v>63</v>
      </c>
      <c r="Z756">
        <v>1</v>
      </c>
      <c r="AA756">
        <v>206.93</v>
      </c>
      <c r="AB756">
        <v>75</v>
      </c>
    </row>
    <row r="757" spans="1:28" x14ac:dyDescent="0.25">
      <c r="A757">
        <v>1247</v>
      </c>
      <c r="B757" s="1">
        <v>43528</v>
      </c>
      <c r="C757" t="s">
        <v>28</v>
      </c>
      <c r="D757" t="s">
        <v>44</v>
      </c>
      <c r="E757" t="s">
        <v>30</v>
      </c>
      <c r="F757" t="s">
        <v>46</v>
      </c>
      <c r="G757" t="s">
        <v>32</v>
      </c>
      <c r="H757" t="s">
        <v>46</v>
      </c>
      <c r="I757" t="s">
        <v>34</v>
      </c>
      <c r="J757" t="s">
        <v>103</v>
      </c>
      <c r="K757" s="1">
        <v>26384</v>
      </c>
      <c r="L757" t="s">
        <v>36</v>
      </c>
      <c r="M757" t="s">
        <v>37</v>
      </c>
      <c r="N757" t="s">
        <v>60</v>
      </c>
      <c r="O757" t="s">
        <v>61</v>
      </c>
      <c r="P757" t="s">
        <v>40</v>
      </c>
      <c r="Q757">
        <v>3</v>
      </c>
      <c r="R757" s="1">
        <v>44878</v>
      </c>
      <c r="S757">
        <v>2</v>
      </c>
      <c r="T757">
        <v>4</v>
      </c>
      <c r="U757">
        <v>5</v>
      </c>
      <c r="V757" s="1">
        <v>44904</v>
      </c>
      <c r="W757" t="s">
        <v>50</v>
      </c>
      <c r="X757" t="s">
        <v>51</v>
      </c>
      <c r="Y757" t="s">
        <v>63</v>
      </c>
      <c r="Z757">
        <v>5</v>
      </c>
      <c r="AA757">
        <v>307.13</v>
      </c>
      <c r="AB757">
        <v>47</v>
      </c>
    </row>
    <row r="758" spans="1:28" x14ac:dyDescent="0.25">
      <c r="A758">
        <v>1248</v>
      </c>
      <c r="B758" s="1">
        <v>44284</v>
      </c>
      <c r="C758" t="s">
        <v>28</v>
      </c>
      <c r="D758" t="s">
        <v>87</v>
      </c>
      <c r="E758" t="s">
        <v>30</v>
      </c>
      <c r="F758" t="s">
        <v>46</v>
      </c>
      <c r="G758" t="s">
        <v>56</v>
      </c>
      <c r="H758" t="s">
        <v>55</v>
      </c>
      <c r="I758" t="s">
        <v>34</v>
      </c>
      <c r="J758" t="s">
        <v>111</v>
      </c>
      <c r="K758" s="1">
        <v>32395</v>
      </c>
      <c r="L758" t="s">
        <v>36</v>
      </c>
      <c r="M758" t="s">
        <v>37</v>
      </c>
      <c r="N758" t="s">
        <v>38</v>
      </c>
      <c r="O758" t="s">
        <v>77</v>
      </c>
      <c r="P758" t="s">
        <v>40</v>
      </c>
      <c r="Q758">
        <v>3</v>
      </c>
      <c r="R758" s="1">
        <v>44900</v>
      </c>
      <c r="S758">
        <v>5</v>
      </c>
      <c r="T758">
        <v>3</v>
      </c>
      <c r="U758">
        <v>2</v>
      </c>
      <c r="V758" s="1">
        <v>44797</v>
      </c>
      <c r="W758" t="s">
        <v>92</v>
      </c>
      <c r="X758" t="s">
        <v>42</v>
      </c>
      <c r="Y758" t="s">
        <v>73</v>
      </c>
      <c r="Z758">
        <v>4</v>
      </c>
      <c r="AA758">
        <v>165.05</v>
      </c>
      <c r="AB758">
        <v>33</v>
      </c>
    </row>
    <row r="759" spans="1:28" x14ac:dyDescent="0.25">
      <c r="A759">
        <v>1249</v>
      </c>
      <c r="B759" s="1">
        <v>43653</v>
      </c>
      <c r="C759" t="s">
        <v>28</v>
      </c>
      <c r="D759" t="s">
        <v>64</v>
      </c>
      <c r="E759" t="s">
        <v>30</v>
      </c>
      <c r="F759" t="s">
        <v>55</v>
      </c>
      <c r="G759" t="s">
        <v>45</v>
      </c>
      <c r="H759" t="s">
        <v>46</v>
      </c>
      <c r="I759" t="s">
        <v>34</v>
      </c>
      <c r="J759" t="s">
        <v>70</v>
      </c>
      <c r="K759" s="1">
        <v>35399</v>
      </c>
      <c r="L759" t="s">
        <v>36</v>
      </c>
      <c r="M759" t="s">
        <v>37</v>
      </c>
      <c r="N759" t="s">
        <v>84</v>
      </c>
      <c r="O759" t="s">
        <v>77</v>
      </c>
      <c r="P759" t="s">
        <v>40</v>
      </c>
      <c r="Q759">
        <v>3</v>
      </c>
      <c r="R759" s="1">
        <v>44917</v>
      </c>
      <c r="S759">
        <v>2</v>
      </c>
      <c r="T759">
        <v>4</v>
      </c>
      <c r="U759">
        <v>2</v>
      </c>
      <c r="V759" s="1">
        <v>44788</v>
      </c>
      <c r="W759" t="s">
        <v>92</v>
      </c>
      <c r="X759" t="s">
        <v>42</v>
      </c>
      <c r="Y759" t="s">
        <v>63</v>
      </c>
      <c r="Z759">
        <v>4</v>
      </c>
      <c r="AA759">
        <v>371.27</v>
      </c>
      <c r="AB759">
        <v>23</v>
      </c>
    </row>
    <row r="760" spans="1:28" x14ac:dyDescent="0.25">
      <c r="A760">
        <v>1250</v>
      </c>
      <c r="B760" s="1">
        <v>43349</v>
      </c>
      <c r="C760" t="s">
        <v>28</v>
      </c>
      <c r="D760" t="s">
        <v>69</v>
      </c>
      <c r="E760" t="s">
        <v>30</v>
      </c>
      <c r="F760" t="s">
        <v>31</v>
      </c>
      <c r="G760" t="s">
        <v>56</v>
      </c>
      <c r="H760" t="s">
        <v>55</v>
      </c>
      <c r="I760" t="s">
        <v>34</v>
      </c>
      <c r="J760" t="s">
        <v>58</v>
      </c>
      <c r="K760" s="1">
        <v>33215</v>
      </c>
      <c r="L760" t="s">
        <v>36</v>
      </c>
      <c r="M760" t="s">
        <v>37</v>
      </c>
      <c r="N760" t="s">
        <v>72</v>
      </c>
      <c r="O760" t="s">
        <v>39</v>
      </c>
      <c r="P760" t="s">
        <v>40</v>
      </c>
      <c r="Q760">
        <v>3</v>
      </c>
      <c r="R760" s="1">
        <v>45042</v>
      </c>
      <c r="S760">
        <v>4</v>
      </c>
      <c r="T760">
        <v>5</v>
      </c>
      <c r="U760">
        <v>1</v>
      </c>
      <c r="V760" s="1">
        <v>45044</v>
      </c>
      <c r="W760" t="s">
        <v>92</v>
      </c>
      <c r="X760" t="s">
        <v>51</v>
      </c>
      <c r="Y760" t="s">
        <v>52</v>
      </c>
      <c r="Z760">
        <v>3</v>
      </c>
      <c r="AA760">
        <v>366.78</v>
      </c>
      <c r="AB760">
        <v>28</v>
      </c>
    </row>
    <row r="761" spans="1:28" x14ac:dyDescent="0.25">
      <c r="A761">
        <v>1251</v>
      </c>
      <c r="B761" s="1">
        <v>43368</v>
      </c>
      <c r="C761" t="s">
        <v>28</v>
      </c>
      <c r="D761" t="s">
        <v>29</v>
      </c>
      <c r="E761" t="s">
        <v>30</v>
      </c>
      <c r="F761" t="s">
        <v>46</v>
      </c>
      <c r="G761" t="s">
        <v>45</v>
      </c>
      <c r="H761" t="s">
        <v>46</v>
      </c>
      <c r="I761" t="s">
        <v>34</v>
      </c>
      <c r="J761" t="s">
        <v>89</v>
      </c>
      <c r="K761" s="1">
        <v>17597</v>
      </c>
      <c r="L761" t="s">
        <v>36</v>
      </c>
      <c r="M761" t="s">
        <v>37</v>
      </c>
      <c r="N761" t="s">
        <v>84</v>
      </c>
      <c r="O761" t="s">
        <v>67</v>
      </c>
      <c r="P761" t="s">
        <v>40</v>
      </c>
      <c r="Q761">
        <v>3</v>
      </c>
      <c r="R761" s="1">
        <v>44898</v>
      </c>
      <c r="S761">
        <v>5</v>
      </c>
      <c r="T761">
        <v>5</v>
      </c>
      <c r="U761">
        <v>3</v>
      </c>
      <c r="V761" s="1">
        <v>44961</v>
      </c>
      <c r="W761" t="s">
        <v>92</v>
      </c>
      <c r="X761" t="s">
        <v>51</v>
      </c>
      <c r="Y761" t="s">
        <v>43</v>
      </c>
      <c r="Z761">
        <v>5</v>
      </c>
      <c r="AA761">
        <v>205.92</v>
      </c>
      <c r="AB761">
        <v>70</v>
      </c>
    </row>
    <row r="762" spans="1:28" x14ac:dyDescent="0.25">
      <c r="A762">
        <v>1252</v>
      </c>
      <c r="B762" s="1">
        <v>44631</v>
      </c>
      <c r="C762" t="s">
        <v>133</v>
      </c>
      <c r="D762" t="s">
        <v>44</v>
      </c>
      <c r="E762" t="s">
        <v>30</v>
      </c>
      <c r="F762" t="s">
        <v>46</v>
      </c>
      <c r="G762" t="s">
        <v>45</v>
      </c>
      <c r="H762" t="s">
        <v>33</v>
      </c>
      <c r="I762" t="s">
        <v>34</v>
      </c>
      <c r="J762" t="s">
        <v>96</v>
      </c>
      <c r="K762" s="1">
        <v>30003</v>
      </c>
      <c r="L762" t="s">
        <v>36</v>
      </c>
      <c r="M762" t="s">
        <v>37</v>
      </c>
      <c r="N762" t="s">
        <v>84</v>
      </c>
      <c r="O762" t="s">
        <v>77</v>
      </c>
      <c r="P762" t="s">
        <v>40</v>
      </c>
      <c r="Q762">
        <v>3</v>
      </c>
      <c r="R762" s="1">
        <v>45087</v>
      </c>
      <c r="S762">
        <v>2</v>
      </c>
      <c r="T762">
        <v>3</v>
      </c>
      <c r="U762">
        <v>2</v>
      </c>
      <c r="V762" s="1">
        <v>44885</v>
      </c>
      <c r="W762" t="s">
        <v>41</v>
      </c>
      <c r="X762" t="s">
        <v>42</v>
      </c>
      <c r="Y762" t="s">
        <v>63</v>
      </c>
      <c r="Z762">
        <v>1</v>
      </c>
      <c r="AA762">
        <v>314.51</v>
      </c>
      <c r="AB762">
        <v>40</v>
      </c>
    </row>
    <row r="763" spans="1:28" x14ac:dyDescent="0.25">
      <c r="A763">
        <v>1253</v>
      </c>
      <c r="B763" s="1">
        <v>44025</v>
      </c>
      <c r="C763" t="s">
        <v>133</v>
      </c>
      <c r="D763" t="s">
        <v>87</v>
      </c>
      <c r="E763" t="s">
        <v>30</v>
      </c>
      <c r="F763" t="s">
        <v>46</v>
      </c>
      <c r="G763" t="s">
        <v>45</v>
      </c>
      <c r="H763" t="s">
        <v>46</v>
      </c>
      <c r="I763" t="s">
        <v>34</v>
      </c>
      <c r="J763" t="s">
        <v>96</v>
      </c>
      <c r="K763" s="1">
        <v>26068</v>
      </c>
      <c r="L763" t="s">
        <v>36</v>
      </c>
      <c r="M763" t="s">
        <v>37</v>
      </c>
      <c r="N763" t="s">
        <v>84</v>
      </c>
      <c r="O763" t="s">
        <v>77</v>
      </c>
      <c r="P763" t="s">
        <v>40</v>
      </c>
      <c r="Q763">
        <v>3</v>
      </c>
      <c r="R763" s="1">
        <v>44936</v>
      </c>
      <c r="S763">
        <v>2</v>
      </c>
      <c r="T763">
        <v>4</v>
      </c>
      <c r="U763">
        <v>2</v>
      </c>
      <c r="V763" s="1">
        <v>45080</v>
      </c>
      <c r="W763" t="s">
        <v>50</v>
      </c>
      <c r="X763" t="s">
        <v>42</v>
      </c>
      <c r="Y763" t="s">
        <v>63</v>
      </c>
      <c r="Z763">
        <v>2</v>
      </c>
      <c r="AA763">
        <v>793.86</v>
      </c>
      <c r="AB763">
        <v>49</v>
      </c>
    </row>
    <row r="764" spans="1:28" x14ac:dyDescent="0.25">
      <c r="A764">
        <v>1254</v>
      </c>
      <c r="B764" s="1">
        <v>44004</v>
      </c>
      <c r="C764" t="s">
        <v>106</v>
      </c>
      <c r="D764" t="s">
        <v>74</v>
      </c>
      <c r="E764" t="s">
        <v>30</v>
      </c>
      <c r="F764" t="s">
        <v>31</v>
      </c>
      <c r="G764" t="s">
        <v>56</v>
      </c>
      <c r="H764" t="s">
        <v>55</v>
      </c>
      <c r="I764" t="s">
        <v>34</v>
      </c>
      <c r="J764" t="s">
        <v>65</v>
      </c>
      <c r="K764" s="1">
        <v>18421</v>
      </c>
      <c r="L764" t="s">
        <v>36</v>
      </c>
      <c r="M764" t="s">
        <v>37</v>
      </c>
      <c r="N764" t="s">
        <v>38</v>
      </c>
      <c r="O764" t="s">
        <v>67</v>
      </c>
      <c r="P764" t="s">
        <v>40</v>
      </c>
      <c r="Q764">
        <v>3</v>
      </c>
      <c r="R764" s="1">
        <v>45095</v>
      </c>
      <c r="S764">
        <v>3</v>
      </c>
      <c r="T764">
        <v>1</v>
      </c>
      <c r="U764">
        <v>5</v>
      </c>
      <c r="V764" s="1">
        <v>45036</v>
      </c>
      <c r="W764" t="s">
        <v>62</v>
      </c>
      <c r="X764" t="s">
        <v>42</v>
      </c>
      <c r="Y764" t="s">
        <v>73</v>
      </c>
      <c r="Z764">
        <v>3</v>
      </c>
      <c r="AA764">
        <v>252.53</v>
      </c>
      <c r="AB764">
        <v>70</v>
      </c>
    </row>
    <row r="765" spans="1:28" x14ac:dyDescent="0.25">
      <c r="A765">
        <v>1255</v>
      </c>
      <c r="B765" s="1">
        <v>43738</v>
      </c>
      <c r="C765" t="s">
        <v>106</v>
      </c>
      <c r="D765" t="s">
        <v>81</v>
      </c>
      <c r="E765" t="s">
        <v>108</v>
      </c>
      <c r="F765" t="s">
        <v>55</v>
      </c>
      <c r="G765" t="s">
        <v>45</v>
      </c>
      <c r="H765" t="s">
        <v>33</v>
      </c>
      <c r="I765" t="s">
        <v>34</v>
      </c>
      <c r="J765" t="s">
        <v>65</v>
      </c>
      <c r="K765" s="1">
        <v>31010</v>
      </c>
      <c r="L765" t="s">
        <v>36</v>
      </c>
      <c r="M765" t="s">
        <v>37</v>
      </c>
      <c r="N765" t="s">
        <v>72</v>
      </c>
      <c r="O765" t="s">
        <v>67</v>
      </c>
      <c r="P765" t="s">
        <v>40</v>
      </c>
      <c r="Q765">
        <v>3</v>
      </c>
      <c r="R765" s="1">
        <v>44868</v>
      </c>
      <c r="S765">
        <v>3</v>
      </c>
      <c r="T765">
        <v>1</v>
      </c>
      <c r="U765">
        <v>1</v>
      </c>
      <c r="V765" s="1">
        <v>44857</v>
      </c>
      <c r="W765" t="s">
        <v>50</v>
      </c>
      <c r="X765" t="s">
        <v>51</v>
      </c>
      <c r="Y765" t="s">
        <v>73</v>
      </c>
      <c r="Z765">
        <v>2</v>
      </c>
      <c r="AA765">
        <v>693.25</v>
      </c>
      <c r="AB765">
        <v>35</v>
      </c>
    </row>
    <row r="766" spans="1:28" x14ac:dyDescent="0.25">
      <c r="A766">
        <v>1256</v>
      </c>
      <c r="B766" s="1">
        <v>43838</v>
      </c>
      <c r="C766" t="s">
        <v>106</v>
      </c>
      <c r="D766" t="s">
        <v>54</v>
      </c>
      <c r="E766" t="s">
        <v>30</v>
      </c>
      <c r="F766" t="s">
        <v>31</v>
      </c>
      <c r="G766" t="s">
        <v>45</v>
      </c>
      <c r="H766" t="s">
        <v>33</v>
      </c>
      <c r="I766" t="s">
        <v>34</v>
      </c>
      <c r="J766" t="s">
        <v>101</v>
      </c>
      <c r="K766" s="1">
        <v>33464</v>
      </c>
      <c r="L766" t="s">
        <v>36</v>
      </c>
      <c r="M766" t="s">
        <v>37</v>
      </c>
      <c r="N766" t="s">
        <v>38</v>
      </c>
      <c r="O766" t="s">
        <v>39</v>
      </c>
      <c r="P766" t="s">
        <v>40</v>
      </c>
      <c r="Q766">
        <v>3</v>
      </c>
      <c r="R766" s="1">
        <v>44858</v>
      </c>
      <c r="S766">
        <v>4</v>
      </c>
      <c r="T766">
        <v>4</v>
      </c>
      <c r="U766">
        <v>2</v>
      </c>
      <c r="V766" s="1">
        <v>45072</v>
      </c>
      <c r="W766" t="s">
        <v>62</v>
      </c>
      <c r="X766" t="s">
        <v>42</v>
      </c>
      <c r="Y766" t="s">
        <v>63</v>
      </c>
      <c r="Z766">
        <v>4</v>
      </c>
      <c r="AA766">
        <v>926.76</v>
      </c>
      <c r="AB766">
        <v>29</v>
      </c>
    </row>
    <row r="767" spans="1:28" x14ac:dyDescent="0.25">
      <c r="A767">
        <v>1257</v>
      </c>
      <c r="B767" s="1">
        <v>44485</v>
      </c>
      <c r="C767" t="s">
        <v>106</v>
      </c>
      <c r="D767" t="s">
        <v>69</v>
      </c>
      <c r="E767" t="s">
        <v>30</v>
      </c>
      <c r="F767" t="s">
        <v>55</v>
      </c>
      <c r="G767" t="s">
        <v>56</v>
      </c>
      <c r="H767" t="s">
        <v>33</v>
      </c>
      <c r="I767" t="s">
        <v>34</v>
      </c>
      <c r="J767" t="s">
        <v>79</v>
      </c>
      <c r="K767" s="1">
        <v>28801</v>
      </c>
      <c r="L767" t="s">
        <v>36</v>
      </c>
      <c r="M767" t="s">
        <v>37</v>
      </c>
      <c r="N767" t="s">
        <v>84</v>
      </c>
      <c r="O767" t="s">
        <v>77</v>
      </c>
      <c r="P767" t="s">
        <v>40</v>
      </c>
      <c r="Q767">
        <v>3</v>
      </c>
      <c r="R767" s="1">
        <v>45126</v>
      </c>
      <c r="S767">
        <v>2</v>
      </c>
      <c r="T767">
        <v>1</v>
      </c>
      <c r="U767">
        <v>1</v>
      </c>
      <c r="V767" s="1">
        <v>45069</v>
      </c>
      <c r="W767" t="s">
        <v>68</v>
      </c>
      <c r="X767" t="s">
        <v>42</v>
      </c>
      <c r="Y767" t="s">
        <v>43</v>
      </c>
      <c r="Z767">
        <v>1</v>
      </c>
      <c r="AA767">
        <v>694.61</v>
      </c>
      <c r="AB767">
        <v>43</v>
      </c>
    </row>
    <row r="768" spans="1:28" x14ac:dyDescent="0.25">
      <c r="A768">
        <v>1258</v>
      </c>
      <c r="B768" s="1">
        <v>44741</v>
      </c>
      <c r="C768" t="s">
        <v>106</v>
      </c>
      <c r="D768" t="s">
        <v>29</v>
      </c>
      <c r="E768" t="s">
        <v>30</v>
      </c>
      <c r="F768" t="s">
        <v>55</v>
      </c>
      <c r="G768" t="s">
        <v>32</v>
      </c>
      <c r="H768" t="s">
        <v>33</v>
      </c>
      <c r="I768" t="s">
        <v>34</v>
      </c>
      <c r="J768" t="s">
        <v>47</v>
      </c>
      <c r="K768" s="1">
        <v>28414</v>
      </c>
      <c r="L768" t="s">
        <v>36</v>
      </c>
      <c r="M768" t="s">
        <v>37</v>
      </c>
      <c r="N768" t="s">
        <v>60</v>
      </c>
      <c r="O768" t="s">
        <v>39</v>
      </c>
      <c r="P768" t="s">
        <v>40</v>
      </c>
      <c r="Q768">
        <v>3</v>
      </c>
      <c r="R768" s="1">
        <v>45032</v>
      </c>
      <c r="S768">
        <v>3</v>
      </c>
      <c r="T768">
        <v>5</v>
      </c>
      <c r="U768">
        <v>4</v>
      </c>
      <c r="V768" s="1">
        <v>45107</v>
      </c>
      <c r="W768" t="s">
        <v>62</v>
      </c>
      <c r="X768" t="s">
        <v>42</v>
      </c>
      <c r="Y768" t="s">
        <v>52</v>
      </c>
      <c r="Z768">
        <v>1</v>
      </c>
      <c r="AA768">
        <v>732.02</v>
      </c>
      <c r="AB768">
        <v>45</v>
      </c>
    </row>
    <row r="769" spans="1:28" x14ac:dyDescent="0.25">
      <c r="A769">
        <v>1259</v>
      </c>
      <c r="B769" s="1">
        <v>44682</v>
      </c>
      <c r="C769" t="s">
        <v>28</v>
      </c>
      <c r="D769" t="s">
        <v>85</v>
      </c>
      <c r="E769" t="s">
        <v>108</v>
      </c>
      <c r="F769" t="s">
        <v>55</v>
      </c>
      <c r="G769" t="s">
        <v>45</v>
      </c>
      <c r="H769" t="s">
        <v>33</v>
      </c>
      <c r="I769" t="s">
        <v>34</v>
      </c>
      <c r="J769" t="s">
        <v>65</v>
      </c>
      <c r="K769" s="1">
        <v>20650</v>
      </c>
      <c r="L769" t="s">
        <v>36</v>
      </c>
      <c r="M769" t="s">
        <v>48</v>
      </c>
      <c r="N769" t="s">
        <v>38</v>
      </c>
      <c r="O769" t="s">
        <v>61</v>
      </c>
      <c r="P769" t="s">
        <v>40</v>
      </c>
      <c r="Q769">
        <v>3</v>
      </c>
      <c r="R769" s="1">
        <v>44851</v>
      </c>
      <c r="S769">
        <v>1</v>
      </c>
      <c r="T769">
        <v>3</v>
      </c>
      <c r="U769">
        <v>4</v>
      </c>
      <c r="V769" s="1">
        <v>44930</v>
      </c>
      <c r="W769" t="s">
        <v>41</v>
      </c>
      <c r="X769" t="s">
        <v>42</v>
      </c>
      <c r="Y769" t="s">
        <v>63</v>
      </c>
      <c r="Z769">
        <v>1</v>
      </c>
      <c r="AA769">
        <v>897.62</v>
      </c>
      <c r="AB769">
        <v>66</v>
      </c>
    </row>
    <row r="770" spans="1:28" x14ac:dyDescent="0.25">
      <c r="A770">
        <v>1260</v>
      </c>
      <c r="B770" s="1">
        <v>43328</v>
      </c>
      <c r="C770" t="s">
        <v>28</v>
      </c>
      <c r="D770" t="s">
        <v>64</v>
      </c>
      <c r="E770" t="s">
        <v>30</v>
      </c>
      <c r="F770" t="s">
        <v>55</v>
      </c>
      <c r="G770" t="s">
        <v>56</v>
      </c>
      <c r="H770" t="s">
        <v>46</v>
      </c>
      <c r="I770" t="s">
        <v>34</v>
      </c>
      <c r="J770" t="s">
        <v>96</v>
      </c>
      <c r="K770" s="1">
        <v>20989</v>
      </c>
      <c r="L770" t="s">
        <v>36</v>
      </c>
      <c r="M770" t="s">
        <v>37</v>
      </c>
      <c r="N770" t="s">
        <v>84</v>
      </c>
      <c r="O770" t="s">
        <v>67</v>
      </c>
      <c r="P770" t="s">
        <v>40</v>
      </c>
      <c r="Q770">
        <v>3</v>
      </c>
      <c r="R770" s="1">
        <v>44978</v>
      </c>
      <c r="S770">
        <v>5</v>
      </c>
      <c r="T770">
        <v>2</v>
      </c>
      <c r="U770">
        <v>5</v>
      </c>
      <c r="V770" s="1">
        <v>44886</v>
      </c>
      <c r="W770" t="s">
        <v>41</v>
      </c>
      <c r="X770" t="s">
        <v>42</v>
      </c>
      <c r="Y770" t="s">
        <v>63</v>
      </c>
      <c r="Z770">
        <v>2</v>
      </c>
      <c r="AA770">
        <v>786.57</v>
      </c>
      <c r="AB770">
        <v>61</v>
      </c>
    </row>
    <row r="771" spans="1:28" x14ac:dyDescent="0.25">
      <c r="A771">
        <v>1261</v>
      </c>
      <c r="B771" s="1">
        <v>43826</v>
      </c>
      <c r="C771" t="s">
        <v>28</v>
      </c>
      <c r="D771" t="s">
        <v>94</v>
      </c>
      <c r="E771" t="s">
        <v>30</v>
      </c>
      <c r="F771" t="s">
        <v>46</v>
      </c>
      <c r="G771" t="s">
        <v>32</v>
      </c>
      <c r="H771" t="s">
        <v>33</v>
      </c>
      <c r="I771" t="s">
        <v>34</v>
      </c>
      <c r="J771" t="s">
        <v>70</v>
      </c>
      <c r="K771" s="1">
        <v>21820</v>
      </c>
      <c r="L771" t="s">
        <v>36</v>
      </c>
      <c r="M771" t="s">
        <v>37</v>
      </c>
      <c r="N771" t="s">
        <v>49</v>
      </c>
      <c r="O771" t="s">
        <v>67</v>
      </c>
      <c r="P771" t="s">
        <v>40</v>
      </c>
      <c r="Q771">
        <v>3</v>
      </c>
      <c r="R771" s="1">
        <v>45120</v>
      </c>
      <c r="S771">
        <v>2</v>
      </c>
      <c r="T771">
        <v>5</v>
      </c>
      <c r="U771">
        <v>4</v>
      </c>
      <c r="V771" s="1">
        <v>45133</v>
      </c>
      <c r="W771" t="s">
        <v>62</v>
      </c>
      <c r="X771" t="s">
        <v>51</v>
      </c>
      <c r="Y771" t="s">
        <v>52</v>
      </c>
      <c r="Z771">
        <v>3</v>
      </c>
      <c r="AA771">
        <v>613.92999999999995</v>
      </c>
      <c r="AB771">
        <v>60</v>
      </c>
    </row>
    <row r="772" spans="1:28" x14ac:dyDescent="0.25">
      <c r="A772">
        <v>1262</v>
      </c>
      <c r="B772" s="1">
        <v>44378</v>
      </c>
      <c r="C772" t="s">
        <v>28</v>
      </c>
      <c r="D772" t="s">
        <v>74</v>
      </c>
      <c r="E772" t="s">
        <v>108</v>
      </c>
      <c r="F772" t="s">
        <v>46</v>
      </c>
      <c r="G772" t="s">
        <v>45</v>
      </c>
      <c r="H772" t="s">
        <v>55</v>
      </c>
      <c r="I772" t="s">
        <v>34</v>
      </c>
      <c r="J772" t="s">
        <v>79</v>
      </c>
      <c r="K772" s="1">
        <v>28200</v>
      </c>
      <c r="L772" t="s">
        <v>36</v>
      </c>
      <c r="M772" t="s">
        <v>37</v>
      </c>
      <c r="N772" t="s">
        <v>49</v>
      </c>
      <c r="O772" t="s">
        <v>39</v>
      </c>
      <c r="P772" t="s">
        <v>40</v>
      </c>
      <c r="Q772">
        <v>3</v>
      </c>
      <c r="R772" s="1">
        <v>44911</v>
      </c>
      <c r="S772">
        <v>3</v>
      </c>
      <c r="T772">
        <v>4</v>
      </c>
      <c r="U772">
        <v>1</v>
      </c>
      <c r="V772" s="1">
        <v>44943</v>
      </c>
      <c r="W772" t="s">
        <v>92</v>
      </c>
      <c r="X772" t="s">
        <v>42</v>
      </c>
      <c r="Y772" t="s">
        <v>73</v>
      </c>
      <c r="Z772">
        <v>2</v>
      </c>
      <c r="AA772">
        <v>711.8</v>
      </c>
      <c r="AB772">
        <v>44</v>
      </c>
    </row>
    <row r="773" spans="1:28" x14ac:dyDescent="0.25">
      <c r="A773">
        <v>1263</v>
      </c>
      <c r="B773" s="1">
        <v>44854</v>
      </c>
      <c r="C773" t="s">
        <v>28</v>
      </c>
      <c r="D773" t="s">
        <v>81</v>
      </c>
      <c r="E773" t="s">
        <v>30</v>
      </c>
      <c r="F773" t="s">
        <v>55</v>
      </c>
      <c r="G773" t="s">
        <v>56</v>
      </c>
      <c r="H773" t="s">
        <v>55</v>
      </c>
      <c r="I773" t="s">
        <v>34</v>
      </c>
      <c r="J773" t="s">
        <v>100</v>
      </c>
      <c r="K773" s="1">
        <v>19312</v>
      </c>
      <c r="L773" t="s">
        <v>36</v>
      </c>
      <c r="M773" t="s">
        <v>37</v>
      </c>
      <c r="N773" t="s">
        <v>49</v>
      </c>
      <c r="O773" t="s">
        <v>77</v>
      </c>
      <c r="P773" t="s">
        <v>40</v>
      </c>
      <c r="Q773">
        <v>3</v>
      </c>
      <c r="R773" s="1">
        <v>44950</v>
      </c>
      <c r="S773">
        <v>4</v>
      </c>
      <c r="T773">
        <v>5</v>
      </c>
      <c r="U773">
        <v>3</v>
      </c>
      <c r="V773" s="1">
        <v>44988</v>
      </c>
      <c r="W773" t="s">
        <v>92</v>
      </c>
      <c r="X773" t="s">
        <v>42</v>
      </c>
      <c r="Y773" t="s">
        <v>43</v>
      </c>
      <c r="Z773">
        <v>5</v>
      </c>
      <c r="AA773">
        <v>784.1</v>
      </c>
      <c r="AB773">
        <v>70</v>
      </c>
    </row>
    <row r="774" spans="1:28" x14ac:dyDescent="0.25">
      <c r="A774">
        <v>1264</v>
      </c>
      <c r="B774" s="1">
        <v>43511</v>
      </c>
      <c r="C774" t="s">
        <v>28</v>
      </c>
      <c r="D774" t="s">
        <v>54</v>
      </c>
      <c r="E774" t="s">
        <v>30</v>
      </c>
      <c r="F774" t="s">
        <v>55</v>
      </c>
      <c r="G774" t="s">
        <v>32</v>
      </c>
      <c r="H774" t="s">
        <v>55</v>
      </c>
      <c r="I774" t="s">
        <v>34</v>
      </c>
      <c r="J774" t="s">
        <v>70</v>
      </c>
      <c r="K774" s="1">
        <v>36091</v>
      </c>
      <c r="L774" t="s">
        <v>36</v>
      </c>
      <c r="M774" t="s">
        <v>37</v>
      </c>
      <c r="N774" t="s">
        <v>49</v>
      </c>
      <c r="O774" t="s">
        <v>67</v>
      </c>
      <c r="P774" t="s">
        <v>40</v>
      </c>
      <c r="Q774">
        <v>3</v>
      </c>
      <c r="R774" s="1">
        <v>45037</v>
      </c>
      <c r="S774">
        <v>3</v>
      </c>
      <c r="T774">
        <v>5</v>
      </c>
      <c r="U774">
        <v>4</v>
      </c>
      <c r="V774" s="1">
        <v>45062</v>
      </c>
      <c r="W774" t="s">
        <v>50</v>
      </c>
      <c r="X774" t="s">
        <v>42</v>
      </c>
      <c r="Y774" t="s">
        <v>43</v>
      </c>
      <c r="Z774">
        <v>5</v>
      </c>
      <c r="AA774">
        <v>509.67</v>
      </c>
      <c r="AB774">
        <v>21</v>
      </c>
    </row>
    <row r="775" spans="1:28" x14ac:dyDescent="0.25">
      <c r="A775">
        <v>1265</v>
      </c>
      <c r="B775" s="1">
        <v>44578</v>
      </c>
      <c r="C775" t="s">
        <v>28</v>
      </c>
      <c r="D775" t="s">
        <v>69</v>
      </c>
      <c r="E775" t="s">
        <v>108</v>
      </c>
      <c r="F775" t="s">
        <v>46</v>
      </c>
      <c r="G775" t="s">
        <v>32</v>
      </c>
      <c r="H775" t="s">
        <v>55</v>
      </c>
      <c r="I775" t="s">
        <v>34</v>
      </c>
      <c r="J775" t="s">
        <v>70</v>
      </c>
      <c r="K775" s="1">
        <v>27908</v>
      </c>
      <c r="L775" t="s">
        <v>36</v>
      </c>
      <c r="M775" t="s">
        <v>48</v>
      </c>
      <c r="N775" t="s">
        <v>72</v>
      </c>
      <c r="O775" t="s">
        <v>39</v>
      </c>
      <c r="P775" t="s">
        <v>40</v>
      </c>
      <c r="Q775">
        <v>3</v>
      </c>
      <c r="R775" s="1">
        <v>45105</v>
      </c>
      <c r="S775">
        <v>4</v>
      </c>
      <c r="T775">
        <v>2</v>
      </c>
      <c r="U775">
        <v>5</v>
      </c>
      <c r="V775" s="1">
        <v>45092</v>
      </c>
      <c r="W775" t="s">
        <v>41</v>
      </c>
      <c r="X775" t="s">
        <v>42</v>
      </c>
      <c r="Y775" t="s">
        <v>52</v>
      </c>
      <c r="Z775">
        <v>4</v>
      </c>
      <c r="AA775">
        <v>494.96</v>
      </c>
      <c r="AB775">
        <v>46</v>
      </c>
    </row>
    <row r="776" spans="1:28" x14ac:dyDescent="0.25">
      <c r="A776">
        <v>1266</v>
      </c>
      <c r="B776" s="1">
        <v>44514</v>
      </c>
      <c r="C776" t="s">
        <v>28</v>
      </c>
      <c r="D776" t="s">
        <v>29</v>
      </c>
      <c r="E776" t="s">
        <v>108</v>
      </c>
      <c r="F776" t="s">
        <v>55</v>
      </c>
      <c r="G776" t="s">
        <v>45</v>
      </c>
      <c r="H776" t="s">
        <v>55</v>
      </c>
      <c r="I776" t="s">
        <v>34</v>
      </c>
      <c r="J776" t="s">
        <v>96</v>
      </c>
      <c r="K776" s="1">
        <v>26027</v>
      </c>
      <c r="L776" t="s">
        <v>36</v>
      </c>
      <c r="M776" t="s">
        <v>48</v>
      </c>
      <c r="N776" t="s">
        <v>49</v>
      </c>
      <c r="O776" t="s">
        <v>77</v>
      </c>
      <c r="P776" t="s">
        <v>40</v>
      </c>
      <c r="Q776">
        <v>3</v>
      </c>
      <c r="R776" s="1">
        <v>45014</v>
      </c>
      <c r="S776">
        <v>1</v>
      </c>
      <c r="T776">
        <v>3</v>
      </c>
      <c r="U776">
        <v>1</v>
      </c>
      <c r="V776" s="1">
        <v>45015</v>
      </c>
      <c r="W776" t="s">
        <v>62</v>
      </c>
      <c r="X776" t="s">
        <v>42</v>
      </c>
      <c r="Y776" t="s">
        <v>52</v>
      </c>
      <c r="Z776">
        <v>5</v>
      </c>
      <c r="AA776">
        <v>465.72</v>
      </c>
      <c r="AB776">
        <v>50</v>
      </c>
    </row>
    <row r="777" spans="1:28" x14ac:dyDescent="0.25">
      <c r="A777">
        <v>1267</v>
      </c>
      <c r="B777" s="1">
        <v>44149</v>
      </c>
      <c r="C777" t="s">
        <v>28</v>
      </c>
      <c r="D777" t="s">
        <v>85</v>
      </c>
      <c r="E777" t="s">
        <v>30</v>
      </c>
      <c r="F777" t="s">
        <v>46</v>
      </c>
      <c r="G777" t="s">
        <v>32</v>
      </c>
      <c r="H777" t="s">
        <v>55</v>
      </c>
      <c r="I777" t="s">
        <v>34</v>
      </c>
      <c r="J777" t="s">
        <v>65</v>
      </c>
      <c r="K777" s="1">
        <v>26187</v>
      </c>
      <c r="L777" t="s">
        <v>36</v>
      </c>
      <c r="M777" t="s">
        <v>37</v>
      </c>
      <c r="N777" t="s">
        <v>38</v>
      </c>
      <c r="O777" t="s">
        <v>77</v>
      </c>
      <c r="P777" t="s">
        <v>40</v>
      </c>
      <c r="Q777">
        <v>3</v>
      </c>
      <c r="R777" s="1">
        <v>45041</v>
      </c>
      <c r="S777">
        <v>4</v>
      </c>
      <c r="T777">
        <v>1</v>
      </c>
      <c r="U777">
        <v>5</v>
      </c>
      <c r="V777" s="1">
        <v>44984</v>
      </c>
      <c r="W777" t="s">
        <v>68</v>
      </c>
      <c r="X777" t="s">
        <v>42</v>
      </c>
      <c r="Y777" t="s">
        <v>43</v>
      </c>
      <c r="Z777">
        <v>1</v>
      </c>
      <c r="AA777">
        <v>507.43</v>
      </c>
      <c r="AB777">
        <v>49</v>
      </c>
    </row>
    <row r="778" spans="1:28" x14ac:dyDescent="0.25">
      <c r="A778">
        <v>1268</v>
      </c>
      <c r="B778" s="1">
        <v>44982</v>
      </c>
      <c r="C778" t="s">
        <v>28</v>
      </c>
      <c r="D778" t="s">
        <v>44</v>
      </c>
      <c r="E778" t="s">
        <v>30</v>
      </c>
      <c r="F778" t="s">
        <v>46</v>
      </c>
      <c r="G778" t="s">
        <v>45</v>
      </c>
      <c r="H778" t="s">
        <v>46</v>
      </c>
      <c r="I778" t="s">
        <v>34</v>
      </c>
      <c r="J778" t="s">
        <v>65</v>
      </c>
      <c r="K778" s="1">
        <v>22641</v>
      </c>
      <c r="L778" t="s">
        <v>36</v>
      </c>
      <c r="M778" t="s">
        <v>37</v>
      </c>
      <c r="N778" t="s">
        <v>60</v>
      </c>
      <c r="O778" t="s">
        <v>61</v>
      </c>
      <c r="P778" t="s">
        <v>40</v>
      </c>
      <c r="Q778">
        <v>3</v>
      </c>
      <c r="R778" s="1">
        <v>45034</v>
      </c>
      <c r="S778">
        <v>2</v>
      </c>
      <c r="T778">
        <v>1</v>
      </c>
      <c r="U778">
        <v>2</v>
      </c>
      <c r="V778" s="1">
        <v>45071</v>
      </c>
      <c r="W778" t="s">
        <v>62</v>
      </c>
      <c r="X778" t="s">
        <v>51</v>
      </c>
      <c r="Y778" t="s">
        <v>73</v>
      </c>
      <c r="Z778">
        <v>5</v>
      </c>
      <c r="AA778">
        <v>401.97</v>
      </c>
      <c r="AB778">
        <v>62</v>
      </c>
    </row>
    <row r="779" spans="1:28" x14ac:dyDescent="0.25">
      <c r="A779">
        <v>1269</v>
      </c>
      <c r="B779" s="1">
        <v>44796</v>
      </c>
      <c r="C779" t="s">
        <v>28</v>
      </c>
      <c r="D779" t="s">
        <v>87</v>
      </c>
      <c r="E779" t="s">
        <v>30</v>
      </c>
      <c r="F779" t="s">
        <v>31</v>
      </c>
      <c r="G779" t="s">
        <v>45</v>
      </c>
      <c r="H779" t="s">
        <v>55</v>
      </c>
      <c r="I779" t="s">
        <v>34</v>
      </c>
      <c r="J779" t="s">
        <v>105</v>
      </c>
      <c r="K779" s="1">
        <v>23860</v>
      </c>
      <c r="L779" t="s">
        <v>36</v>
      </c>
      <c r="M779" t="s">
        <v>37</v>
      </c>
      <c r="N779" t="s">
        <v>72</v>
      </c>
      <c r="O779" t="s">
        <v>77</v>
      </c>
      <c r="P779" t="s">
        <v>40</v>
      </c>
      <c r="Q779">
        <v>3</v>
      </c>
      <c r="R779" s="1">
        <v>44823</v>
      </c>
      <c r="S779">
        <v>1</v>
      </c>
      <c r="T779">
        <v>2</v>
      </c>
      <c r="U779">
        <v>4</v>
      </c>
      <c r="V779" s="1">
        <v>44918</v>
      </c>
      <c r="W779" t="s">
        <v>50</v>
      </c>
      <c r="X779" t="s">
        <v>51</v>
      </c>
      <c r="Y779" t="s">
        <v>73</v>
      </c>
      <c r="Z779">
        <v>4</v>
      </c>
      <c r="AA779">
        <v>813.9</v>
      </c>
      <c r="AB779">
        <v>57</v>
      </c>
    </row>
    <row r="780" spans="1:28" x14ac:dyDescent="0.25">
      <c r="A780">
        <v>1270</v>
      </c>
      <c r="B780" s="1">
        <v>43586</v>
      </c>
      <c r="C780" t="s">
        <v>28</v>
      </c>
      <c r="D780" t="s">
        <v>64</v>
      </c>
      <c r="E780" t="s">
        <v>30</v>
      </c>
      <c r="F780" t="s">
        <v>46</v>
      </c>
      <c r="G780" t="s">
        <v>32</v>
      </c>
      <c r="H780" t="s">
        <v>55</v>
      </c>
      <c r="I780" t="s">
        <v>34</v>
      </c>
      <c r="J780" t="s">
        <v>70</v>
      </c>
      <c r="K780" s="1">
        <v>24762</v>
      </c>
      <c r="L780" t="s">
        <v>36</v>
      </c>
      <c r="M780" t="s">
        <v>37</v>
      </c>
      <c r="N780" t="s">
        <v>49</v>
      </c>
      <c r="O780" t="s">
        <v>67</v>
      </c>
      <c r="P780" t="s">
        <v>40</v>
      </c>
      <c r="Q780">
        <v>3</v>
      </c>
      <c r="R780" s="1">
        <v>45001</v>
      </c>
      <c r="S780">
        <v>5</v>
      </c>
      <c r="T780">
        <v>5</v>
      </c>
      <c r="U780">
        <v>1</v>
      </c>
      <c r="V780" s="1">
        <v>44794</v>
      </c>
      <c r="W780" t="s">
        <v>41</v>
      </c>
      <c r="X780" t="s">
        <v>51</v>
      </c>
      <c r="Y780" t="s">
        <v>63</v>
      </c>
      <c r="Z780">
        <v>2</v>
      </c>
      <c r="AA780">
        <v>360.02</v>
      </c>
      <c r="AB780">
        <v>52</v>
      </c>
    </row>
    <row r="781" spans="1:28" x14ac:dyDescent="0.25">
      <c r="A781">
        <v>1271</v>
      </c>
      <c r="B781" s="1">
        <v>43947</v>
      </c>
      <c r="C781" t="s">
        <v>28</v>
      </c>
      <c r="D781" t="s">
        <v>94</v>
      </c>
      <c r="E781" t="s">
        <v>30</v>
      </c>
      <c r="F781" t="s">
        <v>55</v>
      </c>
      <c r="G781" t="s">
        <v>45</v>
      </c>
      <c r="H781" t="s">
        <v>46</v>
      </c>
      <c r="I781" t="s">
        <v>34</v>
      </c>
      <c r="J781" t="s">
        <v>58</v>
      </c>
      <c r="K781" s="1">
        <v>18948</v>
      </c>
      <c r="L781" t="s">
        <v>36</v>
      </c>
      <c r="M781" t="s">
        <v>37</v>
      </c>
      <c r="N781" t="s">
        <v>84</v>
      </c>
      <c r="O781" t="s">
        <v>39</v>
      </c>
      <c r="P781" t="s">
        <v>40</v>
      </c>
      <c r="Q781">
        <v>3</v>
      </c>
      <c r="R781" s="1">
        <v>44939</v>
      </c>
      <c r="S781">
        <v>3</v>
      </c>
      <c r="T781">
        <v>1</v>
      </c>
      <c r="U781">
        <v>5</v>
      </c>
      <c r="V781" s="1">
        <v>44972</v>
      </c>
      <c r="W781" t="s">
        <v>50</v>
      </c>
      <c r="X781" t="s">
        <v>42</v>
      </c>
      <c r="Y781" t="s">
        <v>63</v>
      </c>
      <c r="Z781">
        <v>3</v>
      </c>
      <c r="AA781">
        <v>692.71</v>
      </c>
      <c r="AB781">
        <v>69</v>
      </c>
    </row>
    <row r="782" spans="1:28" x14ac:dyDescent="0.25">
      <c r="A782">
        <v>1272</v>
      </c>
      <c r="B782" s="1">
        <v>44235</v>
      </c>
      <c r="C782" t="s">
        <v>28</v>
      </c>
      <c r="D782" t="s">
        <v>74</v>
      </c>
      <c r="E782" t="s">
        <v>30</v>
      </c>
      <c r="F782" t="s">
        <v>55</v>
      </c>
      <c r="G782" t="s">
        <v>32</v>
      </c>
      <c r="H782" t="s">
        <v>33</v>
      </c>
      <c r="I782" t="s">
        <v>34</v>
      </c>
      <c r="J782" t="s">
        <v>75</v>
      </c>
      <c r="K782" s="1">
        <v>26080</v>
      </c>
      <c r="L782" t="s">
        <v>36</v>
      </c>
      <c r="M782" t="s">
        <v>37</v>
      </c>
      <c r="N782" t="s">
        <v>72</v>
      </c>
      <c r="O782" t="s">
        <v>61</v>
      </c>
      <c r="P782" t="s">
        <v>40</v>
      </c>
      <c r="Q782">
        <v>3</v>
      </c>
      <c r="R782" s="1">
        <v>44865</v>
      </c>
      <c r="S782">
        <v>4</v>
      </c>
      <c r="T782">
        <v>2</v>
      </c>
      <c r="U782">
        <v>3</v>
      </c>
      <c r="V782" s="1">
        <v>44981</v>
      </c>
      <c r="W782" t="s">
        <v>68</v>
      </c>
      <c r="X782" t="s">
        <v>42</v>
      </c>
      <c r="Y782" t="s">
        <v>43</v>
      </c>
      <c r="Z782">
        <v>3</v>
      </c>
      <c r="AA782">
        <v>233.12</v>
      </c>
      <c r="AB782">
        <v>50</v>
      </c>
    </row>
    <row r="783" spans="1:28" x14ac:dyDescent="0.25">
      <c r="A783">
        <v>1273</v>
      </c>
      <c r="B783" s="1">
        <v>44133</v>
      </c>
      <c r="C783" t="s">
        <v>133</v>
      </c>
      <c r="D783" t="s">
        <v>81</v>
      </c>
      <c r="E783" t="s">
        <v>30</v>
      </c>
      <c r="F783" t="s">
        <v>31</v>
      </c>
      <c r="G783" t="s">
        <v>45</v>
      </c>
      <c r="H783" t="s">
        <v>46</v>
      </c>
      <c r="I783" t="s">
        <v>34</v>
      </c>
      <c r="J783" t="s">
        <v>58</v>
      </c>
      <c r="K783" s="1">
        <v>20893</v>
      </c>
      <c r="L783" t="s">
        <v>36</v>
      </c>
      <c r="M783" t="s">
        <v>37</v>
      </c>
      <c r="N783" t="s">
        <v>84</v>
      </c>
      <c r="O783" t="s">
        <v>61</v>
      </c>
      <c r="P783" t="s">
        <v>40</v>
      </c>
      <c r="Q783">
        <v>3</v>
      </c>
      <c r="R783" s="1">
        <v>44983</v>
      </c>
      <c r="S783">
        <v>1</v>
      </c>
      <c r="T783">
        <v>4</v>
      </c>
      <c r="U783">
        <v>2</v>
      </c>
      <c r="V783" s="1">
        <v>45070</v>
      </c>
      <c r="W783" t="s">
        <v>68</v>
      </c>
      <c r="X783" t="s">
        <v>51</v>
      </c>
      <c r="Y783" t="s">
        <v>52</v>
      </c>
      <c r="Z783">
        <v>1</v>
      </c>
      <c r="AA783">
        <v>881.48</v>
      </c>
      <c r="AB783">
        <v>63</v>
      </c>
    </row>
    <row r="784" spans="1:28" x14ac:dyDescent="0.25">
      <c r="A784">
        <v>1274</v>
      </c>
      <c r="B784" s="1">
        <v>44887</v>
      </c>
      <c r="C784" t="s">
        <v>133</v>
      </c>
      <c r="D784" t="s">
        <v>54</v>
      </c>
      <c r="E784" t="s">
        <v>30</v>
      </c>
      <c r="F784" t="s">
        <v>31</v>
      </c>
      <c r="G784" t="s">
        <v>45</v>
      </c>
      <c r="H784" t="s">
        <v>55</v>
      </c>
      <c r="I784" t="s">
        <v>34</v>
      </c>
      <c r="J784" t="s">
        <v>79</v>
      </c>
      <c r="K784" s="1">
        <v>27704</v>
      </c>
      <c r="L784" t="s">
        <v>36</v>
      </c>
      <c r="M784" t="s">
        <v>37</v>
      </c>
      <c r="N784" t="s">
        <v>72</v>
      </c>
      <c r="O784" t="s">
        <v>61</v>
      </c>
      <c r="P784" t="s">
        <v>40</v>
      </c>
      <c r="Q784">
        <v>3</v>
      </c>
      <c r="R784" s="1">
        <v>45004</v>
      </c>
      <c r="S784">
        <v>2</v>
      </c>
      <c r="T784">
        <v>1</v>
      </c>
      <c r="U784">
        <v>5</v>
      </c>
      <c r="V784" s="1">
        <v>45068</v>
      </c>
      <c r="W784" t="s">
        <v>62</v>
      </c>
      <c r="X784" t="s">
        <v>42</v>
      </c>
      <c r="Y784" t="s">
        <v>73</v>
      </c>
      <c r="Z784">
        <v>2</v>
      </c>
      <c r="AA784">
        <v>448.48</v>
      </c>
      <c r="AB784">
        <v>47</v>
      </c>
    </row>
    <row r="785" spans="1:28" x14ac:dyDescent="0.25">
      <c r="A785">
        <v>1275</v>
      </c>
      <c r="B785" s="1">
        <v>44845</v>
      </c>
      <c r="C785" t="s">
        <v>106</v>
      </c>
      <c r="D785" t="s">
        <v>29</v>
      </c>
      <c r="E785" t="s">
        <v>30</v>
      </c>
      <c r="F785" t="s">
        <v>55</v>
      </c>
      <c r="G785" t="s">
        <v>56</v>
      </c>
      <c r="H785" t="s">
        <v>46</v>
      </c>
      <c r="I785" t="s">
        <v>34</v>
      </c>
      <c r="J785" t="s">
        <v>47</v>
      </c>
      <c r="K785" s="1">
        <v>30121</v>
      </c>
      <c r="L785" t="s">
        <v>36</v>
      </c>
      <c r="M785" t="s">
        <v>37</v>
      </c>
      <c r="N785" t="s">
        <v>60</v>
      </c>
      <c r="O785" t="s">
        <v>61</v>
      </c>
      <c r="P785" t="s">
        <v>40</v>
      </c>
      <c r="Q785">
        <v>3</v>
      </c>
      <c r="R785" s="1">
        <v>44792</v>
      </c>
      <c r="S785">
        <v>2</v>
      </c>
      <c r="T785">
        <v>5</v>
      </c>
      <c r="U785">
        <v>3</v>
      </c>
      <c r="V785" s="1">
        <v>45090</v>
      </c>
      <c r="W785" t="s">
        <v>92</v>
      </c>
      <c r="X785" t="s">
        <v>51</v>
      </c>
      <c r="Y785" t="s">
        <v>52</v>
      </c>
      <c r="Z785">
        <v>3</v>
      </c>
      <c r="AA785">
        <v>288.88</v>
      </c>
      <c r="AB785">
        <v>40</v>
      </c>
    </row>
    <row r="786" spans="1:28" x14ac:dyDescent="0.25">
      <c r="A786">
        <v>1276</v>
      </c>
      <c r="B786" s="1">
        <v>43827</v>
      </c>
      <c r="C786" t="s">
        <v>106</v>
      </c>
      <c r="D786" t="s">
        <v>44</v>
      </c>
      <c r="E786" t="s">
        <v>30</v>
      </c>
      <c r="F786" t="s">
        <v>55</v>
      </c>
      <c r="G786" t="s">
        <v>45</v>
      </c>
      <c r="H786" t="s">
        <v>55</v>
      </c>
      <c r="I786" t="s">
        <v>34</v>
      </c>
      <c r="J786" t="s">
        <v>58</v>
      </c>
      <c r="K786" s="1">
        <v>28601</v>
      </c>
      <c r="L786" t="s">
        <v>36</v>
      </c>
      <c r="M786" t="s">
        <v>37</v>
      </c>
      <c r="N786" t="s">
        <v>38</v>
      </c>
      <c r="O786" t="s">
        <v>67</v>
      </c>
      <c r="P786" t="s">
        <v>40</v>
      </c>
      <c r="Q786">
        <v>3</v>
      </c>
      <c r="R786" s="1">
        <v>45078</v>
      </c>
      <c r="S786">
        <v>1</v>
      </c>
      <c r="T786">
        <v>4</v>
      </c>
      <c r="U786">
        <v>5</v>
      </c>
      <c r="V786" s="1">
        <v>45122</v>
      </c>
      <c r="W786" t="s">
        <v>92</v>
      </c>
      <c r="X786" t="s">
        <v>42</v>
      </c>
      <c r="Y786" t="s">
        <v>43</v>
      </c>
      <c r="Z786">
        <v>1</v>
      </c>
      <c r="AA786">
        <v>572.45000000000005</v>
      </c>
      <c r="AB786">
        <v>41</v>
      </c>
    </row>
    <row r="787" spans="1:28" x14ac:dyDescent="0.25">
      <c r="A787">
        <v>1277</v>
      </c>
      <c r="B787" s="1">
        <v>43566</v>
      </c>
      <c r="C787" t="s">
        <v>106</v>
      </c>
      <c r="D787" t="s">
        <v>87</v>
      </c>
      <c r="E787" t="s">
        <v>30</v>
      </c>
      <c r="F787" t="s">
        <v>55</v>
      </c>
      <c r="G787" t="s">
        <v>32</v>
      </c>
      <c r="H787" t="s">
        <v>46</v>
      </c>
      <c r="I787" t="s">
        <v>34</v>
      </c>
      <c r="J787" t="s">
        <v>89</v>
      </c>
      <c r="K787" s="1">
        <v>30812</v>
      </c>
      <c r="L787" t="s">
        <v>36</v>
      </c>
      <c r="M787" t="s">
        <v>37</v>
      </c>
      <c r="N787" t="s">
        <v>60</v>
      </c>
      <c r="O787" t="s">
        <v>61</v>
      </c>
      <c r="P787" t="s">
        <v>40</v>
      </c>
      <c r="Q787">
        <v>3</v>
      </c>
      <c r="R787" s="1">
        <v>45139</v>
      </c>
      <c r="S787">
        <v>4</v>
      </c>
      <c r="T787">
        <v>3</v>
      </c>
      <c r="U787">
        <v>3</v>
      </c>
      <c r="V787" s="1">
        <v>45012</v>
      </c>
      <c r="W787" t="s">
        <v>92</v>
      </c>
      <c r="X787" t="s">
        <v>42</v>
      </c>
      <c r="Y787" t="s">
        <v>73</v>
      </c>
      <c r="Z787">
        <v>3</v>
      </c>
      <c r="AA787">
        <v>141.38</v>
      </c>
      <c r="AB787">
        <v>35</v>
      </c>
    </row>
    <row r="788" spans="1:28" x14ac:dyDescent="0.25">
      <c r="A788">
        <v>1278</v>
      </c>
      <c r="B788" s="1">
        <v>44130</v>
      </c>
      <c r="C788" t="s">
        <v>106</v>
      </c>
      <c r="D788" t="s">
        <v>81</v>
      </c>
      <c r="E788" t="s">
        <v>30</v>
      </c>
      <c r="F788" t="s">
        <v>55</v>
      </c>
      <c r="G788" t="s">
        <v>45</v>
      </c>
      <c r="H788" t="s">
        <v>46</v>
      </c>
      <c r="I788" t="s">
        <v>34</v>
      </c>
      <c r="J788" t="s">
        <v>70</v>
      </c>
      <c r="K788" s="1">
        <v>20314</v>
      </c>
      <c r="L788" t="s">
        <v>36</v>
      </c>
      <c r="M788" t="s">
        <v>37</v>
      </c>
      <c r="N788" t="s">
        <v>38</v>
      </c>
      <c r="O788" t="s">
        <v>77</v>
      </c>
      <c r="P788" t="s">
        <v>40</v>
      </c>
      <c r="Q788">
        <v>3</v>
      </c>
      <c r="R788" s="1">
        <v>45074</v>
      </c>
      <c r="S788">
        <v>2</v>
      </c>
      <c r="T788">
        <v>4</v>
      </c>
      <c r="U788">
        <v>5</v>
      </c>
      <c r="V788" s="1">
        <v>44961</v>
      </c>
      <c r="W788" t="s">
        <v>68</v>
      </c>
      <c r="X788" t="s">
        <v>42</v>
      </c>
      <c r="Y788" t="s">
        <v>52</v>
      </c>
      <c r="Z788">
        <v>1</v>
      </c>
      <c r="AA788">
        <v>331.46</v>
      </c>
      <c r="AB788">
        <v>65</v>
      </c>
    </row>
    <row r="789" spans="1:28" x14ac:dyDescent="0.25">
      <c r="A789">
        <v>1279</v>
      </c>
      <c r="B789" s="1">
        <v>44386</v>
      </c>
      <c r="C789" t="s">
        <v>106</v>
      </c>
      <c r="D789" t="s">
        <v>54</v>
      </c>
      <c r="E789" t="s">
        <v>108</v>
      </c>
      <c r="F789" t="s">
        <v>46</v>
      </c>
      <c r="G789" t="s">
        <v>56</v>
      </c>
      <c r="H789" t="s">
        <v>55</v>
      </c>
      <c r="I789" t="s">
        <v>34</v>
      </c>
      <c r="J789" t="s">
        <v>70</v>
      </c>
      <c r="K789" s="1">
        <v>34531</v>
      </c>
      <c r="L789" t="s">
        <v>36</v>
      </c>
      <c r="M789" t="s">
        <v>37</v>
      </c>
      <c r="N789" t="s">
        <v>38</v>
      </c>
      <c r="O789" t="s">
        <v>67</v>
      </c>
      <c r="P789" t="s">
        <v>40</v>
      </c>
      <c r="Q789">
        <v>3</v>
      </c>
      <c r="R789" s="1">
        <v>44845</v>
      </c>
      <c r="S789">
        <v>3</v>
      </c>
      <c r="T789">
        <v>3</v>
      </c>
      <c r="U789">
        <v>5</v>
      </c>
      <c r="V789" s="1">
        <v>44888</v>
      </c>
      <c r="W789" t="s">
        <v>68</v>
      </c>
      <c r="X789" t="s">
        <v>42</v>
      </c>
      <c r="Y789" t="s">
        <v>52</v>
      </c>
      <c r="Z789">
        <v>4</v>
      </c>
      <c r="AA789">
        <v>704.93</v>
      </c>
      <c r="AB789">
        <v>27</v>
      </c>
    </row>
    <row r="790" spans="1:28" x14ac:dyDescent="0.25">
      <c r="A790">
        <v>1280</v>
      </c>
      <c r="B790" s="1">
        <v>44573</v>
      </c>
      <c r="C790" t="s">
        <v>28</v>
      </c>
      <c r="D790" t="s">
        <v>87</v>
      </c>
      <c r="E790" t="s">
        <v>30</v>
      </c>
      <c r="F790" t="s">
        <v>55</v>
      </c>
      <c r="G790" t="s">
        <v>32</v>
      </c>
      <c r="H790" t="s">
        <v>33</v>
      </c>
      <c r="I790" t="s">
        <v>34</v>
      </c>
      <c r="J790" t="s">
        <v>58</v>
      </c>
      <c r="K790" s="1">
        <v>16181</v>
      </c>
      <c r="L790" t="s">
        <v>36</v>
      </c>
      <c r="M790" t="s">
        <v>48</v>
      </c>
      <c r="N790" t="s">
        <v>72</v>
      </c>
      <c r="O790" t="s">
        <v>61</v>
      </c>
      <c r="P790" t="s">
        <v>40</v>
      </c>
      <c r="Q790">
        <v>3</v>
      </c>
      <c r="R790" s="1">
        <v>44877</v>
      </c>
      <c r="S790">
        <v>3</v>
      </c>
      <c r="T790">
        <v>2</v>
      </c>
      <c r="U790">
        <v>2</v>
      </c>
      <c r="V790" s="1">
        <v>45085</v>
      </c>
      <c r="W790" t="s">
        <v>41</v>
      </c>
      <c r="X790" t="s">
        <v>51</v>
      </c>
      <c r="Y790" t="s">
        <v>63</v>
      </c>
      <c r="Z790">
        <v>4</v>
      </c>
      <c r="AA790">
        <v>450.65</v>
      </c>
      <c r="AB790">
        <v>78</v>
      </c>
    </row>
    <row r="791" spans="1:28" x14ac:dyDescent="0.25">
      <c r="A791">
        <v>1281</v>
      </c>
      <c r="B791" s="1">
        <v>44050</v>
      </c>
      <c r="C791" t="s">
        <v>28</v>
      </c>
      <c r="D791" t="s">
        <v>64</v>
      </c>
      <c r="E791" t="s">
        <v>108</v>
      </c>
      <c r="F791" t="s">
        <v>46</v>
      </c>
      <c r="G791" t="s">
        <v>45</v>
      </c>
      <c r="H791" t="s">
        <v>46</v>
      </c>
      <c r="I791" t="s">
        <v>34</v>
      </c>
      <c r="J791" t="s">
        <v>35</v>
      </c>
      <c r="K791" s="1">
        <v>25191</v>
      </c>
      <c r="L791" t="s">
        <v>36</v>
      </c>
      <c r="M791" t="s">
        <v>37</v>
      </c>
      <c r="N791" t="s">
        <v>38</v>
      </c>
      <c r="O791" t="s">
        <v>39</v>
      </c>
      <c r="P791" t="s">
        <v>40</v>
      </c>
      <c r="Q791">
        <v>3</v>
      </c>
      <c r="R791" s="1">
        <v>45077</v>
      </c>
      <c r="S791">
        <v>4</v>
      </c>
      <c r="T791">
        <v>2</v>
      </c>
      <c r="U791">
        <v>1</v>
      </c>
      <c r="V791" s="1">
        <v>44957</v>
      </c>
      <c r="W791" t="s">
        <v>62</v>
      </c>
      <c r="X791" t="s">
        <v>51</v>
      </c>
      <c r="Y791" t="s">
        <v>63</v>
      </c>
      <c r="Z791">
        <v>3</v>
      </c>
      <c r="AA791">
        <v>775.97</v>
      </c>
      <c r="AB791">
        <v>52</v>
      </c>
    </row>
    <row r="792" spans="1:28" x14ac:dyDescent="0.25">
      <c r="A792">
        <v>1282</v>
      </c>
      <c r="B792" s="1">
        <v>44296</v>
      </c>
      <c r="C792" t="s">
        <v>28</v>
      </c>
      <c r="D792" t="s">
        <v>69</v>
      </c>
      <c r="E792" t="s">
        <v>108</v>
      </c>
      <c r="F792" t="s">
        <v>46</v>
      </c>
      <c r="G792" t="s">
        <v>45</v>
      </c>
      <c r="H792" t="s">
        <v>33</v>
      </c>
      <c r="I792" t="s">
        <v>34</v>
      </c>
      <c r="J792" t="s">
        <v>102</v>
      </c>
      <c r="K792" s="1">
        <v>29583</v>
      </c>
      <c r="L792" t="s">
        <v>36</v>
      </c>
      <c r="M792" t="s">
        <v>37</v>
      </c>
      <c r="N792" t="s">
        <v>72</v>
      </c>
      <c r="O792" t="s">
        <v>39</v>
      </c>
      <c r="P792" t="s">
        <v>40</v>
      </c>
      <c r="Q792">
        <v>3</v>
      </c>
      <c r="R792" s="1">
        <v>44838</v>
      </c>
      <c r="S792">
        <v>3</v>
      </c>
      <c r="T792">
        <v>3</v>
      </c>
      <c r="U792">
        <v>1</v>
      </c>
      <c r="V792" s="1">
        <v>44977</v>
      </c>
      <c r="W792" t="s">
        <v>41</v>
      </c>
      <c r="X792" t="s">
        <v>51</v>
      </c>
      <c r="Y792" t="s">
        <v>73</v>
      </c>
      <c r="Z792">
        <v>4</v>
      </c>
      <c r="AA792">
        <v>376</v>
      </c>
      <c r="AB792">
        <v>41</v>
      </c>
    </row>
    <row r="793" spans="1:28" x14ac:dyDescent="0.25">
      <c r="A793">
        <v>1283</v>
      </c>
      <c r="B793" s="1">
        <v>44207</v>
      </c>
      <c r="C793" t="s">
        <v>28</v>
      </c>
      <c r="D793" t="s">
        <v>29</v>
      </c>
      <c r="E793" t="s">
        <v>30</v>
      </c>
      <c r="F793" t="s">
        <v>55</v>
      </c>
      <c r="G793" t="s">
        <v>32</v>
      </c>
      <c r="H793" t="s">
        <v>55</v>
      </c>
      <c r="I793" t="s">
        <v>34</v>
      </c>
      <c r="J793" t="s">
        <v>75</v>
      </c>
      <c r="K793" s="1">
        <v>36574</v>
      </c>
      <c r="L793" t="s">
        <v>36</v>
      </c>
      <c r="M793" t="s">
        <v>37</v>
      </c>
      <c r="N793" t="s">
        <v>84</v>
      </c>
      <c r="O793" t="s">
        <v>67</v>
      </c>
      <c r="P793" t="s">
        <v>40</v>
      </c>
      <c r="Q793">
        <v>3</v>
      </c>
      <c r="R793" s="1">
        <v>44884</v>
      </c>
      <c r="S793">
        <v>2</v>
      </c>
      <c r="T793">
        <v>1</v>
      </c>
      <c r="U793">
        <v>2</v>
      </c>
      <c r="V793" s="1">
        <v>44943</v>
      </c>
      <c r="W793" t="s">
        <v>50</v>
      </c>
      <c r="X793" t="s">
        <v>51</v>
      </c>
      <c r="Y793" t="s">
        <v>43</v>
      </c>
      <c r="Z793">
        <v>2</v>
      </c>
      <c r="AA793">
        <v>106.54</v>
      </c>
      <c r="AB793">
        <v>21</v>
      </c>
    </row>
    <row r="794" spans="1:28" x14ac:dyDescent="0.25">
      <c r="A794">
        <v>1284</v>
      </c>
      <c r="B794" s="1">
        <v>43807</v>
      </c>
      <c r="C794" t="s">
        <v>28</v>
      </c>
      <c r="D794" t="s">
        <v>44</v>
      </c>
      <c r="E794" t="s">
        <v>30</v>
      </c>
      <c r="F794" t="s">
        <v>31</v>
      </c>
      <c r="G794" t="s">
        <v>56</v>
      </c>
      <c r="H794" t="s">
        <v>55</v>
      </c>
      <c r="I794" t="s">
        <v>34</v>
      </c>
      <c r="J794" t="s">
        <v>75</v>
      </c>
      <c r="K794" s="1">
        <v>31075</v>
      </c>
      <c r="L794" t="s">
        <v>36</v>
      </c>
      <c r="M794" t="s">
        <v>37</v>
      </c>
      <c r="N794" t="s">
        <v>60</v>
      </c>
      <c r="O794" t="s">
        <v>67</v>
      </c>
      <c r="P794" t="s">
        <v>40</v>
      </c>
      <c r="Q794">
        <v>3</v>
      </c>
      <c r="R794" s="1">
        <v>44889</v>
      </c>
      <c r="S794">
        <v>5</v>
      </c>
      <c r="T794">
        <v>1</v>
      </c>
      <c r="U794">
        <v>5</v>
      </c>
      <c r="V794" s="1">
        <v>44875</v>
      </c>
      <c r="W794" t="s">
        <v>92</v>
      </c>
      <c r="X794" t="s">
        <v>51</v>
      </c>
      <c r="Y794" t="s">
        <v>63</v>
      </c>
      <c r="Z794">
        <v>1</v>
      </c>
      <c r="AA794">
        <v>852.87</v>
      </c>
      <c r="AB794">
        <v>34</v>
      </c>
    </row>
    <row r="795" spans="1:28" x14ac:dyDescent="0.25">
      <c r="A795">
        <v>1285</v>
      </c>
      <c r="B795" s="1">
        <v>44465</v>
      </c>
      <c r="C795" t="s">
        <v>28</v>
      </c>
      <c r="D795" t="s">
        <v>87</v>
      </c>
      <c r="E795" t="s">
        <v>30</v>
      </c>
      <c r="F795" t="s">
        <v>46</v>
      </c>
      <c r="G795" t="s">
        <v>32</v>
      </c>
      <c r="H795" t="s">
        <v>55</v>
      </c>
      <c r="I795" t="s">
        <v>34</v>
      </c>
      <c r="J795" t="s">
        <v>75</v>
      </c>
      <c r="K795" s="1">
        <v>34536</v>
      </c>
      <c r="L795" t="s">
        <v>36</v>
      </c>
      <c r="M795" t="s">
        <v>48</v>
      </c>
      <c r="N795" t="s">
        <v>49</v>
      </c>
      <c r="O795" t="s">
        <v>39</v>
      </c>
      <c r="P795" t="s">
        <v>40</v>
      </c>
      <c r="Q795">
        <v>3</v>
      </c>
      <c r="R795" s="1">
        <v>45112</v>
      </c>
      <c r="S795">
        <v>3</v>
      </c>
      <c r="T795">
        <v>2</v>
      </c>
      <c r="U795">
        <v>2</v>
      </c>
      <c r="V795" s="1">
        <v>44873</v>
      </c>
      <c r="W795" t="s">
        <v>62</v>
      </c>
      <c r="X795" t="s">
        <v>51</v>
      </c>
      <c r="Y795" t="s">
        <v>63</v>
      </c>
      <c r="Z795">
        <v>4</v>
      </c>
      <c r="AA795">
        <v>469.03</v>
      </c>
      <c r="AB795">
        <v>27</v>
      </c>
    </row>
    <row r="796" spans="1:28" x14ac:dyDescent="0.25">
      <c r="A796">
        <v>1286</v>
      </c>
      <c r="B796" s="1">
        <v>44448</v>
      </c>
      <c r="C796" t="s">
        <v>28</v>
      </c>
      <c r="D796" t="s">
        <v>81</v>
      </c>
      <c r="E796" t="s">
        <v>108</v>
      </c>
      <c r="F796" t="s">
        <v>55</v>
      </c>
      <c r="G796" t="s">
        <v>56</v>
      </c>
      <c r="H796" t="s">
        <v>33</v>
      </c>
      <c r="I796" t="s">
        <v>34</v>
      </c>
      <c r="J796" t="s">
        <v>70</v>
      </c>
      <c r="K796" s="1">
        <v>36305</v>
      </c>
      <c r="L796" t="s">
        <v>36</v>
      </c>
      <c r="M796" t="s">
        <v>48</v>
      </c>
      <c r="N796" t="s">
        <v>84</v>
      </c>
      <c r="O796" t="s">
        <v>77</v>
      </c>
      <c r="P796" t="s">
        <v>40</v>
      </c>
      <c r="Q796">
        <v>3</v>
      </c>
      <c r="R796" s="1">
        <v>45029</v>
      </c>
      <c r="S796">
        <v>1</v>
      </c>
      <c r="T796">
        <v>5</v>
      </c>
      <c r="U796">
        <v>1</v>
      </c>
      <c r="V796" s="1">
        <v>45074</v>
      </c>
      <c r="W796" t="s">
        <v>50</v>
      </c>
      <c r="X796" t="s">
        <v>42</v>
      </c>
      <c r="Y796" t="s">
        <v>52</v>
      </c>
      <c r="Z796">
        <v>2</v>
      </c>
      <c r="AA796">
        <v>274.85000000000002</v>
      </c>
      <c r="AB796">
        <v>22</v>
      </c>
    </row>
    <row r="797" spans="1:28" x14ac:dyDescent="0.25">
      <c r="A797">
        <v>1287</v>
      </c>
      <c r="B797" s="1">
        <v>44093</v>
      </c>
      <c r="C797" t="s">
        <v>28</v>
      </c>
      <c r="D797" t="s">
        <v>54</v>
      </c>
      <c r="E797" t="s">
        <v>108</v>
      </c>
      <c r="F797" t="s">
        <v>55</v>
      </c>
      <c r="G797" t="s">
        <v>45</v>
      </c>
      <c r="H797" t="s">
        <v>55</v>
      </c>
      <c r="I797" t="s">
        <v>34</v>
      </c>
      <c r="J797" t="s">
        <v>65</v>
      </c>
      <c r="K797" s="1">
        <v>15967</v>
      </c>
      <c r="L797" t="s">
        <v>36</v>
      </c>
      <c r="M797" t="s">
        <v>37</v>
      </c>
      <c r="N797" t="s">
        <v>72</v>
      </c>
      <c r="O797" t="s">
        <v>39</v>
      </c>
      <c r="P797" t="s">
        <v>40</v>
      </c>
      <c r="Q797">
        <v>3</v>
      </c>
      <c r="R797" s="1">
        <v>45137</v>
      </c>
      <c r="S797">
        <v>3</v>
      </c>
      <c r="T797">
        <v>5</v>
      </c>
      <c r="U797">
        <v>2</v>
      </c>
      <c r="V797" s="1">
        <v>45016</v>
      </c>
      <c r="W797" t="s">
        <v>68</v>
      </c>
      <c r="X797" t="s">
        <v>51</v>
      </c>
      <c r="Y797" t="s">
        <v>63</v>
      </c>
      <c r="Z797">
        <v>1</v>
      </c>
      <c r="AA797">
        <v>342.57</v>
      </c>
      <c r="AB797">
        <v>77</v>
      </c>
    </row>
    <row r="798" spans="1:28" x14ac:dyDescent="0.25">
      <c r="A798">
        <v>1288</v>
      </c>
      <c r="B798" s="1">
        <v>44572</v>
      </c>
      <c r="C798" t="s">
        <v>28</v>
      </c>
      <c r="D798" t="s">
        <v>94</v>
      </c>
      <c r="E798" t="s">
        <v>30</v>
      </c>
      <c r="F798" t="s">
        <v>55</v>
      </c>
      <c r="G798" t="s">
        <v>32</v>
      </c>
      <c r="H798" t="s">
        <v>46</v>
      </c>
      <c r="I798" t="s">
        <v>34</v>
      </c>
      <c r="J798" t="s">
        <v>47</v>
      </c>
      <c r="K798" s="1">
        <v>35944</v>
      </c>
      <c r="L798" t="s">
        <v>36</v>
      </c>
      <c r="M798" t="s">
        <v>37</v>
      </c>
      <c r="N798" t="s">
        <v>49</v>
      </c>
      <c r="O798" t="s">
        <v>61</v>
      </c>
      <c r="P798" t="s">
        <v>40</v>
      </c>
      <c r="Q798">
        <v>3</v>
      </c>
      <c r="R798" s="1">
        <v>45122</v>
      </c>
      <c r="S798">
        <v>2</v>
      </c>
      <c r="T798">
        <v>4</v>
      </c>
      <c r="U798">
        <v>5</v>
      </c>
      <c r="V798" s="1">
        <v>45059</v>
      </c>
      <c r="W798" t="s">
        <v>68</v>
      </c>
      <c r="X798" t="s">
        <v>51</v>
      </c>
      <c r="Y798" t="s">
        <v>52</v>
      </c>
      <c r="Z798">
        <v>5</v>
      </c>
      <c r="AA798">
        <v>948.31</v>
      </c>
      <c r="AB798">
        <v>24</v>
      </c>
    </row>
    <row r="799" spans="1:28" x14ac:dyDescent="0.25">
      <c r="A799">
        <v>1289</v>
      </c>
      <c r="B799" s="1">
        <v>43664</v>
      </c>
      <c r="C799" t="s">
        <v>28</v>
      </c>
      <c r="D799" t="s">
        <v>85</v>
      </c>
      <c r="E799" t="s">
        <v>30</v>
      </c>
      <c r="F799" t="s">
        <v>55</v>
      </c>
      <c r="G799" t="s">
        <v>32</v>
      </c>
      <c r="H799" t="s">
        <v>55</v>
      </c>
      <c r="I799" t="s">
        <v>34</v>
      </c>
      <c r="J799" t="s">
        <v>65</v>
      </c>
      <c r="K799" s="1">
        <v>15523</v>
      </c>
      <c r="L799" t="s">
        <v>36</v>
      </c>
      <c r="M799" t="s">
        <v>37</v>
      </c>
      <c r="N799" t="s">
        <v>60</v>
      </c>
      <c r="O799" t="s">
        <v>61</v>
      </c>
      <c r="P799" t="s">
        <v>40</v>
      </c>
      <c r="Q799">
        <v>3</v>
      </c>
      <c r="R799" s="1">
        <v>45055</v>
      </c>
      <c r="S799">
        <v>5</v>
      </c>
      <c r="T799">
        <v>3</v>
      </c>
      <c r="U799">
        <v>1</v>
      </c>
      <c r="V799" s="1">
        <v>44842</v>
      </c>
      <c r="W799" t="s">
        <v>41</v>
      </c>
      <c r="X799" t="s">
        <v>42</v>
      </c>
      <c r="Y799" t="s">
        <v>52</v>
      </c>
      <c r="Z799">
        <v>3</v>
      </c>
      <c r="AA799">
        <v>900.52</v>
      </c>
      <c r="AB799">
        <v>77</v>
      </c>
    </row>
    <row r="800" spans="1:28" x14ac:dyDescent="0.25">
      <c r="A800">
        <v>1290</v>
      </c>
      <c r="B800" s="1">
        <v>44299</v>
      </c>
      <c r="C800" t="s">
        <v>28</v>
      </c>
      <c r="D800" t="s">
        <v>64</v>
      </c>
      <c r="E800" t="s">
        <v>30</v>
      </c>
      <c r="F800" t="s">
        <v>55</v>
      </c>
      <c r="G800" t="s">
        <v>45</v>
      </c>
      <c r="H800" t="s">
        <v>55</v>
      </c>
      <c r="I800" t="s">
        <v>34</v>
      </c>
      <c r="J800" t="s">
        <v>58</v>
      </c>
      <c r="K800" s="1">
        <v>35199</v>
      </c>
      <c r="L800" t="s">
        <v>36</v>
      </c>
      <c r="M800" t="s">
        <v>37</v>
      </c>
      <c r="N800" t="s">
        <v>38</v>
      </c>
      <c r="O800" t="s">
        <v>67</v>
      </c>
      <c r="P800" t="s">
        <v>40</v>
      </c>
      <c r="Q800">
        <v>3</v>
      </c>
      <c r="R800" s="1">
        <v>45028</v>
      </c>
      <c r="S800">
        <v>5</v>
      </c>
      <c r="T800">
        <v>4</v>
      </c>
      <c r="U800">
        <v>2</v>
      </c>
      <c r="V800" s="1">
        <v>45060</v>
      </c>
      <c r="W800" t="s">
        <v>41</v>
      </c>
      <c r="X800" t="s">
        <v>51</v>
      </c>
      <c r="Y800" t="s">
        <v>63</v>
      </c>
      <c r="Z800">
        <v>4</v>
      </c>
      <c r="AA800">
        <v>140.72</v>
      </c>
      <c r="AB800">
        <v>25</v>
      </c>
    </row>
    <row r="801" spans="1:28" x14ac:dyDescent="0.25">
      <c r="A801">
        <v>1291</v>
      </c>
      <c r="B801" s="1">
        <v>45094</v>
      </c>
      <c r="C801" t="s">
        <v>28</v>
      </c>
      <c r="D801" t="s">
        <v>74</v>
      </c>
      <c r="E801" t="s">
        <v>30</v>
      </c>
      <c r="F801" t="s">
        <v>31</v>
      </c>
      <c r="G801" t="s">
        <v>56</v>
      </c>
      <c r="H801" t="s">
        <v>33</v>
      </c>
      <c r="I801" t="s">
        <v>34</v>
      </c>
      <c r="J801" t="s">
        <v>79</v>
      </c>
      <c r="K801" s="1">
        <v>32214</v>
      </c>
      <c r="L801" t="s">
        <v>36</v>
      </c>
      <c r="M801" t="s">
        <v>37</v>
      </c>
      <c r="N801" t="s">
        <v>72</v>
      </c>
      <c r="O801" t="s">
        <v>77</v>
      </c>
      <c r="P801" t="s">
        <v>40</v>
      </c>
      <c r="Q801">
        <v>3</v>
      </c>
      <c r="R801" s="1">
        <v>45070</v>
      </c>
      <c r="S801">
        <v>5</v>
      </c>
      <c r="T801">
        <v>4</v>
      </c>
      <c r="U801">
        <v>5</v>
      </c>
      <c r="V801" s="1">
        <v>44816</v>
      </c>
      <c r="W801" t="s">
        <v>68</v>
      </c>
      <c r="X801" t="s">
        <v>42</v>
      </c>
      <c r="Y801" t="s">
        <v>73</v>
      </c>
      <c r="Z801">
        <v>3</v>
      </c>
      <c r="AA801">
        <v>913.62</v>
      </c>
      <c r="AB801">
        <v>35</v>
      </c>
    </row>
    <row r="802" spans="1:28" x14ac:dyDescent="0.25">
      <c r="A802">
        <v>1292</v>
      </c>
      <c r="B802" s="1">
        <v>43400</v>
      </c>
      <c r="C802" t="s">
        <v>28</v>
      </c>
      <c r="D802" t="s">
        <v>69</v>
      </c>
      <c r="E802" t="s">
        <v>30</v>
      </c>
      <c r="F802" t="s">
        <v>55</v>
      </c>
      <c r="G802" t="s">
        <v>45</v>
      </c>
      <c r="H802" t="s">
        <v>46</v>
      </c>
      <c r="I802" t="s">
        <v>34</v>
      </c>
      <c r="J802" t="s">
        <v>79</v>
      </c>
      <c r="K802" s="1">
        <v>15884</v>
      </c>
      <c r="L802" t="s">
        <v>36</v>
      </c>
      <c r="M802" t="s">
        <v>37</v>
      </c>
      <c r="N802" t="s">
        <v>38</v>
      </c>
      <c r="O802" t="s">
        <v>77</v>
      </c>
      <c r="P802" t="s">
        <v>40</v>
      </c>
      <c r="Q802">
        <v>3</v>
      </c>
      <c r="R802" s="1">
        <v>45006</v>
      </c>
      <c r="S802">
        <v>1</v>
      </c>
      <c r="T802">
        <v>4</v>
      </c>
      <c r="U802">
        <v>3</v>
      </c>
      <c r="V802" s="1">
        <v>44979</v>
      </c>
      <c r="W802" t="s">
        <v>50</v>
      </c>
      <c r="X802" t="s">
        <v>42</v>
      </c>
      <c r="Y802" t="s">
        <v>63</v>
      </c>
      <c r="Z802">
        <v>5</v>
      </c>
      <c r="AA802">
        <v>950.3</v>
      </c>
      <c r="AB802">
        <v>75</v>
      </c>
    </row>
    <row r="803" spans="1:28" x14ac:dyDescent="0.25">
      <c r="A803">
        <v>1293</v>
      </c>
      <c r="B803" s="1">
        <v>44348</v>
      </c>
      <c r="C803" t="s">
        <v>28</v>
      </c>
      <c r="D803" t="s">
        <v>29</v>
      </c>
      <c r="E803" t="s">
        <v>30</v>
      </c>
      <c r="F803" t="s">
        <v>31</v>
      </c>
      <c r="G803" t="s">
        <v>56</v>
      </c>
      <c r="H803" t="s">
        <v>55</v>
      </c>
      <c r="I803" t="s">
        <v>34</v>
      </c>
      <c r="J803" t="s">
        <v>101</v>
      </c>
      <c r="K803" s="1">
        <v>34263</v>
      </c>
      <c r="L803" t="s">
        <v>36</v>
      </c>
      <c r="M803" t="s">
        <v>37</v>
      </c>
      <c r="N803" t="s">
        <v>84</v>
      </c>
      <c r="O803" t="s">
        <v>61</v>
      </c>
      <c r="P803" t="s">
        <v>40</v>
      </c>
      <c r="Q803">
        <v>3</v>
      </c>
      <c r="R803" s="1">
        <v>45000</v>
      </c>
      <c r="S803">
        <v>2</v>
      </c>
      <c r="T803">
        <v>3</v>
      </c>
      <c r="U803">
        <v>2</v>
      </c>
      <c r="V803" s="1">
        <v>44997</v>
      </c>
      <c r="W803" t="s">
        <v>62</v>
      </c>
      <c r="X803" t="s">
        <v>42</v>
      </c>
      <c r="Y803" t="s">
        <v>73</v>
      </c>
      <c r="Z803">
        <v>2</v>
      </c>
      <c r="AA803">
        <v>668.77</v>
      </c>
      <c r="AB803">
        <v>28</v>
      </c>
    </row>
    <row r="804" spans="1:28" x14ac:dyDescent="0.25">
      <c r="A804">
        <v>1294</v>
      </c>
      <c r="B804" s="1">
        <v>45023</v>
      </c>
      <c r="C804" t="s">
        <v>133</v>
      </c>
      <c r="D804" t="s">
        <v>44</v>
      </c>
      <c r="E804" t="s">
        <v>30</v>
      </c>
      <c r="F804" t="s">
        <v>46</v>
      </c>
      <c r="G804" t="s">
        <v>56</v>
      </c>
      <c r="H804" t="s">
        <v>46</v>
      </c>
      <c r="I804" t="s">
        <v>34</v>
      </c>
      <c r="J804" t="s">
        <v>101</v>
      </c>
      <c r="K804" s="1">
        <v>25839</v>
      </c>
      <c r="L804" t="s">
        <v>36</v>
      </c>
      <c r="M804" t="s">
        <v>37</v>
      </c>
      <c r="N804" t="s">
        <v>49</v>
      </c>
      <c r="O804" t="s">
        <v>61</v>
      </c>
      <c r="P804" t="s">
        <v>40</v>
      </c>
      <c r="Q804">
        <v>3</v>
      </c>
      <c r="R804" s="1">
        <v>45141</v>
      </c>
      <c r="S804">
        <v>5</v>
      </c>
      <c r="T804">
        <v>4</v>
      </c>
      <c r="U804">
        <v>2</v>
      </c>
      <c r="V804" s="1">
        <v>44788</v>
      </c>
      <c r="W804" t="s">
        <v>68</v>
      </c>
      <c r="X804" t="s">
        <v>42</v>
      </c>
      <c r="Y804" t="s">
        <v>73</v>
      </c>
      <c r="Z804">
        <v>3</v>
      </c>
      <c r="AA804">
        <v>906.05</v>
      </c>
      <c r="AB804">
        <v>53</v>
      </c>
    </row>
    <row r="805" spans="1:28" x14ac:dyDescent="0.25">
      <c r="A805">
        <v>1295</v>
      </c>
      <c r="B805" s="1">
        <v>44360</v>
      </c>
      <c r="C805" t="s">
        <v>106</v>
      </c>
      <c r="D805" t="s">
        <v>94</v>
      </c>
      <c r="E805" t="s">
        <v>30</v>
      </c>
      <c r="F805" t="s">
        <v>55</v>
      </c>
      <c r="G805" t="s">
        <v>45</v>
      </c>
      <c r="H805" t="s">
        <v>55</v>
      </c>
      <c r="I805" t="s">
        <v>34</v>
      </c>
      <c r="J805" t="s">
        <v>65</v>
      </c>
      <c r="K805" s="1">
        <v>25865</v>
      </c>
      <c r="L805" t="s">
        <v>36</v>
      </c>
      <c r="M805" t="s">
        <v>37</v>
      </c>
      <c r="N805" t="s">
        <v>60</v>
      </c>
      <c r="O805" t="s">
        <v>67</v>
      </c>
      <c r="P805" t="s">
        <v>40</v>
      </c>
      <c r="Q805">
        <v>3</v>
      </c>
      <c r="R805" s="1">
        <v>44975</v>
      </c>
      <c r="S805">
        <v>3</v>
      </c>
      <c r="T805">
        <v>3</v>
      </c>
      <c r="U805">
        <v>3</v>
      </c>
      <c r="V805" s="1">
        <v>44929</v>
      </c>
      <c r="W805" t="s">
        <v>92</v>
      </c>
      <c r="X805" t="s">
        <v>42</v>
      </c>
      <c r="Y805" t="s">
        <v>52</v>
      </c>
      <c r="Z805">
        <v>5</v>
      </c>
      <c r="AA805">
        <v>689.77</v>
      </c>
      <c r="AB805">
        <v>51</v>
      </c>
    </row>
    <row r="806" spans="1:28" x14ac:dyDescent="0.25">
      <c r="A806">
        <v>1296</v>
      </c>
      <c r="B806" s="1">
        <v>43537</v>
      </c>
      <c r="C806" t="s">
        <v>106</v>
      </c>
      <c r="D806" t="s">
        <v>74</v>
      </c>
      <c r="E806" t="s">
        <v>108</v>
      </c>
      <c r="F806" t="s">
        <v>55</v>
      </c>
      <c r="G806" t="s">
        <v>56</v>
      </c>
      <c r="H806" t="s">
        <v>46</v>
      </c>
      <c r="I806" t="s">
        <v>34</v>
      </c>
      <c r="J806" t="s">
        <v>70</v>
      </c>
      <c r="K806" s="1">
        <v>31074</v>
      </c>
      <c r="L806" t="s">
        <v>36</v>
      </c>
      <c r="M806" t="s">
        <v>37</v>
      </c>
      <c r="N806" t="s">
        <v>84</v>
      </c>
      <c r="O806" t="s">
        <v>39</v>
      </c>
      <c r="P806" t="s">
        <v>40</v>
      </c>
      <c r="Q806">
        <v>3</v>
      </c>
      <c r="R806" s="1">
        <v>44964</v>
      </c>
      <c r="S806">
        <v>1</v>
      </c>
      <c r="T806">
        <v>1</v>
      </c>
      <c r="U806">
        <v>5</v>
      </c>
      <c r="V806" s="1">
        <v>44990</v>
      </c>
      <c r="W806" t="s">
        <v>92</v>
      </c>
      <c r="X806" t="s">
        <v>51</v>
      </c>
      <c r="Y806" t="s">
        <v>73</v>
      </c>
      <c r="Z806">
        <v>2</v>
      </c>
      <c r="AA806">
        <v>694.27</v>
      </c>
      <c r="AB806">
        <v>34</v>
      </c>
    </row>
    <row r="807" spans="1:28" x14ac:dyDescent="0.25">
      <c r="A807">
        <v>1297</v>
      </c>
      <c r="B807" s="1">
        <v>43609</v>
      </c>
      <c r="C807" t="s">
        <v>106</v>
      </c>
      <c r="D807" t="s">
        <v>81</v>
      </c>
      <c r="E807" t="s">
        <v>108</v>
      </c>
      <c r="F807" t="s">
        <v>46</v>
      </c>
      <c r="G807" t="s">
        <v>45</v>
      </c>
      <c r="H807" t="s">
        <v>33</v>
      </c>
      <c r="I807" t="s">
        <v>34</v>
      </c>
      <c r="J807" t="s">
        <v>134</v>
      </c>
      <c r="K807" s="1">
        <v>25058</v>
      </c>
      <c r="L807" t="s">
        <v>36</v>
      </c>
      <c r="M807" t="s">
        <v>37</v>
      </c>
      <c r="N807" t="s">
        <v>60</v>
      </c>
      <c r="O807" t="s">
        <v>67</v>
      </c>
      <c r="P807" t="s">
        <v>40</v>
      </c>
      <c r="Q807">
        <v>3</v>
      </c>
      <c r="R807" s="1">
        <v>44783</v>
      </c>
      <c r="S807">
        <v>2</v>
      </c>
      <c r="T807">
        <v>4</v>
      </c>
      <c r="U807">
        <v>4</v>
      </c>
      <c r="V807" s="1">
        <v>45091</v>
      </c>
      <c r="W807" t="s">
        <v>62</v>
      </c>
      <c r="X807" t="s">
        <v>51</v>
      </c>
      <c r="Y807" t="s">
        <v>73</v>
      </c>
      <c r="Z807">
        <v>3</v>
      </c>
      <c r="AA807">
        <v>352.75</v>
      </c>
      <c r="AB807">
        <v>51</v>
      </c>
    </row>
    <row r="808" spans="1:28" x14ac:dyDescent="0.25">
      <c r="A808">
        <v>1298</v>
      </c>
      <c r="B808" s="1">
        <v>44982</v>
      </c>
      <c r="C808" t="s">
        <v>106</v>
      </c>
      <c r="D808" t="s">
        <v>54</v>
      </c>
      <c r="E808" t="s">
        <v>30</v>
      </c>
      <c r="F808" t="s">
        <v>46</v>
      </c>
      <c r="G808" t="s">
        <v>56</v>
      </c>
      <c r="H808" t="s">
        <v>33</v>
      </c>
      <c r="I808" t="s">
        <v>34</v>
      </c>
      <c r="J808" t="s">
        <v>65</v>
      </c>
      <c r="K808" s="1">
        <v>30385</v>
      </c>
      <c r="L808" t="s">
        <v>36</v>
      </c>
      <c r="M808" t="s">
        <v>37</v>
      </c>
      <c r="N808" t="s">
        <v>72</v>
      </c>
      <c r="O808" t="s">
        <v>67</v>
      </c>
      <c r="P808" t="s">
        <v>40</v>
      </c>
      <c r="Q808">
        <v>3</v>
      </c>
      <c r="R808" s="1">
        <v>44901</v>
      </c>
      <c r="S808">
        <v>1</v>
      </c>
      <c r="T808">
        <v>2</v>
      </c>
      <c r="U808">
        <v>1</v>
      </c>
      <c r="V808" s="1">
        <v>45062</v>
      </c>
      <c r="W808" t="s">
        <v>62</v>
      </c>
      <c r="X808" t="s">
        <v>42</v>
      </c>
      <c r="Y808" t="s">
        <v>73</v>
      </c>
      <c r="Z808">
        <v>3</v>
      </c>
      <c r="AA808">
        <v>411.17</v>
      </c>
      <c r="AB808">
        <v>40</v>
      </c>
    </row>
    <row r="809" spans="1:28" x14ac:dyDescent="0.25">
      <c r="A809">
        <v>1299</v>
      </c>
      <c r="B809" s="1">
        <v>43914</v>
      </c>
      <c r="C809" t="s">
        <v>106</v>
      </c>
      <c r="D809" t="s">
        <v>69</v>
      </c>
      <c r="E809" t="s">
        <v>30</v>
      </c>
      <c r="F809" t="s">
        <v>31</v>
      </c>
      <c r="G809" t="s">
        <v>56</v>
      </c>
      <c r="H809" t="s">
        <v>55</v>
      </c>
      <c r="I809" t="s">
        <v>34</v>
      </c>
      <c r="J809" t="s">
        <v>47</v>
      </c>
      <c r="K809" s="1">
        <v>19642</v>
      </c>
      <c r="L809" t="s">
        <v>36</v>
      </c>
      <c r="M809" t="s">
        <v>37</v>
      </c>
      <c r="N809" t="s">
        <v>84</v>
      </c>
      <c r="O809" t="s">
        <v>39</v>
      </c>
      <c r="P809" t="s">
        <v>40</v>
      </c>
      <c r="Q809">
        <v>3</v>
      </c>
      <c r="R809" s="1">
        <v>45109</v>
      </c>
      <c r="S809">
        <v>1</v>
      </c>
      <c r="T809">
        <v>2</v>
      </c>
      <c r="U809">
        <v>2</v>
      </c>
      <c r="V809" s="1">
        <v>44947</v>
      </c>
      <c r="W809" t="s">
        <v>62</v>
      </c>
      <c r="X809" t="s">
        <v>51</v>
      </c>
      <c r="Y809" t="s">
        <v>63</v>
      </c>
      <c r="Z809">
        <v>3</v>
      </c>
      <c r="AA809">
        <v>358.81</v>
      </c>
      <c r="AB809">
        <v>67</v>
      </c>
    </row>
    <row r="810" spans="1:28" x14ac:dyDescent="0.25">
      <c r="A810">
        <v>1300</v>
      </c>
      <c r="B810" s="1">
        <v>44359</v>
      </c>
      <c r="C810" t="s">
        <v>106</v>
      </c>
      <c r="D810" t="s">
        <v>29</v>
      </c>
      <c r="E810" t="s">
        <v>30</v>
      </c>
      <c r="F810" t="s">
        <v>31</v>
      </c>
      <c r="G810" t="s">
        <v>56</v>
      </c>
      <c r="H810" t="s">
        <v>33</v>
      </c>
      <c r="I810" t="s">
        <v>34</v>
      </c>
      <c r="J810" t="s">
        <v>70</v>
      </c>
      <c r="K810" s="1">
        <v>24720</v>
      </c>
      <c r="L810" t="s">
        <v>36</v>
      </c>
      <c r="M810" t="s">
        <v>37</v>
      </c>
      <c r="N810" t="s">
        <v>72</v>
      </c>
      <c r="O810" t="s">
        <v>67</v>
      </c>
      <c r="P810" t="s">
        <v>40</v>
      </c>
      <c r="Q810">
        <v>3</v>
      </c>
      <c r="R810" s="1">
        <v>44841</v>
      </c>
      <c r="S810">
        <v>1</v>
      </c>
      <c r="T810">
        <v>3</v>
      </c>
      <c r="U810">
        <v>1</v>
      </c>
      <c r="V810" s="1">
        <v>45045</v>
      </c>
      <c r="W810" t="s">
        <v>68</v>
      </c>
      <c r="X810" t="s">
        <v>42</v>
      </c>
      <c r="Y810" t="s">
        <v>73</v>
      </c>
      <c r="Z810">
        <v>4</v>
      </c>
      <c r="AA810">
        <v>588.64</v>
      </c>
      <c r="AB810">
        <v>54</v>
      </c>
    </row>
    <row r="811" spans="1:28" x14ac:dyDescent="0.25">
      <c r="A811">
        <v>1301</v>
      </c>
      <c r="B811" s="1">
        <v>43546</v>
      </c>
      <c r="C811" t="s">
        <v>28</v>
      </c>
      <c r="D811" t="s">
        <v>87</v>
      </c>
      <c r="E811" t="s">
        <v>108</v>
      </c>
      <c r="F811" t="s">
        <v>46</v>
      </c>
      <c r="G811" t="s">
        <v>56</v>
      </c>
      <c r="H811" t="s">
        <v>33</v>
      </c>
      <c r="I811" t="s">
        <v>34</v>
      </c>
      <c r="J811" t="s">
        <v>70</v>
      </c>
      <c r="K811" s="1">
        <v>18350</v>
      </c>
      <c r="L811" t="s">
        <v>36</v>
      </c>
      <c r="M811" t="s">
        <v>37</v>
      </c>
      <c r="N811" t="s">
        <v>84</v>
      </c>
      <c r="O811" t="s">
        <v>39</v>
      </c>
      <c r="P811" t="s">
        <v>40</v>
      </c>
      <c r="Q811">
        <v>3</v>
      </c>
      <c r="R811" s="1">
        <v>44947</v>
      </c>
      <c r="S811">
        <v>1</v>
      </c>
      <c r="T811">
        <v>4</v>
      </c>
      <c r="U811">
        <v>2</v>
      </c>
      <c r="V811" s="1">
        <v>44826</v>
      </c>
      <c r="W811" t="s">
        <v>92</v>
      </c>
      <c r="X811" t="s">
        <v>42</v>
      </c>
      <c r="Y811" t="s">
        <v>52</v>
      </c>
      <c r="Z811">
        <v>1</v>
      </c>
      <c r="AA811">
        <v>472.18</v>
      </c>
      <c r="AB811">
        <v>69</v>
      </c>
    </row>
    <row r="812" spans="1:28" x14ac:dyDescent="0.25">
      <c r="A812">
        <v>1302</v>
      </c>
      <c r="B812" s="1">
        <v>44263</v>
      </c>
      <c r="C812" t="s">
        <v>28</v>
      </c>
      <c r="D812" t="s">
        <v>64</v>
      </c>
      <c r="E812" t="s">
        <v>108</v>
      </c>
      <c r="F812" t="s">
        <v>55</v>
      </c>
      <c r="G812" t="s">
        <v>45</v>
      </c>
      <c r="H812" t="s">
        <v>55</v>
      </c>
      <c r="I812" t="s">
        <v>34</v>
      </c>
      <c r="J812" t="s">
        <v>70</v>
      </c>
      <c r="K812" s="1">
        <v>36709</v>
      </c>
      <c r="L812" t="s">
        <v>36</v>
      </c>
      <c r="M812" t="s">
        <v>37</v>
      </c>
      <c r="N812" t="s">
        <v>60</v>
      </c>
      <c r="O812" t="s">
        <v>67</v>
      </c>
      <c r="P812" t="s">
        <v>40</v>
      </c>
      <c r="Q812">
        <v>3</v>
      </c>
      <c r="R812" s="1">
        <v>45081</v>
      </c>
      <c r="S812">
        <v>1</v>
      </c>
      <c r="T812">
        <v>2</v>
      </c>
      <c r="U812">
        <v>4</v>
      </c>
      <c r="V812" s="1">
        <v>44793</v>
      </c>
      <c r="W812" t="s">
        <v>62</v>
      </c>
      <c r="X812" t="s">
        <v>42</v>
      </c>
      <c r="Y812" t="s">
        <v>73</v>
      </c>
      <c r="Z812">
        <v>2</v>
      </c>
      <c r="AA812">
        <v>758.79</v>
      </c>
      <c r="AB812">
        <v>21</v>
      </c>
    </row>
    <row r="813" spans="1:28" x14ac:dyDescent="0.25">
      <c r="A813">
        <v>1303</v>
      </c>
      <c r="B813" s="1">
        <v>43966</v>
      </c>
      <c r="C813" t="s">
        <v>28</v>
      </c>
      <c r="D813" t="s">
        <v>94</v>
      </c>
      <c r="E813" t="s">
        <v>30</v>
      </c>
      <c r="F813" t="s">
        <v>31</v>
      </c>
      <c r="G813" t="s">
        <v>45</v>
      </c>
      <c r="H813" t="s">
        <v>55</v>
      </c>
      <c r="I813" t="s">
        <v>34</v>
      </c>
      <c r="J813" t="s">
        <v>35</v>
      </c>
      <c r="K813" s="1">
        <v>20852</v>
      </c>
      <c r="L813" t="s">
        <v>36</v>
      </c>
      <c r="M813" t="s">
        <v>37</v>
      </c>
      <c r="N813" t="s">
        <v>49</v>
      </c>
      <c r="O813" t="s">
        <v>61</v>
      </c>
      <c r="P813" t="s">
        <v>40</v>
      </c>
      <c r="Q813">
        <v>3</v>
      </c>
      <c r="R813" s="1">
        <v>44927</v>
      </c>
      <c r="S813">
        <v>5</v>
      </c>
      <c r="T813">
        <v>3</v>
      </c>
      <c r="U813">
        <v>5</v>
      </c>
      <c r="V813" s="1">
        <v>45079</v>
      </c>
      <c r="W813" t="s">
        <v>41</v>
      </c>
      <c r="X813" t="s">
        <v>42</v>
      </c>
      <c r="Y813" t="s">
        <v>43</v>
      </c>
      <c r="Z813">
        <v>3</v>
      </c>
      <c r="AA813">
        <v>921.81</v>
      </c>
      <c r="AB813">
        <v>63</v>
      </c>
    </row>
    <row r="814" spans="1:28" x14ac:dyDescent="0.25">
      <c r="A814">
        <v>1304</v>
      </c>
      <c r="B814" s="1">
        <v>44950</v>
      </c>
      <c r="C814" t="s">
        <v>28</v>
      </c>
      <c r="D814" t="s">
        <v>74</v>
      </c>
      <c r="E814" t="s">
        <v>30</v>
      </c>
      <c r="F814" t="s">
        <v>55</v>
      </c>
      <c r="G814" t="s">
        <v>56</v>
      </c>
      <c r="H814" t="s">
        <v>46</v>
      </c>
      <c r="I814" t="s">
        <v>34</v>
      </c>
      <c r="J814" t="s">
        <v>135</v>
      </c>
      <c r="K814" s="1">
        <v>35108</v>
      </c>
      <c r="L814" t="s">
        <v>36</v>
      </c>
      <c r="M814" t="s">
        <v>37</v>
      </c>
      <c r="N814" t="s">
        <v>84</v>
      </c>
      <c r="O814" t="s">
        <v>39</v>
      </c>
      <c r="P814" t="s">
        <v>40</v>
      </c>
      <c r="Q814">
        <v>3</v>
      </c>
      <c r="R814" s="1">
        <v>45027</v>
      </c>
      <c r="S814">
        <v>3</v>
      </c>
      <c r="T814">
        <v>5</v>
      </c>
      <c r="U814">
        <v>1</v>
      </c>
      <c r="V814" s="1">
        <v>44942</v>
      </c>
      <c r="W814" t="s">
        <v>92</v>
      </c>
      <c r="X814" t="s">
        <v>51</v>
      </c>
      <c r="Y814" t="s">
        <v>63</v>
      </c>
      <c r="Z814">
        <v>3</v>
      </c>
      <c r="AA814">
        <v>405.08</v>
      </c>
      <c r="AB814">
        <v>27</v>
      </c>
    </row>
    <row r="815" spans="1:28" x14ac:dyDescent="0.25">
      <c r="A815">
        <v>1305</v>
      </c>
      <c r="B815" s="1">
        <v>44202</v>
      </c>
      <c r="C815" t="s">
        <v>28</v>
      </c>
      <c r="D815" t="s">
        <v>81</v>
      </c>
      <c r="E815" t="s">
        <v>108</v>
      </c>
      <c r="F815" t="s">
        <v>55</v>
      </c>
      <c r="G815" t="s">
        <v>56</v>
      </c>
      <c r="H815" t="s">
        <v>33</v>
      </c>
      <c r="I815" t="s">
        <v>34</v>
      </c>
      <c r="J815" t="s">
        <v>70</v>
      </c>
      <c r="K815" s="1">
        <v>36113</v>
      </c>
      <c r="L815" t="s">
        <v>36</v>
      </c>
      <c r="M815" t="s">
        <v>48</v>
      </c>
      <c r="N815" t="s">
        <v>38</v>
      </c>
      <c r="O815" t="s">
        <v>67</v>
      </c>
      <c r="P815" t="s">
        <v>40</v>
      </c>
      <c r="Q815">
        <v>3</v>
      </c>
      <c r="R815" s="1">
        <v>44979</v>
      </c>
      <c r="S815">
        <v>2</v>
      </c>
      <c r="T815">
        <v>5</v>
      </c>
      <c r="U815">
        <v>2</v>
      </c>
      <c r="V815" s="1">
        <v>45115</v>
      </c>
      <c r="W815" t="s">
        <v>68</v>
      </c>
      <c r="X815" t="s">
        <v>42</v>
      </c>
      <c r="Y815" t="s">
        <v>43</v>
      </c>
      <c r="Z815">
        <v>3</v>
      </c>
      <c r="AA815">
        <v>784.22</v>
      </c>
      <c r="AB815">
        <v>23</v>
      </c>
    </row>
    <row r="816" spans="1:28" x14ac:dyDescent="0.25">
      <c r="A816">
        <v>1306</v>
      </c>
      <c r="B816" s="1">
        <v>44302</v>
      </c>
      <c r="C816" t="s">
        <v>28</v>
      </c>
      <c r="D816" t="s">
        <v>54</v>
      </c>
      <c r="E816" t="s">
        <v>30</v>
      </c>
      <c r="F816" t="s">
        <v>46</v>
      </c>
      <c r="G816" t="s">
        <v>56</v>
      </c>
      <c r="H816" t="s">
        <v>46</v>
      </c>
      <c r="I816" t="s">
        <v>34</v>
      </c>
      <c r="J816" t="s">
        <v>96</v>
      </c>
      <c r="K816" s="1">
        <v>35649</v>
      </c>
      <c r="L816" t="s">
        <v>36</v>
      </c>
      <c r="M816" t="s">
        <v>48</v>
      </c>
      <c r="N816" t="s">
        <v>49</v>
      </c>
      <c r="O816" t="s">
        <v>61</v>
      </c>
      <c r="P816" t="s">
        <v>40</v>
      </c>
      <c r="Q816">
        <v>3</v>
      </c>
      <c r="R816" s="1">
        <v>44877</v>
      </c>
      <c r="S816">
        <v>1</v>
      </c>
      <c r="T816">
        <v>3</v>
      </c>
      <c r="U816">
        <v>5</v>
      </c>
      <c r="V816" s="1">
        <v>45120</v>
      </c>
      <c r="W816" t="s">
        <v>68</v>
      </c>
      <c r="X816" t="s">
        <v>51</v>
      </c>
      <c r="Y816" t="s">
        <v>43</v>
      </c>
      <c r="Z816">
        <v>4</v>
      </c>
      <c r="AA816">
        <v>443.99</v>
      </c>
      <c r="AB816">
        <v>24</v>
      </c>
    </row>
    <row r="817" spans="1:28" x14ac:dyDescent="0.25">
      <c r="A817">
        <v>1307</v>
      </c>
      <c r="B817" s="1">
        <v>44461</v>
      </c>
      <c r="C817" t="s">
        <v>28</v>
      </c>
      <c r="D817" t="s">
        <v>69</v>
      </c>
      <c r="E817" t="s">
        <v>108</v>
      </c>
      <c r="F817" t="s">
        <v>31</v>
      </c>
      <c r="G817" t="s">
        <v>45</v>
      </c>
      <c r="H817" t="s">
        <v>55</v>
      </c>
      <c r="I817" t="s">
        <v>34</v>
      </c>
      <c r="J817" t="s">
        <v>79</v>
      </c>
      <c r="K817" s="1">
        <v>29641</v>
      </c>
      <c r="L817" t="s">
        <v>36</v>
      </c>
      <c r="M817" t="s">
        <v>48</v>
      </c>
      <c r="N817" t="s">
        <v>72</v>
      </c>
      <c r="O817" t="s">
        <v>67</v>
      </c>
      <c r="P817" t="s">
        <v>40</v>
      </c>
      <c r="Q817">
        <v>3</v>
      </c>
      <c r="R817" s="1">
        <v>44883</v>
      </c>
      <c r="S817">
        <v>1</v>
      </c>
      <c r="T817">
        <v>5</v>
      </c>
      <c r="U817">
        <v>1</v>
      </c>
      <c r="V817" s="1">
        <v>44881</v>
      </c>
      <c r="W817" t="s">
        <v>68</v>
      </c>
      <c r="X817" t="s">
        <v>42</v>
      </c>
      <c r="Y817" t="s">
        <v>52</v>
      </c>
      <c r="Z817">
        <v>3</v>
      </c>
      <c r="AA817">
        <v>609.9</v>
      </c>
      <c r="AB817">
        <v>40</v>
      </c>
    </row>
    <row r="818" spans="1:28" x14ac:dyDescent="0.25">
      <c r="A818">
        <v>1308</v>
      </c>
      <c r="B818" s="1">
        <v>44740</v>
      </c>
      <c r="C818" t="s">
        <v>28</v>
      </c>
      <c r="D818" t="s">
        <v>29</v>
      </c>
      <c r="E818" t="s">
        <v>30</v>
      </c>
      <c r="F818" t="s">
        <v>55</v>
      </c>
      <c r="G818" t="s">
        <v>32</v>
      </c>
      <c r="H818" t="s">
        <v>55</v>
      </c>
      <c r="I818" t="s">
        <v>34</v>
      </c>
      <c r="J818" t="s">
        <v>96</v>
      </c>
      <c r="K818" s="1">
        <v>29497</v>
      </c>
      <c r="L818" t="s">
        <v>36</v>
      </c>
      <c r="M818" t="s">
        <v>37</v>
      </c>
      <c r="N818" t="s">
        <v>84</v>
      </c>
      <c r="O818" t="s">
        <v>77</v>
      </c>
      <c r="P818" t="s">
        <v>40</v>
      </c>
      <c r="Q818">
        <v>3</v>
      </c>
      <c r="R818" s="1">
        <v>44801</v>
      </c>
      <c r="S818">
        <v>4</v>
      </c>
      <c r="T818">
        <v>5</v>
      </c>
      <c r="U818">
        <v>2</v>
      </c>
      <c r="V818" s="1">
        <v>44844</v>
      </c>
      <c r="W818" t="s">
        <v>41</v>
      </c>
      <c r="X818" t="s">
        <v>51</v>
      </c>
      <c r="Y818" t="s">
        <v>43</v>
      </c>
      <c r="Z818">
        <v>5</v>
      </c>
      <c r="AA818">
        <v>742.16</v>
      </c>
      <c r="AB818">
        <v>42</v>
      </c>
    </row>
    <row r="819" spans="1:28" x14ac:dyDescent="0.25">
      <c r="A819">
        <v>1309</v>
      </c>
      <c r="B819" s="1">
        <v>44060</v>
      </c>
      <c r="C819" t="s">
        <v>28</v>
      </c>
      <c r="D819" t="s">
        <v>85</v>
      </c>
      <c r="E819" t="s">
        <v>30</v>
      </c>
      <c r="F819" t="s">
        <v>46</v>
      </c>
      <c r="G819" t="s">
        <v>32</v>
      </c>
      <c r="H819" t="s">
        <v>46</v>
      </c>
      <c r="I819" t="s">
        <v>34</v>
      </c>
      <c r="J819" t="s">
        <v>70</v>
      </c>
      <c r="K819" s="1">
        <v>29356</v>
      </c>
      <c r="L819" t="s">
        <v>36</v>
      </c>
      <c r="M819" t="s">
        <v>37</v>
      </c>
      <c r="N819" t="s">
        <v>60</v>
      </c>
      <c r="O819" t="s">
        <v>39</v>
      </c>
      <c r="P819" t="s">
        <v>40</v>
      </c>
      <c r="Q819">
        <v>3</v>
      </c>
      <c r="R819" s="1">
        <v>44811</v>
      </c>
      <c r="S819">
        <v>1</v>
      </c>
      <c r="T819">
        <v>1</v>
      </c>
      <c r="U819">
        <v>3</v>
      </c>
      <c r="V819" s="1">
        <v>44813</v>
      </c>
      <c r="W819" t="s">
        <v>68</v>
      </c>
      <c r="X819" t="s">
        <v>51</v>
      </c>
      <c r="Y819" t="s">
        <v>43</v>
      </c>
      <c r="Z819">
        <v>3</v>
      </c>
      <c r="AA819">
        <v>517.74</v>
      </c>
      <c r="AB819">
        <v>40</v>
      </c>
    </row>
    <row r="820" spans="1:28" x14ac:dyDescent="0.25">
      <c r="A820">
        <v>1310</v>
      </c>
      <c r="B820" s="1">
        <v>45019</v>
      </c>
      <c r="C820" t="s">
        <v>28</v>
      </c>
      <c r="D820" t="s">
        <v>44</v>
      </c>
      <c r="E820" t="s">
        <v>30</v>
      </c>
      <c r="F820" t="s">
        <v>46</v>
      </c>
      <c r="G820" t="s">
        <v>56</v>
      </c>
      <c r="H820" t="s">
        <v>55</v>
      </c>
      <c r="I820" t="s">
        <v>34</v>
      </c>
      <c r="J820" t="s">
        <v>65</v>
      </c>
      <c r="K820" s="1">
        <v>32184</v>
      </c>
      <c r="L820" t="s">
        <v>36</v>
      </c>
      <c r="M820" t="s">
        <v>37</v>
      </c>
      <c r="N820" t="s">
        <v>84</v>
      </c>
      <c r="O820" t="s">
        <v>61</v>
      </c>
      <c r="P820" t="s">
        <v>40</v>
      </c>
      <c r="Q820">
        <v>3</v>
      </c>
      <c r="R820" s="1">
        <v>45040</v>
      </c>
      <c r="S820">
        <v>3</v>
      </c>
      <c r="T820">
        <v>4</v>
      </c>
      <c r="U820">
        <v>3</v>
      </c>
      <c r="V820" s="1">
        <v>44850</v>
      </c>
      <c r="W820" t="s">
        <v>62</v>
      </c>
      <c r="X820" t="s">
        <v>42</v>
      </c>
      <c r="Y820" t="s">
        <v>52</v>
      </c>
      <c r="Z820">
        <v>4</v>
      </c>
      <c r="AA820">
        <v>350.59</v>
      </c>
      <c r="AB820">
        <v>35</v>
      </c>
    </row>
    <row r="821" spans="1:28" x14ac:dyDescent="0.25">
      <c r="A821">
        <v>1311</v>
      </c>
      <c r="B821" s="1">
        <v>45072</v>
      </c>
      <c r="C821" t="s">
        <v>28</v>
      </c>
      <c r="D821" t="s">
        <v>87</v>
      </c>
      <c r="E821" t="s">
        <v>30</v>
      </c>
      <c r="F821" t="s">
        <v>55</v>
      </c>
      <c r="G821" t="s">
        <v>32</v>
      </c>
      <c r="H821" t="s">
        <v>46</v>
      </c>
      <c r="I821" t="s">
        <v>34</v>
      </c>
      <c r="J821" t="s">
        <v>79</v>
      </c>
      <c r="K821" s="1">
        <v>31830</v>
      </c>
      <c r="L821" t="s">
        <v>36</v>
      </c>
      <c r="M821" t="s">
        <v>48</v>
      </c>
      <c r="N821" t="s">
        <v>84</v>
      </c>
      <c r="O821" t="s">
        <v>61</v>
      </c>
      <c r="P821" t="s">
        <v>40</v>
      </c>
      <c r="Q821">
        <v>3</v>
      </c>
      <c r="R821" s="1">
        <v>44994</v>
      </c>
      <c r="S821">
        <v>5</v>
      </c>
      <c r="T821">
        <v>2</v>
      </c>
      <c r="U821">
        <v>3</v>
      </c>
      <c r="V821" s="1">
        <v>44851</v>
      </c>
      <c r="W821" t="s">
        <v>41</v>
      </c>
      <c r="X821" t="s">
        <v>42</v>
      </c>
      <c r="Y821" t="s">
        <v>52</v>
      </c>
      <c r="Z821">
        <v>1</v>
      </c>
      <c r="AA821">
        <v>546.94000000000005</v>
      </c>
      <c r="AB821">
        <v>36</v>
      </c>
    </row>
    <row r="822" spans="1:28" x14ac:dyDescent="0.25">
      <c r="A822">
        <v>1312</v>
      </c>
      <c r="B822" s="1">
        <v>44296</v>
      </c>
      <c r="C822" t="s">
        <v>28</v>
      </c>
      <c r="D822" t="s">
        <v>64</v>
      </c>
      <c r="E822" t="s">
        <v>30</v>
      </c>
      <c r="F822" t="s">
        <v>55</v>
      </c>
      <c r="G822" t="s">
        <v>56</v>
      </c>
      <c r="H822" t="s">
        <v>55</v>
      </c>
      <c r="I822" t="s">
        <v>34</v>
      </c>
      <c r="J822" t="s">
        <v>75</v>
      </c>
      <c r="K822" s="1">
        <v>35651</v>
      </c>
      <c r="L822" t="s">
        <v>36</v>
      </c>
      <c r="M822" t="s">
        <v>37</v>
      </c>
      <c r="N822" t="s">
        <v>72</v>
      </c>
      <c r="O822" t="s">
        <v>39</v>
      </c>
      <c r="P822" t="s">
        <v>40</v>
      </c>
      <c r="Q822">
        <v>3</v>
      </c>
      <c r="R822" s="1">
        <v>44829</v>
      </c>
      <c r="S822">
        <v>2</v>
      </c>
      <c r="T822">
        <v>5</v>
      </c>
      <c r="U822">
        <v>2</v>
      </c>
      <c r="V822" s="1">
        <v>45045</v>
      </c>
      <c r="W822" t="s">
        <v>92</v>
      </c>
      <c r="X822" t="s">
        <v>42</v>
      </c>
      <c r="Y822" t="s">
        <v>63</v>
      </c>
      <c r="Z822">
        <v>4</v>
      </c>
      <c r="AA822">
        <v>514.37</v>
      </c>
      <c r="AB822">
        <v>24</v>
      </c>
    </row>
    <row r="823" spans="1:28" x14ac:dyDescent="0.25">
      <c r="A823">
        <v>1313</v>
      </c>
      <c r="B823" s="1">
        <v>45034</v>
      </c>
      <c r="C823" t="s">
        <v>28</v>
      </c>
      <c r="D823" t="s">
        <v>94</v>
      </c>
      <c r="E823" t="s">
        <v>30</v>
      </c>
      <c r="F823" t="s">
        <v>31</v>
      </c>
      <c r="G823" t="s">
        <v>32</v>
      </c>
      <c r="H823" t="s">
        <v>46</v>
      </c>
      <c r="I823" t="s">
        <v>34</v>
      </c>
      <c r="J823" t="s">
        <v>70</v>
      </c>
      <c r="K823" s="1">
        <v>21158</v>
      </c>
      <c r="L823" t="s">
        <v>36</v>
      </c>
      <c r="M823" t="s">
        <v>37</v>
      </c>
      <c r="N823" t="s">
        <v>49</v>
      </c>
      <c r="O823" t="s">
        <v>61</v>
      </c>
      <c r="P823" t="s">
        <v>40</v>
      </c>
      <c r="Q823">
        <v>3</v>
      </c>
      <c r="R823" s="1">
        <v>45125</v>
      </c>
      <c r="S823">
        <v>5</v>
      </c>
      <c r="T823">
        <v>4</v>
      </c>
      <c r="U823">
        <v>1</v>
      </c>
      <c r="V823" s="1">
        <v>44859</v>
      </c>
      <c r="W823" t="s">
        <v>41</v>
      </c>
      <c r="X823" t="s">
        <v>42</v>
      </c>
      <c r="Y823" t="s">
        <v>52</v>
      </c>
      <c r="Z823">
        <v>5</v>
      </c>
      <c r="AA823">
        <v>786.98</v>
      </c>
      <c r="AB823">
        <v>66</v>
      </c>
    </row>
    <row r="824" spans="1:28" x14ac:dyDescent="0.25">
      <c r="A824">
        <v>1314</v>
      </c>
      <c r="B824" s="1">
        <v>44482</v>
      </c>
      <c r="C824" t="s">
        <v>28</v>
      </c>
      <c r="D824" t="s">
        <v>74</v>
      </c>
      <c r="E824" t="s">
        <v>30</v>
      </c>
      <c r="F824" t="s">
        <v>31</v>
      </c>
      <c r="G824" t="s">
        <v>32</v>
      </c>
      <c r="H824" t="s">
        <v>55</v>
      </c>
      <c r="I824" t="s">
        <v>34</v>
      </c>
      <c r="J824" t="s">
        <v>65</v>
      </c>
      <c r="K824" s="1">
        <v>35307</v>
      </c>
      <c r="L824" t="s">
        <v>36</v>
      </c>
      <c r="M824" t="s">
        <v>37</v>
      </c>
      <c r="N824" t="s">
        <v>38</v>
      </c>
      <c r="O824" t="s">
        <v>77</v>
      </c>
      <c r="P824" t="s">
        <v>40</v>
      </c>
      <c r="Q824">
        <v>3</v>
      </c>
      <c r="R824" s="1">
        <v>45013</v>
      </c>
      <c r="S824">
        <v>5</v>
      </c>
      <c r="T824">
        <v>5</v>
      </c>
      <c r="U824">
        <v>3</v>
      </c>
      <c r="V824" s="1">
        <v>45003</v>
      </c>
      <c r="W824" t="s">
        <v>62</v>
      </c>
      <c r="X824" t="s">
        <v>42</v>
      </c>
      <c r="Y824" t="s">
        <v>73</v>
      </c>
      <c r="Z824">
        <v>4</v>
      </c>
      <c r="AA824">
        <v>852.21</v>
      </c>
      <c r="AB824">
        <v>25</v>
      </c>
    </row>
    <row r="825" spans="1:28" x14ac:dyDescent="0.25">
      <c r="A825">
        <v>1315</v>
      </c>
      <c r="B825" s="1">
        <v>44114</v>
      </c>
      <c r="C825" t="s">
        <v>126</v>
      </c>
      <c r="D825" t="s">
        <v>81</v>
      </c>
      <c r="E825" t="s">
        <v>30</v>
      </c>
      <c r="F825" t="s">
        <v>46</v>
      </c>
      <c r="G825" t="s">
        <v>45</v>
      </c>
      <c r="H825" t="s">
        <v>33</v>
      </c>
      <c r="I825" t="s">
        <v>132</v>
      </c>
      <c r="J825" t="s">
        <v>89</v>
      </c>
      <c r="K825" s="1">
        <v>20810</v>
      </c>
      <c r="L825" t="s">
        <v>36</v>
      </c>
      <c r="M825" t="s">
        <v>37</v>
      </c>
      <c r="N825" t="s">
        <v>84</v>
      </c>
      <c r="O825" t="s">
        <v>39</v>
      </c>
      <c r="P825" t="s">
        <v>40</v>
      </c>
      <c r="Q825">
        <v>3</v>
      </c>
      <c r="R825" s="1">
        <v>44894</v>
      </c>
      <c r="S825">
        <v>5</v>
      </c>
      <c r="T825">
        <v>1</v>
      </c>
      <c r="U825">
        <v>1</v>
      </c>
      <c r="V825" s="1">
        <v>45136</v>
      </c>
      <c r="W825" t="s">
        <v>92</v>
      </c>
      <c r="X825" t="s">
        <v>51</v>
      </c>
      <c r="Y825" t="s">
        <v>43</v>
      </c>
      <c r="Z825">
        <v>4</v>
      </c>
      <c r="AA825">
        <v>761.63</v>
      </c>
      <c r="AB825">
        <v>64</v>
      </c>
    </row>
    <row r="826" spans="1:28" x14ac:dyDescent="0.25">
      <c r="A826">
        <v>1316</v>
      </c>
      <c r="B826" s="1">
        <v>43485</v>
      </c>
      <c r="C826" t="s">
        <v>136</v>
      </c>
      <c r="D826" t="s">
        <v>29</v>
      </c>
      <c r="E826" t="s">
        <v>30</v>
      </c>
      <c r="F826" t="s">
        <v>46</v>
      </c>
      <c r="G826" t="s">
        <v>45</v>
      </c>
      <c r="H826" t="s">
        <v>55</v>
      </c>
      <c r="I826" t="s">
        <v>115</v>
      </c>
      <c r="J826" t="s">
        <v>47</v>
      </c>
      <c r="K826" s="1">
        <v>20386</v>
      </c>
      <c r="L826" t="s">
        <v>36</v>
      </c>
      <c r="M826" t="s">
        <v>37</v>
      </c>
      <c r="N826" t="s">
        <v>84</v>
      </c>
      <c r="O826" t="s">
        <v>61</v>
      </c>
      <c r="P826" t="s">
        <v>40</v>
      </c>
      <c r="Q826">
        <v>3</v>
      </c>
      <c r="R826" s="1">
        <v>45127</v>
      </c>
      <c r="S826">
        <v>3</v>
      </c>
      <c r="T826">
        <v>4</v>
      </c>
      <c r="U826">
        <v>3</v>
      </c>
      <c r="V826" s="1">
        <v>45036</v>
      </c>
      <c r="W826" t="s">
        <v>68</v>
      </c>
      <c r="X826" t="s">
        <v>51</v>
      </c>
      <c r="Y826" t="s">
        <v>73</v>
      </c>
      <c r="Z826">
        <v>5</v>
      </c>
      <c r="AA826">
        <v>202.62</v>
      </c>
      <c r="AB826">
        <v>64</v>
      </c>
    </row>
    <row r="827" spans="1:28" x14ac:dyDescent="0.25">
      <c r="A827">
        <v>1317</v>
      </c>
      <c r="B827" s="1">
        <v>44325</v>
      </c>
      <c r="C827" t="s">
        <v>126</v>
      </c>
      <c r="D827" t="s">
        <v>87</v>
      </c>
      <c r="E827" t="s">
        <v>30</v>
      </c>
      <c r="F827" t="s">
        <v>55</v>
      </c>
      <c r="G827" t="s">
        <v>45</v>
      </c>
      <c r="H827" t="s">
        <v>46</v>
      </c>
      <c r="I827" t="s">
        <v>132</v>
      </c>
      <c r="J827" t="s">
        <v>47</v>
      </c>
      <c r="K827" s="1">
        <v>18590</v>
      </c>
      <c r="L827" t="s">
        <v>36</v>
      </c>
      <c r="M827" t="s">
        <v>37</v>
      </c>
      <c r="N827" t="s">
        <v>72</v>
      </c>
      <c r="O827" t="s">
        <v>39</v>
      </c>
      <c r="P827" t="s">
        <v>40</v>
      </c>
      <c r="Q827">
        <v>3</v>
      </c>
      <c r="R827" s="1">
        <v>45051</v>
      </c>
      <c r="S827">
        <v>4</v>
      </c>
      <c r="T827">
        <v>2</v>
      </c>
      <c r="U827">
        <v>2</v>
      </c>
      <c r="V827" s="1">
        <v>44793</v>
      </c>
      <c r="W827" t="s">
        <v>92</v>
      </c>
      <c r="X827" t="s">
        <v>51</v>
      </c>
      <c r="Y827" t="s">
        <v>73</v>
      </c>
      <c r="Z827">
        <v>5</v>
      </c>
      <c r="AA827">
        <v>414.75</v>
      </c>
      <c r="AB827">
        <v>71</v>
      </c>
    </row>
    <row r="828" spans="1:28" x14ac:dyDescent="0.25">
      <c r="A828">
        <v>1318</v>
      </c>
      <c r="B828" s="1">
        <v>45136</v>
      </c>
      <c r="C828" t="s">
        <v>137</v>
      </c>
      <c r="D828" t="s">
        <v>74</v>
      </c>
      <c r="E828" t="s">
        <v>30</v>
      </c>
      <c r="F828" t="s">
        <v>31</v>
      </c>
      <c r="G828" t="s">
        <v>56</v>
      </c>
      <c r="H828" t="s">
        <v>33</v>
      </c>
      <c r="I828" t="s">
        <v>132</v>
      </c>
      <c r="J828" t="s">
        <v>70</v>
      </c>
      <c r="K828" s="1">
        <v>30816</v>
      </c>
      <c r="L828" t="s">
        <v>36</v>
      </c>
      <c r="M828" t="s">
        <v>37</v>
      </c>
      <c r="N828" t="s">
        <v>38</v>
      </c>
      <c r="O828" t="s">
        <v>77</v>
      </c>
      <c r="P828" t="s">
        <v>40</v>
      </c>
      <c r="Q828">
        <v>3</v>
      </c>
      <c r="R828" s="1">
        <v>45067</v>
      </c>
      <c r="S828">
        <v>5</v>
      </c>
      <c r="T828">
        <v>4</v>
      </c>
      <c r="U828">
        <v>2</v>
      </c>
      <c r="V828" s="1">
        <v>44851</v>
      </c>
      <c r="W828" t="s">
        <v>92</v>
      </c>
      <c r="X828" t="s">
        <v>51</v>
      </c>
      <c r="Y828" t="s">
        <v>63</v>
      </c>
      <c r="Z828">
        <v>4</v>
      </c>
      <c r="AA828">
        <v>344.55</v>
      </c>
      <c r="AB828">
        <v>39</v>
      </c>
    </row>
    <row r="829" spans="1:28" x14ac:dyDescent="0.25">
      <c r="A829">
        <v>1319</v>
      </c>
      <c r="B829" s="1">
        <v>43701</v>
      </c>
      <c r="C829" t="s">
        <v>138</v>
      </c>
      <c r="D829" t="s">
        <v>44</v>
      </c>
      <c r="E829" t="s">
        <v>30</v>
      </c>
      <c r="F829" t="s">
        <v>46</v>
      </c>
      <c r="G829" t="s">
        <v>32</v>
      </c>
      <c r="H829" t="s">
        <v>33</v>
      </c>
      <c r="I829" t="s">
        <v>132</v>
      </c>
      <c r="J829" t="s">
        <v>35</v>
      </c>
      <c r="K829" s="1">
        <v>23581</v>
      </c>
      <c r="L829" t="s">
        <v>36</v>
      </c>
      <c r="M829" t="s">
        <v>48</v>
      </c>
      <c r="N829" t="s">
        <v>84</v>
      </c>
      <c r="O829" t="s">
        <v>67</v>
      </c>
      <c r="P829" t="s">
        <v>40</v>
      </c>
      <c r="Q829">
        <v>3</v>
      </c>
      <c r="R829" s="1">
        <v>45091</v>
      </c>
      <c r="S829">
        <v>4</v>
      </c>
      <c r="T829">
        <v>2</v>
      </c>
      <c r="U829">
        <v>5</v>
      </c>
      <c r="V829" s="1">
        <v>45065</v>
      </c>
      <c r="W829" t="s">
        <v>62</v>
      </c>
      <c r="X829" t="s">
        <v>42</v>
      </c>
      <c r="Y829" t="s">
        <v>43</v>
      </c>
      <c r="Z829">
        <v>1</v>
      </c>
      <c r="AA829">
        <v>777.46</v>
      </c>
      <c r="AB829">
        <v>55</v>
      </c>
    </row>
    <row r="830" spans="1:28" x14ac:dyDescent="0.25">
      <c r="A830">
        <v>1320</v>
      </c>
      <c r="B830" s="1">
        <v>43459</v>
      </c>
      <c r="C830" t="s">
        <v>137</v>
      </c>
      <c r="D830" t="s">
        <v>74</v>
      </c>
      <c r="E830" t="s">
        <v>30</v>
      </c>
      <c r="F830" t="s">
        <v>46</v>
      </c>
      <c r="G830" t="s">
        <v>56</v>
      </c>
      <c r="H830" t="s">
        <v>55</v>
      </c>
      <c r="I830" t="s">
        <v>132</v>
      </c>
      <c r="J830" t="s">
        <v>101</v>
      </c>
      <c r="K830" s="1">
        <v>30565</v>
      </c>
      <c r="L830" t="s">
        <v>36</v>
      </c>
      <c r="M830" t="s">
        <v>37</v>
      </c>
      <c r="N830" t="s">
        <v>38</v>
      </c>
      <c r="O830" t="s">
        <v>39</v>
      </c>
      <c r="P830" t="s">
        <v>40</v>
      </c>
      <c r="Q830">
        <v>3</v>
      </c>
      <c r="R830" s="1">
        <v>44938</v>
      </c>
      <c r="S830">
        <v>5</v>
      </c>
      <c r="T830">
        <v>1</v>
      </c>
      <c r="U830">
        <v>5</v>
      </c>
      <c r="V830" s="1">
        <v>44798</v>
      </c>
      <c r="W830" t="s">
        <v>41</v>
      </c>
      <c r="X830" t="s">
        <v>51</v>
      </c>
      <c r="Y830" t="s">
        <v>63</v>
      </c>
      <c r="Z830">
        <v>3</v>
      </c>
      <c r="AA830">
        <v>948.71</v>
      </c>
      <c r="AB830">
        <v>35</v>
      </c>
    </row>
    <row r="831" spans="1:28" x14ac:dyDescent="0.25">
      <c r="A831">
        <v>1321</v>
      </c>
      <c r="B831" s="1">
        <v>44343</v>
      </c>
      <c r="C831" t="s">
        <v>138</v>
      </c>
      <c r="D831" t="s">
        <v>64</v>
      </c>
      <c r="E831" t="s">
        <v>30</v>
      </c>
      <c r="F831" t="s">
        <v>31</v>
      </c>
      <c r="G831" t="s">
        <v>45</v>
      </c>
      <c r="H831" t="s">
        <v>55</v>
      </c>
      <c r="I831" t="s">
        <v>132</v>
      </c>
      <c r="J831" t="s">
        <v>96</v>
      </c>
      <c r="K831" s="1">
        <v>21260</v>
      </c>
      <c r="L831" t="s">
        <v>36</v>
      </c>
      <c r="M831" t="s">
        <v>48</v>
      </c>
      <c r="N831" t="s">
        <v>72</v>
      </c>
      <c r="O831" t="s">
        <v>61</v>
      </c>
      <c r="P831" t="s">
        <v>40</v>
      </c>
      <c r="Q831">
        <v>3</v>
      </c>
      <c r="R831" s="1">
        <v>45046</v>
      </c>
      <c r="S831">
        <v>1</v>
      </c>
      <c r="T831">
        <v>5</v>
      </c>
      <c r="U831">
        <v>5</v>
      </c>
      <c r="V831" s="1">
        <v>44945</v>
      </c>
      <c r="W831" t="s">
        <v>50</v>
      </c>
      <c r="X831" t="s">
        <v>42</v>
      </c>
      <c r="Y831" t="s">
        <v>73</v>
      </c>
      <c r="Z831">
        <v>5</v>
      </c>
      <c r="AA831">
        <v>308.77</v>
      </c>
      <c r="AB831">
        <v>63</v>
      </c>
    </row>
    <row r="832" spans="1:28" x14ac:dyDescent="0.25">
      <c r="A832">
        <v>1322</v>
      </c>
      <c r="B832" s="1">
        <v>44959</v>
      </c>
      <c r="C832" t="s">
        <v>138</v>
      </c>
      <c r="D832" t="s">
        <v>64</v>
      </c>
      <c r="E832" t="s">
        <v>30</v>
      </c>
      <c r="F832" t="s">
        <v>55</v>
      </c>
      <c r="G832" t="s">
        <v>56</v>
      </c>
      <c r="H832" t="s">
        <v>55</v>
      </c>
      <c r="I832" t="s">
        <v>132</v>
      </c>
      <c r="J832" t="s">
        <v>82</v>
      </c>
      <c r="K832" s="1">
        <v>31185</v>
      </c>
      <c r="L832" t="s">
        <v>36</v>
      </c>
      <c r="M832" t="s">
        <v>37</v>
      </c>
      <c r="N832" t="s">
        <v>49</v>
      </c>
      <c r="O832" t="s">
        <v>39</v>
      </c>
      <c r="P832" t="s">
        <v>40</v>
      </c>
      <c r="Q832">
        <v>3</v>
      </c>
      <c r="R832" s="1">
        <v>44943</v>
      </c>
      <c r="S832">
        <v>1</v>
      </c>
      <c r="T832">
        <v>5</v>
      </c>
      <c r="U832">
        <v>2</v>
      </c>
      <c r="V832" s="1">
        <v>44981</v>
      </c>
      <c r="W832" t="s">
        <v>50</v>
      </c>
      <c r="X832" t="s">
        <v>51</v>
      </c>
      <c r="Y832" t="s">
        <v>52</v>
      </c>
      <c r="Z832">
        <v>1</v>
      </c>
      <c r="AA832">
        <v>891.25</v>
      </c>
      <c r="AB832">
        <v>38</v>
      </c>
    </row>
    <row r="833" spans="1:28" x14ac:dyDescent="0.25">
      <c r="A833">
        <v>1323</v>
      </c>
      <c r="B833" s="1">
        <v>44901</v>
      </c>
      <c r="C833" t="s">
        <v>137</v>
      </c>
      <c r="D833" t="s">
        <v>54</v>
      </c>
      <c r="E833" t="s">
        <v>30</v>
      </c>
      <c r="F833" t="s">
        <v>55</v>
      </c>
      <c r="G833" t="s">
        <v>56</v>
      </c>
      <c r="H833" t="s">
        <v>33</v>
      </c>
      <c r="I833" t="s">
        <v>132</v>
      </c>
      <c r="J833" t="s">
        <v>47</v>
      </c>
      <c r="K833" s="1">
        <v>19437</v>
      </c>
      <c r="L833" t="s">
        <v>36</v>
      </c>
      <c r="M833" t="s">
        <v>37</v>
      </c>
      <c r="N833" t="s">
        <v>72</v>
      </c>
      <c r="O833" t="s">
        <v>77</v>
      </c>
      <c r="P833" t="s">
        <v>40</v>
      </c>
      <c r="Q833">
        <v>3</v>
      </c>
      <c r="R833" s="1">
        <v>45048</v>
      </c>
      <c r="S833">
        <v>5</v>
      </c>
      <c r="T833">
        <v>1</v>
      </c>
      <c r="U833">
        <v>5</v>
      </c>
      <c r="V833" s="1">
        <v>45015</v>
      </c>
      <c r="W833" t="s">
        <v>50</v>
      </c>
      <c r="X833" t="s">
        <v>42</v>
      </c>
      <c r="Y833" t="s">
        <v>73</v>
      </c>
      <c r="Z833">
        <v>2</v>
      </c>
      <c r="AA833">
        <v>659.9</v>
      </c>
      <c r="AB833">
        <v>69</v>
      </c>
    </row>
    <row r="834" spans="1:28" x14ac:dyDescent="0.25">
      <c r="A834">
        <v>1324</v>
      </c>
      <c r="B834" s="1">
        <v>44400</v>
      </c>
      <c r="C834" t="s">
        <v>138</v>
      </c>
      <c r="D834" t="s">
        <v>87</v>
      </c>
      <c r="E834" t="s">
        <v>30</v>
      </c>
      <c r="F834" t="s">
        <v>46</v>
      </c>
      <c r="G834" t="s">
        <v>45</v>
      </c>
      <c r="H834" t="s">
        <v>46</v>
      </c>
      <c r="I834" t="s">
        <v>132</v>
      </c>
      <c r="J834" t="s">
        <v>65</v>
      </c>
      <c r="K834" s="1">
        <v>31713</v>
      </c>
      <c r="L834" t="s">
        <v>36</v>
      </c>
      <c r="M834" t="s">
        <v>37</v>
      </c>
      <c r="N834" t="s">
        <v>49</v>
      </c>
      <c r="O834" t="s">
        <v>61</v>
      </c>
      <c r="P834" t="s">
        <v>40</v>
      </c>
      <c r="Q834">
        <v>3</v>
      </c>
      <c r="R834" s="1">
        <v>44881</v>
      </c>
      <c r="S834">
        <v>5</v>
      </c>
      <c r="T834">
        <v>3</v>
      </c>
      <c r="U834">
        <v>3</v>
      </c>
      <c r="V834" s="1">
        <v>44834</v>
      </c>
      <c r="W834" t="s">
        <v>62</v>
      </c>
      <c r="X834" t="s">
        <v>42</v>
      </c>
      <c r="Y834" t="s">
        <v>43</v>
      </c>
      <c r="Z834">
        <v>2</v>
      </c>
      <c r="AA834">
        <v>858.72</v>
      </c>
      <c r="AB834">
        <v>35</v>
      </c>
    </row>
    <row r="835" spans="1:28" x14ac:dyDescent="0.25">
      <c r="A835">
        <v>1325</v>
      </c>
      <c r="B835" s="1">
        <v>43785</v>
      </c>
      <c r="C835" t="s">
        <v>138</v>
      </c>
      <c r="D835" t="s">
        <v>64</v>
      </c>
      <c r="E835" t="s">
        <v>30</v>
      </c>
      <c r="F835" t="s">
        <v>31</v>
      </c>
      <c r="G835" t="s">
        <v>56</v>
      </c>
      <c r="H835" t="s">
        <v>33</v>
      </c>
      <c r="I835" t="s">
        <v>132</v>
      </c>
      <c r="J835" t="s">
        <v>79</v>
      </c>
      <c r="K835" s="1">
        <v>30073</v>
      </c>
      <c r="L835" t="s">
        <v>36</v>
      </c>
      <c r="M835" t="s">
        <v>37</v>
      </c>
      <c r="N835" t="s">
        <v>72</v>
      </c>
      <c r="O835" t="s">
        <v>77</v>
      </c>
      <c r="P835" t="s">
        <v>40</v>
      </c>
      <c r="Q835">
        <v>3</v>
      </c>
      <c r="R835" s="1">
        <v>44912</v>
      </c>
      <c r="S835">
        <v>1</v>
      </c>
      <c r="T835">
        <v>5</v>
      </c>
      <c r="U835">
        <v>3</v>
      </c>
      <c r="V835" s="1">
        <v>45013</v>
      </c>
      <c r="W835" t="s">
        <v>62</v>
      </c>
      <c r="X835" t="s">
        <v>51</v>
      </c>
      <c r="Y835" t="s">
        <v>43</v>
      </c>
      <c r="Z835">
        <v>5</v>
      </c>
      <c r="AA835">
        <v>380.24</v>
      </c>
      <c r="AB835">
        <v>37</v>
      </c>
    </row>
    <row r="836" spans="1:28" x14ac:dyDescent="0.25">
      <c r="A836">
        <v>1326</v>
      </c>
      <c r="B836" s="1">
        <v>43898</v>
      </c>
      <c r="C836" t="s">
        <v>114</v>
      </c>
      <c r="D836" t="s">
        <v>94</v>
      </c>
      <c r="E836" t="s">
        <v>30</v>
      </c>
      <c r="F836" t="s">
        <v>55</v>
      </c>
      <c r="G836" t="s">
        <v>45</v>
      </c>
      <c r="H836" t="s">
        <v>33</v>
      </c>
      <c r="I836" t="s">
        <v>132</v>
      </c>
      <c r="J836" t="s">
        <v>75</v>
      </c>
      <c r="K836" s="1">
        <v>28446</v>
      </c>
      <c r="L836" t="s">
        <v>36</v>
      </c>
      <c r="M836" t="s">
        <v>48</v>
      </c>
      <c r="N836" t="s">
        <v>38</v>
      </c>
      <c r="O836" t="s">
        <v>39</v>
      </c>
      <c r="P836" t="s">
        <v>40</v>
      </c>
      <c r="Q836">
        <v>3</v>
      </c>
      <c r="R836" s="1">
        <v>44989</v>
      </c>
      <c r="S836">
        <v>5</v>
      </c>
      <c r="T836">
        <v>3</v>
      </c>
      <c r="U836">
        <v>1</v>
      </c>
      <c r="V836" s="1">
        <v>45047</v>
      </c>
      <c r="W836" t="s">
        <v>41</v>
      </c>
      <c r="X836" t="s">
        <v>51</v>
      </c>
      <c r="Y836" t="s">
        <v>73</v>
      </c>
      <c r="Z836">
        <v>5</v>
      </c>
      <c r="AA836">
        <v>505.4</v>
      </c>
      <c r="AB836">
        <v>43</v>
      </c>
    </row>
    <row r="837" spans="1:28" x14ac:dyDescent="0.25">
      <c r="A837">
        <v>1327</v>
      </c>
      <c r="B837" s="1">
        <v>43479</v>
      </c>
      <c r="C837" t="s">
        <v>114</v>
      </c>
      <c r="D837" t="s">
        <v>74</v>
      </c>
      <c r="E837" t="s">
        <v>30</v>
      </c>
      <c r="F837" t="s">
        <v>46</v>
      </c>
      <c r="G837" t="s">
        <v>56</v>
      </c>
      <c r="H837" t="s">
        <v>33</v>
      </c>
      <c r="I837" t="s">
        <v>132</v>
      </c>
      <c r="J837" t="s">
        <v>79</v>
      </c>
      <c r="K837" s="1">
        <v>21966</v>
      </c>
      <c r="L837" t="s">
        <v>36</v>
      </c>
      <c r="M837" t="s">
        <v>48</v>
      </c>
      <c r="N837" t="s">
        <v>38</v>
      </c>
      <c r="O837" t="s">
        <v>61</v>
      </c>
      <c r="P837" t="s">
        <v>40</v>
      </c>
      <c r="Q837">
        <v>3</v>
      </c>
      <c r="R837" s="1">
        <v>45008</v>
      </c>
      <c r="S837">
        <v>5</v>
      </c>
      <c r="T837">
        <v>3</v>
      </c>
      <c r="U837">
        <v>4</v>
      </c>
      <c r="V837" s="1">
        <v>45109</v>
      </c>
      <c r="W837" t="s">
        <v>41</v>
      </c>
      <c r="X837" t="s">
        <v>42</v>
      </c>
      <c r="Y837" t="s">
        <v>73</v>
      </c>
      <c r="Z837">
        <v>3</v>
      </c>
      <c r="AA837">
        <v>609.01</v>
      </c>
      <c r="AB837">
        <v>59</v>
      </c>
    </row>
    <row r="838" spans="1:28" x14ac:dyDescent="0.25">
      <c r="A838">
        <v>1328</v>
      </c>
      <c r="B838" s="1">
        <v>43890</v>
      </c>
      <c r="C838" t="s">
        <v>114</v>
      </c>
      <c r="D838" t="s">
        <v>81</v>
      </c>
      <c r="E838" t="s">
        <v>30</v>
      </c>
      <c r="F838" t="s">
        <v>46</v>
      </c>
      <c r="G838" t="s">
        <v>32</v>
      </c>
      <c r="H838" t="s">
        <v>55</v>
      </c>
      <c r="I838" t="s">
        <v>95</v>
      </c>
      <c r="J838" t="s">
        <v>82</v>
      </c>
      <c r="K838" s="1">
        <v>27752</v>
      </c>
      <c r="L838" t="s">
        <v>36</v>
      </c>
      <c r="M838" t="s">
        <v>48</v>
      </c>
      <c r="N838" t="s">
        <v>84</v>
      </c>
      <c r="O838" t="s">
        <v>61</v>
      </c>
      <c r="P838" t="s">
        <v>40</v>
      </c>
      <c r="Q838">
        <v>3</v>
      </c>
      <c r="R838" s="1">
        <v>44872</v>
      </c>
      <c r="S838">
        <v>1</v>
      </c>
      <c r="T838">
        <v>4</v>
      </c>
      <c r="U838">
        <v>3</v>
      </c>
      <c r="V838" s="1">
        <v>45009</v>
      </c>
      <c r="W838" t="s">
        <v>50</v>
      </c>
      <c r="X838" t="s">
        <v>42</v>
      </c>
      <c r="Y838" t="s">
        <v>43</v>
      </c>
      <c r="Z838">
        <v>3</v>
      </c>
      <c r="AA838">
        <v>656.38</v>
      </c>
      <c r="AB838">
        <v>45</v>
      </c>
    </row>
    <row r="839" spans="1:28" x14ac:dyDescent="0.25">
      <c r="A839">
        <v>1329</v>
      </c>
      <c r="B839" s="1">
        <v>44890</v>
      </c>
      <c r="C839" t="s">
        <v>128</v>
      </c>
      <c r="D839" t="s">
        <v>54</v>
      </c>
      <c r="E839" t="s">
        <v>30</v>
      </c>
      <c r="F839" t="s">
        <v>31</v>
      </c>
      <c r="G839" t="s">
        <v>56</v>
      </c>
      <c r="H839" t="s">
        <v>46</v>
      </c>
      <c r="I839" t="s">
        <v>129</v>
      </c>
      <c r="J839" t="s">
        <v>70</v>
      </c>
      <c r="K839" s="1">
        <v>21490</v>
      </c>
      <c r="L839" t="s">
        <v>36</v>
      </c>
      <c r="M839" t="s">
        <v>48</v>
      </c>
      <c r="N839" t="s">
        <v>72</v>
      </c>
      <c r="O839" t="s">
        <v>39</v>
      </c>
      <c r="P839" t="s">
        <v>40</v>
      </c>
      <c r="Q839">
        <v>3</v>
      </c>
      <c r="R839" s="1">
        <v>45069</v>
      </c>
      <c r="S839">
        <v>3</v>
      </c>
      <c r="T839">
        <v>2</v>
      </c>
      <c r="U839">
        <v>5</v>
      </c>
      <c r="V839" s="1">
        <v>45088</v>
      </c>
      <c r="W839" t="s">
        <v>62</v>
      </c>
      <c r="X839" t="s">
        <v>51</v>
      </c>
      <c r="Y839" t="s">
        <v>73</v>
      </c>
      <c r="Z839">
        <v>5</v>
      </c>
      <c r="AA839">
        <v>692.63</v>
      </c>
      <c r="AB839">
        <v>64</v>
      </c>
    </row>
    <row r="840" spans="1:28" x14ac:dyDescent="0.25">
      <c r="A840">
        <v>1330</v>
      </c>
      <c r="B840" s="1">
        <v>44819</v>
      </c>
      <c r="C840" t="s">
        <v>138</v>
      </c>
      <c r="D840" t="s">
        <v>87</v>
      </c>
      <c r="E840" t="s">
        <v>30</v>
      </c>
      <c r="F840" t="s">
        <v>55</v>
      </c>
      <c r="G840" t="s">
        <v>45</v>
      </c>
      <c r="H840" t="s">
        <v>46</v>
      </c>
      <c r="I840" t="s">
        <v>132</v>
      </c>
      <c r="J840" t="s">
        <v>65</v>
      </c>
      <c r="K840" s="1">
        <v>32933</v>
      </c>
      <c r="L840" t="s">
        <v>36</v>
      </c>
      <c r="M840" t="s">
        <v>37</v>
      </c>
      <c r="N840" t="s">
        <v>38</v>
      </c>
      <c r="O840" t="s">
        <v>77</v>
      </c>
      <c r="P840" t="s">
        <v>40</v>
      </c>
      <c r="Q840">
        <v>3</v>
      </c>
      <c r="R840" s="1">
        <v>44829</v>
      </c>
      <c r="S840">
        <v>3</v>
      </c>
      <c r="T840">
        <v>5</v>
      </c>
      <c r="U840">
        <v>2</v>
      </c>
      <c r="V840" s="1">
        <v>44885</v>
      </c>
      <c r="W840" t="s">
        <v>62</v>
      </c>
      <c r="X840" t="s">
        <v>42</v>
      </c>
      <c r="Y840" t="s">
        <v>52</v>
      </c>
      <c r="Z840">
        <v>3</v>
      </c>
      <c r="AA840">
        <v>633.72</v>
      </c>
      <c r="AB840">
        <v>32</v>
      </c>
    </row>
    <row r="841" spans="1:28" x14ac:dyDescent="0.25">
      <c r="A841">
        <v>1331</v>
      </c>
      <c r="B841" s="1">
        <v>44419</v>
      </c>
      <c r="C841" t="s">
        <v>138</v>
      </c>
      <c r="D841" t="s">
        <v>64</v>
      </c>
      <c r="E841" t="s">
        <v>30</v>
      </c>
      <c r="F841" t="s">
        <v>55</v>
      </c>
      <c r="G841" t="s">
        <v>32</v>
      </c>
      <c r="H841" t="s">
        <v>33</v>
      </c>
      <c r="I841" t="s">
        <v>132</v>
      </c>
      <c r="J841" t="s">
        <v>104</v>
      </c>
      <c r="K841" s="1">
        <v>17095</v>
      </c>
      <c r="L841" t="s">
        <v>36</v>
      </c>
      <c r="M841" t="s">
        <v>37</v>
      </c>
      <c r="N841" t="s">
        <v>72</v>
      </c>
      <c r="O841" t="s">
        <v>39</v>
      </c>
      <c r="P841" t="s">
        <v>40</v>
      </c>
      <c r="Q841">
        <v>3</v>
      </c>
      <c r="R841" s="1">
        <v>45062</v>
      </c>
      <c r="S841">
        <v>3</v>
      </c>
      <c r="T841">
        <v>2</v>
      </c>
      <c r="U841">
        <v>5</v>
      </c>
      <c r="V841" s="1">
        <v>44818</v>
      </c>
      <c r="W841" t="s">
        <v>92</v>
      </c>
      <c r="X841" t="s">
        <v>42</v>
      </c>
      <c r="Y841" t="s">
        <v>43</v>
      </c>
      <c r="Z841">
        <v>2</v>
      </c>
      <c r="AA841">
        <v>517.62</v>
      </c>
      <c r="AB841">
        <v>75</v>
      </c>
    </row>
    <row r="842" spans="1:28" x14ac:dyDescent="0.25">
      <c r="A842">
        <v>1332</v>
      </c>
      <c r="B842" s="1">
        <v>45141</v>
      </c>
      <c r="C842" t="s">
        <v>114</v>
      </c>
      <c r="D842" t="s">
        <v>94</v>
      </c>
      <c r="E842" t="s">
        <v>30</v>
      </c>
      <c r="F842" t="s">
        <v>31</v>
      </c>
      <c r="G842" t="s">
        <v>56</v>
      </c>
      <c r="H842" t="s">
        <v>46</v>
      </c>
      <c r="I842" t="s">
        <v>132</v>
      </c>
      <c r="J842" t="s">
        <v>101</v>
      </c>
      <c r="K842" s="1">
        <v>17097</v>
      </c>
      <c r="L842" t="s">
        <v>36</v>
      </c>
      <c r="M842" t="s">
        <v>48</v>
      </c>
      <c r="N842" t="s">
        <v>49</v>
      </c>
      <c r="O842" t="s">
        <v>77</v>
      </c>
      <c r="P842" t="s">
        <v>40</v>
      </c>
      <c r="Q842">
        <v>3</v>
      </c>
      <c r="R842" s="1">
        <v>45029</v>
      </c>
      <c r="S842">
        <v>1</v>
      </c>
      <c r="T842">
        <v>2</v>
      </c>
      <c r="U842">
        <v>5</v>
      </c>
      <c r="V842" s="1">
        <v>44786</v>
      </c>
      <c r="W842" t="s">
        <v>41</v>
      </c>
      <c r="X842" t="s">
        <v>51</v>
      </c>
      <c r="Y842" t="s">
        <v>52</v>
      </c>
      <c r="Z842">
        <v>4</v>
      </c>
      <c r="AA842">
        <v>231.76</v>
      </c>
      <c r="AB842">
        <v>77</v>
      </c>
    </row>
    <row r="843" spans="1:28" x14ac:dyDescent="0.25">
      <c r="A843">
        <v>1333</v>
      </c>
      <c r="B843" s="1">
        <v>44634</v>
      </c>
      <c r="C843" t="s">
        <v>114</v>
      </c>
      <c r="D843" t="s">
        <v>74</v>
      </c>
      <c r="E843" t="s">
        <v>30</v>
      </c>
      <c r="F843" t="s">
        <v>46</v>
      </c>
      <c r="G843" t="s">
        <v>45</v>
      </c>
      <c r="H843" t="s">
        <v>46</v>
      </c>
      <c r="I843" t="s">
        <v>95</v>
      </c>
      <c r="J843" t="s">
        <v>70</v>
      </c>
      <c r="K843" s="1">
        <v>28595</v>
      </c>
      <c r="L843" t="s">
        <v>36</v>
      </c>
      <c r="M843" t="s">
        <v>48</v>
      </c>
      <c r="N843" t="s">
        <v>72</v>
      </c>
      <c r="O843" t="s">
        <v>77</v>
      </c>
      <c r="P843" t="s">
        <v>40</v>
      </c>
      <c r="Q843">
        <v>3</v>
      </c>
      <c r="R843" s="1">
        <v>44955</v>
      </c>
      <c r="S843">
        <v>3</v>
      </c>
      <c r="T843">
        <v>4</v>
      </c>
      <c r="U843">
        <v>5</v>
      </c>
      <c r="V843" s="1">
        <v>44986</v>
      </c>
      <c r="W843" t="s">
        <v>50</v>
      </c>
      <c r="X843" t="s">
        <v>42</v>
      </c>
      <c r="Y843" t="s">
        <v>73</v>
      </c>
      <c r="Z843">
        <v>2</v>
      </c>
      <c r="AA843">
        <v>605.12</v>
      </c>
      <c r="AB843">
        <v>44</v>
      </c>
    </row>
    <row r="844" spans="1:28" x14ac:dyDescent="0.25">
      <c r="A844">
        <v>1334</v>
      </c>
      <c r="B844" s="1">
        <v>44075</v>
      </c>
      <c r="C844" t="s">
        <v>114</v>
      </c>
      <c r="D844" t="s">
        <v>81</v>
      </c>
      <c r="E844" t="s">
        <v>30</v>
      </c>
      <c r="F844" t="s">
        <v>55</v>
      </c>
      <c r="G844" t="s">
        <v>56</v>
      </c>
      <c r="H844" t="s">
        <v>46</v>
      </c>
      <c r="I844" t="s">
        <v>95</v>
      </c>
      <c r="J844" t="s">
        <v>111</v>
      </c>
      <c r="K844" s="1">
        <v>19260</v>
      </c>
      <c r="L844" t="s">
        <v>36</v>
      </c>
      <c r="M844" t="s">
        <v>48</v>
      </c>
      <c r="N844" t="s">
        <v>60</v>
      </c>
      <c r="O844" t="s">
        <v>39</v>
      </c>
      <c r="P844" t="s">
        <v>40</v>
      </c>
      <c r="Q844">
        <v>3</v>
      </c>
      <c r="R844" s="1">
        <v>44916</v>
      </c>
      <c r="S844">
        <v>1</v>
      </c>
      <c r="T844">
        <v>3</v>
      </c>
      <c r="U844">
        <v>1</v>
      </c>
      <c r="V844" s="1">
        <v>45017</v>
      </c>
      <c r="W844" t="s">
        <v>62</v>
      </c>
      <c r="X844" t="s">
        <v>42</v>
      </c>
      <c r="Y844" t="s">
        <v>43</v>
      </c>
      <c r="Z844">
        <v>1</v>
      </c>
      <c r="AA844">
        <v>297.12</v>
      </c>
      <c r="AB844">
        <v>68</v>
      </c>
    </row>
    <row r="845" spans="1:28" x14ac:dyDescent="0.25">
      <c r="A845">
        <v>1335</v>
      </c>
      <c r="B845" s="1">
        <v>44500</v>
      </c>
      <c r="C845" t="s">
        <v>128</v>
      </c>
      <c r="D845" t="s">
        <v>81</v>
      </c>
      <c r="E845" t="s">
        <v>30</v>
      </c>
      <c r="F845" t="s">
        <v>31</v>
      </c>
      <c r="G845" t="s">
        <v>45</v>
      </c>
      <c r="H845" t="s">
        <v>55</v>
      </c>
      <c r="I845" t="s">
        <v>129</v>
      </c>
      <c r="J845" t="s">
        <v>65</v>
      </c>
      <c r="K845" s="1">
        <v>17495</v>
      </c>
      <c r="L845" t="s">
        <v>36</v>
      </c>
      <c r="M845" t="s">
        <v>37</v>
      </c>
      <c r="N845" t="s">
        <v>38</v>
      </c>
      <c r="O845" t="s">
        <v>77</v>
      </c>
      <c r="P845" t="s">
        <v>40</v>
      </c>
      <c r="Q845">
        <v>3</v>
      </c>
      <c r="R845" s="1">
        <v>44843</v>
      </c>
      <c r="S845">
        <v>4</v>
      </c>
      <c r="T845">
        <v>5</v>
      </c>
      <c r="U845">
        <v>5</v>
      </c>
      <c r="V845" s="1">
        <v>44977</v>
      </c>
      <c r="W845" t="s">
        <v>41</v>
      </c>
      <c r="X845" t="s">
        <v>42</v>
      </c>
      <c r="Y845" t="s">
        <v>52</v>
      </c>
      <c r="Z845">
        <v>2</v>
      </c>
      <c r="AA845">
        <v>384.43</v>
      </c>
      <c r="AB845">
        <v>74</v>
      </c>
    </row>
    <row r="846" spans="1:28" x14ac:dyDescent="0.25">
      <c r="A846">
        <v>1336</v>
      </c>
      <c r="B846" s="1">
        <v>43887</v>
      </c>
      <c r="C846" t="s">
        <v>138</v>
      </c>
      <c r="D846" t="s">
        <v>64</v>
      </c>
      <c r="E846" t="s">
        <v>30</v>
      </c>
      <c r="F846" t="s">
        <v>55</v>
      </c>
      <c r="G846" t="s">
        <v>45</v>
      </c>
      <c r="H846" t="s">
        <v>46</v>
      </c>
      <c r="I846" t="s">
        <v>132</v>
      </c>
      <c r="J846" t="s">
        <v>70</v>
      </c>
      <c r="K846" s="1">
        <v>17362</v>
      </c>
      <c r="L846" t="s">
        <v>36</v>
      </c>
      <c r="M846" t="s">
        <v>37</v>
      </c>
      <c r="N846" t="s">
        <v>72</v>
      </c>
      <c r="O846" t="s">
        <v>67</v>
      </c>
      <c r="P846" t="s">
        <v>40</v>
      </c>
      <c r="Q846">
        <v>3</v>
      </c>
      <c r="R846" s="1">
        <v>44994</v>
      </c>
      <c r="S846">
        <v>5</v>
      </c>
      <c r="T846">
        <v>1</v>
      </c>
      <c r="U846">
        <v>4</v>
      </c>
      <c r="V846" s="1">
        <v>44914</v>
      </c>
      <c r="W846" t="s">
        <v>41</v>
      </c>
      <c r="X846" t="s">
        <v>42</v>
      </c>
      <c r="Y846" t="s">
        <v>73</v>
      </c>
      <c r="Z846">
        <v>4</v>
      </c>
      <c r="AA846">
        <v>969.95</v>
      </c>
      <c r="AB846">
        <v>73</v>
      </c>
    </row>
    <row r="847" spans="1:28" x14ac:dyDescent="0.25">
      <c r="A847">
        <v>1337</v>
      </c>
      <c r="B847" s="1">
        <v>43322</v>
      </c>
      <c r="C847" t="s">
        <v>138</v>
      </c>
      <c r="D847" t="s">
        <v>74</v>
      </c>
      <c r="E847" t="s">
        <v>30</v>
      </c>
      <c r="F847" t="s">
        <v>55</v>
      </c>
      <c r="G847" t="s">
        <v>45</v>
      </c>
      <c r="H847" t="s">
        <v>33</v>
      </c>
      <c r="I847" t="s">
        <v>132</v>
      </c>
      <c r="J847" t="s">
        <v>65</v>
      </c>
      <c r="K847" s="1">
        <v>19448</v>
      </c>
      <c r="L847" t="s">
        <v>36</v>
      </c>
      <c r="M847" t="s">
        <v>37</v>
      </c>
      <c r="N847" t="s">
        <v>38</v>
      </c>
      <c r="O847" t="s">
        <v>61</v>
      </c>
      <c r="P847" t="s">
        <v>40</v>
      </c>
      <c r="Q847">
        <v>3</v>
      </c>
      <c r="R847" s="1">
        <v>44866</v>
      </c>
      <c r="S847">
        <v>3</v>
      </c>
      <c r="T847">
        <v>3</v>
      </c>
      <c r="U847">
        <v>4</v>
      </c>
      <c r="V847" s="1">
        <v>44943</v>
      </c>
      <c r="W847" t="s">
        <v>62</v>
      </c>
      <c r="X847" t="s">
        <v>51</v>
      </c>
      <c r="Y847" t="s">
        <v>43</v>
      </c>
      <c r="Z847">
        <v>5</v>
      </c>
      <c r="AA847">
        <v>719.7</v>
      </c>
      <c r="AB847">
        <v>65</v>
      </c>
    </row>
    <row r="848" spans="1:28" x14ac:dyDescent="0.25">
      <c r="A848">
        <v>1338</v>
      </c>
      <c r="B848" s="1">
        <v>44104</v>
      </c>
      <c r="C848" t="s">
        <v>114</v>
      </c>
      <c r="D848" t="s">
        <v>69</v>
      </c>
      <c r="E848" t="s">
        <v>30</v>
      </c>
      <c r="F848" t="s">
        <v>31</v>
      </c>
      <c r="G848" t="s">
        <v>32</v>
      </c>
      <c r="H848" t="s">
        <v>46</v>
      </c>
      <c r="I848" t="s">
        <v>132</v>
      </c>
      <c r="J848" t="s">
        <v>100</v>
      </c>
      <c r="K848" s="1">
        <v>32216</v>
      </c>
      <c r="L848" t="s">
        <v>36</v>
      </c>
      <c r="M848" t="s">
        <v>48</v>
      </c>
      <c r="N848" t="s">
        <v>60</v>
      </c>
      <c r="O848" t="s">
        <v>39</v>
      </c>
      <c r="P848" t="s">
        <v>40</v>
      </c>
      <c r="Q848">
        <v>3</v>
      </c>
      <c r="R848" s="1">
        <v>44854</v>
      </c>
      <c r="S848">
        <v>1</v>
      </c>
      <c r="T848">
        <v>1</v>
      </c>
      <c r="U848">
        <v>1</v>
      </c>
      <c r="V848" s="1">
        <v>44864</v>
      </c>
      <c r="W848" t="s">
        <v>41</v>
      </c>
      <c r="X848" t="s">
        <v>51</v>
      </c>
      <c r="Y848" t="s">
        <v>52</v>
      </c>
      <c r="Z848">
        <v>1</v>
      </c>
      <c r="AA848">
        <v>355.83</v>
      </c>
      <c r="AB848">
        <v>32</v>
      </c>
    </row>
    <row r="849" spans="1:28" x14ac:dyDescent="0.25">
      <c r="A849">
        <v>1339</v>
      </c>
      <c r="B849" s="1">
        <v>44287</v>
      </c>
      <c r="C849" t="s">
        <v>114</v>
      </c>
      <c r="D849" t="s">
        <v>29</v>
      </c>
      <c r="E849" t="s">
        <v>30</v>
      </c>
      <c r="F849" t="s">
        <v>31</v>
      </c>
      <c r="G849" t="s">
        <v>56</v>
      </c>
      <c r="H849" t="s">
        <v>33</v>
      </c>
      <c r="I849" t="s">
        <v>95</v>
      </c>
      <c r="J849" t="s">
        <v>101</v>
      </c>
      <c r="K849" s="1">
        <v>29909</v>
      </c>
      <c r="L849" t="s">
        <v>36</v>
      </c>
      <c r="M849" t="s">
        <v>48</v>
      </c>
      <c r="N849" t="s">
        <v>49</v>
      </c>
      <c r="O849" t="s">
        <v>39</v>
      </c>
      <c r="P849" t="s">
        <v>40</v>
      </c>
      <c r="Q849">
        <v>3</v>
      </c>
      <c r="R849" s="1">
        <v>44897</v>
      </c>
      <c r="S849">
        <v>1</v>
      </c>
      <c r="T849">
        <v>3</v>
      </c>
      <c r="U849">
        <v>2</v>
      </c>
      <c r="V849" s="1">
        <v>44889</v>
      </c>
      <c r="W849" t="s">
        <v>50</v>
      </c>
      <c r="X849" t="s">
        <v>42</v>
      </c>
      <c r="Y849" t="s">
        <v>52</v>
      </c>
      <c r="Z849">
        <v>3</v>
      </c>
      <c r="AA849">
        <v>754.47</v>
      </c>
      <c r="AB849">
        <v>40</v>
      </c>
    </row>
    <row r="850" spans="1:28" x14ac:dyDescent="0.25">
      <c r="A850">
        <v>1340</v>
      </c>
      <c r="B850" s="1">
        <v>44276</v>
      </c>
      <c r="C850" t="s">
        <v>114</v>
      </c>
      <c r="D850" t="s">
        <v>44</v>
      </c>
      <c r="E850" t="s">
        <v>30</v>
      </c>
      <c r="F850" t="s">
        <v>55</v>
      </c>
      <c r="G850" t="s">
        <v>56</v>
      </c>
      <c r="H850" t="s">
        <v>46</v>
      </c>
      <c r="I850" t="s">
        <v>95</v>
      </c>
      <c r="J850" t="s">
        <v>75</v>
      </c>
      <c r="K850" s="1">
        <v>16518</v>
      </c>
      <c r="L850" t="s">
        <v>36</v>
      </c>
      <c r="M850" t="s">
        <v>48</v>
      </c>
      <c r="N850" t="s">
        <v>38</v>
      </c>
      <c r="O850" t="s">
        <v>77</v>
      </c>
      <c r="P850" t="s">
        <v>40</v>
      </c>
      <c r="Q850">
        <v>3</v>
      </c>
      <c r="R850" s="1">
        <v>45074</v>
      </c>
      <c r="S850">
        <v>5</v>
      </c>
      <c r="T850">
        <v>4</v>
      </c>
      <c r="U850">
        <v>4</v>
      </c>
      <c r="V850" s="1">
        <v>44963</v>
      </c>
      <c r="W850" t="s">
        <v>41</v>
      </c>
      <c r="X850" t="s">
        <v>51</v>
      </c>
      <c r="Y850" t="s">
        <v>52</v>
      </c>
      <c r="Z850">
        <v>2</v>
      </c>
      <c r="AA850">
        <v>890.39</v>
      </c>
      <c r="AB850">
        <v>76</v>
      </c>
    </row>
    <row r="851" spans="1:28" x14ac:dyDescent="0.25">
      <c r="A851">
        <v>1341</v>
      </c>
      <c r="B851" s="1">
        <v>44503</v>
      </c>
      <c r="C851" t="s">
        <v>127</v>
      </c>
      <c r="D851" t="s">
        <v>29</v>
      </c>
      <c r="E851" t="s">
        <v>30</v>
      </c>
      <c r="F851" t="s">
        <v>46</v>
      </c>
      <c r="G851" t="s">
        <v>32</v>
      </c>
      <c r="H851" t="s">
        <v>55</v>
      </c>
      <c r="I851" t="s">
        <v>129</v>
      </c>
      <c r="J851" t="s">
        <v>79</v>
      </c>
      <c r="K851" s="1">
        <v>28908</v>
      </c>
      <c r="L851" t="s">
        <v>36</v>
      </c>
      <c r="M851" t="s">
        <v>37</v>
      </c>
      <c r="N851" t="s">
        <v>49</v>
      </c>
      <c r="O851" t="s">
        <v>61</v>
      </c>
      <c r="P851" t="s">
        <v>40</v>
      </c>
      <c r="Q851">
        <v>3</v>
      </c>
      <c r="R851" s="1">
        <v>45061</v>
      </c>
      <c r="S851">
        <v>1</v>
      </c>
      <c r="T851">
        <v>3</v>
      </c>
      <c r="U851">
        <v>4</v>
      </c>
      <c r="V851" s="1">
        <v>44971</v>
      </c>
      <c r="W851" t="s">
        <v>62</v>
      </c>
      <c r="X851" t="s">
        <v>42</v>
      </c>
      <c r="Y851" t="s">
        <v>73</v>
      </c>
      <c r="Z851">
        <v>3</v>
      </c>
      <c r="AA851">
        <v>268.77999999999997</v>
      </c>
      <c r="AB851">
        <v>42</v>
      </c>
    </row>
    <row r="852" spans="1:28" x14ac:dyDescent="0.25">
      <c r="A852">
        <v>1342</v>
      </c>
      <c r="B852" s="1">
        <v>43638</v>
      </c>
      <c r="C852" t="s">
        <v>138</v>
      </c>
      <c r="D852" t="s">
        <v>44</v>
      </c>
      <c r="E852" t="s">
        <v>30</v>
      </c>
      <c r="F852" t="s">
        <v>55</v>
      </c>
      <c r="G852" t="s">
        <v>56</v>
      </c>
      <c r="H852" t="s">
        <v>46</v>
      </c>
      <c r="I852" t="s">
        <v>132</v>
      </c>
      <c r="J852" t="s">
        <v>47</v>
      </c>
      <c r="K852" s="1">
        <v>31228</v>
      </c>
      <c r="L852" t="s">
        <v>36</v>
      </c>
      <c r="M852" t="s">
        <v>37</v>
      </c>
      <c r="N852" t="s">
        <v>84</v>
      </c>
      <c r="O852" t="s">
        <v>61</v>
      </c>
      <c r="P852" t="s">
        <v>40</v>
      </c>
      <c r="Q852">
        <v>3</v>
      </c>
      <c r="R852" s="1">
        <v>44915</v>
      </c>
      <c r="S852">
        <v>3</v>
      </c>
      <c r="T852">
        <v>2</v>
      </c>
      <c r="U852">
        <v>2</v>
      </c>
      <c r="V852" s="1">
        <v>44954</v>
      </c>
      <c r="W852" t="s">
        <v>62</v>
      </c>
      <c r="X852" t="s">
        <v>42</v>
      </c>
      <c r="Y852" t="s">
        <v>43</v>
      </c>
      <c r="Z852">
        <v>4</v>
      </c>
      <c r="AA852">
        <v>930.72</v>
      </c>
      <c r="AB852">
        <v>34</v>
      </c>
    </row>
    <row r="853" spans="1:28" x14ac:dyDescent="0.25">
      <c r="A853">
        <v>1343</v>
      </c>
      <c r="B853" s="1">
        <v>43781</v>
      </c>
      <c r="C853" t="s">
        <v>138</v>
      </c>
      <c r="D853" t="s">
        <v>87</v>
      </c>
      <c r="E853" t="s">
        <v>30</v>
      </c>
      <c r="F853" t="s">
        <v>31</v>
      </c>
      <c r="G853" t="s">
        <v>56</v>
      </c>
      <c r="H853" t="s">
        <v>33</v>
      </c>
      <c r="I853" t="s">
        <v>132</v>
      </c>
      <c r="J853" t="s">
        <v>100</v>
      </c>
      <c r="K853" s="1">
        <v>21336</v>
      </c>
      <c r="L853" t="s">
        <v>36</v>
      </c>
      <c r="M853" t="s">
        <v>37</v>
      </c>
      <c r="N853" t="s">
        <v>38</v>
      </c>
      <c r="O853" t="s">
        <v>67</v>
      </c>
      <c r="P853" t="s">
        <v>40</v>
      </c>
      <c r="Q853">
        <v>3</v>
      </c>
      <c r="R853" s="1">
        <v>44811</v>
      </c>
      <c r="S853">
        <v>1</v>
      </c>
      <c r="T853">
        <v>2</v>
      </c>
      <c r="U853">
        <v>3</v>
      </c>
      <c r="V853" s="1">
        <v>44806</v>
      </c>
      <c r="W853" t="s">
        <v>50</v>
      </c>
      <c r="X853" t="s">
        <v>51</v>
      </c>
      <c r="Y853" t="s">
        <v>63</v>
      </c>
      <c r="Z853">
        <v>5</v>
      </c>
      <c r="AA853">
        <v>924.85</v>
      </c>
      <c r="AB853">
        <v>61</v>
      </c>
    </row>
    <row r="854" spans="1:28" x14ac:dyDescent="0.25">
      <c r="A854">
        <v>1344</v>
      </c>
      <c r="B854" s="1">
        <v>44824</v>
      </c>
      <c r="C854" t="s">
        <v>138</v>
      </c>
      <c r="D854" t="s">
        <v>64</v>
      </c>
      <c r="E854" t="s">
        <v>30</v>
      </c>
      <c r="F854" t="s">
        <v>46</v>
      </c>
      <c r="G854" t="s">
        <v>45</v>
      </c>
      <c r="H854" t="s">
        <v>46</v>
      </c>
      <c r="I854" t="s">
        <v>132</v>
      </c>
      <c r="J854" t="s">
        <v>65</v>
      </c>
      <c r="K854" s="1">
        <v>29576</v>
      </c>
      <c r="L854" t="s">
        <v>36</v>
      </c>
      <c r="M854" t="s">
        <v>48</v>
      </c>
      <c r="N854" t="s">
        <v>38</v>
      </c>
      <c r="O854" t="s">
        <v>61</v>
      </c>
      <c r="P854" t="s">
        <v>40</v>
      </c>
      <c r="Q854">
        <v>3</v>
      </c>
      <c r="R854" s="1">
        <v>44796</v>
      </c>
      <c r="S854">
        <v>1</v>
      </c>
      <c r="T854">
        <v>4</v>
      </c>
      <c r="U854">
        <v>5</v>
      </c>
      <c r="V854" s="1">
        <v>44866</v>
      </c>
      <c r="W854" t="s">
        <v>68</v>
      </c>
      <c r="X854" t="s">
        <v>42</v>
      </c>
      <c r="Y854" t="s">
        <v>52</v>
      </c>
      <c r="Z854">
        <v>5</v>
      </c>
      <c r="AA854">
        <v>284.38</v>
      </c>
      <c r="AB854">
        <v>42</v>
      </c>
    </row>
    <row r="855" spans="1:28" x14ac:dyDescent="0.25">
      <c r="A855">
        <v>1345</v>
      </c>
      <c r="B855" s="1">
        <v>44953</v>
      </c>
      <c r="C855" t="s">
        <v>114</v>
      </c>
      <c r="D855" t="s">
        <v>94</v>
      </c>
      <c r="E855" t="s">
        <v>30</v>
      </c>
      <c r="F855" t="s">
        <v>55</v>
      </c>
      <c r="G855" t="s">
        <v>45</v>
      </c>
      <c r="H855" t="s">
        <v>55</v>
      </c>
      <c r="I855" t="s">
        <v>132</v>
      </c>
      <c r="J855" t="s">
        <v>97</v>
      </c>
      <c r="K855" s="1">
        <v>28623</v>
      </c>
      <c r="L855" t="s">
        <v>36</v>
      </c>
      <c r="M855" t="s">
        <v>48</v>
      </c>
      <c r="N855" t="s">
        <v>60</v>
      </c>
      <c r="O855" t="s">
        <v>61</v>
      </c>
      <c r="P855" t="s">
        <v>40</v>
      </c>
      <c r="Q855">
        <v>3</v>
      </c>
      <c r="R855" s="1">
        <v>44801</v>
      </c>
      <c r="S855">
        <v>2</v>
      </c>
      <c r="T855">
        <v>4</v>
      </c>
      <c r="U855">
        <v>4</v>
      </c>
      <c r="V855" s="1">
        <v>44895</v>
      </c>
      <c r="W855" t="s">
        <v>92</v>
      </c>
      <c r="X855" t="s">
        <v>51</v>
      </c>
      <c r="Y855" t="s">
        <v>73</v>
      </c>
      <c r="Z855">
        <v>1</v>
      </c>
      <c r="AA855">
        <v>395.1</v>
      </c>
      <c r="AB855">
        <v>45</v>
      </c>
    </row>
    <row r="856" spans="1:28" x14ac:dyDescent="0.25">
      <c r="A856">
        <v>1346</v>
      </c>
      <c r="B856" s="1">
        <v>44248</v>
      </c>
      <c r="C856" t="s">
        <v>114</v>
      </c>
      <c r="D856" t="s">
        <v>74</v>
      </c>
      <c r="E856" t="s">
        <v>30</v>
      </c>
      <c r="F856" t="s">
        <v>31</v>
      </c>
      <c r="G856" t="s">
        <v>32</v>
      </c>
      <c r="H856" t="s">
        <v>33</v>
      </c>
      <c r="I856" t="s">
        <v>95</v>
      </c>
      <c r="J856" t="s">
        <v>70</v>
      </c>
      <c r="K856" s="1">
        <v>17789</v>
      </c>
      <c r="L856" t="s">
        <v>36</v>
      </c>
      <c r="M856" t="s">
        <v>48</v>
      </c>
      <c r="N856" t="s">
        <v>38</v>
      </c>
      <c r="O856" t="s">
        <v>77</v>
      </c>
      <c r="P856" t="s">
        <v>40</v>
      </c>
      <c r="Q856">
        <v>3</v>
      </c>
      <c r="R856" s="1">
        <v>45044</v>
      </c>
      <c r="S856">
        <v>4</v>
      </c>
      <c r="T856">
        <v>2</v>
      </c>
      <c r="U856">
        <v>3</v>
      </c>
      <c r="V856" s="1">
        <v>45109</v>
      </c>
      <c r="W856" t="s">
        <v>68</v>
      </c>
      <c r="X856" t="s">
        <v>51</v>
      </c>
      <c r="Y856" t="s">
        <v>43</v>
      </c>
      <c r="Z856">
        <v>2</v>
      </c>
      <c r="AA856">
        <v>501.64</v>
      </c>
      <c r="AB856">
        <v>73</v>
      </c>
    </row>
    <row r="857" spans="1:28" x14ac:dyDescent="0.25">
      <c r="A857">
        <v>1347</v>
      </c>
      <c r="B857" s="1">
        <v>44624</v>
      </c>
      <c r="C857" t="s">
        <v>114</v>
      </c>
      <c r="D857" t="s">
        <v>81</v>
      </c>
      <c r="E857" t="s">
        <v>30</v>
      </c>
      <c r="F857" t="s">
        <v>46</v>
      </c>
      <c r="G857" t="s">
        <v>56</v>
      </c>
      <c r="H857" t="s">
        <v>55</v>
      </c>
      <c r="I857" t="s">
        <v>95</v>
      </c>
      <c r="J857" t="s">
        <v>65</v>
      </c>
      <c r="K857" s="1">
        <v>34779</v>
      </c>
      <c r="L857" t="s">
        <v>36</v>
      </c>
      <c r="M857" t="s">
        <v>48</v>
      </c>
      <c r="N857" t="s">
        <v>49</v>
      </c>
      <c r="O857" t="s">
        <v>67</v>
      </c>
      <c r="P857" t="s">
        <v>40</v>
      </c>
      <c r="Q857">
        <v>3</v>
      </c>
      <c r="R857" s="1">
        <v>44985</v>
      </c>
      <c r="S857">
        <v>4</v>
      </c>
      <c r="T857">
        <v>3</v>
      </c>
      <c r="U857">
        <v>1</v>
      </c>
      <c r="V857" s="1">
        <v>44856</v>
      </c>
      <c r="W857" t="s">
        <v>92</v>
      </c>
      <c r="X857" t="s">
        <v>42</v>
      </c>
      <c r="Y857" t="s">
        <v>43</v>
      </c>
      <c r="Z857">
        <v>5</v>
      </c>
      <c r="AA857">
        <v>792.72</v>
      </c>
      <c r="AB857">
        <v>27</v>
      </c>
    </row>
    <row r="858" spans="1:28" x14ac:dyDescent="0.25">
      <c r="A858">
        <v>1349</v>
      </c>
      <c r="B858" s="1">
        <v>44410</v>
      </c>
      <c r="C858" t="s">
        <v>138</v>
      </c>
      <c r="D858" t="s">
        <v>44</v>
      </c>
      <c r="E858" t="s">
        <v>30</v>
      </c>
      <c r="F858" t="s">
        <v>55</v>
      </c>
      <c r="G858" t="s">
        <v>56</v>
      </c>
      <c r="H858" t="s">
        <v>46</v>
      </c>
      <c r="I858" t="s">
        <v>132</v>
      </c>
      <c r="J858" t="s">
        <v>135</v>
      </c>
      <c r="K858" s="1">
        <v>18229</v>
      </c>
      <c r="L858" t="s">
        <v>36</v>
      </c>
      <c r="M858" t="s">
        <v>37</v>
      </c>
      <c r="N858" t="s">
        <v>38</v>
      </c>
      <c r="O858" t="s">
        <v>77</v>
      </c>
      <c r="P858" t="s">
        <v>40</v>
      </c>
      <c r="Q858">
        <v>3</v>
      </c>
      <c r="R858" s="1">
        <v>45037</v>
      </c>
      <c r="S858">
        <v>1</v>
      </c>
      <c r="T858">
        <v>2</v>
      </c>
      <c r="U858">
        <v>3</v>
      </c>
      <c r="V858" s="1">
        <v>44891</v>
      </c>
      <c r="W858" t="s">
        <v>68</v>
      </c>
      <c r="X858" t="s">
        <v>42</v>
      </c>
      <c r="Y858" t="s">
        <v>52</v>
      </c>
      <c r="Z858">
        <v>3</v>
      </c>
      <c r="AA858">
        <v>870.01</v>
      </c>
      <c r="AB858">
        <v>72</v>
      </c>
    </row>
    <row r="859" spans="1:28" x14ac:dyDescent="0.25">
      <c r="A859">
        <v>1350</v>
      </c>
      <c r="B859" s="1">
        <v>44624</v>
      </c>
      <c r="C859" t="s">
        <v>138</v>
      </c>
      <c r="D859" t="s">
        <v>87</v>
      </c>
      <c r="E859" t="s">
        <v>30</v>
      </c>
      <c r="F859" t="s">
        <v>46</v>
      </c>
      <c r="G859" t="s">
        <v>56</v>
      </c>
      <c r="H859" t="s">
        <v>33</v>
      </c>
      <c r="I859" t="s">
        <v>132</v>
      </c>
      <c r="J859" t="s">
        <v>70</v>
      </c>
      <c r="K859" s="1">
        <v>25144</v>
      </c>
      <c r="L859" t="s">
        <v>36</v>
      </c>
      <c r="M859" t="s">
        <v>37</v>
      </c>
      <c r="N859" t="s">
        <v>72</v>
      </c>
      <c r="O859" t="s">
        <v>77</v>
      </c>
      <c r="P859" t="s">
        <v>40</v>
      </c>
      <c r="Q859">
        <v>3</v>
      </c>
      <c r="R859" s="1">
        <v>44990</v>
      </c>
      <c r="S859">
        <v>3</v>
      </c>
      <c r="T859">
        <v>4</v>
      </c>
      <c r="U859">
        <v>5</v>
      </c>
      <c r="V859" s="1">
        <v>44955</v>
      </c>
      <c r="W859" t="s">
        <v>41</v>
      </c>
      <c r="X859" t="s">
        <v>42</v>
      </c>
      <c r="Y859" t="s">
        <v>52</v>
      </c>
      <c r="Z859">
        <v>2</v>
      </c>
      <c r="AA859">
        <v>610.05999999999995</v>
      </c>
      <c r="AB859">
        <v>54</v>
      </c>
    </row>
    <row r="860" spans="1:28" x14ac:dyDescent="0.25">
      <c r="A860">
        <v>1351</v>
      </c>
      <c r="B860" s="1">
        <v>44283</v>
      </c>
      <c r="C860" t="s">
        <v>138</v>
      </c>
      <c r="D860" t="s">
        <v>64</v>
      </c>
      <c r="E860" t="s">
        <v>30</v>
      </c>
      <c r="F860" t="s">
        <v>31</v>
      </c>
      <c r="G860" t="s">
        <v>32</v>
      </c>
      <c r="H860" t="s">
        <v>46</v>
      </c>
      <c r="I860" t="s">
        <v>132</v>
      </c>
      <c r="J860" t="s">
        <v>70</v>
      </c>
      <c r="K860" s="1">
        <v>35859</v>
      </c>
      <c r="L860" t="s">
        <v>36</v>
      </c>
      <c r="M860" t="s">
        <v>48</v>
      </c>
      <c r="N860" t="s">
        <v>38</v>
      </c>
      <c r="O860" t="s">
        <v>77</v>
      </c>
      <c r="P860" t="s">
        <v>40</v>
      </c>
      <c r="Q860">
        <v>3</v>
      </c>
      <c r="R860" s="1">
        <v>44944</v>
      </c>
      <c r="S860">
        <v>4</v>
      </c>
      <c r="T860">
        <v>1</v>
      </c>
      <c r="U860">
        <v>5</v>
      </c>
      <c r="V860" s="1">
        <v>44915</v>
      </c>
      <c r="W860" t="s">
        <v>62</v>
      </c>
      <c r="X860" t="s">
        <v>42</v>
      </c>
      <c r="Y860" t="s">
        <v>73</v>
      </c>
      <c r="Z860">
        <v>2</v>
      </c>
      <c r="AA860">
        <v>278.16000000000003</v>
      </c>
      <c r="AB860">
        <v>23</v>
      </c>
    </row>
    <row r="861" spans="1:28" x14ac:dyDescent="0.25">
      <c r="A861">
        <v>1352</v>
      </c>
      <c r="B861" s="1">
        <v>43320</v>
      </c>
      <c r="C861" t="s">
        <v>114</v>
      </c>
      <c r="D861" t="s">
        <v>94</v>
      </c>
      <c r="E861" t="s">
        <v>30</v>
      </c>
      <c r="F861" t="s">
        <v>31</v>
      </c>
      <c r="G861" t="s">
        <v>56</v>
      </c>
      <c r="H861" t="s">
        <v>55</v>
      </c>
      <c r="I861" t="s">
        <v>132</v>
      </c>
      <c r="J861" t="s">
        <v>70</v>
      </c>
      <c r="K861" s="1">
        <v>27198</v>
      </c>
      <c r="L861" t="s">
        <v>36</v>
      </c>
      <c r="M861" t="s">
        <v>48</v>
      </c>
      <c r="N861" t="s">
        <v>60</v>
      </c>
      <c r="O861" t="s">
        <v>77</v>
      </c>
      <c r="P861" t="s">
        <v>40</v>
      </c>
      <c r="Q861">
        <v>3</v>
      </c>
      <c r="R861" s="1">
        <v>45080</v>
      </c>
      <c r="S861">
        <v>4</v>
      </c>
      <c r="T861">
        <v>2</v>
      </c>
      <c r="U861">
        <v>1</v>
      </c>
      <c r="V861" s="1">
        <v>44866</v>
      </c>
      <c r="W861" t="s">
        <v>92</v>
      </c>
      <c r="X861" t="s">
        <v>51</v>
      </c>
      <c r="Y861" t="s">
        <v>63</v>
      </c>
      <c r="Z861">
        <v>4</v>
      </c>
      <c r="AA861">
        <v>218.93</v>
      </c>
      <c r="AB861">
        <v>44</v>
      </c>
    </row>
    <row r="862" spans="1:28" x14ac:dyDescent="0.25">
      <c r="A862">
        <v>1353</v>
      </c>
      <c r="B862" s="1">
        <v>44089</v>
      </c>
      <c r="C862" t="s">
        <v>114</v>
      </c>
      <c r="D862" t="s">
        <v>74</v>
      </c>
      <c r="E862" t="s">
        <v>30</v>
      </c>
      <c r="F862" t="s">
        <v>46</v>
      </c>
      <c r="G862" t="s">
        <v>45</v>
      </c>
      <c r="H862" t="s">
        <v>33</v>
      </c>
      <c r="I862" t="s">
        <v>95</v>
      </c>
      <c r="J862" t="s">
        <v>70</v>
      </c>
      <c r="K862" s="1">
        <v>16865</v>
      </c>
      <c r="L862" t="s">
        <v>36</v>
      </c>
      <c r="M862" t="s">
        <v>48</v>
      </c>
      <c r="N862" t="s">
        <v>38</v>
      </c>
      <c r="O862" t="s">
        <v>61</v>
      </c>
      <c r="P862" t="s">
        <v>40</v>
      </c>
      <c r="Q862">
        <v>3</v>
      </c>
      <c r="R862" s="1">
        <v>44845</v>
      </c>
      <c r="S862">
        <v>5</v>
      </c>
      <c r="T862">
        <v>1</v>
      </c>
      <c r="U862">
        <v>5</v>
      </c>
      <c r="V862" s="1">
        <v>44911</v>
      </c>
      <c r="W862" t="s">
        <v>92</v>
      </c>
      <c r="X862" t="s">
        <v>42</v>
      </c>
      <c r="Y862" t="s">
        <v>52</v>
      </c>
      <c r="Z862">
        <v>5</v>
      </c>
      <c r="AA862">
        <v>179.21</v>
      </c>
      <c r="AB862">
        <v>74</v>
      </c>
    </row>
    <row r="863" spans="1:28" x14ac:dyDescent="0.25">
      <c r="A863">
        <v>1355</v>
      </c>
      <c r="B863" s="1">
        <v>44363</v>
      </c>
      <c r="C863" t="s">
        <v>137</v>
      </c>
      <c r="D863" t="s">
        <v>85</v>
      </c>
      <c r="E863" t="s">
        <v>30</v>
      </c>
      <c r="F863" t="s">
        <v>55</v>
      </c>
      <c r="G863" t="s">
        <v>56</v>
      </c>
      <c r="H863" t="s">
        <v>33</v>
      </c>
      <c r="I863" t="s">
        <v>132</v>
      </c>
      <c r="J863" t="s">
        <v>65</v>
      </c>
      <c r="K863" s="1">
        <v>16577</v>
      </c>
      <c r="L863" t="s">
        <v>36</v>
      </c>
      <c r="M863" t="s">
        <v>37</v>
      </c>
      <c r="N863" t="s">
        <v>49</v>
      </c>
      <c r="O863" t="s">
        <v>61</v>
      </c>
      <c r="P863" t="s">
        <v>40</v>
      </c>
      <c r="Q863">
        <v>3</v>
      </c>
      <c r="R863" s="1">
        <v>44954</v>
      </c>
      <c r="S863">
        <v>2</v>
      </c>
      <c r="T863">
        <v>2</v>
      </c>
      <c r="U863">
        <v>3</v>
      </c>
      <c r="V863" s="1">
        <v>44998</v>
      </c>
      <c r="W863" t="s">
        <v>62</v>
      </c>
      <c r="X863" t="s">
        <v>42</v>
      </c>
      <c r="Y863" t="s">
        <v>63</v>
      </c>
      <c r="Z863">
        <v>5</v>
      </c>
      <c r="AA863">
        <v>534.28</v>
      </c>
      <c r="AB863">
        <v>76</v>
      </c>
    </row>
    <row r="864" spans="1:28" x14ac:dyDescent="0.25">
      <c r="A864">
        <v>1356</v>
      </c>
      <c r="B864" s="1">
        <v>45005</v>
      </c>
      <c r="C864" t="s">
        <v>138</v>
      </c>
      <c r="D864" t="s">
        <v>44</v>
      </c>
      <c r="E864" t="s">
        <v>30</v>
      </c>
      <c r="F864" t="s">
        <v>46</v>
      </c>
      <c r="G864" t="s">
        <v>45</v>
      </c>
      <c r="H864" t="s">
        <v>33</v>
      </c>
      <c r="I864" t="s">
        <v>132</v>
      </c>
      <c r="J864" t="s">
        <v>79</v>
      </c>
      <c r="K864" s="1">
        <v>32306</v>
      </c>
      <c r="L864" t="s">
        <v>36</v>
      </c>
      <c r="M864" t="s">
        <v>37</v>
      </c>
      <c r="N864" t="s">
        <v>49</v>
      </c>
      <c r="O864" t="s">
        <v>67</v>
      </c>
      <c r="P864" t="s">
        <v>40</v>
      </c>
      <c r="Q864">
        <v>3</v>
      </c>
      <c r="R864" s="1">
        <v>44787</v>
      </c>
      <c r="S864">
        <v>1</v>
      </c>
      <c r="T864">
        <v>1</v>
      </c>
      <c r="U864">
        <v>1</v>
      </c>
      <c r="V864" s="1">
        <v>45022</v>
      </c>
      <c r="W864" t="s">
        <v>68</v>
      </c>
      <c r="X864" t="s">
        <v>42</v>
      </c>
      <c r="Y864" t="s">
        <v>52</v>
      </c>
      <c r="Z864">
        <v>3</v>
      </c>
      <c r="AA864">
        <v>301.39</v>
      </c>
      <c r="AB864">
        <v>35</v>
      </c>
    </row>
    <row r="865" spans="1:28" x14ac:dyDescent="0.25">
      <c r="A865">
        <v>1357</v>
      </c>
      <c r="B865" s="1">
        <v>43350</v>
      </c>
      <c r="C865" t="s">
        <v>138</v>
      </c>
      <c r="D865" t="s">
        <v>87</v>
      </c>
      <c r="E865" t="s">
        <v>30</v>
      </c>
      <c r="F865" t="s">
        <v>55</v>
      </c>
      <c r="G865" t="s">
        <v>32</v>
      </c>
      <c r="H865" t="s">
        <v>33</v>
      </c>
      <c r="I865" t="s">
        <v>132</v>
      </c>
      <c r="J865" t="s">
        <v>79</v>
      </c>
      <c r="K865" s="1">
        <v>26484</v>
      </c>
      <c r="L865" t="s">
        <v>36</v>
      </c>
      <c r="M865" t="s">
        <v>48</v>
      </c>
      <c r="N865" t="s">
        <v>72</v>
      </c>
      <c r="O865" t="s">
        <v>77</v>
      </c>
      <c r="P865" t="s">
        <v>40</v>
      </c>
      <c r="Q865">
        <v>3</v>
      </c>
      <c r="R865" s="1">
        <v>44956</v>
      </c>
      <c r="S865">
        <v>1</v>
      </c>
      <c r="T865">
        <v>4</v>
      </c>
      <c r="U865">
        <v>3</v>
      </c>
      <c r="V865" s="1">
        <v>45072</v>
      </c>
      <c r="W865" t="s">
        <v>62</v>
      </c>
      <c r="X865" t="s">
        <v>51</v>
      </c>
      <c r="Y865" t="s">
        <v>52</v>
      </c>
      <c r="Z865">
        <v>3</v>
      </c>
      <c r="AA865">
        <v>231.65</v>
      </c>
      <c r="AB865">
        <v>46</v>
      </c>
    </row>
    <row r="866" spans="1:28" x14ac:dyDescent="0.25">
      <c r="A866">
        <v>1358</v>
      </c>
      <c r="B866" s="1">
        <v>43412</v>
      </c>
      <c r="C866" t="s">
        <v>138</v>
      </c>
      <c r="D866" t="s">
        <v>64</v>
      </c>
      <c r="E866" t="s">
        <v>30</v>
      </c>
      <c r="F866" t="s">
        <v>46</v>
      </c>
      <c r="G866" t="s">
        <v>56</v>
      </c>
      <c r="H866" t="s">
        <v>55</v>
      </c>
      <c r="I866" t="s">
        <v>132</v>
      </c>
      <c r="J866" t="s">
        <v>70</v>
      </c>
      <c r="K866" s="1">
        <v>35153</v>
      </c>
      <c r="L866" t="s">
        <v>36</v>
      </c>
      <c r="M866" t="s">
        <v>48</v>
      </c>
      <c r="N866" t="s">
        <v>72</v>
      </c>
      <c r="O866" t="s">
        <v>67</v>
      </c>
      <c r="P866" t="s">
        <v>40</v>
      </c>
      <c r="Q866">
        <v>3</v>
      </c>
      <c r="R866" s="1">
        <v>44982</v>
      </c>
      <c r="S866">
        <v>1</v>
      </c>
      <c r="T866">
        <v>2</v>
      </c>
      <c r="U866">
        <v>5</v>
      </c>
      <c r="V866" s="1">
        <v>44783</v>
      </c>
      <c r="W866" t="s">
        <v>92</v>
      </c>
      <c r="X866" t="s">
        <v>42</v>
      </c>
      <c r="Y866" t="s">
        <v>63</v>
      </c>
      <c r="Z866">
        <v>2</v>
      </c>
      <c r="AA866">
        <v>994.81</v>
      </c>
      <c r="AB866">
        <v>22</v>
      </c>
    </row>
    <row r="867" spans="1:28" x14ac:dyDescent="0.25">
      <c r="A867">
        <v>1359</v>
      </c>
      <c r="B867" s="1">
        <v>43491</v>
      </c>
      <c r="C867" t="s">
        <v>114</v>
      </c>
      <c r="D867" t="s">
        <v>69</v>
      </c>
      <c r="E867" t="s">
        <v>30</v>
      </c>
      <c r="F867" t="s">
        <v>55</v>
      </c>
      <c r="G867" t="s">
        <v>45</v>
      </c>
      <c r="H867" t="s">
        <v>46</v>
      </c>
      <c r="I867" t="s">
        <v>132</v>
      </c>
      <c r="J867" t="s">
        <v>102</v>
      </c>
      <c r="K867" s="1">
        <v>35873</v>
      </c>
      <c r="L867" t="s">
        <v>36</v>
      </c>
      <c r="M867" t="s">
        <v>48</v>
      </c>
      <c r="N867" t="s">
        <v>84</v>
      </c>
      <c r="O867" t="s">
        <v>67</v>
      </c>
      <c r="P867" t="s">
        <v>40</v>
      </c>
      <c r="Q867">
        <v>3</v>
      </c>
      <c r="R867" s="1">
        <v>44935</v>
      </c>
      <c r="S867">
        <v>4</v>
      </c>
      <c r="T867">
        <v>5</v>
      </c>
      <c r="U867">
        <v>1</v>
      </c>
      <c r="V867" s="1">
        <v>44971</v>
      </c>
      <c r="W867" t="s">
        <v>50</v>
      </c>
      <c r="X867" t="s">
        <v>51</v>
      </c>
      <c r="Y867" t="s">
        <v>52</v>
      </c>
      <c r="Z867">
        <v>4</v>
      </c>
      <c r="AA867">
        <v>729.91</v>
      </c>
      <c r="AB867">
        <v>21</v>
      </c>
    </row>
    <row r="868" spans="1:28" x14ac:dyDescent="0.25">
      <c r="A868">
        <v>1360</v>
      </c>
      <c r="B868" s="1">
        <v>44438</v>
      </c>
      <c r="C868" t="s">
        <v>114</v>
      </c>
      <c r="D868" t="s">
        <v>29</v>
      </c>
      <c r="E868" t="s">
        <v>30</v>
      </c>
      <c r="F868" t="s">
        <v>31</v>
      </c>
      <c r="G868" t="s">
        <v>56</v>
      </c>
      <c r="H868" t="s">
        <v>55</v>
      </c>
      <c r="I868" t="s">
        <v>95</v>
      </c>
      <c r="J868" t="s">
        <v>70</v>
      </c>
      <c r="K868" s="1">
        <v>23645</v>
      </c>
      <c r="L868" t="s">
        <v>36</v>
      </c>
      <c r="M868" t="s">
        <v>48</v>
      </c>
      <c r="N868" t="s">
        <v>84</v>
      </c>
      <c r="O868" t="s">
        <v>77</v>
      </c>
      <c r="P868" t="s">
        <v>107</v>
      </c>
      <c r="Q868">
        <v>3</v>
      </c>
      <c r="R868" s="1">
        <v>45016</v>
      </c>
      <c r="S868">
        <v>5</v>
      </c>
      <c r="T868">
        <v>2</v>
      </c>
      <c r="U868">
        <v>1</v>
      </c>
      <c r="V868" s="1">
        <v>44824</v>
      </c>
      <c r="W868" t="s">
        <v>41</v>
      </c>
      <c r="X868" t="s">
        <v>42</v>
      </c>
      <c r="Y868" t="s">
        <v>73</v>
      </c>
      <c r="Z868">
        <v>2</v>
      </c>
      <c r="AA868">
        <v>538.02</v>
      </c>
      <c r="AB868">
        <v>57</v>
      </c>
    </row>
    <row r="869" spans="1:28" x14ac:dyDescent="0.25">
      <c r="A869">
        <v>1362</v>
      </c>
      <c r="B869" s="1">
        <v>43779</v>
      </c>
      <c r="C869" t="s">
        <v>137</v>
      </c>
      <c r="D869" t="s">
        <v>85</v>
      </c>
      <c r="E869" t="s">
        <v>30</v>
      </c>
      <c r="F869" t="s">
        <v>55</v>
      </c>
      <c r="G869" t="s">
        <v>32</v>
      </c>
      <c r="H869" t="s">
        <v>46</v>
      </c>
      <c r="I869" t="s">
        <v>132</v>
      </c>
      <c r="J869" t="s">
        <v>65</v>
      </c>
      <c r="K869" s="1">
        <v>30600</v>
      </c>
      <c r="L869" t="s">
        <v>36</v>
      </c>
      <c r="M869" t="s">
        <v>37</v>
      </c>
      <c r="N869" t="s">
        <v>84</v>
      </c>
      <c r="O869" t="s">
        <v>39</v>
      </c>
      <c r="P869" t="s">
        <v>78</v>
      </c>
      <c r="Q869">
        <v>3</v>
      </c>
      <c r="R869" s="1">
        <v>44937</v>
      </c>
      <c r="S869">
        <v>5</v>
      </c>
      <c r="T869">
        <v>2</v>
      </c>
      <c r="U869">
        <v>5</v>
      </c>
      <c r="V869" s="1">
        <v>44802</v>
      </c>
      <c r="W869" t="s">
        <v>50</v>
      </c>
      <c r="X869" t="s">
        <v>42</v>
      </c>
      <c r="Y869" t="s">
        <v>73</v>
      </c>
      <c r="Z869">
        <v>4</v>
      </c>
      <c r="AA869">
        <v>196.94</v>
      </c>
      <c r="AB869">
        <v>36</v>
      </c>
    </row>
    <row r="870" spans="1:28" x14ac:dyDescent="0.25">
      <c r="A870">
        <v>1363</v>
      </c>
      <c r="B870" s="1">
        <v>45135</v>
      </c>
      <c r="C870" t="s">
        <v>138</v>
      </c>
      <c r="D870" t="s">
        <v>44</v>
      </c>
      <c r="E870" t="s">
        <v>30</v>
      </c>
      <c r="F870" t="s">
        <v>55</v>
      </c>
      <c r="G870" t="s">
        <v>45</v>
      </c>
      <c r="H870" t="s">
        <v>55</v>
      </c>
      <c r="I870" t="s">
        <v>132</v>
      </c>
      <c r="J870" t="s">
        <v>65</v>
      </c>
      <c r="K870" s="1">
        <v>30062</v>
      </c>
      <c r="L870" t="s">
        <v>36</v>
      </c>
      <c r="M870" t="s">
        <v>37</v>
      </c>
      <c r="N870" t="s">
        <v>84</v>
      </c>
      <c r="O870" t="s">
        <v>77</v>
      </c>
      <c r="P870" t="s">
        <v>107</v>
      </c>
      <c r="Q870">
        <v>3</v>
      </c>
      <c r="R870" s="1">
        <v>45096</v>
      </c>
      <c r="S870">
        <v>5</v>
      </c>
      <c r="T870">
        <v>2</v>
      </c>
      <c r="U870">
        <v>2</v>
      </c>
      <c r="V870" s="1">
        <v>44910</v>
      </c>
      <c r="W870" t="s">
        <v>62</v>
      </c>
      <c r="X870" t="s">
        <v>42</v>
      </c>
      <c r="Y870" t="s">
        <v>63</v>
      </c>
      <c r="Z870">
        <v>2</v>
      </c>
      <c r="AA870">
        <v>285.83</v>
      </c>
      <c r="AB870">
        <v>41</v>
      </c>
    </row>
    <row r="871" spans="1:28" x14ac:dyDescent="0.25">
      <c r="A871">
        <v>1364</v>
      </c>
      <c r="B871" s="1">
        <v>43558</v>
      </c>
      <c r="C871" t="s">
        <v>138</v>
      </c>
      <c r="D871" t="s">
        <v>87</v>
      </c>
      <c r="E871" t="s">
        <v>30</v>
      </c>
      <c r="F871" t="s">
        <v>31</v>
      </c>
      <c r="G871" t="s">
        <v>32</v>
      </c>
      <c r="H871" t="s">
        <v>33</v>
      </c>
      <c r="I871" t="s">
        <v>132</v>
      </c>
      <c r="J871" t="s">
        <v>35</v>
      </c>
      <c r="K871" s="1">
        <v>26684</v>
      </c>
      <c r="L871" t="s">
        <v>36</v>
      </c>
      <c r="M871" t="s">
        <v>48</v>
      </c>
      <c r="N871" t="s">
        <v>38</v>
      </c>
      <c r="O871" t="s">
        <v>77</v>
      </c>
      <c r="P871" t="s">
        <v>78</v>
      </c>
      <c r="Q871">
        <v>3</v>
      </c>
      <c r="R871" s="1">
        <v>45049</v>
      </c>
      <c r="S871">
        <v>2</v>
      </c>
      <c r="T871">
        <v>2</v>
      </c>
      <c r="U871">
        <v>4</v>
      </c>
      <c r="V871" s="1">
        <v>44923</v>
      </c>
      <c r="W871" t="s">
        <v>62</v>
      </c>
      <c r="X871" t="s">
        <v>51</v>
      </c>
      <c r="Y871" t="s">
        <v>52</v>
      </c>
      <c r="Z871">
        <v>4</v>
      </c>
      <c r="AA871">
        <v>818.6</v>
      </c>
      <c r="AB871">
        <v>46</v>
      </c>
    </row>
    <row r="872" spans="1:28" x14ac:dyDescent="0.25">
      <c r="A872">
        <v>1365</v>
      </c>
      <c r="B872" s="1">
        <v>43670</v>
      </c>
      <c r="C872" t="s">
        <v>138</v>
      </c>
      <c r="D872" t="s">
        <v>64</v>
      </c>
      <c r="E872" t="s">
        <v>30</v>
      </c>
      <c r="F872" t="s">
        <v>31</v>
      </c>
      <c r="G872" t="s">
        <v>32</v>
      </c>
      <c r="H872" t="s">
        <v>46</v>
      </c>
      <c r="I872" t="s">
        <v>132</v>
      </c>
      <c r="J872" t="s">
        <v>70</v>
      </c>
      <c r="K872" s="1">
        <v>30145</v>
      </c>
      <c r="L872" t="s">
        <v>36</v>
      </c>
      <c r="M872" t="s">
        <v>48</v>
      </c>
      <c r="N872" t="s">
        <v>49</v>
      </c>
      <c r="O872" t="s">
        <v>39</v>
      </c>
      <c r="P872" t="s">
        <v>78</v>
      </c>
      <c r="Q872">
        <v>3</v>
      </c>
      <c r="R872" s="1">
        <v>44842</v>
      </c>
      <c r="S872">
        <v>5</v>
      </c>
      <c r="T872">
        <v>1</v>
      </c>
      <c r="U872">
        <v>2</v>
      </c>
      <c r="V872" s="1">
        <v>45026</v>
      </c>
      <c r="W872" t="s">
        <v>41</v>
      </c>
      <c r="X872" t="s">
        <v>51</v>
      </c>
      <c r="Y872" t="s">
        <v>52</v>
      </c>
      <c r="Z872">
        <v>1</v>
      </c>
      <c r="AA872">
        <v>610.97</v>
      </c>
      <c r="AB872">
        <v>37</v>
      </c>
    </row>
    <row r="873" spans="1:28" x14ac:dyDescent="0.25">
      <c r="A873">
        <v>1366</v>
      </c>
      <c r="B873" s="1">
        <v>44680</v>
      </c>
      <c r="C873" t="s">
        <v>114</v>
      </c>
      <c r="D873" t="s">
        <v>94</v>
      </c>
      <c r="E873" t="s">
        <v>30</v>
      </c>
      <c r="F873" t="s">
        <v>31</v>
      </c>
      <c r="G873" t="s">
        <v>56</v>
      </c>
      <c r="H873" t="s">
        <v>33</v>
      </c>
      <c r="I873" t="s">
        <v>95</v>
      </c>
      <c r="J873" t="s">
        <v>65</v>
      </c>
      <c r="K873" s="1">
        <v>18278</v>
      </c>
      <c r="L873" t="s">
        <v>36</v>
      </c>
      <c r="M873" t="s">
        <v>48</v>
      </c>
      <c r="N873" t="s">
        <v>72</v>
      </c>
      <c r="O873" t="s">
        <v>61</v>
      </c>
      <c r="P873" t="s">
        <v>78</v>
      </c>
      <c r="Q873">
        <v>3</v>
      </c>
      <c r="R873" s="1">
        <v>44790</v>
      </c>
      <c r="S873">
        <v>1</v>
      </c>
      <c r="T873">
        <v>4</v>
      </c>
      <c r="U873">
        <v>2</v>
      </c>
      <c r="V873" s="1">
        <v>44883</v>
      </c>
      <c r="W873" t="s">
        <v>68</v>
      </c>
      <c r="X873" t="s">
        <v>42</v>
      </c>
      <c r="Y873" t="s">
        <v>63</v>
      </c>
      <c r="Z873">
        <v>1</v>
      </c>
      <c r="AA873">
        <v>762.83</v>
      </c>
      <c r="AB873">
        <v>72</v>
      </c>
    </row>
    <row r="874" spans="1:28" x14ac:dyDescent="0.25">
      <c r="A874">
        <v>1367</v>
      </c>
      <c r="B874" s="1">
        <v>44110</v>
      </c>
      <c r="C874" t="s">
        <v>114</v>
      </c>
      <c r="D874" t="s">
        <v>74</v>
      </c>
      <c r="E874" t="s">
        <v>30</v>
      </c>
      <c r="F874" t="s">
        <v>46</v>
      </c>
      <c r="G874" t="s">
        <v>56</v>
      </c>
      <c r="H874" t="s">
        <v>33</v>
      </c>
      <c r="I874" t="s">
        <v>95</v>
      </c>
      <c r="J874" t="s">
        <v>82</v>
      </c>
      <c r="K874" s="1">
        <v>33097</v>
      </c>
      <c r="L874" t="s">
        <v>36</v>
      </c>
      <c r="M874" t="s">
        <v>37</v>
      </c>
      <c r="N874" t="s">
        <v>38</v>
      </c>
      <c r="O874" t="s">
        <v>77</v>
      </c>
      <c r="P874" t="s">
        <v>78</v>
      </c>
      <c r="Q874">
        <v>3</v>
      </c>
      <c r="R874" s="1">
        <v>45127</v>
      </c>
      <c r="S874">
        <v>1</v>
      </c>
      <c r="T874">
        <v>4</v>
      </c>
      <c r="U874">
        <v>3</v>
      </c>
      <c r="V874" s="1">
        <v>44824</v>
      </c>
      <c r="W874" t="s">
        <v>62</v>
      </c>
      <c r="X874" t="s">
        <v>51</v>
      </c>
      <c r="Y874" t="s">
        <v>52</v>
      </c>
      <c r="Z874">
        <v>5</v>
      </c>
      <c r="AA874">
        <v>438.44</v>
      </c>
      <c r="AB874">
        <v>30</v>
      </c>
    </row>
    <row r="875" spans="1:28" x14ac:dyDescent="0.25">
      <c r="A875">
        <v>1368</v>
      </c>
      <c r="B875" s="1">
        <v>43925</v>
      </c>
      <c r="C875" t="s">
        <v>126</v>
      </c>
      <c r="D875" t="s">
        <v>94</v>
      </c>
      <c r="E875" t="s">
        <v>30</v>
      </c>
      <c r="F875" t="s">
        <v>46</v>
      </c>
      <c r="G875" t="s">
        <v>32</v>
      </c>
      <c r="H875" t="s">
        <v>33</v>
      </c>
      <c r="I875" t="s">
        <v>132</v>
      </c>
      <c r="J875" t="s">
        <v>58</v>
      </c>
      <c r="K875" s="1">
        <v>34207</v>
      </c>
      <c r="L875" t="s">
        <v>36</v>
      </c>
      <c r="M875" t="s">
        <v>37</v>
      </c>
      <c r="N875" t="s">
        <v>38</v>
      </c>
      <c r="O875" t="s">
        <v>39</v>
      </c>
      <c r="P875" t="s">
        <v>78</v>
      </c>
      <c r="Q875">
        <v>3</v>
      </c>
      <c r="R875" s="1">
        <v>44838</v>
      </c>
      <c r="S875">
        <v>2</v>
      </c>
      <c r="T875">
        <v>2</v>
      </c>
      <c r="U875">
        <v>2</v>
      </c>
      <c r="V875" s="1">
        <v>44853</v>
      </c>
      <c r="W875" t="s">
        <v>62</v>
      </c>
      <c r="X875" t="s">
        <v>42</v>
      </c>
      <c r="Y875" t="s">
        <v>52</v>
      </c>
      <c r="Z875">
        <v>4</v>
      </c>
      <c r="AA875">
        <v>271.89999999999998</v>
      </c>
      <c r="AB875">
        <v>27</v>
      </c>
    </row>
    <row r="876" spans="1:28" x14ac:dyDescent="0.25">
      <c r="A876">
        <v>1369</v>
      </c>
      <c r="B876" s="1">
        <v>44281</v>
      </c>
      <c r="C876" t="s">
        <v>137</v>
      </c>
      <c r="D876" t="s">
        <v>29</v>
      </c>
      <c r="E876" t="s">
        <v>30</v>
      </c>
      <c r="F876" t="s">
        <v>31</v>
      </c>
      <c r="G876" t="s">
        <v>32</v>
      </c>
      <c r="H876" t="s">
        <v>55</v>
      </c>
      <c r="I876" t="s">
        <v>57</v>
      </c>
      <c r="J876" t="s">
        <v>47</v>
      </c>
      <c r="K876" s="1">
        <v>27112</v>
      </c>
      <c r="L876" t="s">
        <v>36</v>
      </c>
      <c r="M876" t="s">
        <v>37</v>
      </c>
      <c r="N876" t="s">
        <v>72</v>
      </c>
      <c r="O876" t="s">
        <v>67</v>
      </c>
      <c r="P876" t="s">
        <v>78</v>
      </c>
      <c r="Q876">
        <v>3</v>
      </c>
      <c r="R876" s="1">
        <v>44993</v>
      </c>
      <c r="S876">
        <v>2</v>
      </c>
      <c r="T876">
        <v>4</v>
      </c>
      <c r="U876">
        <v>3</v>
      </c>
      <c r="V876" s="1">
        <v>44957</v>
      </c>
      <c r="W876" t="s">
        <v>92</v>
      </c>
      <c r="X876" t="s">
        <v>51</v>
      </c>
      <c r="Y876" t="s">
        <v>52</v>
      </c>
      <c r="Z876">
        <v>2</v>
      </c>
      <c r="AA876">
        <v>629.20000000000005</v>
      </c>
      <c r="AB876">
        <v>47</v>
      </c>
    </row>
    <row r="877" spans="1:28" x14ac:dyDescent="0.25">
      <c r="A877">
        <v>1370</v>
      </c>
      <c r="B877" s="1">
        <v>44700</v>
      </c>
      <c r="C877" t="s">
        <v>137</v>
      </c>
      <c r="D877" t="s">
        <v>85</v>
      </c>
      <c r="E877" t="s">
        <v>30</v>
      </c>
      <c r="F877" t="s">
        <v>46</v>
      </c>
      <c r="G877" t="s">
        <v>45</v>
      </c>
      <c r="H877" t="s">
        <v>33</v>
      </c>
      <c r="I877" t="s">
        <v>132</v>
      </c>
      <c r="J877" t="s">
        <v>65</v>
      </c>
      <c r="K877" s="1">
        <v>33951</v>
      </c>
      <c r="L877" t="s">
        <v>36</v>
      </c>
      <c r="M877" t="s">
        <v>37</v>
      </c>
      <c r="N877" t="s">
        <v>72</v>
      </c>
      <c r="O877" t="s">
        <v>67</v>
      </c>
      <c r="P877" t="s">
        <v>78</v>
      </c>
      <c r="Q877">
        <v>3</v>
      </c>
      <c r="R877" s="1">
        <v>45126</v>
      </c>
      <c r="S877">
        <v>1</v>
      </c>
      <c r="T877">
        <v>2</v>
      </c>
      <c r="U877">
        <v>1</v>
      </c>
      <c r="V877" s="1">
        <v>44810</v>
      </c>
      <c r="W877" t="s">
        <v>41</v>
      </c>
      <c r="X877" t="s">
        <v>42</v>
      </c>
      <c r="Y877" t="s">
        <v>52</v>
      </c>
      <c r="Z877">
        <v>1</v>
      </c>
      <c r="AA877">
        <v>850.28</v>
      </c>
      <c r="AB877">
        <v>30</v>
      </c>
    </row>
    <row r="878" spans="1:28" x14ac:dyDescent="0.25">
      <c r="A878">
        <v>1371</v>
      </c>
      <c r="B878" s="1">
        <v>44436</v>
      </c>
      <c r="C878" t="s">
        <v>138</v>
      </c>
      <c r="D878" t="s">
        <v>44</v>
      </c>
      <c r="E878" t="s">
        <v>30</v>
      </c>
      <c r="F878" t="s">
        <v>31</v>
      </c>
      <c r="G878" t="s">
        <v>45</v>
      </c>
      <c r="H878" t="s">
        <v>46</v>
      </c>
      <c r="I878" t="s">
        <v>132</v>
      </c>
      <c r="J878" t="s">
        <v>70</v>
      </c>
      <c r="K878" s="1">
        <v>20947</v>
      </c>
      <c r="L878" t="s">
        <v>36</v>
      </c>
      <c r="M878" t="s">
        <v>37</v>
      </c>
      <c r="N878" t="s">
        <v>72</v>
      </c>
      <c r="O878" t="s">
        <v>67</v>
      </c>
      <c r="P878" t="s">
        <v>78</v>
      </c>
      <c r="Q878">
        <v>3</v>
      </c>
      <c r="R878" s="1">
        <v>45065</v>
      </c>
      <c r="S878">
        <v>1</v>
      </c>
      <c r="T878">
        <v>1</v>
      </c>
      <c r="U878">
        <v>2</v>
      </c>
      <c r="V878" s="1">
        <v>44835</v>
      </c>
      <c r="W878" t="s">
        <v>41</v>
      </c>
      <c r="X878" t="s">
        <v>51</v>
      </c>
      <c r="Y878" t="s">
        <v>73</v>
      </c>
      <c r="Z878">
        <v>1</v>
      </c>
      <c r="AA878">
        <v>321.25</v>
      </c>
      <c r="AB878">
        <v>64</v>
      </c>
    </row>
    <row r="879" spans="1:28" x14ac:dyDescent="0.25">
      <c r="A879">
        <v>1372</v>
      </c>
      <c r="B879" s="1">
        <v>44889</v>
      </c>
      <c r="C879" t="s">
        <v>138</v>
      </c>
      <c r="D879" t="s">
        <v>87</v>
      </c>
      <c r="E879" t="s">
        <v>30</v>
      </c>
      <c r="F879" t="s">
        <v>31</v>
      </c>
      <c r="G879" t="s">
        <v>45</v>
      </c>
      <c r="H879" t="s">
        <v>55</v>
      </c>
      <c r="I879" t="s">
        <v>132</v>
      </c>
      <c r="J879" t="s">
        <v>47</v>
      </c>
      <c r="K879" s="1">
        <v>33469</v>
      </c>
      <c r="L879" t="s">
        <v>36</v>
      </c>
      <c r="M879" t="s">
        <v>48</v>
      </c>
      <c r="N879" t="s">
        <v>38</v>
      </c>
      <c r="O879" t="s">
        <v>61</v>
      </c>
      <c r="P879" t="s">
        <v>78</v>
      </c>
      <c r="Q879">
        <v>3</v>
      </c>
      <c r="R879" s="1">
        <v>45137</v>
      </c>
      <c r="S879">
        <v>3</v>
      </c>
      <c r="T879">
        <v>1</v>
      </c>
      <c r="U879">
        <v>4</v>
      </c>
      <c r="V879" s="1">
        <v>45080</v>
      </c>
      <c r="W879" t="s">
        <v>50</v>
      </c>
      <c r="X879" t="s">
        <v>42</v>
      </c>
      <c r="Y879" t="s">
        <v>73</v>
      </c>
      <c r="Z879">
        <v>1</v>
      </c>
      <c r="AA879">
        <v>475.32</v>
      </c>
      <c r="AB879">
        <v>31</v>
      </c>
    </row>
    <row r="880" spans="1:28" x14ac:dyDescent="0.25">
      <c r="A880">
        <v>1373</v>
      </c>
      <c r="B880" s="1">
        <v>44573</v>
      </c>
      <c r="C880" t="s">
        <v>138</v>
      </c>
      <c r="D880" t="s">
        <v>64</v>
      </c>
      <c r="E880" t="s">
        <v>30</v>
      </c>
      <c r="F880" t="s">
        <v>31</v>
      </c>
      <c r="G880" t="s">
        <v>45</v>
      </c>
      <c r="H880" t="s">
        <v>46</v>
      </c>
      <c r="I880" t="s">
        <v>132</v>
      </c>
      <c r="J880" t="s">
        <v>70</v>
      </c>
      <c r="K880" s="1">
        <v>31522</v>
      </c>
      <c r="L880" t="s">
        <v>36</v>
      </c>
      <c r="M880" t="s">
        <v>48</v>
      </c>
      <c r="N880" t="s">
        <v>60</v>
      </c>
      <c r="O880" t="s">
        <v>77</v>
      </c>
      <c r="P880" t="s">
        <v>78</v>
      </c>
      <c r="Q880">
        <v>3</v>
      </c>
      <c r="R880" s="1">
        <v>45089</v>
      </c>
      <c r="S880">
        <v>1</v>
      </c>
      <c r="T880">
        <v>2</v>
      </c>
      <c r="U880">
        <v>5</v>
      </c>
      <c r="V880" s="1">
        <v>44812</v>
      </c>
      <c r="W880" t="s">
        <v>41</v>
      </c>
      <c r="X880" t="s">
        <v>51</v>
      </c>
      <c r="Y880" t="s">
        <v>43</v>
      </c>
      <c r="Z880">
        <v>4</v>
      </c>
      <c r="AA880">
        <v>847.2</v>
      </c>
      <c r="AB880">
        <v>36</v>
      </c>
    </row>
    <row r="881" spans="1:28" x14ac:dyDescent="0.25">
      <c r="A881">
        <v>1374</v>
      </c>
      <c r="B881" s="1">
        <v>43653</v>
      </c>
      <c r="C881" t="s">
        <v>114</v>
      </c>
      <c r="D881" t="s">
        <v>94</v>
      </c>
      <c r="E881" t="s">
        <v>30</v>
      </c>
      <c r="F881" t="s">
        <v>46</v>
      </c>
      <c r="G881" t="s">
        <v>56</v>
      </c>
      <c r="H881" t="s">
        <v>33</v>
      </c>
      <c r="I881" t="s">
        <v>95</v>
      </c>
      <c r="J881" t="s">
        <v>47</v>
      </c>
      <c r="K881" s="1">
        <v>15596</v>
      </c>
      <c r="L881" t="s">
        <v>36</v>
      </c>
      <c r="M881" t="s">
        <v>37</v>
      </c>
      <c r="N881" t="s">
        <v>38</v>
      </c>
      <c r="O881" t="s">
        <v>67</v>
      </c>
      <c r="P881" t="s">
        <v>78</v>
      </c>
      <c r="Q881">
        <v>3</v>
      </c>
      <c r="R881" s="1">
        <v>44965</v>
      </c>
      <c r="S881">
        <v>5</v>
      </c>
      <c r="T881">
        <v>5</v>
      </c>
      <c r="U881">
        <v>4</v>
      </c>
      <c r="V881" s="1">
        <v>44842</v>
      </c>
      <c r="W881" t="s">
        <v>50</v>
      </c>
      <c r="X881" t="s">
        <v>42</v>
      </c>
      <c r="Y881" t="s">
        <v>63</v>
      </c>
      <c r="Z881">
        <v>1</v>
      </c>
      <c r="AA881">
        <v>983.35</v>
      </c>
      <c r="AB881">
        <v>77</v>
      </c>
    </row>
    <row r="882" spans="1:28" x14ac:dyDescent="0.25">
      <c r="A882">
        <v>1375</v>
      </c>
      <c r="B882" s="1">
        <v>44391</v>
      </c>
      <c r="C882" t="s">
        <v>126</v>
      </c>
      <c r="D882" t="s">
        <v>94</v>
      </c>
      <c r="E882" t="s">
        <v>30</v>
      </c>
      <c r="F882" t="s">
        <v>31</v>
      </c>
      <c r="G882" t="s">
        <v>56</v>
      </c>
      <c r="H882" t="s">
        <v>55</v>
      </c>
      <c r="I882" t="s">
        <v>132</v>
      </c>
      <c r="J882" t="s">
        <v>110</v>
      </c>
      <c r="K882" s="1">
        <v>36348</v>
      </c>
      <c r="L882" t="s">
        <v>36</v>
      </c>
      <c r="M882" t="s">
        <v>37</v>
      </c>
      <c r="N882" t="s">
        <v>84</v>
      </c>
      <c r="O882" t="s">
        <v>77</v>
      </c>
      <c r="P882" t="s">
        <v>78</v>
      </c>
      <c r="Q882">
        <v>3</v>
      </c>
      <c r="R882" s="1">
        <v>44832</v>
      </c>
      <c r="S882">
        <v>1</v>
      </c>
      <c r="T882">
        <v>3</v>
      </c>
      <c r="U882">
        <v>2</v>
      </c>
      <c r="V882" s="1">
        <v>45102</v>
      </c>
      <c r="W882" t="s">
        <v>68</v>
      </c>
      <c r="X882" t="s">
        <v>51</v>
      </c>
      <c r="Y882" t="s">
        <v>73</v>
      </c>
      <c r="Z882">
        <v>3</v>
      </c>
      <c r="AA882">
        <v>880.9</v>
      </c>
      <c r="AB882">
        <v>22</v>
      </c>
    </row>
    <row r="883" spans="1:28" x14ac:dyDescent="0.25">
      <c r="A883">
        <v>1376</v>
      </c>
      <c r="B883" s="1">
        <v>43802</v>
      </c>
      <c r="C883" t="s">
        <v>137</v>
      </c>
      <c r="D883" t="s">
        <v>29</v>
      </c>
      <c r="E883" t="s">
        <v>30</v>
      </c>
      <c r="F883" t="s">
        <v>55</v>
      </c>
      <c r="G883" t="s">
        <v>56</v>
      </c>
      <c r="H883" t="s">
        <v>33</v>
      </c>
      <c r="I883" t="s">
        <v>57</v>
      </c>
      <c r="J883" t="s">
        <v>70</v>
      </c>
      <c r="K883" s="1">
        <v>21527</v>
      </c>
      <c r="L883" t="s">
        <v>36</v>
      </c>
      <c r="M883" t="s">
        <v>37</v>
      </c>
      <c r="N883" t="s">
        <v>60</v>
      </c>
      <c r="O883" t="s">
        <v>61</v>
      </c>
      <c r="P883" t="s">
        <v>78</v>
      </c>
      <c r="Q883">
        <v>3</v>
      </c>
      <c r="R883" s="1">
        <v>45089</v>
      </c>
      <c r="S883">
        <v>4</v>
      </c>
      <c r="T883">
        <v>3</v>
      </c>
      <c r="U883">
        <v>5</v>
      </c>
      <c r="V883" s="1">
        <v>45140</v>
      </c>
      <c r="W883" t="s">
        <v>50</v>
      </c>
      <c r="X883" t="s">
        <v>51</v>
      </c>
      <c r="Y883" t="s">
        <v>63</v>
      </c>
      <c r="Z883">
        <v>3</v>
      </c>
      <c r="AA883">
        <v>795.72</v>
      </c>
      <c r="AB883">
        <v>61</v>
      </c>
    </row>
    <row r="884" spans="1:28" x14ac:dyDescent="0.25">
      <c r="A884">
        <v>1377</v>
      </c>
      <c r="B884" s="1">
        <v>44258</v>
      </c>
      <c r="C884" t="s">
        <v>137</v>
      </c>
      <c r="D884" t="s">
        <v>85</v>
      </c>
      <c r="E884" t="s">
        <v>30</v>
      </c>
      <c r="F884" t="s">
        <v>46</v>
      </c>
      <c r="G884" t="s">
        <v>45</v>
      </c>
      <c r="H884" t="s">
        <v>55</v>
      </c>
      <c r="I884" t="s">
        <v>132</v>
      </c>
      <c r="J884" t="s">
        <v>65</v>
      </c>
      <c r="K884" s="1">
        <v>24976</v>
      </c>
      <c r="L884" t="s">
        <v>36</v>
      </c>
      <c r="M884" t="s">
        <v>37</v>
      </c>
      <c r="N884" t="s">
        <v>38</v>
      </c>
      <c r="O884" t="s">
        <v>77</v>
      </c>
      <c r="P884" t="s">
        <v>78</v>
      </c>
      <c r="Q884">
        <v>3</v>
      </c>
      <c r="R884" s="1">
        <v>44990</v>
      </c>
      <c r="S884">
        <v>5</v>
      </c>
      <c r="T884">
        <v>5</v>
      </c>
      <c r="U884">
        <v>4</v>
      </c>
      <c r="V884" s="1">
        <v>45097</v>
      </c>
      <c r="W884" t="s">
        <v>92</v>
      </c>
      <c r="X884" t="s">
        <v>42</v>
      </c>
      <c r="Y884" t="s">
        <v>63</v>
      </c>
      <c r="Z884">
        <v>2</v>
      </c>
      <c r="AA884">
        <v>909.56</v>
      </c>
      <c r="AB884">
        <v>53</v>
      </c>
    </row>
    <row r="885" spans="1:28" x14ac:dyDescent="0.25">
      <c r="A885">
        <v>1378</v>
      </c>
      <c r="B885" s="1">
        <v>44725</v>
      </c>
      <c r="C885" t="s">
        <v>138</v>
      </c>
      <c r="D885" t="s">
        <v>44</v>
      </c>
      <c r="E885" t="s">
        <v>30</v>
      </c>
      <c r="F885" t="s">
        <v>55</v>
      </c>
      <c r="G885" t="s">
        <v>32</v>
      </c>
      <c r="H885" t="s">
        <v>46</v>
      </c>
      <c r="I885" t="s">
        <v>132</v>
      </c>
      <c r="J885" t="s">
        <v>97</v>
      </c>
      <c r="K885" s="1">
        <v>27459</v>
      </c>
      <c r="L885" t="s">
        <v>36</v>
      </c>
      <c r="M885" t="s">
        <v>37</v>
      </c>
      <c r="N885" t="s">
        <v>38</v>
      </c>
      <c r="O885" t="s">
        <v>67</v>
      </c>
      <c r="P885" t="s">
        <v>107</v>
      </c>
      <c r="Q885">
        <v>3</v>
      </c>
      <c r="R885" s="1">
        <v>44960</v>
      </c>
      <c r="S885">
        <v>1</v>
      </c>
      <c r="T885">
        <v>4</v>
      </c>
      <c r="U885">
        <v>5</v>
      </c>
      <c r="V885" s="1">
        <v>44954</v>
      </c>
      <c r="W885" t="s">
        <v>92</v>
      </c>
      <c r="X885" t="s">
        <v>51</v>
      </c>
      <c r="Y885" t="s">
        <v>43</v>
      </c>
      <c r="Z885">
        <v>5</v>
      </c>
      <c r="AA885">
        <v>145.69999999999999</v>
      </c>
      <c r="AB885">
        <v>47</v>
      </c>
    </row>
    <row r="886" spans="1:28" x14ac:dyDescent="0.25">
      <c r="A886">
        <v>1379</v>
      </c>
      <c r="B886" s="1">
        <v>44949</v>
      </c>
      <c r="C886" t="s">
        <v>138</v>
      </c>
      <c r="D886" t="s">
        <v>87</v>
      </c>
      <c r="E886" t="s">
        <v>30</v>
      </c>
      <c r="F886" t="s">
        <v>46</v>
      </c>
      <c r="G886" t="s">
        <v>45</v>
      </c>
      <c r="H886" t="s">
        <v>33</v>
      </c>
      <c r="I886" t="s">
        <v>132</v>
      </c>
      <c r="J886" t="s">
        <v>58</v>
      </c>
      <c r="K886" s="1">
        <v>30976</v>
      </c>
      <c r="L886" t="s">
        <v>36</v>
      </c>
      <c r="M886" t="s">
        <v>48</v>
      </c>
      <c r="N886" t="s">
        <v>38</v>
      </c>
      <c r="O886" t="s">
        <v>39</v>
      </c>
      <c r="P886" t="s">
        <v>78</v>
      </c>
      <c r="Q886">
        <v>3</v>
      </c>
      <c r="R886" s="1">
        <v>44985</v>
      </c>
      <c r="S886">
        <v>5</v>
      </c>
      <c r="T886">
        <v>2</v>
      </c>
      <c r="U886">
        <v>5</v>
      </c>
      <c r="V886" s="1">
        <v>44991</v>
      </c>
      <c r="W886" t="s">
        <v>92</v>
      </c>
      <c r="X886" t="s">
        <v>42</v>
      </c>
      <c r="Y886" t="s">
        <v>73</v>
      </c>
      <c r="Z886">
        <v>1</v>
      </c>
      <c r="AA886">
        <v>397.48</v>
      </c>
      <c r="AB886">
        <v>39</v>
      </c>
    </row>
    <row r="887" spans="1:28" x14ac:dyDescent="0.25">
      <c r="A887">
        <v>1380</v>
      </c>
      <c r="B887" s="1">
        <v>44080</v>
      </c>
      <c r="C887" t="s">
        <v>138</v>
      </c>
      <c r="D887" t="s">
        <v>64</v>
      </c>
      <c r="E887" t="s">
        <v>30</v>
      </c>
      <c r="F887" t="s">
        <v>46</v>
      </c>
      <c r="G887" t="s">
        <v>45</v>
      </c>
      <c r="H887" t="s">
        <v>33</v>
      </c>
      <c r="I887" t="s">
        <v>132</v>
      </c>
      <c r="J887" t="s">
        <v>70</v>
      </c>
      <c r="K887" s="1">
        <v>19483</v>
      </c>
      <c r="L887" t="s">
        <v>36</v>
      </c>
      <c r="M887" t="s">
        <v>48</v>
      </c>
      <c r="N887" t="s">
        <v>49</v>
      </c>
      <c r="O887" t="s">
        <v>61</v>
      </c>
      <c r="P887" t="s">
        <v>78</v>
      </c>
      <c r="Q887">
        <v>3</v>
      </c>
      <c r="R887" s="1">
        <v>44922</v>
      </c>
      <c r="S887">
        <v>1</v>
      </c>
      <c r="T887">
        <v>1</v>
      </c>
      <c r="U887">
        <v>2</v>
      </c>
      <c r="V887" s="1">
        <v>45072</v>
      </c>
      <c r="W887" t="s">
        <v>92</v>
      </c>
      <c r="X887" t="s">
        <v>51</v>
      </c>
      <c r="Y887" t="s">
        <v>43</v>
      </c>
      <c r="Z887">
        <v>3</v>
      </c>
      <c r="AA887">
        <v>326.7</v>
      </c>
      <c r="AB887">
        <v>67</v>
      </c>
    </row>
    <row r="888" spans="1:28" x14ac:dyDescent="0.25">
      <c r="A888">
        <v>1381</v>
      </c>
      <c r="B888" s="1">
        <v>44851</v>
      </c>
      <c r="C888" t="s">
        <v>114</v>
      </c>
      <c r="D888" t="s">
        <v>94</v>
      </c>
      <c r="E888" t="s">
        <v>30</v>
      </c>
      <c r="F888" t="s">
        <v>55</v>
      </c>
      <c r="G888" t="s">
        <v>45</v>
      </c>
      <c r="H888" t="s">
        <v>33</v>
      </c>
      <c r="I888" t="s">
        <v>95</v>
      </c>
      <c r="J888" t="s">
        <v>47</v>
      </c>
      <c r="K888" s="1">
        <v>36831</v>
      </c>
      <c r="L888" t="s">
        <v>36</v>
      </c>
      <c r="M888" t="s">
        <v>37</v>
      </c>
      <c r="N888" t="s">
        <v>60</v>
      </c>
      <c r="O888" t="s">
        <v>61</v>
      </c>
      <c r="P888" t="s">
        <v>107</v>
      </c>
      <c r="Q888">
        <v>3</v>
      </c>
      <c r="R888" s="1">
        <v>45117</v>
      </c>
      <c r="S888">
        <v>2</v>
      </c>
      <c r="T888">
        <v>2</v>
      </c>
      <c r="U888">
        <v>1</v>
      </c>
      <c r="V888" s="1">
        <v>44824</v>
      </c>
      <c r="W888" t="s">
        <v>41</v>
      </c>
      <c r="X888" t="s">
        <v>42</v>
      </c>
      <c r="Y888" t="s">
        <v>43</v>
      </c>
      <c r="Z888">
        <v>4</v>
      </c>
      <c r="AA888">
        <v>718.16</v>
      </c>
      <c r="AB888">
        <v>22</v>
      </c>
    </row>
    <row r="889" spans="1:28" x14ac:dyDescent="0.25">
      <c r="A889">
        <v>1382</v>
      </c>
      <c r="B889" s="1">
        <v>43623</v>
      </c>
      <c r="C889" t="s">
        <v>126</v>
      </c>
      <c r="D889" t="s">
        <v>64</v>
      </c>
      <c r="E889" t="s">
        <v>30</v>
      </c>
      <c r="F889" t="s">
        <v>55</v>
      </c>
      <c r="G889" t="s">
        <v>56</v>
      </c>
      <c r="H889" t="s">
        <v>46</v>
      </c>
      <c r="I889" t="s">
        <v>132</v>
      </c>
      <c r="J889" t="s">
        <v>70</v>
      </c>
      <c r="K889" s="1">
        <v>24913</v>
      </c>
      <c r="L889" t="s">
        <v>36</v>
      </c>
      <c r="M889" t="s">
        <v>37</v>
      </c>
      <c r="N889" t="s">
        <v>38</v>
      </c>
      <c r="O889" t="s">
        <v>39</v>
      </c>
      <c r="P889" t="s">
        <v>78</v>
      </c>
      <c r="Q889">
        <v>3</v>
      </c>
      <c r="R889" s="1">
        <v>44895</v>
      </c>
      <c r="S889">
        <v>2</v>
      </c>
      <c r="T889">
        <v>1</v>
      </c>
      <c r="U889">
        <v>1</v>
      </c>
      <c r="V889" s="1">
        <v>44978</v>
      </c>
      <c r="W889" t="s">
        <v>92</v>
      </c>
      <c r="X889" t="s">
        <v>42</v>
      </c>
      <c r="Y889" t="s">
        <v>73</v>
      </c>
      <c r="Z889">
        <v>5</v>
      </c>
      <c r="AA889">
        <v>162.46</v>
      </c>
      <c r="AB889">
        <v>51</v>
      </c>
    </row>
    <row r="890" spans="1:28" x14ac:dyDescent="0.25">
      <c r="A890">
        <v>1383</v>
      </c>
      <c r="B890" s="1">
        <v>44589</v>
      </c>
      <c r="C890" t="s">
        <v>126</v>
      </c>
      <c r="D890" t="s">
        <v>69</v>
      </c>
      <c r="E890" t="s">
        <v>30</v>
      </c>
      <c r="F890" t="s">
        <v>31</v>
      </c>
      <c r="G890" t="s">
        <v>32</v>
      </c>
      <c r="H890" t="s">
        <v>46</v>
      </c>
      <c r="I890" t="s">
        <v>132</v>
      </c>
      <c r="J890" t="s">
        <v>65</v>
      </c>
      <c r="K890" s="1">
        <v>34617</v>
      </c>
      <c r="L890" t="s">
        <v>36</v>
      </c>
      <c r="M890" t="s">
        <v>37</v>
      </c>
      <c r="N890" t="s">
        <v>49</v>
      </c>
      <c r="O890" t="s">
        <v>77</v>
      </c>
      <c r="P890" t="s">
        <v>78</v>
      </c>
      <c r="Q890">
        <v>3</v>
      </c>
      <c r="R890" s="1">
        <v>44806</v>
      </c>
      <c r="S890">
        <v>4</v>
      </c>
      <c r="T890">
        <v>1</v>
      </c>
      <c r="U890">
        <v>5</v>
      </c>
      <c r="V890" s="1">
        <v>44941</v>
      </c>
      <c r="W890" t="s">
        <v>50</v>
      </c>
      <c r="X890" t="s">
        <v>42</v>
      </c>
      <c r="Y890" t="s">
        <v>63</v>
      </c>
      <c r="Z890">
        <v>3</v>
      </c>
      <c r="AA890">
        <v>924.64</v>
      </c>
      <c r="AB890">
        <v>28</v>
      </c>
    </row>
    <row r="891" spans="1:28" x14ac:dyDescent="0.25">
      <c r="A891">
        <v>1384</v>
      </c>
      <c r="B891" s="1">
        <v>44013</v>
      </c>
      <c r="C891" t="s">
        <v>137</v>
      </c>
      <c r="D891" t="s">
        <v>29</v>
      </c>
      <c r="E891" t="s">
        <v>30</v>
      </c>
      <c r="F891" t="s">
        <v>46</v>
      </c>
      <c r="G891" t="s">
        <v>56</v>
      </c>
      <c r="H891" t="s">
        <v>55</v>
      </c>
      <c r="I891" t="s">
        <v>132</v>
      </c>
      <c r="J891" t="s">
        <v>70</v>
      </c>
      <c r="K891" s="1">
        <v>20526</v>
      </c>
      <c r="L891" t="s">
        <v>36</v>
      </c>
      <c r="M891" t="s">
        <v>37</v>
      </c>
      <c r="N891" t="s">
        <v>60</v>
      </c>
      <c r="O891" t="s">
        <v>61</v>
      </c>
      <c r="P891" t="s">
        <v>107</v>
      </c>
      <c r="Q891">
        <v>3</v>
      </c>
      <c r="R891" s="1">
        <v>45051</v>
      </c>
      <c r="S891">
        <v>2</v>
      </c>
      <c r="T891">
        <v>3</v>
      </c>
      <c r="U891">
        <v>4</v>
      </c>
      <c r="V891" s="1">
        <v>44838</v>
      </c>
      <c r="W891" t="s">
        <v>41</v>
      </c>
      <c r="X891" t="s">
        <v>42</v>
      </c>
      <c r="Y891" t="s">
        <v>73</v>
      </c>
      <c r="Z891">
        <v>4</v>
      </c>
      <c r="AA891">
        <v>628.48</v>
      </c>
      <c r="AB891">
        <v>64</v>
      </c>
    </row>
    <row r="892" spans="1:28" x14ac:dyDescent="0.25">
      <c r="A892">
        <v>1385</v>
      </c>
      <c r="B892" s="1">
        <v>43981</v>
      </c>
      <c r="C892" t="s">
        <v>137</v>
      </c>
      <c r="D892" t="s">
        <v>85</v>
      </c>
      <c r="E892" t="s">
        <v>30</v>
      </c>
      <c r="F892" t="s">
        <v>55</v>
      </c>
      <c r="G892" t="s">
        <v>32</v>
      </c>
      <c r="H892" t="s">
        <v>46</v>
      </c>
      <c r="I892" t="s">
        <v>132</v>
      </c>
      <c r="J892" t="s">
        <v>70</v>
      </c>
      <c r="K892" s="1">
        <v>24236</v>
      </c>
      <c r="L892" t="s">
        <v>36</v>
      </c>
      <c r="M892" t="s">
        <v>37</v>
      </c>
      <c r="N892" t="s">
        <v>49</v>
      </c>
      <c r="O892" t="s">
        <v>77</v>
      </c>
      <c r="P892" t="s">
        <v>107</v>
      </c>
      <c r="Q892">
        <v>3</v>
      </c>
      <c r="R892" s="1">
        <v>44815</v>
      </c>
      <c r="S892">
        <v>3</v>
      </c>
      <c r="T892">
        <v>1</v>
      </c>
      <c r="U892">
        <v>3</v>
      </c>
      <c r="V892" s="1">
        <v>45104</v>
      </c>
      <c r="W892" t="s">
        <v>92</v>
      </c>
      <c r="X892" t="s">
        <v>42</v>
      </c>
      <c r="Y892" t="s">
        <v>73</v>
      </c>
      <c r="Z892">
        <v>1</v>
      </c>
      <c r="AA892">
        <v>678.07</v>
      </c>
      <c r="AB892">
        <v>54</v>
      </c>
    </row>
    <row r="893" spans="1:28" x14ac:dyDescent="0.25">
      <c r="A893">
        <v>1386</v>
      </c>
      <c r="B893" s="1">
        <v>43743</v>
      </c>
      <c r="C893" t="s">
        <v>138</v>
      </c>
      <c r="D893" t="s">
        <v>44</v>
      </c>
      <c r="E893" t="s">
        <v>30</v>
      </c>
      <c r="F893" t="s">
        <v>31</v>
      </c>
      <c r="G893" t="s">
        <v>32</v>
      </c>
      <c r="H893" t="s">
        <v>55</v>
      </c>
      <c r="I893" t="s">
        <v>132</v>
      </c>
      <c r="J893" t="s">
        <v>65</v>
      </c>
      <c r="K893" s="1">
        <v>27991</v>
      </c>
      <c r="L893" t="s">
        <v>36</v>
      </c>
      <c r="M893" t="s">
        <v>37</v>
      </c>
      <c r="N893" t="s">
        <v>38</v>
      </c>
      <c r="O893" t="s">
        <v>67</v>
      </c>
      <c r="P893" t="s">
        <v>78</v>
      </c>
      <c r="Q893">
        <v>3</v>
      </c>
      <c r="R893" s="1">
        <v>45003</v>
      </c>
      <c r="S893">
        <v>2</v>
      </c>
      <c r="T893">
        <v>4</v>
      </c>
      <c r="U893">
        <v>5</v>
      </c>
      <c r="V893" s="1">
        <v>45106</v>
      </c>
      <c r="W893" t="s">
        <v>68</v>
      </c>
      <c r="X893" t="s">
        <v>51</v>
      </c>
      <c r="Y893" t="s">
        <v>73</v>
      </c>
      <c r="Z893">
        <v>1</v>
      </c>
      <c r="AA893">
        <v>106.91</v>
      </c>
      <c r="AB893">
        <v>43</v>
      </c>
    </row>
    <row r="894" spans="1:28" x14ac:dyDescent="0.25">
      <c r="A894">
        <v>1387</v>
      </c>
      <c r="B894" s="1">
        <v>44506</v>
      </c>
      <c r="C894" t="s">
        <v>138</v>
      </c>
      <c r="D894" t="s">
        <v>87</v>
      </c>
      <c r="E894" t="s">
        <v>30</v>
      </c>
      <c r="F894" t="s">
        <v>31</v>
      </c>
      <c r="G894" t="s">
        <v>56</v>
      </c>
      <c r="H894" t="s">
        <v>55</v>
      </c>
      <c r="I894" t="s">
        <v>132</v>
      </c>
      <c r="J894" t="s">
        <v>65</v>
      </c>
      <c r="K894" s="1">
        <v>18867</v>
      </c>
      <c r="L894" t="s">
        <v>36</v>
      </c>
      <c r="M894" t="s">
        <v>48</v>
      </c>
      <c r="N894" t="s">
        <v>49</v>
      </c>
      <c r="O894" t="s">
        <v>77</v>
      </c>
      <c r="P894" t="s">
        <v>107</v>
      </c>
      <c r="Q894">
        <v>3</v>
      </c>
      <c r="R894" s="1">
        <v>45014</v>
      </c>
      <c r="S894">
        <v>5</v>
      </c>
      <c r="T894">
        <v>1</v>
      </c>
      <c r="U894">
        <v>2</v>
      </c>
      <c r="V894" s="1">
        <v>44915</v>
      </c>
      <c r="W894" t="s">
        <v>92</v>
      </c>
      <c r="X894" t="s">
        <v>51</v>
      </c>
      <c r="Y894" t="s">
        <v>52</v>
      </c>
      <c r="Z894">
        <v>1</v>
      </c>
      <c r="AA894">
        <v>195.95</v>
      </c>
      <c r="AB894">
        <v>70</v>
      </c>
    </row>
    <row r="895" spans="1:28" x14ac:dyDescent="0.25">
      <c r="A895">
        <v>1388</v>
      </c>
      <c r="B895" s="1">
        <v>43594</v>
      </c>
      <c r="C895" t="s">
        <v>138</v>
      </c>
      <c r="D895" t="s">
        <v>64</v>
      </c>
      <c r="E895" t="s">
        <v>30</v>
      </c>
      <c r="F895" t="s">
        <v>46</v>
      </c>
      <c r="G895" t="s">
        <v>56</v>
      </c>
      <c r="H895" t="s">
        <v>55</v>
      </c>
      <c r="I895" t="s">
        <v>132</v>
      </c>
      <c r="J895" t="s">
        <v>70</v>
      </c>
      <c r="K895" s="1">
        <v>25925</v>
      </c>
      <c r="L895" t="s">
        <v>36</v>
      </c>
      <c r="M895" t="s">
        <v>37</v>
      </c>
      <c r="N895" t="s">
        <v>72</v>
      </c>
      <c r="O895" t="s">
        <v>61</v>
      </c>
      <c r="P895" t="s">
        <v>78</v>
      </c>
      <c r="Q895">
        <v>3</v>
      </c>
      <c r="R895" s="1">
        <v>45122</v>
      </c>
      <c r="S895">
        <v>5</v>
      </c>
      <c r="T895">
        <v>2</v>
      </c>
      <c r="U895">
        <v>4</v>
      </c>
      <c r="V895" s="1">
        <v>45034</v>
      </c>
      <c r="W895" t="s">
        <v>92</v>
      </c>
      <c r="X895" t="s">
        <v>51</v>
      </c>
      <c r="Y895" t="s">
        <v>63</v>
      </c>
      <c r="Z895">
        <v>1</v>
      </c>
      <c r="AA895">
        <v>918.34</v>
      </c>
      <c r="AB895">
        <v>49</v>
      </c>
    </row>
    <row r="896" spans="1:28" x14ac:dyDescent="0.25">
      <c r="A896">
        <v>1389</v>
      </c>
      <c r="B896" s="1">
        <v>43766</v>
      </c>
      <c r="C896" t="s">
        <v>106</v>
      </c>
      <c r="D896" t="s">
        <v>81</v>
      </c>
      <c r="E896" t="s">
        <v>30</v>
      </c>
      <c r="F896" t="s">
        <v>46</v>
      </c>
      <c r="G896" t="s">
        <v>45</v>
      </c>
      <c r="H896" t="s">
        <v>55</v>
      </c>
      <c r="I896" t="s">
        <v>34</v>
      </c>
      <c r="J896" t="s">
        <v>134</v>
      </c>
      <c r="K896" s="1">
        <v>22961</v>
      </c>
      <c r="L896" t="s">
        <v>36</v>
      </c>
      <c r="M896" t="s">
        <v>48</v>
      </c>
      <c r="N896" t="s">
        <v>49</v>
      </c>
      <c r="O896" t="s">
        <v>39</v>
      </c>
      <c r="P896" t="s">
        <v>78</v>
      </c>
      <c r="Q896">
        <v>3</v>
      </c>
      <c r="R896" s="1">
        <v>44982</v>
      </c>
      <c r="S896">
        <v>4</v>
      </c>
      <c r="T896">
        <v>4</v>
      </c>
      <c r="U896">
        <v>3</v>
      </c>
      <c r="V896" s="1">
        <v>44942</v>
      </c>
      <c r="W896" t="s">
        <v>92</v>
      </c>
      <c r="X896" t="s">
        <v>51</v>
      </c>
      <c r="Y896" t="s">
        <v>52</v>
      </c>
      <c r="Z896">
        <v>3</v>
      </c>
      <c r="AA896">
        <v>425.34</v>
      </c>
      <c r="AB896">
        <v>57</v>
      </c>
    </row>
    <row r="897" spans="1:28" x14ac:dyDescent="0.25">
      <c r="A897">
        <v>1390</v>
      </c>
      <c r="B897" s="1">
        <v>43476</v>
      </c>
      <c r="C897" t="s">
        <v>28</v>
      </c>
      <c r="D897" t="s">
        <v>85</v>
      </c>
      <c r="E897" t="s">
        <v>30</v>
      </c>
      <c r="F897" t="s">
        <v>31</v>
      </c>
      <c r="G897" t="s">
        <v>32</v>
      </c>
      <c r="H897" t="s">
        <v>46</v>
      </c>
      <c r="I897" t="s">
        <v>34</v>
      </c>
      <c r="J897" t="s">
        <v>65</v>
      </c>
      <c r="K897" s="1">
        <v>20444</v>
      </c>
      <c r="L897" t="s">
        <v>36</v>
      </c>
      <c r="M897" t="s">
        <v>48</v>
      </c>
      <c r="N897" t="s">
        <v>84</v>
      </c>
      <c r="O897" t="s">
        <v>67</v>
      </c>
      <c r="P897" t="s">
        <v>78</v>
      </c>
      <c r="Q897">
        <v>3</v>
      </c>
      <c r="R897" s="1">
        <v>44949</v>
      </c>
      <c r="S897">
        <v>2</v>
      </c>
      <c r="T897">
        <v>3</v>
      </c>
      <c r="U897">
        <v>4</v>
      </c>
      <c r="V897" s="1">
        <v>44988</v>
      </c>
      <c r="W897" t="s">
        <v>92</v>
      </c>
      <c r="X897" t="s">
        <v>51</v>
      </c>
      <c r="Y897" t="s">
        <v>63</v>
      </c>
      <c r="Z897">
        <v>3</v>
      </c>
      <c r="AA897">
        <v>512.53</v>
      </c>
      <c r="AB897">
        <v>64</v>
      </c>
    </row>
    <row r="898" spans="1:28" x14ac:dyDescent="0.25">
      <c r="A898">
        <v>1391</v>
      </c>
      <c r="B898" s="1">
        <v>43923</v>
      </c>
      <c r="C898" t="s">
        <v>28</v>
      </c>
      <c r="D898" t="s">
        <v>87</v>
      </c>
      <c r="E898" t="s">
        <v>30</v>
      </c>
      <c r="F898" t="s">
        <v>31</v>
      </c>
      <c r="G898" t="s">
        <v>45</v>
      </c>
      <c r="H898" t="s">
        <v>33</v>
      </c>
      <c r="I898" t="s">
        <v>34</v>
      </c>
      <c r="J898" t="s">
        <v>103</v>
      </c>
      <c r="K898" s="1">
        <v>15298</v>
      </c>
      <c r="L898" t="s">
        <v>36</v>
      </c>
      <c r="M898" t="s">
        <v>37</v>
      </c>
      <c r="N898" t="s">
        <v>60</v>
      </c>
      <c r="O898" t="s">
        <v>61</v>
      </c>
      <c r="P898" t="s">
        <v>98</v>
      </c>
      <c r="Q898">
        <v>3</v>
      </c>
      <c r="R898" s="1">
        <v>44784</v>
      </c>
      <c r="S898">
        <v>4</v>
      </c>
      <c r="T898">
        <v>1</v>
      </c>
      <c r="U898">
        <v>1</v>
      </c>
      <c r="V898" s="1">
        <v>44962</v>
      </c>
      <c r="W898" t="s">
        <v>41</v>
      </c>
      <c r="X898" t="s">
        <v>51</v>
      </c>
      <c r="Y898" t="s">
        <v>63</v>
      </c>
      <c r="Z898">
        <v>3</v>
      </c>
      <c r="AA898">
        <v>146.47999999999999</v>
      </c>
      <c r="AB898">
        <v>79</v>
      </c>
    </row>
    <row r="899" spans="1:28" x14ac:dyDescent="0.25">
      <c r="A899">
        <v>1392</v>
      </c>
      <c r="B899" s="1">
        <v>43623</v>
      </c>
      <c r="C899" t="s">
        <v>28</v>
      </c>
      <c r="D899" t="s">
        <v>54</v>
      </c>
      <c r="E899" t="s">
        <v>30</v>
      </c>
      <c r="F899" t="s">
        <v>46</v>
      </c>
      <c r="G899" t="s">
        <v>45</v>
      </c>
      <c r="H899" t="s">
        <v>46</v>
      </c>
      <c r="I899" t="s">
        <v>34</v>
      </c>
      <c r="J899" t="s">
        <v>70</v>
      </c>
      <c r="K899" s="1">
        <v>20145</v>
      </c>
      <c r="L899" t="s">
        <v>36</v>
      </c>
      <c r="M899" t="s">
        <v>37</v>
      </c>
      <c r="N899" t="s">
        <v>49</v>
      </c>
      <c r="O899" t="s">
        <v>39</v>
      </c>
      <c r="P899" t="s">
        <v>78</v>
      </c>
      <c r="Q899">
        <v>3</v>
      </c>
      <c r="R899" s="1">
        <v>44823</v>
      </c>
      <c r="S899">
        <v>4</v>
      </c>
      <c r="T899">
        <v>4</v>
      </c>
      <c r="U899">
        <v>3</v>
      </c>
      <c r="V899" s="1">
        <v>45036</v>
      </c>
      <c r="W899" t="s">
        <v>41</v>
      </c>
      <c r="X899" t="s">
        <v>51</v>
      </c>
      <c r="Y899" t="s">
        <v>63</v>
      </c>
      <c r="Z899">
        <v>3</v>
      </c>
      <c r="AA899">
        <v>578.62</v>
      </c>
      <c r="AB899">
        <v>64</v>
      </c>
    </row>
    <row r="900" spans="1:28" x14ac:dyDescent="0.25">
      <c r="A900">
        <v>1393</v>
      </c>
      <c r="B900" s="1">
        <v>44522</v>
      </c>
      <c r="C900" t="s">
        <v>28</v>
      </c>
      <c r="D900" t="s">
        <v>85</v>
      </c>
      <c r="E900" t="s">
        <v>30</v>
      </c>
      <c r="F900" t="s">
        <v>46</v>
      </c>
      <c r="G900" t="s">
        <v>32</v>
      </c>
      <c r="H900" t="s">
        <v>46</v>
      </c>
      <c r="I900" t="s">
        <v>34</v>
      </c>
      <c r="J900" t="s">
        <v>65</v>
      </c>
      <c r="K900" s="1">
        <v>17246</v>
      </c>
      <c r="L900" t="s">
        <v>36</v>
      </c>
      <c r="M900" t="s">
        <v>37</v>
      </c>
      <c r="N900" t="s">
        <v>60</v>
      </c>
      <c r="O900" t="s">
        <v>61</v>
      </c>
      <c r="P900" t="s">
        <v>78</v>
      </c>
      <c r="Q900">
        <v>3</v>
      </c>
      <c r="R900" s="1">
        <v>45094</v>
      </c>
      <c r="S900">
        <v>4</v>
      </c>
      <c r="T900">
        <v>4</v>
      </c>
      <c r="U900">
        <v>4</v>
      </c>
      <c r="V900" s="1">
        <v>45018</v>
      </c>
      <c r="W900" t="s">
        <v>68</v>
      </c>
      <c r="X900" t="s">
        <v>51</v>
      </c>
      <c r="Y900" t="s">
        <v>43</v>
      </c>
      <c r="Z900">
        <v>3</v>
      </c>
      <c r="AA900">
        <v>255.61</v>
      </c>
      <c r="AB900">
        <v>74</v>
      </c>
    </row>
    <row r="901" spans="1:28" x14ac:dyDescent="0.25">
      <c r="A901">
        <v>1394</v>
      </c>
      <c r="B901" s="1">
        <v>43484</v>
      </c>
      <c r="C901" t="s">
        <v>28</v>
      </c>
      <c r="D901" t="s">
        <v>81</v>
      </c>
      <c r="E901" t="s">
        <v>30</v>
      </c>
      <c r="F901" t="s">
        <v>55</v>
      </c>
      <c r="G901" t="s">
        <v>45</v>
      </c>
      <c r="H901" t="s">
        <v>46</v>
      </c>
      <c r="I901" t="s">
        <v>34</v>
      </c>
      <c r="J901" t="s">
        <v>70</v>
      </c>
      <c r="K901" s="1">
        <v>15839</v>
      </c>
      <c r="L901" t="s">
        <v>36</v>
      </c>
      <c r="M901" t="s">
        <v>48</v>
      </c>
      <c r="N901" t="s">
        <v>72</v>
      </c>
      <c r="O901" t="s">
        <v>67</v>
      </c>
      <c r="P901" t="s">
        <v>78</v>
      </c>
      <c r="Q901">
        <v>3</v>
      </c>
      <c r="R901" s="1">
        <v>45114</v>
      </c>
      <c r="S901">
        <v>1</v>
      </c>
      <c r="T901">
        <v>2</v>
      </c>
      <c r="U901">
        <v>2</v>
      </c>
      <c r="V901" s="1">
        <v>44970</v>
      </c>
      <c r="W901" t="s">
        <v>41</v>
      </c>
      <c r="X901" t="s">
        <v>42</v>
      </c>
      <c r="Y901" t="s">
        <v>73</v>
      </c>
      <c r="Z901">
        <v>5</v>
      </c>
      <c r="AA901">
        <v>370.26</v>
      </c>
      <c r="AB901">
        <v>76</v>
      </c>
    </row>
    <row r="902" spans="1:28" x14ac:dyDescent="0.25">
      <c r="A902">
        <v>1395</v>
      </c>
      <c r="B902" s="1">
        <v>44547</v>
      </c>
      <c r="C902" t="s">
        <v>106</v>
      </c>
      <c r="D902" t="s">
        <v>85</v>
      </c>
      <c r="E902" t="s">
        <v>108</v>
      </c>
      <c r="F902" t="s">
        <v>55</v>
      </c>
      <c r="G902" t="s">
        <v>32</v>
      </c>
      <c r="H902" t="s">
        <v>46</v>
      </c>
      <c r="I902" t="s">
        <v>34</v>
      </c>
      <c r="J902" t="s">
        <v>65</v>
      </c>
      <c r="K902" s="1">
        <v>22234</v>
      </c>
      <c r="L902" t="s">
        <v>36</v>
      </c>
      <c r="M902" t="s">
        <v>48</v>
      </c>
      <c r="N902" t="s">
        <v>72</v>
      </c>
      <c r="O902" t="s">
        <v>77</v>
      </c>
      <c r="P902" t="s">
        <v>78</v>
      </c>
      <c r="Q902">
        <v>3</v>
      </c>
      <c r="R902" s="1">
        <v>45077</v>
      </c>
      <c r="S902">
        <v>4</v>
      </c>
      <c r="T902">
        <v>1</v>
      </c>
      <c r="U902">
        <v>2</v>
      </c>
      <c r="V902" s="1">
        <v>44923</v>
      </c>
      <c r="W902" t="s">
        <v>92</v>
      </c>
      <c r="X902" t="s">
        <v>42</v>
      </c>
      <c r="Y902" t="s">
        <v>43</v>
      </c>
      <c r="Z902">
        <v>2</v>
      </c>
      <c r="AA902">
        <v>302.97000000000003</v>
      </c>
      <c r="AB902">
        <v>61</v>
      </c>
    </row>
    <row r="903" spans="1:28" x14ac:dyDescent="0.25">
      <c r="A903">
        <v>1396</v>
      </c>
      <c r="B903" s="1">
        <v>43589</v>
      </c>
      <c r="C903" t="s">
        <v>28</v>
      </c>
      <c r="D903" t="s">
        <v>85</v>
      </c>
      <c r="E903" t="s">
        <v>30</v>
      </c>
      <c r="F903" t="s">
        <v>46</v>
      </c>
      <c r="G903" t="s">
        <v>45</v>
      </c>
      <c r="H903" t="s">
        <v>55</v>
      </c>
      <c r="I903" t="s">
        <v>34</v>
      </c>
      <c r="J903" t="s">
        <v>75</v>
      </c>
      <c r="K903" s="1">
        <v>20705</v>
      </c>
      <c r="L903" t="s">
        <v>36</v>
      </c>
      <c r="M903" t="s">
        <v>37</v>
      </c>
      <c r="N903" t="s">
        <v>49</v>
      </c>
      <c r="O903" t="s">
        <v>67</v>
      </c>
      <c r="P903" t="s">
        <v>78</v>
      </c>
      <c r="Q903">
        <v>3</v>
      </c>
      <c r="R903" s="1">
        <v>45114</v>
      </c>
      <c r="S903">
        <v>2</v>
      </c>
      <c r="T903">
        <v>1</v>
      </c>
      <c r="U903">
        <v>3</v>
      </c>
      <c r="V903" s="1">
        <v>44817</v>
      </c>
      <c r="W903" t="s">
        <v>92</v>
      </c>
      <c r="X903" t="s">
        <v>42</v>
      </c>
      <c r="Y903" t="s">
        <v>63</v>
      </c>
      <c r="Z903">
        <v>3</v>
      </c>
      <c r="AA903">
        <v>632.28</v>
      </c>
      <c r="AB903">
        <v>63</v>
      </c>
    </row>
    <row r="904" spans="1:28" x14ac:dyDescent="0.25">
      <c r="A904">
        <v>1397</v>
      </c>
      <c r="B904" s="1">
        <v>43459</v>
      </c>
      <c r="C904" t="s">
        <v>28</v>
      </c>
      <c r="D904" t="s">
        <v>87</v>
      </c>
      <c r="E904" t="s">
        <v>30</v>
      </c>
      <c r="F904" t="s">
        <v>31</v>
      </c>
      <c r="G904" t="s">
        <v>45</v>
      </c>
      <c r="H904" t="s">
        <v>46</v>
      </c>
      <c r="I904" t="s">
        <v>34</v>
      </c>
      <c r="J904" t="s">
        <v>65</v>
      </c>
      <c r="K904" s="1">
        <v>29643</v>
      </c>
      <c r="L904" t="s">
        <v>36</v>
      </c>
      <c r="M904" t="s">
        <v>48</v>
      </c>
      <c r="N904" t="s">
        <v>60</v>
      </c>
      <c r="O904" t="s">
        <v>61</v>
      </c>
      <c r="P904" t="s">
        <v>78</v>
      </c>
      <c r="Q904">
        <v>3</v>
      </c>
      <c r="R904" s="1">
        <v>45016</v>
      </c>
      <c r="S904">
        <v>3</v>
      </c>
      <c r="T904">
        <v>2</v>
      </c>
      <c r="U904">
        <v>3</v>
      </c>
      <c r="V904" s="1">
        <v>44986</v>
      </c>
      <c r="W904" t="s">
        <v>50</v>
      </c>
      <c r="X904" t="s">
        <v>42</v>
      </c>
      <c r="Y904" t="s">
        <v>52</v>
      </c>
      <c r="Z904">
        <v>2</v>
      </c>
      <c r="AA904">
        <v>669.41</v>
      </c>
      <c r="AB904">
        <v>37</v>
      </c>
    </row>
    <row r="905" spans="1:28" x14ac:dyDescent="0.25">
      <c r="A905">
        <v>1398</v>
      </c>
      <c r="B905" s="1">
        <v>44199</v>
      </c>
      <c r="C905" t="s">
        <v>28</v>
      </c>
      <c r="D905" t="s">
        <v>94</v>
      </c>
      <c r="E905" t="s">
        <v>30</v>
      </c>
      <c r="F905" t="s">
        <v>46</v>
      </c>
      <c r="G905" t="s">
        <v>32</v>
      </c>
      <c r="H905" t="s">
        <v>55</v>
      </c>
      <c r="I905" t="s">
        <v>34</v>
      </c>
      <c r="J905" t="s">
        <v>89</v>
      </c>
      <c r="K905" s="1">
        <v>26645</v>
      </c>
      <c r="L905" t="s">
        <v>36</v>
      </c>
      <c r="M905" t="s">
        <v>37</v>
      </c>
      <c r="N905" t="s">
        <v>38</v>
      </c>
      <c r="O905" t="s">
        <v>61</v>
      </c>
      <c r="P905" t="s">
        <v>98</v>
      </c>
      <c r="Q905">
        <v>3</v>
      </c>
      <c r="R905" s="1">
        <v>45023</v>
      </c>
      <c r="S905">
        <v>1</v>
      </c>
      <c r="T905">
        <v>1</v>
      </c>
      <c r="U905">
        <v>1</v>
      </c>
      <c r="V905" s="1">
        <v>44930</v>
      </c>
      <c r="W905" t="s">
        <v>92</v>
      </c>
      <c r="X905" t="s">
        <v>51</v>
      </c>
      <c r="Y905" t="s">
        <v>73</v>
      </c>
      <c r="Z905">
        <v>3</v>
      </c>
      <c r="AA905">
        <v>191.99</v>
      </c>
      <c r="AB905">
        <v>49</v>
      </c>
    </row>
    <row r="906" spans="1:28" x14ac:dyDescent="0.25">
      <c r="A906">
        <v>1399</v>
      </c>
      <c r="B906" s="1">
        <v>45092</v>
      </c>
      <c r="C906" t="s">
        <v>28</v>
      </c>
      <c r="D906" t="s">
        <v>69</v>
      </c>
      <c r="E906" t="s">
        <v>30</v>
      </c>
      <c r="F906" t="s">
        <v>46</v>
      </c>
      <c r="G906" t="s">
        <v>32</v>
      </c>
      <c r="H906" t="s">
        <v>55</v>
      </c>
      <c r="I906" t="s">
        <v>34</v>
      </c>
      <c r="J906" t="s">
        <v>65</v>
      </c>
      <c r="K906" s="1">
        <v>28474</v>
      </c>
      <c r="L906" t="s">
        <v>36</v>
      </c>
      <c r="M906" t="s">
        <v>37</v>
      </c>
      <c r="N906" t="s">
        <v>60</v>
      </c>
      <c r="O906" t="s">
        <v>39</v>
      </c>
      <c r="P906" t="s">
        <v>98</v>
      </c>
      <c r="Q906">
        <v>3</v>
      </c>
      <c r="R906" s="1">
        <v>44992</v>
      </c>
      <c r="S906">
        <v>1</v>
      </c>
      <c r="T906">
        <v>4</v>
      </c>
      <c r="U906">
        <v>4</v>
      </c>
      <c r="V906" s="1">
        <v>45048</v>
      </c>
      <c r="W906" t="s">
        <v>50</v>
      </c>
      <c r="X906" t="s">
        <v>42</v>
      </c>
      <c r="Y906" t="s">
        <v>52</v>
      </c>
      <c r="Z906">
        <v>2</v>
      </c>
      <c r="AA906">
        <v>695.11</v>
      </c>
      <c r="AB906">
        <v>46</v>
      </c>
    </row>
    <row r="907" spans="1:28" x14ac:dyDescent="0.25">
      <c r="A907">
        <v>1400</v>
      </c>
      <c r="B907" s="1">
        <v>43341</v>
      </c>
      <c r="C907" t="s">
        <v>106</v>
      </c>
      <c r="D907" t="s">
        <v>81</v>
      </c>
      <c r="E907" t="s">
        <v>30</v>
      </c>
      <c r="F907" t="s">
        <v>55</v>
      </c>
      <c r="G907" t="s">
        <v>56</v>
      </c>
      <c r="H907" t="s">
        <v>55</v>
      </c>
      <c r="I907" t="s">
        <v>34</v>
      </c>
      <c r="J907" t="s">
        <v>70</v>
      </c>
      <c r="K907" s="1">
        <v>20182</v>
      </c>
      <c r="L907" t="s">
        <v>36</v>
      </c>
      <c r="M907" t="s">
        <v>37</v>
      </c>
      <c r="N907" t="s">
        <v>38</v>
      </c>
      <c r="O907" t="s">
        <v>77</v>
      </c>
      <c r="P907" t="s">
        <v>78</v>
      </c>
      <c r="Q907">
        <v>3</v>
      </c>
      <c r="R907" s="1">
        <v>45063</v>
      </c>
      <c r="S907">
        <v>2</v>
      </c>
      <c r="T907">
        <v>3</v>
      </c>
      <c r="U907">
        <v>3</v>
      </c>
      <c r="V907" s="1">
        <v>44779</v>
      </c>
      <c r="W907" t="s">
        <v>92</v>
      </c>
      <c r="X907" t="s">
        <v>42</v>
      </c>
      <c r="Y907" t="s">
        <v>43</v>
      </c>
      <c r="Z907">
        <v>2</v>
      </c>
      <c r="AA907">
        <v>634.91999999999996</v>
      </c>
      <c r="AB907">
        <v>63</v>
      </c>
    </row>
    <row r="908" spans="1:28" x14ac:dyDescent="0.25">
      <c r="A908">
        <v>1401</v>
      </c>
      <c r="B908" s="1">
        <v>43469</v>
      </c>
      <c r="C908" t="s">
        <v>28</v>
      </c>
      <c r="D908" t="s">
        <v>54</v>
      </c>
      <c r="E908" t="s">
        <v>30</v>
      </c>
      <c r="F908" t="s">
        <v>31</v>
      </c>
      <c r="G908" t="s">
        <v>56</v>
      </c>
      <c r="H908" t="s">
        <v>46</v>
      </c>
      <c r="I908" t="s">
        <v>34</v>
      </c>
      <c r="J908" t="s">
        <v>89</v>
      </c>
      <c r="K908" s="1">
        <v>24701</v>
      </c>
      <c r="L908" t="s">
        <v>36</v>
      </c>
      <c r="M908" t="s">
        <v>48</v>
      </c>
      <c r="N908" t="s">
        <v>38</v>
      </c>
      <c r="O908" t="s">
        <v>61</v>
      </c>
      <c r="P908" t="s">
        <v>78</v>
      </c>
      <c r="Q908">
        <v>3</v>
      </c>
      <c r="R908" s="1">
        <v>44869</v>
      </c>
      <c r="S908">
        <v>2</v>
      </c>
      <c r="T908">
        <v>5</v>
      </c>
      <c r="U908">
        <v>3</v>
      </c>
      <c r="V908" s="1">
        <v>45110</v>
      </c>
      <c r="W908" t="s">
        <v>92</v>
      </c>
      <c r="X908" t="s">
        <v>42</v>
      </c>
      <c r="Y908" t="s">
        <v>52</v>
      </c>
      <c r="Z908">
        <v>5</v>
      </c>
      <c r="AA908">
        <v>873.98</v>
      </c>
      <c r="AB908">
        <v>52</v>
      </c>
    </row>
    <row r="909" spans="1:28" x14ac:dyDescent="0.25">
      <c r="A909">
        <v>1402</v>
      </c>
      <c r="B909" s="1">
        <v>44449</v>
      </c>
      <c r="C909" t="s">
        <v>28</v>
      </c>
      <c r="D909" t="s">
        <v>87</v>
      </c>
      <c r="E909" t="s">
        <v>30</v>
      </c>
      <c r="F909" t="s">
        <v>55</v>
      </c>
      <c r="G909" t="s">
        <v>56</v>
      </c>
      <c r="H909" t="s">
        <v>55</v>
      </c>
      <c r="I909" t="s">
        <v>34</v>
      </c>
      <c r="J909" t="s">
        <v>58</v>
      </c>
      <c r="K909" s="1">
        <v>32428</v>
      </c>
      <c r="L909" t="s">
        <v>36</v>
      </c>
      <c r="M909" t="s">
        <v>37</v>
      </c>
      <c r="N909" t="s">
        <v>38</v>
      </c>
      <c r="O909" t="s">
        <v>77</v>
      </c>
      <c r="P909" t="s">
        <v>78</v>
      </c>
      <c r="Q909">
        <v>3</v>
      </c>
      <c r="R909" s="1">
        <v>45120</v>
      </c>
      <c r="S909">
        <v>2</v>
      </c>
      <c r="T909">
        <v>4</v>
      </c>
      <c r="U909">
        <v>4</v>
      </c>
      <c r="V909" s="1">
        <v>44848</v>
      </c>
      <c r="W909" t="s">
        <v>92</v>
      </c>
      <c r="X909" t="s">
        <v>51</v>
      </c>
      <c r="Y909" t="s">
        <v>73</v>
      </c>
      <c r="Z909">
        <v>3</v>
      </c>
      <c r="AA909">
        <v>602.33000000000004</v>
      </c>
      <c r="AB909">
        <v>33</v>
      </c>
    </row>
    <row r="910" spans="1:28" x14ac:dyDescent="0.25">
      <c r="A910">
        <v>1403</v>
      </c>
      <c r="B910" s="1">
        <v>44385</v>
      </c>
      <c r="C910" t="s">
        <v>28</v>
      </c>
      <c r="D910" t="s">
        <v>85</v>
      </c>
      <c r="E910" t="s">
        <v>30</v>
      </c>
      <c r="F910" t="s">
        <v>55</v>
      </c>
      <c r="G910" t="s">
        <v>56</v>
      </c>
      <c r="H910" t="s">
        <v>33</v>
      </c>
      <c r="I910" t="s">
        <v>34</v>
      </c>
      <c r="J910" t="s">
        <v>70</v>
      </c>
      <c r="K910" s="1">
        <v>16415</v>
      </c>
      <c r="L910" t="s">
        <v>36</v>
      </c>
      <c r="M910" t="s">
        <v>37</v>
      </c>
      <c r="N910" t="s">
        <v>38</v>
      </c>
      <c r="O910" t="s">
        <v>39</v>
      </c>
      <c r="P910" t="s">
        <v>78</v>
      </c>
      <c r="Q910">
        <v>3</v>
      </c>
      <c r="R910" s="1">
        <v>44920</v>
      </c>
      <c r="S910">
        <v>1</v>
      </c>
      <c r="T910">
        <v>3</v>
      </c>
      <c r="U910">
        <v>2</v>
      </c>
      <c r="V910" s="1">
        <v>45085</v>
      </c>
      <c r="W910" t="s">
        <v>68</v>
      </c>
      <c r="X910" t="s">
        <v>42</v>
      </c>
      <c r="Y910" t="s">
        <v>43</v>
      </c>
      <c r="Z910">
        <v>3</v>
      </c>
      <c r="AA910">
        <v>807.02</v>
      </c>
      <c r="AB910">
        <v>77</v>
      </c>
    </row>
    <row r="911" spans="1:28" x14ac:dyDescent="0.25">
      <c r="A911">
        <v>1404</v>
      </c>
      <c r="B911" s="1">
        <v>43405</v>
      </c>
      <c r="C911" t="s">
        <v>106</v>
      </c>
      <c r="D911" t="s">
        <v>69</v>
      </c>
      <c r="E911" t="s">
        <v>108</v>
      </c>
      <c r="F911" t="s">
        <v>31</v>
      </c>
      <c r="G911" t="s">
        <v>56</v>
      </c>
      <c r="H911" t="s">
        <v>46</v>
      </c>
      <c r="I911" t="s">
        <v>34</v>
      </c>
      <c r="J911" t="s">
        <v>35</v>
      </c>
      <c r="K911" s="1">
        <v>28830</v>
      </c>
      <c r="L911" t="s">
        <v>36</v>
      </c>
      <c r="M911" t="s">
        <v>48</v>
      </c>
      <c r="N911" t="s">
        <v>49</v>
      </c>
      <c r="O911" t="s">
        <v>61</v>
      </c>
      <c r="P911" t="s">
        <v>78</v>
      </c>
      <c r="Q911">
        <v>3</v>
      </c>
      <c r="R911" s="1">
        <v>44975</v>
      </c>
      <c r="S911">
        <v>1</v>
      </c>
      <c r="T911">
        <v>2</v>
      </c>
      <c r="U911">
        <v>2</v>
      </c>
      <c r="V911" s="1">
        <v>44836</v>
      </c>
      <c r="W911" t="s">
        <v>62</v>
      </c>
      <c r="X911" t="s">
        <v>42</v>
      </c>
      <c r="Y911" t="s">
        <v>63</v>
      </c>
      <c r="Z911">
        <v>4</v>
      </c>
      <c r="AA911">
        <v>411.94</v>
      </c>
      <c r="AB911">
        <v>40</v>
      </c>
    </row>
    <row r="912" spans="1:28" x14ac:dyDescent="0.25">
      <c r="A912">
        <v>1405</v>
      </c>
      <c r="B912" s="1">
        <v>43442</v>
      </c>
      <c r="C912" t="s">
        <v>106</v>
      </c>
      <c r="D912" t="s">
        <v>54</v>
      </c>
      <c r="E912" t="s">
        <v>30</v>
      </c>
      <c r="F912" t="s">
        <v>46</v>
      </c>
      <c r="G912" t="s">
        <v>45</v>
      </c>
      <c r="H912" t="s">
        <v>33</v>
      </c>
      <c r="I912" t="s">
        <v>34</v>
      </c>
      <c r="J912" t="s">
        <v>70</v>
      </c>
      <c r="K912" s="1">
        <v>28214</v>
      </c>
      <c r="L912" t="s">
        <v>36</v>
      </c>
      <c r="M912" t="s">
        <v>37</v>
      </c>
      <c r="N912" t="s">
        <v>60</v>
      </c>
      <c r="O912" t="s">
        <v>61</v>
      </c>
      <c r="P912" t="s">
        <v>78</v>
      </c>
      <c r="Q912">
        <v>3</v>
      </c>
      <c r="R912" s="1">
        <v>45045</v>
      </c>
      <c r="S912">
        <v>3</v>
      </c>
      <c r="T912">
        <v>3</v>
      </c>
      <c r="U912">
        <v>3</v>
      </c>
      <c r="V912" s="1">
        <v>44819</v>
      </c>
      <c r="W912" t="s">
        <v>50</v>
      </c>
      <c r="X912" t="s">
        <v>51</v>
      </c>
      <c r="Y912" t="s">
        <v>63</v>
      </c>
      <c r="Z912">
        <v>4</v>
      </c>
      <c r="AA912">
        <v>537.73</v>
      </c>
      <c r="AB912">
        <v>41</v>
      </c>
    </row>
    <row r="913" spans="1:28" x14ac:dyDescent="0.25">
      <c r="A913">
        <v>1406</v>
      </c>
      <c r="B913" s="1">
        <v>44859</v>
      </c>
      <c r="C913" t="s">
        <v>106</v>
      </c>
      <c r="D913" t="s">
        <v>94</v>
      </c>
      <c r="E913" t="s">
        <v>30</v>
      </c>
      <c r="F913" t="s">
        <v>46</v>
      </c>
      <c r="G913" t="s">
        <v>45</v>
      </c>
      <c r="H913" t="s">
        <v>55</v>
      </c>
      <c r="I913" t="s">
        <v>34</v>
      </c>
      <c r="J913" t="s">
        <v>65</v>
      </c>
      <c r="K913" s="1">
        <v>30265</v>
      </c>
      <c r="L913" t="s">
        <v>36</v>
      </c>
      <c r="M913" t="s">
        <v>37</v>
      </c>
      <c r="N913" t="s">
        <v>84</v>
      </c>
      <c r="O913" t="s">
        <v>61</v>
      </c>
      <c r="P913" t="s">
        <v>78</v>
      </c>
      <c r="Q913">
        <v>3</v>
      </c>
      <c r="R913" s="1">
        <v>45061</v>
      </c>
      <c r="S913">
        <v>4</v>
      </c>
      <c r="T913">
        <v>1</v>
      </c>
      <c r="U913">
        <v>5</v>
      </c>
      <c r="V913" s="1">
        <v>45049</v>
      </c>
      <c r="W913" t="s">
        <v>68</v>
      </c>
      <c r="X913" t="s">
        <v>42</v>
      </c>
      <c r="Y913" t="s">
        <v>52</v>
      </c>
      <c r="Z913">
        <v>5</v>
      </c>
      <c r="AA913">
        <v>930.1</v>
      </c>
      <c r="AB913">
        <v>40</v>
      </c>
    </row>
    <row r="914" spans="1:28" x14ac:dyDescent="0.25">
      <c r="A914">
        <v>1407</v>
      </c>
      <c r="B914" s="1">
        <v>45020</v>
      </c>
      <c r="C914" t="s">
        <v>28</v>
      </c>
      <c r="D914" t="s">
        <v>64</v>
      </c>
      <c r="E914" t="s">
        <v>30</v>
      </c>
      <c r="F914" t="s">
        <v>55</v>
      </c>
      <c r="G914" t="s">
        <v>56</v>
      </c>
      <c r="H914" t="s">
        <v>33</v>
      </c>
      <c r="I914" t="s">
        <v>34</v>
      </c>
      <c r="J914" t="s">
        <v>58</v>
      </c>
      <c r="K914" s="1">
        <v>30405</v>
      </c>
      <c r="L914" t="s">
        <v>36</v>
      </c>
      <c r="M914" t="s">
        <v>48</v>
      </c>
      <c r="N914" t="s">
        <v>49</v>
      </c>
      <c r="O914" t="s">
        <v>67</v>
      </c>
      <c r="P914" t="s">
        <v>78</v>
      </c>
      <c r="Q914">
        <v>3</v>
      </c>
      <c r="R914" s="1">
        <v>44973</v>
      </c>
      <c r="S914">
        <v>3</v>
      </c>
      <c r="T914">
        <v>3</v>
      </c>
      <c r="U914">
        <v>1</v>
      </c>
      <c r="V914" s="1">
        <v>44888</v>
      </c>
      <c r="W914" t="s">
        <v>92</v>
      </c>
      <c r="X914" t="s">
        <v>51</v>
      </c>
      <c r="Y914" t="s">
        <v>63</v>
      </c>
      <c r="Z914">
        <v>3</v>
      </c>
      <c r="AA914">
        <v>249.66</v>
      </c>
      <c r="AB914">
        <v>40</v>
      </c>
    </row>
    <row r="915" spans="1:28" x14ac:dyDescent="0.25">
      <c r="A915">
        <v>1408</v>
      </c>
      <c r="B915" s="1">
        <v>44272</v>
      </c>
      <c r="C915" t="s">
        <v>28</v>
      </c>
      <c r="D915" t="s">
        <v>54</v>
      </c>
      <c r="E915" t="s">
        <v>30</v>
      </c>
      <c r="F915" t="s">
        <v>31</v>
      </c>
      <c r="G915" t="s">
        <v>56</v>
      </c>
      <c r="H915" t="s">
        <v>46</v>
      </c>
      <c r="I915" t="s">
        <v>34</v>
      </c>
      <c r="J915" t="s">
        <v>70</v>
      </c>
      <c r="K915" s="1">
        <v>29558</v>
      </c>
      <c r="L915" t="s">
        <v>36</v>
      </c>
      <c r="M915" t="s">
        <v>37</v>
      </c>
      <c r="N915" t="s">
        <v>60</v>
      </c>
      <c r="O915" t="s">
        <v>61</v>
      </c>
      <c r="P915" t="s">
        <v>78</v>
      </c>
      <c r="Q915">
        <v>3</v>
      </c>
      <c r="R915" s="1">
        <v>45084</v>
      </c>
      <c r="S915">
        <v>3</v>
      </c>
      <c r="T915">
        <v>3</v>
      </c>
      <c r="U915">
        <v>3</v>
      </c>
      <c r="V915" s="1">
        <v>44919</v>
      </c>
      <c r="W915" t="s">
        <v>92</v>
      </c>
      <c r="X915" t="s">
        <v>42</v>
      </c>
      <c r="Y915" t="s">
        <v>73</v>
      </c>
      <c r="Z915">
        <v>5</v>
      </c>
      <c r="AA915">
        <v>691.82</v>
      </c>
      <c r="AB915">
        <v>41</v>
      </c>
    </row>
    <row r="916" spans="1:28" x14ac:dyDescent="0.25">
      <c r="A916">
        <v>1409</v>
      </c>
      <c r="B916" s="1">
        <v>43535</v>
      </c>
      <c r="C916" t="s">
        <v>28</v>
      </c>
      <c r="D916" t="s">
        <v>87</v>
      </c>
      <c r="E916" t="s">
        <v>108</v>
      </c>
      <c r="F916" t="s">
        <v>55</v>
      </c>
      <c r="G916" t="s">
        <v>45</v>
      </c>
      <c r="H916" t="s">
        <v>46</v>
      </c>
      <c r="I916" t="s">
        <v>34</v>
      </c>
      <c r="J916" t="s">
        <v>65</v>
      </c>
      <c r="K916" s="1">
        <v>29678</v>
      </c>
      <c r="L916" t="s">
        <v>36</v>
      </c>
      <c r="M916" t="s">
        <v>37</v>
      </c>
      <c r="N916" t="s">
        <v>60</v>
      </c>
      <c r="O916" t="s">
        <v>39</v>
      </c>
      <c r="P916" t="s">
        <v>78</v>
      </c>
      <c r="Q916">
        <v>3</v>
      </c>
      <c r="R916" s="1">
        <v>45063</v>
      </c>
      <c r="S916">
        <v>2</v>
      </c>
      <c r="T916">
        <v>2</v>
      </c>
      <c r="U916">
        <v>1</v>
      </c>
      <c r="V916" s="1">
        <v>44796</v>
      </c>
      <c r="W916" t="s">
        <v>50</v>
      </c>
      <c r="X916" t="s">
        <v>42</v>
      </c>
      <c r="Y916" t="s">
        <v>73</v>
      </c>
      <c r="Z916">
        <v>4</v>
      </c>
      <c r="AA916">
        <v>938.59</v>
      </c>
      <c r="AB916">
        <v>38</v>
      </c>
    </row>
    <row r="917" spans="1:28" x14ac:dyDescent="0.25">
      <c r="A917">
        <v>1410</v>
      </c>
      <c r="B917" s="1">
        <v>44617</v>
      </c>
      <c r="C917" t="s">
        <v>28</v>
      </c>
      <c r="D917" t="s">
        <v>85</v>
      </c>
      <c r="E917" t="s">
        <v>30</v>
      </c>
      <c r="F917" t="s">
        <v>31</v>
      </c>
      <c r="G917" t="s">
        <v>32</v>
      </c>
      <c r="H917" t="s">
        <v>33</v>
      </c>
      <c r="I917" t="s">
        <v>34</v>
      </c>
      <c r="J917" t="s">
        <v>101</v>
      </c>
      <c r="K917" s="1">
        <v>16657</v>
      </c>
      <c r="L917" t="s">
        <v>36</v>
      </c>
      <c r="M917" t="s">
        <v>37</v>
      </c>
      <c r="N917" t="s">
        <v>38</v>
      </c>
      <c r="O917" t="s">
        <v>39</v>
      </c>
      <c r="P917" t="s">
        <v>78</v>
      </c>
      <c r="Q917">
        <v>3</v>
      </c>
      <c r="R917" s="1">
        <v>45018</v>
      </c>
      <c r="S917">
        <v>2</v>
      </c>
      <c r="T917">
        <v>2</v>
      </c>
      <c r="U917">
        <v>4</v>
      </c>
      <c r="V917" s="1">
        <v>44890</v>
      </c>
      <c r="W917" t="s">
        <v>62</v>
      </c>
      <c r="X917" t="s">
        <v>51</v>
      </c>
      <c r="Y917" t="s">
        <v>63</v>
      </c>
      <c r="Z917">
        <v>1</v>
      </c>
      <c r="AA917">
        <v>746.8</v>
      </c>
      <c r="AB917">
        <v>77</v>
      </c>
    </row>
    <row r="918" spans="1:28" x14ac:dyDescent="0.25">
      <c r="A918">
        <v>1411</v>
      </c>
      <c r="B918" s="1">
        <v>43648</v>
      </c>
      <c r="C918" t="s">
        <v>28</v>
      </c>
      <c r="D918" t="s">
        <v>44</v>
      </c>
      <c r="E918" t="s">
        <v>30</v>
      </c>
      <c r="F918" t="s">
        <v>46</v>
      </c>
      <c r="G918" t="s">
        <v>32</v>
      </c>
      <c r="H918" t="s">
        <v>46</v>
      </c>
      <c r="I918" t="s">
        <v>34</v>
      </c>
      <c r="J918" t="s">
        <v>47</v>
      </c>
      <c r="K918" s="1">
        <v>29367</v>
      </c>
      <c r="L918" t="s">
        <v>36</v>
      </c>
      <c r="M918" t="s">
        <v>37</v>
      </c>
      <c r="N918" t="s">
        <v>49</v>
      </c>
      <c r="O918" t="s">
        <v>67</v>
      </c>
      <c r="P918" t="s">
        <v>78</v>
      </c>
      <c r="Q918">
        <v>3</v>
      </c>
      <c r="R918" s="1">
        <v>45102</v>
      </c>
      <c r="S918">
        <v>5</v>
      </c>
      <c r="T918">
        <v>4</v>
      </c>
      <c r="U918">
        <v>5</v>
      </c>
      <c r="V918" s="1">
        <v>44909</v>
      </c>
      <c r="W918" t="s">
        <v>68</v>
      </c>
      <c r="X918" t="s">
        <v>51</v>
      </c>
      <c r="Y918" t="s">
        <v>52</v>
      </c>
      <c r="Z918">
        <v>1</v>
      </c>
      <c r="AA918">
        <v>690.75</v>
      </c>
      <c r="AB918">
        <v>39</v>
      </c>
    </row>
    <row r="919" spans="1:28" x14ac:dyDescent="0.25">
      <c r="A919">
        <v>1412</v>
      </c>
      <c r="B919" s="1">
        <v>43636</v>
      </c>
      <c r="C919" t="s">
        <v>28</v>
      </c>
      <c r="D919" t="s">
        <v>87</v>
      </c>
      <c r="E919" t="s">
        <v>30</v>
      </c>
      <c r="F919" t="s">
        <v>46</v>
      </c>
      <c r="G919" t="s">
        <v>56</v>
      </c>
      <c r="H919" t="s">
        <v>55</v>
      </c>
      <c r="I919" t="s">
        <v>34</v>
      </c>
      <c r="J919" t="s">
        <v>70</v>
      </c>
      <c r="K919" s="1">
        <v>30213</v>
      </c>
      <c r="L919" t="s">
        <v>36</v>
      </c>
      <c r="M919" t="s">
        <v>37</v>
      </c>
      <c r="N919" t="s">
        <v>38</v>
      </c>
      <c r="O919" t="s">
        <v>39</v>
      </c>
      <c r="P919" t="s">
        <v>78</v>
      </c>
      <c r="Q919">
        <v>3</v>
      </c>
      <c r="R919" s="1">
        <v>45093</v>
      </c>
      <c r="S919">
        <v>4</v>
      </c>
      <c r="T919">
        <v>3</v>
      </c>
      <c r="U919">
        <v>5</v>
      </c>
      <c r="V919" s="1">
        <v>44797</v>
      </c>
      <c r="W919" t="s">
        <v>62</v>
      </c>
      <c r="X919" t="s">
        <v>51</v>
      </c>
      <c r="Y919" t="s">
        <v>52</v>
      </c>
      <c r="Z919">
        <v>4</v>
      </c>
      <c r="AA919">
        <v>544.19000000000005</v>
      </c>
      <c r="AB919">
        <v>37</v>
      </c>
    </row>
    <row r="920" spans="1:28" x14ac:dyDescent="0.25">
      <c r="A920">
        <v>1413</v>
      </c>
      <c r="B920" s="1">
        <v>43735</v>
      </c>
      <c r="C920" t="s">
        <v>28</v>
      </c>
      <c r="D920" t="s">
        <v>64</v>
      </c>
      <c r="E920" t="s">
        <v>30</v>
      </c>
      <c r="F920" t="s">
        <v>46</v>
      </c>
      <c r="G920" t="s">
        <v>45</v>
      </c>
      <c r="H920" t="s">
        <v>55</v>
      </c>
      <c r="I920" t="s">
        <v>34</v>
      </c>
      <c r="J920" t="s">
        <v>35</v>
      </c>
      <c r="K920" s="1">
        <v>15777</v>
      </c>
      <c r="L920" t="s">
        <v>36</v>
      </c>
      <c r="M920" t="s">
        <v>48</v>
      </c>
      <c r="N920" t="s">
        <v>72</v>
      </c>
      <c r="O920" t="s">
        <v>39</v>
      </c>
      <c r="P920" t="s">
        <v>98</v>
      </c>
      <c r="Q920">
        <v>3</v>
      </c>
      <c r="R920" s="1">
        <v>44865</v>
      </c>
      <c r="S920">
        <v>4</v>
      </c>
      <c r="T920">
        <v>3</v>
      </c>
      <c r="U920">
        <v>2</v>
      </c>
      <c r="V920" s="1">
        <v>44974</v>
      </c>
      <c r="W920" t="s">
        <v>68</v>
      </c>
      <c r="X920" t="s">
        <v>42</v>
      </c>
      <c r="Y920" t="s">
        <v>63</v>
      </c>
      <c r="Z920">
        <v>5</v>
      </c>
      <c r="AA920">
        <v>918.34</v>
      </c>
      <c r="AB920">
        <v>76</v>
      </c>
    </row>
    <row r="921" spans="1:28" x14ac:dyDescent="0.25">
      <c r="A921">
        <v>1414</v>
      </c>
      <c r="B921" s="1">
        <v>44880</v>
      </c>
      <c r="C921" t="s">
        <v>28</v>
      </c>
      <c r="D921" t="s">
        <v>69</v>
      </c>
      <c r="E921" t="s">
        <v>30</v>
      </c>
      <c r="F921" t="s">
        <v>31</v>
      </c>
      <c r="G921" t="s">
        <v>32</v>
      </c>
      <c r="H921" t="s">
        <v>55</v>
      </c>
      <c r="I921" t="s">
        <v>34</v>
      </c>
      <c r="J921" t="s">
        <v>47</v>
      </c>
      <c r="K921" s="1">
        <v>24261</v>
      </c>
      <c r="L921" t="s">
        <v>36</v>
      </c>
      <c r="M921" t="s">
        <v>48</v>
      </c>
      <c r="N921" t="s">
        <v>84</v>
      </c>
      <c r="O921" t="s">
        <v>67</v>
      </c>
      <c r="P921" t="s">
        <v>78</v>
      </c>
      <c r="Q921">
        <v>3</v>
      </c>
      <c r="R921" s="1">
        <v>44786</v>
      </c>
      <c r="S921">
        <v>1</v>
      </c>
      <c r="T921">
        <v>4</v>
      </c>
      <c r="U921">
        <v>4</v>
      </c>
      <c r="V921" s="1">
        <v>44947</v>
      </c>
      <c r="W921" t="s">
        <v>50</v>
      </c>
      <c r="X921" t="s">
        <v>42</v>
      </c>
      <c r="Y921" t="s">
        <v>43</v>
      </c>
      <c r="Z921">
        <v>3</v>
      </c>
      <c r="AA921">
        <v>997.2</v>
      </c>
      <c r="AB921">
        <v>56</v>
      </c>
    </row>
    <row r="922" spans="1:28" x14ac:dyDescent="0.25">
      <c r="A922">
        <v>1415</v>
      </c>
      <c r="B922" s="1">
        <v>44065</v>
      </c>
      <c r="C922" t="s">
        <v>28</v>
      </c>
      <c r="D922" t="s">
        <v>29</v>
      </c>
      <c r="E922" t="s">
        <v>30</v>
      </c>
      <c r="F922" t="s">
        <v>46</v>
      </c>
      <c r="G922" t="s">
        <v>45</v>
      </c>
      <c r="H922" t="s">
        <v>46</v>
      </c>
      <c r="I922" t="s">
        <v>34</v>
      </c>
      <c r="J922" t="s">
        <v>70</v>
      </c>
      <c r="K922" s="1">
        <v>28351</v>
      </c>
      <c r="L922" t="s">
        <v>36</v>
      </c>
      <c r="M922" t="s">
        <v>48</v>
      </c>
      <c r="N922" t="s">
        <v>84</v>
      </c>
      <c r="O922" t="s">
        <v>77</v>
      </c>
      <c r="P922" t="s">
        <v>78</v>
      </c>
      <c r="Q922">
        <v>3</v>
      </c>
      <c r="R922" s="1">
        <v>44820</v>
      </c>
      <c r="S922">
        <v>2</v>
      </c>
      <c r="T922">
        <v>2</v>
      </c>
      <c r="U922">
        <v>1</v>
      </c>
      <c r="V922" s="1">
        <v>44923</v>
      </c>
      <c r="W922" t="s">
        <v>50</v>
      </c>
      <c r="X922" t="s">
        <v>42</v>
      </c>
      <c r="Y922" t="s">
        <v>52</v>
      </c>
      <c r="Z922">
        <v>3</v>
      </c>
      <c r="AA922">
        <v>633.96</v>
      </c>
      <c r="AB922">
        <v>43</v>
      </c>
    </row>
    <row r="923" spans="1:28" x14ac:dyDescent="0.25">
      <c r="A923">
        <v>1416</v>
      </c>
      <c r="B923" s="1">
        <v>43930</v>
      </c>
      <c r="C923" t="s">
        <v>28</v>
      </c>
      <c r="D923" t="s">
        <v>44</v>
      </c>
      <c r="E923" t="s">
        <v>30</v>
      </c>
      <c r="F923" t="s">
        <v>46</v>
      </c>
      <c r="G923" t="s">
        <v>56</v>
      </c>
      <c r="H923" t="s">
        <v>55</v>
      </c>
      <c r="I923" t="s">
        <v>34</v>
      </c>
      <c r="J923" t="s">
        <v>70</v>
      </c>
      <c r="K923" s="1">
        <v>19614</v>
      </c>
      <c r="L923" t="s">
        <v>36</v>
      </c>
      <c r="M923" t="s">
        <v>48</v>
      </c>
      <c r="N923" t="s">
        <v>84</v>
      </c>
      <c r="O923" t="s">
        <v>39</v>
      </c>
      <c r="P923" t="s">
        <v>78</v>
      </c>
      <c r="Q923">
        <v>3</v>
      </c>
      <c r="R923" s="1">
        <v>45057</v>
      </c>
      <c r="S923">
        <v>5</v>
      </c>
      <c r="T923">
        <v>4</v>
      </c>
      <c r="U923">
        <v>3</v>
      </c>
      <c r="V923" s="1">
        <v>44861</v>
      </c>
      <c r="W923" t="s">
        <v>50</v>
      </c>
      <c r="X923" t="s">
        <v>51</v>
      </c>
      <c r="Y923" t="s">
        <v>73</v>
      </c>
      <c r="Z923">
        <v>2</v>
      </c>
      <c r="AA923">
        <v>638.69000000000005</v>
      </c>
      <c r="AB923">
        <v>67</v>
      </c>
    </row>
    <row r="924" spans="1:28" x14ac:dyDescent="0.25">
      <c r="A924">
        <v>1417</v>
      </c>
      <c r="B924" s="1">
        <v>44285</v>
      </c>
      <c r="C924" t="s">
        <v>28</v>
      </c>
      <c r="D924" t="s">
        <v>87</v>
      </c>
      <c r="E924" t="s">
        <v>30</v>
      </c>
      <c r="F924" t="s">
        <v>55</v>
      </c>
      <c r="G924" t="s">
        <v>32</v>
      </c>
      <c r="H924" t="s">
        <v>46</v>
      </c>
      <c r="I924" t="s">
        <v>34</v>
      </c>
      <c r="J924" t="s">
        <v>47</v>
      </c>
      <c r="K924" s="1">
        <v>17931</v>
      </c>
      <c r="L924" t="s">
        <v>36</v>
      </c>
      <c r="M924" t="s">
        <v>37</v>
      </c>
      <c r="N924" t="s">
        <v>60</v>
      </c>
      <c r="O924" t="s">
        <v>61</v>
      </c>
      <c r="P924" t="s">
        <v>78</v>
      </c>
      <c r="Q924">
        <v>3</v>
      </c>
      <c r="R924" s="1">
        <v>44926</v>
      </c>
      <c r="S924">
        <v>3</v>
      </c>
      <c r="T924">
        <v>5</v>
      </c>
      <c r="U924">
        <v>2</v>
      </c>
      <c r="V924" s="1">
        <v>44931</v>
      </c>
      <c r="W924" t="s">
        <v>62</v>
      </c>
      <c r="X924" t="s">
        <v>42</v>
      </c>
      <c r="Y924" t="s">
        <v>73</v>
      </c>
      <c r="Z924">
        <v>1</v>
      </c>
      <c r="AA924">
        <v>643.82000000000005</v>
      </c>
      <c r="AB924">
        <v>72</v>
      </c>
    </row>
    <row r="925" spans="1:28" x14ac:dyDescent="0.25">
      <c r="A925">
        <v>1418</v>
      </c>
      <c r="B925" s="1">
        <v>43369</v>
      </c>
      <c r="C925" t="s">
        <v>28</v>
      </c>
      <c r="D925" t="s">
        <v>81</v>
      </c>
      <c r="E925" t="s">
        <v>30</v>
      </c>
      <c r="F925" t="s">
        <v>46</v>
      </c>
      <c r="G925" t="s">
        <v>32</v>
      </c>
      <c r="H925" t="s">
        <v>33</v>
      </c>
      <c r="I925" t="s">
        <v>34</v>
      </c>
      <c r="J925" t="s">
        <v>101</v>
      </c>
      <c r="K925" s="1">
        <v>36890</v>
      </c>
      <c r="L925" t="s">
        <v>36</v>
      </c>
      <c r="M925" t="s">
        <v>37</v>
      </c>
      <c r="N925" t="s">
        <v>60</v>
      </c>
      <c r="O925" t="s">
        <v>67</v>
      </c>
      <c r="P925" t="s">
        <v>98</v>
      </c>
      <c r="Q925">
        <v>3</v>
      </c>
      <c r="R925" s="1">
        <v>44890</v>
      </c>
      <c r="S925">
        <v>2</v>
      </c>
      <c r="T925">
        <v>1</v>
      </c>
      <c r="U925">
        <v>3</v>
      </c>
      <c r="V925" s="1">
        <v>45101</v>
      </c>
      <c r="W925" t="s">
        <v>62</v>
      </c>
      <c r="X925" t="s">
        <v>51</v>
      </c>
      <c r="Y925" t="s">
        <v>43</v>
      </c>
      <c r="Z925">
        <v>1</v>
      </c>
      <c r="AA925">
        <v>840.76</v>
      </c>
      <c r="AB925">
        <v>18</v>
      </c>
    </row>
    <row r="926" spans="1:28" x14ac:dyDescent="0.25">
      <c r="A926">
        <v>1419</v>
      </c>
      <c r="B926" s="1">
        <v>45068</v>
      </c>
      <c r="C926" t="s">
        <v>28</v>
      </c>
      <c r="D926" t="s">
        <v>54</v>
      </c>
      <c r="E926" t="s">
        <v>30</v>
      </c>
      <c r="F926" t="s">
        <v>31</v>
      </c>
      <c r="G926" t="s">
        <v>32</v>
      </c>
      <c r="H926" t="s">
        <v>55</v>
      </c>
      <c r="I926" t="s">
        <v>34</v>
      </c>
      <c r="J926" t="s">
        <v>70</v>
      </c>
      <c r="K926" s="1">
        <v>30692</v>
      </c>
      <c r="L926" t="s">
        <v>36</v>
      </c>
      <c r="M926" t="s">
        <v>37</v>
      </c>
      <c r="N926" t="s">
        <v>60</v>
      </c>
      <c r="O926" t="s">
        <v>77</v>
      </c>
      <c r="P926" t="s">
        <v>78</v>
      </c>
      <c r="Q926">
        <v>3</v>
      </c>
      <c r="R926" s="1">
        <v>44968</v>
      </c>
      <c r="S926">
        <v>4</v>
      </c>
      <c r="T926">
        <v>2</v>
      </c>
      <c r="U926">
        <v>1</v>
      </c>
      <c r="V926" s="1">
        <v>45029</v>
      </c>
      <c r="W926" t="s">
        <v>41</v>
      </c>
      <c r="X926" t="s">
        <v>42</v>
      </c>
      <c r="Y926" t="s">
        <v>73</v>
      </c>
      <c r="Z926">
        <v>1</v>
      </c>
      <c r="AA926">
        <v>108.04</v>
      </c>
      <c r="AB926">
        <v>39</v>
      </c>
    </row>
    <row r="927" spans="1:28" x14ac:dyDescent="0.25">
      <c r="A927">
        <v>1420</v>
      </c>
      <c r="B927" s="1">
        <v>44351</v>
      </c>
      <c r="C927" t="s">
        <v>28</v>
      </c>
      <c r="D927" t="s">
        <v>94</v>
      </c>
      <c r="E927" t="s">
        <v>30</v>
      </c>
      <c r="F927" t="s">
        <v>31</v>
      </c>
      <c r="G927" t="s">
        <v>56</v>
      </c>
      <c r="H927" t="s">
        <v>33</v>
      </c>
      <c r="I927" t="s">
        <v>34</v>
      </c>
      <c r="J927" t="s">
        <v>96</v>
      </c>
      <c r="K927" s="1">
        <v>18626</v>
      </c>
      <c r="L927" t="s">
        <v>36</v>
      </c>
      <c r="M927" t="s">
        <v>37</v>
      </c>
      <c r="N927" t="s">
        <v>38</v>
      </c>
      <c r="O927" t="s">
        <v>77</v>
      </c>
      <c r="P927" t="s">
        <v>78</v>
      </c>
      <c r="Q927">
        <v>3</v>
      </c>
      <c r="R927" s="1">
        <v>45089</v>
      </c>
      <c r="S927">
        <v>1</v>
      </c>
      <c r="T927">
        <v>2</v>
      </c>
      <c r="U927">
        <v>4</v>
      </c>
      <c r="V927" s="1">
        <v>44973</v>
      </c>
      <c r="W927" t="s">
        <v>92</v>
      </c>
      <c r="X927" t="s">
        <v>42</v>
      </c>
      <c r="Y927" t="s">
        <v>63</v>
      </c>
      <c r="Z927">
        <v>5</v>
      </c>
      <c r="AA927">
        <v>889.57</v>
      </c>
      <c r="AB927">
        <v>71</v>
      </c>
    </row>
    <row r="928" spans="1:28" x14ac:dyDescent="0.25">
      <c r="A928">
        <v>1421</v>
      </c>
      <c r="B928" s="1">
        <v>43760</v>
      </c>
      <c r="C928" t="s">
        <v>28</v>
      </c>
      <c r="D928" t="s">
        <v>85</v>
      </c>
      <c r="E928" t="s">
        <v>30</v>
      </c>
      <c r="F928" t="s">
        <v>31</v>
      </c>
      <c r="G928" t="s">
        <v>32</v>
      </c>
      <c r="H928" t="s">
        <v>55</v>
      </c>
      <c r="I928" t="s">
        <v>34</v>
      </c>
      <c r="J928" t="s">
        <v>65</v>
      </c>
      <c r="K928" s="1">
        <v>17867</v>
      </c>
      <c r="L928" t="s">
        <v>36</v>
      </c>
      <c r="M928" t="s">
        <v>37</v>
      </c>
      <c r="N928" t="s">
        <v>60</v>
      </c>
      <c r="O928" t="s">
        <v>67</v>
      </c>
      <c r="P928" t="s">
        <v>78</v>
      </c>
      <c r="Q928">
        <v>3</v>
      </c>
      <c r="R928" s="1">
        <v>44807</v>
      </c>
      <c r="S928">
        <v>3</v>
      </c>
      <c r="T928">
        <v>5</v>
      </c>
      <c r="U928">
        <v>5</v>
      </c>
      <c r="V928" s="1">
        <v>44903</v>
      </c>
      <c r="W928" t="s">
        <v>50</v>
      </c>
      <c r="X928" t="s">
        <v>42</v>
      </c>
      <c r="Y928" t="s">
        <v>63</v>
      </c>
      <c r="Z928">
        <v>5</v>
      </c>
      <c r="AA928">
        <v>835.97</v>
      </c>
      <c r="AB928">
        <v>71</v>
      </c>
    </row>
    <row r="929" spans="1:28" x14ac:dyDescent="0.25">
      <c r="A929">
        <v>1423</v>
      </c>
      <c r="B929" s="1">
        <v>44737</v>
      </c>
      <c r="C929" t="s">
        <v>28</v>
      </c>
      <c r="D929" t="s">
        <v>74</v>
      </c>
      <c r="E929" t="s">
        <v>30</v>
      </c>
      <c r="F929" t="s">
        <v>55</v>
      </c>
      <c r="G929" t="s">
        <v>45</v>
      </c>
      <c r="H929" t="s">
        <v>55</v>
      </c>
      <c r="I929" t="s">
        <v>34</v>
      </c>
      <c r="J929" t="s">
        <v>47</v>
      </c>
      <c r="K929" s="1">
        <v>33675</v>
      </c>
      <c r="L929" t="s">
        <v>36</v>
      </c>
      <c r="M929" t="s">
        <v>37</v>
      </c>
      <c r="N929" t="s">
        <v>38</v>
      </c>
      <c r="O929" t="s">
        <v>61</v>
      </c>
      <c r="P929" t="s">
        <v>98</v>
      </c>
      <c r="Q929">
        <v>3</v>
      </c>
      <c r="R929" s="1">
        <v>45008</v>
      </c>
      <c r="S929">
        <v>2</v>
      </c>
      <c r="T929">
        <v>5</v>
      </c>
      <c r="U929">
        <v>5</v>
      </c>
      <c r="V929" s="1">
        <v>45000</v>
      </c>
      <c r="W929" t="s">
        <v>92</v>
      </c>
      <c r="X929" t="s">
        <v>42</v>
      </c>
      <c r="Y929" t="s">
        <v>73</v>
      </c>
      <c r="Z929">
        <v>3</v>
      </c>
      <c r="AA929">
        <v>255.55</v>
      </c>
      <c r="AB929">
        <v>30</v>
      </c>
    </row>
    <row r="930" spans="1:28" x14ac:dyDescent="0.25">
      <c r="A930">
        <v>1425</v>
      </c>
      <c r="B930" s="1">
        <v>43681</v>
      </c>
      <c r="C930" t="s">
        <v>28</v>
      </c>
      <c r="D930" t="s">
        <v>29</v>
      </c>
      <c r="E930" t="s">
        <v>30</v>
      </c>
      <c r="F930" t="s">
        <v>46</v>
      </c>
      <c r="G930" t="s">
        <v>56</v>
      </c>
      <c r="H930" t="s">
        <v>55</v>
      </c>
      <c r="I930" t="s">
        <v>34</v>
      </c>
      <c r="J930" t="s">
        <v>70</v>
      </c>
      <c r="K930" s="1">
        <v>15513</v>
      </c>
      <c r="L930" t="s">
        <v>36</v>
      </c>
      <c r="M930" t="s">
        <v>37</v>
      </c>
      <c r="N930" t="s">
        <v>72</v>
      </c>
      <c r="O930" t="s">
        <v>61</v>
      </c>
      <c r="P930" t="s">
        <v>98</v>
      </c>
      <c r="Q930">
        <v>3</v>
      </c>
      <c r="R930" s="1">
        <v>44810</v>
      </c>
      <c r="S930">
        <v>2</v>
      </c>
      <c r="T930">
        <v>3</v>
      </c>
      <c r="U930">
        <v>1</v>
      </c>
      <c r="V930" s="1">
        <v>44998</v>
      </c>
      <c r="W930" t="s">
        <v>68</v>
      </c>
      <c r="X930" t="s">
        <v>42</v>
      </c>
      <c r="Y930" t="s">
        <v>43</v>
      </c>
      <c r="Z930">
        <v>1</v>
      </c>
      <c r="AA930">
        <v>850.15</v>
      </c>
      <c r="AB930">
        <v>77</v>
      </c>
    </row>
    <row r="931" spans="1:28" x14ac:dyDescent="0.25">
      <c r="A931">
        <v>1426</v>
      </c>
      <c r="B931" s="1">
        <v>44628</v>
      </c>
      <c r="C931" t="s">
        <v>28</v>
      </c>
      <c r="D931" t="s">
        <v>44</v>
      </c>
      <c r="E931" t="s">
        <v>108</v>
      </c>
      <c r="F931" t="s">
        <v>55</v>
      </c>
      <c r="G931" t="s">
        <v>45</v>
      </c>
      <c r="H931" t="s">
        <v>55</v>
      </c>
      <c r="I931" t="s">
        <v>34</v>
      </c>
      <c r="J931" t="s">
        <v>65</v>
      </c>
      <c r="K931" s="1">
        <v>36726</v>
      </c>
      <c r="L931" t="s">
        <v>36</v>
      </c>
      <c r="M931" t="s">
        <v>37</v>
      </c>
      <c r="N931" t="s">
        <v>49</v>
      </c>
      <c r="O931" t="s">
        <v>39</v>
      </c>
      <c r="P931" t="s">
        <v>78</v>
      </c>
      <c r="Q931">
        <v>3</v>
      </c>
      <c r="R931" s="1">
        <v>45118</v>
      </c>
      <c r="S931">
        <v>4</v>
      </c>
      <c r="T931">
        <v>5</v>
      </c>
      <c r="U931">
        <v>5</v>
      </c>
      <c r="V931" s="1">
        <v>44897</v>
      </c>
      <c r="W931" t="s">
        <v>62</v>
      </c>
      <c r="X931" t="s">
        <v>51</v>
      </c>
      <c r="Y931" t="s">
        <v>63</v>
      </c>
      <c r="Z931">
        <v>3</v>
      </c>
      <c r="AA931">
        <v>938.04</v>
      </c>
      <c r="AB931">
        <v>22</v>
      </c>
    </row>
    <row r="932" spans="1:28" x14ac:dyDescent="0.25">
      <c r="A932">
        <v>1427</v>
      </c>
      <c r="B932" s="1">
        <v>43518</v>
      </c>
      <c r="C932" t="s">
        <v>106</v>
      </c>
      <c r="D932" t="s">
        <v>29</v>
      </c>
      <c r="E932" t="s">
        <v>30</v>
      </c>
      <c r="F932" t="s">
        <v>55</v>
      </c>
      <c r="G932" t="s">
        <v>45</v>
      </c>
      <c r="H932" t="s">
        <v>46</v>
      </c>
      <c r="I932" t="s">
        <v>34</v>
      </c>
      <c r="J932" t="s">
        <v>79</v>
      </c>
      <c r="K932" s="1">
        <v>19488</v>
      </c>
      <c r="L932" t="s">
        <v>36</v>
      </c>
      <c r="M932" t="s">
        <v>48</v>
      </c>
      <c r="N932" t="s">
        <v>84</v>
      </c>
      <c r="O932" t="s">
        <v>77</v>
      </c>
      <c r="P932" t="s">
        <v>98</v>
      </c>
      <c r="Q932">
        <v>3</v>
      </c>
      <c r="R932" s="1">
        <v>44966</v>
      </c>
      <c r="S932">
        <v>1</v>
      </c>
      <c r="T932">
        <v>2</v>
      </c>
      <c r="U932">
        <v>3</v>
      </c>
      <c r="V932" s="1">
        <v>45041</v>
      </c>
      <c r="W932" t="s">
        <v>62</v>
      </c>
      <c r="X932" t="s">
        <v>51</v>
      </c>
      <c r="Y932" t="s">
        <v>73</v>
      </c>
      <c r="Z932">
        <v>1</v>
      </c>
      <c r="AA932">
        <v>684.24</v>
      </c>
      <c r="AB932">
        <v>66</v>
      </c>
    </row>
    <row r="933" spans="1:28" x14ac:dyDescent="0.25">
      <c r="A933">
        <v>1428</v>
      </c>
      <c r="B933" s="1">
        <v>44903</v>
      </c>
      <c r="C933" t="s">
        <v>106</v>
      </c>
      <c r="D933" t="s">
        <v>85</v>
      </c>
      <c r="E933" t="s">
        <v>30</v>
      </c>
      <c r="F933" t="s">
        <v>55</v>
      </c>
      <c r="G933" t="s">
        <v>32</v>
      </c>
      <c r="H933" t="s">
        <v>46</v>
      </c>
      <c r="I933" t="s">
        <v>34</v>
      </c>
      <c r="J933" t="s">
        <v>82</v>
      </c>
      <c r="K933" s="1">
        <v>25625</v>
      </c>
      <c r="L933" t="s">
        <v>36</v>
      </c>
      <c r="M933" t="s">
        <v>48</v>
      </c>
      <c r="N933" t="s">
        <v>38</v>
      </c>
      <c r="O933" t="s">
        <v>77</v>
      </c>
      <c r="P933" t="s">
        <v>78</v>
      </c>
      <c r="Q933">
        <v>3</v>
      </c>
      <c r="R933" s="1">
        <v>45081</v>
      </c>
      <c r="S933">
        <v>3</v>
      </c>
      <c r="T933">
        <v>5</v>
      </c>
      <c r="U933">
        <v>2</v>
      </c>
      <c r="V933" s="1">
        <v>44803</v>
      </c>
      <c r="W933" t="s">
        <v>68</v>
      </c>
      <c r="X933" t="s">
        <v>42</v>
      </c>
      <c r="Y933" t="s">
        <v>43</v>
      </c>
      <c r="Z933">
        <v>5</v>
      </c>
      <c r="AA933">
        <v>956.11</v>
      </c>
      <c r="AB933">
        <v>52</v>
      </c>
    </row>
    <row r="934" spans="1:28" x14ac:dyDescent="0.25">
      <c r="A934">
        <v>1429</v>
      </c>
      <c r="B934" s="1">
        <v>43791</v>
      </c>
      <c r="C934" t="s">
        <v>106</v>
      </c>
      <c r="D934" t="s">
        <v>44</v>
      </c>
      <c r="E934" t="s">
        <v>108</v>
      </c>
      <c r="F934" t="s">
        <v>31</v>
      </c>
      <c r="G934" t="s">
        <v>56</v>
      </c>
      <c r="H934" t="s">
        <v>33</v>
      </c>
      <c r="I934" t="s">
        <v>34</v>
      </c>
      <c r="J934" t="s">
        <v>70</v>
      </c>
      <c r="K934" s="1">
        <v>16317</v>
      </c>
      <c r="L934" t="s">
        <v>36</v>
      </c>
      <c r="M934" t="s">
        <v>37</v>
      </c>
      <c r="N934" t="s">
        <v>49</v>
      </c>
      <c r="O934" t="s">
        <v>77</v>
      </c>
      <c r="P934" t="s">
        <v>78</v>
      </c>
      <c r="Q934">
        <v>3</v>
      </c>
      <c r="R934" s="1">
        <v>45008</v>
      </c>
      <c r="S934">
        <v>1</v>
      </c>
      <c r="T934">
        <v>4</v>
      </c>
      <c r="U934">
        <v>3</v>
      </c>
      <c r="V934" s="1">
        <v>44891</v>
      </c>
      <c r="W934" t="s">
        <v>92</v>
      </c>
      <c r="X934" t="s">
        <v>51</v>
      </c>
      <c r="Y934" t="s">
        <v>43</v>
      </c>
      <c r="Z934">
        <v>4</v>
      </c>
      <c r="AA934">
        <v>441.43</v>
      </c>
      <c r="AB934">
        <v>75</v>
      </c>
    </row>
    <row r="935" spans="1:28" x14ac:dyDescent="0.25">
      <c r="A935">
        <v>1430</v>
      </c>
      <c r="B935" s="1">
        <v>44970</v>
      </c>
      <c r="C935" t="s">
        <v>106</v>
      </c>
      <c r="D935" t="s">
        <v>87</v>
      </c>
      <c r="E935" t="s">
        <v>108</v>
      </c>
      <c r="F935" t="s">
        <v>46</v>
      </c>
      <c r="G935" t="s">
        <v>45</v>
      </c>
      <c r="H935" t="s">
        <v>33</v>
      </c>
      <c r="I935" t="s">
        <v>34</v>
      </c>
      <c r="J935" t="s">
        <v>105</v>
      </c>
      <c r="K935" s="1">
        <v>21569</v>
      </c>
      <c r="L935" t="s">
        <v>36</v>
      </c>
      <c r="M935" t="s">
        <v>37</v>
      </c>
      <c r="N935" t="s">
        <v>84</v>
      </c>
      <c r="O935" t="s">
        <v>61</v>
      </c>
      <c r="P935" t="s">
        <v>98</v>
      </c>
      <c r="Q935">
        <v>3</v>
      </c>
      <c r="R935" s="1">
        <v>44819</v>
      </c>
      <c r="S935">
        <v>2</v>
      </c>
      <c r="T935">
        <v>2</v>
      </c>
      <c r="U935">
        <v>2</v>
      </c>
      <c r="V935" s="1">
        <v>44799</v>
      </c>
      <c r="W935" t="s">
        <v>41</v>
      </c>
      <c r="X935" t="s">
        <v>51</v>
      </c>
      <c r="Y935" t="s">
        <v>73</v>
      </c>
      <c r="Z935">
        <v>4</v>
      </c>
      <c r="AA935">
        <v>193.99</v>
      </c>
      <c r="AB935">
        <v>64</v>
      </c>
    </row>
    <row r="936" spans="1:28" x14ac:dyDescent="0.25">
      <c r="A936">
        <v>1431</v>
      </c>
      <c r="B936" s="1">
        <v>43539</v>
      </c>
      <c r="C936" t="s">
        <v>106</v>
      </c>
      <c r="D936" t="s">
        <v>64</v>
      </c>
      <c r="E936" t="s">
        <v>30</v>
      </c>
      <c r="F936" t="s">
        <v>55</v>
      </c>
      <c r="G936" t="s">
        <v>56</v>
      </c>
      <c r="H936" t="s">
        <v>55</v>
      </c>
      <c r="I936" t="s">
        <v>34</v>
      </c>
      <c r="J936" t="s">
        <v>70</v>
      </c>
      <c r="K936" s="1">
        <v>18932</v>
      </c>
      <c r="L936" t="s">
        <v>36</v>
      </c>
      <c r="M936" t="s">
        <v>37</v>
      </c>
      <c r="N936" t="s">
        <v>72</v>
      </c>
      <c r="O936" t="s">
        <v>39</v>
      </c>
      <c r="P936" t="s">
        <v>78</v>
      </c>
      <c r="Q936">
        <v>3</v>
      </c>
      <c r="R936" s="1">
        <v>44862</v>
      </c>
      <c r="S936">
        <v>2</v>
      </c>
      <c r="T936">
        <v>1</v>
      </c>
      <c r="U936">
        <v>1</v>
      </c>
      <c r="V936" s="1">
        <v>44849</v>
      </c>
      <c r="W936" t="s">
        <v>68</v>
      </c>
      <c r="X936" t="s">
        <v>51</v>
      </c>
      <c r="Y936" t="s">
        <v>43</v>
      </c>
      <c r="Z936">
        <v>3</v>
      </c>
      <c r="AA936">
        <v>790.72</v>
      </c>
      <c r="AB936">
        <v>68</v>
      </c>
    </row>
    <row r="937" spans="1:28" x14ac:dyDescent="0.25">
      <c r="A937">
        <v>1432</v>
      </c>
      <c r="B937" s="1">
        <v>43664</v>
      </c>
      <c r="C937" t="s">
        <v>106</v>
      </c>
      <c r="D937" t="s">
        <v>94</v>
      </c>
      <c r="E937" t="s">
        <v>30</v>
      </c>
      <c r="F937" t="s">
        <v>31</v>
      </c>
      <c r="G937" t="s">
        <v>45</v>
      </c>
      <c r="H937" t="s">
        <v>46</v>
      </c>
      <c r="I937" t="s">
        <v>34</v>
      </c>
      <c r="J937" t="s">
        <v>96</v>
      </c>
      <c r="K937" s="1">
        <v>33448</v>
      </c>
      <c r="L937" t="s">
        <v>36</v>
      </c>
      <c r="M937" t="s">
        <v>48</v>
      </c>
      <c r="N937" t="s">
        <v>38</v>
      </c>
      <c r="O937" t="s">
        <v>67</v>
      </c>
      <c r="P937" t="s">
        <v>78</v>
      </c>
      <c r="Q937">
        <v>3</v>
      </c>
      <c r="R937" s="1">
        <v>44847</v>
      </c>
      <c r="S937">
        <v>4</v>
      </c>
      <c r="T937">
        <v>3</v>
      </c>
      <c r="U937">
        <v>4</v>
      </c>
      <c r="V937" s="1">
        <v>44779</v>
      </c>
      <c r="W937" t="s">
        <v>92</v>
      </c>
      <c r="X937" t="s">
        <v>42</v>
      </c>
      <c r="Y937" t="s">
        <v>63</v>
      </c>
      <c r="Z937">
        <v>4</v>
      </c>
      <c r="AA937">
        <v>894.75</v>
      </c>
      <c r="AB937">
        <v>28</v>
      </c>
    </row>
    <row r="938" spans="1:28" x14ac:dyDescent="0.25">
      <c r="A938">
        <v>1433</v>
      </c>
      <c r="B938" s="1">
        <v>44295</v>
      </c>
      <c r="C938" t="s">
        <v>28</v>
      </c>
      <c r="D938" t="s">
        <v>85</v>
      </c>
      <c r="E938" t="s">
        <v>30</v>
      </c>
      <c r="F938" t="s">
        <v>46</v>
      </c>
      <c r="G938" t="s">
        <v>32</v>
      </c>
      <c r="H938" t="s">
        <v>46</v>
      </c>
      <c r="I938" t="s">
        <v>34</v>
      </c>
      <c r="J938" t="s">
        <v>65</v>
      </c>
      <c r="K938" s="1">
        <v>34936</v>
      </c>
      <c r="L938" t="s">
        <v>36</v>
      </c>
      <c r="M938" t="s">
        <v>37</v>
      </c>
      <c r="N938" t="s">
        <v>38</v>
      </c>
      <c r="O938" t="s">
        <v>39</v>
      </c>
      <c r="P938" t="s">
        <v>98</v>
      </c>
      <c r="Q938">
        <v>3</v>
      </c>
      <c r="R938" s="1">
        <v>44779</v>
      </c>
      <c r="S938">
        <v>5</v>
      </c>
      <c r="T938">
        <v>1</v>
      </c>
      <c r="U938">
        <v>3</v>
      </c>
      <c r="V938" s="1">
        <v>44822</v>
      </c>
      <c r="W938" t="s">
        <v>50</v>
      </c>
      <c r="X938" t="s">
        <v>42</v>
      </c>
      <c r="Y938" t="s">
        <v>73</v>
      </c>
      <c r="Z938">
        <v>4</v>
      </c>
      <c r="AA938">
        <v>863.73</v>
      </c>
      <c r="AB938">
        <v>26</v>
      </c>
    </row>
    <row r="939" spans="1:28" x14ac:dyDescent="0.25">
      <c r="A939">
        <v>1434</v>
      </c>
      <c r="B939" s="1">
        <v>43464</v>
      </c>
      <c r="C939" t="s">
        <v>28</v>
      </c>
      <c r="D939" t="s">
        <v>44</v>
      </c>
      <c r="E939" t="s">
        <v>30</v>
      </c>
      <c r="F939" t="s">
        <v>46</v>
      </c>
      <c r="G939" t="s">
        <v>32</v>
      </c>
      <c r="H939" t="s">
        <v>46</v>
      </c>
      <c r="I939" t="s">
        <v>34</v>
      </c>
      <c r="J939" t="s">
        <v>89</v>
      </c>
      <c r="K939" s="1">
        <v>31774</v>
      </c>
      <c r="L939" t="s">
        <v>36</v>
      </c>
      <c r="M939" t="s">
        <v>37</v>
      </c>
      <c r="N939" t="s">
        <v>38</v>
      </c>
      <c r="O939" t="s">
        <v>77</v>
      </c>
      <c r="P939" t="s">
        <v>78</v>
      </c>
      <c r="Q939">
        <v>3</v>
      </c>
      <c r="R939" s="1">
        <v>44855</v>
      </c>
      <c r="S939">
        <v>1</v>
      </c>
      <c r="T939">
        <v>2</v>
      </c>
      <c r="U939">
        <v>3</v>
      </c>
      <c r="V939" s="1">
        <v>45043</v>
      </c>
      <c r="W939" t="s">
        <v>62</v>
      </c>
      <c r="X939" t="s">
        <v>51</v>
      </c>
      <c r="Y939" t="s">
        <v>52</v>
      </c>
      <c r="Z939">
        <v>2</v>
      </c>
      <c r="AA939">
        <v>746.99</v>
      </c>
      <c r="AB939">
        <v>32</v>
      </c>
    </row>
    <row r="940" spans="1:28" x14ac:dyDescent="0.25">
      <c r="A940">
        <v>1435</v>
      </c>
      <c r="B940" s="1">
        <v>44407</v>
      </c>
      <c r="C940" t="s">
        <v>28</v>
      </c>
      <c r="D940" t="s">
        <v>87</v>
      </c>
      <c r="E940" t="s">
        <v>30</v>
      </c>
      <c r="F940" t="s">
        <v>31</v>
      </c>
      <c r="G940" t="s">
        <v>32</v>
      </c>
      <c r="H940" t="s">
        <v>33</v>
      </c>
      <c r="I940" t="s">
        <v>34</v>
      </c>
      <c r="J940" t="s">
        <v>70</v>
      </c>
      <c r="K940" s="1">
        <v>36128</v>
      </c>
      <c r="L940" t="s">
        <v>36</v>
      </c>
      <c r="M940" t="s">
        <v>37</v>
      </c>
      <c r="N940" t="s">
        <v>49</v>
      </c>
      <c r="O940" t="s">
        <v>61</v>
      </c>
      <c r="P940" t="s">
        <v>78</v>
      </c>
      <c r="Q940">
        <v>3</v>
      </c>
      <c r="R940" s="1">
        <v>45008</v>
      </c>
      <c r="S940">
        <v>4</v>
      </c>
      <c r="T940">
        <v>2</v>
      </c>
      <c r="U940">
        <v>3</v>
      </c>
      <c r="V940" s="1">
        <v>44825</v>
      </c>
      <c r="W940" t="s">
        <v>41</v>
      </c>
      <c r="X940" t="s">
        <v>42</v>
      </c>
      <c r="Y940" t="s">
        <v>73</v>
      </c>
      <c r="Z940">
        <v>4</v>
      </c>
      <c r="AA940">
        <v>360.38</v>
      </c>
      <c r="AB940">
        <v>23</v>
      </c>
    </row>
    <row r="941" spans="1:28" x14ac:dyDescent="0.25">
      <c r="A941">
        <v>1436</v>
      </c>
      <c r="B941" s="1">
        <v>44862</v>
      </c>
      <c r="C941" t="s">
        <v>28</v>
      </c>
      <c r="D941" t="s">
        <v>64</v>
      </c>
      <c r="E941" t="s">
        <v>30</v>
      </c>
      <c r="F941" t="s">
        <v>55</v>
      </c>
      <c r="G941" t="s">
        <v>32</v>
      </c>
      <c r="H941" t="s">
        <v>33</v>
      </c>
      <c r="I941" t="s">
        <v>34</v>
      </c>
      <c r="J941" t="s">
        <v>70</v>
      </c>
      <c r="K941" s="1">
        <v>32655</v>
      </c>
      <c r="L941" t="s">
        <v>36</v>
      </c>
      <c r="M941" t="s">
        <v>48</v>
      </c>
      <c r="N941" t="s">
        <v>49</v>
      </c>
      <c r="O941" t="s">
        <v>67</v>
      </c>
      <c r="P941" t="s">
        <v>98</v>
      </c>
      <c r="Q941">
        <v>3</v>
      </c>
      <c r="R941" s="1">
        <v>45116</v>
      </c>
      <c r="S941">
        <v>1</v>
      </c>
      <c r="T941">
        <v>2</v>
      </c>
      <c r="U941">
        <v>2</v>
      </c>
      <c r="V941" s="1">
        <v>44799</v>
      </c>
      <c r="W941" t="s">
        <v>68</v>
      </c>
      <c r="X941" t="s">
        <v>42</v>
      </c>
      <c r="Y941" t="s">
        <v>52</v>
      </c>
      <c r="Z941">
        <v>1</v>
      </c>
      <c r="AA941">
        <v>298.3</v>
      </c>
      <c r="AB941">
        <v>33</v>
      </c>
    </row>
    <row r="942" spans="1:28" x14ac:dyDescent="0.25">
      <c r="A942">
        <v>1437</v>
      </c>
      <c r="B942" s="1">
        <v>44133</v>
      </c>
      <c r="C942" t="s">
        <v>28</v>
      </c>
      <c r="D942" t="s">
        <v>94</v>
      </c>
      <c r="E942" t="s">
        <v>30</v>
      </c>
      <c r="F942" t="s">
        <v>31</v>
      </c>
      <c r="G942" t="s">
        <v>32</v>
      </c>
      <c r="H942" t="s">
        <v>33</v>
      </c>
      <c r="I942" t="s">
        <v>34</v>
      </c>
      <c r="J942" t="s">
        <v>96</v>
      </c>
      <c r="K942" s="1">
        <v>35241</v>
      </c>
      <c r="L942" t="s">
        <v>36</v>
      </c>
      <c r="M942" t="s">
        <v>48</v>
      </c>
      <c r="N942" t="s">
        <v>84</v>
      </c>
      <c r="O942" t="s">
        <v>61</v>
      </c>
      <c r="P942" t="s">
        <v>78</v>
      </c>
      <c r="Q942">
        <v>3</v>
      </c>
      <c r="R942" s="1">
        <v>44932</v>
      </c>
      <c r="S942">
        <v>4</v>
      </c>
      <c r="T942">
        <v>5</v>
      </c>
      <c r="U942">
        <v>5</v>
      </c>
      <c r="V942" s="1">
        <v>44923</v>
      </c>
      <c r="W942" t="s">
        <v>41</v>
      </c>
      <c r="X942" t="s">
        <v>51</v>
      </c>
      <c r="Y942" t="s">
        <v>73</v>
      </c>
      <c r="Z942">
        <v>3</v>
      </c>
      <c r="AA942">
        <v>537.12</v>
      </c>
      <c r="AB942">
        <v>24</v>
      </c>
    </row>
    <row r="943" spans="1:28" x14ac:dyDescent="0.25">
      <c r="A943">
        <v>1438</v>
      </c>
      <c r="B943" s="1">
        <v>45002</v>
      </c>
      <c r="C943" t="s">
        <v>28</v>
      </c>
      <c r="D943" t="s">
        <v>74</v>
      </c>
      <c r="E943" t="s">
        <v>30</v>
      </c>
      <c r="F943" t="s">
        <v>31</v>
      </c>
      <c r="G943" t="s">
        <v>56</v>
      </c>
      <c r="H943" t="s">
        <v>46</v>
      </c>
      <c r="I943" t="s">
        <v>34</v>
      </c>
      <c r="J943" t="s">
        <v>70</v>
      </c>
      <c r="K943" s="1">
        <v>28475</v>
      </c>
      <c r="L943" t="s">
        <v>36</v>
      </c>
      <c r="M943" t="s">
        <v>48</v>
      </c>
      <c r="N943" t="s">
        <v>84</v>
      </c>
      <c r="O943" t="s">
        <v>67</v>
      </c>
      <c r="P943" t="s">
        <v>78</v>
      </c>
      <c r="Q943">
        <v>3</v>
      </c>
      <c r="R943" s="1">
        <v>44947</v>
      </c>
      <c r="S943">
        <v>1</v>
      </c>
      <c r="T943">
        <v>4</v>
      </c>
      <c r="U943">
        <v>1</v>
      </c>
      <c r="V943" s="1">
        <v>45058</v>
      </c>
      <c r="W943" t="s">
        <v>50</v>
      </c>
      <c r="X943" t="s">
        <v>51</v>
      </c>
      <c r="Y943" t="s">
        <v>73</v>
      </c>
      <c r="Z943">
        <v>2</v>
      </c>
      <c r="AA943">
        <v>996.18</v>
      </c>
      <c r="AB943">
        <v>46</v>
      </c>
    </row>
    <row r="944" spans="1:28" x14ac:dyDescent="0.25">
      <c r="A944">
        <v>1439</v>
      </c>
      <c r="B944" s="1">
        <v>44762</v>
      </c>
      <c r="C944" t="s">
        <v>28</v>
      </c>
      <c r="D944" t="s">
        <v>81</v>
      </c>
      <c r="E944" t="s">
        <v>30</v>
      </c>
      <c r="F944" t="s">
        <v>55</v>
      </c>
      <c r="G944" t="s">
        <v>45</v>
      </c>
      <c r="H944" t="s">
        <v>33</v>
      </c>
      <c r="I944" t="s">
        <v>34</v>
      </c>
      <c r="J944" t="s">
        <v>65</v>
      </c>
      <c r="K944" s="1">
        <v>32166</v>
      </c>
      <c r="L944" t="s">
        <v>36</v>
      </c>
      <c r="M944" t="s">
        <v>37</v>
      </c>
      <c r="N944" t="s">
        <v>84</v>
      </c>
      <c r="O944" t="s">
        <v>39</v>
      </c>
      <c r="P944" t="s">
        <v>98</v>
      </c>
      <c r="Q944">
        <v>3</v>
      </c>
      <c r="R944" s="1">
        <v>44894</v>
      </c>
      <c r="S944">
        <v>3</v>
      </c>
      <c r="T944">
        <v>1</v>
      </c>
      <c r="U944">
        <v>3</v>
      </c>
      <c r="V944" s="1">
        <v>45097</v>
      </c>
      <c r="W944" t="s">
        <v>92</v>
      </c>
      <c r="X944" t="s">
        <v>42</v>
      </c>
      <c r="Y944" t="s">
        <v>63</v>
      </c>
      <c r="Z944">
        <v>4</v>
      </c>
      <c r="AA944">
        <v>764.43</v>
      </c>
      <c r="AB944">
        <v>34</v>
      </c>
    </row>
    <row r="945" spans="1:28" x14ac:dyDescent="0.25">
      <c r="A945">
        <v>1440</v>
      </c>
      <c r="B945" s="1">
        <v>45142</v>
      </c>
      <c r="C945" t="s">
        <v>28</v>
      </c>
      <c r="D945" t="s">
        <v>54</v>
      </c>
      <c r="E945" t="s">
        <v>30</v>
      </c>
      <c r="F945" t="s">
        <v>46</v>
      </c>
      <c r="G945" t="s">
        <v>45</v>
      </c>
      <c r="H945" t="s">
        <v>33</v>
      </c>
      <c r="I945" t="s">
        <v>34</v>
      </c>
      <c r="J945" t="s">
        <v>70</v>
      </c>
      <c r="K945" s="1">
        <v>35482</v>
      </c>
      <c r="L945" t="s">
        <v>36</v>
      </c>
      <c r="M945" t="s">
        <v>37</v>
      </c>
      <c r="N945" t="s">
        <v>49</v>
      </c>
      <c r="O945" t="s">
        <v>61</v>
      </c>
      <c r="P945" t="s">
        <v>98</v>
      </c>
      <c r="Q945">
        <v>3</v>
      </c>
      <c r="R945" s="1">
        <v>44867</v>
      </c>
      <c r="S945">
        <v>3</v>
      </c>
      <c r="T945">
        <v>1</v>
      </c>
      <c r="U945">
        <v>4</v>
      </c>
      <c r="V945" s="1">
        <v>44878</v>
      </c>
      <c r="W945" t="s">
        <v>92</v>
      </c>
      <c r="X945" t="s">
        <v>51</v>
      </c>
      <c r="Y945" t="s">
        <v>43</v>
      </c>
      <c r="Z945">
        <v>5</v>
      </c>
      <c r="AA945">
        <v>490.33</v>
      </c>
      <c r="AB945">
        <v>26</v>
      </c>
    </row>
    <row r="946" spans="1:28" x14ac:dyDescent="0.25">
      <c r="A946">
        <v>1441</v>
      </c>
      <c r="B946" s="1">
        <v>44526</v>
      </c>
      <c r="C946" t="s">
        <v>28</v>
      </c>
      <c r="D946" t="s">
        <v>69</v>
      </c>
      <c r="E946" t="s">
        <v>30</v>
      </c>
      <c r="F946" t="s">
        <v>31</v>
      </c>
      <c r="G946" t="s">
        <v>45</v>
      </c>
      <c r="H946" t="s">
        <v>33</v>
      </c>
      <c r="I946" t="s">
        <v>34</v>
      </c>
      <c r="J946" t="s">
        <v>70</v>
      </c>
      <c r="K946" s="1">
        <v>30026</v>
      </c>
      <c r="L946" t="s">
        <v>36</v>
      </c>
      <c r="M946" t="s">
        <v>37</v>
      </c>
      <c r="N946" t="s">
        <v>49</v>
      </c>
      <c r="O946" t="s">
        <v>67</v>
      </c>
      <c r="P946" t="s">
        <v>98</v>
      </c>
      <c r="Q946">
        <v>3</v>
      </c>
      <c r="R946" s="1">
        <v>45023</v>
      </c>
      <c r="S946">
        <v>1</v>
      </c>
      <c r="T946">
        <v>1</v>
      </c>
      <c r="U946">
        <v>5</v>
      </c>
      <c r="V946" s="1">
        <v>44857</v>
      </c>
      <c r="W946" t="s">
        <v>50</v>
      </c>
      <c r="X946" t="s">
        <v>42</v>
      </c>
      <c r="Y946" t="s">
        <v>52</v>
      </c>
      <c r="Z946">
        <v>4</v>
      </c>
      <c r="AA946">
        <v>758.41</v>
      </c>
      <c r="AB946">
        <v>39</v>
      </c>
    </row>
    <row r="947" spans="1:28" x14ac:dyDescent="0.25">
      <c r="A947">
        <v>1442</v>
      </c>
      <c r="B947" s="1">
        <v>43370</v>
      </c>
      <c r="C947" t="s">
        <v>28</v>
      </c>
      <c r="D947" t="s">
        <v>29</v>
      </c>
      <c r="E947" t="s">
        <v>30</v>
      </c>
      <c r="F947" t="s">
        <v>55</v>
      </c>
      <c r="G947" t="s">
        <v>45</v>
      </c>
      <c r="H947" t="s">
        <v>33</v>
      </c>
      <c r="I947" t="s">
        <v>34</v>
      </c>
      <c r="J947" t="s">
        <v>135</v>
      </c>
      <c r="K947" s="1">
        <v>34160</v>
      </c>
      <c r="L947" t="s">
        <v>36</v>
      </c>
      <c r="M947" t="s">
        <v>37</v>
      </c>
      <c r="N947" t="s">
        <v>72</v>
      </c>
      <c r="O947" t="s">
        <v>61</v>
      </c>
      <c r="P947" t="s">
        <v>98</v>
      </c>
      <c r="Q947">
        <v>3</v>
      </c>
      <c r="R947" s="1">
        <v>44937</v>
      </c>
      <c r="S947">
        <v>2</v>
      </c>
      <c r="T947">
        <v>4</v>
      </c>
      <c r="U947">
        <v>2</v>
      </c>
      <c r="V947" s="1">
        <v>44978</v>
      </c>
      <c r="W947" t="s">
        <v>68</v>
      </c>
      <c r="X947" t="s">
        <v>51</v>
      </c>
      <c r="Y947" t="s">
        <v>52</v>
      </c>
      <c r="Z947">
        <v>3</v>
      </c>
      <c r="AA947">
        <v>367.56</v>
      </c>
      <c r="AB947">
        <v>25</v>
      </c>
    </row>
    <row r="948" spans="1:28" x14ac:dyDescent="0.25">
      <c r="A948">
        <v>1443</v>
      </c>
      <c r="B948" s="1">
        <v>43681</v>
      </c>
      <c r="C948" t="s">
        <v>28</v>
      </c>
      <c r="D948" t="s">
        <v>85</v>
      </c>
      <c r="E948" t="s">
        <v>30</v>
      </c>
      <c r="F948" t="s">
        <v>31</v>
      </c>
      <c r="G948" t="s">
        <v>32</v>
      </c>
      <c r="H948" t="s">
        <v>46</v>
      </c>
      <c r="I948" t="s">
        <v>34</v>
      </c>
      <c r="J948" t="s">
        <v>70</v>
      </c>
      <c r="K948" s="1">
        <v>21971</v>
      </c>
      <c r="L948" t="s">
        <v>36</v>
      </c>
      <c r="M948" t="s">
        <v>37</v>
      </c>
      <c r="N948" t="s">
        <v>38</v>
      </c>
      <c r="O948" t="s">
        <v>77</v>
      </c>
      <c r="P948" t="s">
        <v>98</v>
      </c>
      <c r="Q948">
        <v>3</v>
      </c>
      <c r="R948" s="1">
        <v>45089</v>
      </c>
      <c r="S948">
        <v>5</v>
      </c>
      <c r="T948">
        <v>2</v>
      </c>
      <c r="U948">
        <v>3</v>
      </c>
      <c r="V948" s="1">
        <v>45049</v>
      </c>
      <c r="W948" t="s">
        <v>41</v>
      </c>
      <c r="X948" t="s">
        <v>42</v>
      </c>
      <c r="Y948" t="s">
        <v>43</v>
      </c>
      <c r="Z948">
        <v>5</v>
      </c>
      <c r="AA948">
        <v>582.49</v>
      </c>
      <c r="AB948">
        <v>59</v>
      </c>
    </row>
    <row r="949" spans="1:28" x14ac:dyDescent="0.25">
      <c r="A949">
        <v>1444</v>
      </c>
      <c r="B949" s="1">
        <v>43741</v>
      </c>
      <c r="C949" t="s">
        <v>28</v>
      </c>
      <c r="D949" t="s">
        <v>44</v>
      </c>
      <c r="E949" t="s">
        <v>30</v>
      </c>
      <c r="F949" t="s">
        <v>31</v>
      </c>
      <c r="G949" t="s">
        <v>32</v>
      </c>
      <c r="H949" t="s">
        <v>46</v>
      </c>
      <c r="I949" t="s">
        <v>34</v>
      </c>
      <c r="J949" t="s">
        <v>65</v>
      </c>
      <c r="K949" s="1">
        <v>26350</v>
      </c>
      <c r="L949" t="s">
        <v>36</v>
      </c>
      <c r="M949" t="s">
        <v>37</v>
      </c>
      <c r="N949" t="s">
        <v>38</v>
      </c>
      <c r="O949" t="s">
        <v>77</v>
      </c>
      <c r="P949" t="s">
        <v>98</v>
      </c>
      <c r="Q949">
        <v>3</v>
      </c>
      <c r="R949" s="1">
        <v>44916</v>
      </c>
      <c r="S949">
        <v>5</v>
      </c>
      <c r="T949">
        <v>5</v>
      </c>
      <c r="U949">
        <v>3</v>
      </c>
      <c r="V949" s="1">
        <v>44956</v>
      </c>
      <c r="W949" t="s">
        <v>41</v>
      </c>
      <c r="X949" t="s">
        <v>51</v>
      </c>
      <c r="Y949" t="s">
        <v>52</v>
      </c>
      <c r="Z949">
        <v>2</v>
      </c>
      <c r="AA949">
        <v>561.14</v>
      </c>
      <c r="AB949">
        <v>47</v>
      </c>
    </row>
    <row r="950" spans="1:28" x14ac:dyDescent="0.25">
      <c r="A950">
        <v>1448</v>
      </c>
      <c r="B950" s="1">
        <v>44087</v>
      </c>
      <c r="C950" t="s">
        <v>28</v>
      </c>
      <c r="D950" t="s">
        <v>74</v>
      </c>
      <c r="E950" t="s">
        <v>30</v>
      </c>
      <c r="F950" t="s">
        <v>46</v>
      </c>
      <c r="G950" t="s">
        <v>45</v>
      </c>
      <c r="H950" t="s">
        <v>46</v>
      </c>
      <c r="I950" t="s">
        <v>34</v>
      </c>
      <c r="J950" t="s">
        <v>65</v>
      </c>
      <c r="K950" s="1">
        <v>27985</v>
      </c>
      <c r="L950" t="s">
        <v>36</v>
      </c>
      <c r="M950" t="s">
        <v>37</v>
      </c>
      <c r="N950" t="s">
        <v>60</v>
      </c>
      <c r="O950" t="s">
        <v>61</v>
      </c>
      <c r="P950" t="s">
        <v>98</v>
      </c>
      <c r="Q950">
        <v>3</v>
      </c>
      <c r="R950" s="1">
        <v>44857</v>
      </c>
      <c r="S950">
        <v>1</v>
      </c>
      <c r="T950">
        <v>1</v>
      </c>
      <c r="U950">
        <v>3</v>
      </c>
      <c r="V950" s="1">
        <v>44779</v>
      </c>
      <c r="W950" t="s">
        <v>41</v>
      </c>
      <c r="X950" t="s">
        <v>42</v>
      </c>
      <c r="Y950" t="s">
        <v>43</v>
      </c>
      <c r="Z950">
        <v>5</v>
      </c>
      <c r="AA950">
        <v>151.43</v>
      </c>
      <c r="AB950">
        <v>44</v>
      </c>
    </row>
    <row r="951" spans="1:28" x14ac:dyDescent="0.25">
      <c r="A951">
        <v>1449</v>
      </c>
      <c r="B951" s="1">
        <v>44880</v>
      </c>
      <c r="C951" t="s">
        <v>106</v>
      </c>
      <c r="D951" t="s">
        <v>54</v>
      </c>
      <c r="E951" t="s">
        <v>30</v>
      </c>
      <c r="F951" t="s">
        <v>46</v>
      </c>
      <c r="G951" t="s">
        <v>56</v>
      </c>
      <c r="H951" t="s">
        <v>33</v>
      </c>
      <c r="I951" t="s">
        <v>34</v>
      </c>
      <c r="J951" t="s">
        <v>58</v>
      </c>
      <c r="K951" s="1">
        <v>23999</v>
      </c>
      <c r="L951" t="s">
        <v>36</v>
      </c>
      <c r="M951" t="s">
        <v>48</v>
      </c>
      <c r="N951" t="s">
        <v>60</v>
      </c>
      <c r="O951" t="s">
        <v>77</v>
      </c>
      <c r="P951" t="s">
        <v>98</v>
      </c>
      <c r="Q951">
        <v>3</v>
      </c>
      <c r="R951" s="1">
        <v>44784</v>
      </c>
      <c r="S951">
        <v>4</v>
      </c>
      <c r="T951">
        <v>2</v>
      </c>
      <c r="U951">
        <v>2</v>
      </c>
      <c r="V951" s="1">
        <v>44843</v>
      </c>
      <c r="W951" t="s">
        <v>50</v>
      </c>
      <c r="X951" t="s">
        <v>42</v>
      </c>
      <c r="Y951" t="s">
        <v>73</v>
      </c>
      <c r="Z951">
        <v>5</v>
      </c>
      <c r="AA951">
        <v>675.71</v>
      </c>
      <c r="AB951">
        <v>57</v>
      </c>
    </row>
    <row r="952" spans="1:28" x14ac:dyDescent="0.25">
      <c r="A952">
        <v>1450</v>
      </c>
      <c r="B952" s="1">
        <v>43868</v>
      </c>
      <c r="C952" t="s">
        <v>106</v>
      </c>
      <c r="D952" t="s">
        <v>94</v>
      </c>
      <c r="E952" t="s">
        <v>108</v>
      </c>
      <c r="F952" t="s">
        <v>55</v>
      </c>
      <c r="G952" t="s">
        <v>32</v>
      </c>
      <c r="H952" t="s">
        <v>33</v>
      </c>
      <c r="I952" t="s">
        <v>34</v>
      </c>
      <c r="J952" t="s">
        <v>70</v>
      </c>
      <c r="K952" s="1">
        <v>21236</v>
      </c>
      <c r="L952" t="s">
        <v>36</v>
      </c>
      <c r="M952" t="s">
        <v>48</v>
      </c>
      <c r="N952" t="s">
        <v>38</v>
      </c>
      <c r="O952" t="s">
        <v>61</v>
      </c>
      <c r="P952" t="s">
        <v>98</v>
      </c>
      <c r="Q952">
        <v>3</v>
      </c>
      <c r="R952" s="1">
        <v>45038</v>
      </c>
      <c r="S952">
        <v>5</v>
      </c>
      <c r="T952">
        <v>1</v>
      </c>
      <c r="U952">
        <v>2</v>
      </c>
      <c r="V952" s="1">
        <v>45100</v>
      </c>
      <c r="W952" t="s">
        <v>62</v>
      </c>
      <c r="X952" t="s">
        <v>42</v>
      </c>
      <c r="Y952" t="s">
        <v>52</v>
      </c>
      <c r="Z952">
        <v>5</v>
      </c>
      <c r="AA952">
        <v>436.63</v>
      </c>
      <c r="AB952">
        <v>62</v>
      </c>
    </row>
    <row r="953" spans="1:28" x14ac:dyDescent="0.25">
      <c r="A953">
        <v>1451</v>
      </c>
      <c r="B953" s="1">
        <v>44926</v>
      </c>
      <c r="C953" t="s">
        <v>106</v>
      </c>
      <c r="D953" t="s">
        <v>85</v>
      </c>
      <c r="E953" t="s">
        <v>30</v>
      </c>
      <c r="F953" t="s">
        <v>46</v>
      </c>
      <c r="G953" t="s">
        <v>45</v>
      </c>
      <c r="H953" t="s">
        <v>46</v>
      </c>
      <c r="I953" t="s">
        <v>34</v>
      </c>
      <c r="J953" t="s">
        <v>89</v>
      </c>
      <c r="K953" s="1">
        <v>16426</v>
      </c>
      <c r="L953" t="s">
        <v>36</v>
      </c>
      <c r="M953" t="s">
        <v>37</v>
      </c>
      <c r="N953" t="s">
        <v>49</v>
      </c>
      <c r="O953" t="s">
        <v>39</v>
      </c>
      <c r="P953" t="s">
        <v>98</v>
      </c>
      <c r="Q953">
        <v>3</v>
      </c>
      <c r="R953" s="1">
        <v>44922</v>
      </c>
      <c r="S953">
        <v>4</v>
      </c>
      <c r="T953">
        <v>3</v>
      </c>
      <c r="U953">
        <v>4</v>
      </c>
      <c r="V953" s="1">
        <v>44859</v>
      </c>
      <c r="W953" t="s">
        <v>92</v>
      </c>
      <c r="X953" t="s">
        <v>51</v>
      </c>
      <c r="Y953" t="s">
        <v>63</v>
      </c>
      <c r="Z953">
        <v>2</v>
      </c>
      <c r="AA953">
        <v>387.11</v>
      </c>
      <c r="AB953">
        <v>78</v>
      </c>
    </row>
    <row r="954" spans="1:28" x14ac:dyDescent="0.25">
      <c r="A954">
        <v>1452</v>
      </c>
      <c r="B954" s="1">
        <v>43550</v>
      </c>
      <c r="C954" t="s">
        <v>106</v>
      </c>
      <c r="D954" t="s">
        <v>64</v>
      </c>
      <c r="E954" t="s">
        <v>30</v>
      </c>
      <c r="F954" t="s">
        <v>55</v>
      </c>
      <c r="G954" t="s">
        <v>56</v>
      </c>
      <c r="H954" t="s">
        <v>55</v>
      </c>
      <c r="I954" t="s">
        <v>34</v>
      </c>
      <c r="J954" t="s">
        <v>70</v>
      </c>
      <c r="K954" s="1">
        <v>19447</v>
      </c>
      <c r="L954" t="s">
        <v>36</v>
      </c>
      <c r="M954" t="s">
        <v>37</v>
      </c>
      <c r="N954" t="s">
        <v>38</v>
      </c>
      <c r="O954" t="s">
        <v>61</v>
      </c>
      <c r="P954" t="s">
        <v>98</v>
      </c>
      <c r="Q954">
        <v>3</v>
      </c>
      <c r="R954" s="1">
        <v>44787</v>
      </c>
      <c r="S954">
        <v>4</v>
      </c>
      <c r="T954">
        <v>4</v>
      </c>
      <c r="U954">
        <v>5</v>
      </c>
      <c r="V954" s="1">
        <v>44808</v>
      </c>
      <c r="W954" t="s">
        <v>68</v>
      </c>
      <c r="X954" t="s">
        <v>42</v>
      </c>
      <c r="Y954" t="s">
        <v>73</v>
      </c>
      <c r="Z954">
        <v>4</v>
      </c>
      <c r="AA954">
        <v>320.38</v>
      </c>
      <c r="AB954">
        <v>66</v>
      </c>
    </row>
    <row r="955" spans="1:28" x14ac:dyDescent="0.25">
      <c r="A955">
        <v>1453</v>
      </c>
      <c r="B955" s="1">
        <v>45007</v>
      </c>
      <c r="C955" t="s">
        <v>106</v>
      </c>
      <c r="D955" t="s">
        <v>74</v>
      </c>
      <c r="E955" t="s">
        <v>30</v>
      </c>
      <c r="F955" t="s">
        <v>55</v>
      </c>
      <c r="G955" t="s">
        <v>32</v>
      </c>
      <c r="H955" t="s">
        <v>33</v>
      </c>
      <c r="I955" t="s">
        <v>34</v>
      </c>
      <c r="J955" t="s">
        <v>79</v>
      </c>
      <c r="K955" s="1">
        <v>33105</v>
      </c>
      <c r="L955" t="s">
        <v>36</v>
      </c>
      <c r="M955" t="s">
        <v>48</v>
      </c>
      <c r="N955" t="s">
        <v>72</v>
      </c>
      <c r="O955" t="s">
        <v>61</v>
      </c>
      <c r="P955" t="s">
        <v>98</v>
      </c>
      <c r="Q955">
        <v>3</v>
      </c>
      <c r="R955" s="1">
        <v>44816</v>
      </c>
      <c r="S955">
        <v>1</v>
      </c>
      <c r="T955">
        <v>5</v>
      </c>
      <c r="U955">
        <v>1</v>
      </c>
      <c r="V955" s="1">
        <v>45021</v>
      </c>
      <c r="W955" t="s">
        <v>68</v>
      </c>
      <c r="X955" t="s">
        <v>42</v>
      </c>
      <c r="Y955" t="s">
        <v>73</v>
      </c>
      <c r="Z955">
        <v>2</v>
      </c>
      <c r="AA955">
        <v>294.55</v>
      </c>
      <c r="AB955">
        <v>33</v>
      </c>
    </row>
    <row r="956" spans="1:28" x14ac:dyDescent="0.25">
      <c r="A956">
        <v>1454</v>
      </c>
      <c r="B956" s="1">
        <v>44918</v>
      </c>
      <c r="C956" t="s">
        <v>106</v>
      </c>
      <c r="D956" t="s">
        <v>74</v>
      </c>
      <c r="E956" t="s">
        <v>108</v>
      </c>
      <c r="F956" t="s">
        <v>55</v>
      </c>
      <c r="G956" t="s">
        <v>32</v>
      </c>
      <c r="H956" t="s">
        <v>33</v>
      </c>
      <c r="I956" t="s">
        <v>34</v>
      </c>
      <c r="J956" t="s">
        <v>65</v>
      </c>
      <c r="K956" s="1">
        <v>28196</v>
      </c>
      <c r="L956" t="s">
        <v>36</v>
      </c>
      <c r="M956" t="s">
        <v>48</v>
      </c>
      <c r="N956" t="s">
        <v>49</v>
      </c>
      <c r="O956" t="s">
        <v>67</v>
      </c>
      <c r="P956" t="s">
        <v>98</v>
      </c>
      <c r="Q956">
        <v>3</v>
      </c>
      <c r="R956" s="1">
        <v>45135</v>
      </c>
      <c r="S956">
        <v>2</v>
      </c>
      <c r="T956">
        <v>2</v>
      </c>
      <c r="U956">
        <v>1</v>
      </c>
      <c r="V956" s="1">
        <v>44909</v>
      </c>
      <c r="W956" t="s">
        <v>50</v>
      </c>
      <c r="X956" t="s">
        <v>51</v>
      </c>
      <c r="Y956" t="s">
        <v>63</v>
      </c>
      <c r="Z956">
        <v>1</v>
      </c>
      <c r="AA956">
        <v>832.86</v>
      </c>
      <c r="AB956">
        <v>45</v>
      </c>
    </row>
    <row r="957" spans="1:28" x14ac:dyDescent="0.25">
      <c r="A957">
        <v>1455</v>
      </c>
      <c r="B957" s="1">
        <v>43826</v>
      </c>
      <c r="C957" t="s">
        <v>28</v>
      </c>
      <c r="D957" t="s">
        <v>54</v>
      </c>
      <c r="E957" t="s">
        <v>30</v>
      </c>
      <c r="F957" t="s">
        <v>31</v>
      </c>
      <c r="G957" t="s">
        <v>32</v>
      </c>
      <c r="H957" t="s">
        <v>55</v>
      </c>
      <c r="I957" t="s">
        <v>34</v>
      </c>
      <c r="J957" t="s">
        <v>58</v>
      </c>
      <c r="K957" s="1">
        <v>34777</v>
      </c>
      <c r="L957" t="s">
        <v>36</v>
      </c>
      <c r="M957" t="s">
        <v>37</v>
      </c>
      <c r="N957" t="s">
        <v>60</v>
      </c>
      <c r="O957" t="s">
        <v>39</v>
      </c>
      <c r="P957" t="s">
        <v>98</v>
      </c>
      <c r="Q957">
        <v>3</v>
      </c>
      <c r="R957" s="1">
        <v>45111</v>
      </c>
      <c r="S957">
        <v>2</v>
      </c>
      <c r="T957">
        <v>2</v>
      </c>
      <c r="U957">
        <v>4</v>
      </c>
      <c r="V957" s="1">
        <v>45061</v>
      </c>
      <c r="W957" t="s">
        <v>41</v>
      </c>
      <c r="X957" t="s">
        <v>42</v>
      </c>
      <c r="Y957" t="s">
        <v>73</v>
      </c>
      <c r="Z957">
        <v>5</v>
      </c>
      <c r="AA957">
        <v>223.34</v>
      </c>
      <c r="AB957">
        <v>24</v>
      </c>
    </row>
    <row r="958" spans="1:28" x14ac:dyDescent="0.25">
      <c r="A958">
        <v>1456</v>
      </c>
      <c r="B958" s="1">
        <v>43641</v>
      </c>
      <c r="C958" t="s">
        <v>28</v>
      </c>
      <c r="D958" t="s">
        <v>94</v>
      </c>
      <c r="E958" t="s">
        <v>30</v>
      </c>
      <c r="F958" t="s">
        <v>55</v>
      </c>
      <c r="G958" t="s">
        <v>56</v>
      </c>
      <c r="H958" t="s">
        <v>55</v>
      </c>
      <c r="I958" t="s">
        <v>34</v>
      </c>
      <c r="J958" t="s">
        <v>79</v>
      </c>
      <c r="K958" s="1">
        <v>20736</v>
      </c>
      <c r="L958" t="s">
        <v>36</v>
      </c>
      <c r="M958" t="s">
        <v>37</v>
      </c>
      <c r="N958" t="s">
        <v>49</v>
      </c>
      <c r="O958" t="s">
        <v>67</v>
      </c>
      <c r="P958" t="s">
        <v>78</v>
      </c>
      <c r="Q958">
        <v>3</v>
      </c>
      <c r="R958" s="1">
        <v>44804</v>
      </c>
      <c r="S958">
        <v>2</v>
      </c>
      <c r="T958">
        <v>1</v>
      </c>
      <c r="U958">
        <v>5</v>
      </c>
      <c r="V958" s="1">
        <v>44834</v>
      </c>
      <c r="W958" t="s">
        <v>50</v>
      </c>
      <c r="X958" t="s">
        <v>51</v>
      </c>
      <c r="Y958" t="s">
        <v>52</v>
      </c>
      <c r="Z958">
        <v>3</v>
      </c>
      <c r="AA958">
        <v>456.95</v>
      </c>
      <c r="AB958">
        <v>63</v>
      </c>
    </row>
    <row r="959" spans="1:28" x14ac:dyDescent="0.25">
      <c r="A959">
        <v>1457</v>
      </c>
      <c r="B959" s="1">
        <v>43427</v>
      </c>
      <c r="C959" t="s">
        <v>28</v>
      </c>
      <c r="D959" t="s">
        <v>85</v>
      </c>
      <c r="E959" t="s">
        <v>30</v>
      </c>
      <c r="F959" t="s">
        <v>31</v>
      </c>
      <c r="G959" t="s">
        <v>45</v>
      </c>
      <c r="H959" t="s">
        <v>46</v>
      </c>
      <c r="I959" t="s">
        <v>34</v>
      </c>
      <c r="J959" t="s">
        <v>70</v>
      </c>
      <c r="K959" s="1">
        <v>28340</v>
      </c>
      <c r="L959" t="s">
        <v>36</v>
      </c>
      <c r="M959" t="s">
        <v>37</v>
      </c>
      <c r="N959" t="s">
        <v>60</v>
      </c>
      <c r="O959" t="s">
        <v>67</v>
      </c>
      <c r="P959" t="s">
        <v>78</v>
      </c>
      <c r="Q959">
        <v>3</v>
      </c>
      <c r="R959" s="1">
        <v>45109</v>
      </c>
      <c r="S959">
        <v>2</v>
      </c>
      <c r="T959">
        <v>1</v>
      </c>
      <c r="U959">
        <v>1</v>
      </c>
      <c r="V959" s="1">
        <v>45057</v>
      </c>
      <c r="W959" t="s">
        <v>62</v>
      </c>
      <c r="X959" t="s">
        <v>51</v>
      </c>
      <c r="Y959" t="s">
        <v>73</v>
      </c>
      <c r="Z959">
        <v>5</v>
      </c>
      <c r="AA959">
        <v>988.47</v>
      </c>
      <c r="AB959">
        <v>41</v>
      </c>
    </row>
    <row r="960" spans="1:28" x14ac:dyDescent="0.25">
      <c r="A960">
        <v>1458</v>
      </c>
      <c r="B960" s="1">
        <v>44213</v>
      </c>
      <c r="C960" t="s">
        <v>28</v>
      </c>
      <c r="D960" t="s">
        <v>64</v>
      </c>
      <c r="E960" t="s">
        <v>30</v>
      </c>
      <c r="F960" t="s">
        <v>55</v>
      </c>
      <c r="G960" t="s">
        <v>45</v>
      </c>
      <c r="H960" t="s">
        <v>46</v>
      </c>
      <c r="I960" t="s">
        <v>34</v>
      </c>
      <c r="J960" t="s">
        <v>101</v>
      </c>
      <c r="K960" s="1">
        <v>34412</v>
      </c>
      <c r="L960" t="s">
        <v>36</v>
      </c>
      <c r="M960" t="s">
        <v>37</v>
      </c>
      <c r="N960" t="s">
        <v>49</v>
      </c>
      <c r="O960" t="s">
        <v>61</v>
      </c>
      <c r="P960" t="s">
        <v>78</v>
      </c>
      <c r="Q960">
        <v>3</v>
      </c>
      <c r="R960" s="1">
        <v>44963</v>
      </c>
      <c r="S960">
        <v>2</v>
      </c>
      <c r="T960">
        <v>2</v>
      </c>
      <c r="U960">
        <v>4</v>
      </c>
      <c r="V960" s="1">
        <v>45068</v>
      </c>
      <c r="W960" t="s">
        <v>68</v>
      </c>
      <c r="X960" t="s">
        <v>51</v>
      </c>
      <c r="Y960" t="s">
        <v>52</v>
      </c>
      <c r="Z960">
        <v>1</v>
      </c>
      <c r="AA960">
        <v>429.49</v>
      </c>
      <c r="AB960">
        <v>27</v>
      </c>
    </row>
    <row r="961" spans="1:28" x14ac:dyDescent="0.25">
      <c r="A961">
        <v>1459</v>
      </c>
      <c r="B961" s="1">
        <v>44447</v>
      </c>
      <c r="C961" t="s">
        <v>28</v>
      </c>
      <c r="D961" t="s">
        <v>74</v>
      </c>
      <c r="E961" t="s">
        <v>30</v>
      </c>
      <c r="F961" t="s">
        <v>31</v>
      </c>
      <c r="G961" t="s">
        <v>32</v>
      </c>
      <c r="H961" t="s">
        <v>33</v>
      </c>
      <c r="I961" t="s">
        <v>34</v>
      </c>
      <c r="J961" t="s">
        <v>79</v>
      </c>
      <c r="K961" s="1">
        <v>17026</v>
      </c>
      <c r="L961" t="s">
        <v>36</v>
      </c>
      <c r="M961" t="s">
        <v>48</v>
      </c>
      <c r="N961" t="s">
        <v>72</v>
      </c>
      <c r="O961" t="s">
        <v>61</v>
      </c>
      <c r="P961" t="s">
        <v>78</v>
      </c>
      <c r="Q961">
        <v>3</v>
      </c>
      <c r="R961" s="1">
        <v>44814</v>
      </c>
      <c r="S961">
        <v>5</v>
      </c>
      <c r="T961">
        <v>2</v>
      </c>
      <c r="U961">
        <v>5</v>
      </c>
      <c r="V961" s="1">
        <v>44852</v>
      </c>
      <c r="W961" t="s">
        <v>62</v>
      </c>
      <c r="X961" t="s">
        <v>42</v>
      </c>
      <c r="Y961" t="s">
        <v>43</v>
      </c>
      <c r="Z961">
        <v>3</v>
      </c>
      <c r="AA961">
        <v>798.97</v>
      </c>
      <c r="AB961">
        <v>75</v>
      </c>
    </row>
    <row r="962" spans="1:28" x14ac:dyDescent="0.25">
      <c r="A962">
        <v>1460</v>
      </c>
      <c r="B962" s="1">
        <v>44251</v>
      </c>
      <c r="C962" t="s">
        <v>28</v>
      </c>
      <c r="D962" t="s">
        <v>69</v>
      </c>
      <c r="E962" t="s">
        <v>30</v>
      </c>
      <c r="F962" t="s">
        <v>55</v>
      </c>
      <c r="G962" t="s">
        <v>45</v>
      </c>
      <c r="H962" t="s">
        <v>33</v>
      </c>
      <c r="I962" t="s">
        <v>34</v>
      </c>
      <c r="J962" t="s">
        <v>101</v>
      </c>
      <c r="K962" s="1">
        <v>20238</v>
      </c>
      <c r="L962" t="s">
        <v>36</v>
      </c>
      <c r="M962" t="s">
        <v>48</v>
      </c>
      <c r="N962" t="s">
        <v>60</v>
      </c>
      <c r="O962" t="s">
        <v>77</v>
      </c>
      <c r="P962" t="s">
        <v>78</v>
      </c>
      <c r="Q962">
        <v>3</v>
      </c>
      <c r="R962" s="1">
        <v>44980</v>
      </c>
      <c r="S962">
        <v>2</v>
      </c>
      <c r="T962">
        <v>3</v>
      </c>
      <c r="U962">
        <v>1</v>
      </c>
      <c r="V962" s="1">
        <v>44991</v>
      </c>
      <c r="W962" t="s">
        <v>50</v>
      </c>
      <c r="X962" t="s">
        <v>42</v>
      </c>
      <c r="Y962" t="s">
        <v>52</v>
      </c>
      <c r="Z962">
        <v>2</v>
      </c>
      <c r="AA962">
        <v>864.22</v>
      </c>
      <c r="AB962">
        <v>66</v>
      </c>
    </row>
    <row r="963" spans="1:28" x14ac:dyDescent="0.25">
      <c r="A963">
        <v>1461</v>
      </c>
      <c r="B963" s="1">
        <v>43567</v>
      </c>
      <c r="C963" t="s">
        <v>28</v>
      </c>
      <c r="D963" t="s">
        <v>29</v>
      </c>
      <c r="E963" t="s">
        <v>30</v>
      </c>
      <c r="F963" t="s">
        <v>55</v>
      </c>
      <c r="G963" t="s">
        <v>32</v>
      </c>
      <c r="H963" t="s">
        <v>55</v>
      </c>
      <c r="I963" t="s">
        <v>34</v>
      </c>
      <c r="J963" t="s">
        <v>96</v>
      </c>
      <c r="K963" s="1">
        <v>36953</v>
      </c>
      <c r="L963" t="s">
        <v>36</v>
      </c>
      <c r="M963" t="s">
        <v>37</v>
      </c>
      <c r="N963" t="s">
        <v>84</v>
      </c>
      <c r="O963" t="s">
        <v>39</v>
      </c>
      <c r="P963" t="s">
        <v>78</v>
      </c>
      <c r="Q963">
        <v>3</v>
      </c>
      <c r="R963" s="1">
        <v>45025</v>
      </c>
      <c r="S963">
        <v>1</v>
      </c>
      <c r="T963">
        <v>1</v>
      </c>
      <c r="U963">
        <v>2</v>
      </c>
      <c r="V963" s="1">
        <v>45078</v>
      </c>
      <c r="W963" t="s">
        <v>92</v>
      </c>
      <c r="X963" t="s">
        <v>42</v>
      </c>
      <c r="Y963" t="s">
        <v>73</v>
      </c>
      <c r="Z963">
        <v>1</v>
      </c>
      <c r="AA963">
        <v>302.52</v>
      </c>
      <c r="AB963">
        <v>18</v>
      </c>
    </row>
    <row r="964" spans="1:28" x14ac:dyDescent="0.25">
      <c r="A964">
        <v>1462</v>
      </c>
      <c r="B964" s="1">
        <v>45120</v>
      </c>
      <c r="C964" t="s">
        <v>28</v>
      </c>
      <c r="D964" t="s">
        <v>44</v>
      </c>
      <c r="E964" t="s">
        <v>30</v>
      </c>
      <c r="F964" t="s">
        <v>31</v>
      </c>
      <c r="G964" t="s">
        <v>32</v>
      </c>
      <c r="H964" t="s">
        <v>33</v>
      </c>
      <c r="I964" t="s">
        <v>34</v>
      </c>
      <c r="J964" t="s">
        <v>97</v>
      </c>
      <c r="K964" s="1">
        <v>21982</v>
      </c>
      <c r="L964" t="s">
        <v>36</v>
      </c>
      <c r="M964" t="s">
        <v>37</v>
      </c>
      <c r="N964" t="s">
        <v>60</v>
      </c>
      <c r="O964" t="s">
        <v>39</v>
      </c>
      <c r="P964" t="s">
        <v>78</v>
      </c>
      <c r="Q964">
        <v>3</v>
      </c>
      <c r="R964" s="1">
        <v>44804</v>
      </c>
      <c r="S964">
        <v>4</v>
      </c>
      <c r="T964">
        <v>5</v>
      </c>
      <c r="U964">
        <v>5</v>
      </c>
      <c r="V964" s="1">
        <v>44959</v>
      </c>
      <c r="W964" t="s">
        <v>41</v>
      </c>
      <c r="X964" t="s">
        <v>51</v>
      </c>
      <c r="Y964" t="s">
        <v>63</v>
      </c>
      <c r="Z964">
        <v>4</v>
      </c>
      <c r="AA964">
        <v>152.66</v>
      </c>
      <c r="AB964">
        <v>63</v>
      </c>
    </row>
    <row r="965" spans="1:28" x14ac:dyDescent="0.25">
      <c r="A965">
        <v>1463</v>
      </c>
      <c r="B965" s="1">
        <v>44109</v>
      </c>
      <c r="C965" t="s">
        <v>28</v>
      </c>
      <c r="D965" t="s">
        <v>87</v>
      </c>
      <c r="E965" t="s">
        <v>30</v>
      </c>
      <c r="F965" t="s">
        <v>31</v>
      </c>
      <c r="G965" t="s">
        <v>32</v>
      </c>
      <c r="H965" t="s">
        <v>33</v>
      </c>
      <c r="I965" t="s">
        <v>34</v>
      </c>
      <c r="J965" t="s">
        <v>70</v>
      </c>
      <c r="K965" s="1">
        <v>27726</v>
      </c>
      <c r="L965" t="s">
        <v>36</v>
      </c>
      <c r="M965" t="s">
        <v>37</v>
      </c>
      <c r="N965" t="s">
        <v>49</v>
      </c>
      <c r="O965" t="s">
        <v>77</v>
      </c>
      <c r="P965" t="s">
        <v>78</v>
      </c>
      <c r="Q965">
        <v>3</v>
      </c>
      <c r="R965" s="1">
        <v>44998</v>
      </c>
      <c r="S965">
        <v>5</v>
      </c>
      <c r="T965">
        <v>4</v>
      </c>
      <c r="U965">
        <v>5</v>
      </c>
      <c r="V965" s="1">
        <v>45030</v>
      </c>
      <c r="W965" t="s">
        <v>50</v>
      </c>
      <c r="X965" t="s">
        <v>42</v>
      </c>
      <c r="Y965" t="s">
        <v>63</v>
      </c>
      <c r="Z965">
        <v>2</v>
      </c>
      <c r="AA965">
        <v>399.05</v>
      </c>
      <c r="AB965">
        <v>45</v>
      </c>
    </row>
    <row r="966" spans="1:28" x14ac:dyDescent="0.25">
      <c r="A966">
        <v>1464</v>
      </c>
      <c r="B966" s="1">
        <v>43492</v>
      </c>
      <c r="C966" t="s">
        <v>28</v>
      </c>
      <c r="D966" t="s">
        <v>81</v>
      </c>
      <c r="E966" t="s">
        <v>30</v>
      </c>
      <c r="F966" t="s">
        <v>46</v>
      </c>
      <c r="G966" t="s">
        <v>32</v>
      </c>
      <c r="H966" t="s">
        <v>55</v>
      </c>
      <c r="I966" t="s">
        <v>34</v>
      </c>
      <c r="J966" t="s">
        <v>58</v>
      </c>
      <c r="K966" s="1">
        <v>21094</v>
      </c>
      <c r="L966" t="s">
        <v>36</v>
      </c>
      <c r="M966" t="s">
        <v>37</v>
      </c>
      <c r="N966" t="s">
        <v>84</v>
      </c>
      <c r="O966" t="s">
        <v>67</v>
      </c>
      <c r="P966" t="s">
        <v>78</v>
      </c>
      <c r="Q966">
        <v>3</v>
      </c>
      <c r="R966" s="1">
        <v>45111</v>
      </c>
      <c r="S966">
        <v>2</v>
      </c>
      <c r="T966">
        <v>5</v>
      </c>
      <c r="U966">
        <v>1</v>
      </c>
      <c r="V966" s="1">
        <v>45102</v>
      </c>
      <c r="W966" t="s">
        <v>50</v>
      </c>
      <c r="X966" t="s">
        <v>42</v>
      </c>
      <c r="Y966" t="s">
        <v>63</v>
      </c>
      <c r="Z966">
        <v>2</v>
      </c>
      <c r="AA966">
        <v>791.74</v>
      </c>
      <c r="AB966">
        <v>62</v>
      </c>
    </row>
    <row r="967" spans="1:28" x14ac:dyDescent="0.25">
      <c r="A967">
        <v>1465</v>
      </c>
      <c r="B967" s="1">
        <v>44182</v>
      </c>
      <c r="C967" t="s">
        <v>28</v>
      </c>
      <c r="D967" t="s">
        <v>54</v>
      </c>
      <c r="E967" t="s">
        <v>30</v>
      </c>
      <c r="F967" t="s">
        <v>46</v>
      </c>
      <c r="G967" t="s">
        <v>45</v>
      </c>
      <c r="H967" t="s">
        <v>55</v>
      </c>
      <c r="I967" t="s">
        <v>34</v>
      </c>
      <c r="J967" t="s">
        <v>110</v>
      </c>
      <c r="K967" s="1">
        <v>21358</v>
      </c>
      <c r="L967" t="s">
        <v>36</v>
      </c>
      <c r="M967" t="s">
        <v>37</v>
      </c>
      <c r="N967" t="s">
        <v>60</v>
      </c>
      <c r="O967" t="s">
        <v>61</v>
      </c>
      <c r="P967" t="s">
        <v>78</v>
      </c>
      <c r="Q967">
        <v>3</v>
      </c>
      <c r="R967" s="1">
        <v>45079</v>
      </c>
      <c r="S967">
        <v>1</v>
      </c>
      <c r="T967">
        <v>1</v>
      </c>
      <c r="U967">
        <v>3</v>
      </c>
      <c r="V967" s="1">
        <v>44901</v>
      </c>
      <c r="W967" t="s">
        <v>41</v>
      </c>
      <c r="X967" t="s">
        <v>51</v>
      </c>
      <c r="Y967" t="s">
        <v>52</v>
      </c>
      <c r="Z967">
        <v>4</v>
      </c>
      <c r="AA967">
        <v>770.23</v>
      </c>
      <c r="AB967">
        <v>62</v>
      </c>
    </row>
    <row r="968" spans="1:28" x14ac:dyDescent="0.25">
      <c r="A968">
        <v>1466</v>
      </c>
      <c r="B968" s="1">
        <v>44259</v>
      </c>
      <c r="C968" t="s">
        <v>28</v>
      </c>
      <c r="D968" t="s">
        <v>94</v>
      </c>
      <c r="E968" t="s">
        <v>30</v>
      </c>
      <c r="F968" t="s">
        <v>55</v>
      </c>
      <c r="G968" t="s">
        <v>45</v>
      </c>
      <c r="H968" t="s">
        <v>33</v>
      </c>
      <c r="I968" t="s">
        <v>34</v>
      </c>
      <c r="J968" t="s">
        <v>109</v>
      </c>
      <c r="K968" s="1">
        <v>32575</v>
      </c>
      <c r="L968" t="s">
        <v>36</v>
      </c>
      <c r="M968" t="s">
        <v>37</v>
      </c>
      <c r="N968" t="s">
        <v>38</v>
      </c>
      <c r="O968" t="s">
        <v>39</v>
      </c>
      <c r="P968" t="s">
        <v>78</v>
      </c>
      <c r="Q968">
        <v>3</v>
      </c>
      <c r="R968" s="1">
        <v>44900</v>
      </c>
      <c r="S968">
        <v>1</v>
      </c>
      <c r="T968">
        <v>4</v>
      </c>
      <c r="U968">
        <v>5</v>
      </c>
      <c r="V968" s="1">
        <v>44911</v>
      </c>
      <c r="W968" t="s">
        <v>62</v>
      </c>
      <c r="X968" t="s">
        <v>51</v>
      </c>
      <c r="Y968" t="s">
        <v>63</v>
      </c>
      <c r="Z968">
        <v>3</v>
      </c>
      <c r="AA968">
        <v>746.05</v>
      </c>
      <c r="AB968">
        <v>32</v>
      </c>
    </row>
    <row r="969" spans="1:28" x14ac:dyDescent="0.25">
      <c r="A969">
        <v>1467</v>
      </c>
      <c r="B969" s="1">
        <v>45015</v>
      </c>
      <c r="C969" t="s">
        <v>28</v>
      </c>
      <c r="D969" t="s">
        <v>85</v>
      </c>
      <c r="E969" t="s">
        <v>30</v>
      </c>
      <c r="F969" t="s">
        <v>55</v>
      </c>
      <c r="G969" t="s">
        <v>45</v>
      </c>
      <c r="H969" t="s">
        <v>33</v>
      </c>
      <c r="I969" t="s">
        <v>34</v>
      </c>
      <c r="J969" t="s">
        <v>104</v>
      </c>
      <c r="K969" s="1">
        <v>32614</v>
      </c>
      <c r="L969" t="s">
        <v>36</v>
      </c>
      <c r="M969" t="s">
        <v>37</v>
      </c>
      <c r="N969" t="s">
        <v>72</v>
      </c>
      <c r="O969" t="s">
        <v>67</v>
      </c>
      <c r="P969" t="s">
        <v>40</v>
      </c>
      <c r="Q969">
        <v>3</v>
      </c>
      <c r="R969" s="1">
        <v>44786</v>
      </c>
      <c r="S969">
        <v>3</v>
      </c>
      <c r="T969">
        <v>4</v>
      </c>
      <c r="U969">
        <v>2</v>
      </c>
      <c r="V969" s="1">
        <v>44939</v>
      </c>
      <c r="W969" t="s">
        <v>68</v>
      </c>
      <c r="X969" t="s">
        <v>51</v>
      </c>
      <c r="Y969" t="s">
        <v>63</v>
      </c>
      <c r="Z969">
        <v>2</v>
      </c>
      <c r="AA969">
        <v>177.66</v>
      </c>
      <c r="AB969">
        <v>34</v>
      </c>
    </row>
    <row r="970" spans="1:28" x14ac:dyDescent="0.25">
      <c r="A970">
        <v>1468</v>
      </c>
      <c r="B970" s="1">
        <v>43461</v>
      </c>
      <c r="C970" t="s">
        <v>28</v>
      </c>
      <c r="D970" t="s">
        <v>64</v>
      </c>
      <c r="E970" t="s">
        <v>30</v>
      </c>
      <c r="F970" t="s">
        <v>31</v>
      </c>
      <c r="G970" t="s">
        <v>45</v>
      </c>
      <c r="H970" t="s">
        <v>46</v>
      </c>
      <c r="I970" t="s">
        <v>34</v>
      </c>
      <c r="J970" t="s">
        <v>70</v>
      </c>
      <c r="K970" s="1">
        <v>23984</v>
      </c>
      <c r="L970" t="s">
        <v>36</v>
      </c>
      <c r="M970" t="s">
        <v>37</v>
      </c>
      <c r="N970" t="s">
        <v>49</v>
      </c>
      <c r="O970" t="s">
        <v>77</v>
      </c>
      <c r="P970" t="s">
        <v>78</v>
      </c>
      <c r="Q970">
        <v>3</v>
      </c>
      <c r="R970" s="1">
        <v>45037</v>
      </c>
      <c r="S970">
        <v>3</v>
      </c>
      <c r="T970">
        <v>1</v>
      </c>
      <c r="U970">
        <v>3</v>
      </c>
      <c r="V970" s="1">
        <v>45026</v>
      </c>
      <c r="W970" t="s">
        <v>41</v>
      </c>
      <c r="X970" t="s">
        <v>42</v>
      </c>
      <c r="Y970" t="s">
        <v>73</v>
      </c>
      <c r="Z970">
        <v>5</v>
      </c>
      <c r="AA970">
        <v>429.38</v>
      </c>
      <c r="AB970">
        <v>53</v>
      </c>
    </row>
    <row r="971" spans="1:28" x14ac:dyDescent="0.25">
      <c r="A971">
        <v>1469</v>
      </c>
      <c r="B971" s="1">
        <v>44459</v>
      </c>
      <c r="C971" t="s">
        <v>28</v>
      </c>
      <c r="D971" t="s">
        <v>74</v>
      </c>
      <c r="E971" t="s">
        <v>30</v>
      </c>
      <c r="F971" t="s">
        <v>55</v>
      </c>
      <c r="G971" t="s">
        <v>56</v>
      </c>
      <c r="H971" t="s">
        <v>33</v>
      </c>
      <c r="I971" t="s">
        <v>34</v>
      </c>
      <c r="J971" t="s">
        <v>70</v>
      </c>
      <c r="K971" s="1">
        <v>27989</v>
      </c>
      <c r="L971" t="s">
        <v>36</v>
      </c>
      <c r="M971" t="s">
        <v>37</v>
      </c>
      <c r="N971" t="s">
        <v>84</v>
      </c>
      <c r="O971" t="s">
        <v>67</v>
      </c>
      <c r="P971" t="s">
        <v>78</v>
      </c>
      <c r="Q971">
        <v>3</v>
      </c>
      <c r="R971" s="1">
        <v>44980</v>
      </c>
      <c r="S971">
        <v>4</v>
      </c>
      <c r="T971">
        <v>2</v>
      </c>
      <c r="U971">
        <v>4</v>
      </c>
      <c r="V971" s="1">
        <v>44798</v>
      </c>
      <c r="W971" t="s">
        <v>41</v>
      </c>
      <c r="X971" t="s">
        <v>51</v>
      </c>
      <c r="Y971" t="s">
        <v>52</v>
      </c>
      <c r="Z971">
        <v>3</v>
      </c>
      <c r="AA971">
        <v>867.59</v>
      </c>
      <c r="AB971">
        <v>45</v>
      </c>
    </row>
    <row r="972" spans="1:28" x14ac:dyDescent="0.25">
      <c r="A972">
        <v>1470</v>
      </c>
      <c r="B972" s="1">
        <v>44965</v>
      </c>
      <c r="C972" t="s">
        <v>28</v>
      </c>
      <c r="D972" t="s">
        <v>69</v>
      </c>
      <c r="E972" t="s">
        <v>30</v>
      </c>
      <c r="F972" t="s">
        <v>46</v>
      </c>
      <c r="G972" t="s">
        <v>56</v>
      </c>
      <c r="H972" t="s">
        <v>46</v>
      </c>
      <c r="I972" t="s">
        <v>34</v>
      </c>
      <c r="J972" t="s">
        <v>58</v>
      </c>
      <c r="K972" s="1">
        <v>34962</v>
      </c>
      <c r="L972" t="s">
        <v>36</v>
      </c>
      <c r="M972" t="s">
        <v>37</v>
      </c>
      <c r="N972" t="s">
        <v>84</v>
      </c>
      <c r="O972" t="s">
        <v>67</v>
      </c>
      <c r="P972" t="s">
        <v>78</v>
      </c>
      <c r="Q972">
        <v>3</v>
      </c>
      <c r="R972" s="1">
        <v>45006</v>
      </c>
      <c r="S972">
        <v>1</v>
      </c>
      <c r="T972">
        <v>4</v>
      </c>
      <c r="U972">
        <v>1</v>
      </c>
      <c r="V972" s="1">
        <v>45033</v>
      </c>
      <c r="W972" t="s">
        <v>92</v>
      </c>
      <c r="X972" t="s">
        <v>51</v>
      </c>
      <c r="Y972" t="s">
        <v>43</v>
      </c>
      <c r="Z972">
        <v>5</v>
      </c>
      <c r="AA972">
        <v>502.65</v>
      </c>
      <c r="AB972">
        <v>28</v>
      </c>
    </row>
    <row r="973" spans="1:28" x14ac:dyDescent="0.25">
      <c r="A973">
        <v>1471</v>
      </c>
      <c r="B973" s="1">
        <v>43754</v>
      </c>
      <c r="C973" t="s">
        <v>106</v>
      </c>
      <c r="D973" t="s">
        <v>29</v>
      </c>
      <c r="E973" t="s">
        <v>108</v>
      </c>
      <c r="F973" t="s">
        <v>55</v>
      </c>
      <c r="G973" t="s">
        <v>56</v>
      </c>
      <c r="H973" t="s">
        <v>46</v>
      </c>
      <c r="I973" t="s">
        <v>34</v>
      </c>
      <c r="J973" t="s">
        <v>70</v>
      </c>
      <c r="K973" s="1">
        <v>22015</v>
      </c>
      <c r="L973" t="s">
        <v>36</v>
      </c>
      <c r="M973" t="s">
        <v>48</v>
      </c>
      <c r="N973" t="s">
        <v>38</v>
      </c>
      <c r="O973" t="s">
        <v>77</v>
      </c>
      <c r="P973" t="s">
        <v>78</v>
      </c>
      <c r="Q973">
        <v>3</v>
      </c>
      <c r="R973" s="1">
        <v>44918</v>
      </c>
      <c r="S973">
        <v>3</v>
      </c>
      <c r="T973">
        <v>4</v>
      </c>
      <c r="U973">
        <v>2</v>
      </c>
      <c r="V973" s="1">
        <v>44991</v>
      </c>
      <c r="W973" t="s">
        <v>68</v>
      </c>
      <c r="X973" t="s">
        <v>42</v>
      </c>
      <c r="Y973" t="s">
        <v>63</v>
      </c>
      <c r="Z973">
        <v>3</v>
      </c>
      <c r="AA973">
        <v>488.68</v>
      </c>
      <c r="AB973">
        <v>59</v>
      </c>
    </row>
    <row r="974" spans="1:28" x14ac:dyDescent="0.25">
      <c r="A974">
        <v>1472</v>
      </c>
      <c r="B974" s="1">
        <v>44439</v>
      </c>
      <c r="C974" t="s">
        <v>106</v>
      </c>
      <c r="D974" t="s">
        <v>85</v>
      </c>
      <c r="E974" t="s">
        <v>30</v>
      </c>
      <c r="F974" t="s">
        <v>31</v>
      </c>
      <c r="G974" t="s">
        <v>32</v>
      </c>
      <c r="H974" t="s">
        <v>55</v>
      </c>
      <c r="I974" t="s">
        <v>34</v>
      </c>
      <c r="J974" t="s">
        <v>96</v>
      </c>
      <c r="K974" s="1">
        <v>26403</v>
      </c>
      <c r="L974" t="s">
        <v>36</v>
      </c>
      <c r="M974" t="s">
        <v>48</v>
      </c>
      <c r="N974" t="s">
        <v>60</v>
      </c>
      <c r="O974" t="s">
        <v>61</v>
      </c>
      <c r="P974" t="s">
        <v>78</v>
      </c>
      <c r="Q974">
        <v>3</v>
      </c>
      <c r="R974" s="1">
        <v>44806</v>
      </c>
      <c r="S974">
        <v>2</v>
      </c>
      <c r="T974">
        <v>4</v>
      </c>
      <c r="U974">
        <v>1</v>
      </c>
      <c r="V974" s="1">
        <v>45027</v>
      </c>
      <c r="W974" t="s">
        <v>62</v>
      </c>
      <c r="X974" t="s">
        <v>42</v>
      </c>
      <c r="Y974" t="s">
        <v>73</v>
      </c>
      <c r="Z974">
        <v>3</v>
      </c>
      <c r="AA974">
        <v>416.76</v>
      </c>
      <c r="AB974">
        <v>49</v>
      </c>
    </row>
    <row r="975" spans="1:28" x14ac:dyDescent="0.25">
      <c r="A975">
        <v>1473</v>
      </c>
      <c r="B975" s="1">
        <v>44099</v>
      </c>
      <c r="C975" t="s">
        <v>106</v>
      </c>
      <c r="D975" t="s">
        <v>44</v>
      </c>
      <c r="E975" t="s">
        <v>30</v>
      </c>
      <c r="F975" t="s">
        <v>31</v>
      </c>
      <c r="G975" t="s">
        <v>56</v>
      </c>
      <c r="H975" t="s">
        <v>55</v>
      </c>
      <c r="I975" t="s">
        <v>34</v>
      </c>
      <c r="J975" t="s">
        <v>70</v>
      </c>
      <c r="K975" s="1">
        <v>15620</v>
      </c>
      <c r="L975" t="s">
        <v>36</v>
      </c>
      <c r="M975" t="s">
        <v>37</v>
      </c>
      <c r="N975" t="s">
        <v>72</v>
      </c>
      <c r="O975" t="s">
        <v>77</v>
      </c>
      <c r="P975" t="s">
        <v>78</v>
      </c>
      <c r="Q975">
        <v>3</v>
      </c>
      <c r="R975" s="1">
        <v>44906</v>
      </c>
      <c r="S975">
        <v>5</v>
      </c>
      <c r="T975">
        <v>2</v>
      </c>
      <c r="U975">
        <v>1</v>
      </c>
      <c r="V975" s="1">
        <v>44968</v>
      </c>
      <c r="W975" t="s">
        <v>41</v>
      </c>
      <c r="X975" t="s">
        <v>51</v>
      </c>
      <c r="Y975" t="s">
        <v>73</v>
      </c>
      <c r="Z975">
        <v>4</v>
      </c>
      <c r="AA975">
        <v>336.08</v>
      </c>
      <c r="AB975">
        <v>78</v>
      </c>
    </row>
    <row r="976" spans="1:28" x14ac:dyDescent="0.25">
      <c r="A976">
        <v>1474</v>
      </c>
      <c r="B976" s="1">
        <v>44958</v>
      </c>
      <c r="C976" t="s">
        <v>106</v>
      </c>
      <c r="D976" t="s">
        <v>87</v>
      </c>
      <c r="E976" t="s">
        <v>108</v>
      </c>
      <c r="F976" t="s">
        <v>55</v>
      </c>
      <c r="G976" t="s">
        <v>32</v>
      </c>
      <c r="H976" t="s">
        <v>46</v>
      </c>
      <c r="I976" t="s">
        <v>34</v>
      </c>
      <c r="J976" t="s">
        <v>79</v>
      </c>
      <c r="K976" s="1">
        <v>15535</v>
      </c>
      <c r="L976" t="s">
        <v>36</v>
      </c>
      <c r="M976" t="s">
        <v>37</v>
      </c>
      <c r="N976" t="s">
        <v>49</v>
      </c>
      <c r="O976" t="s">
        <v>67</v>
      </c>
      <c r="P976" t="s">
        <v>78</v>
      </c>
      <c r="Q976">
        <v>3</v>
      </c>
      <c r="R976" s="1">
        <v>44826</v>
      </c>
      <c r="S976">
        <v>2</v>
      </c>
      <c r="T976">
        <v>1</v>
      </c>
      <c r="U976">
        <v>3</v>
      </c>
      <c r="V976" s="1">
        <v>44976</v>
      </c>
      <c r="W976" t="s">
        <v>62</v>
      </c>
      <c r="X976" t="s">
        <v>51</v>
      </c>
      <c r="Y976" t="s">
        <v>43</v>
      </c>
      <c r="Z976">
        <v>1</v>
      </c>
      <c r="AA976">
        <v>798.37</v>
      </c>
      <c r="AB976">
        <v>81</v>
      </c>
    </row>
    <row r="977" spans="1:28" x14ac:dyDescent="0.25">
      <c r="A977">
        <v>1475</v>
      </c>
      <c r="B977" s="1">
        <v>44943</v>
      </c>
      <c r="C977" t="s">
        <v>106</v>
      </c>
      <c r="D977" t="s">
        <v>64</v>
      </c>
      <c r="E977" t="s">
        <v>30</v>
      </c>
      <c r="F977" t="s">
        <v>55</v>
      </c>
      <c r="G977" t="s">
        <v>45</v>
      </c>
      <c r="H977" t="s">
        <v>33</v>
      </c>
      <c r="I977" t="s">
        <v>34</v>
      </c>
      <c r="J977" t="s">
        <v>101</v>
      </c>
      <c r="K977" s="1">
        <v>34200</v>
      </c>
      <c r="L977" t="s">
        <v>36</v>
      </c>
      <c r="M977" t="s">
        <v>48</v>
      </c>
      <c r="N977" t="s">
        <v>60</v>
      </c>
      <c r="O977" t="s">
        <v>67</v>
      </c>
      <c r="P977" t="s">
        <v>78</v>
      </c>
      <c r="Q977">
        <v>3</v>
      </c>
      <c r="R977" s="1">
        <v>45132</v>
      </c>
      <c r="S977">
        <v>2</v>
      </c>
      <c r="T977">
        <v>3</v>
      </c>
      <c r="U977">
        <v>3</v>
      </c>
      <c r="V977" s="1">
        <v>44869</v>
      </c>
      <c r="W977" t="s">
        <v>68</v>
      </c>
      <c r="X977" t="s">
        <v>42</v>
      </c>
      <c r="Y977" t="s">
        <v>73</v>
      </c>
      <c r="Z977">
        <v>3</v>
      </c>
      <c r="AA977">
        <v>499.48</v>
      </c>
      <c r="AB977">
        <v>30</v>
      </c>
    </row>
    <row r="978" spans="1:28" x14ac:dyDescent="0.25">
      <c r="A978">
        <v>1476</v>
      </c>
      <c r="B978" s="1">
        <v>43806</v>
      </c>
      <c r="C978" t="s">
        <v>106</v>
      </c>
      <c r="D978" t="s">
        <v>94</v>
      </c>
      <c r="E978" t="s">
        <v>108</v>
      </c>
      <c r="F978" t="s">
        <v>31</v>
      </c>
      <c r="G978" t="s">
        <v>32</v>
      </c>
      <c r="H978" t="s">
        <v>46</v>
      </c>
      <c r="I978" t="s">
        <v>34</v>
      </c>
      <c r="J978" t="s">
        <v>70</v>
      </c>
      <c r="K978" s="1">
        <v>22957</v>
      </c>
      <c r="L978" t="s">
        <v>36</v>
      </c>
      <c r="M978" t="s">
        <v>48</v>
      </c>
      <c r="N978" t="s">
        <v>60</v>
      </c>
      <c r="O978" t="s">
        <v>77</v>
      </c>
      <c r="P978" t="s">
        <v>107</v>
      </c>
      <c r="Q978">
        <v>3</v>
      </c>
      <c r="R978" s="1">
        <v>44916</v>
      </c>
      <c r="S978">
        <v>1</v>
      </c>
      <c r="T978">
        <v>4</v>
      </c>
      <c r="U978">
        <v>1</v>
      </c>
      <c r="V978" s="1">
        <v>44993</v>
      </c>
      <c r="W978" t="s">
        <v>68</v>
      </c>
      <c r="X978" t="s">
        <v>51</v>
      </c>
      <c r="Y978" t="s">
        <v>63</v>
      </c>
      <c r="Z978">
        <v>2</v>
      </c>
      <c r="AA978">
        <v>615.32000000000005</v>
      </c>
      <c r="AB978">
        <v>57</v>
      </c>
    </row>
    <row r="979" spans="1:28" x14ac:dyDescent="0.25">
      <c r="A979">
        <v>1477</v>
      </c>
      <c r="B979" s="1">
        <v>43425</v>
      </c>
      <c r="C979" t="s">
        <v>28</v>
      </c>
      <c r="D979" t="s">
        <v>29</v>
      </c>
      <c r="E979" t="s">
        <v>30</v>
      </c>
      <c r="F979" t="s">
        <v>31</v>
      </c>
      <c r="G979" t="s">
        <v>56</v>
      </c>
      <c r="H979" t="s">
        <v>55</v>
      </c>
      <c r="I979" t="s">
        <v>34</v>
      </c>
      <c r="J979" t="s">
        <v>101</v>
      </c>
      <c r="K979" s="1">
        <v>23266</v>
      </c>
      <c r="L979" t="s">
        <v>36</v>
      </c>
      <c r="M979" t="s">
        <v>37</v>
      </c>
      <c r="N979" t="s">
        <v>84</v>
      </c>
      <c r="O979" t="s">
        <v>67</v>
      </c>
      <c r="P979" t="s">
        <v>78</v>
      </c>
      <c r="Q979">
        <v>3</v>
      </c>
      <c r="R979" s="1">
        <v>44981</v>
      </c>
      <c r="S979">
        <v>5</v>
      </c>
      <c r="T979">
        <v>5</v>
      </c>
      <c r="U979">
        <v>3</v>
      </c>
      <c r="V979" s="1">
        <v>44997</v>
      </c>
      <c r="W979" t="s">
        <v>68</v>
      </c>
      <c r="X979" t="s">
        <v>51</v>
      </c>
      <c r="Y979" t="s">
        <v>43</v>
      </c>
      <c r="Z979">
        <v>5</v>
      </c>
      <c r="AA979">
        <v>410.36</v>
      </c>
      <c r="AB979">
        <v>55</v>
      </c>
    </row>
    <row r="980" spans="1:28" x14ac:dyDescent="0.25">
      <c r="A980">
        <v>1478</v>
      </c>
      <c r="B980" s="1">
        <v>44242</v>
      </c>
      <c r="C980" t="s">
        <v>28</v>
      </c>
      <c r="D980" t="s">
        <v>85</v>
      </c>
      <c r="E980" t="s">
        <v>30</v>
      </c>
      <c r="F980" t="s">
        <v>46</v>
      </c>
      <c r="G980" t="s">
        <v>56</v>
      </c>
      <c r="H980" t="s">
        <v>46</v>
      </c>
      <c r="I980" t="s">
        <v>34</v>
      </c>
      <c r="J980" t="s">
        <v>70</v>
      </c>
      <c r="K980" s="1">
        <v>19623</v>
      </c>
      <c r="L980" t="s">
        <v>36</v>
      </c>
      <c r="M980" t="s">
        <v>37</v>
      </c>
      <c r="N980" t="s">
        <v>60</v>
      </c>
      <c r="O980" t="s">
        <v>77</v>
      </c>
      <c r="P980" t="s">
        <v>78</v>
      </c>
      <c r="Q980">
        <v>3</v>
      </c>
      <c r="R980" s="1">
        <v>44887</v>
      </c>
      <c r="S980">
        <v>1</v>
      </c>
      <c r="T980">
        <v>1</v>
      </c>
      <c r="U980">
        <v>3</v>
      </c>
      <c r="V980" s="1">
        <v>45141</v>
      </c>
      <c r="W980" t="s">
        <v>41</v>
      </c>
      <c r="X980" t="s">
        <v>51</v>
      </c>
      <c r="Y980" t="s">
        <v>43</v>
      </c>
      <c r="Z980">
        <v>5</v>
      </c>
      <c r="AA980">
        <v>453.86</v>
      </c>
      <c r="AB980">
        <v>68</v>
      </c>
    </row>
    <row r="981" spans="1:28" x14ac:dyDescent="0.25">
      <c r="A981">
        <v>1479</v>
      </c>
      <c r="B981" s="1">
        <v>44202</v>
      </c>
      <c r="C981" t="s">
        <v>28</v>
      </c>
      <c r="D981" t="s">
        <v>44</v>
      </c>
      <c r="E981" t="s">
        <v>30</v>
      </c>
      <c r="F981" t="s">
        <v>46</v>
      </c>
      <c r="G981" t="s">
        <v>56</v>
      </c>
      <c r="H981" t="s">
        <v>55</v>
      </c>
      <c r="I981" t="s">
        <v>34</v>
      </c>
      <c r="J981" t="s">
        <v>96</v>
      </c>
      <c r="K981" s="1">
        <v>18966</v>
      </c>
      <c r="L981" t="s">
        <v>36</v>
      </c>
      <c r="M981" t="s">
        <v>37</v>
      </c>
      <c r="N981" t="s">
        <v>38</v>
      </c>
      <c r="O981" t="s">
        <v>67</v>
      </c>
      <c r="P981" t="s">
        <v>78</v>
      </c>
      <c r="Q981">
        <v>3</v>
      </c>
      <c r="R981" s="1">
        <v>44796</v>
      </c>
      <c r="S981">
        <v>3</v>
      </c>
      <c r="T981">
        <v>4</v>
      </c>
      <c r="U981">
        <v>2</v>
      </c>
      <c r="V981" s="1">
        <v>44949</v>
      </c>
      <c r="W981" t="s">
        <v>62</v>
      </c>
      <c r="X981" t="s">
        <v>42</v>
      </c>
      <c r="Y981" t="s">
        <v>43</v>
      </c>
      <c r="Z981">
        <v>1</v>
      </c>
      <c r="AA981">
        <v>975.27</v>
      </c>
      <c r="AB981">
        <v>70</v>
      </c>
    </row>
    <row r="982" spans="1:28" x14ac:dyDescent="0.25">
      <c r="A982">
        <v>1480</v>
      </c>
      <c r="B982" s="1">
        <v>43483</v>
      </c>
      <c r="C982" t="s">
        <v>28</v>
      </c>
      <c r="D982" t="s">
        <v>87</v>
      </c>
      <c r="E982" t="s">
        <v>30</v>
      </c>
      <c r="F982" t="s">
        <v>46</v>
      </c>
      <c r="G982" t="s">
        <v>56</v>
      </c>
      <c r="H982" t="s">
        <v>46</v>
      </c>
      <c r="I982" t="s">
        <v>34</v>
      </c>
      <c r="J982" t="s">
        <v>100</v>
      </c>
      <c r="K982" s="1">
        <v>34451</v>
      </c>
      <c r="L982" t="s">
        <v>36</v>
      </c>
      <c r="M982" t="s">
        <v>48</v>
      </c>
      <c r="N982" t="s">
        <v>72</v>
      </c>
      <c r="O982" t="s">
        <v>67</v>
      </c>
      <c r="P982" t="s">
        <v>98</v>
      </c>
      <c r="Q982">
        <v>3</v>
      </c>
      <c r="R982" s="1">
        <v>44973</v>
      </c>
      <c r="S982">
        <v>5</v>
      </c>
      <c r="T982">
        <v>1</v>
      </c>
      <c r="U982">
        <v>4</v>
      </c>
      <c r="V982" s="1">
        <v>45034</v>
      </c>
      <c r="W982" t="s">
        <v>41</v>
      </c>
      <c r="X982" t="s">
        <v>51</v>
      </c>
      <c r="Y982" t="s">
        <v>43</v>
      </c>
      <c r="Z982">
        <v>2</v>
      </c>
      <c r="AA982">
        <v>946.81</v>
      </c>
      <c r="AB982">
        <v>25</v>
      </c>
    </row>
    <row r="983" spans="1:28" x14ac:dyDescent="0.25">
      <c r="A983">
        <v>1481</v>
      </c>
      <c r="B983" s="1">
        <v>45000</v>
      </c>
      <c r="C983" t="s">
        <v>28</v>
      </c>
      <c r="D983" t="s">
        <v>64</v>
      </c>
      <c r="E983" t="s">
        <v>30</v>
      </c>
      <c r="F983" t="s">
        <v>55</v>
      </c>
      <c r="G983" t="s">
        <v>45</v>
      </c>
      <c r="H983" t="s">
        <v>46</v>
      </c>
      <c r="I983" t="s">
        <v>34</v>
      </c>
      <c r="J983" t="s">
        <v>70</v>
      </c>
      <c r="K983" s="1">
        <v>36716</v>
      </c>
      <c r="L983" t="s">
        <v>36</v>
      </c>
      <c r="M983" t="s">
        <v>48</v>
      </c>
      <c r="N983" t="s">
        <v>84</v>
      </c>
      <c r="O983" t="s">
        <v>61</v>
      </c>
      <c r="P983" t="s">
        <v>78</v>
      </c>
      <c r="Q983">
        <v>3</v>
      </c>
      <c r="R983" s="1">
        <v>45131</v>
      </c>
      <c r="S983">
        <v>3</v>
      </c>
      <c r="T983">
        <v>5</v>
      </c>
      <c r="U983">
        <v>3</v>
      </c>
      <c r="V983" s="1">
        <v>45062</v>
      </c>
      <c r="W983" t="s">
        <v>92</v>
      </c>
      <c r="X983" t="s">
        <v>42</v>
      </c>
      <c r="Y983" t="s">
        <v>63</v>
      </c>
      <c r="Z983">
        <v>5</v>
      </c>
      <c r="AA983">
        <v>142.57</v>
      </c>
      <c r="AB983">
        <v>23</v>
      </c>
    </row>
    <row r="984" spans="1:28" x14ac:dyDescent="0.25">
      <c r="A984">
        <v>1482</v>
      </c>
      <c r="B984" s="1">
        <v>43780</v>
      </c>
      <c r="C984" t="s">
        <v>28</v>
      </c>
      <c r="D984" t="s">
        <v>94</v>
      </c>
      <c r="E984" t="s">
        <v>30</v>
      </c>
      <c r="F984" t="s">
        <v>31</v>
      </c>
      <c r="G984" t="s">
        <v>32</v>
      </c>
      <c r="H984" t="s">
        <v>33</v>
      </c>
      <c r="I984" t="s">
        <v>34</v>
      </c>
      <c r="J984" t="s">
        <v>35</v>
      </c>
      <c r="K984" s="1">
        <v>19026</v>
      </c>
      <c r="L984" t="s">
        <v>36</v>
      </c>
      <c r="M984" t="s">
        <v>37</v>
      </c>
      <c r="N984" t="s">
        <v>84</v>
      </c>
      <c r="O984" t="s">
        <v>39</v>
      </c>
      <c r="P984" t="s">
        <v>78</v>
      </c>
      <c r="Q984">
        <v>3</v>
      </c>
      <c r="R984" s="1">
        <v>45039</v>
      </c>
      <c r="S984">
        <v>1</v>
      </c>
      <c r="T984">
        <v>1</v>
      </c>
      <c r="U984">
        <v>1</v>
      </c>
      <c r="V984" s="1">
        <v>44847</v>
      </c>
      <c r="W984" t="s">
        <v>50</v>
      </c>
      <c r="X984" t="s">
        <v>42</v>
      </c>
      <c r="Y984" t="s">
        <v>63</v>
      </c>
      <c r="Z984">
        <v>5</v>
      </c>
      <c r="AA984">
        <v>186.57</v>
      </c>
      <c r="AB984">
        <v>67</v>
      </c>
    </row>
    <row r="985" spans="1:28" x14ac:dyDescent="0.25">
      <c r="A985">
        <v>1483</v>
      </c>
      <c r="B985" s="1">
        <v>44794</v>
      </c>
      <c r="C985" t="s">
        <v>28</v>
      </c>
      <c r="D985" t="s">
        <v>74</v>
      </c>
      <c r="E985" t="s">
        <v>30</v>
      </c>
      <c r="F985" t="s">
        <v>55</v>
      </c>
      <c r="G985" t="s">
        <v>45</v>
      </c>
      <c r="H985" t="s">
        <v>55</v>
      </c>
      <c r="I985" t="s">
        <v>34</v>
      </c>
      <c r="J985" t="s">
        <v>100</v>
      </c>
      <c r="K985" s="1">
        <v>22569</v>
      </c>
      <c r="L985" t="s">
        <v>36</v>
      </c>
      <c r="M985" t="s">
        <v>37</v>
      </c>
      <c r="N985" t="s">
        <v>49</v>
      </c>
      <c r="O985" t="s">
        <v>61</v>
      </c>
      <c r="P985" t="s">
        <v>78</v>
      </c>
      <c r="Q985">
        <v>3</v>
      </c>
      <c r="R985" s="1">
        <v>44792</v>
      </c>
      <c r="S985">
        <v>3</v>
      </c>
      <c r="T985">
        <v>5</v>
      </c>
      <c r="U985">
        <v>4</v>
      </c>
      <c r="V985" s="1">
        <v>44795</v>
      </c>
      <c r="W985" t="s">
        <v>92</v>
      </c>
      <c r="X985" t="s">
        <v>51</v>
      </c>
      <c r="Y985" t="s">
        <v>52</v>
      </c>
      <c r="Z985">
        <v>4</v>
      </c>
      <c r="AA985">
        <v>168.71</v>
      </c>
      <c r="AB985">
        <v>61</v>
      </c>
    </row>
    <row r="986" spans="1:28" x14ac:dyDescent="0.25">
      <c r="A986">
        <v>1484</v>
      </c>
      <c r="B986" s="1">
        <v>43956</v>
      </c>
      <c r="C986" t="s">
        <v>28</v>
      </c>
      <c r="D986" t="s">
        <v>81</v>
      </c>
      <c r="E986" t="s">
        <v>30</v>
      </c>
      <c r="F986" t="s">
        <v>55</v>
      </c>
      <c r="G986" t="s">
        <v>56</v>
      </c>
      <c r="H986" t="s">
        <v>55</v>
      </c>
      <c r="I986" t="s">
        <v>34</v>
      </c>
      <c r="J986" t="s">
        <v>65</v>
      </c>
      <c r="K986" s="1">
        <v>33421</v>
      </c>
      <c r="L986" t="s">
        <v>36</v>
      </c>
      <c r="M986" t="s">
        <v>37</v>
      </c>
      <c r="N986" t="s">
        <v>49</v>
      </c>
      <c r="O986" t="s">
        <v>67</v>
      </c>
      <c r="P986" t="s">
        <v>78</v>
      </c>
      <c r="Q986">
        <v>3</v>
      </c>
      <c r="R986" s="1">
        <v>44920</v>
      </c>
      <c r="S986">
        <v>5</v>
      </c>
      <c r="T986">
        <v>2</v>
      </c>
      <c r="U986">
        <v>1</v>
      </c>
      <c r="V986" s="1">
        <v>45136</v>
      </c>
      <c r="W986" t="s">
        <v>92</v>
      </c>
      <c r="X986" t="s">
        <v>51</v>
      </c>
      <c r="Y986" t="s">
        <v>52</v>
      </c>
      <c r="Z986">
        <v>1</v>
      </c>
      <c r="AA986">
        <v>473.77</v>
      </c>
      <c r="AB986">
        <v>29</v>
      </c>
    </row>
    <row r="987" spans="1:28" x14ac:dyDescent="0.25">
      <c r="A987">
        <v>1485</v>
      </c>
      <c r="B987" s="1">
        <v>44260</v>
      </c>
      <c r="C987" t="s">
        <v>28</v>
      </c>
      <c r="D987" t="s">
        <v>54</v>
      </c>
      <c r="E987" t="s">
        <v>30</v>
      </c>
      <c r="F987" t="s">
        <v>31</v>
      </c>
      <c r="G987" t="s">
        <v>45</v>
      </c>
      <c r="H987" t="s">
        <v>46</v>
      </c>
      <c r="I987" t="s">
        <v>34</v>
      </c>
      <c r="J987" t="s">
        <v>47</v>
      </c>
      <c r="K987" s="1">
        <v>26283</v>
      </c>
      <c r="L987" t="s">
        <v>36</v>
      </c>
      <c r="M987" t="s">
        <v>37</v>
      </c>
      <c r="N987" t="s">
        <v>84</v>
      </c>
      <c r="O987" t="s">
        <v>67</v>
      </c>
      <c r="P987" t="s">
        <v>78</v>
      </c>
      <c r="Q987">
        <v>3</v>
      </c>
      <c r="R987" s="1">
        <v>44909</v>
      </c>
      <c r="S987">
        <v>1</v>
      </c>
      <c r="T987">
        <v>2</v>
      </c>
      <c r="U987">
        <v>1</v>
      </c>
      <c r="V987" s="1">
        <v>45109</v>
      </c>
      <c r="W987" t="s">
        <v>41</v>
      </c>
      <c r="X987" t="s">
        <v>51</v>
      </c>
      <c r="Y987" t="s">
        <v>63</v>
      </c>
      <c r="Z987">
        <v>5</v>
      </c>
      <c r="AA987">
        <v>654.35</v>
      </c>
      <c r="AB987">
        <v>50</v>
      </c>
    </row>
    <row r="988" spans="1:28" x14ac:dyDescent="0.25">
      <c r="A988">
        <v>1486</v>
      </c>
      <c r="B988" s="1">
        <v>43531</v>
      </c>
      <c r="C988" t="s">
        <v>28</v>
      </c>
      <c r="D988" t="s">
        <v>69</v>
      </c>
      <c r="E988" t="s">
        <v>30</v>
      </c>
      <c r="F988" t="s">
        <v>46</v>
      </c>
      <c r="G988" t="s">
        <v>45</v>
      </c>
      <c r="H988" t="s">
        <v>55</v>
      </c>
      <c r="I988" t="s">
        <v>34</v>
      </c>
      <c r="J988" t="s">
        <v>79</v>
      </c>
      <c r="K988" s="1">
        <v>36293</v>
      </c>
      <c r="L988" t="s">
        <v>36</v>
      </c>
      <c r="M988" t="s">
        <v>37</v>
      </c>
      <c r="N988" t="s">
        <v>49</v>
      </c>
      <c r="O988" t="s">
        <v>77</v>
      </c>
      <c r="P988" t="s">
        <v>40</v>
      </c>
      <c r="Q988">
        <v>3</v>
      </c>
      <c r="R988" s="1">
        <v>44990</v>
      </c>
      <c r="S988">
        <v>5</v>
      </c>
      <c r="T988">
        <v>5</v>
      </c>
      <c r="U988">
        <v>2</v>
      </c>
      <c r="V988" s="1">
        <v>45076</v>
      </c>
      <c r="W988" t="s">
        <v>50</v>
      </c>
      <c r="X988" t="s">
        <v>42</v>
      </c>
      <c r="Y988" t="s">
        <v>52</v>
      </c>
      <c r="Z988">
        <v>2</v>
      </c>
      <c r="AA988">
        <v>176.63</v>
      </c>
      <c r="AB988">
        <v>20</v>
      </c>
    </row>
    <row r="989" spans="1:28" x14ac:dyDescent="0.25">
      <c r="A989">
        <v>1487</v>
      </c>
      <c r="B989" s="1">
        <v>44689</v>
      </c>
      <c r="C989" t="s">
        <v>28</v>
      </c>
      <c r="D989" t="s">
        <v>29</v>
      </c>
      <c r="E989" t="s">
        <v>30</v>
      </c>
      <c r="F989" t="s">
        <v>55</v>
      </c>
      <c r="G989" t="s">
        <v>56</v>
      </c>
      <c r="H989" t="s">
        <v>46</v>
      </c>
      <c r="I989" t="s">
        <v>34</v>
      </c>
      <c r="J989" t="s">
        <v>65</v>
      </c>
      <c r="K989" s="1">
        <v>26173</v>
      </c>
      <c r="L989" t="s">
        <v>36</v>
      </c>
      <c r="M989" t="s">
        <v>37</v>
      </c>
      <c r="N989" t="s">
        <v>84</v>
      </c>
      <c r="O989" t="s">
        <v>39</v>
      </c>
      <c r="P989" t="s">
        <v>40</v>
      </c>
      <c r="Q989">
        <v>3</v>
      </c>
      <c r="R989" s="1">
        <v>45066</v>
      </c>
      <c r="S989">
        <v>4</v>
      </c>
      <c r="T989">
        <v>4</v>
      </c>
      <c r="U989">
        <v>2</v>
      </c>
      <c r="V989" s="1">
        <v>44781</v>
      </c>
      <c r="W989" t="s">
        <v>50</v>
      </c>
      <c r="X989" t="s">
        <v>51</v>
      </c>
      <c r="Y989" t="s">
        <v>43</v>
      </c>
      <c r="Z989">
        <v>3</v>
      </c>
      <c r="AA989">
        <v>385.82</v>
      </c>
      <c r="AB989">
        <v>51</v>
      </c>
    </row>
    <row r="990" spans="1:28" x14ac:dyDescent="0.25">
      <c r="A990">
        <v>1489</v>
      </c>
      <c r="B990" s="1">
        <v>44166</v>
      </c>
      <c r="C990" t="s">
        <v>28</v>
      </c>
      <c r="D990" t="s">
        <v>44</v>
      </c>
      <c r="E990" t="s">
        <v>30</v>
      </c>
      <c r="F990" t="s">
        <v>31</v>
      </c>
      <c r="G990" t="s">
        <v>45</v>
      </c>
      <c r="H990" t="s">
        <v>46</v>
      </c>
      <c r="I990" t="s">
        <v>34</v>
      </c>
      <c r="J990" t="s">
        <v>97</v>
      </c>
      <c r="K990" s="1">
        <v>16303</v>
      </c>
      <c r="L990" t="s">
        <v>36</v>
      </c>
      <c r="M990" t="s">
        <v>37</v>
      </c>
      <c r="N990" t="s">
        <v>38</v>
      </c>
      <c r="O990" t="s">
        <v>39</v>
      </c>
      <c r="P990" t="s">
        <v>40</v>
      </c>
      <c r="Q990">
        <v>3</v>
      </c>
      <c r="R990" s="1">
        <v>44847</v>
      </c>
      <c r="S990">
        <v>3</v>
      </c>
      <c r="T990">
        <v>5</v>
      </c>
      <c r="U990">
        <v>2</v>
      </c>
      <c r="V990" s="1">
        <v>44835</v>
      </c>
      <c r="W990" t="s">
        <v>41</v>
      </c>
      <c r="X990" t="s">
        <v>51</v>
      </c>
      <c r="Y990" t="s">
        <v>63</v>
      </c>
      <c r="Z990">
        <v>5</v>
      </c>
      <c r="AA990">
        <v>112.64</v>
      </c>
      <c r="AB990">
        <v>76</v>
      </c>
    </row>
    <row r="991" spans="1:28" x14ac:dyDescent="0.25">
      <c r="A991">
        <v>1490</v>
      </c>
      <c r="B991" s="1">
        <v>43690</v>
      </c>
      <c r="C991" t="s">
        <v>28</v>
      </c>
      <c r="D991" t="s">
        <v>87</v>
      </c>
      <c r="E991" t="s">
        <v>30</v>
      </c>
      <c r="F991" t="s">
        <v>31</v>
      </c>
      <c r="G991" t="s">
        <v>45</v>
      </c>
      <c r="H991" t="s">
        <v>33</v>
      </c>
      <c r="I991" t="s">
        <v>34</v>
      </c>
      <c r="J991" t="s">
        <v>79</v>
      </c>
      <c r="K991" s="1">
        <v>25650</v>
      </c>
      <c r="L991" t="s">
        <v>36</v>
      </c>
      <c r="M991" t="s">
        <v>37</v>
      </c>
      <c r="N991" t="s">
        <v>38</v>
      </c>
      <c r="O991" t="s">
        <v>39</v>
      </c>
      <c r="P991" t="s">
        <v>98</v>
      </c>
      <c r="Q991">
        <v>3</v>
      </c>
      <c r="R991" s="1">
        <v>44991</v>
      </c>
      <c r="S991">
        <v>2</v>
      </c>
      <c r="T991">
        <v>3</v>
      </c>
      <c r="U991">
        <v>4</v>
      </c>
      <c r="V991" s="1">
        <v>45130</v>
      </c>
      <c r="W991" t="s">
        <v>92</v>
      </c>
      <c r="X991" t="s">
        <v>51</v>
      </c>
      <c r="Y991" t="s">
        <v>52</v>
      </c>
      <c r="Z991">
        <v>4</v>
      </c>
      <c r="AA991">
        <v>849.95</v>
      </c>
      <c r="AB991">
        <v>49</v>
      </c>
    </row>
    <row r="992" spans="1:28" x14ac:dyDescent="0.25">
      <c r="A992">
        <v>1491</v>
      </c>
      <c r="B992" s="1">
        <v>43899</v>
      </c>
      <c r="C992" t="s">
        <v>28</v>
      </c>
      <c r="D992" t="s">
        <v>64</v>
      </c>
      <c r="E992" t="s">
        <v>30</v>
      </c>
      <c r="F992" t="s">
        <v>46</v>
      </c>
      <c r="G992" t="s">
        <v>32</v>
      </c>
      <c r="H992" t="s">
        <v>33</v>
      </c>
      <c r="I992" t="s">
        <v>34</v>
      </c>
      <c r="J992" t="s">
        <v>96</v>
      </c>
      <c r="K992" s="1">
        <v>30009</v>
      </c>
      <c r="L992" t="s">
        <v>36</v>
      </c>
      <c r="M992" t="s">
        <v>37</v>
      </c>
      <c r="N992" t="s">
        <v>49</v>
      </c>
      <c r="O992" t="s">
        <v>67</v>
      </c>
      <c r="P992" t="s">
        <v>78</v>
      </c>
      <c r="Q992">
        <v>3</v>
      </c>
      <c r="R992" s="1">
        <v>45014</v>
      </c>
      <c r="S992">
        <v>1</v>
      </c>
      <c r="T992">
        <v>3</v>
      </c>
      <c r="U992">
        <v>3</v>
      </c>
      <c r="V992" s="1">
        <v>44783</v>
      </c>
      <c r="W992" t="s">
        <v>68</v>
      </c>
      <c r="X992" t="s">
        <v>51</v>
      </c>
      <c r="Y992" t="s">
        <v>43</v>
      </c>
      <c r="Z992">
        <v>5</v>
      </c>
      <c r="AA992">
        <v>187.65</v>
      </c>
      <c r="AB992">
        <v>38</v>
      </c>
    </row>
    <row r="993" spans="1:28" x14ac:dyDescent="0.25">
      <c r="A993">
        <v>1492</v>
      </c>
      <c r="B993" s="1">
        <v>43957</v>
      </c>
      <c r="C993" t="s">
        <v>106</v>
      </c>
      <c r="D993" t="s">
        <v>29</v>
      </c>
      <c r="E993" t="s">
        <v>30</v>
      </c>
      <c r="F993" t="s">
        <v>55</v>
      </c>
      <c r="G993" t="s">
        <v>56</v>
      </c>
      <c r="H993" t="s">
        <v>33</v>
      </c>
      <c r="I993" t="s">
        <v>34</v>
      </c>
      <c r="J993" t="s">
        <v>79</v>
      </c>
      <c r="K993" s="1">
        <v>20431</v>
      </c>
      <c r="L993" t="s">
        <v>36</v>
      </c>
      <c r="M993" t="s">
        <v>48</v>
      </c>
      <c r="N993" t="s">
        <v>60</v>
      </c>
      <c r="O993" t="s">
        <v>77</v>
      </c>
      <c r="P993" t="s">
        <v>78</v>
      </c>
      <c r="Q993">
        <v>3</v>
      </c>
      <c r="R993" s="1">
        <v>45033</v>
      </c>
      <c r="S993">
        <v>4</v>
      </c>
      <c r="T993">
        <v>5</v>
      </c>
      <c r="U993">
        <v>2</v>
      </c>
      <c r="V993" s="1">
        <v>44920</v>
      </c>
      <c r="W993" t="s">
        <v>50</v>
      </c>
      <c r="X993" t="s">
        <v>42</v>
      </c>
      <c r="Y993" t="s">
        <v>43</v>
      </c>
      <c r="Z993">
        <v>1</v>
      </c>
      <c r="AA993">
        <v>285.56</v>
      </c>
      <c r="AB993">
        <v>65</v>
      </c>
    </row>
    <row r="994" spans="1:28" x14ac:dyDescent="0.25">
      <c r="A994">
        <v>1493</v>
      </c>
      <c r="B994" s="1">
        <v>44776</v>
      </c>
      <c r="C994" t="s">
        <v>106</v>
      </c>
      <c r="D994" t="s">
        <v>85</v>
      </c>
      <c r="E994" t="s">
        <v>30</v>
      </c>
      <c r="F994" t="s">
        <v>55</v>
      </c>
      <c r="G994" t="s">
        <v>56</v>
      </c>
      <c r="H994" t="s">
        <v>33</v>
      </c>
      <c r="I994" t="s">
        <v>34</v>
      </c>
      <c r="J994" t="s">
        <v>70</v>
      </c>
      <c r="K994" s="1">
        <v>29421</v>
      </c>
      <c r="L994" t="s">
        <v>36</v>
      </c>
      <c r="M994" t="s">
        <v>48</v>
      </c>
      <c r="N994" t="s">
        <v>72</v>
      </c>
      <c r="O994" t="s">
        <v>67</v>
      </c>
      <c r="P994" t="s">
        <v>40</v>
      </c>
      <c r="Q994">
        <v>3</v>
      </c>
      <c r="R994" s="1">
        <v>44901</v>
      </c>
      <c r="S994">
        <v>2</v>
      </c>
      <c r="T994">
        <v>2</v>
      </c>
      <c r="U994">
        <v>4</v>
      </c>
      <c r="V994" s="1">
        <v>44843</v>
      </c>
      <c r="W994" t="s">
        <v>92</v>
      </c>
      <c r="X994" t="s">
        <v>42</v>
      </c>
      <c r="Y994" t="s">
        <v>52</v>
      </c>
      <c r="Z994">
        <v>3</v>
      </c>
      <c r="AA994">
        <v>793.43</v>
      </c>
      <c r="AB994">
        <v>42</v>
      </c>
    </row>
    <row r="995" spans="1:28" x14ac:dyDescent="0.25">
      <c r="A995">
        <v>1494</v>
      </c>
      <c r="B995" s="1">
        <v>43386</v>
      </c>
      <c r="C995" t="s">
        <v>106</v>
      </c>
      <c r="D995" t="s">
        <v>44</v>
      </c>
      <c r="E995" t="s">
        <v>108</v>
      </c>
      <c r="F995" t="s">
        <v>31</v>
      </c>
      <c r="G995" t="s">
        <v>56</v>
      </c>
      <c r="H995" t="s">
        <v>55</v>
      </c>
      <c r="I995" t="s">
        <v>34</v>
      </c>
      <c r="J995" t="s">
        <v>89</v>
      </c>
      <c r="K995" s="1">
        <v>17969</v>
      </c>
      <c r="L995" t="s">
        <v>36</v>
      </c>
      <c r="M995" t="s">
        <v>37</v>
      </c>
      <c r="N995" t="s">
        <v>49</v>
      </c>
      <c r="O995" t="s">
        <v>77</v>
      </c>
      <c r="P995" t="s">
        <v>40</v>
      </c>
      <c r="Q995">
        <v>3</v>
      </c>
      <c r="R995" s="1">
        <v>45052</v>
      </c>
      <c r="S995">
        <v>5</v>
      </c>
      <c r="T995">
        <v>5</v>
      </c>
      <c r="U995">
        <v>5</v>
      </c>
      <c r="V995" s="1">
        <v>44958</v>
      </c>
      <c r="W995" t="s">
        <v>50</v>
      </c>
      <c r="X995" t="s">
        <v>51</v>
      </c>
      <c r="Y995" t="s">
        <v>73</v>
      </c>
      <c r="Z995">
        <v>5</v>
      </c>
      <c r="AA995">
        <v>978.89</v>
      </c>
      <c r="AB995">
        <v>69</v>
      </c>
    </row>
    <row r="996" spans="1:28" x14ac:dyDescent="0.25">
      <c r="A996">
        <v>1495</v>
      </c>
      <c r="B996" s="1">
        <v>44381</v>
      </c>
      <c r="C996" t="s">
        <v>106</v>
      </c>
      <c r="D996" t="s">
        <v>87</v>
      </c>
      <c r="E996" t="s">
        <v>30</v>
      </c>
      <c r="F996" t="s">
        <v>46</v>
      </c>
      <c r="G996" t="s">
        <v>45</v>
      </c>
      <c r="H996" t="s">
        <v>33</v>
      </c>
      <c r="I996" t="s">
        <v>34</v>
      </c>
      <c r="J996" t="s">
        <v>65</v>
      </c>
      <c r="K996" s="1">
        <v>25944</v>
      </c>
      <c r="L996" t="s">
        <v>36</v>
      </c>
      <c r="M996" t="s">
        <v>48</v>
      </c>
      <c r="N996" t="s">
        <v>49</v>
      </c>
      <c r="O996" t="s">
        <v>61</v>
      </c>
      <c r="P996" t="s">
        <v>40</v>
      </c>
      <c r="Q996">
        <v>3</v>
      </c>
      <c r="R996" s="1">
        <v>44925</v>
      </c>
      <c r="S996">
        <v>3</v>
      </c>
      <c r="T996">
        <v>3</v>
      </c>
      <c r="U996">
        <v>4</v>
      </c>
      <c r="V996" s="1">
        <v>44982</v>
      </c>
      <c r="W996" t="s">
        <v>50</v>
      </c>
      <c r="X996" t="s">
        <v>42</v>
      </c>
      <c r="Y996" t="s">
        <v>63</v>
      </c>
      <c r="Z996">
        <v>4</v>
      </c>
      <c r="AA996">
        <v>993.66</v>
      </c>
      <c r="AB996">
        <v>50</v>
      </c>
    </row>
    <row r="997" spans="1:28" x14ac:dyDescent="0.25">
      <c r="A997">
        <v>1496</v>
      </c>
      <c r="B997" s="1">
        <v>43585</v>
      </c>
      <c r="C997" t="s">
        <v>106</v>
      </c>
      <c r="D997" t="s">
        <v>64</v>
      </c>
      <c r="E997" t="s">
        <v>30</v>
      </c>
      <c r="F997" t="s">
        <v>46</v>
      </c>
      <c r="G997" t="s">
        <v>45</v>
      </c>
      <c r="H997" t="s">
        <v>55</v>
      </c>
      <c r="I997" t="s">
        <v>34</v>
      </c>
      <c r="J997" t="s">
        <v>89</v>
      </c>
      <c r="K997" s="1">
        <v>18561</v>
      </c>
      <c r="L997" t="s">
        <v>36</v>
      </c>
      <c r="M997" t="s">
        <v>48</v>
      </c>
      <c r="N997" t="s">
        <v>38</v>
      </c>
      <c r="O997" t="s">
        <v>39</v>
      </c>
      <c r="P997" t="s">
        <v>40</v>
      </c>
      <c r="Q997">
        <v>3</v>
      </c>
      <c r="R997" s="1">
        <v>45116</v>
      </c>
      <c r="S997">
        <v>2</v>
      </c>
      <c r="T997">
        <v>3</v>
      </c>
      <c r="U997">
        <v>3</v>
      </c>
      <c r="V997" s="1">
        <v>44811</v>
      </c>
      <c r="W997" t="s">
        <v>50</v>
      </c>
      <c r="X997" t="s">
        <v>51</v>
      </c>
      <c r="Y997" t="s">
        <v>63</v>
      </c>
      <c r="Z997">
        <v>3</v>
      </c>
      <c r="AA997">
        <v>768.55</v>
      </c>
      <c r="AB997">
        <v>69</v>
      </c>
    </row>
    <row r="998" spans="1:28" x14ac:dyDescent="0.25">
      <c r="A998">
        <v>1497</v>
      </c>
      <c r="B998" s="1">
        <v>44138</v>
      </c>
      <c r="C998" t="s">
        <v>106</v>
      </c>
      <c r="D998" t="s">
        <v>94</v>
      </c>
      <c r="E998" t="s">
        <v>30</v>
      </c>
      <c r="F998" t="s">
        <v>31</v>
      </c>
      <c r="G998" t="s">
        <v>32</v>
      </c>
      <c r="H998" t="s">
        <v>33</v>
      </c>
      <c r="I998" t="s">
        <v>34</v>
      </c>
      <c r="J998" t="s">
        <v>79</v>
      </c>
      <c r="K998" s="1">
        <v>35044</v>
      </c>
      <c r="L998" t="s">
        <v>36</v>
      </c>
      <c r="M998" t="s">
        <v>48</v>
      </c>
      <c r="N998" t="s">
        <v>72</v>
      </c>
      <c r="O998" t="s">
        <v>39</v>
      </c>
      <c r="P998" t="s">
        <v>98</v>
      </c>
      <c r="Q998">
        <v>3</v>
      </c>
      <c r="R998" s="1">
        <v>45136</v>
      </c>
      <c r="S998">
        <v>5</v>
      </c>
      <c r="T998">
        <v>4</v>
      </c>
      <c r="U998">
        <v>5</v>
      </c>
      <c r="V998" s="1">
        <v>44796</v>
      </c>
      <c r="W998" t="s">
        <v>68</v>
      </c>
      <c r="X998" t="s">
        <v>51</v>
      </c>
      <c r="Y998" t="s">
        <v>63</v>
      </c>
      <c r="Z998">
        <v>3</v>
      </c>
      <c r="AA998">
        <v>140.78</v>
      </c>
      <c r="AB998">
        <v>25</v>
      </c>
    </row>
    <row r="999" spans="1:28" x14ac:dyDescent="0.25">
      <c r="A999">
        <v>1498</v>
      </c>
      <c r="B999" s="1">
        <v>44788</v>
      </c>
      <c r="C999" t="s">
        <v>28</v>
      </c>
      <c r="D999" t="s">
        <v>69</v>
      </c>
      <c r="E999" t="s">
        <v>30</v>
      </c>
      <c r="F999" t="s">
        <v>55</v>
      </c>
      <c r="G999" t="s">
        <v>56</v>
      </c>
      <c r="H999" t="s">
        <v>46</v>
      </c>
      <c r="I999" t="s">
        <v>34</v>
      </c>
      <c r="J999" t="s">
        <v>79</v>
      </c>
      <c r="K999" s="1">
        <v>16155</v>
      </c>
      <c r="L999" t="s">
        <v>36</v>
      </c>
      <c r="M999" t="s">
        <v>37</v>
      </c>
      <c r="N999" t="s">
        <v>72</v>
      </c>
      <c r="O999" t="s">
        <v>67</v>
      </c>
      <c r="P999" t="s">
        <v>78</v>
      </c>
      <c r="Q999">
        <v>3</v>
      </c>
      <c r="R999" s="1">
        <v>44923</v>
      </c>
      <c r="S999">
        <v>1</v>
      </c>
      <c r="T999">
        <v>5</v>
      </c>
      <c r="U999">
        <v>3</v>
      </c>
      <c r="V999" s="1">
        <v>45143</v>
      </c>
      <c r="W999" t="s">
        <v>62</v>
      </c>
      <c r="X999" t="s">
        <v>42</v>
      </c>
      <c r="Y999" t="s">
        <v>73</v>
      </c>
      <c r="Z999">
        <v>3</v>
      </c>
      <c r="AA999">
        <v>598.07000000000005</v>
      </c>
      <c r="AB999">
        <v>78</v>
      </c>
    </row>
    <row r="1000" spans="1:28" x14ac:dyDescent="0.25">
      <c r="A1000">
        <v>1499</v>
      </c>
      <c r="B1000" s="1">
        <v>44618</v>
      </c>
      <c r="C1000" t="s">
        <v>28</v>
      </c>
      <c r="D1000" t="s">
        <v>29</v>
      </c>
      <c r="E1000" t="s">
        <v>30</v>
      </c>
      <c r="F1000" t="s">
        <v>31</v>
      </c>
      <c r="G1000" t="s">
        <v>45</v>
      </c>
      <c r="H1000" t="s">
        <v>55</v>
      </c>
      <c r="I1000" t="s">
        <v>34</v>
      </c>
      <c r="J1000" t="s">
        <v>65</v>
      </c>
      <c r="K1000" s="1">
        <v>27511</v>
      </c>
      <c r="L1000" t="s">
        <v>36</v>
      </c>
      <c r="M1000" t="s">
        <v>37</v>
      </c>
      <c r="N1000" t="s">
        <v>60</v>
      </c>
      <c r="O1000" t="s">
        <v>67</v>
      </c>
      <c r="P1000" t="s">
        <v>40</v>
      </c>
      <c r="Q1000">
        <v>3</v>
      </c>
      <c r="R1000" s="1">
        <v>44893</v>
      </c>
      <c r="S1000">
        <v>4</v>
      </c>
      <c r="T1000">
        <v>2</v>
      </c>
      <c r="U1000">
        <v>3</v>
      </c>
      <c r="V1000" s="1">
        <v>44944</v>
      </c>
      <c r="W1000" t="s">
        <v>50</v>
      </c>
      <c r="X1000" t="s">
        <v>51</v>
      </c>
      <c r="Y1000" t="s">
        <v>52</v>
      </c>
      <c r="Z1000">
        <v>5</v>
      </c>
      <c r="AA1000">
        <v>543.52</v>
      </c>
      <c r="AB1000">
        <v>47</v>
      </c>
    </row>
    <row r="1001" spans="1:28" x14ac:dyDescent="0.25">
      <c r="A1001">
        <v>1500</v>
      </c>
      <c r="B1001" s="1">
        <v>43598</v>
      </c>
      <c r="C1001" t="s">
        <v>28</v>
      </c>
      <c r="D1001" t="s">
        <v>85</v>
      </c>
      <c r="E1001" t="s">
        <v>30</v>
      </c>
      <c r="F1001" t="s">
        <v>46</v>
      </c>
      <c r="G1001" t="s">
        <v>56</v>
      </c>
      <c r="H1001" t="s">
        <v>46</v>
      </c>
      <c r="I1001" t="s">
        <v>34</v>
      </c>
      <c r="J1001" t="s">
        <v>70</v>
      </c>
      <c r="K1001" s="1">
        <v>31080</v>
      </c>
      <c r="L1001" t="s">
        <v>36</v>
      </c>
      <c r="M1001" t="s">
        <v>37</v>
      </c>
      <c r="N1001" t="s">
        <v>49</v>
      </c>
      <c r="O1001" t="s">
        <v>77</v>
      </c>
      <c r="P1001" t="s">
        <v>40</v>
      </c>
      <c r="Q1001">
        <v>3</v>
      </c>
      <c r="R1001" s="1">
        <v>45131</v>
      </c>
      <c r="S1001">
        <v>1</v>
      </c>
      <c r="T1001">
        <v>4</v>
      </c>
      <c r="U1001">
        <v>4</v>
      </c>
      <c r="V1001" s="1">
        <v>44938</v>
      </c>
      <c r="W1001" t="s">
        <v>68</v>
      </c>
      <c r="X1001" t="s">
        <v>42</v>
      </c>
      <c r="Y1001" t="s">
        <v>73</v>
      </c>
      <c r="Z1001">
        <v>2</v>
      </c>
      <c r="AA1001">
        <v>916.73</v>
      </c>
      <c r="AB1001">
        <v>34</v>
      </c>
    </row>
    <row r="1002" spans="1:28" x14ac:dyDescent="0.25">
      <c r="A1002">
        <v>1501</v>
      </c>
      <c r="B1002" s="1">
        <v>44493</v>
      </c>
      <c r="C1002" t="s">
        <v>28</v>
      </c>
      <c r="D1002" t="s">
        <v>44</v>
      </c>
      <c r="E1002" t="s">
        <v>30</v>
      </c>
      <c r="F1002" t="s">
        <v>31</v>
      </c>
      <c r="G1002" t="s">
        <v>45</v>
      </c>
      <c r="H1002" t="s">
        <v>46</v>
      </c>
      <c r="I1002" t="s">
        <v>34</v>
      </c>
      <c r="J1002" t="s">
        <v>70</v>
      </c>
      <c r="K1002" s="1">
        <v>36434</v>
      </c>
      <c r="L1002" t="s">
        <v>36</v>
      </c>
      <c r="M1002" t="s">
        <v>48</v>
      </c>
      <c r="N1002" t="s">
        <v>49</v>
      </c>
      <c r="O1002" t="s">
        <v>39</v>
      </c>
      <c r="P1002" t="s">
        <v>40</v>
      </c>
      <c r="Q1002">
        <v>3</v>
      </c>
      <c r="R1002" s="1">
        <v>45054</v>
      </c>
      <c r="S1002">
        <v>5</v>
      </c>
      <c r="T1002">
        <v>4</v>
      </c>
      <c r="U1002">
        <v>4</v>
      </c>
      <c r="V1002" s="1">
        <v>45136</v>
      </c>
      <c r="W1002" t="s">
        <v>50</v>
      </c>
      <c r="X1002" t="s">
        <v>42</v>
      </c>
      <c r="Y1002" t="s">
        <v>63</v>
      </c>
      <c r="Z1002">
        <v>2</v>
      </c>
      <c r="AA1002">
        <v>491.99</v>
      </c>
      <c r="AB1002">
        <v>22</v>
      </c>
    </row>
    <row r="1003" spans="1:28" x14ac:dyDescent="0.25">
      <c r="A1003">
        <v>1502</v>
      </c>
      <c r="B1003" s="1">
        <v>44326</v>
      </c>
      <c r="C1003" t="s">
        <v>28</v>
      </c>
      <c r="D1003" t="s">
        <v>87</v>
      </c>
      <c r="E1003" t="s">
        <v>30</v>
      </c>
      <c r="F1003" t="s">
        <v>55</v>
      </c>
      <c r="G1003" t="s">
        <v>56</v>
      </c>
      <c r="H1003" t="s">
        <v>55</v>
      </c>
      <c r="I1003" t="s">
        <v>34</v>
      </c>
      <c r="J1003" t="s">
        <v>75</v>
      </c>
      <c r="K1003" s="1">
        <v>31761</v>
      </c>
      <c r="L1003" t="s">
        <v>36</v>
      </c>
      <c r="M1003" t="s">
        <v>48</v>
      </c>
      <c r="N1003" t="s">
        <v>38</v>
      </c>
      <c r="O1003" t="s">
        <v>77</v>
      </c>
      <c r="P1003" t="s">
        <v>40</v>
      </c>
      <c r="Q1003">
        <v>3</v>
      </c>
      <c r="R1003" s="1">
        <v>45085</v>
      </c>
      <c r="S1003">
        <v>5</v>
      </c>
      <c r="T1003">
        <v>3</v>
      </c>
      <c r="U1003">
        <v>5</v>
      </c>
      <c r="V1003" s="1">
        <v>44993</v>
      </c>
      <c r="W1003" t="s">
        <v>68</v>
      </c>
      <c r="X1003" t="s">
        <v>42</v>
      </c>
      <c r="Y1003" t="s">
        <v>43</v>
      </c>
      <c r="Z1003">
        <v>4</v>
      </c>
      <c r="AA1003">
        <v>245</v>
      </c>
      <c r="AB1003">
        <v>35</v>
      </c>
    </row>
    <row r="1004" spans="1:28" x14ac:dyDescent="0.25">
      <c r="A1004">
        <v>1503</v>
      </c>
      <c r="B1004" s="1">
        <v>44360</v>
      </c>
      <c r="C1004" t="s">
        <v>28</v>
      </c>
      <c r="D1004" t="s">
        <v>64</v>
      </c>
      <c r="E1004" t="s">
        <v>30</v>
      </c>
      <c r="F1004" t="s">
        <v>31</v>
      </c>
      <c r="G1004" t="s">
        <v>45</v>
      </c>
      <c r="H1004" t="s">
        <v>46</v>
      </c>
      <c r="I1004" t="s">
        <v>34</v>
      </c>
      <c r="J1004" t="s">
        <v>58</v>
      </c>
      <c r="K1004" s="1">
        <v>31158</v>
      </c>
      <c r="L1004" t="s">
        <v>36</v>
      </c>
      <c r="M1004" t="s">
        <v>37</v>
      </c>
      <c r="N1004" t="s">
        <v>72</v>
      </c>
      <c r="O1004" t="s">
        <v>61</v>
      </c>
      <c r="P1004" t="s">
        <v>40</v>
      </c>
      <c r="Q1004">
        <v>3</v>
      </c>
      <c r="R1004" s="1">
        <v>44858</v>
      </c>
      <c r="S1004">
        <v>2</v>
      </c>
      <c r="T1004">
        <v>2</v>
      </c>
      <c r="U1004">
        <v>4</v>
      </c>
      <c r="V1004" s="1">
        <v>44904</v>
      </c>
      <c r="W1004" t="s">
        <v>92</v>
      </c>
      <c r="X1004" t="s">
        <v>51</v>
      </c>
      <c r="Y1004" t="s">
        <v>43</v>
      </c>
      <c r="Z1004">
        <v>3</v>
      </c>
      <c r="AA1004">
        <v>574.9</v>
      </c>
      <c r="AB1004">
        <v>36</v>
      </c>
    </row>
    <row r="1005" spans="1:28" x14ac:dyDescent="0.25">
      <c r="A1005">
        <v>1504</v>
      </c>
      <c r="B1005" s="1">
        <v>43773</v>
      </c>
      <c r="C1005" t="s">
        <v>28</v>
      </c>
      <c r="D1005" t="s">
        <v>94</v>
      </c>
      <c r="E1005" t="s">
        <v>30</v>
      </c>
      <c r="F1005" t="s">
        <v>55</v>
      </c>
      <c r="G1005" t="s">
        <v>32</v>
      </c>
      <c r="H1005" t="s">
        <v>55</v>
      </c>
      <c r="I1005" t="s">
        <v>34</v>
      </c>
      <c r="J1005" t="s">
        <v>79</v>
      </c>
      <c r="K1005" s="1">
        <v>26168</v>
      </c>
      <c r="L1005" t="s">
        <v>36</v>
      </c>
      <c r="M1005" t="s">
        <v>37</v>
      </c>
      <c r="N1005" t="s">
        <v>60</v>
      </c>
      <c r="O1005" t="s">
        <v>67</v>
      </c>
      <c r="P1005" t="s">
        <v>98</v>
      </c>
      <c r="Q1005">
        <v>3</v>
      </c>
      <c r="R1005" s="1">
        <v>44857</v>
      </c>
      <c r="S1005">
        <v>5</v>
      </c>
      <c r="T1005">
        <v>3</v>
      </c>
      <c r="U1005">
        <v>2</v>
      </c>
      <c r="V1005" s="1">
        <v>45097</v>
      </c>
      <c r="W1005" t="s">
        <v>68</v>
      </c>
      <c r="X1005" t="s">
        <v>42</v>
      </c>
      <c r="Y1005" t="s">
        <v>43</v>
      </c>
      <c r="Z1005">
        <v>4</v>
      </c>
      <c r="AA1005">
        <v>684.08</v>
      </c>
      <c r="AB1005">
        <v>48</v>
      </c>
    </row>
    <row r="1006" spans="1:28" x14ac:dyDescent="0.25">
      <c r="A1006">
        <v>1505</v>
      </c>
      <c r="B1006" s="1">
        <v>43859</v>
      </c>
      <c r="C1006" t="s">
        <v>28</v>
      </c>
      <c r="D1006" t="s">
        <v>74</v>
      </c>
      <c r="E1006" t="s">
        <v>30</v>
      </c>
      <c r="F1006" t="s">
        <v>55</v>
      </c>
      <c r="G1006" t="s">
        <v>45</v>
      </c>
      <c r="H1006" t="s">
        <v>46</v>
      </c>
      <c r="I1006" t="s">
        <v>34</v>
      </c>
      <c r="J1006" t="s">
        <v>101</v>
      </c>
      <c r="K1006" s="1">
        <v>15570</v>
      </c>
      <c r="L1006" t="s">
        <v>36</v>
      </c>
      <c r="M1006" t="s">
        <v>37</v>
      </c>
      <c r="N1006" t="s">
        <v>60</v>
      </c>
      <c r="O1006" t="s">
        <v>39</v>
      </c>
      <c r="P1006" t="s">
        <v>78</v>
      </c>
      <c r="Q1006">
        <v>3</v>
      </c>
      <c r="R1006" s="1">
        <v>44867</v>
      </c>
      <c r="S1006">
        <v>2</v>
      </c>
      <c r="T1006">
        <v>5</v>
      </c>
      <c r="U1006">
        <v>4</v>
      </c>
      <c r="V1006" s="1">
        <v>45054</v>
      </c>
      <c r="W1006" t="s">
        <v>41</v>
      </c>
      <c r="X1006" t="s">
        <v>42</v>
      </c>
      <c r="Y1006" t="s">
        <v>73</v>
      </c>
      <c r="Z1006">
        <v>2</v>
      </c>
      <c r="AA1006">
        <v>204.1</v>
      </c>
      <c r="AB1006">
        <v>78</v>
      </c>
    </row>
    <row r="1007" spans="1:28" x14ac:dyDescent="0.25">
      <c r="A1007">
        <v>1506</v>
      </c>
      <c r="B1007" s="1">
        <v>43348</v>
      </c>
      <c r="C1007" t="s">
        <v>28</v>
      </c>
      <c r="D1007" t="s">
        <v>81</v>
      </c>
      <c r="E1007" t="s">
        <v>30</v>
      </c>
      <c r="F1007" t="s">
        <v>46</v>
      </c>
      <c r="G1007" t="s">
        <v>56</v>
      </c>
      <c r="H1007" t="s">
        <v>46</v>
      </c>
      <c r="I1007" t="s">
        <v>34</v>
      </c>
      <c r="J1007" t="s">
        <v>79</v>
      </c>
      <c r="K1007" s="1">
        <v>26468</v>
      </c>
      <c r="L1007" t="s">
        <v>36</v>
      </c>
      <c r="M1007" t="s">
        <v>37</v>
      </c>
      <c r="N1007" t="s">
        <v>49</v>
      </c>
      <c r="O1007" t="s">
        <v>61</v>
      </c>
      <c r="P1007" t="s">
        <v>78</v>
      </c>
      <c r="Q1007">
        <v>3</v>
      </c>
      <c r="R1007" s="1">
        <v>45054</v>
      </c>
      <c r="S1007">
        <v>2</v>
      </c>
      <c r="T1007">
        <v>3</v>
      </c>
      <c r="U1007">
        <v>2</v>
      </c>
      <c r="V1007" s="1">
        <v>44866</v>
      </c>
      <c r="W1007" t="s">
        <v>41</v>
      </c>
      <c r="X1007" t="s">
        <v>51</v>
      </c>
      <c r="Y1007" t="s">
        <v>43</v>
      </c>
      <c r="Z1007">
        <v>1</v>
      </c>
      <c r="AA1007">
        <v>789.33</v>
      </c>
      <c r="AB1007">
        <v>46</v>
      </c>
    </row>
    <row r="1008" spans="1:28" x14ac:dyDescent="0.25">
      <c r="A1008">
        <v>1507</v>
      </c>
      <c r="B1008" s="1">
        <v>44398</v>
      </c>
      <c r="C1008" t="s">
        <v>28</v>
      </c>
      <c r="D1008" t="s">
        <v>54</v>
      </c>
      <c r="E1008" t="s">
        <v>30</v>
      </c>
      <c r="F1008" t="s">
        <v>55</v>
      </c>
      <c r="G1008" t="s">
        <v>32</v>
      </c>
      <c r="H1008" t="s">
        <v>55</v>
      </c>
      <c r="I1008" t="s">
        <v>34</v>
      </c>
      <c r="J1008" t="s">
        <v>58</v>
      </c>
      <c r="K1008" s="1">
        <v>35292</v>
      </c>
      <c r="L1008" t="s">
        <v>36</v>
      </c>
      <c r="M1008" t="s">
        <v>37</v>
      </c>
      <c r="N1008" t="s">
        <v>72</v>
      </c>
      <c r="O1008" t="s">
        <v>39</v>
      </c>
      <c r="P1008" t="s">
        <v>40</v>
      </c>
      <c r="Q1008">
        <v>3</v>
      </c>
      <c r="R1008" s="1">
        <v>44945</v>
      </c>
      <c r="S1008">
        <v>1</v>
      </c>
      <c r="T1008">
        <v>2</v>
      </c>
      <c r="U1008">
        <v>1</v>
      </c>
      <c r="V1008" s="1">
        <v>44825</v>
      </c>
      <c r="W1008" t="s">
        <v>68</v>
      </c>
      <c r="X1008" t="s">
        <v>42</v>
      </c>
      <c r="Y1008" t="s">
        <v>63</v>
      </c>
      <c r="Z1008">
        <v>3</v>
      </c>
      <c r="AA1008">
        <v>812.13</v>
      </c>
      <c r="AB1008">
        <v>25</v>
      </c>
    </row>
    <row r="1009" spans="1:28" x14ac:dyDescent="0.25">
      <c r="A1009">
        <v>1508</v>
      </c>
      <c r="B1009" s="1">
        <v>45066</v>
      </c>
      <c r="C1009" t="s">
        <v>28</v>
      </c>
      <c r="D1009" t="s">
        <v>69</v>
      </c>
      <c r="E1009" t="s">
        <v>30</v>
      </c>
      <c r="F1009" t="s">
        <v>46</v>
      </c>
      <c r="G1009" t="s">
        <v>56</v>
      </c>
      <c r="H1009" t="s">
        <v>33</v>
      </c>
      <c r="I1009" t="s">
        <v>34</v>
      </c>
      <c r="J1009" t="s">
        <v>65</v>
      </c>
      <c r="K1009" s="1">
        <v>23736</v>
      </c>
      <c r="L1009" t="s">
        <v>36</v>
      </c>
      <c r="M1009" t="s">
        <v>37</v>
      </c>
      <c r="N1009" t="s">
        <v>38</v>
      </c>
      <c r="O1009" t="s">
        <v>61</v>
      </c>
      <c r="P1009" t="s">
        <v>40</v>
      </c>
      <c r="Q1009">
        <v>3</v>
      </c>
      <c r="R1009" s="1">
        <v>44841</v>
      </c>
      <c r="S1009">
        <v>4</v>
      </c>
      <c r="T1009">
        <v>3</v>
      </c>
      <c r="U1009">
        <v>2</v>
      </c>
      <c r="V1009" s="1">
        <v>45058</v>
      </c>
      <c r="W1009" t="s">
        <v>50</v>
      </c>
      <c r="X1009" t="s">
        <v>42</v>
      </c>
      <c r="Y1009" t="s">
        <v>73</v>
      </c>
      <c r="Z1009">
        <v>2</v>
      </c>
      <c r="AA1009">
        <v>675.02</v>
      </c>
      <c r="AB1009">
        <v>59</v>
      </c>
    </row>
    <row r="1010" spans="1:28" x14ac:dyDescent="0.25">
      <c r="A1010">
        <v>1509</v>
      </c>
      <c r="B1010" s="1">
        <v>44697</v>
      </c>
      <c r="C1010" t="s">
        <v>28</v>
      </c>
      <c r="D1010" t="s">
        <v>29</v>
      </c>
      <c r="E1010" t="s">
        <v>30</v>
      </c>
      <c r="F1010" t="s">
        <v>55</v>
      </c>
      <c r="G1010" t="s">
        <v>32</v>
      </c>
      <c r="H1010" t="s">
        <v>55</v>
      </c>
      <c r="I1010" t="s">
        <v>34</v>
      </c>
      <c r="J1010" t="s">
        <v>58</v>
      </c>
      <c r="K1010" s="1">
        <v>21939</v>
      </c>
      <c r="L1010" t="s">
        <v>36</v>
      </c>
      <c r="M1010" t="s">
        <v>37</v>
      </c>
      <c r="N1010" t="s">
        <v>60</v>
      </c>
      <c r="O1010" t="s">
        <v>61</v>
      </c>
      <c r="P1010" t="s">
        <v>40</v>
      </c>
      <c r="Q1010">
        <v>3</v>
      </c>
      <c r="R1010" s="1">
        <v>44829</v>
      </c>
      <c r="S1010">
        <v>5</v>
      </c>
      <c r="T1010">
        <v>1</v>
      </c>
      <c r="U1010">
        <v>3</v>
      </c>
      <c r="V1010" s="1">
        <v>45106</v>
      </c>
      <c r="W1010" t="s">
        <v>62</v>
      </c>
      <c r="X1010" t="s">
        <v>42</v>
      </c>
      <c r="Y1010" t="s">
        <v>52</v>
      </c>
      <c r="Z1010">
        <v>4</v>
      </c>
      <c r="AA1010">
        <v>343.07</v>
      </c>
      <c r="AB1010">
        <v>62</v>
      </c>
    </row>
    <row r="1011" spans="1:28" x14ac:dyDescent="0.25">
      <c r="A1011">
        <v>1510</v>
      </c>
      <c r="B1011" s="1">
        <v>44270</v>
      </c>
      <c r="C1011" t="s">
        <v>28</v>
      </c>
      <c r="D1011" t="s">
        <v>85</v>
      </c>
      <c r="E1011" t="s">
        <v>30</v>
      </c>
      <c r="F1011" t="s">
        <v>31</v>
      </c>
      <c r="G1011" t="s">
        <v>32</v>
      </c>
      <c r="H1011" t="s">
        <v>33</v>
      </c>
      <c r="I1011" t="s">
        <v>34</v>
      </c>
      <c r="J1011" t="s">
        <v>58</v>
      </c>
      <c r="K1011" s="1">
        <v>29480</v>
      </c>
      <c r="L1011" t="s">
        <v>36</v>
      </c>
      <c r="M1011" t="s">
        <v>37</v>
      </c>
      <c r="N1011" t="s">
        <v>72</v>
      </c>
      <c r="O1011" t="s">
        <v>67</v>
      </c>
      <c r="P1011" t="s">
        <v>40</v>
      </c>
      <c r="Q1011">
        <v>3</v>
      </c>
      <c r="R1011" s="1">
        <v>45022</v>
      </c>
      <c r="S1011">
        <v>2</v>
      </c>
      <c r="T1011">
        <v>3</v>
      </c>
      <c r="U1011">
        <v>3</v>
      </c>
      <c r="V1011" s="1">
        <v>44847</v>
      </c>
      <c r="W1011" t="s">
        <v>68</v>
      </c>
      <c r="X1011" t="s">
        <v>51</v>
      </c>
      <c r="Y1011" t="s">
        <v>52</v>
      </c>
      <c r="Z1011">
        <v>5</v>
      </c>
      <c r="AA1011">
        <v>986.78</v>
      </c>
      <c r="AB1011">
        <v>41</v>
      </c>
    </row>
    <row r="1012" spans="1:28" x14ac:dyDescent="0.25">
      <c r="A1012">
        <v>1513</v>
      </c>
      <c r="B1012" s="1">
        <v>43820</v>
      </c>
      <c r="C1012" t="s">
        <v>106</v>
      </c>
      <c r="D1012" t="s">
        <v>54</v>
      </c>
      <c r="E1012" t="s">
        <v>30</v>
      </c>
      <c r="F1012" t="s">
        <v>31</v>
      </c>
      <c r="G1012" t="s">
        <v>32</v>
      </c>
      <c r="H1012" t="s">
        <v>33</v>
      </c>
      <c r="I1012" t="s">
        <v>34</v>
      </c>
      <c r="J1012" t="s">
        <v>75</v>
      </c>
      <c r="K1012" s="1">
        <v>34245</v>
      </c>
      <c r="L1012" t="s">
        <v>36</v>
      </c>
      <c r="M1012" t="s">
        <v>48</v>
      </c>
      <c r="N1012" t="s">
        <v>60</v>
      </c>
      <c r="O1012" t="s">
        <v>39</v>
      </c>
      <c r="P1012" t="s">
        <v>40</v>
      </c>
      <c r="Q1012">
        <v>3</v>
      </c>
      <c r="R1012" s="1">
        <v>44883</v>
      </c>
      <c r="S1012">
        <v>5</v>
      </c>
      <c r="T1012">
        <v>3</v>
      </c>
      <c r="U1012">
        <v>5</v>
      </c>
      <c r="V1012" s="1">
        <v>44875</v>
      </c>
      <c r="W1012" t="s">
        <v>68</v>
      </c>
      <c r="X1012" t="s">
        <v>51</v>
      </c>
      <c r="Y1012" t="s">
        <v>43</v>
      </c>
      <c r="Z1012">
        <v>4</v>
      </c>
      <c r="AA1012">
        <v>746.57</v>
      </c>
      <c r="AB1012">
        <v>26</v>
      </c>
    </row>
    <row r="1013" spans="1:28" x14ac:dyDescent="0.25">
      <c r="A1013">
        <v>1514</v>
      </c>
      <c r="B1013" s="1">
        <v>44757</v>
      </c>
      <c r="C1013" t="s">
        <v>106</v>
      </c>
      <c r="D1013" t="s">
        <v>94</v>
      </c>
      <c r="E1013" t="s">
        <v>30</v>
      </c>
      <c r="F1013" t="s">
        <v>31</v>
      </c>
      <c r="G1013" t="s">
        <v>32</v>
      </c>
      <c r="H1013" t="s">
        <v>46</v>
      </c>
      <c r="I1013" t="s">
        <v>34</v>
      </c>
      <c r="J1013" t="s">
        <v>89</v>
      </c>
      <c r="K1013" s="1">
        <v>30655</v>
      </c>
      <c r="L1013" t="s">
        <v>36</v>
      </c>
      <c r="M1013" t="s">
        <v>48</v>
      </c>
      <c r="N1013" t="s">
        <v>49</v>
      </c>
      <c r="O1013" t="s">
        <v>39</v>
      </c>
      <c r="P1013" t="s">
        <v>40</v>
      </c>
      <c r="Q1013">
        <v>3</v>
      </c>
      <c r="R1013" s="1">
        <v>45054</v>
      </c>
      <c r="S1013">
        <v>1</v>
      </c>
      <c r="T1013">
        <v>3</v>
      </c>
      <c r="U1013">
        <v>2</v>
      </c>
      <c r="V1013" s="1">
        <v>44896</v>
      </c>
      <c r="W1013" t="s">
        <v>41</v>
      </c>
      <c r="X1013" t="s">
        <v>42</v>
      </c>
      <c r="Y1013" t="s">
        <v>43</v>
      </c>
      <c r="Z1013">
        <v>5</v>
      </c>
      <c r="AA1013">
        <v>434.39</v>
      </c>
      <c r="AB1013">
        <v>39</v>
      </c>
    </row>
    <row r="1014" spans="1:28" x14ac:dyDescent="0.25">
      <c r="A1014">
        <v>1515</v>
      </c>
      <c r="B1014" s="1">
        <v>43369</v>
      </c>
      <c r="C1014" t="s">
        <v>106</v>
      </c>
      <c r="D1014" t="s">
        <v>85</v>
      </c>
      <c r="E1014" t="s">
        <v>30</v>
      </c>
      <c r="F1014" t="s">
        <v>55</v>
      </c>
      <c r="G1014" t="s">
        <v>56</v>
      </c>
      <c r="H1014" t="s">
        <v>46</v>
      </c>
      <c r="I1014" t="s">
        <v>34</v>
      </c>
      <c r="J1014" t="s">
        <v>65</v>
      </c>
      <c r="K1014" s="1">
        <v>35538</v>
      </c>
      <c r="L1014" t="s">
        <v>36</v>
      </c>
      <c r="M1014" t="s">
        <v>37</v>
      </c>
      <c r="N1014" t="s">
        <v>60</v>
      </c>
      <c r="O1014" t="s">
        <v>67</v>
      </c>
      <c r="P1014" t="s">
        <v>40</v>
      </c>
      <c r="Q1014">
        <v>3</v>
      </c>
      <c r="R1014" s="1">
        <v>44909</v>
      </c>
      <c r="S1014">
        <v>2</v>
      </c>
      <c r="T1014">
        <v>3</v>
      </c>
      <c r="U1014">
        <v>1</v>
      </c>
      <c r="V1014" s="1">
        <v>45019</v>
      </c>
      <c r="W1014" t="s">
        <v>92</v>
      </c>
      <c r="X1014" t="s">
        <v>51</v>
      </c>
      <c r="Y1014" t="s">
        <v>63</v>
      </c>
      <c r="Z1014">
        <v>3</v>
      </c>
      <c r="AA1014">
        <v>765.84</v>
      </c>
      <c r="AB1014">
        <v>21</v>
      </c>
    </row>
    <row r="1015" spans="1:28" x14ac:dyDescent="0.25">
      <c r="A1015">
        <v>1516</v>
      </c>
      <c r="B1015" s="1">
        <v>44850</v>
      </c>
      <c r="C1015" t="s">
        <v>106</v>
      </c>
      <c r="D1015" t="s">
        <v>64</v>
      </c>
      <c r="E1015" t="s">
        <v>30</v>
      </c>
      <c r="F1015" t="s">
        <v>31</v>
      </c>
      <c r="G1015" t="s">
        <v>56</v>
      </c>
      <c r="H1015" t="s">
        <v>55</v>
      </c>
      <c r="I1015" t="s">
        <v>34</v>
      </c>
      <c r="J1015" t="s">
        <v>75</v>
      </c>
      <c r="K1015" s="1">
        <v>15862</v>
      </c>
      <c r="L1015" t="s">
        <v>36</v>
      </c>
      <c r="M1015" t="s">
        <v>48</v>
      </c>
      <c r="N1015" t="s">
        <v>49</v>
      </c>
      <c r="O1015" t="s">
        <v>39</v>
      </c>
      <c r="P1015" t="s">
        <v>40</v>
      </c>
      <c r="Q1015">
        <v>3</v>
      </c>
      <c r="R1015" s="1">
        <v>45123</v>
      </c>
      <c r="S1015">
        <v>1</v>
      </c>
      <c r="T1015">
        <v>5</v>
      </c>
      <c r="U1015">
        <v>3</v>
      </c>
      <c r="V1015" s="1">
        <v>44883</v>
      </c>
      <c r="W1015" t="s">
        <v>92</v>
      </c>
      <c r="X1015" t="s">
        <v>42</v>
      </c>
      <c r="Y1015" t="s">
        <v>43</v>
      </c>
      <c r="Z1015">
        <v>3</v>
      </c>
      <c r="AA1015">
        <v>457.4</v>
      </c>
      <c r="AB1015">
        <v>79</v>
      </c>
    </row>
    <row r="1016" spans="1:28" x14ac:dyDescent="0.25">
      <c r="A1016">
        <v>1517</v>
      </c>
      <c r="B1016" s="1">
        <v>44532</v>
      </c>
      <c r="C1016" t="s">
        <v>106</v>
      </c>
      <c r="D1016" t="s">
        <v>74</v>
      </c>
      <c r="E1016" t="s">
        <v>30</v>
      </c>
      <c r="F1016" t="s">
        <v>55</v>
      </c>
      <c r="G1016" t="s">
        <v>32</v>
      </c>
      <c r="H1016" t="s">
        <v>46</v>
      </c>
      <c r="I1016" t="s">
        <v>34</v>
      </c>
      <c r="J1016" t="s">
        <v>89</v>
      </c>
      <c r="K1016" s="1">
        <v>31476</v>
      </c>
      <c r="L1016" t="s">
        <v>36</v>
      </c>
      <c r="M1016" t="s">
        <v>48</v>
      </c>
      <c r="N1016" t="s">
        <v>38</v>
      </c>
      <c r="O1016" t="s">
        <v>67</v>
      </c>
      <c r="P1016" t="s">
        <v>40</v>
      </c>
      <c r="Q1016">
        <v>3</v>
      </c>
      <c r="R1016" s="1">
        <v>44948</v>
      </c>
      <c r="S1016">
        <v>4</v>
      </c>
      <c r="T1016">
        <v>5</v>
      </c>
      <c r="U1016">
        <v>3</v>
      </c>
      <c r="V1016" s="1">
        <v>44938</v>
      </c>
      <c r="W1016" t="s">
        <v>50</v>
      </c>
      <c r="X1016" t="s">
        <v>51</v>
      </c>
      <c r="Y1016" t="s">
        <v>73</v>
      </c>
      <c r="Z1016">
        <v>3</v>
      </c>
      <c r="AA1016">
        <v>615.84</v>
      </c>
      <c r="AB1016">
        <v>35</v>
      </c>
    </row>
    <row r="1017" spans="1:28" x14ac:dyDescent="0.25">
      <c r="A1017">
        <v>1518</v>
      </c>
      <c r="B1017" s="1">
        <v>43531</v>
      </c>
      <c r="C1017" t="s">
        <v>106</v>
      </c>
      <c r="D1017" t="s">
        <v>69</v>
      </c>
      <c r="E1017" t="s">
        <v>108</v>
      </c>
      <c r="F1017" t="s">
        <v>55</v>
      </c>
      <c r="G1017" t="s">
        <v>56</v>
      </c>
      <c r="H1017" t="s">
        <v>33</v>
      </c>
      <c r="I1017" t="s">
        <v>34</v>
      </c>
      <c r="J1017" t="s">
        <v>97</v>
      </c>
      <c r="K1017" s="1">
        <v>27724</v>
      </c>
      <c r="L1017" t="s">
        <v>36</v>
      </c>
      <c r="M1017" t="s">
        <v>48</v>
      </c>
      <c r="N1017" t="s">
        <v>38</v>
      </c>
      <c r="O1017" t="s">
        <v>77</v>
      </c>
      <c r="P1017" t="s">
        <v>40</v>
      </c>
      <c r="Q1017">
        <v>3</v>
      </c>
      <c r="R1017" s="1">
        <v>44832</v>
      </c>
      <c r="S1017">
        <v>4</v>
      </c>
      <c r="T1017">
        <v>4</v>
      </c>
      <c r="U1017">
        <v>2</v>
      </c>
      <c r="V1017" s="1">
        <v>44903</v>
      </c>
      <c r="W1017" t="s">
        <v>50</v>
      </c>
      <c r="X1017" t="s">
        <v>42</v>
      </c>
      <c r="Y1017" t="s">
        <v>63</v>
      </c>
      <c r="Z1017">
        <v>2</v>
      </c>
      <c r="AA1017">
        <v>803.79</v>
      </c>
      <c r="AB1017">
        <v>44</v>
      </c>
    </row>
    <row r="1018" spans="1:28" x14ac:dyDescent="0.25">
      <c r="A1018">
        <v>1519</v>
      </c>
      <c r="B1018" s="1">
        <v>45048</v>
      </c>
      <c r="C1018" t="s">
        <v>28</v>
      </c>
      <c r="D1018" t="s">
        <v>69</v>
      </c>
      <c r="E1018" t="s">
        <v>30</v>
      </c>
      <c r="F1018" t="s">
        <v>46</v>
      </c>
      <c r="G1018" t="s">
        <v>56</v>
      </c>
      <c r="H1018" t="s">
        <v>55</v>
      </c>
      <c r="I1018" t="s">
        <v>34</v>
      </c>
      <c r="J1018" t="s">
        <v>96</v>
      </c>
      <c r="K1018" s="1">
        <v>26040</v>
      </c>
      <c r="L1018" t="s">
        <v>36</v>
      </c>
      <c r="M1018" t="s">
        <v>37</v>
      </c>
      <c r="N1018" t="s">
        <v>84</v>
      </c>
      <c r="O1018" t="s">
        <v>61</v>
      </c>
      <c r="P1018" t="s">
        <v>40</v>
      </c>
      <c r="Q1018">
        <v>3</v>
      </c>
      <c r="R1018" s="1">
        <v>44982</v>
      </c>
      <c r="S1018">
        <v>1</v>
      </c>
      <c r="T1018">
        <v>3</v>
      </c>
      <c r="U1018">
        <v>1</v>
      </c>
      <c r="V1018" s="1">
        <v>44827</v>
      </c>
      <c r="W1018" t="s">
        <v>41</v>
      </c>
      <c r="X1018" t="s">
        <v>51</v>
      </c>
      <c r="Y1018" t="s">
        <v>63</v>
      </c>
      <c r="Z1018">
        <v>2</v>
      </c>
      <c r="AA1018">
        <v>586.89</v>
      </c>
      <c r="AB1018">
        <v>52</v>
      </c>
    </row>
    <row r="1019" spans="1:28" x14ac:dyDescent="0.25">
      <c r="A1019">
        <v>1520</v>
      </c>
      <c r="B1019" s="1">
        <v>44067</v>
      </c>
      <c r="C1019" t="s">
        <v>28</v>
      </c>
      <c r="D1019" t="s">
        <v>29</v>
      </c>
      <c r="E1019" t="s">
        <v>30</v>
      </c>
      <c r="F1019" t="s">
        <v>55</v>
      </c>
      <c r="G1019" t="s">
        <v>45</v>
      </c>
      <c r="H1019" t="s">
        <v>55</v>
      </c>
      <c r="I1019" t="s">
        <v>34</v>
      </c>
      <c r="J1019" t="s">
        <v>118</v>
      </c>
      <c r="K1019" s="1">
        <v>27945</v>
      </c>
      <c r="L1019" t="s">
        <v>36</v>
      </c>
      <c r="M1019" t="s">
        <v>37</v>
      </c>
      <c r="N1019" t="s">
        <v>38</v>
      </c>
      <c r="O1019" t="s">
        <v>77</v>
      </c>
      <c r="P1019" t="s">
        <v>40</v>
      </c>
      <c r="Q1019">
        <v>3</v>
      </c>
      <c r="R1019" s="1">
        <v>45021</v>
      </c>
      <c r="S1019">
        <v>2</v>
      </c>
      <c r="T1019">
        <v>2</v>
      </c>
      <c r="U1019">
        <v>5</v>
      </c>
      <c r="V1019" s="1">
        <v>44845</v>
      </c>
      <c r="W1019" t="s">
        <v>92</v>
      </c>
      <c r="X1019" t="s">
        <v>51</v>
      </c>
      <c r="Y1019" t="s">
        <v>43</v>
      </c>
      <c r="Z1019">
        <v>5</v>
      </c>
      <c r="AA1019">
        <v>104.48</v>
      </c>
      <c r="AB1019">
        <v>44</v>
      </c>
    </row>
    <row r="1020" spans="1:28" x14ac:dyDescent="0.25">
      <c r="A1020">
        <v>1521</v>
      </c>
      <c r="B1020" s="1">
        <v>44173</v>
      </c>
      <c r="C1020" t="s">
        <v>28</v>
      </c>
      <c r="D1020" t="s">
        <v>85</v>
      </c>
      <c r="E1020" t="s">
        <v>30</v>
      </c>
      <c r="F1020" t="s">
        <v>31</v>
      </c>
      <c r="G1020" t="s">
        <v>56</v>
      </c>
      <c r="H1020" t="s">
        <v>33</v>
      </c>
      <c r="I1020" t="s">
        <v>34</v>
      </c>
      <c r="J1020" t="s">
        <v>101</v>
      </c>
      <c r="K1020" s="1">
        <v>32978</v>
      </c>
      <c r="L1020" t="s">
        <v>36</v>
      </c>
      <c r="M1020" t="s">
        <v>48</v>
      </c>
      <c r="N1020" t="s">
        <v>72</v>
      </c>
      <c r="O1020" t="s">
        <v>61</v>
      </c>
      <c r="P1020" t="s">
        <v>98</v>
      </c>
      <c r="Q1020">
        <v>3</v>
      </c>
      <c r="R1020" s="1">
        <v>45088</v>
      </c>
      <c r="S1020">
        <v>4</v>
      </c>
      <c r="T1020">
        <v>1</v>
      </c>
      <c r="U1020">
        <v>3</v>
      </c>
      <c r="V1020" s="1">
        <v>45079</v>
      </c>
      <c r="W1020" t="s">
        <v>62</v>
      </c>
      <c r="X1020" t="s">
        <v>42</v>
      </c>
      <c r="Y1020" t="s">
        <v>73</v>
      </c>
      <c r="Z1020">
        <v>1</v>
      </c>
      <c r="AA1020">
        <v>877.41</v>
      </c>
      <c r="AB1020">
        <v>30</v>
      </c>
    </row>
    <row r="1021" spans="1:28" x14ac:dyDescent="0.25">
      <c r="A1021">
        <v>1522</v>
      </c>
      <c r="B1021" s="1">
        <v>44242</v>
      </c>
      <c r="C1021" t="s">
        <v>28</v>
      </c>
      <c r="D1021" t="s">
        <v>44</v>
      </c>
      <c r="E1021" t="s">
        <v>30</v>
      </c>
      <c r="F1021" t="s">
        <v>55</v>
      </c>
      <c r="G1021" t="s">
        <v>56</v>
      </c>
      <c r="H1021" t="s">
        <v>55</v>
      </c>
      <c r="I1021" t="s">
        <v>34</v>
      </c>
      <c r="J1021" t="s">
        <v>70</v>
      </c>
      <c r="K1021" s="1">
        <v>15942</v>
      </c>
      <c r="L1021" t="s">
        <v>36</v>
      </c>
      <c r="M1021" t="s">
        <v>48</v>
      </c>
      <c r="N1021" t="s">
        <v>49</v>
      </c>
      <c r="O1021" t="s">
        <v>67</v>
      </c>
      <c r="P1021" t="s">
        <v>40</v>
      </c>
      <c r="Q1021">
        <v>3</v>
      </c>
      <c r="R1021" s="1">
        <v>44898</v>
      </c>
      <c r="S1021">
        <v>3</v>
      </c>
      <c r="T1021">
        <v>4</v>
      </c>
      <c r="U1021">
        <v>5</v>
      </c>
      <c r="V1021" s="1">
        <v>45063</v>
      </c>
      <c r="W1021" t="s">
        <v>68</v>
      </c>
      <c r="X1021" t="s">
        <v>51</v>
      </c>
      <c r="Y1021" t="s">
        <v>52</v>
      </c>
      <c r="Z1021">
        <v>3</v>
      </c>
      <c r="AA1021">
        <v>791.99</v>
      </c>
      <c r="AB1021">
        <v>78</v>
      </c>
    </row>
    <row r="1022" spans="1:28" x14ac:dyDescent="0.25">
      <c r="A1022">
        <v>1523</v>
      </c>
      <c r="B1022" s="1">
        <v>44089</v>
      </c>
      <c r="C1022" t="s">
        <v>28</v>
      </c>
      <c r="D1022" t="s">
        <v>87</v>
      </c>
      <c r="E1022" t="s">
        <v>30</v>
      </c>
      <c r="F1022" t="s">
        <v>31</v>
      </c>
      <c r="G1022" t="s">
        <v>56</v>
      </c>
      <c r="H1022" t="s">
        <v>55</v>
      </c>
      <c r="I1022" t="s">
        <v>34</v>
      </c>
      <c r="J1022" t="s">
        <v>104</v>
      </c>
      <c r="K1022" s="1">
        <v>26083</v>
      </c>
      <c r="L1022" t="s">
        <v>36</v>
      </c>
      <c r="M1022" t="s">
        <v>48</v>
      </c>
      <c r="N1022" t="s">
        <v>60</v>
      </c>
      <c r="O1022" t="s">
        <v>67</v>
      </c>
      <c r="P1022" t="s">
        <v>40</v>
      </c>
      <c r="Q1022">
        <v>3</v>
      </c>
      <c r="R1022" s="1">
        <v>44824</v>
      </c>
      <c r="S1022">
        <v>4</v>
      </c>
      <c r="T1022">
        <v>4</v>
      </c>
      <c r="U1022">
        <v>3</v>
      </c>
      <c r="V1022" s="1">
        <v>44906</v>
      </c>
      <c r="W1022" t="s">
        <v>68</v>
      </c>
      <c r="X1022" t="s">
        <v>51</v>
      </c>
      <c r="Y1022" t="s">
        <v>52</v>
      </c>
      <c r="Z1022">
        <v>2</v>
      </c>
      <c r="AA1022">
        <v>660.4</v>
      </c>
      <c r="AB1022">
        <v>49</v>
      </c>
    </row>
    <row r="1023" spans="1:28" x14ac:dyDescent="0.25">
      <c r="A1023">
        <v>1524</v>
      </c>
      <c r="B1023" s="1">
        <v>45001</v>
      </c>
      <c r="C1023" t="s">
        <v>28</v>
      </c>
      <c r="D1023" t="s">
        <v>64</v>
      </c>
      <c r="E1023" t="s">
        <v>30</v>
      </c>
      <c r="F1023" t="s">
        <v>55</v>
      </c>
      <c r="G1023" t="s">
        <v>45</v>
      </c>
      <c r="H1023" t="s">
        <v>33</v>
      </c>
      <c r="I1023" t="s">
        <v>34</v>
      </c>
      <c r="J1023" t="s">
        <v>79</v>
      </c>
      <c r="K1023" s="1">
        <v>27527</v>
      </c>
      <c r="L1023" t="s">
        <v>36</v>
      </c>
      <c r="M1023" t="s">
        <v>37</v>
      </c>
      <c r="N1023" t="s">
        <v>60</v>
      </c>
      <c r="O1023" t="s">
        <v>61</v>
      </c>
      <c r="P1023" t="s">
        <v>40</v>
      </c>
      <c r="Q1023">
        <v>3</v>
      </c>
      <c r="R1023" s="1">
        <v>44943</v>
      </c>
      <c r="S1023">
        <v>4</v>
      </c>
      <c r="T1023">
        <v>1</v>
      </c>
      <c r="U1023">
        <v>2</v>
      </c>
      <c r="V1023" s="1">
        <v>45047</v>
      </c>
      <c r="W1023" t="s">
        <v>92</v>
      </c>
      <c r="X1023" t="s">
        <v>42</v>
      </c>
      <c r="Y1023" t="s">
        <v>63</v>
      </c>
      <c r="Z1023">
        <v>2</v>
      </c>
      <c r="AA1023">
        <v>928.81</v>
      </c>
      <c r="AB1023">
        <v>48</v>
      </c>
    </row>
    <row r="1024" spans="1:28" x14ac:dyDescent="0.25">
      <c r="A1024">
        <v>1525</v>
      </c>
      <c r="B1024" s="1">
        <v>44514</v>
      </c>
      <c r="C1024" t="s">
        <v>28</v>
      </c>
      <c r="D1024" t="s">
        <v>69</v>
      </c>
      <c r="E1024" t="s">
        <v>30</v>
      </c>
      <c r="F1024" t="s">
        <v>55</v>
      </c>
      <c r="G1024" t="s">
        <v>56</v>
      </c>
      <c r="H1024" t="s">
        <v>33</v>
      </c>
      <c r="I1024" t="s">
        <v>34</v>
      </c>
      <c r="J1024" t="s">
        <v>65</v>
      </c>
      <c r="K1024" s="1">
        <v>17271</v>
      </c>
      <c r="L1024" t="s">
        <v>36</v>
      </c>
      <c r="M1024" t="s">
        <v>37</v>
      </c>
      <c r="N1024" t="s">
        <v>84</v>
      </c>
      <c r="O1024" t="s">
        <v>39</v>
      </c>
      <c r="P1024" t="s">
        <v>98</v>
      </c>
      <c r="Q1024">
        <v>3</v>
      </c>
      <c r="R1024" s="1">
        <v>44863</v>
      </c>
      <c r="S1024">
        <v>2</v>
      </c>
      <c r="T1024">
        <v>4</v>
      </c>
      <c r="U1024">
        <v>1</v>
      </c>
      <c r="V1024" s="1">
        <v>44905</v>
      </c>
      <c r="W1024" t="s">
        <v>68</v>
      </c>
      <c r="X1024" t="s">
        <v>42</v>
      </c>
      <c r="Y1024" t="s">
        <v>52</v>
      </c>
      <c r="Z1024">
        <v>4</v>
      </c>
      <c r="AA1024">
        <v>347.29</v>
      </c>
      <c r="AB1024">
        <v>74</v>
      </c>
    </row>
    <row r="1025" spans="1:28" x14ac:dyDescent="0.25">
      <c r="A1025">
        <v>1526</v>
      </c>
      <c r="B1025" s="1">
        <v>44309</v>
      </c>
      <c r="C1025" t="s">
        <v>28</v>
      </c>
      <c r="D1025" t="s">
        <v>29</v>
      </c>
      <c r="E1025" t="s">
        <v>30</v>
      </c>
      <c r="F1025" t="s">
        <v>31</v>
      </c>
      <c r="G1025" t="s">
        <v>56</v>
      </c>
      <c r="H1025" t="s">
        <v>55</v>
      </c>
      <c r="I1025" t="s">
        <v>34</v>
      </c>
      <c r="J1025" t="s">
        <v>70</v>
      </c>
      <c r="K1025" s="1">
        <v>31871</v>
      </c>
      <c r="L1025" t="s">
        <v>36</v>
      </c>
      <c r="M1025" t="s">
        <v>37</v>
      </c>
      <c r="N1025" t="s">
        <v>60</v>
      </c>
      <c r="O1025" t="s">
        <v>77</v>
      </c>
      <c r="P1025" t="s">
        <v>40</v>
      </c>
      <c r="Q1025">
        <v>3</v>
      </c>
      <c r="R1025" s="1">
        <v>44946</v>
      </c>
      <c r="S1025">
        <v>2</v>
      </c>
      <c r="T1025">
        <v>3</v>
      </c>
      <c r="U1025">
        <v>3</v>
      </c>
      <c r="V1025" s="1">
        <v>45072</v>
      </c>
      <c r="W1025" t="s">
        <v>41</v>
      </c>
      <c r="X1025" t="s">
        <v>42</v>
      </c>
      <c r="Y1025" t="s">
        <v>63</v>
      </c>
      <c r="Z1025">
        <v>3</v>
      </c>
      <c r="AA1025">
        <v>190.51</v>
      </c>
      <c r="AB1025">
        <v>34</v>
      </c>
    </row>
    <row r="1026" spans="1:28" x14ac:dyDescent="0.25">
      <c r="A1026">
        <v>1527</v>
      </c>
      <c r="B1026" s="1">
        <v>44717</v>
      </c>
      <c r="C1026" t="s">
        <v>28</v>
      </c>
      <c r="D1026" t="s">
        <v>44</v>
      </c>
      <c r="E1026" t="s">
        <v>30</v>
      </c>
      <c r="F1026" t="s">
        <v>46</v>
      </c>
      <c r="G1026" t="s">
        <v>45</v>
      </c>
      <c r="H1026" t="s">
        <v>55</v>
      </c>
      <c r="I1026" t="s">
        <v>34</v>
      </c>
      <c r="J1026" t="s">
        <v>79</v>
      </c>
      <c r="K1026" s="1">
        <v>29293</v>
      </c>
      <c r="L1026" t="s">
        <v>36</v>
      </c>
      <c r="M1026" t="s">
        <v>37</v>
      </c>
      <c r="N1026" t="s">
        <v>84</v>
      </c>
      <c r="O1026" t="s">
        <v>39</v>
      </c>
      <c r="P1026" t="s">
        <v>40</v>
      </c>
      <c r="Q1026">
        <v>3</v>
      </c>
      <c r="R1026" s="1">
        <v>45079</v>
      </c>
      <c r="S1026">
        <v>1</v>
      </c>
      <c r="T1026">
        <v>1</v>
      </c>
      <c r="U1026">
        <v>3</v>
      </c>
      <c r="V1026" s="1">
        <v>45080</v>
      </c>
      <c r="W1026" t="s">
        <v>50</v>
      </c>
      <c r="X1026" t="s">
        <v>51</v>
      </c>
      <c r="Y1026" t="s">
        <v>52</v>
      </c>
      <c r="Z1026">
        <v>3</v>
      </c>
      <c r="AA1026">
        <v>206.53</v>
      </c>
      <c r="AB1026">
        <v>42</v>
      </c>
    </row>
    <row r="1027" spans="1:28" x14ac:dyDescent="0.25">
      <c r="A1027">
        <v>1528</v>
      </c>
      <c r="B1027" s="1">
        <v>44884</v>
      </c>
      <c r="C1027" t="s">
        <v>28</v>
      </c>
      <c r="D1027" t="s">
        <v>87</v>
      </c>
      <c r="E1027" t="s">
        <v>30</v>
      </c>
      <c r="F1027" t="s">
        <v>46</v>
      </c>
      <c r="G1027" t="s">
        <v>45</v>
      </c>
      <c r="H1027" t="s">
        <v>46</v>
      </c>
      <c r="I1027" t="s">
        <v>34</v>
      </c>
      <c r="J1027" t="s">
        <v>70</v>
      </c>
      <c r="K1027" s="1">
        <v>19690</v>
      </c>
      <c r="L1027" t="s">
        <v>36</v>
      </c>
      <c r="M1027" t="s">
        <v>37</v>
      </c>
      <c r="N1027" t="s">
        <v>84</v>
      </c>
      <c r="O1027" t="s">
        <v>39</v>
      </c>
      <c r="P1027" t="s">
        <v>40</v>
      </c>
      <c r="Q1027">
        <v>3</v>
      </c>
      <c r="R1027" s="1">
        <v>44982</v>
      </c>
      <c r="S1027">
        <v>5</v>
      </c>
      <c r="T1027">
        <v>5</v>
      </c>
      <c r="U1027">
        <v>2</v>
      </c>
      <c r="V1027" s="1">
        <v>44905</v>
      </c>
      <c r="W1027" t="s">
        <v>92</v>
      </c>
      <c r="X1027" t="s">
        <v>42</v>
      </c>
      <c r="Y1027" t="s">
        <v>52</v>
      </c>
      <c r="Z1027">
        <v>1</v>
      </c>
      <c r="AA1027">
        <v>639.92999999999995</v>
      </c>
      <c r="AB1027">
        <v>69</v>
      </c>
    </row>
    <row r="1028" spans="1:28" x14ac:dyDescent="0.25">
      <c r="A1028">
        <v>1529</v>
      </c>
      <c r="B1028" s="1">
        <v>45030</v>
      </c>
      <c r="C1028" t="s">
        <v>28</v>
      </c>
      <c r="D1028" t="s">
        <v>81</v>
      </c>
      <c r="E1028" t="s">
        <v>30</v>
      </c>
      <c r="F1028" t="s">
        <v>55</v>
      </c>
      <c r="G1028" t="s">
        <v>32</v>
      </c>
      <c r="H1028" t="s">
        <v>46</v>
      </c>
      <c r="I1028" t="s">
        <v>34</v>
      </c>
      <c r="J1028" t="s">
        <v>70</v>
      </c>
      <c r="K1028" s="1">
        <v>27237</v>
      </c>
      <c r="L1028" t="s">
        <v>36</v>
      </c>
      <c r="M1028" t="s">
        <v>37</v>
      </c>
      <c r="N1028" t="s">
        <v>49</v>
      </c>
      <c r="O1028" t="s">
        <v>67</v>
      </c>
      <c r="P1028" t="s">
        <v>40</v>
      </c>
      <c r="Q1028">
        <v>3</v>
      </c>
      <c r="R1028" s="1">
        <v>45044</v>
      </c>
      <c r="S1028">
        <v>3</v>
      </c>
      <c r="T1028">
        <v>1</v>
      </c>
      <c r="U1028">
        <v>3</v>
      </c>
      <c r="V1028" s="1">
        <v>45030</v>
      </c>
      <c r="W1028" t="s">
        <v>92</v>
      </c>
      <c r="X1028" t="s">
        <v>51</v>
      </c>
      <c r="Y1028" t="s">
        <v>52</v>
      </c>
      <c r="Z1028">
        <v>5</v>
      </c>
      <c r="AA1028">
        <v>304.06</v>
      </c>
      <c r="AB1028">
        <v>49</v>
      </c>
    </row>
    <row r="1029" spans="1:28" x14ac:dyDescent="0.25">
      <c r="A1029">
        <v>1530</v>
      </c>
      <c r="B1029" s="1">
        <v>44908</v>
      </c>
      <c r="C1029" t="s">
        <v>28</v>
      </c>
      <c r="D1029" t="s">
        <v>54</v>
      </c>
      <c r="E1029" t="s">
        <v>30</v>
      </c>
      <c r="F1029" t="s">
        <v>31</v>
      </c>
      <c r="G1029" t="s">
        <v>56</v>
      </c>
      <c r="H1029" t="s">
        <v>55</v>
      </c>
      <c r="I1029" t="s">
        <v>34</v>
      </c>
      <c r="J1029" t="s">
        <v>70</v>
      </c>
      <c r="K1029" s="1">
        <v>36558</v>
      </c>
      <c r="L1029" t="s">
        <v>36</v>
      </c>
      <c r="M1029" t="s">
        <v>37</v>
      </c>
      <c r="N1029" t="s">
        <v>60</v>
      </c>
      <c r="O1029" t="s">
        <v>61</v>
      </c>
      <c r="P1029" t="s">
        <v>40</v>
      </c>
      <c r="Q1029">
        <v>3</v>
      </c>
      <c r="R1029" s="1">
        <v>44865</v>
      </c>
      <c r="S1029">
        <v>1</v>
      </c>
      <c r="T1029">
        <v>2</v>
      </c>
      <c r="U1029">
        <v>3</v>
      </c>
      <c r="V1029" s="1">
        <v>45083</v>
      </c>
      <c r="W1029" t="s">
        <v>62</v>
      </c>
      <c r="X1029" t="s">
        <v>51</v>
      </c>
      <c r="Y1029" t="s">
        <v>73</v>
      </c>
      <c r="Z1029">
        <v>4</v>
      </c>
      <c r="AA1029">
        <v>261.13</v>
      </c>
      <c r="AB1029">
        <v>22</v>
      </c>
    </row>
    <row r="1030" spans="1:28" x14ac:dyDescent="0.25">
      <c r="A1030">
        <v>1534</v>
      </c>
      <c r="B1030" s="1">
        <v>44619</v>
      </c>
      <c r="C1030" t="s">
        <v>106</v>
      </c>
      <c r="D1030" t="s">
        <v>29</v>
      </c>
      <c r="E1030" t="s">
        <v>30</v>
      </c>
      <c r="F1030" t="s">
        <v>55</v>
      </c>
      <c r="G1030" t="s">
        <v>56</v>
      </c>
      <c r="H1030" t="s">
        <v>33</v>
      </c>
      <c r="I1030" t="s">
        <v>34</v>
      </c>
      <c r="J1030" t="s">
        <v>70</v>
      </c>
      <c r="K1030" s="1">
        <v>23691</v>
      </c>
      <c r="L1030" t="s">
        <v>36</v>
      </c>
      <c r="M1030" t="s">
        <v>48</v>
      </c>
      <c r="N1030" t="s">
        <v>38</v>
      </c>
      <c r="O1030" t="s">
        <v>67</v>
      </c>
      <c r="P1030" t="s">
        <v>40</v>
      </c>
      <c r="Q1030">
        <v>3</v>
      </c>
      <c r="R1030" s="1">
        <v>44785</v>
      </c>
      <c r="S1030">
        <v>1</v>
      </c>
      <c r="T1030">
        <v>1</v>
      </c>
      <c r="U1030">
        <v>5</v>
      </c>
      <c r="V1030" s="1">
        <v>44861</v>
      </c>
      <c r="W1030" t="s">
        <v>62</v>
      </c>
      <c r="X1030" t="s">
        <v>51</v>
      </c>
      <c r="Y1030" t="s">
        <v>43</v>
      </c>
      <c r="Z1030">
        <v>1</v>
      </c>
      <c r="AA1030">
        <v>857.19</v>
      </c>
      <c r="AB1030">
        <v>58</v>
      </c>
    </row>
    <row r="1031" spans="1:28" x14ac:dyDescent="0.25">
      <c r="A1031">
        <v>1535</v>
      </c>
      <c r="B1031" s="1">
        <v>44324</v>
      </c>
      <c r="C1031" t="s">
        <v>106</v>
      </c>
      <c r="D1031" t="s">
        <v>85</v>
      </c>
      <c r="E1031" t="s">
        <v>30</v>
      </c>
      <c r="F1031" t="s">
        <v>31</v>
      </c>
      <c r="G1031" t="s">
        <v>56</v>
      </c>
      <c r="H1031" t="s">
        <v>46</v>
      </c>
      <c r="I1031" t="s">
        <v>34</v>
      </c>
      <c r="J1031" t="s">
        <v>65</v>
      </c>
      <c r="K1031" s="1">
        <v>36841</v>
      </c>
      <c r="L1031" t="s">
        <v>36</v>
      </c>
      <c r="M1031" t="s">
        <v>37</v>
      </c>
      <c r="N1031" t="s">
        <v>72</v>
      </c>
      <c r="O1031" t="s">
        <v>39</v>
      </c>
      <c r="P1031" t="s">
        <v>40</v>
      </c>
      <c r="Q1031">
        <v>3</v>
      </c>
      <c r="R1031" s="1">
        <v>44903</v>
      </c>
      <c r="S1031">
        <v>4</v>
      </c>
      <c r="T1031">
        <v>2</v>
      </c>
      <c r="U1031">
        <v>1</v>
      </c>
      <c r="V1031" s="1">
        <v>44843</v>
      </c>
      <c r="W1031" t="s">
        <v>50</v>
      </c>
      <c r="X1031" t="s">
        <v>42</v>
      </c>
      <c r="Y1031" t="s">
        <v>43</v>
      </c>
      <c r="Z1031">
        <v>3</v>
      </c>
      <c r="AA1031">
        <v>442.86</v>
      </c>
      <c r="AB1031">
        <v>21</v>
      </c>
    </row>
    <row r="1032" spans="1:28" x14ac:dyDescent="0.25">
      <c r="A1032">
        <v>1536</v>
      </c>
      <c r="B1032" s="1">
        <v>44922</v>
      </c>
      <c r="C1032" t="s">
        <v>106</v>
      </c>
      <c r="D1032" t="s">
        <v>44</v>
      </c>
      <c r="E1032" t="s">
        <v>30</v>
      </c>
      <c r="F1032" t="s">
        <v>31</v>
      </c>
      <c r="G1032" t="s">
        <v>32</v>
      </c>
      <c r="H1032" t="s">
        <v>46</v>
      </c>
      <c r="I1032" t="s">
        <v>34</v>
      </c>
      <c r="J1032" t="s">
        <v>65</v>
      </c>
      <c r="K1032" s="1">
        <v>20442</v>
      </c>
      <c r="L1032" t="s">
        <v>36</v>
      </c>
      <c r="M1032" t="s">
        <v>37</v>
      </c>
      <c r="N1032" t="s">
        <v>84</v>
      </c>
      <c r="O1032" t="s">
        <v>61</v>
      </c>
      <c r="P1032" t="s">
        <v>40</v>
      </c>
      <c r="Q1032">
        <v>3</v>
      </c>
      <c r="R1032" s="1">
        <v>45004</v>
      </c>
      <c r="S1032">
        <v>5</v>
      </c>
      <c r="T1032">
        <v>3</v>
      </c>
      <c r="U1032">
        <v>5</v>
      </c>
      <c r="V1032" s="1">
        <v>44953</v>
      </c>
      <c r="W1032" t="s">
        <v>92</v>
      </c>
      <c r="X1032" t="s">
        <v>42</v>
      </c>
      <c r="Y1032" t="s">
        <v>73</v>
      </c>
      <c r="Z1032">
        <v>4</v>
      </c>
      <c r="AA1032">
        <v>382</v>
      </c>
      <c r="AB1032">
        <v>67</v>
      </c>
    </row>
    <row r="1033" spans="1:28" x14ac:dyDescent="0.25">
      <c r="A1033">
        <v>1537</v>
      </c>
      <c r="B1033" s="1">
        <v>44059</v>
      </c>
      <c r="C1033" t="s">
        <v>106</v>
      </c>
      <c r="D1033" t="s">
        <v>87</v>
      </c>
      <c r="E1033" t="s">
        <v>30</v>
      </c>
      <c r="F1033" t="s">
        <v>31</v>
      </c>
      <c r="G1033" t="s">
        <v>56</v>
      </c>
      <c r="H1033" t="s">
        <v>55</v>
      </c>
      <c r="I1033" t="s">
        <v>34</v>
      </c>
      <c r="J1033" t="s">
        <v>96</v>
      </c>
      <c r="K1033" s="1">
        <v>18275</v>
      </c>
      <c r="L1033" t="s">
        <v>36</v>
      </c>
      <c r="M1033" t="s">
        <v>48</v>
      </c>
      <c r="N1033" t="s">
        <v>49</v>
      </c>
      <c r="O1033" t="s">
        <v>77</v>
      </c>
      <c r="P1033" t="s">
        <v>40</v>
      </c>
      <c r="Q1033">
        <v>3</v>
      </c>
      <c r="R1033" s="1">
        <v>44779</v>
      </c>
      <c r="S1033">
        <v>5</v>
      </c>
      <c r="T1033">
        <v>2</v>
      </c>
      <c r="U1033">
        <v>4</v>
      </c>
      <c r="V1033" s="1">
        <v>45136</v>
      </c>
      <c r="W1033" t="s">
        <v>92</v>
      </c>
      <c r="X1033" t="s">
        <v>51</v>
      </c>
      <c r="Y1033" t="s">
        <v>52</v>
      </c>
      <c r="Z1033">
        <v>2</v>
      </c>
      <c r="AA1033">
        <v>430.09</v>
      </c>
      <c r="AB1033">
        <v>70</v>
      </c>
    </row>
    <row r="1034" spans="1:28" x14ac:dyDescent="0.25">
      <c r="A1034">
        <v>1538</v>
      </c>
      <c r="B1034" s="1">
        <v>44946</v>
      </c>
      <c r="C1034" t="s">
        <v>106</v>
      </c>
      <c r="D1034" t="s">
        <v>64</v>
      </c>
      <c r="E1034" t="s">
        <v>30</v>
      </c>
      <c r="F1034" t="s">
        <v>31</v>
      </c>
      <c r="G1034" t="s">
        <v>56</v>
      </c>
      <c r="H1034" t="s">
        <v>55</v>
      </c>
      <c r="I1034" t="s">
        <v>34</v>
      </c>
      <c r="J1034" t="s">
        <v>89</v>
      </c>
      <c r="K1034" s="1">
        <v>36909</v>
      </c>
      <c r="L1034" t="s">
        <v>36</v>
      </c>
      <c r="M1034" t="s">
        <v>48</v>
      </c>
      <c r="N1034" t="s">
        <v>38</v>
      </c>
      <c r="O1034" t="s">
        <v>39</v>
      </c>
      <c r="P1034" t="s">
        <v>40</v>
      </c>
      <c r="Q1034">
        <v>3</v>
      </c>
      <c r="R1034" s="1">
        <v>44876</v>
      </c>
      <c r="S1034">
        <v>2</v>
      </c>
      <c r="T1034">
        <v>4</v>
      </c>
      <c r="U1034">
        <v>5</v>
      </c>
      <c r="V1034" s="1">
        <v>44855</v>
      </c>
      <c r="W1034" t="s">
        <v>41</v>
      </c>
      <c r="X1034" t="s">
        <v>51</v>
      </c>
      <c r="Y1034" t="s">
        <v>43</v>
      </c>
      <c r="Z1034">
        <v>3</v>
      </c>
      <c r="AA1034">
        <v>854.47</v>
      </c>
      <c r="AB1034">
        <v>22</v>
      </c>
    </row>
    <row r="1035" spans="1:28" x14ac:dyDescent="0.25">
      <c r="A1035">
        <v>1539</v>
      </c>
      <c r="B1035" s="1">
        <v>44193</v>
      </c>
      <c r="C1035" t="s">
        <v>106</v>
      </c>
      <c r="D1035" t="s">
        <v>94</v>
      </c>
      <c r="E1035" t="s">
        <v>108</v>
      </c>
      <c r="F1035" t="s">
        <v>46</v>
      </c>
      <c r="G1035" t="s">
        <v>45</v>
      </c>
      <c r="H1035" t="s">
        <v>55</v>
      </c>
      <c r="I1035" t="s">
        <v>34</v>
      </c>
      <c r="J1035" t="s">
        <v>96</v>
      </c>
      <c r="K1035" s="1">
        <v>22342</v>
      </c>
      <c r="L1035" t="s">
        <v>36</v>
      </c>
      <c r="M1035" t="s">
        <v>48</v>
      </c>
      <c r="N1035" t="s">
        <v>49</v>
      </c>
      <c r="O1035" t="s">
        <v>39</v>
      </c>
      <c r="P1035" t="s">
        <v>40</v>
      </c>
      <c r="Q1035">
        <v>3</v>
      </c>
      <c r="R1035" s="1">
        <v>44948</v>
      </c>
      <c r="S1035">
        <v>4</v>
      </c>
      <c r="T1035">
        <v>4</v>
      </c>
      <c r="U1035">
        <v>5</v>
      </c>
      <c r="V1035" s="1">
        <v>44915</v>
      </c>
      <c r="W1035" t="s">
        <v>92</v>
      </c>
      <c r="X1035" t="s">
        <v>42</v>
      </c>
      <c r="Y1035" t="s">
        <v>73</v>
      </c>
      <c r="Z1035">
        <v>5</v>
      </c>
      <c r="AA1035">
        <v>899.57</v>
      </c>
      <c r="AB1035">
        <v>59</v>
      </c>
    </row>
    <row r="1036" spans="1:28" x14ac:dyDescent="0.25">
      <c r="A1036">
        <v>1540</v>
      </c>
      <c r="B1036" s="1">
        <v>44245</v>
      </c>
      <c r="C1036" t="s">
        <v>28</v>
      </c>
      <c r="D1036" t="s">
        <v>69</v>
      </c>
      <c r="E1036" t="s">
        <v>30</v>
      </c>
      <c r="F1036" t="s">
        <v>31</v>
      </c>
      <c r="G1036" t="s">
        <v>32</v>
      </c>
      <c r="H1036" t="s">
        <v>33</v>
      </c>
      <c r="I1036" t="s">
        <v>34</v>
      </c>
      <c r="J1036" t="s">
        <v>110</v>
      </c>
      <c r="K1036" s="1">
        <v>24522</v>
      </c>
      <c r="L1036" t="s">
        <v>36</v>
      </c>
      <c r="M1036" t="s">
        <v>37</v>
      </c>
      <c r="N1036" t="s">
        <v>72</v>
      </c>
      <c r="O1036" t="s">
        <v>39</v>
      </c>
      <c r="P1036" t="s">
        <v>40</v>
      </c>
      <c r="Q1036">
        <v>3</v>
      </c>
      <c r="R1036" s="1">
        <v>44950</v>
      </c>
      <c r="S1036">
        <v>2</v>
      </c>
      <c r="T1036">
        <v>4</v>
      </c>
      <c r="U1036">
        <v>2</v>
      </c>
      <c r="V1036" s="1">
        <v>44861</v>
      </c>
      <c r="W1036" t="s">
        <v>92</v>
      </c>
      <c r="X1036" t="s">
        <v>42</v>
      </c>
      <c r="Y1036" t="s">
        <v>52</v>
      </c>
      <c r="Z1036">
        <v>1</v>
      </c>
      <c r="AA1036">
        <v>686.34</v>
      </c>
      <c r="AB1036">
        <v>54</v>
      </c>
    </row>
    <row r="1037" spans="1:28" x14ac:dyDescent="0.25">
      <c r="A1037">
        <v>1541</v>
      </c>
      <c r="B1037" s="1">
        <v>44212</v>
      </c>
      <c r="C1037" t="s">
        <v>28</v>
      </c>
      <c r="D1037" t="s">
        <v>29</v>
      </c>
      <c r="E1037" t="s">
        <v>30</v>
      </c>
      <c r="F1037" t="s">
        <v>46</v>
      </c>
      <c r="G1037" t="s">
        <v>32</v>
      </c>
      <c r="H1037" t="s">
        <v>55</v>
      </c>
      <c r="I1037" t="s">
        <v>34</v>
      </c>
      <c r="J1037" t="s">
        <v>58</v>
      </c>
      <c r="K1037" s="1">
        <v>26646</v>
      </c>
      <c r="L1037" t="s">
        <v>36</v>
      </c>
      <c r="M1037" t="s">
        <v>37</v>
      </c>
      <c r="N1037" t="s">
        <v>72</v>
      </c>
      <c r="O1037" t="s">
        <v>39</v>
      </c>
      <c r="P1037" t="s">
        <v>40</v>
      </c>
      <c r="Q1037">
        <v>3</v>
      </c>
      <c r="R1037" s="1">
        <v>44921</v>
      </c>
      <c r="S1037">
        <v>1</v>
      </c>
      <c r="T1037">
        <v>4</v>
      </c>
      <c r="U1037">
        <v>1</v>
      </c>
      <c r="V1037" s="1">
        <v>44974</v>
      </c>
      <c r="W1037" t="s">
        <v>92</v>
      </c>
      <c r="X1037" t="s">
        <v>42</v>
      </c>
      <c r="Y1037" t="s">
        <v>73</v>
      </c>
      <c r="Z1037">
        <v>4</v>
      </c>
      <c r="AA1037">
        <v>770.12</v>
      </c>
      <c r="AB1037">
        <v>49</v>
      </c>
    </row>
    <row r="1038" spans="1:28" x14ac:dyDescent="0.25">
      <c r="A1038">
        <v>1542</v>
      </c>
      <c r="B1038" s="1">
        <v>44658</v>
      </c>
      <c r="C1038" t="s">
        <v>28</v>
      </c>
      <c r="D1038" t="s">
        <v>85</v>
      </c>
      <c r="E1038" t="s">
        <v>30</v>
      </c>
      <c r="F1038" t="s">
        <v>55</v>
      </c>
      <c r="G1038" t="s">
        <v>45</v>
      </c>
      <c r="H1038" t="s">
        <v>33</v>
      </c>
      <c r="I1038" t="s">
        <v>34</v>
      </c>
      <c r="J1038" t="s">
        <v>89</v>
      </c>
      <c r="K1038" s="1">
        <v>33949</v>
      </c>
      <c r="L1038" t="s">
        <v>36</v>
      </c>
      <c r="M1038" t="s">
        <v>48</v>
      </c>
      <c r="N1038" t="s">
        <v>38</v>
      </c>
      <c r="O1038" t="s">
        <v>67</v>
      </c>
      <c r="P1038" t="s">
        <v>40</v>
      </c>
      <c r="Q1038">
        <v>3</v>
      </c>
      <c r="R1038" s="1">
        <v>45138</v>
      </c>
      <c r="S1038">
        <v>5</v>
      </c>
      <c r="T1038">
        <v>4</v>
      </c>
      <c r="U1038">
        <v>4</v>
      </c>
      <c r="V1038" s="1">
        <v>44841</v>
      </c>
      <c r="W1038" t="s">
        <v>41</v>
      </c>
      <c r="X1038" t="s">
        <v>51</v>
      </c>
      <c r="Y1038" t="s">
        <v>52</v>
      </c>
      <c r="Z1038">
        <v>4</v>
      </c>
      <c r="AA1038">
        <v>180.73</v>
      </c>
      <c r="AB1038">
        <v>30</v>
      </c>
    </row>
    <row r="1039" spans="1:28" x14ac:dyDescent="0.25">
      <c r="A1039">
        <v>1543</v>
      </c>
      <c r="B1039" s="1">
        <v>43657</v>
      </c>
      <c r="C1039" t="s">
        <v>28</v>
      </c>
      <c r="D1039" t="s">
        <v>44</v>
      </c>
      <c r="E1039" t="s">
        <v>30</v>
      </c>
      <c r="F1039" t="s">
        <v>46</v>
      </c>
      <c r="G1039" t="s">
        <v>45</v>
      </c>
      <c r="H1039" t="s">
        <v>46</v>
      </c>
      <c r="I1039" t="s">
        <v>34</v>
      </c>
      <c r="J1039" t="s">
        <v>70</v>
      </c>
      <c r="K1039" s="1">
        <v>22478</v>
      </c>
      <c r="L1039" t="s">
        <v>36</v>
      </c>
      <c r="M1039" t="s">
        <v>48</v>
      </c>
      <c r="N1039" t="s">
        <v>72</v>
      </c>
      <c r="O1039" t="s">
        <v>67</v>
      </c>
      <c r="P1039" t="s">
        <v>40</v>
      </c>
      <c r="Q1039">
        <v>3</v>
      </c>
      <c r="R1039" s="1">
        <v>44933</v>
      </c>
      <c r="S1039">
        <v>4</v>
      </c>
      <c r="T1039">
        <v>1</v>
      </c>
      <c r="U1039">
        <v>1</v>
      </c>
      <c r="V1039" s="1">
        <v>45047</v>
      </c>
      <c r="W1039" t="s">
        <v>68</v>
      </c>
      <c r="X1039" t="s">
        <v>42</v>
      </c>
      <c r="Y1039" t="s">
        <v>52</v>
      </c>
      <c r="Z1039">
        <v>2</v>
      </c>
      <c r="AA1039">
        <v>734.87</v>
      </c>
      <c r="AB1039">
        <v>58</v>
      </c>
    </row>
    <row r="1040" spans="1:28" x14ac:dyDescent="0.25">
      <c r="A1040">
        <v>1544</v>
      </c>
      <c r="B1040" s="1">
        <v>44052</v>
      </c>
      <c r="C1040" t="s">
        <v>28</v>
      </c>
      <c r="D1040" t="s">
        <v>87</v>
      </c>
      <c r="E1040" t="s">
        <v>30</v>
      </c>
      <c r="F1040" t="s">
        <v>46</v>
      </c>
      <c r="G1040" t="s">
        <v>32</v>
      </c>
      <c r="H1040" t="s">
        <v>33</v>
      </c>
      <c r="I1040" t="s">
        <v>34</v>
      </c>
      <c r="J1040" t="s">
        <v>75</v>
      </c>
      <c r="K1040" s="1">
        <v>34472</v>
      </c>
      <c r="L1040" t="s">
        <v>36</v>
      </c>
      <c r="M1040" t="s">
        <v>37</v>
      </c>
      <c r="N1040" t="s">
        <v>60</v>
      </c>
      <c r="O1040" t="s">
        <v>67</v>
      </c>
      <c r="P1040" t="s">
        <v>40</v>
      </c>
      <c r="Q1040">
        <v>3</v>
      </c>
      <c r="R1040" s="1">
        <v>45097</v>
      </c>
      <c r="S1040">
        <v>5</v>
      </c>
      <c r="T1040">
        <v>1</v>
      </c>
      <c r="U1040">
        <v>5</v>
      </c>
      <c r="V1040" s="1">
        <v>44857</v>
      </c>
      <c r="W1040" t="s">
        <v>92</v>
      </c>
      <c r="X1040" t="s">
        <v>42</v>
      </c>
      <c r="Y1040" t="s">
        <v>73</v>
      </c>
      <c r="Z1040">
        <v>3</v>
      </c>
      <c r="AA1040">
        <v>811.24</v>
      </c>
      <c r="AB1040">
        <v>26</v>
      </c>
    </row>
    <row r="1041" spans="1:28" x14ac:dyDescent="0.25">
      <c r="A1041">
        <v>1545</v>
      </c>
      <c r="B1041" s="1">
        <v>43363</v>
      </c>
      <c r="C1041" t="s">
        <v>28</v>
      </c>
      <c r="D1041" t="s">
        <v>64</v>
      </c>
      <c r="E1041" t="s">
        <v>30</v>
      </c>
      <c r="F1041" t="s">
        <v>31</v>
      </c>
      <c r="G1041" t="s">
        <v>45</v>
      </c>
      <c r="H1041" t="s">
        <v>46</v>
      </c>
      <c r="I1041" t="s">
        <v>34</v>
      </c>
      <c r="J1041" t="s">
        <v>70</v>
      </c>
      <c r="K1041" s="1">
        <v>20948</v>
      </c>
      <c r="L1041" t="s">
        <v>36</v>
      </c>
      <c r="M1041" t="s">
        <v>37</v>
      </c>
      <c r="N1041" t="s">
        <v>49</v>
      </c>
      <c r="O1041" t="s">
        <v>67</v>
      </c>
      <c r="P1041" t="s">
        <v>40</v>
      </c>
      <c r="Q1041">
        <v>3</v>
      </c>
      <c r="R1041" s="1">
        <v>44794</v>
      </c>
      <c r="S1041">
        <v>2</v>
      </c>
      <c r="T1041">
        <v>4</v>
      </c>
      <c r="U1041">
        <v>2</v>
      </c>
      <c r="V1041" s="1">
        <v>44962</v>
      </c>
      <c r="W1041" t="s">
        <v>41</v>
      </c>
      <c r="X1041" t="s">
        <v>42</v>
      </c>
      <c r="Y1041" t="s">
        <v>73</v>
      </c>
      <c r="Z1041">
        <v>3</v>
      </c>
      <c r="AA1041">
        <v>566</v>
      </c>
      <c r="AB1041">
        <v>61</v>
      </c>
    </row>
    <row r="1042" spans="1:28" x14ac:dyDescent="0.25">
      <c r="A1042">
        <v>1546</v>
      </c>
      <c r="B1042" s="1">
        <v>43851</v>
      </c>
      <c r="C1042" t="s">
        <v>28</v>
      </c>
      <c r="D1042" t="s">
        <v>94</v>
      </c>
      <c r="E1042" t="s">
        <v>30</v>
      </c>
      <c r="F1042" t="s">
        <v>46</v>
      </c>
      <c r="G1042" t="s">
        <v>56</v>
      </c>
      <c r="H1042" t="s">
        <v>46</v>
      </c>
      <c r="I1042" t="s">
        <v>34</v>
      </c>
      <c r="J1042" t="s">
        <v>89</v>
      </c>
      <c r="K1042" s="1">
        <v>19219</v>
      </c>
      <c r="L1042" t="s">
        <v>36</v>
      </c>
      <c r="M1042" t="s">
        <v>37</v>
      </c>
      <c r="N1042" t="s">
        <v>49</v>
      </c>
      <c r="O1042" t="s">
        <v>39</v>
      </c>
      <c r="P1042" t="s">
        <v>40</v>
      </c>
      <c r="Q1042">
        <v>3</v>
      </c>
      <c r="R1042" s="1">
        <v>45072</v>
      </c>
      <c r="S1042">
        <v>3</v>
      </c>
      <c r="T1042">
        <v>1</v>
      </c>
      <c r="U1042">
        <v>5</v>
      </c>
      <c r="V1042" s="1">
        <v>44983</v>
      </c>
      <c r="W1042" t="s">
        <v>62</v>
      </c>
      <c r="X1042" t="s">
        <v>51</v>
      </c>
      <c r="Y1042" t="s">
        <v>52</v>
      </c>
      <c r="Z1042">
        <v>5</v>
      </c>
      <c r="AA1042">
        <v>638.91999999999996</v>
      </c>
      <c r="AB1042">
        <v>68</v>
      </c>
    </row>
    <row r="1043" spans="1:28" x14ac:dyDescent="0.25">
      <c r="A1043">
        <v>1547</v>
      </c>
      <c r="B1043" s="1">
        <v>44609</v>
      </c>
      <c r="C1043" t="s">
        <v>28</v>
      </c>
      <c r="D1043" t="s">
        <v>74</v>
      </c>
      <c r="E1043" t="s">
        <v>30</v>
      </c>
      <c r="F1043" t="s">
        <v>31</v>
      </c>
      <c r="G1043" t="s">
        <v>56</v>
      </c>
      <c r="H1043" t="s">
        <v>33</v>
      </c>
      <c r="I1043" t="s">
        <v>34</v>
      </c>
      <c r="J1043" t="s">
        <v>110</v>
      </c>
      <c r="K1043" s="1">
        <v>34328</v>
      </c>
      <c r="L1043" t="s">
        <v>36</v>
      </c>
      <c r="M1043" t="s">
        <v>37</v>
      </c>
      <c r="N1043" t="s">
        <v>49</v>
      </c>
      <c r="O1043" t="s">
        <v>39</v>
      </c>
      <c r="P1043" t="s">
        <v>40</v>
      </c>
      <c r="Q1043">
        <v>3</v>
      </c>
      <c r="R1043" s="1">
        <v>44828</v>
      </c>
      <c r="S1043">
        <v>4</v>
      </c>
      <c r="T1043">
        <v>4</v>
      </c>
      <c r="U1043">
        <v>4</v>
      </c>
      <c r="V1043" s="1">
        <v>45020</v>
      </c>
      <c r="W1043" t="s">
        <v>41</v>
      </c>
      <c r="X1043" t="s">
        <v>42</v>
      </c>
      <c r="Y1043" t="s">
        <v>52</v>
      </c>
      <c r="Z1043">
        <v>3</v>
      </c>
      <c r="AA1043">
        <v>340.07</v>
      </c>
      <c r="AB1043">
        <v>29</v>
      </c>
    </row>
    <row r="1044" spans="1:28" x14ac:dyDescent="0.25">
      <c r="A1044">
        <v>1548</v>
      </c>
      <c r="B1044" s="1">
        <v>43627</v>
      </c>
      <c r="C1044" t="s">
        <v>28</v>
      </c>
      <c r="D1044" t="s">
        <v>81</v>
      </c>
      <c r="E1044" t="s">
        <v>30</v>
      </c>
      <c r="F1044" t="s">
        <v>46</v>
      </c>
      <c r="G1044" t="s">
        <v>45</v>
      </c>
      <c r="H1044" t="s">
        <v>55</v>
      </c>
      <c r="I1044" t="s">
        <v>34</v>
      </c>
      <c r="J1044" t="s">
        <v>79</v>
      </c>
      <c r="K1044" s="1">
        <v>23590</v>
      </c>
      <c r="L1044" t="s">
        <v>36</v>
      </c>
      <c r="M1044" t="s">
        <v>48</v>
      </c>
      <c r="N1044" t="s">
        <v>84</v>
      </c>
      <c r="O1044" t="s">
        <v>39</v>
      </c>
      <c r="P1044" t="s">
        <v>98</v>
      </c>
      <c r="Q1044">
        <v>3</v>
      </c>
      <c r="R1044" s="1">
        <v>45091</v>
      </c>
      <c r="S1044">
        <v>1</v>
      </c>
      <c r="T1044">
        <v>4</v>
      </c>
      <c r="U1044">
        <v>4</v>
      </c>
      <c r="V1044" s="1">
        <v>45028</v>
      </c>
      <c r="W1044" t="s">
        <v>92</v>
      </c>
      <c r="X1044" t="s">
        <v>42</v>
      </c>
      <c r="Y1044" t="s">
        <v>73</v>
      </c>
      <c r="Z1044">
        <v>4</v>
      </c>
      <c r="AA1044">
        <v>206.75</v>
      </c>
      <c r="AB1044">
        <v>55</v>
      </c>
    </row>
    <row r="1045" spans="1:28" x14ac:dyDescent="0.25">
      <c r="A1045">
        <v>1549</v>
      </c>
      <c r="B1045" s="1">
        <v>44686</v>
      </c>
      <c r="C1045" t="s">
        <v>28</v>
      </c>
      <c r="D1045" t="s">
        <v>54</v>
      </c>
      <c r="E1045" t="s">
        <v>30</v>
      </c>
      <c r="F1045" t="s">
        <v>46</v>
      </c>
      <c r="G1045" t="s">
        <v>32</v>
      </c>
      <c r="H1045" t="s">
        <v>55</v>
      </c>
      <c r="I1045" t="s">
        <v>34</v>
      </c>
      <c r="J1045" t="s">
        <v>82</v>
      </c>
      <c r="K1045" s="1">
        <v>33985</v>
      </c>
      <c r="L1045" t="s">
        <v>36</v>
      </c>
      <c r="M1045" t="s">
        <v>37</v>
      </c>
      <c r="N1045" t="s">
        <v>60</v>
      </c>
      <c r="O1045" t="s">
        <v>67</v>
      </c>
      <c r="P1045" t="s">
        <v>40</v>
      </c>
      <c r="Q1045">
        <v>3</v>
      </c>
      <c r="R1045" s="1">
        <v>45114</v>
      </c>
      <c r="S1045">
        <v>2</v>
      </c>
      <c r="T1045">
        <v>3</v>
      </c>
      <c r="U1045">
        <v>1</v>
      </c>
      <c r="V1045" s="1">
        <v>45081</v>
      </c>
      <c r="W1045" t="s">
        <v>62</v>
      </c>
      <c r="X1045" t="s">
        <v>51</v>
      </c>
      <c r="Y1045" t="s">
        <v>63</v>
      </c>
      <c r="Z1045">
        <v>1</v>
      </c>
      <c r="AA1045">
        <v>759.56</v>
      </c>
      <c r="AB1045">
        <v>29</v>
      </c>
    </row>
    <row r="1046" spans="1:28" x14ac:dyDescent="0.25">
      <c r="A1046">
        <v>1550</v>
      </c>
      <c r="B1046" s="1">
        <v>43362</v>
      </c>
      <c r="C1046" t="s">
        <v>28</v>
      </c>
      <c r="D1046" t="s">
        <v>69</v>
      </c>
      <c r="E1046" t="s">
        <v>30</v>
      </c>
      <c r="F1046" t="s">
        <v>55</v>
      </c>
      <c r="G1046" t="s">
        <v>45</v>
      </c>
      <c r="H1046" t="s">
        <v>33</v>
      </c>
      <c r="I1046" t="s">
        <v>34</v>
      </c>
      <c r="J1046" t="s">
        <v>70</v>
      </c>
      <c r="K1046" s="1">
        <v>22508</v>
      </c>
      <c r="L1046" t="s">
        <v>36</v>
      </c>
      <c r="M1046" t="s">
        <v>37</v>
      </c>
      <c r="N1046" t="s">
        <v>72</v>
      </c>
      <c r="O1046" t="s">
        <v>39</v>
      </c>
      <c r="P1046" t="s">
        <v>40</v>
      </c>
      <c r="Q1046">
        <v>3</v>
      </c>
      <c r="R1046" s="1">
        <v>44989</v>
      </c>
      <c r="S1046">
        <v>2</v>
      </c>
      <c r="T1046">
        <v>3</v>
      </c>
      <c r="U1046">
        <v>3</v>
      </c>
      <c r="V1046" s="1">
        <v>44874</v>
      </c>
      <c r="W1046" t="s">
        <v>50</v>
      </c>
      <c r="X1046" t="s">
        <v>51</v>
      </c>
      <c r="Y1046" t="s">
        <v>43</v>
      </c>
      <c r="Z1046">
        <v>3</v>
      </c>
      <c r="AA1046">
        <v>354.19</v>
      </c>
      <c r="AB1046">
        <v>57</v>
      </c>
    </row>
    <row r="1047" spans="1:28" x14ac:dyDescent="0.25">
      <c r="A1047">
        <v>1553</v>
      </c>
      <c r="B1047" s="1">
        <v>44912</v>
      </c>
      <c r="C1047" t="s">
        <v>28</v>
      </c>
      <c r="D1047" t="s">
        <v>44</v>
      </c>
      <c r="E1047" t="s">
        <v>30</v>
      </c>
      <c r="F1047" t="s">
        <v>46</v>
      </c>
      <c r="G1047" t="s">
        <v>32</v>
      </c>
      <c r="H1047" t="s">
        <v>46</v>
      </c>
      <c r="I1047" t="s">
        <v>34</v>
      </c>
      <c r="J1047" t="s">
        <v>70</v>
      </c>
      <c r="K1047" s="1">
        <v>22193</v>
      </c>
      <c r="L1047" t="s">
        <v>36</v>
      </c>
      <c r="M1047" t="s">
        <v>37</v>
      </c>
      <c r="N1047" t="s">
        <v>60</v>
      </c>
      <c r="O1047" t="s">
        <v>61</v>
      </c>
      <c r="P1047" t="s">
        <v>40</v>
      </c>
      <c r="Q1047">
        <v>3</v>
      </c>
      <c r="R1047" s="1">
        <v>44938</v>
      </c>
      <c r="S1047">
        <v>3</v>
      </c>
      <c r="T1047">
        <v>1</v>
      </c>
      <c r="U1047">
        <v>5</v>
      </c>
      <c r="V1047" s="1">
        <v>45004</v>
      </c>
      <c r="W1047" t="s">
        <v>41</v>
      </c>
      <c r="X1047" t="s">
        <v>51</v>
      </c>
      <c r="Y1047" t="s">
        <v>63</v>
      </c>
      <c r="Z1047">
        <v>3</v>
      </c>
      <c r="AA1047">
        <v>528.54999999999995</v>
      </c>
      <c r="AB1047">
        <v>62</v>
      </c>
    </row>
    <row r="1048" spans="1:28" x14ac:dyDescent="0.25">
      <c r="A1048">
        <v>1555</v>
      </c>
      <c r="B1048" s="1">
        <v>43551</v>
      </c>
      <c r="C1048" t="s">
        <v>106</v>
      </c>
      <c r="D1048" t="s">
        <v>54</v>
      </c>
      <c r="E1048" t="s">
        <v>30</v>
      </c>
      <c r="F1048" t="s">
        <v>46</v>
      </c>
      <c r="G1048" t="s">
        <v>45</v>
      </c>
      <c r="H1048" t="s">
        <v>46</v>
      </c>
      <c r="I1048" t="s">
        <v>34</v>
      </c>
      <c r="J1048" t="s">
        <v>70</v>
      </c>
      <c r="K1048" s="1">
        <v>24223</v>
      </c>
      <c r="L1048" t="s">
        <v>36</v>
      </c>
      <c r="M1048" t="s">
        <v>37</v>
      </c>
      <c r="N1048" t="s">
        <v>49</v>
      </c>
      <c r="O1048" t="s">
        <v>77</v>
      </c>
      <c r="P1048" t="s">
        <v>40</v>
      </c>
      <c r="Q1048">
        <v>3</v>
      </c>
      <c r="R1048" s="1">
        <v>44914</v>
      </c>
      <c r="S1048">
        <v>5</v>
      </c>
      <c r="T1048">
        <v>1</v>
      </c>
      <c r="U1048">
        <v>2</v>
      </c>
      <c r="V1048" s="1">
        <v>44983</v>
      </c>
      <c r="W1048" t="s">
        <v>68</v>
      </c>
      <c r="X1048" t="s">
        <v>51</v>
      </c>
      <c r="Y1048" t="s">
        <v>73</v>
      </c>
      <c r="Z1048">
        <v>5</v>
      </c>
      <c r="AA1048">
        <v>757.78</v>
      </c>
      <c r="AB1048">
        <v>53</v>
      </c>
    </row>
    <row r="1049" spans="1:28" x14ac:dyDescent="0.25">
      <c r="A1049">
        <v>1556</v>
      </c>
      <c r="B1049" s="1">
        <v>45054</v>
      </c>
      <c r="C1049" t="s">
        <v>106</v>
      </c>
      <c r="D1049" t="s">
        <v>94</v>
      </c>
      <c r="E1049" t="s">
        <v>30</v>
      </c>
      <c r="F1049" t="s">
        <v>55</v>
      </c>
      <c r="G1049" t="s">
        <v>56</v>
      </c>
      <c r="H1049" t="s">
        <v>33</v>
      </c>
      <c r="I1049" t="s">
        <v>34</v>
      </c>
      <c r="J1049" t="s">
        <v>96</v>
      </c>
      <c r="K1049" s="1">
        <v>34011</v>
      </c>
      <c r="L1049" t="s">
        <v>36</v>
      </c>
      <c r="M1049" t="s">
        <v>37</v>
      </c>
      <c r="N1049" t="s">
        <v>84</v>
      </c>
      <c r="O1049" t="s">
        <v>39</v>
      </c>
      <c r="P1049" t="s">
        <v>40</v>
      </c>
      <c r="Q1049">
        <v>3</v>
      </c>
      <c r="R1049" s="1">
        <v>44841</v>
      </c>
      <c r="S1049">
        <v>4</v>
      </c>
      <c r="T1049">
        <v>5</v>
      </c>
      <c r="U1049">
        <v>2</v>
      </c>
      <c r="V1049" s="1">
        <v>45087</v>
      </c>
      <c r="W1049" t="s">
        <v>92</v>
      </c>
      <c r="X1049" t="s">
        <v>51</v>
      </c>
      <c r="Y1049" t="s">
        <v>63</v>
      </c>
      <c r="Z1049">
        <v>1</v>
      </c>
      <c r="AA1049">
        <v>337.94</v>
      </c>
      <c r="AB1049">
        <v>30</v>
      </c>
    </row>
    <row r="1050" spans="1:28" x14ac:dyDescent="0.25">
      <c r="A1050">
        <v>1557</v>
      </c>
      <c r="B1050" s="1">
        <v>43446</v>
      </c>
      <c r="C1050" t="s">
        <v>106</v>
      </c>
      <c r="D1050" t="s">
        <v>85</v>
      </c>
      <c r="E1050" t="s">
        <v>108</v>
      </c>
      <c r="F1050" t="s">
        <v>46</v>
      </c>
      <c r="G1050" t="s">
        <v>56</v>
      </c>
      <c r="H1050" t="s">
        <v>33</v>
      </c>
      <c r="I1050" t="s">
        <v>34</v>
      </c>
      <c r="J1050" t="s">
        <v>96</v>
      </c>
      <c r="K1050" s="1">
        <v>33405</v>
      </c>
      <c r="L1050" t="s">
        <v>36</v>
      </c>
      <c r="M1050" t="s">
        <v>48</v>
      </c>
      <c r="N1050" t="s">
        <v>49</v>
      </c>
      <c r="O1050" t="s">
        <v>77</v>
      </c>
      <c r="P1050" t="s">
        <v>40</v>
      </c>
      <c r="Q1050">
        <v>3</v>
      </c>
      <c r="R1050" s="1">
        <v>44792</v>
      </c>
      <c r="S1050">
        <v>4</v>
      </c>
      <c r="T1050">
        <v>1</v>
      </c>
      <c r="U1050">
        <v>2</v>
      </c>
      <c r="V1050" s="1">
        <v>45083</v>
      </c>
      <c r="W1050" t="s">
        <v>50</v>
      </c>
      <c r="X1050" t="s">
        <v>51</v>
      </c>
      <c r="Y1050" t="s">
        <v>52</v>
      </c>
      <c r="Z1050">
        <v>5</v>
      </c>
      <c r="AA1050">
        <v>256.57</v>
      </c>
      <c r="AB1050">
        <v>27</v>
      </c>
    </row>
    <row r="1051" spans="1:28" x14ac:dyDescent="0.25">
      <c r="A1051">
        <v>1558</v>
      </c>
      <c r="B1051" s="1">
        <v>44068</v>
      </c>
      <c r="C1051" t="s">
        <v>106</v>
      </c>
      <c r="D1051" t="s">
        <v>64</v>
      </c>
      <c r="E1051" t="s">
        <v>30</v>
      </c>
      <c r="F1051" t="s">
        <v>46</v>
      </c>
      <c r="G1051" t="s">
        <v>45</v>
      </c>
      <c r="H1051" t="s">
        <v>33</v>
      </c>
      <c r="I1051" t="s">
        <v>34</v>
      </c>
      <c r="J1051" t="s">
        <v>70</v>
      </c>
      <c r="K1051" s="1">
        <v>29641</v>
      </c>
      <c r="L1051" t="s">
        <v>36</v>
      </c>
      <c r="M1051" t="s">
        <v>48</v>
      </c>
      <c r="N1051" t="s">
        <v>72</v>
      </c>
      <c r="O1051" t="s">
        <v>67</v>
      </c>
      <c r="P1051" t="s">
        <v>40</v>
      </c>
      <c r="Q1051">
        <v>3</v>
      </c>
      <c r="R1051" s="1">
        <v>44843</v>
      </c>
      <c r="S1051">
        <v>3</v>
      </c>
      <c r="T1051">
        <v>5</v>
      </c>
      <c r="U1051">
        <v>2</v>
      </c>
      <c r="V1051" s="1">
        <v>44829</v>
      </c>
      <c r="W1051" t="s">
        <v>41</v>
      </c>
      <c r="X1051" t="s">
        <v>51</v>
      </c>
      <c r="Y1051" t="s">
        <v>73</v>
      </c>
      <c r="Z1051">
        <v>2</v>
      </c>
      <c r="AA1051">
        <v>839.12</v>
      </c>
      <c r="AB1051">
        <v>39</v>
      </c>
    </row>
    <row r="1052" spans="1:28" x14ac:dyDescent="0.25">
      <c r="A1052">
        <v>1559</v>
      </c>
      <c r="B1052" s="1">
        <v>44673</v>
      </c>
      <c r="C1052" t="s">
        <v>106</v>
      </c>
      <c r="D1052" t="s">
        <v>74</v>
      </c>
      <c r="E1052" t="s">
        <v>108</v>
      </c>
      <c r="F1052" t="s">
        <v>55</v>
      </c>
      <c r="G1052" t="s">
        <v>56</v>
      </c>
      <c r="H1052" t="s">
        <v>55</v>
      </c>
      <c r="I1052" t="s">
        <v>34</v>
      </c>
      <c r="J1052" t="s">
        <v>96</v>
      </c>
      <c r="K1052" s="1">
        <v>24078</v>
      </c>
      <c r="L1052" t="s">
        <v>36</v>
      </c>
      <c r="M1052" t="s">
        <v>48</v>
      </c>
      <c r="N1052" t="s">
        <v>60</v>
      </c>
      <c r="O1052" t="s">
        <v>77</v>
      </c>
      <c r="P1052" t="s">
        <v>40</v>
      </c>
      <c r="Q1052">
        <v>3</v>
      </c>
      <c r="R1052" s="1">
        <v>44961</v>
      </c>
      <c r="S1052">
        <v>3</v>
      </c>
      <c r="T1052">
        <v>1</v>
      </c>
      <c r="U1052">
        <v>3</v>
      </c>
      <c r="V1052" s="1">
        <v>45024</v>
      </c>
      <c r="W1052" t="s">
        <v>62</v>
      </c>
      <c r="X1052" t="s">
        <v>51</v>
      </c>
      <c r="Y1052" t="s">
        <v>73</v>
      </c>
      <c r="Z1052">
        <v>1</v>
      </c>
      <c r="AA1052">
        <v>281.94</v>
      </c>
      <c r="AB1052">
        <v>57</v>
      </c>
    </row>
    <row r="1053" spans="1:28" x14ac:dyDescent="0.25">
      <c r="A1053">
        <v>1560</v>
      </c>
      <c r="B1053" s="1">
        <v>44550</v>
      </c>
      <c r="C1053" t="s">
        <v>106</v>
      </c>
      <c r="D1053" t="s">
        <v>94</v>
      </c>
      <c r="E1053" t="s">
        <v>108</v>
      </c>
      <c r="F1053" t="s">
        <v>55</v>
      </c>
      <c r="G1053" t="s">
        <v>45</v>
      </c>
      <c r="H1053" t="s">
        <v>55</v>
      </c>
      <c r="I1053" t="s">
        <v>34</v>
      </c>
      <c r="J1053" t="s">
        <v>65</v>
      </c>
      <c r="K1053" s="1">
        <v>17418</v>
      </c>
      <c r="L1053" t="s">
        <v>36</v>
      </c>
      <c r="M1053" t="s">
        <v>48</v>
      </c>
      <c r="N1053" t="s">
        <v>60</v>
      </c>
      <c r="O1053" t="s">
        <v>77</v>
      </c>
      <c r="P1053" t="s">
        <v>40</v>
      </c>
      <c r="Q1053">
        <v>3</v>
      </c>
      <c r="R1053" s="1">
        <v>44949</v>
      </c>
      <c r="S1053">
        <v>1</v>
      </c>
      <c r="T1053">
        <v>2</v>
      </c>
      <c r="U1053">
        <v>4</v>
      </c>
      <c r="V1053" s="1">
        <v>45112</v>
      </c>
      <c r="W1053" t="s">
        <v>68</v>
      </c>
      <c r="X1053" t="s">
        <v>51</v>
      </c>
      <c r="Y1053" t="s">
        <v>63</v>
      </c>
      <c r="Z1053">
        <v>2</v>
      </c>
      <c r="AA1053">
        <v>821.41</v>
      </c>
      <c r="AB1053">
        <v>74</v>
      </c>
    </row>
    <row r="1054" spans="1:28" x14ac:dyDescent="0.25">
      <c r="A1054">
        <v>1561</v>
      </c>
      <c r="B1054" s="1">
        <v>44239</v>
      </c>
      <c r="C1054" t="s">
        <v>28</v>
      </c>
      <c r="D1054" t="s">
        <v>54</v>
      </c>
      <c r="E1054" t="s">
        <v>30</v>
      </c>
      <c r="F1054" t="s">
        <v>31</v>
      </c>
      <c r="G1054" t="s">
        <v>32</v>
      </c>
      <c r="H1054" t="s">
        <v>55</v>
      </c>
      <c r="I1054" t="s">
        <v>34</v>
      </c>
      <c r="J1054" t="s">
        <v>65</v>
      </c>
      <c r="K1054" s="1">
        <v>20604</v>
      </c>
      <c r="L1054" t="s">
        <v>36</v>
      </c>
      <c r="M1054" t="s">
        <v>37</v>
      </c>
      <c r="N1054" t="s">
        <v>49</v>
      </c>
      <c r="O1054" t="s">
        <v>61</v>
      </c>
      <c r="P1054" t="s">
        <v>40</v>
      </c>
      <c r="Q1054">
        <v>3</v>
      </c>
      <c r="R1054" s="1">
        <v>45017</v>
      </c>
      <c r="S1054">
        <v>5</v>
      </c>
      <c r="T1054">
        <v>1</v>
      </c>
      <c r="U1054">
        <v>3</v>
      </c>
      <c r="V1054" s="1">
        <v>44853</v>
      </c>
      <c r="W1054" t="s">
        <v>41</v>
      </c>
      <c r="X1054" t="s">
        <v>42</v>
      </c>
      <c r="Y1054" t="s">
        <v>52</v>
      </c>
      <c r="Z1054">
        <v>3</v>
      </c>
      <c r="AA1054">
        <v>924.06</v>
      </c>
      <c r="AB1054">
        <v>65</v>
      </c>
    </row>
    <row r="1055" spans="1:28" x14ac:dyDescent="0.25">
      <c r="A1055">
        <v>1562</v>
      </c>
      <c r="B1055" s="1">
        <v>44103</v>
      </c>
      <c r="C1055" t="s">
        <v>28</v>
      </c>
      <c r="D1055" t="s">
        <v>69</v>
      </c>
      <c r="E1055" t="s">
        <v>30</v>
      </c>
      <c r="F1055" t="s">
        <v>55</v>
      </c>
      <c r="G1055" t="s">
        <v>56</v>
      </c>
      <c r="H1055" t="s">
        <v>33</v>
      </c>
      <c r="I1055" t="s">
        <v>34</v>
      </c>
      <c r="J1055" t="s">
        <v>58</v>
      </c>
      <c r="K1055" s="1">
        <v>16140</v>
      </c>
      <c r="L1055" t="s">
        <v>36</v>
      </c>
      <c r="M1055" t="s">
        <v>37</v>
      </c>
      <c r="N1055" t="s">
        <v>72</v>
      </c>
      <c r="O1055" t="s">
        <v>61</v>
      </c>
      <c r="P1055" t="s">
        <v>40</v>
      </c>
      <c r="Q1055">
        <v>3</v>
      </c>
      <c r="R1055" s="1">
        <v>45037</v>
      </c>
      <c r="S1055">
        <v>3</v>
      </c>
      <c r="T1055">
        <v>2</v>
      </c>
      <c r="U1055">
        <v>1</v>
      </c>
      <c r="V1055" s="1">
        <v>44919</v>
      </c>
      <c r="W1055" t="s">
        <v>41</v>
      </c>
      <c r="X1055" t="s">
        <v>42</v>
      </c>
      <c r="Y1055" t="s">
        <v>73</v>
      </c>
      <c r="Z1055">
        <v>2</v>
      </c>
      <c r="AA1055">
        <v>578.66</v>
      </c>
      <c r="AB1055">
        <v>76</v>
      </c>
    </row>
    <row r="1056" spans="1:28" x14ac:dyDescent="0.25">
      <c r="A1056">
        <v>1563</v>
      </c>
      <c r="B1056" s="1">
        <v>44814</v>
      </c>
      <c r="C1056" t="s">
        <v>28</v>
      </c>
      <c r="D1056" t="s">
        <v>29</v>
      </c>
      <c r="E1056" t="s">
        <v>30</v>
      </c>
      <c r="F1056" t="s">
        <v>31</v>
      </c>
      <c r="G1056" t="s">
        <v>32</v>
      </c>
      <c r="H1056" t="s">
        <v>33</v>
      </c>
      <c r="I1056" t="s">
        <v>34</v>
      </c>
      <c r="J1056" t="s">
        <v>70</v>
      </c>
      <c r="K1056" s="1">
        <v>22246</v>
      </c>
      <c r="L1056" t="s">
        <v>36</v>
      </c>
      <c r="M1056" t="s">
        <v>37</v>
      </c>
      <c r="N1056" t="s">
        <v>72</v>
      </c>
      <c r="O1056" t="s">
        <v>39</v>
      </c>
      <c r="P1056" t="s">
        <v>40</v>
      </c>
      <c r="Q1056">
        <v>3</v>
      </c>
      <c r="R1056" s="1">
        <v>45039</v>
      </c>
      <c r="S1056">
        <v>1</v>
      </c>
      <c r="T1056">
        <v>4</v>
      </c>
      <c r="U1056">
        <v>3</v>
      </c>
      <c r="V1056" s="1">
        <v>44904</v>
      </c>
      <c r="W1056" t="s">
        <v>41</v>
      </c>
      <c r="X1056" t="s">
        <v>51</v>
      </c>
      <c r="Y1056" t="s">
        <v>52</v>
      </c>
      <c r="Z1056">
        <v>3</v>
      </c>
      <c r="AA1056">
        <v>721.86</v>
      </c>
      <c r="AB1056">
        <v>62</v>
      </c>
    </row>
    <row r="1057" spans="1:28" x14ac:dyDescent="0.25">
      <c r="A1057">
        <v>1564</v>
      </c>
      <c r="B1057" s="1">
        <v>44996</v>
      </c>
      <c r="C1057" t="s">
        <v>28</v>
      </c>
      <c r="D1057" t="s">
        <v>85</v>
      </c>
      <c r="E1057" t="s">
        <v>30</v>
      </c>
      <c r="F1057" t="s">
        <v>31</v>
      </c>
      <c r="G1057" t="s">
        <v>45</v>
      </c>
      <c r="H1057" t="s">
        <v>55</v>
      </c>
      <c r="I1057" t="s">
        <v>34</v>
      </c>
      <c r="J1057" t="s">
        <v>65</v>
      </c>
      <c r="K1057" s="1">
        <v>33301</v>
      </c>
      <c r="L1057" t="s">
        <v>36</v>
      </c>
      <c r="M1057" t="s">
        <v>48</v>
      </c>
      <c r="N1057" t="s">
        <v>60</v>
      </c>
      <c r="O1057" t="s">
        <v>39</v>
      </c>
      <c r="P1057" t="s">
        <v>78</v>
      </c>
      <c r="Q1057">
        <v>3</v>
      </c>
      <c r="R1057" s="1">
        <v>44915</v>
      </c>
      <c r="S1057">
        <v>4</v>
      </c>
      <c r="T1057">
        <v>1</v>
      </c>
      <c r="U1057">
        <v>4</v>
      </c>
      <c r="V1057" s="1">
        <v>45036</v>
      </c>
      <c r="W1057" t="s">
        <v>92</v>
      </c>
      <c r="X1057" t="s">
        <v>51</v>
      </c>
      <c r="Y1057" t="s">
        <v>63</v>
      </c>
      <c r="Z1057">
        <v>4</v>
      </c>
      <c r="AA1057">
        <v>430.3</v>
      </c>
      <c r="AB1057">
        <v>32</v>
      </c>
    </row>
    <row r="1058" spans="1:28" x14ac:dyDescent="0.25">
      <c r="A1058">
        <v>1565</v>
      </c>
      <c r="B1058" s="1">
        <v>44679</v>
      </c>
      <c r="C1058" t="s">
        <v>28</v>
      </c>
      <c r="D1058" t="s">
        <v>44</v>
      </c>
      <c r="E1058" t="s">
        <v>30</v>
      </c>
      <c r="F1058" t="s">
        <v>55</v>
      </c>
      <c r="G1058" t="s">
        <v>32</v>
      </c>
      <c r="H1058" t="s">
        <v>55</v>
      </c>
      <c r="I1058" t="s">
        <v>34</v>
      </c>
      <c r="J1058" t="s">
        <v>70</v>
      </c>
      <c r="K1058" s="1">
        <v>22182</v>
      </c>
      <c r="L1058" t="s">
        <v>36</v>
      </c>
      <c r="M1058" t="s">
        <v>48</v>
      </c>
      <c r="N1058" t="s">
        <v>84</v>
      </c>
      <c r="O1058" t="s">
        <v>39</v>
      </c>
      <c r="P1058" t="s">
        <v>40</v>
      </c>
      <c r="Q1058">
        <v>3</v>
      </c>
      <c r="R1058" s="1">
        <v>45093</v>
      </c>
      <c r="S1058">
        <v>5</v>
      </c>
      <c r="T1058">
        <v>4</v>
      </c>
      <c r="U1058">
        <v>5</v>
      </c>
      <c r="V1058" s="1">
        <v>44898</v>
      </c>
      <c r="W1058" t="s">
        <v>50</v>
      </c>
      <c r="X1058" t="s">
        <v>42</v>
      </c>
      <c r="Y1058" t="s">
        <v>63</v>
      </c>
      <c r="Z1058">
        <v>3</v>
      </c>
      <c r="AA1058">
        <v>337.52</v>
      </c>
      <c r="AB1058">
        <v>62</v>
      </c>
    </row>
    <row r="1059" spans="1:28" x14ac:dyDescent="0.25">
      <c r="A1059">
        <v>1566</v>
      </c>
      <c r="B1059" s="1">
        <v>44640</v>
      </c>
      <c r="C1059" t="s">
        <v>28</v>
      </c>
      <c r="D1059" t="s">
        <v>87</v>
      </c>
      <c r="E1059" t="s">
        <v>30</v>
      </c>
      <c r="F1059" t="s">
        <v>55</v>
      </c>
      <c r="G1059" t="s">
        <v>56</v>
      </c>
      <c r="H1059" t="s">
        <v>33</v>
      </c>
      <c r="I1059" t="s">
        <v>34</v>
      </c>
      <c r="J1059" t="s">
        <v>105</v>
      </c>
      <c r="K1059" s="1">
        <v>23004</v>
      </c>
      <c r="L1059" t="s">
        <v>36</v>
      </c>
      <c r="M1059" t="s">
        <v>37</v>
      </c>
      <c r="N1059" t="s">
        <v>49</v>
      </c>
      <c r="O1059" t="s">
        <v>77</v>
      </c>
      <c r="P1059" t="s">
        <v>78</v>
      </c>
      <c r="Q1059">
        <v>3</v>
      </c>
      <c r="R1059" s="1">
        <v>45132</v>
      </c>
      <c r="S1059">
        <v>1</v>
      </c>
      <c r="T1059">
        <v>4</v>
      </c>
      <c r="U1059">
        <v>1</v>
      </c>
      <c r="V1059" s="1">
        <v>45051</v>
      </c>
      <c r="W1059" t="s">
        <v>92</v>
      </c>
      <c r="X1059" t="s">
        <v>42</v>
      </c>
      <c r="Y1059" t="s">
        <v>43</v>
      </c>
      <c r="Z1059">
        <v>1</v>
      </c>
      <c r="AA1059">
        <v>692.71</v>
      </c>
      <c r="AB1059">
        <v>60</v>
      </c>
    </row>
    <row r="1060" spans="1:28" x14ac:dyDescent="0.25">
      <c r="A1060">
        <v>1567</v>
      </c>
      <c r="B1060" s="1">
        <v>44624</v>
      </c>
      <c r="C1060" t="s">
        <v>28</v>
      </c>
      <c r="D1060" t="s">
        <v>64</v>
      </c>
      <c r="E1060" t="s">
        <v>30</v>
      </c>
      <c r="F1060" t="s">
        <v>31</v>
      </c>
      <c r="G1060" t="s">
        <v>32</v>
      </c>
      <c r="H1060" t="s">
        <v>46</v>
      </c>
      <c r="I1060" t="s">
        <v>34</v>
      </c>
      <c r="J1060" t="s">
        <v>70</v>
      </c>
      <c r="K1060" s="1">
        <v>28823</v>
      </c>
      <c r="L1060" t="s">
        <v>36</v>
      </c>
      <c r="M1060" t="s">
        <v>37</v>
      </c>
      <c r="N1060" t="s">
        <v>84</v>
      </c>
      <c r="O1060" t="s">
        <v>61</v>
      </c>
      <c r="P1060" t="s">
        <v>40</v>
      </c>
      <c r="Q1060">
        <v>3</v>
      </c>
      <c r="R1060" s="1">
        <v>45028</v>
      </c>
      <c r="S1060">
        <v>4</v>
      </c>
      <c r="T1060">
        <v>2</v>
      </c>
      <c r="U1060">
        <v>4</v>
      </c>
      <c r="V1060" s="1">
        <v>45059</v>
      </c>
      <c r="W1060" t="s">
        <v>62</v>
      </c>
      <c r="X1060" t="s">
        <v>51</v>
      </c>
      <c r="Y1060" t="s">
        <v>43</v>
      </c>
      <c r="Z1060">
        <v>1</v>
      </c>
      <c r="AA1060">
        <v>177.99</v>
      </c>
      <c r="AB1060">
        <v>44</v>
      </c>
    </row>
    <row r="1061" spans="1:28" x14ac:dyDescent="0.25">
      <c r="A1061">
        <v>1568</v>
      </c>
      <c r="B1061" s="1">
        <v>44958</v>
      </c>
      <c r="C1061" t="s">
        <v>28</v>
      </c>
      <c r="D1061" t="s">
        <v>94</v>
      </c>
      <c r="E1061" t="s">
        <v>30</v>
      </c>
      <c r="F1061" t="s">
        <v>46</v>
      </c>
      <c r="G1061" t="s">
        <v>56</v>
      </c>
      <c r="H1061" t="s">
        <v>55</v>
      </c>
      <c r="I1061" t="s">
        <v>34</v>
      </c>
      <c r="J1061" t="s">
        <v>105</v>
      </c>
      <c r="K1061" s="1">
        <v>34773</v>
      </c>
      <c r="L1061" t="s">
        <v>36</v>
      </c>
      <c r="M1061" t="s">
        <v>37</v>
      </c>
      <c r="N1061" t="s">
        <v>84</v>
      </c>
      <c r="O1061" t="s">
        <v>77</v>
      </c>
      <c r="P1061" t="s">
        <v>40</v>
      </c>
      <c r="Q1061">
        <v>3</v>
      </c>
      <c r="R1061" s="1">
        <v>44838</v>
      </c>
      <c r="S1061">
        <v>1</v>
      </c>
      <c r="T1061">
        <v>2</v>
      </c>
      <c r="U1061">
        <v>3</v>
      </c>
      <c r="V1061" s="1">
        <v>45023</v>
      </c>
      <c r="W1061" t="s">
        <v>92</v>
      </c>
      <c r="X1061" t="s">
        <v>51</v>
      </c>
      <c r="Y1061" t="s">
        <v>52</v>
      </c>
      <c r="Z1061">
        <v>5</v>
      </c>
      <c r="AA1061">
        <v>586.71</v>
      </c>
      <c r="AB1061">
        <v>28</v>
      </c>
    </row>
    <row r="1062" spans="1:28" x14ac:dyDescent="0.25">
      <c r="A1062">
        <v>1569</v>
      </c>
      <c r="B1062" s="1">
        <v>44232</v>
      </c>
      <c r="C1062" t="s">
        <v>28</v>
      </c>
      <c r="D1062" t="s">
        <v>74</v>
      </c>
      <c r="E1062" t="s">
        <v>30</v>
      </c>
      <c r="F1062" t="s">
        <v>46</v>
      </c>
      <c r="G1062" t="s">
        <v>32</v>
      </c>
      <c r="H1062" t="s">
        <v>55</v>
      </c>
      <c r="I1062" t="s">
        <v>34</v>
      </c>
      <c r="J1062" t="s">
        <v>79</v>
      </c>
      <c r="K1062" s="1">
        <v>27449</v>
      </c>
      <c r="L1062" t="s">
        <v>36</v>
      </c>
      <c r="M1062" t="s">
        <v>48</v>
      </c>
      <c r="N1062" t="s">
        <v>72</v>
      </c>
      <c r="O1062" t="s">
        <v>39</v>
      </c>
      <c r="P1062" t="s">
        <v>40</v>
      </c>
      <c r="Q1062">
        <v>3</v>
      </c>
      <c r="R1062" s="1">
        <v>44993</v>
      </c>
      <c r="S1062">
        <v>1</v>
      </c>
      <c r="T1062">
        <v>3</v>
      </c>
      <c r="U1062">
        <v>1</v>
      </c>
      <c r="V1062" s="1">
        <v>45005</v>
      </c>
      <c r="W1062" t="s">
        <v>50</v>
      </c>
      <c r="X1062" t="s">
        <v>42</v>
      </c>
      <c r="Y1062" t="s">
        <v>63</v>
      </c>
      <c r="Z1062">
        <v>2</v>
      </c>
      <c r="AA1062">
        <v>771.98</v>
      </c>
      <c r="AB1062">
        <v>46</v>
      </c>
    </row>
    <row r="1063" spans="1:28" x14ac:dyDescent="0.25">
      <c r="A1063">
        <v>1570</v>
      </c>
      <c r="B1063" s="1">
        <v>44888</v>
      </c>
      <c r="C1063" t="s">
        <v>28</v>
      </c>
      <c r="D1063" t="s">
        <v>81</v>
      </c>
      <c r="E1063" t="s">
        <v>30</v>
      </c>
      <c r="F1063" t="s">
        <v>31</v>
      </c>
      <c r="G1063" t="s">
        <v>32</v>
      </c>
      <c r="H1063" t="s">
        <v>46</v>
      </c>
      <c r="I1063" t="s">
        <v>34</v>
      </c>
      <c r="J1063" t="s">
        <v>65</v>
      </c>
      <c r="K1063" s="1">
        <v>33604</v>
      </c>
      <c r="L1063" t="s">
        <v>36</v>
      </c>
      <c r="M1063" t="s">
        <v>48</v>
      </c>
      <c r="N1063" t="s">
        <v>84</v>
      </c>
      <c r="O1063" t="s">
        <v>61</v>
      </c>
      <c r="P1063" t="s">
        <v>40</v>
      </c>
      <c r="Q1063">
        <v>3</v>
      </c>
      <c r="R1063" s="1">
        <v>44780</v>
      </c>
      <c r="S1063">
        <v>1</v>
      </c>
      <c r="T1063">
        <v>4</v>
      </c>
      <c r="U1063">
        <v>5</v>
      </c>
      <c r="V1063" s="1">
        <v>45013</v>
      </c>
      <c r="W1063" t="s">
        <v>62</v>
      </c>
      <c r="X1063" t="s">
        <v>42</v>
      </c>
      <c r="Y1063" t="s">
        <v>73</v>
      </c>
      <c r="Z1063">
        <v>4</v>
      </c>
      <c r="AA1063">
        <v>121.88</v>
      </c>
      <c r="AB1063">
        <v>30</v>
      </c>
    </row>
    <row r="1064" spans="1:28" x14ac:dyDescent="0.25">
      <c r="A1064">
        <v>1571</v>
      </c>
      <c r="B1064" s="1">
        <v>44340</v>
      </c>
      <c r="C1064" t="s">
        <v>28</v>
      </c>
      <c r="D1064" t="s">
        <v>54</v>
      </c>
      <c r="E1064" t="s">
        <v>30</v>
      </c>
      <c r="F1064" t="s">
        <v>46</v>
      </c>
      <c r="G1064" t="s">
        <v>45</v>
      </c>
      <c r="H1064" t="s">
        <v>55</v>
      </c>
      <c r="I1064" t="s">
        <v>34</v>
      </c>
      <c r="J1064" t="s">
        <v>105</v>
      </c>
      <c r="K1064" s="1">
        <v>31667</v>
      </c>
      <c r="L1064" t="s">
        <v>36</v>
      </c>
      <c r="M1064" t="s">
        <v>37</v>
      </c>
      <c r="N1064" t="s">
        <v>49</v>
      </c>
      <c r="O1064" t="s">
        <v>77</v>
      </c>
      <c r="P1064" t="s">
        <v>78</v>
      </c>
      <c r="Q1064">
        <v>3</v>
      </c>
      <c r="R1064" s="1">
        <v>45081</v>
      </c>
      <c r="S1064">
        <v>3</v>
      </c>
      <c r="T1064">
        <v>2</v>
      </c>
      <c r="U1064">
        <v>4</v>
      </c>
      <c r="V1064" s="1">
        <v>45000</v>
      </c>
      <c r="W1064" t="s">
        <v>62</v>
      </c>
      <c r="X1064" t="s">
        <v>51</v>
      </c>
      <c r="Y1064" t="s">
        <v>63</v>
      </c>
      <c r="Z1064">
        <v>2</v>
      </c>
      <c r="AA1064">
        <v>379.68</v>
      </c>
      <c r="AB1064">
        <v>35</v>
      </c>
    </row>
    <row r="1065" spans="1:28" x14ac:dyDescent="0.25">
      <c r="A1065">
        <v>1572</v>
      </c>
      <c r="B1065" s="1">
        <v>44467</v>
      </c>
      <c r="C1065" t="s">
        <v>28</v>
      </c>
      <c r="D1065" t="s">
        <v>69</v>
      </c>
      <c r="E1065" t="s">
        <v>30</v>
      </c>
      <c r="F1065" t="s">
        <v>46</v>
      </c>
      <c r="G1065" t="s">
        <v>32</v>
      </c>
      <c r="H1065" t="s">
        <v>46</v>
      </c>
      <c r="I1065" t="s">
        <v>34</v>
      </c>
      <c r="J1065" t="s">
        <v>97</v>
      </c>
      <c r="K1065" s="1">
        <v>18726</v>
      </c>
      <c r="L1065" t="s">
        <v>36</v>
      </c>
      <c r="M1065" t="s">
        <v>37</v>
      </c>
      <c r="N1065" t="s">
        <v>72</v>
      </c>
      <c r="O1065" t="s">
        <v>67</v>
      </c>
      <c r="P1065" t="s">
        <v>40</v>
      </c>
      <c r="Q1065">
        <v>3</v>
      </c>
      <c r="R1065" s="1">
        <v>44851</v>
      </c>
      <c r="S1065">
        <v>2</v>
      </c>
      <c r="T1065">
        <v>4</v>
      </c>
      <c r="U1065">
        <v>3</v>
      </c>
      <c r="V1065" s="1">
        <v>44842</v>
      </c>
      <c r="W1065" t="s">
        <v>50</v>
      </c>
      <c r="X1065" t="s">
        <v>42</v>
      </c>
      <c r="Y1065" t="s">
        <v>63</v>
      </c>
      <c r="Z1065">
        <v>2</v>
      </c>
      <c r="AA1065">
        <v>738.65</v>
      </c>
      <c r="AB1065">
        <v>70</v>
      </c>
    </row>
    <row r="1066" spans="1:28" x14ac:dyDescent="0.25">
      <c r="A1066">
        <v>1573</v>
      </c>
      <c r="B1066" s="1">
        <v>44272</v>
      </c>
      <c r="C1066" t="s">
        <v>28</v>
      </c>
      <c r="D1066" t="s">
        <v>29</v>
      </c>
      <c r="E1066" t="s">
        <v>30</v>
      </c>
      <c r="F1066" t="s">
        <v>31</v>
      </c>
      <c r="G1066" t="s">
        <v>45</v>
      </c>
      <c r="H1066" t="s">
        <v>46</v>
      </c>
      <c r="I1066" t="s">
        <v>34</v>
      </c>
      <c r="J1066" t="s">
        <v>100</v>
      </c>
      <c r="K1066" s="1">
        <v>31066</v>
      </c>
      <c r="L1066" t="s">
        <v>36</v>
      </c>
      <c r="M1066" t="s">
        <v>37</v>
      </c>
      <c r="N1066" t="s">
        <v>60</v>
      </c>
      <c r="O1066" t="s">
        <v>39</v>
      </c>
      <c r="P1066" t="s">
        <v>40</v>
      </c>
      <c r="Q1066">
        <v>3</v>
      </c>
      <c r="R1066" s="1">
        <v>45087</v>
      </c>
      <c r="S1066">
        <v>1</v>
      </c>
      <c r="T1066">
        <v>1</v>
      </c>
      <c r="U1066">
        <v>3</v>
      </c>
      <c r="V1066" s="1">
        <v>44910</v>
      </c>
      <c r="W1066" t="s">
        <v>68</v>
      </c>
      <c r="X1066" t="s">
        <v>51</v>
      </c>
      <c r="Y1066" t="s">
        <v>52</v>
      </c>
      <c r="Z1066">
        <v>2</v>
      </c>
      <c r="AA1066">
        <v>159.41999999999999</v>
      </c>
      <c r="AB1066">
        <v>36</v>
      </c>
    </row>
    <row r="1067" spans="1:28" x14ac:dyDescent="0.25">
      <c r="A1067">
        <v>1576</v>
      </c>
      <c r="B1067" s="1">
        <v>43780</v>
      </c>
      <c r="C1067" t="s">
        <v>28</v>
      </c>
      <c r="D1067" t="s">
        <v>87</v>
      </c>
      <c r="E1067" t="s">
        <v>108</v>
      </c>
      <c r="F1067" t="s">
        <v>55</v>
      </c>
      <c r="G1067" t="s">
        <v>32</v>
      </c>
      <c r="H1067" t="s">
        <v>55</v>
      </c>
      <c r="I1067" t="s">
        <v>34</v>
      </c>
      <c r="J1067" t="s">
        <v>47</v>
      </c>
      <c r="K1067" s="1">
        <v>16700</v>
      </c>
      <c r="L1067" t="s">
        <v>36</v>
      </c>
      <c r="M1067" t="s">
        <v>48</v>
      </c>
      <c r="N1067" t="s">
        <v>72</v>
      </c>
      <c r="O1067" t="s">
        <v>67</v>
      </c>
      <c r="P1067" t="s">
        <v>98</v>
      </c>
      <c r="Q1067">
        <v>3</v>
      </c>
      <c r="R1067" s="1">
        <v>45053</v>
      </c>
      <c r="S1067">
        <v>5</v>
      </c>
      <c r="T1067">
        <v>2</v>
      </c>
      <c r="U1067">
        <v>3</v>
      </c>
      <c r="V1067" s="1">
        <v>45113</v>
      </c>
      <c r="W1067" t="s">
        <v>92</v>
      </c>
      <c r="X1067" t="s">
        <v>42</v>
      </c>
      <c r="Y1067" t="s">
        <v>63</v>
      </c>
      <c r="Z1067">
        <v>4</v>
      </c>
      <c r="AA1067">
        <v>104.34</v>
      </c>
      <c r="AB1067">
        <v>74</v>
      </c>
    </row>
    <row r="1068" spans="1:28" x14ac:dyDescent="0.25">
      <c r="A1068">
        <v>1577</v>
      </c>
      <c r="B1068" s="1">
        <v>44180</v>
      </c>
      <c r="C1068" t="s">
        <v>106</v>
      </c>
      <c r="D1068" t="s">
        <v>54</v>
      </c>
      <c r="E1068" t="s">
        <v>30</v>
      </c>
      <c r="F1068" t="s">
        <v>55</v>
      </c>
      <c r="G1068" t="s">
        <v>56</v>
      </c>
      <c r="H1068" t="s">
        <v>33</v>
      </c>
      <c r="I1068" t="s">
        <v>34</v>
      </c>
      <c r="J1068" t="s">
        <v>35</v>
      </c>
      <c r="K1068" s="1">
        <v>23114</v>
      </c>
      <c r="L1068" t="s">
        <v>36</v>
      </c>
      <c r="M1068" t="s">
        <v>37</v>
      </c>
      <c r="N1068" t="s">
        <v>72</v>
      </c>
      <c r="O1068" t="s">
        <v>39</v>
      </c>
      <c r="P1068" t="s">
        <v>40</v>
      </c>
      <c r="Q1068">
        <v>3</v>
      </c>
      <c r="R1068" s="1">
        <v>45014</v>
      </c>
      <c r="S1068">
        <v>5</v>
      </c>
      <c r="T1068">
        <v>2</v>
      </c>
      <c r="U1068">
        <v>1</v>
      </c>
      <c r="V1068" s="1">
        <v>44860</v>
      </c>
      <c r="W1068" t="s">
        <v>50</v>
      </c>
      <c r="X1068" t="s">
        <v>51</v>
      </c>
      <c r="Y1068" t="s">
        <v>43</v>
      </c>
      <c r="Z1068">
        <v>5</v>
      </c>
      <c r="AA1068">
        <v>413.08</v>
      </c>
      <c r="AB1068">
        <v>57</v>
      </c>
    </row>
    <row r="1069" spans="1:28" x14ac:dyDescent="0.25">
      <c r="A1069">
        <v>1578</v>
      </c>
      <c r="B1069" s="1">
        <v>44322</v>
      </c>
      <c r="C1069" t="s">
        <v>106</v>
      </c>
      <c r="D1069" t="s">
        <v>94</v>
      </c>
      <c r="E1069" t="s">
        <v>108</v>
      </c>
      <c r="F1069" t="s">
        <v>46</v>
      </c>
      <c r="G1069" t="s">
        <v>56</v>
      </c>
      <c r="H1069" t="s">
        <v>46</v>
      </c>
      <c r="I1069" t="s">
        <v>34</v>
      </c>
      <c r="J1069" t="s">
        <v>70</v>
      </c>
      <c r="K1069" s="1">
        <v>29453</v>
      </c>
      <c r="L1069" t="s">
        <v>36</v>
      </c>
      <c r="M1069" t="s">
        <v>48</v>
      </c>
      <c r="N1069" t="s">
        <v>49</v>
      </c>
      <c r="O1069" t="s">
        <v>67</v>
      </c>
      <c r="P1069" t="s">
        <v>98</v>
      </c>
      <c r="Q1069">
        <v>3</v>
      </c>
      <c r="R1069" s="1">
        <v>44960</v>
      </c>
      <c r="S1069">
        <v>5</v>
      </c>
      <c r="T1069">
        <v>5</v>
      </c>
      <c r="U1069">
        <v>1</v>
      </c>
      <c r="V1069" s="1">
        <v>44924</v>
      </c>
      <c r="W1069" t="s">
        <v>68</v>
      </c>
      <c r="X1069" t="s">
        <v>51</v>
      </c>
      <c r="Y1069" t="s">
        <v>52</v>
      </c>
      <c r="Z1069">
        <v>1</v>
      </c>
      <c r="AA1069">
        <v>856.71</v>
      </c>
      <c r="AB1069">
        <v>41</v>
      </c>
    </row>
    <row r="1070" spans="1:28" x14ac:dyDescent="0.25">
      <c r="A1070">
        <v>1579</v>
      </c>
      <c r="B1070" s="1">
        <v>44385</v>
      </c>
      <c r="C1070" t="s">
        <v>106</v>
      </c>
      <c r="D1070" t="s">
        <v>85</v>
      </c>
      <c r="E1070" t="s">
        <v>30</v>
      </c>
      <c r="F1070" t="s">
        <v>46</v>
      </c>
      <c r="G1070" t="s">
        <v>45</v>
      </c>
      <c r="H1070" t="s">
        <v>55</v>
      </c>
      <c r="I1070" t="s">
        <v>34</v>
      </c>
      <c r="J1070" t="s">
        <v>65</v>
      </c>
      <c r="K1070" s="1">
        <v>34607</v>
      </c>
      <c r="L1070" t="s">
        <v>36</v>
      </c>
      <c r="M1070" t="s">
        <v>48</v>
      </c>
      <c r="N1070" t="s">
        <v>38</v>
      </c>
      <c r="O1070" t="s">
        <v>77</v>
      </c>
      <c r="P1070" t="s">
        <v>40</v>
      </c>
      <c r="Q1070">
        <v>3</v>
      </c>
      <c r="R1070" s="1">
        <v>45031</v>
      </c>
      <c r="S1070">
        <v>1</v>
      </c>
      <c r="T1070">
        <v>3</v>
      </c>
      <c r="U1070">
        <v>1</v>
      </c>
      <c r="V1070" s="1">
        <v>44854</v>
      </c>
      <c r="W1070" t="s">
        <v>92</v>
      </c>
      <c r="X1070" t="s">
        <v>42</v>
      </c>
      <c r="Y1070" t="s">
        <v>73</v>
      </c>
      <c r="Z1070">
        <v>5</v>
      </c>
      <c r="AA1070">
        <v>322.3</v>
      </c>
      <c r="AB1070">
        <v>27</v>
      </c>
    </row>
    <row r="1071" spans="1:28" x14ac:dyDescent="0.25">
      <c r="A1071">
        <v>1580</v>
      </c>
      <c r="B1071" s="1">
        <v>45020</v>
      </c>
      <c r="C1071" t="s">
        <v>106</v>
      </c>
      <c r="D1071" t="s">
        <v>64</v>
      </c>
      <c r="E1071" t="s">
        <v>30</v>
      </c>
      <c r="F1071" t="s">
        <v>46</v>
      </c>
      <c r="G1071" t="s">
        <v>45</v>
      </c>
      <c r="H1071" t="s">
        <v>55</v>
      </c>
      <c r="I1071" t="s">
        <v>34</v>
      </c>
      <c r="J1071" t="s">
        <v>35</v>
      </c>
      <c r="K1071" s="1">
        <v>26399</v>
      </c>
      <c r="L1071" t="s">
        <v>36</v>
      </c>
      <c r="M1071" t="s">
        <v>48</v>
      </c>
      <c r="N1071" t="s">
        <v>84</v>
      </c>
      <c r="O1071" t="s">
        <v>61</v>
      </c>
      <c r="P1071" t="s">
        <v>98</v>
      </c>
      <c r="Q1071">
        <v>3</v>
      </c>
      <c r="R1071" s="1">
        <v>45039</v>
      </c>
      <c r="S1071">
        <v>1</v>
      </c>
      <c r="T1071">
        <v>1</v>
      </c>
      <c r="U1071">
        <v>5</v>
      </c>
      <c r="V1071" s="1">
        <v>45014</v>
      </c>
      <c r="W1071" t="s">
        <v>62</v>
      </c>
      <c r="X1071" t="s">
        <v>42</v>
      </c>
      <c r="Y1071" t="s">
        <v>73</v>
      </c>
      <c r="Z1071">
        <v>3</v>
      </c>
      <c r="AA1071">
        <v>527.92999999999995</v>
      </c>
      <c r="AB1071">
        <v>51</v>
      </c>
    </row>
    <row r="1072" spans="1:28" x14ac:dyDescent="0.25">
      <c r="A1072">
        <v>1581</v>
      </c>
      <c r="B1072" s="1">
        <v>44778</v>
      </c>
      <c r="C1072" t="s">
        <v>106</v>
      </c>
      <c r="D1072" t="s">
        <v>74</v>
      </c>
      <c r="E1072" t="s">
        <v>108</v>
      </c>
      <c r="F1072" t="s">
        <v>55</v>
      </c>
      <c r="G1072" t="s">
        <v>32</v>
      </c>
      <c r="H1072" t="s">
        <v>46</v>
      </c>
      <c r="I1072" t="s">
        <v>34</v>
      </c>
      <c r="J1072" t="s">
        <v>65</v>
      </c>
      <c r="K1072" s="1">
        <v>18468</v>
      </c>
      <c r="L1072" t="s">
        <v>36</v>
      </c>
      <c r="M1072" t="s">
        <v>48</v>
      </c>
      <c r="N1072" t="s">
        <v>84</v>
      </c>
      <c r="O1072" t="s">
        <v>61</v>
      </c>
      <c r="P1072" t="s">
        <v>40</v>
      </c>
      <c r="Q1072">
        <v>3</v>
      </c>
      <c r="R1072" s="1">
        <v>44906</v>
      </c>
      <c r="S1072">
        <v>1</v>
      </c>
      <c r="T1072">
        <v>3</v>
      </c>
      <c r="U1072">
        <v>5</v>
      </c>
      <c r="V1072" s="1">
        <v>44936</v>
      </c>
      <c r="W1072" t="s">
        <v>62</v>
      </c>
      <c r="X1072" t="s">
        <v>51</v>
      </c>
      <c r="Y1072" t="s">
        <v>43</v>
      </c>
      <c r="Z1072">
        <v>2</v>
      </c>
      <c r="AA1072">
        <v>480.2</v>
      </c>
      <c r="AB1072">
        <v>72</v>
      </c>
    </row>
    <row r="1073" spans="1:28" x14ac:dyDescent="0.25">
      <c r="A1073">
        <v>1582</v>
      </c>
      <c r="B1073" s="1">
        <v>43927</v>
      </c>
      <c r="C1073" t="s">
        <v>106</v>
      </c>
      <c r="D1073" t="s">
        <v>69</v>
      </c>
      <c r="E1073" t="s">
        <v>108</v>
      </c>
      <c r="F1073" t="s">
        <v>46</v>
      </c>
      <c r="G1073" t="s">
        <v>32</v>
      </c>
      <c r="H1073" t="s">
        <v>33</v>
      </c>
      <c r="I1073" t="s">
        <v>34</v>
      </c>
      <c r="J1073" t="s">
        <v>70</v>
      </c>
      <c r="K1073" s="1">
        <v>34790</v>
      </c>
      <c r="L1073" t="s">
        <v>36</v>
      </c>
      <c r="M1073" t="s">
        <v>37</v>
      </c>
      <c r="N1073" t="s">
        <v>60</v>
      </c>
      <c r="O1073" t="s">
        <v>61</v>
      </c>
      <c r="P1073" t="s">
        <v>98</v>
      </c>
      <c r="Q1073">
        <v>3</v>
      </c>
      <c r="R1073" s="1">
        <v>44869</v>
      </c>
      <c r="S1073">
        <v>2</v>
      </c>
      <c r="T1073">
        <v>1</v>
      </c>
      <c r="U1073">
        <v>5</v>
      </c>
      <c r="V1073" s="1">
        <v>44866</v>
      </c>
      <c r="W1073" t="s">
        <v>41</v>
      </c>
      <c r="X1073" t="s">
        <v>42</v>
      </c>
      <c r="Y1073" t="s">
        <v>63</v>
      </c>
      <c r="Z1073">
        <v>5</v>
      </c>
      <c r="AA1073">
        <v>323.79000000000002</v>
      </c>
      <c r="AB1073">
        <v>25</v>
      </c>
    </row>
    <row r="1074" spans="1:28" x14ac:dyDescent="0.25">
      <c r="A1074">
        <v>1583</v>
      </c>
      <c r="B1074" s="1">
        <v>44987</v>
      </c>
      <c r="C1074" t="s">
        <v>28</v>
      </c>
      <c r="D1074" t="s">
        <v>81</v>
      </c>
      <c r="E1074" t="s">
        <v>108</v>
      </c>
      <c r="F1074" t="s">
        <v>55</v>
      </c>
      <c r="G1074" t="s">
        <v>56</v>
      </c>
      <c r="H1074" t="s">
        <v>46</v>
      </c>
      <c r="I1074" t="s">
        <v>34</v>
      </c>
      <c r="J1074" t="s">
        <v>96</v>
      </c>
      <c r="K1074" s="1">
        <v>26846</v>
      </c>
      <c r="L1074" t="s">
        <v>36</v>
      </c>
      <c r="M1074" t="s">
        <v>37</v>
      </c>
      <c r="N1074" t="s">
        <v>60</v>
      </c>
      <c r="O1074" t="s">
        <v>39</v>
      </c>
      <c r="P1074" t="s">
        <v>40</v>
      </c>
      <c r="Q1074">
        <v>3</v>
      </c>
      <c r="R1074" s="1">
        <v>45104</v>
      </c>
      <c r="S1074">
        <v>3</v>
      </c>
      <c r="T1074">
        <v>3</v>
      </c>
      <c r="U1074">
        <v>3</v>
      </c>
      <c r="V1074" s="1">
        <v>45095</v>
      </c>
      <c r="W1074" t="s">
        <v>41</v>
      </c>
      <c r="X1074" t="s">
        <v>51</v>
      </c>
      <c r="Y1074" t="s">
        <v>43</v>
      </c>
      <c r="Z1074">
        <v>3</v>
      </c>
      <c r="AA1074">
        <v>184.66</v>
      </c>
      <c r="AB1074">
        <v>50</v>
      </c>
    </row>
    <row r="1075" spans="1:28" x14ac:dyDescent="0.25">
      <c r="A1075">
        <v>1584</v>
      </c>
      <c r="B1075" s="1">
        <v>43930</v>
      </c>
      <c r="C1075" t="s">
        <v>28</v>
      </c>
      <c r="D1075" t="s">
        <v>54</v>
      </c>
      <c r="E1075" t="s">
        <v>30</v>
      </c>
      <c r="F1075" t="s">
        <v>31</v>
      </c>
      <c r="G1075" t="s">
        <v>56</v>
      </c>
      <c r="H1075" t="s">
        <v>46</v>
      </c>
      <c r="I1075" t="s">
        <v>34</v>
      </c>
      <c r="J1075" t="s">
        <v>97</v>
      </c>
      <c r="K1075" s="1">
        <v>15997</v>
      </c>
      <c r="L1075" t="s">
        <v>36</v>
      </c>
      <c r="M1075" t="s">
        <v>37</v>
      </c>
      <c r="N1075" t="s">
        <v>38</v>
      </c>
      <c r="O1075" t="s">
        <v>67</v>
      </c>
      <c r="P1075" t="s">
        <v>40</v>
      </c>
      <c r="Q1075">
        <v>3</v>
      </c>
      <c r="R1075" s="1">
        <v>45003</v>
      </c>
      <c r="S1075">
        <v>4</v>
      </c>
      <c r="T1075">
        <v>1</v>
      </c>
      <c r="U1075">
        <v>4</v>
      </c>
      <c r="V1075" s="1">
        <v>45056</v>
      </c>
      <c r="W1075" t="s">
        <v>41</v>
      </c>
      <c r="X1075" t="s">
        <v>51</v>
      </c>
      <c r="Y1075" t="s">
        <v>73</v>
      </c>
      <c r="Z1075">
        <v>4</v>
      </c>
      <c r="AA1075">
        <v>265.22000000000003</v>
      </c>
      <c r="AB1075">
        <v>77</v>
      </c>
    </row>
    <row r="1076" spans="1:28" x14ac:dyDescent="0.25">
      <c r="A1076">
        <v>1585</v>
      </c>
      <c r="B1076" s="1">
        <v>44821</v>
      </c>
      <c r="C1076" t="s">
        <v>28</v>
      </c>
      <c r="D1076" t="s">
        <v>69</v>
      </c>
      <c r="E1076" t="s">
        <v>30</v>
      </c>
      <c r="F1076" t="s">
        <v>46</v>
      </c>
      <c r="G1076" t="s">
        <v>45</v>
      </c>
      <c r="H1076" t="s">
        <v>33</v>
      </c>
      <c r="I1076" t="s">
        <v>34</v>
      </c>
      <c r="J1076" t="s">
        <v>89</v>
      </c>
      <c r="K1076" s="1">
        <v>20579</v>
      </c>
      <c r="L1076" t="s">
        <v>36</v>
      </c>
      <c r="M1076" t="s">
        <v>37</v>
      </c>
      <c r="N1076" t="s">
        <v>72</v>
      </c>
      <c r="O1076" t="s">
        <v>61</v>
      </c>
      <c r="P1076" t="s">
        <v>40</v>
      </c>
      <c r="Q1076">
        <v>3</v>
      </c>
      <c r="R1076" s="1">
        <v>44918</v>
      </c>
      <c r="S1076">
        <v>5</v>
      </c>
      <c r="T1076">
        <v>4</v>
      </c>
      <c r="U1076">
        <v>4</v>
      </c>
      <c r="V1076" s="1">
        <v>44963</v>
      </c>
      <c r="W1076" t="s">
        <v>68</v>
      </c>
      <c r="X1076" t="s">
        <v>51</v>
      </c>
      <c r="Y1076" t="s">
        <v>52</v>
      </c>
      <c r="Z1076">
        <v>5</v>
      </c>
      <c r="AA1076">
        <v>843.28</v>
      </c>
      <c r="AB1076">
        <v>66</v>
      </c>
    </row>
    <row r="1077" spans="1:28" x14ac:dyDescent="0.25">
      <c r="A1077">
        <v>1586</v>
      </c>
      <c r="B1077" s="1">
        <v>44576</v>
      </c>
      <c r="C1077" t="s">
        <v>28</v>
      </c>
      <c r="D1077" t="s">
        <v>29</v>
      </c>
      <c r="E1077" t="s">
        <v>30</v>
      </c>
      <c r="F1077" t="s">
        <v>55</v>
      </c>
      <c r="G1077" t="s">
        <v>32</v>
      </c>
      <c r="H1077" t="s">
        <v>55</v>
      </c>
      <c r="I1077" t="s">
        <v>34</v>
      </c>
      <c r="J1077" t="s">
        <v>65</v>
      </c>
      <c r="K1077" s="1">
        <v>26669</v>
      </c>
      <c r="L1077" t="s">
        <v>36</v>
      </c>
      <c r="M1077" t="s">
        <v>37</v>
      </c>
      <c r="N1077" t="s">
        <v>49</v>
      </c>
      <c r="O1077" t="s">
        <v>39</v>
      </c>
      <c r="P1077" t="s">
        <v>40</v>
      </c>
      <c r="Q1077">
        <v>3</v>
      </c>
      <c r="R1077" s="1">
        <v>45123</v>
      </c>
      <c r="S1077">
        <v>3</v>
      </c>
      <c r="T1077">
        <v>3</v>
      </c>
      <c r="U1077">
        <v>4</v>
      </c>
      <c r="V1077" s="1">
        <v>44901</v>
      </c>
      <c r="W1077" t="s">
        <v>92</v>
      </c>
      <c r="X1077" t="s">
        <v>42</v>
      </c>
      <c r="Y1077" t="s">
        <v>73</v>
      </c>
      <c r="Z1077">
        <v>3</v>
      </c>
      <c r="AA1077">
        <v>643.9</v>
      </c>
      <c r="AB1077">
        <v>49</v>
      </c>
    </row>
    <row r="1078" spans="1:28" x14ac:dyDescent="0.25">
      <c r="A1078">
        <v>1587</v>
      </c>
      <c r="B1078" s="1">
        <v>44704</v>
      </c>
      <c r="C1078" t="s">
        <v>28</v>
      </c>
      <c r="D1078" t="s">
        <v>85</v>
      </c>
      <c r="E1078" t="s">
        <v>30</v>
      </c>
      <c r="F1078" t="s">
        <v>46</v>
      </c>
      <c r="G1078" t="s">
        <v>32</v>
      </c>
      <c r="H1078" t="s">
        <v>46</v>
      </c>
      <c r="I1078" t="s">
        <v>34</v>
      </c>
      <c r="J1078" t="s">
        <v>89</v>
      </c>
      <c r="K1078" s="1">
        <v>31028</v>
      </c>
      <c r="L1078" t="s">
        <v>36</v>
      </c>
      <c r="M1078" t="s">
        <v>48</v>
      </c>
      <c r="N1078" t="s">
        <v>60</v>
      </c>
      <c r="O1078" t="s">
        <v>77</v>
      </c>
      <c r="P1078" t="s">
        <v>40</v>
      </c>
      <c r="Q1078">
        <v>3</v>
      </c>
      <c r="R1078" s="1">
        <v>45104</v>
      </c>
      <c r="S1078">
        <v>4</v>
      </c>
      <c r="T1078">
        <v>5</v>
      </c>
      <c r="U1078">
        <v>3</v>
      </c>
      <c r="V1078" s="1">
        <v>44995</v>
      </c>
      <c r="W1078" t="s">
        <v>50</v>
      </c>
      <c r="X1078" t="s">
        <v>42</v>
      </c>
      <c r="Y1078" t="s">
        <v>63</v>
      </c>
      <c r="Z1078">
        <v>4</v>
      </c>
      <c r="AA1078">
        <v>876.73</v>
      </c>
      <c r="AB1078">
        <v>38</v>
      </c>
    </row>
    <row r="1079" spans="1:28" x14ac:dyDescent="0.25">
      <c r="A1079">
        <v>1588</v>
      </c>
      <c r="B1079" s="1">
        <v>44392</v>
      </c>
      <c r="C1079" t="s">
        <v>28</v>
      </c>
      <c r="D1079" t="s">
        <v>44</v>
      </c>
      <c r="E1079" t="s">
        <v>30</v>
      </c>
      <c r="F1079" t="s">
        <v>55</v>
      </c>
      <c r="G1079" t="s">
        <v>45</v>
      </c>
      <c r="H1079" t="s">
        <v>33</v>
      </c>
      <c r="I1079" t="s">
        <v>34</v>
      </c>
      <c r="J1079" t="s">
        <v>89</v>
      </c>
      <c r="K1079" s="1">
        <v>16851</v>
      </c>
      <c r="L1079" t="s">
        <v>36</v>
      </c>
      <c r="M1079" t="s">
        <v>48</v>
      </c>
      <c r="N1079" t="s">
        <v>49</v>
      </c>
      <c r="O1079" t="s">
        <v>39</v>
      </c>
      <c r="P1079" t="s">
        <v>40</v>
      </c>
      <c r="Q1079">
        <v>3</v>
      </c>
      <c r="R1079" s="1">
        <v>45128</v>
      </c>
      <c r="S1079">
        <v>1</v>
      </c>
      <c r="T1079">
        <v>5</v>
      </c>
      <c r="U1079">
        <v>5</v>
      </c>
      <c r="V1079" s="1">
        <v>44873</v>
      </c>
      <c r="W1079" t="s">
        <v>41</v>
      </c>
      <c r="X1079" t="s">
        <v>42</v>
      </c>
      <c r="Y1079" t="s">
        <v>43</v>
      </c>
      <c r="Z1079">
        <v>1</v>
      </c>
      <c r="AA1079">
        <v>293.85000000000002</v>
      </c>
      <c r="AB1079">
        <v>75</v>
      </c>
    </row>
    <row r="1080" spans="1:28" x14ac:dyDescent="0.25">
      <c r="A1080">
        <v>1589</v>
      </c>
      <c r="B1080" s="1">
        <v>44071</v>
      </c>
      <c r="C1080" t="s">
        <v>28</v>
      </c>
      <c r="D1080" t="s">
        <v>87</v>
      </c>
      <c r="E1080" t="s">
        <v>30</v>
      </c>
      <c r="F1080" t="s">
        <v>31</v>
      </c>
      <c r="G1080" t="s">
        <v>45</v>
      </c>
      <c r="H1080" t="s">
        <v>46</v>
      </c>
      <c r="I1080" t="s">
        <v>34</v>
      </c>
      <c r="J1080" t="s">
        <v>70</v>
      </c>
      <c r="K1080" s="1">
        <v>35248</v>
      </c>
      <c r="L1080" t="s">
        <v>36</v>
      </c>
      <c r="M1080" t="s">
        <v>37</v>
      </c>
      <c r="N1080" t="s">
        <v>38</v>
      </c>
      <c r="O1080" t="s">
        <v>67</v>
      </c>
      <c r="P1080" t="s">
        <v>40</v>
      </c>
      <c r="Q1080">
        <v>3</v>
      </c>
      <c r="R1080" s="1">
        <v>45042</v>
      </c>
      <c r="S1080">
        <v>2</v>
      </c>
      <c r="T1080">
        <v>1</v>
      </c>
      <c r="U1080">
        <v>1</v>
      </c>
      <c r="V1080" s="1">
        <v>44856</v>
      </c>
      <c r="W1080" t="s">
        <v>62</v>
      </c>
      <c r="X1080" t="s">
        <v>42</v>
      </c>
      <c r="Y1080" t="s">
        <v>52</v>
      </c>
      <c r="Z1080">
        <v>4</v>
      </c>
      <c r="AA1080">
        <v>328.06</v>
      </c>
      <c r="AB1080">
        <v>24</v>
      </c>
    </row>
    <row r="1081" spans="1:28" x14ac:dyDescent="0.25">
      <c r="A1081">
        <v>1590</v>
      </c>
      <c r="B1081" s="1">
        <v>44448</v>
      </c>
      <c r="C1081" t="s">
        <v>28</v>
      </c>
      <c r="D1081" t="s">
        <v>64</v>
      </c>
      <c r="E1081" t="s">
        <v>30</v>
      </c>
      <c r="F1081" t="s">
        <v>46</v>
      </c>
      <c r="G1081" t="s">
        <v>45</v>
      </c>
      <c r="H1081" t="s">
        <v>55</v>
      </c>
      <c r="I1081" t="s">
        <v>34</v>
      </c>
      <c r="J1081" t="s">
        <v>101</v>
      </c>
      <c r="K1081" s="1">
        <v>30568</v>
      </c>
      <c r="L1081" t="s">
        <v>36</v>
      </c>
      <c r="M1081" t="s">
        <v>48</v>
      </c>
      <c r="N1081" t="s">
        <v>72</v>
      </c>
      <c r="O1081" t="s">
        <v>61</v>
      </c>
      <c r="P1081" t="s">
        <v>40</v>
      </c>
      <c r="Q1081">
        <v>3</v>
      </c>
      <c r="R1081" s="1">
        <v>45036</v>
      </c>
      <c r="S1081">
        <v>5</v>
      </c>
      <c r="T1081">
        <v>1</v>
      </c>
      <c r="U1081">
        <v>3</v>
      </c>
      <c r="V1081" s="1">
        <v>45001</v>
      </c>
      <c r="W1081" t="s">
        <v>41</v>
      </c>
      <c r="X1081" t="s">
        <v>42</v>
      </c>
      <c r="Y1081" t="s">
        <v>43</v>
      </c>
      <c r="Z1081">
        <v>2</v>
      </c>
      <c r="AA1081">
        <v>187.35</v>
      </c>
      <c r="AB1081">
        <v>38</v>
      </c>
    </row>
    <row r="1082" spans="1:28" x14ac:dyDescent="0.25">
      <c r="A1082">
        <v>1591</v>
      </c>
      <c r="B1082" s="1">
        <v>44967</v>
      </c>
      <c r="C1082" t="s">
        <v>28</v>
      </c>
      <c r="D1082" t="s">
        <v>94</v>
      </c>
      <c r="E1082" t="s">
        <v>30</v>
      </c>
      <c r="F1082" t="s">
        <v>31</v>
      </c>
      <c r="G1082" t="s">
        <v>45</v>
      </c>
      <c r="H1082" t="s">
        <v>46</v>
      </c>
      <c r="I1082" t="s">
        <v>34</v>
      </c>
      <c r="J1082" t="s">
        <v>65</v>
      </c>
      <c r="K1082" s="1">
        <v>21113</v>
      </c>
      <c r="L1082" t="s">
        <v>36</v>
      </c>
      <c r="M1082" t="s">
        <v>37</v>
      </c>
      <c r="N1082" t="s">
        <v>84</v>
      </c>
      <c r="O1082" t="s">
        <v>77</v>
      </c>
      <c r="P1082" t="s">
        <v>40</v>
      </c>
      <c r="Q1082">
        <v>3</v>
      </c>
      <c r="R1082" s="1">
        <v>45056</v>
      </c>
      <c r="S1082">
        <v>4</v>
      </c>
      <c r="T1082">
        <v>3</v>
      </c>
      <c r="U1082">
        <v>1</v>
      </c>
      <c r="V1082" s="1">
        <v>45086</v>
      </c>
      <c r="W1082" t="s">
        <v>41</v>
      </c>
      <c r="X1082" t="s">
        <v>42</v>
      </c>
      <c r="Y1082" t="s">
        <v>73</v>
      </c>
      <c r="Z1082">
        <v>5</v>
      </c>
      <c r="AA1082">
        <v>340.01</v>
      </c>
      <c r="AB1082">
        <v>66</v>
      </c>
    </row>
    <row r="1083" spans="1:28" x14ac:dyDescent="0.25">
      <c r="A1083">
        <v>1592</v>
      </c>
      <c r="B1083" s="1">
        <v>43996</v>
      </c>
      <c r="C1083" t="s">
        <v>28</v>
      </c>
      <c r="D1083" t="s">
        <v>74</v>
      </c>
      <c r="E1083" t="s">
        <v>30</v>
      </c>
      <c r="F1083" t="s">
        <v>55</v>
      </c>
      <c r="G1083" t="s">
        <v>45</v>
      </c>
      <c r="H1083" t="s">
        <v>55</v>
      </c>
      <c r="I1083" t="s">
        <v>34</v>
      </c>
      <c r="J1083" t="s">
        <v>79</v>
      </c>
      <c r="K1083" s="1">
        <v>29813</v>
      </c>
      <c r="L1083" t="s">
        <v>36</v>
      </c>
      <c r="M1083" t="s">
        <v>48</v>
      </c>
      <c r="N1083" t="s">
        <v>60</v>
      </c>
      <c r="O1083" t="s">
        <v>61</v>
      </c>
      <c r="P1083" t="s">
        <v>78</v>
      </c>
      <c r="Q1083">
        <v>3</v>
      </c>
      <c r="R1083" s="1">
        <v>45083</v>
      </c>
      <c r="S1083">
        <v>1</v>
      </c>
      <c r="T1083">
        <v>1</v>
      </c>
      <c r="U1083">
        <v>4</v>
      </c>
      <c r="V1083" s="1">
        <v>45097</v>
      </c>
      <c r="W1083" t="s">
        <v>92</v>
      </c>
      <c r="X1083" t="s">
        <v>42</v>
      </c>
      <c r="Y1083" t="s">
        <v>52</v>
      </c>
      <c r="Z1083">
        <v>1</v>
      </c>
      <c r="AA1083">
        <v>590.82000000000005</v>
      </c>
      <c r="AB1083">
        <v>39</v>
      </c>
    </row>
    <row r="1084" spans="1:28" x14ac:dyDescent="0.25">
      <c r="A1084">
        <v>1593</v>
      </c>
      <c r="B1084" s="1">
        <v>44170</v>
      </c>
      <c r="C1084" t="s">
        <v>28</v>
      </c>
      <c r="D1084" t="s">
        <v>81</v>
      </c>
      <c r="E1084" t="s">
        <v>30</v>
      </c>
      <c r="F1084" t="s">
        <v>46</v>
      </c>
      <c r="G1084" t="s">
        <v>56</v>
      </c>
      <c r="H1084" t="s">
        <v>55</v>
      </c>
      <c r="I1084" t="s">
        <v>34</v>
      </c>
      <c r="J1084" t="s">
        <v>102</v>
      </c>
      <c r="K1084" s="1">
        <v>31004</v>
      </c>
      <c r="L1084" t="s">
        <v>36</v>
      </c>
      <c r="M1084" t="s">
        <v>48</v>
      </c>
      <c r="N1084" t="s">
        <v>84</v>
      </c>
      <c r="O1084" t="s">
        <v>39</v>
      </c>
      <c r="P1084" t="s">
        <v>78</v>
      </c>
      <c r="Q1084">
        <v>3</v>
      </c>
      <c r="R1084" s="1">
        <v>44836</v>
      </c>
      <c r="S1084">
        <v>1</v>
      </c>
      <c r="T1084">
        <v>4</v>
      </c>
      <c r="U1084">
        <v>1</v>
      </c>
      <c r="V1084" s="1">
        <v>45054</v>
      </c>
      <c r="W1084" t="s">
        <v>41</v>
      </c>
      <c r="X1084" t="s">
        <v>51</v>
      </c>
      <c r="Y1084" t="s">
        <v>43</v>
      </c>
      <c r="Z1084">
        <v>1</v>
      </c>
      <c r="AA1084">
        <v>321.08</v>
      </c>
      <c r="AB1084">
        <v>36</v>
      </c>
    </row>
    <row r="1085" spans="1:28" x14ac:dyDescent="0.25">
      <c r="A1085">
        <v>1594</v>
      </c>
      <c r="B1085" s="1">
        <v>44758</v>
      </c>
      <c r="C1085" t="s">
        <v>28</v>
      </c>
      <c r="D1085" t="s">
        <v>54</v>
      </c>
      <c r="E1085" t="s">
        <v>30</v>
      </c>
      <c r="F1085" t="s">
        <v>46</v>
      </c>
      <c r="G1085" t="s">
        <v>56</v>
      </c>
      <c r="H1085" t="s">
        <v>55</v>
      </c>
      <c r="I1085" t="s">
        <v>34</v>
      </c>
      <c r="J1085" t="s">
        <v>47</v>
      </c>
      <c r="K1085" s="1">
        <v>24958</v>
      </c>
      <c r="L1085" t="s">
        <v>36</v>
      </c>
      <c r="M1085" t="s">
        <v>37</v>
      </c>
      <c r="N1085" t="s">
        <v>72</v>
      </c>
      <c r="O1085" t="s">
        <v>61</v>
      </c>
      <c r="P1085" t="s">
        <v>78</v>
      </c>
      <c r="Q1085">
        <v>3</v>
      </c>
      <c r="R1085" s="1">
        <v>44903</v>
      </c>
      <c r="S1085">
        <v>1</v>
      </c>
      <c r="T1085">
        <v>1</v>
      </c>
      <c r="U1085">
        <v>4</v>
      </c>
      <c r="V1085" s="1">
        <v>45020</v>
      </c>
      <c r="W1085" t="s">
        <v>92</v>
      </c>
      <c r="X1085" t="s">
        <v>51</v>
      </c>
      <c r="Y1085" t="s">
        <v>43</v>
      </c>
      <c r="Z1085">
        <v>1</v>
      </c>
      <c r="AA1085">
        <v>684.45</v>
      </c>
      <c r="AB1085">
        <v>54</v>
      </c>
    </row>
    <row r="1086" spans="1:28" x14ac:dyDescent="0.25">
      <c r="A1086">
        <v>1595</v>
      </c>
      <c r="B1086" s="1">
        <v>45086</v>
      </c>
      <c r="C1086" t="s">
        <v>28</v>
      </c>
      <c r="D1086" t="s">
        <v>69</v>
      </c>
      <c r="E1086" t="s">
        <v>30</v>
      </c>
      <c r="F1086" t="s">
        <v>46</v>
      </c>
      <c r="G1086" t="s">
        <v>45</v>
      </c>
      <c r="H1086" t="s">
        <v>55</v>
      </c>
      <c r="I1086" t="s">
        <v>34</v>
      </c>
      <c r="J1086" t="s">
        <v>75</v>
      </c>
      <c r="K1086" s="1">
        <v>25457</v>
      </c>
      <c r="L1086" t="s">
        <v>36</v>
      </c>
      <c r="M1086" t="s">
        <v>37</v>
      </c>
      <c r="N1086" t="s">
        <v>72</v>
      </c>
      <c r="O1086" t="s">
        <v>67</v>
      </c>
      <c r="P1086" t="s">
        <v>78</v>
      </c>
      <c r="Q1086">
        <v>3</v>
      </c>
      <c r="R1086" s="1">
        <v>44938</v>
      </c>
      <c r="S1086">
        <v>3</v>
      </c>
      <c r="T1086">
        <v>4</v>
      </c>
      <c r="U1086">
        <v>3</v>
      </c>
      <c r="V1086" s="1">
        <v>45053</v>
      </c>
      <c r="W1086" t="s">
        <v>41</v>
      </c>
      <c r="X1086" t="s">
        <v>51</v>
      </c>
      <c r="Y1086" t="s">
        <v>73</v>
      </c>
      <c r="Z1086">
        <v>4</v>
      </c>
      <c r="AA1086">
        <v>571.48</v>
      </c>
      <c r="AB1086">
        <v>54</v>
      </c>
    </row>
    <row r="1087" spans="1:28" x14ac:dyDescent="0.25">
      <c r="A1087">
        <v>1599</v>
      </c>
      <c r="B1087" s="1">
        <v>44699</v>
      </c>
      <c r="C1087" t="s">
        <v>106</v>
      </c>
      <c r="D1087" t="s">
        <v>69</v>
      </c>
      <c r="E1087" t="s">
        <v>108</v>
      </c>
      <c r="F1087" t="s">
        <v>55</v>
      </c>
      <c r="G1087" t="s">
        <v>32</v>
      </c>
      <c r="H1087" t="s">
        <v>55</v>
      </c>
      <c r="I1087" t="s">
        <v>34</v>
      </c>
      <c r="J1087" t="s">
        <v>70</v>
      </c>
      <c r="K1087" s="1">
        <v>27711</v>
      </c>
      <c r="L1087" t="s">
        <v>36</v>
      </c>
      <c r="M1087" t="s">
        <v>48</v>
      </c>
      <c r="N1087" t="s">
        <v>38</v>
      </c>
      <c r="O1087" t="s">
        <v>77</v>
      </c>
      <c r="P1087" t="s">
        <v>78</v>
      </c>
      <c r="Q1087">
        <v>3</v>
      </c>
      <c r="R1087" s="1">
        <v>44817</v>
      </c>
      <c r="S1087">
        <v>4</v>
      </c>
      <c r="T1087">
        <v>5</v>
      </c>
      <c r="U1087">
        <v>2</v>
      </c>
      <c r="V1087" s="1">
        <v>45063</v>
      </c>
      <c r="W1087" t="s">
        <v>41</v>
      </c>
      <c r="X1087" t="s">
        <v>51</v>
      </c>
      <c r="Y1087" t="s">
        <v>73</v>
      </c>
      <c r="Z1087">
        <v>2</v>
      </c>
      <c r="AA1087">
        <v>848.72</v>
      </c>
      <c r="AB1087">
        <v>47</v>
      </c>
    </row>
    <row r="1088" spans="1:28" x14ac:dyDescent="0.25">
      <c r="A1088">
        <v>1600</v>
      </c>
      <c r="B1088" s="1">
        <v>43410</v>
      </c>
      <c r="C1088" t="s">
        <v>106</v>
      </c>
      <c r="D1088" t="s">
        <v>29</v>
      </c>
      <c r="E1088" t="s">
        <v>30</v>
      </c>
      <c r="F1088" t="s">
        <v>31</v>
      </c>
      <c r="G1088" t="s">
        <v>45</v>
      </c>
      <c r="H1088" t="s">
        <v>55</v>
      </c>
      <c r="I1088" t="s">
        <v>34</v>
      </c>
      <c r="J1088" t="s">
        <v>65</v>
      </c>
      <c r="K1088" s="1">
        <v>34108</v>
      </c>
      <c r="L1088" t="s">
        <v>36</v>
      </c>
      <c r="M1088" t="s">
        <v>37</v>
      </c>
      <c r="N1088" t="s">
        <v>49</v>
      </c>
      <c r="O1088" t="s">
        <v>67</v>
      </c>
      <c r="P1088" t="s">
        <v>78</v>
      </c>
      <c r="Q1088">
        <v>3</v>
      </c>
      <c r="R1088" s="1">
        <v>45044</v>
      </c>
      <c r="S1088">
        <v>5</v>
      </c>
      <c r="T1088">
        <v>3</v>
      </c>
      <c r="U1088">
        <v>2</v>
      </c>
      <c r="V1088" s="1">
        <v>44788</v>
      </c>
      <c r="W1088" t="s">
        <v>62</v>
      </c>
      <c r="X1088" t="s">
        <v>42</v>
      </c>
      <c r="Y1088" t="s">
        <v>73</v>
      </c>
      <c r="Z1088">
        <v>5</v>
      </c>
      <c r="AA1088">
        <v>851.93</v>
      </c>
      <c r="AB1088">
        <v>25</v>
      </c>
    </row>
    <row r="1089" spans="1:28" x14ac:dyDescent="0.25">
      <c r="A1089">
        <v>1601</v>
      </c>
      <c r="B1089" s="1">
        <v>44649</v>
      </c>
      <c r="C1089" t="s">
        <v>106</v>
      </c>
      <c r="D1089" t="s">
        <v>85</v>
      </c>
      <c r="E1089" t="s">
        <v>30</v>
      </c>
      <c r="F1089" t="s">
        <v>46</v>
      </c>
      <c r="G1089" t="s">
        <v>32</v>
      </c>
      <c r="H1089" t="s">
        <v>33</v>
      </c>
      <c r="I1089" t="s">
        <v>34</v>
      </c>
      <c r="J1089" t="s">
        <v>79</v>
      </c>
      <c r="K1089" s="1">
        <v>33154</v>
      </c>
      <c r="L1089" t="s">
        <v>36</v>
      </c>
      <c r="M1089" t="s">
        <v>48</v>
      </c>
      <c r="N1089" t="s">
        <v>84</v>
      </c>
      <c r="O1089" t="s">
        <v>61</v>
      </c>
      <c r="P1089" t="s">
        <v>78</v>
      </c>
      <c r="Q1089">
        <v>3</v>
      </c>
      <c r="R1089" s="1">
        <v>44931</v>
      </c>
      <c r="S1089">
        <v>4</v>
      </c>
      <c r="T1089">
        <v>2</v>
      </c>
      <c r="U1089">
        <v>5</v>
      </c>
      <c r="V1089" s="1">
        <v>45066</v>
      </c>
      <c r="W1089" t="s">
        <v>68</v>
      </c>
      <c r="X1089" t="s">
        <v>42</v>
      </c>
      <c r="Y1089" t="s">
        <v>52</v>
      </c>
      <c r="Z1089">
        <v>4</v>
      </c>
      <c r="AA1089">
        <v>381.09</v>
      </c>
      <c r="AB1089">
        <v>32</v>
      </c>
    </row>
    <row r="1090" spans="1:28" x14ac:dyDescent="0.25">
      <c r="A1090">
        <v>1602</v>
      </c>
      <c r="B1090" s="1">
        <v>44504</v>
      </c>
      <c r="C1090" t="s">
        <v>106</v>
      </c>
      <c r="D1090" t="s">
        <v>44</v>
      </c>
      <c r="E1090" t="s">
        <v>30</v>
      </c>
      <c r="F1090" t="s">
        <v>55</v>
      </c>
      <c r="G1090" t="s">
        <v>45</v>
      </c>
      <c r="H1090" t="s">
        <v>46</v>
      </c>
      <c r="I1090" t="s">
        <v>34</v>
      </c>
      <c r="J1090" t="s">
        <v>65</v>
      </c>
      <c r="K1090" s="1">
        <v>36809</v>
      </c>
      <c r="L1090" t="s">
        <v>36</v>
      </c>
      <c r="M1090" t="s">
        <v>37</v>
      </c>
      <c r="N1090" t="s">
        <v>84</v>
      </c>
      <c r="O1090" t="s">
        <v>67</v>
      </c>
      <c r="P1090" t="s">
        <v>78</v>
      </c>
      <c r="Q1090">
        <v>3</v>
      </c>
      <c r="R1090" s="1">
        <v>45017</v>
      </c>
      <c r="S1090">
        <v>2</v>
      </c>
      <c r="T1090">
        <v>1</v>
      </c>
      <c r="U1090">
        <v>3</v>
      </c>
      <c r="V1090" s="1">
        <v>45039</v>
      </c>
      <c r="W1090" t="s">
        <v>62</v>
      </c>
      <c r="X1090" t="s">
        <v>51</v>
      </c>
      <c r="Y1090" t="s">
        <v>52</v>
      </c>
      <c r="Z1090">
        <v>4</v>
      </c>
      <c r="AA1090">
        <v>175.5</v>
      </c>
      <c r="AB1090">
        <v>21</v>
      </c>
    </row>
    <row r="1091" spans="1:28" x14ac:dyDescent="0.25">
      <c r="A1091">
        <v>1603</v>
      </c>
      <c r="B1091" s="1">
        <v>45043</v>
      </c>
      <c r="C1091" t="s">
        <v>106</v>
      </c>
      <c r="D1091" t="s">
        <v>87</v>
      </c>
      <c r="E1091" t="s">
        <v>30</v>
      </c>
      <c r="F1091" t="s">
        <v>46</v>
      </c>
      <c r="G1091" t="s">
        <v>56</v>
      </c>
      <c r="H1091" t="s">
        <v>46</v>
      </c>
      <c r="I1091" t="s">
        <v>34</v>
      </c>
      <c r="J1091" t="s">
        <v>65</v>
      </c>
      <c r="K1091" s="1">
        <v>25197</v>
      </c>
      <c r="L1091" t="s">
        <v>36</v>
      </c>
      <c r="M1091" t="s">
        <v>48</v>
      </c>
      <c r="N1091" t="s">
        <v>38</v>
      </c>
      <c r="O1091" t="s">
        <v>61</v>
      </c>
      <c r="P1091" t="s">
        <v>78</v>
      </c>
      <c r="Q1091">
        <v>3</v>
      </c>
      <c r="R1091" s="1">
        <v>44804</v>
      </c>
      <c r="S1091">
        <v>2</v>
      </c>
      <c r="T1091">
        <v>5</v>
      </c>
      <c r="U1091">
        <v>1</v>
      </c>
      <c r="V1091" s="1">
        <v>44996</v>
      </c>
      <c r="W1091" t="s">
        <v>92</v>
      </c>
      <c r="X1091" t="s">
        <v>51</v>
      </c>
      <c r="Y1091" t="s">
        <v>63</v>
      </c>
      <c r="Z1091">
        <v>2</v>
      </c>
      <c r="AA1091">
        <v>784.15</v>
      </c>
      <c r="AB1091">
        <v>55</v>
      </c>
    </row>
    <row r="1092" spans="1:28" x14ac:dyDescent="0.25">
      <c r="A1092">
        <v>1604</v>
      </c>
      <c r="B1092" s="1">
        <v>43898</v>
      </c>
      <c r="C1092" t="s">
        <v>106</v>
      </c>
      <c r="D1092" t="s">
        <v>64</v>
      </c>
      <c r="E1092" t="s">
        <v>30</v>
      </c>
      <c r="F1092" t="s">
        <v>55</v>
      </c>
      <c r="G1092" t="s">
        <v>56</v>
      </c>
      <c r="H1092" t="s">
        <v>55</v>
      </c>
      <c r="I1092" t="s">
        <v>34</v>
      </c>
      <c r="J1092" t="s">
        <v>65</v>
      </c>
      <c r="K1092" s="1">
        <v>28052</v>
      </c>
      <c r="L1092" t="s">
        <v>36</v>
      </c>
      <c r="M1092" t="s">
        <v>48</v>
      </c>
      <c r="N1092" t="s">
        <v>84</v>
      </c>
      <c r="O1092" t="s">
        <v>67</v>
      </c>
      <c r="P1092" t="s">
        <v>78</v>
      </c>
      <c r="Q1092">
        <v>3</v>
      </c>
      <c r="R1092" s="1">
        <v>44954</v>
      </c>
      <c r="S1092">
        <v>1</v>
      </c>
      <c r="T1092">
        <v>5</v>
      </c>
      <c r="U1092">
        <v>1</v>
      </c>
      <c r="V1092" s="1">
        <v>44965</v>
      </c>
      <c r="W1092" t="s">
        <v>92</v>
      </c>
      <c r="X1092" t="s">
        <v>51</v>
      </c>
      <c r="Y1092" t="s">
        <v>73</v>
      </c>
      <c r="Z1092">
        <v>3</v>
      </c>
      <c r="AA1092">
        <v>999.97</v>
      </c>
      <c r="AB1092">
        <v>44</v>
      </c>
    </row>
    <row r="1093" spans="1:28" x14ac:dyDescent="0.25">
      <c r="A1093">
        <v>1605</v>
      </c>
      <c r="B1093" s="1">
        <v>43582</v>
      </c>
      <c r="C1093" t="s">
        <v>28</v>
      </c>
      <c r="D1093" t="s">
        <v>81</v>
      </c>
      <c r="E1093" t="s">
        <v>108</v>
      </c>
      <c r="F1093" t="s">
        <v>55</v>
      </c>
      <c r="G1093" t="s">
        <v>56</v>
      </c>
      <c r="H1093" t="s">
        <v>55</v>
      </c>
      <c r="I1093" t="s">
        <v>34</v>
      </c>
      <c r="J1093" t="s">
        <v>70</v>
      </c>
      <c r="K1093" s="1">
        <v>20748</v>
      </c>
      <c r="L1093" t="s">
        <v>36</v>
      </c>
      <c r="M1093" t="s">
        <v>37</v>
      </c>
      <c r="N1093" t="s">
        <v>72</v>
      </c>
      <c r="O1093" t="s">
        <v>61</v>
      </c>
      <c r="P1093" t="s">
        <v>78</v>
      </c>
      <c r="Q1093">
        <v>3</v>
      </c>
      <c r="R1093" s="1">
        <v>45054</v>
      </c>
      <c r="S1093">
        <v>2</v>
      </c>
      <c r="T1093">
        <v>3</v>
      </c>
      <c r="U1093">
        <v>3</v>
      </c>
      <c r="V1093" s="1">
        <v>45024</v>
      </c>
      <c r="W1093" t="s">
        <v>50</v>
      </c>
      <c r="X1093" t="s">
        <v>42</v>
      </c>
      <c r="Y1093" t="s">
        <v>73</v>
      </c>
      <c r="Z1093">
        <v>5</v>
      </c>
      <c r="AA1093">
        <v>878.65</v>
      </c>
      <c r="AB1093">
        <v>63</v>
      </c>
    </row>
    <row r="1094" spans="1:28" x14ac:dyDescent="0.25">
      <c r="A1094">
        <v>1606</v>
      </c>
      <c r="B1094" s="1">
        <v>43596</v>
      </c>
      <c r="C1094" t="s">
        <v>28</v>
      </c>
      <c r="D1094" t="s">
        <v>54</v>
      </c>
      <c r="E1094" t="s">
        <v>30</v>
      </c>
      <c r="F1094" t="s">
        <v>55</v>
      </c>
      <c r="G1094" t="s">
        <v>32</v>
      </c>
      <c r="H1094" t="s">
        <v>55</v>
      </c>
      <c r="I1094" t="s">
        <v>34</v>
      </c>
      <c r="J1094" t="s">
        <v>70</v>
      </c>
      <c r="K1094" s="1">
        <v>16137</v>
      </c>
      <c r="L1094" t="s">
        <v>36</v>
      </c>
      <c r="M1094" t="s">
        <v>37</v>
      </c>
      <c r="N1094" t="s">
        <v>38</v>
      </c>
      <c r="O1094" t="s">
        <v>77</v>
      </c>
      <c r="P1094" t="s">
        <v>78</v>
      </c>
      <c r="Q1094">
        <v>3</v>
      </c>
      <c r="R1094" s="1">
        <v>45105</v>
      </c>
      <c r="S1094">
        <v>5</v>
      </c>
      <c r="T1094">
        <v>4</v>
      </c>
      <c r="U1094">
        <v>3</v>
      </c>
      <c r="V1094" s="1">
        <v>44830</v>
      </c>
      <c r="W1094" t="s">
        <v>62</v>
      </c>
      <c r="X1094" t="s">
        <v>42</v>
      </c>
      <c r="Y1094" t="s">
        <v>63</v>
      </c>
      <c r="Z1094">
        <v>5</v>
      </c>
      <c r="AA1094">
        <v>937.89</v>
      </c>
      <c r="AB1094">
        <v>75</v>
      </c>
    </row>
    <row r="1095" spans="1:28" x14ac:dyDescent="0.25">
      <c r="A1095">
        <v>1607</v>
      </c>
      <c r="B1095" s="1">
        <v>44264</v>
      </c>
      <c r="C1095" t="s">
        <v>28</v>
      </c>
      <c r="D1095" t="s">
        <v>69</v>
      </c>
      <c r="E1095" t="s">
        <v>30</v>
      </c>
      <c r="F1095" t="s">
        <v>31</v>
      </c>
      <c r="G1095" t="s">
        <v>32</v>
      </c>
      <c r="H1095" t="s">
        <v>33</v>
      </c>
      <c r="I1095" t="s">
        <v>34</v>
      </c>
      <c r="J1095" t="s">
        <v>100</v>
      </c>
      <c r="K1095" s="1">
        <v>32121</v>
      </c>
      <c r="L1095" t="s">
        <v>36</v>
      </c>
      <c r="M1095" t="s">
        <v>37</v>
      </c>
      <c r="N1095" t="s">
        <v>49</v>
      </c>
      <c r="O1095" t="s">
        <v>67</v>
      </c>
      <c r="P1095" t="s">
        <v>98</v>
      </c>
      <c r="Q1095">
        <v>3</v>
      </c>
      <c r="R1095" s="1">
        <v>45003</v>
      </c>
      <c r="S1095">
        <v>3</v>
      </c>
      <c r="T1095">
        <v>5</v>
      </c>
      <c r="U1095">
        <v>5</v>
      </c>
      <c r="V1095" s="1">
        <v>44895</v>
      </c>
      <c r="W1095" t="s">
        <v>50</v>
      </c>
      <c r="X1095" t="s">
        <v>51</v>
      </c>
      <c r="Y1095" t="s">
        <v>63</v>
      </c>
      <c r="Z1095">
        <v>3</v>
      </c>
      <c r="AA1095">
        <v>961.1</v>
      </c>
      <c r="AB1095">
        <v>34</v>
      </c>
    </row>
    <row r="1096" spans="1:28" x14ac:dyDescent="0.25">
      <c r="A1096">
        <v>1608</v>
      </c>
      <c r="B1096" s="1">
        <v>44140</v>
      </c>
      <c r="C1096" t="s">
        <v>28</v>
      </c>
      <c r="D1096" t="s">
        <v>29</v>
      </c>
      <c r="E1096" t="s">
        <v>30</v>
      </c>
      <c r="F1096" t="s">
        <v>46</v>
      </c>
      <c r="G1096" t="s">
        <v>45</v>
      </c>
      <c r="H1096" t="s">
        <v>33</v>
      </c>
      <c r="I1096" t="s">
        <v>34</v>
      </c>
      <c r="J1096" t="s">
        <v>70</v>
      </c>
      <c r="K1096" s="1">
        <v>35485</v>
      </c>
      <c r="L1096" t="s">
        <v>36</v>
      </c>
      <c r="M1096" t="s">
        <v>37</v>
      </c>
      <c r="N1096" t="s">
        <v>38</v>
      </c>
      <c r="O1096" t="s">
        <v>39</v>
      </c>
      <c r="P1096" t="s">
        <v>107</v>
      </c>
      <c r="Q1096">
        <v>3</v>
      </c>
      <c r="R1096" s="1">
        <v>44906</v>
      </c>
      <c r="S1096">
        <v>2</v>
      </c>
      <c r="T1096">
        <v>4</v>
      </c>
      <c r="U1096">
        <v>3</v>
      </c>
      <c r="V1096" s="1">
        <v>44871</v>
      </c>
      <c r="W1096" t="s">
        <v>50</v>
      </c>
      <c r="X1096" t="s">
        <v>42</v>
      </c>
      <c r="Y1096" t="s">
        <v>52</v>
      </c>
      <c r="Z1096">
        <v>1</v>
      </c>
      <c r="AA1096">
        <v>820.96</v>
      </c>
      <c r="AB1096">
        <v>23</v>
      </c>
    </row>
    <row r="1097" spans="1:28" x14ac:dyDescent="0.25">
      <c r="A1097">
        <v>1609</v>
      </c>
      <c r="B1097" s="1">
        <v>43355</v>
      </c>
      <c r="C1097" t="s">
        <v>28</v>
      </c>
      <c r="D1097" t="s">
        <v>85</v>
      </c>
      <c r="E1097" t="s">
        <v>30</v>
      </c>
      <c r="F1097" t="s">
        <v>31</v>
      </c>
      <c r="G1097" t="s">
        <v>45</v>
      </c>
      <c r="H1097" t="s">
        <v>55</v>
      </c>
      <c r="I1097" t="s">
        <v>34</v>
      </c>
      <c r="J1097" t="s">
        <v>75</v>
      </c>
      <c r="K1097" s="1">
        <v>19689</v>
      </c>
      <c r="L1097" t="s">
        <v>36</v>
      </c>
      <c r="M1097" t="s">
        <v>48</v>
      </c>
      <c r="N1097" t="s">
        <v>72</v>
      </c>
      <c r="O1097" t="s">
        <v>67</v>
      </c>
      <c r="P1097" t="s">
        <v>107</v>
      </c>
      <c r="Q1097">
        <v>3</v>
      </c>
      <c r="R1097" s="1">
        <v>45029</v>
      </c>
      <c r="S1097">
        <v>5</v>
      </c>
      <c r="T1097">
        <v>5</v>
      </c>
      <c r="U1097">
        <v>4</v>
      </c>
      <c r="V1097" s="1">
        <v>45038</v>
      </c>
      <c r="W1097" t="s">
        <v>62</v>
      </c>
      <c r="X1097" t="s">
        <v>42</v>
      </c>
      <c r="Y1097" t="s">
        <v>43</v>
      </c>
      <c r="Z1097">
        <v>3</v>
      </c>
      <c r="AA1097">
        <v>455.52</v>
      </c>
      <c r="AB1097">
        <v>65</v>
      </c>
    </row>
    <row r="1098" spans="1:28" x14ac:dyDescent="0.25">
      <c r="A1098">
        <v>1610</v>
      </c>
      <c r="B1098" s="1">
        <v>43778</v>
      </c>
      <c r="C1098" t="s">
        <v>28</v>
      </c>
      <c r="D1098" t="s">
        <v>44</v>
      </c>
      <c r="E1098" t="s">
        <v>30</v>
      </c>
      <c r="F1098" t="s">
        <v>46</v>
      </c>
      <c r="G1098" t="s">
        <v>56</v>
      </c>
      <c r="H1098" t="s">
        <v>55</v>
      </c>
      <c r="I1098" t="s">
        <v>34</v>
      </c>
      <c r="J1098" t="s">
        <v>65</v>
      </c>
      <c r="K1098" s="1">
        <v>31440</v>
      </c>
      <c r="L1098" t="s">
        <v>36</v>
      </c>
      <c r="M1098" t="s">
        <v>37</v>
      </c>
      <c r="N1098" t="s">
        <v>38</v>
      </c>
      <c r="O1098" t="s">
        <v>61</v>
      </c>
      <c r="P1098" t="s">
        <v>98</v>
      </c>
      <c r="Q1098">
        <v>3</v>
      </c>
      <c r="R1098" s="1">
        <v>44857</v>
      </c>
      <c r="S1098">
        <v>4</v>
      </c>
      <c r="T1098">
        <v>5</v>
      </c>
      <c r="U1098">
        <v>5</v>
      </c>
      <c r="V1098" s="1">
        <v>45014</v>
      </c>
      <c r="W1098" t="s">
        <v>92</v>
      </c>
      <c r="X1098" t="s">
        <v>51</v>
      </c>
      <c r="Y1098" t="s">
        <v>63</v>
      </c>
      <c r="Z1098">
        <v>4</v>
      </c>
      <c r="AA1098">
        <v>815.24</v>
      </c>
      <c r="AB1098">
        <v>33</v>
      </c>
    </row>
    <row r="1099" spans="1:28" x14ac:dyDescent="0.25">
      <c r="A1099">
        <v>1611</v>
      </c>
      <c r="B1099" s="1">
        <v>43433</v>
      </c>
      <c r="C1099" t="s">
        <v>28</v>
      </c>
      <c r="D1099" t="s">
        <v>87</v>
      </c>
      <c r="E1099" t="s">
        <v>30</v>
      </c>
      <c r="F1099" t="s">
        <v>55</v>
      </c>
      <c r="G1099" t="s">
        <v>32</v>
      </c>
      <c r="H1099" t="s">
        <v>46</v>
      </c>
      <c r="I1099" t="s">
        <v>34</v>
      </c>
      <c r="J1099" t="s">
        <v>96</v>
      </c>
      <c r="K1099" s="1">
        <v>22671</v>
      </c>
      <c r="L1099" t="s">
        <v>36</v>
      </c>
      <c r="M1099" t="s">
        <v>37</v>
      </c>
      <c r="N1099" t="s">
        <v>49</v>
      </c>
      <c r="O1099" t="s">
        <v>39</v>
      </c>
      <c r="P1099" t="s">
        <v>98</v>
      </c>
      <c r="Q1099">
        <v>3</v>
      </c>
      <c r="R1099" s="1">
        <v>45067</v>
      </c>
      <c r="S1099">
        <v>1</v>
      </c>
      <c r="T1099">
        <v>2</v>
      </c>
      <c r="U1099">
        <v>2</v>
      </c>
      <c r="V1099" s="1">
        <v>44835</v>
      </c>
      <c r="W1099" t="s">
        <v>41</v>
      </c>
      <c r="X1099" t="s">
        <v>51</v>
      </c>
      <c r="Y1099" t="s">
        <v>43</v>
      </c>
      <c r="Z1099">
        <v>5</v>
      </c>
      <c r="AA1099">
        <v>534.82000000000005</v>
      </c>
      <c r="AB1099">
        <v>56</v>
      </c>
    </row>
    <row r="1100" spans="1:28" x14ac:dyDescent="0.25">
      <c r="A1100">
        <v>1612</v>
      </c>
      <c r="B1100" s="1">
        <v>44745</v>
      </c>
      <c r="C1100" t="s">
        <v>28</v>
      </c>
      <c r="D1100" t="s">
        <v>64</v>
      </c>
      <c r="E1100" t="s">
        <v>30</v>
      </c>
      <c r="F1100" t="s">
        <v>46</v>
      </c>
      <c r="G1100" t="s">
        <v>56</v>
      </c>
      <c r="H1100" t="s">
        <v>33</v>
      </c>
      <c r="I1100" t="s">
        <v>34</v>
      </c>
      <c r="J1100" t="s">
        <v>58</v>
      </c>
      <c r="K1100" s="1">
        <v>34117</v>
      </c>
      <c r="L1100" t="s">
        <v>36</v>
      </c>
      <c r="M1100" t="s">
        <v>48</v>
      </c>
      <c r="N1100" t="s">
        <v>38</v>
      </c>
      <c r="O1100" t="s">
        <v>61</v>
      </c>
      <c r="P1100" t="s">
        <v>98</v>
      </c>
      <c r="Q1100">
        <v>3</v>
      </c>
      <c r="R1100" s="1">
        <v>44908</v>
      </c>
      <c r="S1100">
        <v>5</v>
      </c>
      <c r="T1100">
        <v>5</v>
      </c>
      <c r="U1100">
        <v>3</v>
      </c>
      <c r="V1100" s="1">
        <v>44951</v>
      </c>
      <c r="W1100" t="s">
        <v>68</v>
      </c>
      <c r="X1100" t="s">
        <v>51</v>
      </c>
      <c r="Y1100" t="s">
        <v>52</v>
      </c>
      <c r="Z1100">
        <v>4</v>
      </c>
      <c r="AA1100">
        <v>522.79</v>
      </c>
      <c r="AB1100">
        <v>29</v>
      </c>
    </row>
    <row r="1101" spans="1:28" x14ac:dyDescent="0.25">
      <c r="A1101">
        <v>1613</v>
      </c>
      <c r="B1101" s="1">
        <v>43734</v>
      </c>
      <c r="C1101" t="s">
        <v>28</v>
      </c>
      <c r="D1101" t="s">
        <v>94</v>
      </c>
      <c r="E1101" t="s">
        <v>30</v>
      </c>
      <c r="F1101" t="s">
        <v>31</v>
      </c>
      <c r="G1101" t="s">
        <v>32</v>
      </c>
      <c r="H1101" t="s">
        <v>55</v>
      </c>
      <c r="I1101" t="s">
        <v>34</v>
      </c>
      <c r="J1101" t="s">
        <v>70</v>
      </c>
      <c r="K1101" s="1">
        <v>34883</v>
      </c>
      <c r="L1101" t="s">
        <v>36</v>
      </c>
      <c r="M1101" t="s">
        <v>37</v>
      </c>
      <c r="N1101" t="s">
        <v>60</v>
      </c>
      <c r="O1101" t="s">
        <v>61</v>
      </c>
      <c r="P1101" t="s">
        <v>78</v>
      </c>
      <c r="Q1101">
        <v>3</v>
      </c>
      <c r="R1101" s="1">
        <v>44811</v>
      </c>
      <c r="S1101">
        <v>4</v>
      </c>
      <c r="T1101">
        <v>2</v>
      </c>
      <c r="U1101">
        <v>1</v>
      </c>
      <c r="V1101" s="1">
        <v>44954</v>
      </c>
      <c r="W1101" t="s">
        <v>41</v>
      </c>
      <c r="X1101" t="s">
        <v>42</v>
      </c>
      <c r="Y1101" t="s">
        <v>63</v>
      </c>
      <c r="Z1101">
        <v>1</v>
      </c>
      <c r="AA1101">
        <v>868.8</v>
      </c>
      <c r="AB1101">
        <v>24</v>
      </c>
    </row>
    <row r="1102" spans="1:28" x14ac:dyDescent="0.25">
      <c r="A1102">
        <v>1614</v>
      </c>
      <c r="B1102" s="1">
        <v>44918</v>
      </c>
      <c r="C1102" t="s">
        <v>28</v>
      </c>
      <c r="D1102" t="s">
        <v>74</v>
      </c>
      <c r="E1102" t="s">
        <v>30</v>
      </c>
      <c r="F1102" t="s">
        <v>46</v>
      </c>
      <c r="G1102" t="s">
        <v>56</v>
      </c>
      <c r="H1102" t="s">
        <v>46</v>
      </c>
      <c r="I1102" t="s">
        <v>34</v>
      </c>
      <c r="J1102" t="s">
        <v>70</v>
      </c>
      <c r="K1102" s="1">
        <v>18706</v>
      </c>
      <c r="L1102" t="s">
        <v>36</v>
      </c>
      <c r="M1102" t="s">
        <v>48</v>
      </c>
      <c r="N1102" t="s">
        <v>84</v>
      </c>
      <c r="O1102" t="s">
        <v>77</v>
      </c>
      <c r="P1102" t="s">
        <v>98</v>
      </c>
      <c r="Q1102">
        <v>3</v>
      </c>
      <c r="R1102" s="1">
        <v>45026</v>
      </c>
      <c r="S1102">
        <v>1</v>
      </c>
      <c r="T1102">
        <v>4</v>
      </c>
      <c r="U1102">
        <v>2</v>
      </c>
      <c r="V1102" s="1">
        <v>45129</v>
      </c>
      <c r="W1102" t="s">
        <v>92</v>
      </c>
      <c r="X1102" t="s">
        <v>51</v>
      </c>
      <c r="Y1102" t="s">
        <v>73</v>
      </c>
      <c r="Z1102">
        <v>1</v>
      </c>
      <c r="AA1102">
        <v>808.85</v>
      </c>
      <c r="AB1102">
        <v>71</v>
      </c>
    </row>
    <row r="1103" spans="1:28" x14ac:dyDescent="0.25">
      <c r="A1103">
        <v>1615</v>
      </c>
      <c r="B1103" s="1">
        <v>44945</v>
      </c>
      <c r="C1103" t="s">
        <v>28</v>
      </c>
      <c r="D1103" t="s">
        <v>81</v>
      </c>
      <c r="E1103" t="s">
        <v>30</v>
      </c>
      <c r="F1103" t="s">
        <v>46</v>
      </c>
      <c r="G1103" t="s">
        <v>32</v>
      </c>
      <c r="H1103" t="s">
        <v>46</v>
      </c>
      <c r="I1103" t="s">
        <v>34</v>
      </c>
      <c r="J1103" t="s">
        <v>65</v>
      </c>
      <c r="K1103" s="1">
        <v>21931</v>
      </c>
      <c r="L1103" t="s">
        <v>36</v>
      </c>
      <c r="M1103" t="s">
        <v>48</v>
      </c>
      <c r="N1103" t="s">
        <v>38</v>
      </c>
      <c r="O1103" t="s">
        <v>67</v>
      </c>
      <c r="P1103" t="s">
        <v>78</v>
      </c>
      <c r="Q1103">
        <v>3</v>
      </c>
      <c r="R1103" s="1">
        <v>45134</v>
      </c>
      <c r="S1103">
        <v>1</v>
      </c>
      <c r="T1103">
        <v>1</v>
      </c>
      <c r="U1103">
        <v>3</v>
      </c>
      <c r="V1103" s="1">
        <v>44804</v>
      </c>
      <c r="W1103" t="s">
        <v>68</v>
      </c>
      <c r="X1103" t="s">
        <v>42</v>
      </c>
      <c r="Y1103" t="s">
        <v>73</v>
      </c>
      <c r="Z1103">
        <v>1</v>
      </c>
      <c r="AA1103">
        <v>874.1</v>
      </c>
      <c r="AB1103">
        <v>63</v>
      </c>
    </row>
    <row r="1104" spans="1:28" x14ac:dyDescent="0.25">
      <c r="A1104">
        <v>1616</v>
      </c>
      <c r="B1104" s="1">
        <v>43374</v>
      </c>
      <c r="C1104" t="s">
        <v>28</v>
      </c>
      <c r="D1104" t="s">
        <v>54</v>
      </c>
      <c r="E1104" t="s">
        <v>30</v>
      </c>
      <c r="F1104" t="s">
        <v>55</v>
      </c>
      <c r="G1104" t="s">
        <v>45</v>
      </c>
      <c r="H1104" t="s">
        <v>46</v>
      </c>
      <c r="I1104" t="s">
        <v>34</v>
      </c>
      <c r="J1104" t="s">
        <v>70</v>
      </c>
      <c r="K1104" s="1">
        <v>33392</v>
      </c>
      <c r="L1104" t="s">
        <v>36</v>
      </c>
      <c r="M1104" t="s">
        <v>37</v>
      </c>
      <c r="N1104" t="s">
        <v>72</v>
      </c>
      <c r="O1104" t="s">
        <v>77</v>
      </c>
      <c r="P1104" t="s">
        <v>98</v>
      </c>
      <c r="Q1104">
        <v>3</v>
      </c>
      <c r="R1104" s="1">
        <v>44955</v>
      </c>
      <c r="S1104">
        <v>3</v>
      </c>
      <c r="T1104">
        <v>4</v>
      </c>
      <c r="U1104">
        <v>1</v>
      </c>
      <c r="V1104" s="1">
        <v>45125</v>
      </c>
      <c r="W1104" t="s">
        <v>41</v>
      </c>
      <c r="X1104" t="s">
        <v>51</v>
      </c>
      <c r="Y1104" t="s">
        <v>63</v>
      </c>
      <c r="Z1104">
        <v>2</v>
      </c>
      <c r="AA1104">
        <v>206.73</v>
      </c>
      <c r="AB1104">
        <v>27</v>
      </c>
    </row>
    <row r="1105" spans="1:28" x14ac:dyDescent="0.25">
      <c r="A1105">
        <v>1617</v>
      </c>
      <c r="B1105" s="1">
        <v>44610</v>
      </c>
      <c r="C1105" t="s">
        <v>28</v>
      </c>
      <c r="D1105" t="s">
        <v>69</v>
      </c>
      <c r="E1105" t="s">
        <v>30</v>
      </c>
      <c r="F1105" t="s">
        <v>55</v>
      </c>
      <c r="G1105" t="s">
        <v>56</v>
      </c>
      <c r="H1105" t="s">
        <v>55</v>
      </c>
      <c r="I1105" t="s">
        <v>34</v>
      </c>
      <c r="J1105" t="s">
        <v>47</v>
      </c>
      <c r="K1105" s="1">
        <v>33599</v>
      </c>
      <c r="L1105" t="s">
        <v>36</v>
      </c>
      <c r="M1105" t="s">
        <v>37</v>
      </c>
      <c r="N1105" t="s">
        <v>72</v>
      </c>
      <c r="O1105" t="s">
        <v>77</v>
      </c>
      <c r="P1105" t="s">
        <v>98</v>
      </c>
      <c r="Q1105">
        <v>3</v>
      </c>
      <c r="R1105" s="1">
        <v>44965</v>
      </c>
      <c r="S1105">
        <v>5</v>
      </c>
      <c r="T1105">
        <v>1</v>
      </c>
      <c r="U1105">
        <v>2</v>
      </c>
      <c r="V1105" s="1">
        <v>44963</v>
      </c>
      <c r="W1105" t="s">
        <v>41</v>
      </c>
      <c r="X1105" t="s">
        <v>42</v>
      </c>
      <c r="Y1105" t="s">
        <v>63</v>
      </c>
      <c r="Z1105">
        <v>3</v>
      </c>
      <c r="AA1105">
        <v>586.5</v>
      </c>
      <c r="AB1105">
        <v>31</v>
      </c>
    </row>
    <row r="1106" spans="1:28" x14ac:dyDescent="0.25">
      <c r="A1106">
        <v>1618</v>
      </c>
      <c r="B1106" s="1">
        <v>44539</v>
      </c>
      <c r="C1106" t="s">
        <v>28</v>
      </c>
      <c r="D1106" t="s">
        <v>29</v>
      </c>
      <c r="E1106" t="s">
        <v>30</v>
      </c>
      <c r="F1106" t="s">
        <v>55</v>
      </c>
      <c r="G1106" t="s">
        <v>56</v>
      </c>
      <c r="H1106" t="s">
        <v>33</v>
      </c>
      <c r="I1106" t="s">
        <v>34</v>
      </c>
      <c r="J1106" t="s">
        <v>70</v>
      </c>
      <c r="K1106" s="1">
        <v>28292</v>
      </c>
      <c r="L1106" t="s">
        <v>36</v>
      </c>
      <c r="M1106" t="s">
        <v>48</v>
      </c>
      <c r="N1106" t="s">
        <v>38</v>
      </c>
      <c r="O1106" t="s">
        <v>39</v>
      </c>
      <c r="P1106" t="s">
        <v>98</v>
      </c>
      <c r="Q1106">
        <v>3</v>
      </c>
      <c r="R1106" s="1">
        <v>44881</v>
      </c>
      <c r="S1106">
        <v>2</v>
      </c>
      <c r="T1106">
        <v>5</v>
      </c>
      <c r="U1106">
        <v>4</v>
      </c>
      <c r="V1106" s="1">
        <v>45040</v>
      </c>
      <c r="W1106" t="s">
        <v>41</v>
      </c>
      <c r="X1106" t="s">
        <v>42</v>
      </c>
      <c r="Y1106" t="s">
        <v>73</v>
      </c>
      <c r="Z1106">
        <v>2</v>
      </c>
      <c r="AA1106">
        <v>779.69</v>
      </c>
      <c r="AB1106">
        <v>44</v>
      </c>
    </row>
    <row r="1107" spans="1:28" x14ac:dyDescent="0.25">
      <c r="A1107">
        <v>1620</v>
      </c>
      <c r="B1107" s="1">
        <v>43978</v>
      </c>
      <c r="C1107" t="s">
        <v>28</v>
      </c>
      <c r="D1107" t="s">
        <v>44</v>
      </c>
      <c r="E1107" t="s">
        <v>30</v>
      </c>
      <c r="F1107" t="s">
        <v>31</v>
      </c>
      <c r="G1107" t="s">
        <v>45</v>
      </c>
      <c r="H1107" t="s">
        <v>55</v>
      </c>
      <c r="I1107" t="s">
        <v>34</v>
      </c>
      <c r="J1107" t="s">
        <v>82</v>
      </c>
      <c r="K1107" s="1">
        <v>24535</v>
      </c>
      <c r="L1107" t="s">
        <v>36</v>
      </c>
      <c r="M1107" t="s">
        <v>48</v>
      </c>
      <c r="N1107" t="s">
        <v>84</v>
      </c>
      <c r="O1107" t="s">
        <v>61</v>
      </c>
      <c r="P1107" t="s">
        <v>98</v>
      </c>
      <c r="Q1107">
        <v>3</v>
      </c>
      <c r="R1107" s="1">
        <v>44864</v>
      </c>
      <c r="S1107">
        <v>5</v>
      </c>
      <c r="T1107">
        <v>3</v>
      </c>
      <c r="U1107">
        <v>2</v>
      </c>
      <c r="V1107" s="1">
        <v>44944</v>
      </c>
      <c r="W1107" t="s">
        <v>62</v>
      </c>
      <c r="X1107" t="s">
        <v>51</v>
      </c>
      <c r="Y1107" t="s">
        <v>63</v>
      </c>
      <c r="Z1107">
        <v>5</v>
      </c>
      <c r="AA1107">
        <v>986.14</v>
      </c>
      <c r="AB1107">
        <v>53</v>
      </c>
    </row>
    <row r="1108" spans="1:28" x14ac:dyDescent="0.25">
      <c r="A1108">
        <v>1621</v>
      </c>
      <c r="B1108" s="1">
        <v>44460</v>
      </c>
      <c r="C1108" t="s">
        <v>139</v>
      </c>
      <c r="D1108" t="s">
        <v>87</v>
      </c>
      <c r="E1108" t="s">
        <v>30</v>
      </c>
      <c r="F1108" t="s">
        <v>55</v>
      </c>
      <c r="G1108" t="s">
        <v>56</v>
      </c>
      <c r="H1108" t="s">
        <v>33</v>
      </c>
      <c r="I1108" t="s">
        <v>95</v>
      </c>
      <c r="J1108" t="s">
        <v>70</v>
      </c>
      <c r="K1108" s="1">
        <v>27737</v>
      </c>
      <c r="L1108" t="s">
        <v>36</v>
      </c>
      <c r="M1108" t="s">
        <v>48</v>
      </c>
      <c r="N1108" t="s">
        <v>60</v>
      </c>
      <c r="O1108" t="s">
        <v>77</v>
      </c>
      <c r="P1108" t="s">
        <v>98</v>
      </c>
      <c r="Q1108">
        <v>3</v>
      </c>
      <c r="R1108" s="1">
        <v>45067</v>
      </c>
      <c r="S1108">
        <v>4</v>
      </c>
      <c r="T1108">
        <v>1</v>
      </c>
      <c r="U1108">
        <v>3</v>
      </c>
      <c r="V1108" s="1">
        <v>44837</v>
      </c>
      <c r="W1108" t="s">
        <v>68</v>
      </c>
      <c r="X1108" t="s">
        <v>42</v>
      </c>
      <c r="Y1108" t="s">
        <v>63</v>
      </c>
      <c r="Z1108">
        <v>2</v>
      </c>
      <c r="AA1108">
        <v>264.74</v>
      </c>
      <c r="AB1108">
        <v>46</v>
      </c>
    </row>
    <row r="1109" spans="1:28" x14ac:dyDescent="0.25">
      <c r="A1109">
        <v>1622</v>
      </c>
      <c r="B1109" s="1">
        <v>44438</v>
      </c>
      <c r="C1109" t="s">
        <v>139</v>
      </c>
      <c r="D1109" t="s">
        <v>64</v>
      </c>
      <c r="E1109" t="s">
        <v>30</v>
      </c>
      <c r="F1109" t="s">
        <v>31</v>
      </c>
      <c r="G1109" t="s">
        <v>45</v>
      </c>
      <c r="H1109" t="s">
        <v>46</v>
      </c>
      <c r="I1109" t="s">
        <v>95</v>
      </c>
      <c r="J1109" t="s">
        <v>47</v>
      </c>
      <c r="K1109" s="1">
        <v>15362</v>
      </c>
      <c r="L1109" t="s">
        <v>36</v>
      </c>
      <c r="M1109" t="s">
        <v>48</v>
      </c>
      <c r="N1109" t="s">
        <v>84</v>
      </c>
      <c r="O1109" t="s">
        <v>61</v>
      </c>
      <c r="P1109" t="s">
        <v>98</v>
      </c>
      <c r="Q1109">
        <v>3</v>
      </c>
      <c r="R1109" s="1">
        <v>45045</v>
      </c>
      <c r="S1109">
        <v>1</v>
      </c>
      <c r="T1109">
        <v>5</v>
      </c>
      <c r="U1109">
        <v>5</v>
      </c>
      <c r="V1109" s="1">
        <v>44912</v>
      </c>
      <c r="W1109" t="s">
        <v>92</v>
      </c>
      <c r="X1109" t="s">
        <v>42</v>
      </c>
      <c r="Y1109" t="s">
        <v>73</v>
      </c>
      <c r="Z1109">
        <v>4</v>
      </c>
      <c r="AA1109">
        <v>344.06</v>
      </c>
      <c r="AB1109">
        <v>79</v>
      </c>
    </row>
    <row r="1110" spans="1:28" x14ac:dyDescent="0.25">
      <c r="A1110">
        <v>1623</v>
      </c>
      <c r="B1110" s="1">
        <v>45096</v>
      </c>
      <c r="C1110" t="s">
        <v>139</v>
      </c>
      <c r="D1110" t="s">
        <v>94</v>
      </c>
      <c r="E1110" t="s">
        <v>30</v>
      </c>
      <c r="F1110" t="s">
        <v>55</v>
      </c>
      <c r="G1110" t="s">
        <v>32</v>
      </c>
      <c r="H1110" t="s">
        <v>33</v>
      </c>
      <c r="I1110" t="s">
        <v>95</v>
      </c>
      <c r="J1110" t="s">
        <v>35</v>
      </c>
      <c r="K1110" s="1">
        <v>37059</v>
      </c>
      <c r="L1110" t="s">
        <v>36</v>
      </c>
      <c r="M1110" t="s">
        <v>48</v>
      </c>
      <c r="N1110" t="s">
        <v>60</v>
      </c>
      <c r="O1110" t="s">
        <v>77</v>
      </c>
      <c r="P1110" t="s">
        <v>98</v>
      </c>
      <c r="Q1110">
        <v>3</v>
      </c>
      <c r="R1110" s="1">
        <v>44913</v>
      </c>
      <c r="S1110">
        <v>1</v>
      </c>
      <c r="T1110">
        <v>2</v>
      </c>
      <c r="U1110">
        <v>2</v>
      </c>
      <c r="V1110" s="1">
        <v>44891</v>
      </c>
      <c r="W1110" t="s">
        <v>62</v>
      </c>
      <c r="X1110" t="s">
        <v>42</v>
      </c>
      <c r="Y1110" t="s">
        <v>73</v>
      </c>
      <c r="Z1110">
        <v>3</v>
      </c>
      <c r="AA1110">
        <v>232.5</v>
      </c>
      <c r="AB1110">
        <v>22</v>
      </c>
    </row>
    <row r="1111" spans="1:28" x14ac:dyDescent="0.25">
      <c r="A1111">
        <v>1624</v>
      </c>
      <c r="B1111" s="1">
        <v>45058</v>
      </c>
      <c r="C1111" t="s">
        <v>131</v>
      </c>
      <c r="D1111" t="s">
        <v>74</v>
      </c>
      <c r="E1111" t="s">
        <v>30</v>
      </c>
      <c r="F1111" t="s">
        <v>55</v>
      </c>
      <c r="G1111" t="s">
        <v>45</v>
      </c>
      <c r="H1111" t="s">
        <v>33</v>
      </c>
      <c r="I1111" t="s">
        <v>95</v>
      </c>
      <c r="J1111" t="s">
        <v>70</v>
      </c>
      <c r="K1111" s="1">
        <v>35360</v>
      </c>
      <c r="L1111" t="s">
        <v>36</v>
      </c>
      <c r="M1111" t="s">
        <v>48</v>
      </c>
      <c r="N1111" t="s">
        <v>38</v>
      </c>
      <c r="O1111" t="s">
        <v>39</v>
      </c>
      <c r="P1111" t="s">
        <v>98</v>
      </c>
      <c r="Q1111">
        <v>3</v>
      </c>
      <c r="R1111" s="1">
        <v>45131</v>
      </c>
      <c r="S1111">
        <v>5</v>
      </c>
      <c r="T1111">
        <v>1</v>
      </c>
      <c r="U1111">
        <v>3</v>
      </c>
      <c r="V1111" s="1">
        <v>45037</v>
      </c>
      <c r="W1111" t="s">
        <v>50</v>
      </c>
      <c r="X1111" t="s">
        <v>42</v>
      </c>
      <c r="Y1111" t="s">
        <v>43</v>
      </c>
      <c r="Z1111">
        <v>1</v>
      </c>
      <c r="AA1111">
        <v>953.68</v>
      </c>
      <c r="AB1111">
        <v>27</v>
      </c>
    </row>
    <row r="1112" spans="1:28" x14ac:dyDescent="0.25">
      <c r="A1112">
        <v>1625</v>
      </c>
      <c r="B1112" s="1">
        <v>44717</v>
      </c>
      <c r="C1112" t="s">
        <v>131</v>
      </c>
      <c r="D1112" t="s">
        <v>81</v>
      </c>
      <c r="E1112" t="s">
        <v>30</v>
      </c>
      <c r="F1112" t="s">
        <v>46</v>
      </c>
      <c r="G1112" t="s">
        <v>56</v>
      </c>
      <c r="H1112" t="s">
        <v>46</v>
      </c>
      <c r="I1112" t="s">
        <v>95</v>
      </c>
      <c r="J1112" t="s">
        <v>100</v>
      </c>
      <c r="K1112" s="1">
        <v>28384</v>
      </c>
      <c r="L1112" t="s">
        <v>36</v>
      </c>
      <c r="M1112" t="s">
        <v>48</v>
      </c>
      <c r="N1112" t="s">
        <v>60</v>
      </c>
      <c r="O1112" t="s">
        <v>61</v>
      </c>
      <c r="P1112" t="s">
        <v>78</v>
      </c>
      <c r="Q1112">
        <v>3</v>
      </c>
      <c r="R1112" s="1">
        <v>44789</v>
      </c>
      <c r="S1112">
        <v>5</v>
      </c>
      <c r="T1112">
        <v>2</v>
      </c>
      <c r="U1112">
        <v>2</v>
      </c>
      <c r="V1112" s="1">
        <v>44880</v>
      </c>
      <c r="W1112" t="s">
        <v>62</v>
      </c>
      <c r="X1112" t="s">
        <v>51</v>
      </c>
      <c r="Y1112" t="s">
        <v>73</v>
      </c>
      <c r="Z1112">
        <v>5</v>
      </c>
      <c r="AA1112">
        <v>101.56</v>
      </c>
      <c r="AB1112">
        <v>45</v>
      </c>
    </row>
    <row r="1113" spans="1:28" x14ac:dyDescent="0.25">
      <c r="A1113">
        <v>1626</v>
      </c>
      <c r="B1113" s="1">
        <v>44091</v>
      </c>
      <c r="C1113" t="s">
        <v>123</v>
      </c>
      <c r="D1113" t="s">
        <v>54</v>
      </c>
      <c r="E1113" t="s">
        <v>30</v>
      </c>
      <c r="F1113" t="s">
        <v>55</v>
      </c>
      <c r="G1113" t="s">
        <v>56</v>
      </c>
      <c r="H1113" t="s">
        <v>33</v>
      </c>
      <c r="I1113" t="s">
        <v>95</v>
      </c>
      <c r="J1113" t="s">
        <v>65</v>
      </c>
      <c r="K1113" s="1">
        <v>17299</v>
      </c>
      <c r="L1113" t="s">
        <v>36</v>
      </c>
      <c r="M1113" t="s">
        <v>37</v>
      </c>
      <c r="N1113" t="s">
        <v>60</v>
      </c>
      <c r="O1113" t="s">
        <v>67</v>
      </c>
      <c r="P1113" t="s">
        <v>98</v>
      </c>
      <c r="Q1113">
        <v>3</v>
      </c>
      <c r="R1113" s="1">
        <v>44937</v>
      </c>
      <c r="S1113">
        <v>3</v>
      </c>
      <c r="T1113">
        <v>4</v>
      </c>
      <c r="U1113">
        <v>5</v>
      </c>
      <c r="V1113" s="1">
        <v>45051</v>
      </c>
      <c r="W1113" t="s">
        <v>62</v>
      </c>
      <c r="X1113" t="s">
        <v>42</v>
      </c>
      <c r="Y1113" t="s">
        <v>43</v>
      </c>
      <c r="Z1113">
        <v>3</v>
      </c>
      <c r="AA1113">
        <v>624.79999999999995</v>
      </c>
      <c r="AB1113">
        <v>73</v>
      </c>
    </row>
    <row r="1114" spans="1:28" x14ac:dyDescent="0.25">
      <c r="A1114">
        <v>1627</v>
      </c>
      <c r="B1114" s="1">
        <v>45061</v>
      </c>
      <c r="C1114" t="s">
        <v>139</v>
      </c>
      <c r="D1114" t="s">
        <v>69</v>
      </c>
      <c r="E1114" t="s">
        <v>30</v>
      </c>
      <c r="F1114" t="s">
        <v>55</v>
      </c>
      <c r="G1114" t="s">
        <v>32</v>
      </c>
      <c r="H1114" t="s">
        <v>55</v>
      </c>
      <c r="I1114" t="s">
        <v>95</v>
      </c>
      <c r="J1114" t="s">
        <v>70</v>
      </c>
      <c r="K1114" s="1">
        <v>24121</v>
      </c>
      <c r="L1114" t="s">
        <v>36</v>
      </c>
      <c r="M1114" t="s">
        <v>37</v>
      </c>
      <c r="N1114" t="s">
        <v>60</v>
      </c>
      <c r="O1114" t="s">
        <v>77</v>
      </c>
      <c r="P1114" t="s">
        <v>78</v>
      </c>
      <c r="Q1114">
        <v>3</v>
      </c>
      <c r="R1114" s="1">
        <v>44779</v>
      </c>
      <c r="S1114">
        <v>4</v>
      </c>
      <c r="T1114">
        <v>4</v>
      </c>
      <c r="U1114">
        <v>1</v>
      </c>
      <c r="V1114" s="1">
        <v>44900</v>
      </c>
      <c r="W1114" t="s">
        <v>62</v>
      </c>
      <c r="X1114" t="s">
        <v>42</v>
      </c>
      <c r="Y1114" t="s">
        <v>63</v>
      </c>
      <c r="Z1114">
        <v>5</v>
      </c>
      <c r="AA1114">
        <v>943.93</v>
      </c>
      <c r="AB1114">
        <v>57</v>
      </c>
    </row>
    <row r="1115" spans="1:28" x14ac:dyDescent="0.25">
      <c r="A1115">
        <v>1628</v>
      </c>
      <c r="B1115" s="1">
        <v>43449</v>
      </c>
      <c r="C1115" t="s">
        <v>131</v>
      </c>
      <c r="D1115" t="s">
        <v>29</v>
      </c>
      <c r="E1115" t="s">
        <v>30</v>
      </c>
      <c r="F1115" t="s">
        <v>46</v>
      </c>
      <c r="G1115" t="s">
        <v>45</v>
      </c>
      <c r="H1115" t="s">
        <v>33</v>
      </c>
      <c r="I1115" t="s">
        <v>95</v>
      </c>
      <c r="J1115" t="s">
        <v>102</v>
      </c>
      <c r="K1115" s="1">
        <v>27131</v>
      </c>
      <c r="L1115" t="s">
        <v>36</v>
      </c>
      <c r="M1115" t="s">
        <v>37</v>
      </c>
      <c r="N1115" t="s">
        <v>84</v>
      </c>
      <c r="O1115" t="s">
        <v>61</v>
      </c>
      <c r="P1115" t="s">
        <v>98</v>
      </c>
      <c r="Q1115">
        <v>3</v>
      </c>
      <c r="R1115" s="1">
        <v>45028</v>
      </c>
      <c r="S1115">
        <v>4</v>
      </c>
      <c r="T1115">
        <v>4</v>
      </c>
      <c r="U1115">
        <v>2</v>
      </c>
      <c r="V1115" s="1">
        <v>45066</v>
      </c>
      <c r="W1115" t="s">
        <v>50</v>
      </c>
      <c r="X1115" t="s">
        <v>42</v>
      </c>
      <c r="Y1115" t="s">
        <v>63</v>
      </c>
      <c r="Z1115">
        <v>1</v>
      </c>
      <c r="AA1115">
        <v>781.52</v>
      </c>
      <c r="AB1115">
        <v>44</v>
      </c>
    </row>
    <row r="1116" spans="1:28" x14ac:dyDescent="0.25">
      <c r="A1116">
        <v>1629</v>
      </c>
      <c r="B1116" s="1">
        <v>43775</v>
      </c>
      <c r="C1116" t="s">
        <v>139</v>
      </c>
      <c r="D1116" t="s">
        <v>54</v>
      </c>
      <c r="E1116" t="s">
        <v>108</v>
      </c>
      <c r="F1116" t="s">
        <v>46</v>
      </c>
      <c r="G1116" t="s">
        <v>56</v>
      </c>
      <c r="H1116" t="s">
        <v>55</v>
      </c>
      <c r="I1116" t="s">
        <v>95</v>
      </c>
      <c r="J1116" t="s">
        <v>70</v>
      </c>
      <c r="K1116" s="1">
        <v>16806</v>
      </c>
      <c r="L1116" t="s">
        <v>36</v>
      </c>
      <c r="M1116" t="s">
        <v>37</v>
      </c>
      <c r="N1116" t="s">
        <v>49</v>
      </c>
      <c r="O1116" t="s">
        <v>67</v>
      </c>
      <c r="P1116" t="s">
        <v>40</v>
      </c>
      <c r="Q1116">
        <v>3</v>
      </c>
      <c r="R1116" s="1">
        <v>44827</v>
      </c>
      <c r="S1116">
        <v>1</v>
      </c>
      <c r="T1116">
        <v>2</v>
      </c>
      <c r="U1116">
        <v>4</v>
      </c>
      <c r="V1116" s="1">
        <v>45125</v>
      </c>
      <c r="W1116" t="s">
        <v>41</v>
      </c>
      <c r="X1116" t="s">
        <v>42</v>
      </c>
      <c r="Y1116" t="s">
        <v>43</v>
      </c>
      <c r="Z1116">
        <v>2</v>
      </c>
      <c r="AA1116">
        <v>615.28</v>
      </c>
      <c r="AB1116">
        <v>73</v>
      </c>
    </row>
    <row r="1117" spans="1:28" x14ac:dyDescent="0.25">
      <c r="A1117">
        <v>1630</v>
      </c>
      <c r="B1117" s="1">
        <v>44311</v>
      </c>
      <c r="C1117" t="s">
        <v>139</v>
      </c>
      <c r="D1117" t="s">
        <v>69</v>
      </c>
      <c r="E1117" t="s">
        <v>108</v>
      </c>
      <c r="F1117" t="s">
        <v>31</v>
      </c>
      <c r="G1117" t="s">
        <v>32</v>
      </c>
      <c r="H1117" t="s">
        <v>33</v>
      </c>
      <c r="I1117" t="s">
        <v>95</v>
      </c>
      <c r="J1117" t="s">
        <v>65</v>
      </c>
      <c r="K1117" s="1">
        <v>16107</v>
      </c>
      <c r="L1117" t="s">
        <v>36</v>
      </c>
      <c r="M1117" t="s">
        <v>37</v>
      </c>
      <c r="N1117" t="s">
        <v>60</v>
      </c>
      <c r="O1117" t="s">
        <v>61</v>
      </c>
      <c r="P1117" t="s">
        <v>40</v>
      </c>
      <c r="Q1117">
        <v>3</v>
      </c>
      <c r="R1117" s="1">
        <v>44982</v>
      </c>
      <c r="S1117">
        <v>4</v>
      </c>
      <c r="T1117">
        <v>3</v>
      </c>
      <c r="U1117">
        <v>2</v>
      </c>
      <c r="V1117" s="1">
        <v>45011</v>
      </c>
      <c r="W1117" t="s">
        <v>50</v>
      </c>
      <c r="X1117" t="s">
        <v>51</v>
      </c>
      <c r="Y1117" t="s">
        <v>52</v>
      </c>
      <c r="Z1117">
        <v>4</v>
      </c>
      <c r="AA1117">
        <v>779.26</v>
      </c>
      <c r="AB1117">
        <v>77</v>
      </c>
    </row>
    <row r="1118" spans="1:28" x14ac:dyDescent="0.25">
      <c r="A1118">
        <v>1631</v>
      </c>
      <c r="B1118" s="1">
        <v>45094</v>
      </c>
      <c r="C1118" t="s">
        <v>139</v>
      </c>
      <c r="D1118" t="s">
        <v>29</v>
      </c>
      <c r="E1118" t="s">
        <v>108</v>
      </c>
      <c r="F1118" t="s">
        <v>55</v>
      </c>
      <c r="G1118" t="s">
        <v>32</v>
      </c>
      <c r="H1118" t="s">
        <v>55</v>
      </c>
      <c r="I1118" t="s">
        <v>95</v>
      </c>
      <c r="J1118" t="s">
        <v>82</v>
      </c>
      <c r="K1118" s="1">
        <v>31709</v>
      </c>
      <c r="L1118" t="s">
        <v>36</v>
      </c>
      <c r="M1118" t="s">
        <v>37</v>
      </c>
      <c r="N1118" t="s">
        <v>38</v>
      </c>
      <c r="O1118" t="s">
        <v>39</v>
      </c>
      <c r="P1118" t="s">
        <v>40</v>
      </c>
      <c r="Q1118">
        <v>3</v>
      </c>
      <c r="R1118" s="1">
        <v>45101</v>
      </c>
      <c r="S1118">
        <v>2</v>
      </c>
      <c r="T1118">
        <v>4</v>
      </c>
      <c r="U1118">
        <v>1</v>
      </c>
      <c r="V1118" s="1">
        <v>44940</v>
      </c>
      <c r="W1118" t="s">
        <v>50</v>
      </c>
      <c r="X1118" t="s">
        <v>51</v>
      </c>
      <c r="Y1118" t="s">
        <v>52</v>
      </c>
      <c r="Z1118">
        <v>1</v>
      </c>
      <c r="AA1118">
        <v>464.49</v>
      </c>
      <c r="AB1118">
        <v>37</v>
      </c>
    </row>
    <row r="1119" spans="1:28" x14ac:dyDescent="0.25">
      <c r="A1119">
        <v>1632</v>
      </c>
      <c r="B1119" s="1">
        <v>44575</v>
      </c>
      <c r="C1119" t="s">
        <v>139</v>
      </c>
      <c r="D1119" t="s">
        <v>85</v>
      </c>
      <c r="E1119" t="s">
        <v>30</v>
      </c>
      <c r="F1119" t="s">
        <v>55</v>
      </c>
      <c r="G1119" t="s">
        <v>32</v>
      </c>
      <c r="H1119" t="s">
        <v>55</v>
      </c>
      <c r="I1119" t="s">
        <v>95</v>
      </c>
      <c r="J1119" t="s">
        <v>70</v>
      </c>
      <c r="K1119" s="1">
        <v>25786</v>
      </c>
      <c r="L1119" t="s">
        <v>36</v>
      </c>
      <c r="M1119" t="s">
        <v>37</v>
      </c>
      <c r="N1119" t="s">
        <v>72</v>
      </c>
      <c r="O1119" t="s">
        <v>39</v>
      </c>
      <c r="P1119" t="s">
        <v>40</v>
      </c>
      <c r="Q1119">
        <v>3</v>
      </c>
      <c r="R1119" s="1">
        <v>44997</v>
      </c>
      <c r="S1119">
        <v>5</v>
      </c>
      <c r="T1119">
        <v>4</v>
      </c>
      <c r="U1119">
        <v>4</v>
      </c>
      <c r="V1119" s="1">
        <v>45011</v>
      </c>
      <c r="W1119" t="s">
        <v>41</v>
      </c>
      <c r="X1119" t="s">
        <v>51</v>
      </c>
      <c r="Y1119" t="s">
        <v>63</v>
      </c>
      <c r="Z1119">
        <v>4</v>
      </c>
      <c r="AA1119">
        <v>196.31</v>
      </c>
      <c r="AB1119">
        <v>52</v>
      </c>
    </row>
    <row r="1120" spans="1:28" x14ac:dyDescent="0.25">
      <c r="A1120">
        <v>1633</v>
      </c>
      <c r="B1120" s="1">
        <v>43395</v>
      </c>
      <c r="C1120" t="s">
        <v>53</v>
      </c>
      <c r="D1120" t="s">
        <v>44</v>
      </c>
      <c r="E1120" t="s">
        <v>30</v>
      </c>
      <c r="F1120" t="s">
        <v>31</v>
      </c>
      <c r="G1120" t="s">
        <v>56</v>
      </c>
      <c r="H1120" t="s">
        <v>33</v>
      </c>
      <c r="I1120" t="s">
        <v>95</v>
      </c>
      <c r="J1120" t="s">
        <v>70</v>
      </c>
      <c r="K1120" s="1">
        <v>34459</v>
      </c>
      <c r="L1120" t="s">
        <v>36</v>
      </c>
      <c r="M1120" t="s">
        <v>37</v>
      </c>
      <c r="N1120" t="s">
        <v>72</v>
      </c>
      <c r="O1120" t="s">
        <v>39</v>
      </c>
      <c r="P1120" t="s">
        <v>40</v>
      </c>
      <c r="Q1120">
        <v>3</v>
      </c>
      <c r="R1120" s="1">
        <v>44904</v>
      </c>
      <c r="S1120">
        <v>4</v>
      </c>
      <c r="T1120">
        <v>3</v>
      </c>
      <c r="U1120">
        <v>2</v>
      </c>
      <c r="V1120" s="1">
        <v>44843</v>
      </c>
      <c r="W1120" t="s">
        <v>62</v>
      </c>
      <c r="X1120" t="s">
        <v>51</v>
      </c>
      <c r="Y1120" t="s">
        <v>73</v>
      </c>
      <c r="Z1120">
        <v>3</v>
      </c>
      <c r="AA1120">
        <v>300.12</v>
      </c>
      <c r="AB1120">
        <v>24</v>
      </c>
    </row>
    <row r="1121" spans="1:28" x14ac:dyDescent="0.25">
      <c r="A1121">
        <v>1634</v>
      </c>
      <c r="B1121" s="1">
        <v>44486</v>
      </c>
      <c r="C1121" t="s">
        <v>53</v>
      </c>
      <c r="D1121" t="s">
        <v>87</v>
      </c>
      <c r="E1121" t="s">
        <v>30</v>
      </c>
      <c r="F1121" t="s">
        <v>31</v>
      </c>
      <c r="G1121" t="s">
        <v>32</v>
      </c>
      <c r="H1121" t="s">
        <v>46</v>
      </c>
      <c r="I1121" t="s">
        <v>95</v>
      </c>
      <c r="J1121" t="s">
        <v>35</v>
      </c>
      <c r="K1121" s="1">
        <v>27232</v>
      </c>
      <c r="L1121" t="s">
        <v>36</v>
      </c>
      <c r="M1121" t="s">
        <v>48</v>
      </c>
      <c r="N1121" t="s">
        <v>72</v>
      </c>
      <c r="O1121" t="s">
        <v>77</v>
      </c>
      <c r="P1121" t="s">
        <v>40</v>
      </c>
      <c r="Q1121">
        <v>3</v>
      </c>
      <c r="R1121" s="1">
        <v>44939</v>
      </c>
      <c r="S1121">
        <v>2</v>
      </c>
      <c r="T1121">
        <v>3</v>
      </c>
      <c r="U1121">
        <v>1</v>
      </c>
      <c r="V1121" s="1">
        <v>45011</v>
      </c>
      <c r="W1121" t="s">
        <v>92</v>
      </c>
      <c r="X1121" t="s">
        <v>51</v>
      </c>
      <c r="Y1121" t="s">
        <v>43</v>
      </c>
      <c r="Z1121">
        <v>3</v>
      </c>
      <c r="AA1121">
        <v>895.42</v>
      </c>
      <c r="AB1121">
        <v>47</v>
      </c>
    </row>
    <row r="1122" spans="1:28" x14ac:dyDescent="0.25">
      <c r="A1122">
        <v>1635</v>
      </c>
      <c r="B1122" s="1">
        <v>44488</v>
      </c>
      <c r="C1122" t="s">
        <v>53</v>
      </c>
      <c r="D1122" t="s">
        <v>64</v>
      </c>
      <c r="E1122" t="s">
        <v>30</v>
      </c>
      <c r="F1122" t="s">
        <v>55</v>
      </c>
      <c r="G1122" t="s">
        <v>32</v>
      </c>
      <c r="H1122" t="s">
        <v>46</v>
      </c>
      <c r="I1122" t="s">
        <v>95</v>
      </c>
      <c r="J1122" t="s">
        <v>135</v>
      </c>
      <c r="K1122" s="1">
        <v>32412</v>
      </c>
      <c r="L1122" t="s">
        <v>36</v>
      </c>
      <c r="M1122" t="s">
        <v>48</v>
      </c>
      <c r="N1122" t="s">
        <v>49</v>
      </c>
      <c r="O1122" t="s">
        <v>61</v>
      </c>
      <c r="P1122" t="s">
        <v>40</v>
      </c>
      <c r="Q1122">
        <v>3</v>
      </c>
      <c r="R1122" s="1">
        <v>44914</v>
      </c>
      <c r="S1122">
        <v>4</v>
      </c>
      <c r="T1122">
        <v>4</v>
      </c>
      <c r="U1122">
        <v>2</v>
      </c>
      <c r="V1122" s="1">
        <v>45061</v>
      </c>
      <c r="W1122" t="s">
        <v>41</v>
      </c>
      <c r="X1122" t="s">
        <v>51</v>
      </c>
      <c r="Y1122" t="s">
        <v>63</v>
      </c>
      <c r="Z1122">
        <v>3</v>
      </c>
      <c r="AA1122">
        <v>619.86</v>
      </c>
      <c r="AB1122">
        <v>33</v>
      </c>
    </row>
    <row r="1123" spans="1:28" x14ac:dyDescent="0.25">
      <c r="A1123">
        <v>1636</v>
      </c>
      <c r="B1123" s="1">
        <v>43389</v>
      </c>
      <c r="C1123" t="s">
        <v>140</v>
      </c>
      <c r="D1123" t="s">
        <v>85</v>
      </c>
      <c r="E1123" t="s">
        <v>30</v>
      </c>
      <c r="F1123" t="s">
        <v>31</v>
      </c>
      <c r="G1123" t="s">
        <v>56</v>
      </c>
      <c r="H1123" t="s">
        <v>46</v>
      </c>
      <c r="I1123" t="s">
        <v>132</v>
      </c>
      <c r="J1123" t="s">
        <v>47</v>
      </c>
      <c r="K1123" s="1">
        <v>36106</v>
      </c>
      <c r="L1123" t="s">
        <v>36</v>
      </c>
      <c r="M1123" t="s">
        <v>48</v>
      </c>
      <c r="N1123" t="s">
        <v>38</v>
      </c>
      <c r="O1123" t="s">
        <v>61</v>
      </c>
      <c r="P1123" t="s">
        <v>40</v>
      </c>
      <c r="Q1123">
        <v>3</v>
      </c>
      <c r="R1123" s="1">
        <v>44848</v>
      </c>
      <c r="S1123">
        <v>4</v>
      </c>
      <c r="T1123">
        <v>5</v>
      </c>
      <c r="U1123">
        <v>2</v>
      </c>
      <c r="V1123" s="1">
        <v>44804</v>
      </c>
      <c r="W1123" t="s">
        <v>68</v>
      </c>
      <c r="X1123" t="s">
        <v>51</v>
      </c>
      <c r="Y1123" t="s">
        <v>63</v>
      </c>
      <c r="Z1123">
        <v>1</v>
      </c>
      <c r="AA1123">
        <v>943.84</v>
      </c>
      <c r="AB1123">
        <v>20</v>
      </c>
    </row>
    <row r="1124" spans="1:28" x14ac:dyDescent="0.25">
      <c r="A1124">
        <v>1637</v>
      </c>
      <c r="B1124" s="1">
        <v>43947</v>
      </c>
      <c r="C1124" t="s">
        <v>140</v>
      </c>
      <c r="D1124" t="s">
        <v>44</v>
      </c>
      <c r="E1124" t="s">
        <v>30</v>
      </c>
      <c r="F1124" t="s">
        <v>55</v>
      </c>
      <c r="G1124" t="s">
        <v>32</v>
      </c>
      <c r="H1124" t="s">
        <v>46</v>
      </c>
      <c r="I1124" t="s">
        <v>132</v>
      </c>
      <c r="J1124" t="s">
        <v>65</v>
      </c>
      <c r="K1124" s="1">
        <v>31430</v>
      </c>
      <c r="L1124" t="s">
        <v>36</v>
      </c>
      <c r="M1124" t="s">
        <v>48</v>
      </c>
      <c r="N1124" t="s">
        <v>72</v>
      </c>
      <c r="O1124" t="s">
        <v>77</v>
      </c>
      <c r="P1124" t="s">
        <v>40</v>
      </c>
      <c r="Q1124">
        <v>3</v>
      </c>
      <c r="R1124" s="1">
        <v>44854</v>
      </c>
      <c r="S1124">
        <v>4</v>
      </c>
      <c r="T1124">
        <v>1</v>
      </c>
      <c r="U1124">
        <v>2</v>
      </c>
      <c r="V1124" s="1">
        <v>44838</v>
      </c>
      <c r="W1124" t="s">
        <v>50</v>
      </c>
      <c r="X1124" t="s">
        <v>51</v>
      </c>
      <c r="Y1124" t="s">
        <v>43</v>
      </c>
      <c r="Z1124">
        <v>5</v>
      </c>
      <c r="AA1124">
        <v>556.33000000000004</v>
      </c>
      <c r="AB1124">
        <v>34</v>
      </c>
    </row>
    <row r="1125" spans="1:28" x14ac:dyDescent="0.25">
      <c r="A1125">
        <v>1638</v>
      </c>
      <c r="B1125" s="1">
        <v>43852</v>
      </c>
      <c r="C1125" t="s">
        <v>140</v>
      </c>
      <c r="D1125" t="s">
        <v>87</v>
      </c>
      <c r="E1125" t="s">
        <v>30</v>
      </c>
      <c r="F1125" t="s">
        <v>55</v>
      </c>
      <c r="G1125" t="s">
        <v>56</v>
      </c>
      <c r="H1125" t="s">
        <v>55</v>
      </c>
      <c r="I1125" t="s">
        <v>57</v>
      </c>
      <c r="J1125" t="s">
        <v>35</v>
      </c>
      <c r="K1125" s="1">
        <v>34535</v>
      </c>
      <c r="L1125" t="s">
        <v>36</v>
      </c>
      <c r="M1125" t="s">
        <v>48</v>
      </c>
      <c r="N1125" t="s">
        <v>84</v>
      </c>
      <c r="O1125" t="s">
        <v>77</v>
      </c>
      <c r="P1125" t="s">
        <v>40</v>
      </c>
      <c r="Q1125">
        <v>3</v>
      </c>
      <c r="R1125" s="1">
        <v>45054</v>
      </c>
      <c r="S1125">
        <v>2</v>
      </c>
      <c r="T1125">
        <v>4</v>
      </c>
      <c r="U1125">
        <v>5</v>
      </c>
      <c r="V1125" s="1">
        <v>44922</v>
      </c>
      <c r="W1125" t="s">
        <v>50</v>
      </c>
      <c r="X1125" t="s">
        <v>51</v>
      </c>
      <c r="Y1125" t="s">
        <v>63</v>
      </c>
      <c r="Z1125">
        <v>4</v>
      </c>
      <c r="AA1125">
        <v>274.97000000000003</v>
      </c>
      <c r="AB1125">
        <v>26</v>
      </c>
    </row>
    <row r="1126" spans="1:28" x14ac:dyDescent="0.25">
      <c r="A1126">
        <v>1639</v>
      </c>
      <c r="B1126" s="1">
        <v>44650</v>
      </c>
      <c r="C1126" t="s">
        <v>125</v>
      </c>
      <c r="D1126" t="s">
        <v>44</v>
      </c>
      <c r="E1126" t="s">
        <v>108</v>
      </c>
      <c r="F1126" t="s">
        <v>55</v>
      </c>
      <c r="G1126" t="s">
        <v>45</v>
      </c>
      <c r="H1126" t="s">
        <v>55</v>
      </c>
      <c r="I1126" t="s">
        <v>95</v>
      </c>
      <c r="J1126" t="s">
        <v>70</v>
      </c>
      <c r="K1126" s="1">
        <v>21195</v>
      </c>
      <c r="L1126" t="s">
        <v>36</v>
      </c>
      <c r="M1126" t="s">
        <v>48</v>
      </c>
      <c r="N1126" t="s">
        <v>72</v>
      </c>
      <c r="O1126" t="s">
        <v>67</v>
      </c>
      <c r="P1126" t="s">
        <v>40</v>
      </c>
      <c r="Q1126">
        <v>3</v>
      </c>
      <c r="R1126" s="1">
        <v>44846</v>
      </c>
      <c r="S1126">
        <v>1</v>
      </c>
      <c r="T1126">
        <v>2</v>
      </c>
      <c r="U1126">
        <v>1</v>
      </c>
      <c r="V1126" s="1">
        <v>44947</v>
      </c>
      <c r="W1126" t="s">
        <v>92</v>
      </c>
      <c r="X1126" t="s">
        <v>42</v>
      </c>
      <c r="Y1126" t="s">
        <v>63</v>
      </c>
      <c r="Z1126">
        <v>5</v>
      </c>
      <c r="AA1126">
        <v>359.87</v>
      </c>
      <c r="AB1126">
        <v>64</v>
      </c>
    </row>
    <row r="1127" spans="1:28" x14ac:dyDescent="0.25">
      <c r="A1127">
        <v>1640</v>
      </c>
      <c r="B1127" s="1">
        <v>44345</v>
      </c>
      <c r="C1127" t="s">
        <v>139</v>
      </c>
      <c r="D1127" t="s">
        <v>87</v>
      </c>
      <c r="E1127" t="s">
        <v>108</v>
      </c>
      <c r="F1127" t="s">
        <v>31</v>
      </c>
      <c r="G1127" t="s">
        <v>45</v>
      </c>
      <c r="H1127" t="s">
        <v>55</v>
      </c>
      <c r="I1127" t="s">
        <v>95</v>
      </c>
      <c r="J1127" t="s">
        <v>79</v>
      </c>
      <c r="K1127" s="1">
        <v>22523</v>
      </c>
      <c r="L1127" t="s">
        <v>36</v>
      </c>
      <c r="M1127" t="s">
        <v>37</v>
      </c>
      <c r="N1127" t="s">
        <v>49</v>
      </c>
      <c r="O1127" t="s">
        <v>77</v>
      </c>
      <c r="P1127" t="s">
        <v>40</v>
      </c>
      <c r="Q1127">
        <v>3</v>
      </c>
      <c r="R1127" s="1">
        <v>44914</v>
      </c>
      <c r="S1127">
        <v>2</v>
      </c>
      <c r="T1127">
        <v>4</v>
      </c>
      <c r="U1127">
        <v>1</v>
      </c>
      <c r="V1127" s="1">
        <v>44958</v>
      </c>
      <c r="W1127" t="s">
        <v>92</v>
      </c>
      <c r="X1127" t="s">
        <v>42</v>
      </c>
      <c r="Y1127" t="s">
        <v>63</v>
      </c>
      <c r="Z1127">
        <v>1</v>
      </c>
      <c r="AA1127">
        <v>881.51</v>
      </c>
      <c r="AB1127">
        <v>60</v>
      </c>
    </row>
    <row r="1128" spans="1:28" x14ac:dyDescent="0.25">
      <c r="A1128">
        <v>1641</v>
      </c>
      <c r="B1128" s="1">
        <v>44994</v>
      </c>
      <c r="C1128" t="s">
        <v>139</v>
      </c>
      <c r="D1128" t="s">
        <v>81</v>
      </c>
      <c r="E1128" t="s">
        <v>108</v>
      </c>
      <c r="F1128" t="s">
        <v>46</v>
      </c>
      <c r="G1128" t="s">
        <v>32</v>
      </c>
      <c r="H1128" t="s">
        <v>33</v>
      </c>
      <c r="I1128" t="s">
        <v>95</v>
      </c>
      <c r="J1128" t="s">
        <v>70</v>
      </c>
      <c r="K1128" s="1">
        <v>32787</v>
      </c>
      <c r="L1128" t="s">
        <v>36</v>
      </c>
      <c r="M1128" t="s">
        <v>37</v>
      </c>
      <c r="N1128" t="s">
        <v>60</v>
      </c>
      <c r="O1128" t="s">
        <v>67</v>
      </c>
      <c r="P1128" t="s">
        <v>40</v>
      </c>
      <c r="Q1128">
        <v>3</v>
      </c>
      <c r="R1128" s="1">
        <v>45003</v>
      </c>
      <c r="S1128">
        <v>5</v>
      </c>
      <c r="T1128">
        <v>4</v>
      </c>
      <c r="U1128">
        <v>4</v>
      </c>
      <c r="V1128" s="1">
        <v>44917</v>
      </c>
      <c r="W1128" t="s">
        <v>62</v>
      </c>
      <c r="X1128" t="s">
        <v>51</v>
      </c>
      <c r="Y1128" t="s">
        <v>73</v>
      </c>
      <c r="Z1128">
        <v>5</v>
      </c>
      <c r="AA1128">
        <v>879.86</v>
      </c>
      <c r="AB1128">
        <v>34</v>
      </c>
    </row>
    <row r="1129" spans="1:28" x14ac:dyDescent="0.25">
      <c r="A1129">
        <v>1642</v>
      </c>
      <c r="B1129" s="1">
        <v>43791</v>
      </c>
      <c r="C1129" t="s">
        <v>139</v>
      </c>
      <c r="D1129" t="s">
        <v>54</v>
      </c>
      <c r="E1129" t="s">
        <v>108</v>
      </c>
      <c r="F1129" t="s">
        <v>31</v>
      </c>
      <c r="G1129" t="s">
        <v>45</v>
      </c>
      <c r="H1129" t="s">
        <v>46</v>
      </c>
      <c r="I1129" t="s">
        <v>95</v>
      </c>
      <c r="J1129" t="s">
        <v>101</v>
      </c>
      <c r="K1129" s="1">
        <v>17068</v>
      </c>
      <c r="L1129" t="s">
        <v>36</v>
      </c>
      <c r="M1129" t="s">
        <v>37</v>
      </c>
      <c r="N1129" t="s">
        <v>72</v>
      </c>
      <c r="O1129" t="s">
        <v>61</v>
      </c>
      <c r="P1129" t="s">
        <v>40</v>
      </c>
      <c r="Q1129">
        <v>3</v>
      </c>
      <c r="R1129" s="1">
        <v>45030</v>
      </c>
      <c r="S1129">
        <v>3</v>
      </c>
      <c r="T1129">
        <v>2</v>
      </c>
      <c r="U1129">
        <v>2</v>
      </c>
      <c r="V1129" s="1">
        <v>45125</v>
      </c>
      <c r="W1129" t="s">
        <v>50</v>
      </c>
      <c r="X1129" t="s">
        <v>51</v>
      </c>
      <c r="Y1129" t="s">
        <v>73</v>
      </c>
      <c r="Z1129">
        <v>3</v>
      </c>
      <c r="AA1129">
        <v>226.92</v>
      </c>
      <c r="AB1129">
        <v>73</v>
      </c>
    </row>
    <row r="1130" spans="1:28" x14ac:dyDescent="0.25">
      <c r="A1130">
        <v>1643</v>
      </c>
      <c r="B1130" s="1">
        <v>43562</v>
      </c>
      <c r="C1130" t="s">
        <v>53</v>
      </c>
      <c r="D1130" t="s">
        <v>85</v>
      </c>
      <c r="E1130" t="s">
        <v>30</v>
      </c>
      <c r="F1130" t="s">
        <v>55</v>
      </c>
      <c r="G1130" t="s">
        <v>45</v>
      </c>
      <c r="H1130" t="s">
        <v>55</v>
      </c>
      <c r="I1130" t="s">
        <v>95</v>
      </c>
      <c r="J1130" t="s">
        <v>47</v>
      </c>
      <c r="K1130" s="1">
        <v>29725</v>
      </c>
      <c r="L1130" t="s">
        <v>36</v>
      </c>
      <c r="M1130" t="s">
        <v>48</v>
      </c>
      <c r="N1130" t="s">
        <v>60</v>
      </c>
      <c r="O1130" t="s">
        <v>39</v>
      </c>
      <c r="P1130" t="s">
        <v>40</v>
      </c>
      <c r="Q1130">
        <v>3</v>
      </c>
      <c r="R1130" s="1">
        <v>44796</v>
      </c>
      <c r="S1130">
        <v>5</v>
      </c>
      <c r="T1130">
        <v>3</v>
      </c>
      <c r="U1130">
        <v>4</v>
      </c>
      <c r="V1130" s="1">
        <v>45120</v>
      </c>
      <c r="W1130" t="s">
        <v>68</v>
      </c>
      <c r="X1130" t="s">
        <v>51</v>
      </c>
      <c r="Y1130" t="s">
        <v>63</v>
      </c>
      <c r="Z1130">
        <v>3</v>
      </c>
      <c r="AA1130">
        <v>674.14</v>
      </c>
      <c r="AB1130">
        <v>38</v>
      </c>
    </row>
    <row r="1131" spans="1:28" x14ac:dyDescent="0.25">
      <c r="A1131">
        <v>1644</v>
      </c>
      <c r="B1131" s="1">
        <v>45008</v>
      </c>
      <c r="C1131" t="s">
        <v>53</v>
      </c>
      <c r="D1131" t="s">
        <v>64</v>
      </c>
      <c r="E1131" t="s">
        <v>30</v>
      </c>
      <c r="F1131" t="s">
        <v>31</v>
      </c>
      <c r="G1131" t="s">
        <v>32</v>
      </c>
      <c r="H1131" t="s">
        <v>33</v>
      </c>
      <c r="I1131" t="s">
        <v>95</v>
      </c>
      <c r="J1131" t="s">
        <v>47</v>
      </c>
      <c r="K1131" s="1">
        <v>36804</v>
      </c>
      <c r="L1131" t="s">
        <v>36</v>
      </c>
      <c r="M1131" t="s">
        <v>48</v>
      </c>
      <c r="N1131" t="s">
        <v>60</v>
      </c>
      <c r="O1131" t="s">
        <v>39</v>
      </c>
      <c r="P1131" t="s">
        <v>40</v>
      </c>
      <c r="Q1131">
        <v>3</v>
      </c>
      <c r="R1131" s="1">
        <v>45017</v>
      </c>
      <c r="S1131">
        <v>3</v>
      </c>
      <c r="T1131">
        <v>1</v>
      </c>
      <c r="U1131">
        <v>1</v>
      </c>
      <c r="V1131" s="1">
        <v>44908</v>
      </c>
      <c r="W1131" t="s">
        <v>50</v>
      </c>
      <c r="X1131" t="s">
        <v>51</v>
      </c>
      <c r="Y1131" t="s">
        <v>43</v>
      </c>
      <c r="Z1131">
        <v>4</v>
      </c>
      <c r="AA1131">
        <v>383.95</v>
      </c>
      <c r="AB1131">
        <v>23</v>
      </c>
    </row>
    <row r="1132" spans="1:28" x14ac:dyDescent="0.25">
      <c r="A1132">
        <v>1645</v>
      </c>
      <c r="B1132" s="1">
        <v>44245</v>
      </c>
      <c r="C1132" t="s">
        <v>53</v>
      </c>
      <c r="D1132" t="s">
        <v>74</v>
      </c>
      <c r="E1132" t="s">
        <v>30</v>
      </c>
      <c r="F1132" t="s">
        <v>46</v>
      </c>
      <c r="G1132" t="s">
        <v>45</v>
      </c>
      <c r="H1132" t="s">
        <v>33</v>
      </c>
      <c r="I1132" t="s">
        <v>95</v>
      </c>
      <c r="J1132" t="s">
        <v>97</v>
      </c>
      <c r="K1132" s="1">
        <v>27747</v>
      </c>
      <c r="L1132" t="s">
        <v>36</v>
      </c>
      <c r="M1132" t="s">
        <v>48</v>
      </c>
      <c r="N1132" t="s">
        <v>49</v>
      </c>
      <c r="O1132" t="s">
        <v>39</v>
      </c>
      <c r="P1132" t="s">
        <v>40</v>
      </c>
      <c r="Q1132">
        <v>3</v>
      </c>
      <c r="R1132" s="1">
        <v>44830</v>
      </c>
      <c r="S1132">
        <v>5</v>
      </c>
      <c r="T1132">
        <v>5</v>
      </c>
      <c r="U1132">
        <v>5</v>
      </c>
      <c r="V1132" s="1">
        <v>44785</v>
      </c>
      <c r="W1132" t="s">
        <v>68</v>
      </c>
      <c r="X1132" t="s">
        <v>51</v>
      </c>
      <c r="Y1132" t="s">
        <v>63</v>
      </c>
      <c r="Z1132">
        <v>1</v>
      </c>
      <c r="AA1132">
        <v>122.81</v>
      </c>
      <c r="AB1132">
        <v>46</v>
      </c>
    </row>
    <row r="1133" spans="1:28" x14ac:dyDescent="0.25">
      <c r="A1133">
        <v>1646</v>
      </c>
      <c r="B1133" s="1">
        <v>43560</v>
      </c>
      <c r="C1133" t="s">
        <v>140</v>
      </c>
      <c r="D1133" t="s">
        <v>85</v>
      </c>
      <c r="E1133" t="s">
        <v>30</v>
      </c>
      <c r="F1133" t="s">
        <v>31</v>
      </c>
      <c r="G1133" t="s">
        <v>32</v>
      </c>
      <c r="H1133" t="s">
        <v>55</v>
      </c>
      <c r="I1133" t="s">
        <v>132</v>
      </c>
      <c r="J1133" t="s">
        <v>58</v>
      </c>
      <c r="K1133" s="1">
        <v>31945</v>
      </c>
      <c r="L1133" t="s">
        <v>36</v>
      </c>
      <c r="M1133" t="s">
        <v>48</v>
      </c>
      <c r="N1133" t="s">
        <v>72</v>
      </c>
      <c r="O1133" t="s">
        <v>77</v>
      </c>
      <c r="P1133" t="s">
        <v>40</v>
      </c>
      <c r="Q1133">
        <v>3</v>
      </c>
      <c r="R1133" s="1">
        <v>44946</v>
      </c>
      <c r="S1133">
        <v>2</v>
      </c>
      <c r="T1133">
        <v>2</v>
      </c>
      <c r="U1133">
        <v>1</v>
      </c>
      <c r="V1133" s="1">
        <v>44780</v>
      </c>
      <c r="W1133" t="s">
        <v>50</v>
      </c>
      <c r="X1133" t="s">
        <v>42</v>
      </c>
      <c r="Y1133" t="s">
        <v>63</v>
      </c>
      <c r="Z1133">
        <v>5</v>
      </c>
      <c r="AA1133">
        <v>380.22</v>
      </c>
      <c r="AB1133">
        <v>32</v>
      </c>
    </row>
    <row r="1134" spans="1:28" x14ac:dyDescent="0.25">
      <c r="A1134">
        <v>1647</v>
      </c>
      <c r="B1134" s="1">
        <v>43761</v>
      </c>
      <c r="C1134" t="s">
        <v>140</v>
      </c>
      <c r="D1134" t="s">
        <v>44</v>
      </c>
      <c r="E1134" t="s">
        <v>30</v>
      </c>
      <c r="F1134" t="s">
        <v>31</v>
      </c>
      <c r="G1134" t="s">
        <v>56</v>
      </c>
      <c r="H1134" t="s">
        <v>46</v>
      </c>
      <c r="I1134" t="s">
        <v>95</v>
      </c>
      <c r="J1134" t="s">
        <v>102</v>
      </c>
      <c r="K1134" s="1">
        <v>31446</v>
      </c>
      <c r="L1134" t="s">
        <v>36</v>
      </c>
      <c r="M1134" t="s">
        <v>48</v>
      </c>
      <c r="N1134" t="s">
        <v>72</v>
      </c>
      <c r="O1134" t="s">
        <v>39</v>
      </c>
      <c r="P1134" t="s">
        <v>40</v>
      </c>
      <c r="Q1134">
        <v>3</v>
      </c>
      <c r="R1134" s="1">
        <v>44973</v>
      </c>
      <c r="S1134">
        <v>4</v>
      </c>
      <c r="T1134">
        <v>2</v>
      </c>
      <c r="U1134">
        <v>5</v>
      </c>
      <c r="V1134" s="1">
        <v>44819</v>
      </c>
      <c r="W1134" t="s">
        <v>92</v>
      </c>
      <c r="X1134" t="s">
        <v>51</v>
      </c>
      <c r="Y1134" t="s">
        <v>73</v>
      </c>
      <c r="Z1134">
        <v>5</v>
      </c>
      <c r="AA1134">
        <v>719.1</v>
      </c>
      <c r="AB1134">
        <v>33</v>
      </c>
    </row>
    <row r="1135" spans="1:28" x14ac:dyDescent="0.25">
      <c r="A1135">
        <v>1648</v>
      </c>
      <c r="B1135" s="1">
        <v>44330</v>
      </c>
      <c r="C1135" t="s">
        <v>140</v>
      </c>
      <c r="D1135" t="s">
        <v>87</v>
      </c>
      <c r="E1135" t="s">
        <v>30</v>
      </c>
      <c r="F1135" t="s">
        <v>46</v>
      </c>
      <c r="G1135" t="s">
        <v>32</v>
      </c>
      <c r="H1135" t="s">
        <v>46</v>
      </c>
      <c r="I1135" t="s">
        <v>57</v>
      </c>
      <c r="J1135" t="s">
        <v>47</v>
      </c>
      <c r="K1135" s="1">
        <v>28356</v>
      </c>
      <c r="L1135" t="s">
        <v>36</v>
      </c>
      <c r="M1135" t="s">
        <v>48</v>
      </c>
      <c r="N1135" t="s">
        <v>38</v>
      </c>
      <c r="O1135" t="s">
        <v>61</v>
      </c>
      <c r="P1135" t="s">
        <v>40</v>
      </c>
      <c r="Q1135">
        <v>3</v>
      </c>
      <c r="R1135" s="1">
        <v>44911</v>
      </c>
      <c r="S1135">
        <v>4</v>
      </c>
      <c r="T1135">
        <v>4</v>
      </c>
      <c r="U1135">
        <v>5</v>
      </c>
      <c r="V1135" s="1">
        <v>44937</v>
      </c>
      <c r="W1135" t="s">
        <v>62</v>
      </c>
      <c r="X1135" t="s">
        <v>51</v>
      </c>
      <c r="Y1135" t="s">
        <v>73</v>
      </c>
      <c r="Z1135">
        <v>1</v>
      </c>
      <c r="AA1135">
        <v>699.81</v>
      </c>
      <c r="AB1135">
        <v>44</v>
      </c>
    </row>
    <row r="1136" spans="1:28" x14ac:dyDescent="0.25">
      <c r="A1136">
        <v>1649</v>
      </c>
      <c r="B1136" s="1">
        <v>43543</v>
      </c>
      <c r="C1136" t="s">
        <v>124</v>
      </c>
      <c r="D1136" t="s">
        <v>74</v>
      </c>
      <c r="E1136" t="s">
        <v>30</v>
      </c>
      <c r="F1136" t="s">
        <v>55</v>
      </c>
      <c r="G1136" t="s">
        <v>45</v>
      </c>
      <c r="H1136" t="s">
        <v>46</v>
      </c>
      <c r="I1136" t="s">
        <v>95</v>
      </c>
      <c r="J1136" t="s">
        <v>101</v>
      </c>
      <c r="K1136" s="1">
        <v>23446</v>
      </c>
      <c r="L1136" t="s">
        <v>83</v>
      </c>
      <c r="M1136" t="s">
        <v>48</v>
      </c>
      <c r="N1136" t="s">
        <v>38</v>
      </c>
      <c r="O1136" t="s">
        <v>61</v>
      </c>
      <c r="P1136" t="s">
        <v>40</v>
      </c>
      <c r="Q1136">
        <v>3</v>
      </c>
      <c r="R1136" s="1">
        <v>45135</v>
      </c>
      <c r="S1136">
        <v>3</v>
      </c>
      <c r="T1136">
        <v>1</v>
      </c>
      <c r="U1136">
        <v>2</v>
      </c>
      <c r="V1136" s="1">
        <v>44889</v>
      </c>
      <c r="W1136" t="s">
        <v>41</v>
      </c>
      <c r="X1136" t="s">
        <v>42</v>
      </c>
      <c r="Y1136" t="s">
        <v>73</v>
      </c>
      <c r="Z1136">
        <v>5</v>
      </c>
      <c r="AA1136">
        <v>452.38</v>
      </c>
      <c r="AB1136">
        <v>55</v>
      </c>
    </row>
    <row r="1137" spans="1:28" x14ac:dyDescent="0.25">
      <c r="A1137">
        <v>1650</v>
      </c>
      <c r="B1137" s="1">
        <v>43593</v>
      </c>
      <c r="C1137" t="s">
        <v>125</v>
      </c>
      <c r="D1137" t="s">
        <v>81</v>
      </c>
      <c r="E1137" t="s">
        <v>108</v>
      </c>
      <c r="F1137" t="s">
        <v>46</v>
      </c>
      <c r="G1137" t="s">
        <v>32</v>
      </c>
      <c r="H1137" t="s">
        <v>33</v>
      </c>
      <c r="I1137" t="s">
        <v>95</v>
      </c>
      <c r="J1137" t="s">
        <v>79</v>
      </c>
      <c r="K1137" s="1">
        <v>16860</v>
      </c>
      <c r="L1137" t="s">
        <v>36</v>
      </c>
      <c r="M1137" t="s">
        <v>48</v>
      </c>
      <c r="N1137" t="s">
        <v>84</v>
      </c>
      <c r="O1137" t="s">
        <v>39</v>
      </c>
      <c r="P1137" t="s">
        <v>40</v>
      </c>
      <c r="Q1137">
        <v>3</v>
      </c>
      <c r="R1137" s="1">
        <v>45014</v>
      </c>
      <c r="S1137">
        <v>5</v>
      </c>
      <c r="T1137">
        <v>1</v>
      </c>
      <c r="U1137">
        <v>3</v>
      </c>
      <c r="V1137" s="1">
        <v>44842</v>
      </c>
      <c r="W1137" t="s">
        <v>41</v>
      </c>
      <c r="X1137" t="s">
        <v>42</v>
      </c>
      <c r="Y1137" t="s">
        <v>63</v>
      </c>
      <c r="Z1137">
        <v>3</v>
      </c>
      <c r="AA1137">
        <v>727.36</v>
      </c>
      <c r="AB1137">
        <v>73</v>
      </c>
    </row>
    <row r="1138" spans="1:28" x14ac:dyDescent="0.25">
      <c r="A1138">
        <v>1651</v>
      </c>
      <c r="B1138" s="1">
        <v>43743</v>
      </c>
      <c r="C1138" t="s">
        <v>139</v>
      </c>
      <c r="D1138" t="s">
        <v>54</v>
      </c>
      <c r="E1138" t="s">
        <v>108</v>
      </c>
      <c r="F1138" t="s">
        <v>46</v>
      </c>
      <c r="G1138" t="s">
        <v>45</v>
      </c>
      <c r="H1138" t="s">
        <v>33</v>
      </c>
      <c r="I1138" t="s">
        <v>95</v>
      </c>
      <c r="J1138" t="s">
        <v>47</v>
      </c>
      <c r="K1138" s="1">
        <v>33992</v>
      </c>
      <c r="L1138" t="s">
        <v>36</v>
      </c>
      <c r="M1138" t="s">
        <v>37</v>
      </c>
      <c r="N1138" t="s">
        <v>72</v>
      </c>
      <c r="O1138" t="s">
        <v>39</v>
      </c>
      <c r="P1138" t="s">
        <v>40</v>
      </c>
      <c r="Q1138">
        <v>3</v>
      </c>
      <c r="R1138" s="1">
        <v>44866</v>
      </c>
      <c r="S1138">
        <v>4</v>
      </c>
      <c r="T1138">
        <v>4</v>
      </c>
      <c r="U1138">
        <v>4</v>
      </c>
      <c r="V1138" s="1">
        <v>44915</v>
      </c>
      <c r="W1138" t="s">
        <v>50</v>
      </c>
      <c r="X1138" t="s">
        <v>42</v>
      </c>
      <c r="Y1138" t="s">
        <v>73</v>
      </c>
      <c r="Z1138">
        <v>5</v>
      </c>
      <c r="AA1138">
        <v>595.83000000000004</v>
      </c>
      <c r="AB1138">
        <v>26</v>
      </c>
    </row>
    <row r="1139" spans="1:28" x14ac:dyDescent="0.25">
      <c r="A1139">
        <v>1652</v>
      </c>
      <c r="B1139" s="1">
        <v>44529</v>
      </c>
      <c r="C1139" t="s">
        <v>139</v>
      </c>
      <c r="D1139" t="s">
        <v>69</v>
      </c>
      <c r="E1139" t="s">
        <v>108</v>
      </c>
      <c r="F1139" t="s">
        <v>55</v>
      </c>
      <c r="G1139" t="s">
        <v>32</v>
      </c>
      <c r="H1139" t="s">
        <v>55</v>
      </c>
      <c r="I1139" t="s">
        <v>95</v>
      </c>
      <c r="J1139" t="s">
        <v>70</v>
      </c>
      <c r="K1139" s="1">
        <v>31199</v>
      </c>
      <c r="L1139" t="s">
        <v>36</v>
      </c>
      <c r="M1139" t="s">
        <v>37</v>
      </c>
      <c r="N1139" t="s">
        <v>38</v>
      </c>
      <c r="O1139" t="s">
        <v>61</v>
      </c>
      <c r="P1139" t="s">
        <v>40</v>
      </c>
      <c r="Q1139">
        <v>3</v>
      </c>
      <c r="R1139" s="1">
        <v>45086</v>
      </c>
      <c r="S1139">
        <v>1</v>
      </c>
      <c r="T1139">
        <v>4</v>
      </c>
      <c r="U1139">
        <v>4</v>
      </c>
      <c r="V1139" s="1">
        <v>44904</v>
      </c>
      <c r="W1139" t="s">
        <v>41</v>
      </c>
      <c r="X1139" t="s">
        <v>42</v>
      </c>
      <c r="Y1139" t="s">
        <v>63</v>
      </c>
      <c r="Z1139">
        <v>4</v>
      </c>
      <c r="AA1139">
        <v>740.51</v>
      </c>
      <c r="AB1139">
        <v>36</v>
      </c>
    </row>
    <row r="1140" spans="1:28" x14ac:dyDescent="0.25">
      <c r="A1140">
        <v>1653</v>
      </c>
      <c r="B1140" s="1">
        <v>43410</v>
      </c>
      <c r="C1140" t="s">
        <v>53</v>
      </c>
      <c r="D1140" t="s">
        <v>44</v>
      </c>
      <c r="E1140" t="s">
        <v>30</v>
      </c>
      <c r="F1140" t="s">
        <v>46</v>
      </c>
      <c r="G1140" t="s">
        <v>56</v>
      </c>
      <c r="H1140" t="s">
        <v>33</v>
      </c>
      <c r="I1140" t="s">
        <v>95</v>
      </c>
      <c r="J1140" t="s">
        <v>70</v>
      </c>
      <c r="K1140" s="1">
        <v>20827</v>
      </c>
      <c r="L1140" t="s">
        <v>36</v>
      </c>
      <c r="M1140" t="s">
        <v>48</v>
      </c>
      <c r="N1140" t="s">
        <v>49</v>
      </c>
      <c r="O1140" t="s">
        <v>67</v>
      </c>
      <c r="P1140" t="s">
        <v>40</v>
      </c>
      <c r="Q1140">
        <v>3</v>
      </c>
      <c r="R1140" s="1">
        <v>44897</v>
      </c>
      <c r="S1140">
        <v>2</v>
      </c>
      <c r="T1140">
        <v>4</v>
      </c>
      <c r="U1140">
        <v>5</v>
      </c>
      <c r="V1140" s="1">
        <v>45131</v>
      </c>
      <c r="W1140" t="s">
        <v>68</v>
      </c>
      <c r="X1140" t="s">
        <v>51</v>
      </c>
      <c r="Y1140" t="s">
        <v>52</v>
      </c>
      <c r="Z1140">
        <v>1</v>
      </c>
      <c r="AA1140">
        <v>886.01</v>
      </c>
      <c r="AB1140">
        <v>61</v>
      </c>
    </row>
    <row r="1141" spans="1:28" x14ac:dyDescent="0.25">
      <c r="A1141">
        <v>1654</v>
      </c>
      <c r="B1141" s="1">
        <v>44404</v>
      </c>
      <c r="C1141" t="s">
        <v>53</v>
      </c>
      <c r="D1141" t="s">
        <v>87</v>
      </c>
      <c r="E1141" t="s">
        <v>30</v>
      </c>
      <c r="F1141" t="s">
        <v>55</v>
      </c>
      <c r="G1141" t="s">
        <v>56</v>
      </c>
      <c r="H1141" t="s">
        <v>33</v>
      </c>
      <c r="I1141" t="s">
        <v>95</v>
      </c>
      <c r="J1141" t="s">
        <v>79</v>
      </c>
      <c r="K1141" s="1">
        <v>36513</v>
      </c>
      <c r="L1141" t="s">
        <v>36</v>
      </c>
      <c r="M1141" t="s">
        <v>48</v>
      </c>
      <c r="N1141" t="s">
        <v>72</v>
      </c>
      <c r="O1141" t="s">
        <v>77</v>
      </c>
      <c r="P1141" t="s">
        <v>40</v>
      </c>
      <c r="Q1141">
        <v>3</v>
      </c>
      <c r="R1141" s="1">
        <v>45088</v>
      </c>
      <c r="S1141">
        <v>2</v>
      </c>
      <c r="T1141">
        <v>3</v>
      </c>
      <c r="U1141">
        <v>3</v>
      </c>
      <c r="V1141" s="1">
        <v>45047</v>
      </c>
      <c r="W1141" t="s">
        <v>68</v>
      </c>
      <c r="X1141" t="s">
        <v>51</v>
      </c>
      <c r="Y1141" t="s">
        <v>43</v>
      </c>
      <c r="Z1141">
        <v>2</v>
      </c>
      <c r="AA1141">
        <v>641.09</v>
      </c>
      <c r="AB1141">
        <v>22</v>
      </c>
    </row>
    <row r="1142" spans="1:28" x14ac:dyDescent="0.25">
      <c r="A1142">
        <v>1655</v>
      </c>
      <c r="B1142" s="1">
        <v>45125</v>
      </c>
      <c r="C1142" t="s">
        <v>53</v>
      </c>
      <c r="D1142" t="s">
        <v>64</v>
      </c>
      <c r="E1142" t="s">
        <v>30</v>
      </c>
      <c r="F1142" t="s">
        <v>46</v>
      </c>
      <c r="G1142" t="s">
        <v>45</v>
      </c>
      <c r="H1142" t="s">
        <v>33</v>
      </c>
      <c r="I1142" t="s">
        <v>95</v>
      </c>
      <c r="J1142" t="s">
        <v>101</v>
      </c>
      <c r="K1142" s="1">
        <v>15585</v>
      </c>
      <c r="L1142" t="s">
        <v>36</v>
      </c>
      <c r="M1142" t="s">
        <v>48</v>
      </c>
      <c r="N1142" t="s">
        <v>72</v>
      </c>
      <c r="O1142" t="s">
        <v>67</v>
      </c>
      <c r="P1142" t="s">
        <v>40</v>
      </c>
      <c r="Q1142">
        <v>3</v>
      </c>
      <c r="R1142" s="1">
        <v>44829</v>
      </c>
      <c r="S1142">
        <v>3</v>
      </c>
      <c r="T1142">
        <v>1</v>
      </c>
      <c r="U1142">
        <v>2</v>
      </c>
      <c r="V1142" s="1">
        <v>45092</v>
      </c>
      <c r="W1142" t="s">
        <v>92</v>
      </c>
      <c r="X1142" t="s">
        <v>42</v>
      </c>
      <c r="Y1142" t="s">
        <v>63</v>
      </c>
      <c r="Z1142">
        <v>5</v>
      </c>
      <c r="AA1142">
        <v>780.94</v>
      </c>
      <c r="AB1142">
        <v>81</v>
      </c>
    </row>
    <row r="1143" spans="1:28" x14ac:dyDescent="0.25">
      <c r="A1143">
        <v>1656</v>
      </c>
      <c r="B1143" s="1">
        <v>44808</v>
      </c>
      <c r="C1143" t="s">
        <v>131</v>
      </c>
      <c r="D1143" t="s">
        <v>29</v>
      </c>
      <c r="E1143" t="s">
        <v>30</v>
      </c>
      <c r="F1143" t="s">
        <v>46</v>
      </c>
      <c r="G1143" t="s">
        <v>32</v>
      </c>
      <c r="H1143" t="s">
        <v>33</v>
      </c>
      <c r="I1143" t="s">
        <v>132</v>
      </c>
      <c r="J1143" t="s">
        <v>70</v>
      </c>
      <c r="K1143" s="1">
        <v>31187</v>
      </c>
      <c r="L1143" t="s">
        <v>36</v>
      </c>
      <c r="M1143" t="s">
        <v>48</v>
      </c>
      <c r="N1143" t="s">
        <v>72</v>
      </c>
      <c r="O1143" t="s">
        <v>61</v>
      </c>
      <c r="P1143" t="s">
        <v>40</v>
      </c>
      <c r="Q1143">
        <v>3</v>
      </c>
      <c r="R1143" s="1">
        <v>44834</v>
      </c>
      <c r="S1143">
        <v>1</v>
      </c>
      <c r="T1143">
        <v>4</v>
      </c>
      <c r="U1143">
        <v>5</v>
      </c>
      <c r="V1143" s="1">
        <v>45004</v>
      </c>
      <c r="W1143" t="s">
        <v>41</v>
      </c>
      <c r="X1143" t="s">
        <v>42</v>
      </c>
      <c r="Y1143" t="s">
        <v>63</v>
      </c>
      <c r="Z1143">
        <v>3</v>
      </c>
      <c r="AA1143">
        <v>132.75</v>
      </c>
      <c r="AB1143">
        <v>37</v>
      </c>
    </row>
    <row r="1144" spans="1:28" x14ac:dyDescent="0.25">
      <c r="A1144">
        <v>1657</v>
      </c>
      <c r="B1144" s="1">
        <v>43609</v>
      </c>
      <c r="C1144" t="s">
        <v>140</v>
      </c>
      <c r="D1144" t="s">
        <v>85</v>
      </c>
      <c r="E1144" t="s">
        <v>30</v>
      </c>
      <c r="F1144" t="s">
        <v>31</v>
      </c>
      <c r="G1144" t="s">
        <v>56</v>
      </c>
      <c r="H1144" t="s">
        <v>46</v>
      </c>
      <c r="I1144" t="s">
        <v>95</v>
      </c>
      <c r="J1144" t="s">
        <v>79</v>
      </c>
      <c r="K1144" s="1">
        <v>25445</v>
      </c>
      <c r="L1144" t="s">
        <v>36</v>
      </c>
      <c r="M1144" t="s">
        <v>48</v>
      </c>
      <c r="N1144" t="s">
        <v>60</v>
      </c>
      <c r="O1144" t="s">
        <v>67</v>
      </c>
      <c r="P1144" t="s">
        <v>40</v>
      </c>
      <c r="Q1144">
        <v>3</v>
      </c>
      <c r="R1144" s="1">
        <v>45136</v>
      </c>
      <c r="S1144">
        <v>1</v>
      </c>
      <c r="T1144">
        <v>5</v>
      </c>
      <c r="U1144">
        <v>1</v>
      </c>
      <c r="V1144" s="1">
        <v>44835</v>
      </c>
      <c r="W1144" t="s">
        <v>68</v>
      </c>
      <c r="X1144" t="s">
        <v>42</v>
      </c>
      <c r="Y1144" t="s">
        <v>73</v>
      </c>
      <c r="Z1144">
        <v>1</v>
      </c>
      <c r="AA1144">
        <v>838.52</v>
      </c>
      <c r="AB1144">
        <v>50</v>
      </c>
    </row>
    <row r="1145" spans="1:28" x14ac:dyDescent="0.25">
      <c r="A1145">
        <v>1658</v>
      </c>
      <c r="B1145" s="1">
        <v>43772</v>
      </c>
      <c r="C1145" t="s">
        <v>140</v>
      </c>
      <c r="D1145" t="s">
        <v>44</v>
      </c>
      <c r="E1145" t="s">
        <v>30</v>
      </c>
      <c r="F1145" t="s">
        <v>31</v>
      </c>
      <c r="G1145" t="s">
        <v>56</v>
      </c>
      <c r="H1145" t="s">
        <v>46</v>
      </c>
      <c r="I1145" t="s">
        <v>95</v>
      </c>
      <c r="J1145" t="s">
        <v>70</v>
      </c>
      <c r="K1145" s="1">
        <v>27757</v>
      </c>
      <c r="L1145" t="s">
        <v>36</v>
      </c>
      <c r="M1145" t="s">
        <v>48</v>
      </c>
      <c r="N1145" t="s">
        <v>60</v>
      </c>
      <c r="O1145" t="s">
        <v>39</v>
      </c>
      <c r="P1145" t="s">
        <v>40</v>
      </c>
      <c r="Q1145">
        <v>3</v>
      </c>
      <c r="R1145" s="1">
        <v>44780</v>
      </c>
      <c r="S1145">
        <v>2</v>
      </c>
      <c r="T1145">
        <v>1</v>
      </c>
      <c r="U1145">
        <v>2</v>
      </c>
      <c r="V1145" s="1">
        <v>45083</v>
      </c>
      <c r="W1145" t="s">
        <v>62</v>
      </c>
      <c r="X1145" t="s">
        <v>51</v>
      </c>
      <c r="Y1145" t="s">
        <v>43</v>
      </c>
      <c r="Z1145">
        <v>4</v>
      </c>
      <c r="AA1145">
        <v>474.23</v>
      </c>
      <c r="AB1145">
        <v>44</v>
      </c>
    </row>
    <row r="1146" spans="1:28" x14ac:dyDescent="0.25">
      <c r="A1146">
        <v>1659</v>
      </c>
      <c r="B1146" s="1">
        <v>43795</v>
      </c>
      <c r="C1146" t="s">
        <v>140</v>
      </c>
      <c r="D1146" t="s">
        <v>87</v>
      </c>
      <c r="E1146" t="s">
        <v>30</v>
      </c>
      <c r="F1146" t="s">
        <v>55</v>
      </c>
      <c r="G1146" t="s">
        <v>32</v>
      </c>
      <c r="H1146" t="s">
        <v>46</v>
      </c>
      <c r="I1146" t="s">
        <v>57</v>
      </c>
      <c r="J1146" t="s">
        <v>70</v>
      </c>
      <c r="K1146" s="1">
        <v>28306</v>
      </c>
      <c r="L1146" t="s">
        <v>36</v>
      </c>
      <c r="M1146" t="s">
        <v>37</v>
      </c>
      <c r="N1146" t="s">
        <v>38</v>
      </c>
      <c r="O1146" t="s">
        <v>61</v>
      </c>
      <c r="P1146" t="s">
        <v>40</v>
      </c>
      <c r="Q1146">
        <v>3</v>
      </c>
      <c r="R1146" s="1">
        <v>45118</v>
      </c>
      <c r="S1146">
        <v>4</v>
      </c>
      <c r="T1146">
        <v>5</v>
      </c>
      <c r="U1146">
        <v>5</v>
      </c>
      <c r="V1146" s="1">
        <v>45069</v>
      </c>
      <c r="W1146" t="s">
        <v>41</v>
      </c>
      <c r="X1146" t="s">
        <v>42</v>
      </c>
      <c r="Y1146" t="s">
        <v>52</v>
      </c>
      <c r="Z1146">
        <v>1</v>
      </c>
      <c r="AA1146">
        <v>579.05999999999995</v>
      </c>
      <c r="AB1146">
        <v>42</v>
      </c>
    </row>
    <row r="1147" spans="1:28" x14ac:dyDescent="0.25">
      <c r="A1147">
        <v>1660</v>
      </c>
      <c r="B1147" s="1">
        <v>44782</v>
      </c>
      <c r="C1147" t="s">
        <v>124</v>
      </c>
      <c r="D1147" t="s">
        <v>74</v>
      </c>
      <c r="E1147" t="s">
        <v>108</v>
      </c>
      <c r="F1147" t="s">
        <v>31</v>
      </c>
      <c r="G1147" t="s">
        <v>56</v>
      </c>
      <c r="H1147" t="s">
        <v>55</v>
      </c>
      <c r="I1147" t="s">
        <v>95</v>
      </c>
      <c r="J1147" t="s">
        <v>65</v>
      </c>
      <c r="K1147" s="1">
        <v>26116</v>
      </c>
      <c r="L1147" t="s">
        <v>36</v>
      </c>
      <c r="M1147" t="s">
        <v>48</v>
      </c>
      <c r="N1147" t="s">
        <v>60</v>
      </c>
      <c r="O1147" t="s">
        <v>39</v>
      </c>
      <c r="P1147" t="s">
        <v>40</v>
      </c>
      <c r="Q1147">
        <v>3</v>
      </c>
      <c r="R1147" s="1">
        <v>45094</v>
      </c>
      <c r="S1147">
        <v>5</v>
      </c>
      <c r="T1147">
        <v>5</v>
      </c>
      <c r="U1147">
        <v>1</v>
      </c>
      <c r="V1147" s="1">
        <v>45132</v>
      </c>
      <c r="W1147" t="s">
        <v>92</v>
      </c>
      <c r="X1147" t="s">
        <v>42</v>
      </c>
      <c r="Y1147" t="s">
        <v>43</v>
      </c>
      <c r="Z1147">
        <v>5</v>
      </c>
      <c r="AA1147">
        <v>698.82</v>
      </c>
      <c r="AB1147">
        <v>51</v>
      </c>
    </row>
    <row r="1148" spans="1:28" x14ac:dyDescent="0.25">
      <c r="A1148">
        <v>1661</v>
      </c>
      <c r="B1148" s="1">
        <v>43543</v>
      </c>
      <c r="C1148" t="s">
        <v>125</v>
      </c>
      <c r="D1148" t="s">
        <v>81</v>
      </c>
      <c r="E1148" t="s">
        <v>30</v>
      </c>
      <c r="F1148" t="s">
        <v>31</v>
      </c>
      <c r="G1148" t="s">
        <v>32</v>
      </c>
      <c r="H1148" t="s">
        <v>55</v>
      </c>
      <c r="I1148" t="s">
        <v>95</v>
      </c>
      <c r="J1148" t="s">
        <v>35</v>
      </c>
      <c r="K1148" s="1">
        <v>30087</v>
      </c>
      <c r="L1148" t="s">
        <v>36</v>
      </c>
      <c r="M1148" t="s">
        <v>48</v>
      </c>
      <c r="N1148" t="s">
        <v>49</v>
      </c>
      <c r="O1148" t="s">
        <v>77</v>
      </c>
      <c r="P1148" t="s">
        <v>40</v>
      </c>
      <c r="Q1148">
        <v>3</v>
      </c>
      <c r="R1148" s="1">
        <v>44982</v>
      </c>
      <c r="S1148">
        <v>5</v>
      </c>
      <c r="T1148">
        <v>4</v>
      </c>
      <c r="U1148">
        <v>4</v>
      </c>
      <c r="V1148" s="1">
        <v>45127</v>
      </c>
      <c r="W1148" t="s">
        <v>68</v>
      </c>
      <c r="X1148" t="s">
        <v>42</v>
      </c>
      <c r="Y1148" t="s">
        <v>43</v>
      </c>
      <c r="Z1148">
        <v>5</v>
      </c>
      <c r="AA1148">
        <v>633.36</v>
      </c>
      <c r="AB1148">
        <v>37</v>
      </c>
    </row>
    <row r="1149" spans="1:28" x14ac:dyDescent="0.25">
      <c r="A1149">
        <v>1662</v>
      </c>
      <c r="B1149" s="1">
        <v>43429</v>
      </c>
      <c r="C1149" t="s">
        <v>139</v>
      </c>
      <c r="D1149" t="s">
        <v>54</v>
      </c>
      <c r="E1149" t="s">
        <v>30</v>
      </c>
      <c r="F1149" t="s">
        <v>31</v>
      </c>
      <c r="G1149" t="s">
        <v>32</v>
      </c>
      <c r="H1149" t="s">
        <v>55</v>
      </c>
      <c r="I1149" t="s">
        <v>95</v>
      </c>
      <c r="J1149" t="s">
        <v>79</v>
      </c>
      <c r="K1149" s="1">
        <v>23319</v>
      </c>
      <c r="L1149" t="s">
        <v>36</v>
      </c>
      <c r="M1149" t="s">
        <v>37</v>
      </c>
      <c r="N1149" t="s">
        <v>49</v>
      </c>
      <c r="O1149" t="s">
        <v>67</v>
      </c>
      <c r="P1149" t="s">
        <v>40</v>
      </c>
      <c r="Q1149">
        <v>3</v>
      </c>
      <c r="R1149" s="1">
        <v>45063</v>
      </c>
      <c r="S1149">
        <v>2</v>
      </c>
      <c r="T1149">
        <v>4</v>
      </c>
      <c r="U1149">
        <v>5</v>
      </c>
      <c r="V1149" s="1">
        <v>44975</v>
      </c>
      <c r="W1149" t="s">
        <v>68</v>
      </c>
      <c r="X1149" t="s">
        <v>42</v>
      </c>
      <c r="Y1149" t="s">
        <v>43</v>
      </c>
      <c r="Z1149">
        <v>3</v>
      </c>
      <c r="AA1149">
        <v>241.19</v>
      </c>
      <c r="AB1149">
        <v>55</v>
      </c>
    </row>
    <row r="1150" spans="1:28" x14ac:dyDescent="0.25">
      <c r="A1150">
        <v>1663</v>
      </c>
      <c r="B1150" s="1">
        <v>44661</v>
      </c>
      <c r="C1150" t="s">
        <v>139</v>
      </c>
      <c r="D1150" t="s">
        <v>69</v>
      </c>
      <c r="E1150" t="s">
        <v>108</v>
      </c>
      <c r="F1150" t="s">
        <v>55</v>
      </c>
      <c r="G1150" t="s">
        <v>32</v>
      </c>
      <c r="H1150" t="s">
        <v>55</v>
      </c>
      <c r="I1150" t="s">
        <v>95</v>
      </c>
      <c r="J1150" t="s">
        <v>47</v>
      </c>
      <c r="K1150" s="1">
        <v>22311</v>
      </c>
      <c r="L1150" t="s">
        <v>36</v>
      </c>
      <c r="M1150" t="s">
        <v>37</v>
      </c>
      <c r="N1150" t="s">
        <v>84</v>
      </c>
      <c r="O1150" t="s">
        <v>39</v>
      </c>
      <c r="P1150" t="s">
        <v>40</v>
      </c>
      <c r="Q1150">
        <v>3</v>
      </c>
      <c r="R1150" s="1">
        <v>44995</v>
      </c>
      <c r="S1150">
        <v>4</v>
      </c>
      <c r="T1150">
        <v>2</v>
      </c>
      <c r="U1150">
        <v>4</v>
      </c>
      <c r="V1150" s="1">
        <v>45120</v>
      </c>
      <c r="W1150" t="s">
        <v>92</v>
      </c>
      <c r="X1150" t="s">
        <v>51</v>
      </c>
      <c r="Y1150" t="s">
        <v>73</v>
      </c>
      <c r="Z1150">
        <v>5</v>
      </c>
      <c r="AA1150">
        <v>271.37</v>
      </c>
      <c r="AB1150">
        <v>61</v>
      </c>
    </row>
    <row r="1151" spans="1:28" x14ac:dyDescent="0.25">
      <c r="A1151">
        <v>1664</v>
      </c>
      <c r="B1151" s="1">
        <v>44288</v>
      </c>
      <c r="C1151" t="s">
        <v>53</v>
      </c>
      <c r="D1151" t="s">
        <v>44</v>
      </c>
      <c r="E1151" t="s">
        <v>30</v>
      </c>
      <c r="F1151" t="s">
        <v>55</v>
      </c>
      <c r="G1151" t="s">
        <v>32</v>
      </c>
      <c r="H1151" t="s">
        <v>55</v>
      </c>
      <c r="I1151" t="s">
        <v>95</v>
      </c>
      <c r="J1151" t="s">
        <v>89</v>
      </c>
      <c r="K1151" s="1">
        <v>33491</v>
      </c>
      <c r="L1151" t="s">
        <v>36</v>
      </c>
      <c r="M1151" t="s">
        <v>48</v>
      </c>
      <c r="N1151" t="s">
        <v>38</v>
      </c>
      <c r="O1151" t="s">
        <v>61</v>
      </c>
      <c r="P1151" t="s">
        <v>40</v>
      </c>
      <c r="Q1151">
        <v>3</v>
      </c>
      <c r="R1151" s="1">
        <v>44969</v>
      </c>
      <c r="S1151">
        <v>2</v>
      </c>
      <c r="T1151">
        <v>1</v>
      </c>
      <c r="U1151">
        <v>1</v>
      </c>
      <c r="V1151" s="1">
        <v>45115</v>
      </c>
      <c r="W1151" t="s">
        <v>62</v>
      </c>
      <c r="X1151" t="s">
        <v>42</v>
      </c>
      <c r="Y1151" t="s">
        <v>52</v>
      </c>
      <c r="Z1151">
        <v>1</v>
      </c>
      <c r="AA1151">
        <v>137.87</v>
      </c>
      <c r="AB1151">
        <v>30</v>
      </c>
    </row>
    <row r="1152" spans="1:28" x14ac:dyDescent="0.25">
      <c r="A1152">
        <v>1665</v>
      </c>
      <c r="B1152" s="1">
        <v>43821</v>
      </c>
      <c r="C1152" t="s">
        <v>53</v>
      </c>
      <c r="D1152" t="s">
        <v>87</v>
      </c>
      <c r="E1152" t="s">
        <v>30</v>
      </c>
      <c r="F1152" t="s">
        <v>31</v>
      </c>
      <c r="G1152" t="s">
        <v>45</v>
      </c>
      <c r="H1152" t="s">
        <v>46</v>
      </c>
      <c r="I1152" t="s">
        <v>95</v>
      </c>
      <c r="J1152" t="s">
        <v>96</v>
      </c>
      <c r="K1152" s="1">
        <v>23202</v>
      </c>
      <c r="L1152" t="s">
        <v>36</v>
      </c>
      <c r="M1152" t="s">
        <v>48</v>
      </c>
      <c r="N1152" t="s">
        <v>72</v>
      </c>
      <c r="O1152" t="s">
        <v>39</v>
      </c>
      <c r="P1152" t="s">
        <v>40</v>
      </c>
      <c r="Q1152">
        <v>3</v>
      </c>
      <c r="R1152" s="1">
        <v>44796</v>
      </c>
      <c r="S1152">
        <v>4</v>
      </c>
      <c r="T1152">
        <v>2</v>
      </c>
      <c r="U1152">
        <v>3</v>
      </c>
      <c r="V1152" s="1">
        <v>44880</v>
      </c>
      <c r="W1152" t="s">
        <v>62</v>
      </c>
      <c r="X1152" t="s">
        <v>42</v>
      </c>
      <c r="Y1152" t="s">
        <v>73</v>
      </c>
      <c r="Z1152">
        <v>3</v>
      </c>
      <c r="AA1152">
        <v>999.83</v>
      </c>
      <c r="AB1152">
        <v>56</v>
      </c>
    </row>
    <row r="1153" spans="1:28" x14ac:dyDescent="0.25">
      <c r="A1153">
        <v>1666</v>
      </c>
      <c r="B1153" s="1">
        <v>44422</v>
      </c>
      <c r="C1153" t="s">
        <v>53</v>
      </c>
      <c r="D1153" t="s">
        <v>64</v>
      </c>
      <c r="E1153" t="s">
        <v>30</v>
      </c>
      <c r="F1153" t="s">
        <v>55</v>
      </c>
      <c r="G1153" t="s">
        <v>45</v>
      </c>
      <c r="H1153" t="s">
        <v>46</v>
      </c>
      <c r="I1153" t="s">
        <v>95</v>
      </c>
      <c r="J1153" t="s">
        <v>65</v>
      </c>
      <c r="K1153" s="1">
        <v>28693</v>
      </c>
      <c r="L1153" t="s">
        <v>80</v>
      </c>
      <c r="M1153" t="s">
        <v>48</v>
      </c>
      <c r="N1153" t="s">
        <v>72</v>
      </c>
      <c r="O1153" t="s">
        <v>77</v>
      </c>
      <c r="P1153" t="s">
        <v>40</v>
      </c>
      <c r="Q1153">
        <v>3</v>
      </c>
      <c r="R1153" s="1">
        <v>44785</v>
      </c>
      <c r="S1153">
        <v>3</v>
      </c>
      <c r="T1153">
        <v>3</v>
      </c>
      <c r="U1153">
        <v>4</v>
      </c>
      <c r="V1153" s="1">
        <v>44978</v>
      </c>
      <c r="W1153" t="s">
        <v>68</v>
      </c>
      <c r="X1153" t="s">
        <v>42</v>
      </c>
      <c r="Y1153" t="s">
        <v>43</v>
      </c>
      <c r="Z1153">
        <v>5</v>
      </c>
      <c r="AA1153">
        <v>597.62</v>
      </c>
      <c r="AB1153">
        <v>43</v>
      </c>
    </row>
    <row r="1154" spans="1:28" x14ac:dyDescent="0.25">
      <c r="A1154">
        <v>1667</v>
      </c>
      <c r="B1154" s="1">
        <v>43340</v>
      </c>
      <c r="C1154" t="s">
        <v>131</v>
      </c>
      <c r="D1154" t="s">
        <v>69</v>
      </c>
      <c r="E1154" t="s">
        <v>30</v>
      </c>
      <c r="F1154" t="s">
        <v>55</v>
      </c>
      <c r="G1154" t="s">
        <v>45</v>
      </c>
      <c r="H1154" t="s">
        <v>55</v>
      </c>
      <c r="I1154" t="s">
        <v>132</v>
      </c>
      <c r="J1154" t="s">
        <v>89</v>
      </c>
      <c r="K1154" s="1">
        <v>26377</v>
      </c>
      <c r="L1154" t="s">
        <v>36</v>
      </c>
      <c r="M1154" t="s">
        <v>48</v>
      </c>
      <c r="N1154" t="s">
        <v>72</v>
      </c>
      <c r="O1154" t="s">
        <v>39</v>
      </c>
      <c r="P1154" t="s">
        <v>40</v>
      </c>
      <c r="Q1154">
        <v>3</v>
      </c>
      <c r="R1154" s="1">
        <v>44858</v>
      </c>
      <c r="S1154">
        <v>1</v>
      </c>
      <c r="T1154">
        <v>3</v>
      </c>
      <c r="U1154">
        <v>5</v>
      </c>
      <c r="V1154" s="1">
        <v>44815</v>
      </c>
      <c r="W1154" t="s">
        <v>41</v>
      </c>
      <c r="X1154" t="s">
        <v>51</v>
      </c>
      <c r="Y1154" t="s">
        <v>63</v>
      </c>
      <c r="Z1154">
        <v>1</v>
      </c>
      <c r="AA1154">
        <v>697.89</v>
      </c>
      <c r="AB1154">
        <v>46</v>
      </c>
    </row>
    <row r="1155" spans="1:28" x14ac:dyDescent="0.25">
      <c r="A1155">
        <v>1668</v>
      </c>
      <c r="B1155" s="1">
        <v>45117</v>
      </c>
      <c r="C1155" t="s">
        <v>131</v>
      </c>
      <c r="D1155" t="s">
        <v>29</v>
      </c>
      <c r="E1155" t="s">
        <v>30</v>
      </c>
      <c r="F1155" t="s">
        <v>46</v>
      </c>
      <c r="G1155" t="s">
        <v>32</v>
      </c>
      <c r="H1155" t="s">
        <v>46</v>
      </c>
      <c r="I1155" t="s">
        <v>132</v>
      </c>
      <c r="J1155" t="s">
        <v>47</v>
      </c>
      <c r="K1155" s="1">
        <v>17417</v>
      </c>
      <c r="L1155" t="s">
        <v>36</v>
      </c>
      <c r="M1155" t="s">
        <v>48</v>
      </c>
      <c r="N1155" t="s">
        <v>72</v>
      </c>
      <c r="O1155" t="s">
        <v>61</v>
      </c>
      <c r="P1155" t="s">
        <v>40</v>
      </c>
      <c r="Q1155">
        <v>3</v>
      </c>
      <c r="R1155" s="1">
        <v>44835</v>
      </c>
      <c r="S1155">
        <v>2</v>
      </c>
      <c r="T1155">
        <v>1</v>
      </c>
      <c r="U1155">
        <v>3</v>
      </c>
      <c r="V1155" s="1">
        <v>45100</v>
      </c>
      <c r="W1155" t="s">
        <v>50</v>
      </c>
      <c r="X1155" t="s">
        <v>51</v>
      </c>
      <c r="Y1155" t="s">
        <v>43</v>
      </c>
      <c r="Z1155">
        <v>5</v>
      </c>
      <c r="AA1155">
        <v>673.27</v>
      </c>
      <c r="AB1155">
        <v>76</v>
      </c>
    </row>
    <row r="1156" spans="1:28" x14ac:dyDescent="0.25">
      <c r="A1156">
        <v>1669</v>
      </c>
      <c r="B1156" s="1">
        <v>44092</v>
      </c>
      <c r="C1156" t="s">
        <v>140</v>
      </c>
      <c r="D1156" t="s">
        <v>85</v>
      </c>
      <c r="E1156" t="s">
        <v>30</v>
      </c>
      <c r="F1156" t="s">
        <v>46</v>
      </c>
      <c r="G1156" t="s">
        <v>45</v>
      </c>
      <c r="H1156" t="s">
        <v>33</v>
      </c>
      <c r="I1156" t="s">
        <v>95</v>
      </c>
      <c r="J1156" t="s">
        <v>70</v>
      </c>
      <c r="K1156" s="1">
        <v>22538</v>
      </c>
      <c r="L1156" t="s">
        <v>36</v>
      </c>
      <c r="M1156" t="s">
        <v>48</v>
      </c>
      <c r="N1156" t="s">
        <v>84</v>
      </c>
      <c r="O1156" t="s">
        <v>77</v>
      </c>
      <c r="P1156" t="s">
        <v>40</v>
      </c>
      <c r="Q1156">
        <v>3</v>
      </c>
      <c r="R1156" s="1">
        <v>44817</v>
      </c>
      <c r="S1156">
        <v>3</v>
      </c>
      <c r="T1156">
        <v>1</v>
      </c>
      <c r="U1156">
        <v>2</v>
      </c>
      <c r="V1156" s="1">
        <v>44936</v>
      </c>
      <c r="W1156" t="s">
        <v>62</v>
      </c>
      <c r="X1156" t="s">
        <v>51</v>
      </c>
      <c r="Y1156" t="s">
        <v>73</v>
      </c>
      <c r="Z1156">
        <v>5</v>
      </c>
      <c r="AA1156">
        <v>753.01</v>
      </c>
      <c r="AB1156">
        <v>59</v>
      </c>
    </row>
    <row r="1157" spans="1:28" x14ac:dyDescent="0.25">
      <c r="A1157">
        <v>1670</v>
      </c>
      <c r="B1157" s="1">
        <v>43664</v>
      </c>
      <c r="C1157" t="s">
        <v>140</v>
      </c>
      <c r="D1157" t="s">
        <v>44</v>
      </c>
      <c r="E1157" t="s">
        <v>30</v>
      </c>
      <c r="F1157" t="s">
        <v>31</v>
      </c>
      <c r="G1157" t="s">
        <v>45</v>
      </c>
      <c r="H1157" t="s">
        <v>55</v>
      </c>
      <c r="I1157" t="s">
        <v>95</v>
      </c>
      <c r="J1157" t="s">
        <v>89</v>
      </c>
      <c r="K1157" s="1">
        <v>22226</v>
      </c>
      <c r="L1157" t="s">
        <v>36</v>
      </c>
      <c r="M1157" t="s">
        <v>37</v>
      </c>
      <c r="N1157" t="s">
        <v>60</v>
      </c>
      <c r="O1157" t="s">
        <v>39</v>
      </c>
      <c r="P1157" t="s">
        <v>40</v>
      </c>
      <c r="Q1157">
        <v>3</v>
      </c>
      <c r="R1157" s="1">
        <v>44784</v>
      </c>
      <c r="S1157">
        <v>2</v>
      </c>
      <c r="T1157">
        <v>2</v>
      </c>
      <c r="U1157">
        <v>2</v>
      </c>
      <c r="V1157" s="1">
        <v>44958</v>
      </c>
      <c r="W1157" t="s">
        <v>41</v>
      </c>
      <c r="X1157" t="s">
        <v>42</v>
      </c>
      <c r="Y1157" t="s">
        <v>43</v>
      </c>
      <c r="Z1157">
        <v>5</v>
      </c>
      <c r="AA1157">
        <v>939.02</v>
      </c>
      <c r="AB1157">
        <v>59</v>
      </c>
    </row>
    <row r="1158" spans="1:28" x14ac:dyDescent="0.25">
      <c r="A1158">
        <v>1671</v>
      </c>
      <c r="B1158" s="1">
        <v>44521</v>
      </c>
      <c r="C1158" t="s">
        <v>140</v>
      </c>
      <c r="D1158" t="s">
        <v>87</v>
      </c>
      <c r="E1158" t="s">
        <v>30</v>
      </c>
      <c r="F1158" t="s">
        <v>31</v>
      </c>
      <c r="G1158" t="s">
        <v>45</v>
      </c>
      <c r="H1158" t="s">
        <v>55</v>
      </c>
      <c r="I1158" t="s">
        <v>57</v>
      </c>
      <c r="J1158" t="s">
        <v>96</v>
      </c>
      <c r="K1158" s="1">
        <v>23660</v>
      </c>
      <c r="L1158" t="s">
        <v>36</v>
      </c>
      <c r="M1158" t="s">
        <v>37</v>
      </c>
      <c r="N1158" t="s">
        <v>38</v>
      </c>
      <c r="O1158" t="s">
        <v>67</v>
      </c>
      <c r="P1158" t="s">
        <v>40</v>
      </c>
      <c r="Q1158">
        <v>3</v>
      </c>
      <c r="R1158" s="1">
        <v>45115</v>
      </c>
      <c r="S1158">
        <v>5</v>
      </c>
      <c r="T1158">
        <v>3</v>
      </c>
      <c r="U1158">
        <v>5</v>
      </c>
      <c r="V1158" s="1">
        <v>44880</v>
      </c>
      <c r="W1158" t="s">
        <v>50</v>
      </c>
      <c r="X1158" t="s">
        <v>51</v>
      </c>
      <c r="Y1158" t="s">
        <v>73</v>
      </c>
      <c r="Z1158">
        <v>2</v>
      </c>
      <c r="AA1158">
        <v>680.45</v>
      </c>
      <c r="AB1158">
        <v>57</v>
      </c>
    </row>
    <row r="1159" spans="1:28" x14ac:dyDescent="0.25">
      <c r="A1159">
        <v>1672</v>
      </c>
      <c r="B1159" s="1">
        <v>44263</v>
      </c>
      <c r="C1159" t="s">
        <v>124</v>
      </c>
      <c r="D1159" t="s">
        <v>29</v>
      </c>
      <c r="E1159" t="s">
        <v>30</v>
      </c>
      <c r="F1159" t="s">
        <v>55</v>
      </c>
      <c r="G1159" t="s">
        <v>56</v>
      </c>
      <c r="H1159" t="s">
        <v>46</v>
      </c>
      <c r="I1159" t="s">
        <v>95</v>
      </c>
      <c r="J1159" t="s">
        <v>70</v>
      </c>
      <c r="K1159" s="1">
        <v>17313</v>
      </c>
      <c r="L1159" t="s">
        <v>36</v>
      </c>
      <c r="M1159" t="s">
        <v>48</v>
      </c>
      <c r="N1159" t="s">
        <v>84</v>
      </c>
      <c r="O1159" t="s">
        <v>67</v>
      </c>
      <c r="P1159" t="s">
        <v>40</v>
      </c>
      <c r="Q1159">
        <v>3</v>
      </c>
      <c r="R1159" s="1">
        <v>44842</v>
      </c>
      <c r="S1159">
        <v>1</v>
      </c>
      <c r="T1159">
        <v>3</v>
      </c>
      <c r="U1159">
        <v>4</v>
      </c>
      <c r="V1159" s="1">
        <v>44818</v>
      </c>
      <c r="W1159" t="s">
        <v>68</v>
      </c>
      <c r="X1159" t="s">
        <v>51</v>
      </c>
      <c r="Y1159" t="s">
        <v>63</v>
      </c>
      <c r="Z1159">
        <v>3</v>
      </c>
      <c r="AA1159">
        <v>263.8</v>
      </c>
      <c r="AB1159">
        <v>74</v>
      </c>
    </row>
    <row r="1160" spans="1:28" x14ac:dyDescent="0.25">
      <c r="A1160">
        <v>1673</v>
      </c>
      <c r="B1160" s="1">
        <v>43698</v>
      </c>
      <c r="C1160" t="s">
        <v>125</v>
      </c>
      <c r="D1160" t="s">
        <v>44</v>
      </c>
      <c r="E1160" t="s">
        <v>30</v>
      </c>
      <c r="F1160" t="s">
        <v>46</v>
      </c>
      <c r="G1160" t="s">
        <v>32</v>
      </c>
      <c r="H1160" t="s">
        <v>55</v>
      </c>
      <c r="I1160" t="s">
        <v>95</v>
      </c>
      <c r="J1160" t="s">
        <v>65</v>
      </c>
      <c r="K1160" s="1">
        <v>18574</v>
      </c>
      <c r="L1160" t="s">
        <v>36</v>
      </c>
      <c r="M1160" t="s">
        <v>37</v>
      </c>
      <c r="N1160" t="s">
        <v>60</v>
      </c>
      <c r="O1160" t="s">
        <v>39</v>
      </c>
      <c r="P1160" t="s">
        <v>40</v>
      </c>
      <c r="Q1160">
        <v>3</v>
      </c>
      <c r="R1160" s="1">
        <v>44792</v>
      </c>
      <c r="S1160">
        <v>3</v>
      </c>
      <c r="T1160">
        <v>5</v>
      </c>
      <c r="U1160">
        <v>5</v>
      </c>
      <c r="V1160" s="1">
        <v>44930</v>
      </c>
      <c r="W1160" t="s">
        <v>62</v>
      </c>
      <c r="X1160" t="s">
        <v>51</v>
      </c>
      <c r="Y1160" t="s">
        <v>52</v>
      </c>
      <c r="Z1160">
        <v>2</v>
      </c>
      <c r="AA1160">
        <v>981.06</v>
      </c>
      <c r="AB1160">
        <v>69</v>
      </c>
    </row>
    <row r="1161" spans="1:28" x14ac:dyDescent="0.25">
      <c r="A1161">
        <v>1674</v>
      </c>
      <c r="B1161" s="1">
        <v>44681</v>
      </c>
      <c r="C1161" t="s">
        <v>139</v>
      </c>
      <c r="D1161" t="s">
        <v>87</v>
      </c>
      <c r="E1161" t="s">
        <v>108</v>
      </c>
      <c r="F1161" t="s">
        <v>46</v>
      </c>
      <c r="G1161" t="s">
        <v>56</v>
      </c>
      <c r="H1161" t="s">
        <v>55</v>
      </c>
      <c r="I1161" t="s">
        <v>95</v>
      </c>
      <c r="J1161" t="s">
        <v>101</v>
      </c>
      <c r="K1161" s="1">
        <v>16970</v>
      </c>
      <c r="L1161" t="s">
        <v>36</v>
      </c>
      <c r="M1161" t="s">
        <v>37</v>
      </c>
      <c r="N1161" t="s">
        <v>60</v>
      </c>
      <c r="O1161" t="s">
        <v>67</v>
      </c>
      <c r="P1161" t="s">
        <v>40</v>
      </c>
      <c r="Q1161">
        <v>3</v>
      </c>
      <c r="R1161" s="1">
        <v>44838</v>
      </c>
      <c r="S1161">
        <v>1</v>
      </c>
      <c r="T1161">
        <v>5</v>
      </c>
      <c r="U1161">
        <v>5</v>
      </c>
      <c r="V1161" s="1">
        <v>44887</v>
      </c>
      <c r="W1161" t="s">
        <v>50</v>
      </c>
      <c r="X1161" t="s">
        <v>42</v>
      </c>
      <c r="Y1161" t="s">
        <v>73</v>
      </c>
      <c r="Z1161">
        <v>1</v>
      </c>
      <c r="AA1161">
        <v>293.55</v>
      </c>
      <c r="AB1161">
        <v>76</v>
      </c>
    </row>
    <row r="1162" spans="1:28" x14ac:dyDescent="0.25">
      <c r="A1162">
        <v>1675</v>
      </c>
      <c r="B1162" s="1">
        <v>44960</v>
      </c>
      <c r="C1162" t="s">
        <v>53</v>
      </c>
      <c r="D1162" t="s">
        <v>85</v>
      </c>
      <c r="E1162" t="s">
        <v>30</v>
      </c>
      <c r="F1162" t="s">
        <v>55</v>
      </c>
      <c r="G1162" t="s">
        <v>45</v>
      </c>
      <c r="H1162" t="s">
        <v>46</v>
      </c>
      <c r="I1162" t="s">
        <v>95</v>
      </c>
      <c r="J1162" t="s">
        <v>70</v>
      </c>
      <c r="K1162" s="1">
        <v>21856</v>
      </c>
      <c r="L1162" t="s">
        <v>36</v>
      </c>
      <c r="M1162" t="s">
        <v>48</v>
      </c>
      <c r="N1162" t="s">
        <v>49</v>
      </c>
      <c r="O1162" t="s">
        <v>39</v>
      </c>
      <c r="P1162" t="s">
        <v>40</v>
      </c>
      <c r="Q1162">
        <v>3</v>
      </c>
      <c r="R1162" s="1">
        <v>44951</v>
      </c>
      <c r="S1162">
        <v>4</v>
      </c>
      <c r="T1162">
        <v>1</v>
      </c>
      <c r="U1162">
        <v>4</v>
      </c>
      <c r="V1162" s="1">
        <v>44992</v>
      </c>
      <c r="W1162" t="s">
        <v>68</v>
      </c>
      <c r="X1162" t="s">
        <v>42</v>
      </c>
      <c r="Y1162" t="s">
        <v>43</v>
      </c>
      <c r="Z1162">
        <v>4</v>
      </c>
      <c r="AA1162">
        <v>904.68</v>
      </c>
      <c r="AB1162">
        <v>64</v>
      </c>
    </row>
    <row r="1163" spans="1:28" x14ac:dyDescent="0.25">
      <c r="A1163">
        <v>1676</v>
      </c>
      <c r="B1163" s="1">
        <v>45054</v>
      </c>
      <c r="C1163" t="s">
        <v>53</v>
      </c>
      <c r="D1163" t="s">
        <v>64</v>
      </c>
      <c r="E1163" t="s">
        <v>30</v>
      </c>
      <c r="F1163" t="s">
        <v>46</v>
      </c>
      <c r="G1163" t="s">
        <v>56</v>
      </c>
      <c r="H1163" t="s">
        <v>55</v>
      </c>
      <c r="I1163" t="s">
        <v>95</v>
      </c>
      <c r="J1163" t="s">
        <v>102</v>
      </c>
      <c r="K1163" s="1">
        <v>23235</v>
      </c>
      <c r="L1163" t="s">
        <v>36</v>
      </c>
      <c r="M1163" t="s">
        <v>48</v>
      </c>
      <c r="N1163" t="s">
        <v>60</v>
      </c>
      <c r="O1163" t="s">
        <v>39</v>
      </c>
      <c r="P1163" t="s">
        <v>40</v>
      </c>
      <c r="Q1163">
        <v>3</v>
      </c>
      <c r="R1163" s="1">
        <v>45012</v>
      </c>
      <c r="S1163">
        <v>2</v>
      </c>
      <c r="T1163">
        <v>5</v>
      </c>
      <c r="U1163">
        <v>1</v>
      </c>
      <c r="V1163" s="1">
        <v>44902</v>
      </c>
      <c r="W1163" t="s">
        <v>62</v>
      </c>
      <c r="X1163" t="s">
        <v>42</v>
      </c>
      <c r="Y1163" t="s">
        <v>43</v>
      </c>
      <c r="Z1163">
        <v>5</v>
      </c>
      <c r="AA1163">
        <v>104.66</v>
      </c>
      <c r="AB1163">
        <v>60</v>
      </c>
    </row>
    <row r="1164" spans="1:28" x14ac:dyDescent="0.25">
      <c r="A1164">
        <v>1677</v>
      </c>
      <c r="B1164" s="1">
        <v>44771</v>
      </c>
      <c r="C1164" t="s">
        <v>53</v>
      </c>
      <c r="D1164" t="s">
        <v>74</v>
      </c>
      <c r="E1164" t="s">
        <v>30</v>
      </c>
      <c r="F1164" t="s">
        <v>46</v>
      </c>
      <c r="G1164" t="s">
        <v>56</v>
      </c>
      <c r="H1164" t="s">
        <v>46</v>
      </c>
      <c r="I1164" t="s">
        <v>95</v>
      </c>
      <c r="J1164" t="s">
        <v>65</v>
      </c>
      <c r="K1164" s="1">
        <v>24068</v>
      </c>
      <c r="L1164" t="s">
        <v>80</v>
      </c>
      <c r="M1164" t="s">
        <v>37</v>
      </c>
      <c r="N1164" t="s">
        <v>60</v>
      </c>
      <c r="O1164" t="s">
        <v>39</v>
      </c>
      <c r="P1164" t="s">
        <v>40</v>
      </c>
      <c r="Q1164">
        <v>3</v>
      </c>
      <c r="R1164" s="1">
        <v>44995</v>
      </c>
      <c r="S1164">
        <v>5</v>
      </c>
      <c r="T1164">
        <v>4</v>
      </c>
      <c r="U1164">
        <v>5</v>
      </c>
      <c r="V1164" s="1">
        <v>44897</v>
      </c>
      <c r="W1164" t="s">
        <v>68</v>
      </c>
      <c r="X1164" t="s">
        <v>51</v>
      </c>
      <c r="Y1164" t="s">
        <v>52</v>
      </c>
      <c r="Z1164">
        <v>2</v>
      </c>
      <c r="AA1164">
        <v>836.37</v>
      </c>
      <c r="AB1164">
        <v>57</v>
      </c>
    </row>
    <row r="1165" spans="1:28" x14ac:dyDescent="0.25">
      <c r="A1165">
        <v>1678</v>
      </c>
      <c r="B1165" s="1">
        <v>44153</v>
      </c>
      <c r="C1165" t="s">
        <v>131</v>
      </c>
      <c r="D1165" t="s">
        <v>54</v>
      </c>
      <c r="E1165" t="s">
        <v>30</v>
      </c>
      <c r="F1165" t="s">
        <v>46</v>
      </c>
      <c r="G1165" t="s">
        <v>45</v>
      </c>
      <c r="H1165" t="s">
        <v>46</v>
      </c>
      <c r="I1165" t="s">
        <v>132</v>
      </c>
      <c r="J1165" t="s">
        <v>70</v>
      </c>
      <c r="K1165" s="1">
        <v>16889</v>
      </c>
      <c r="L1165" t="s">
        <v>36</v>
      </c>
      <c r="M1165" t="s">
        <v>37</v>
      </c>
      <c r="N1165" t="s">
        <v>72</v>
      </c>
      <c r="O1165" t="s">
        <v>39</v>
      </c>
      <c r="P1165" t="s">
        <v>40</v>
      </c>
      <c r="Q1165">
        <v>3</v>
      </c>
      <c r="R1165" s="1">
        <v>45098</v>
      </c>
      <c r="S1165">
        <v>2</v>
      </c>
      <c r="T1165">
        <v>1</v>
      </c>
      <c r="U1165">
        <v>1</v>
      </c>
      <c r="V1165" s="1">
        <v>45030</v>
      </c>
      <c r="W1165" t="s">
        <v>41</v>
      </c>
      <c r="X1165" t="s">
        <v>42</v>
      </c>
      <c r="Y1165" t="s">
        <v>63</v>
      </c>
      <c r="Z1165">
        <v>1</v>
      </c>
      <c r="AA1165">
        <v>749.64</v>
      </c>
      <c r="AB1165">
        <v>74</v>
      </c>
    </row>
    <row r="1166" spans="1:28" x14ac:dyDescent="0.25">
      <c r="A1166">
        <v>1679</v>
      </c>
      <c r="B1166" s="1">
        <v>44332</v>
      </c>
      <c r="C1166" t="s">
        <v>131</v>
      </c>
      <c r="D1166" t="s">
        <v>69</v>
      </c>
      <c r="E1166" t="s">
        <v>30</v>
      </c>
      <c r="F1166" t="s">
        <v>46</v>
      </c>
      <c r="G1166" t="s">
        <v>32</v>
      </c>
      <c r="H1166" t="s">
        <v>46</v>
      </c>
      <c r="I1166" t="s">
        <v>132</v>
      </c>
      <c r="J1166" t="s">
        <v>79</v>
      </c>
      <c r="K1166" s="1">
        <v>16420</v>
      </c>
      <c r="L1166" t="s">
        <v>36</v>
      </c>
      <c r="M1166" t="s">
        <v>48</v>
      </c>
      <c r="N1166" t="s">
        <v>72</v>
      </c>
      <c r="O1166" t="s">
        <v>39</v>
      </c>
      <c r="P1166" t="s">
        <v>40</v>
      </c>
      <c r="Q1166">
        <v>3</v>
      </c>
      <c r="R1166" s="1">
        <v>45139</v>
      </c>
      <c r="S1166">
        <v>5</v>
      </c>
      <c r="T1166">
        <v>4</v>
      </c>
      <c r="U1166">
        <v>3</v>
      </c>
      <c r="V1166" s="1">
        <v>45010</v>
      </c>
      <c r="W1166" t="s">
        <v>41</v>
      </c>
      <c r="X1166" t="s">
        <v>51</v>
      </c>
      <c r="Y1166" t="s">
        <v>43</v>
      </c>
      <c r="Z1166">
        <v>5</v>
      </c>
      <c r="AA1166">
        <v>213.06</v>
      </c>
      <c r="AB1166">
        <v>77</v>
      </c>
    </row>
    <row r="1167" spans="1:28" x14ac:dyDescent="0.25">
      <c r="A1167">
        <v>1680</v>
      </c>
      <c r="B1167" s="1">
        <v>43763</v>
      </c>
      <c r="C1167" t="s">
        <v>131</v>
      </c>
      <c r="D1167" t="s">
        <v>29</v>
      </c>
      <c r="E1167" t="s">
        <v>30</v>
      </c>
      <c r="F1167" t="s">
        <v>55</v>
      </c>
      <c r="G1167" t="s">
        <v>32</v>
      </c>
      <c r="H1167" t="s">
        <v>33</v>
      </c>
      <c r="I1167" t="s">
        <v>95</v>
      </c>
      <c r="J1167" t="s">
        <v>65</v>
      </c>
      <c r="K1167" s="1">
        <v>28004</v>
      </c>
      <c r="L1167" t="s">
        <v>36</v>
      </c>
      <c r="M1167" t="s">
        <v>48</v>
      </c>
      <c r="N1167" t="s">
        <v>60</v>
      </c>
      <c r="O1167" t="s">
        <v>77</v>
      </c>
      <c r="P1167" t="s">
        <v>40</v>
      </c>
      <c r="Q1167">
        <v>3</v>
      </c>
      <c r="R1167" s="1">
        <v>44986</v>
      </c>
      <c r="S1167">
        <v>5</v>
      </c>
      <c r="T1167">
        <v>4</v>
      </c>
      <c r="U1167">
        <v>5</v>
      </c>
      <c r="V1167" s="1">
        <v>44838</v>
      </c>
      <c r="W1167" t="s">
        <v>50</v>
      </c>
      <c r="X1167" t="s">
        <v>42</v>
      </c>
      <c r="Y1167" t="s">
        <v>63</v>
      </c>
      <c r="Z1167">
        <v>3</v>
      </c>
      <c r="AA1167">
        <v>882.76</v>
      </c>
      <c r="AB1167">
        <v>43</v>
      </c>
    </row>
    <row r="1168" spans="1:28" x14ac:dyDescent="0.25">
      <c r="A1168">
        <v>1681</v>
      </c>
      <c r="B1168" s="1">
        <v>44990</v>
      </c>
      <c r="C1168" t="s">
        <v>140</v>
      </c>
      <c r="D1168" t="s">
        <v>85</v>
      </c>
      <c r="E1168" t="s">
        <v>30</v>
      </c>
      <c r="F1168" t="s">
        <v>31</v>
      </c>
      <c r="G1168" t="s">
        <v>56</v>
      </c>
      <c r="H1168" t="s">
        <v>33</v>
      </c>
      <c r="I1168" t="s">
        <v>95</v>
      </c>
      <c r="J1168" t="s">
        <v>79</v>
      </c>
      <c r="K1168" s="1">
        <v>27312</v>
      </c>
      <c r="L1168" t="s">
        <v>36</v>
      </c>
      <c r="M1168" t="s">
        <v>37</v>
      </c>
      <c r="N1168" t="s">
        <v>38</v>
      </c>
      <c r="O1168" t="s">
        <v>77</v>
      </c>
      <c r="P1168" t="s">
        <v>40</v>
      </c>
      <c r="Q1168">
        <v>3</v>
      </c>
      <c r="R1168" s="1">
        <v>45076</v>
      </c>
      <c r="S1168">
        <v>2</v>
      </c>
      <c r="T1168">
        <v>3</v>
      </c>
      <c r="U1168">
        <v>4</v>
      </c>
      <c r="V1168" s="1">
        <v>44915</v>
      </c>
      <c r="W1168" t="s">
        <v>50</v>
      </c>
      <c r="X1168" t="s">
        <v>51</v>
      </c>
      <c r="Y1168" t="s">
        <v>43</v>
      </c>
      <c r="Z1168">
        <v>1</v>
      </c>
      <c r="AA1168">
        <v>113.42</v>
      </c>
      <c r="AB1168">
        <v>49</v>
      </c>
    </row>
    <row r="1169" spans="1:28" x14ac:dyDescent="0.25">
      <c r="A1169">
        <v>1682</v>
      </c>
      <c r="B1169" s="1">
        <v>44348</v>
      </c>
      <c r="C1169" t="s">
        <v>140</v>
      </c>
      <c r="D1169" t="s">
        <v>44</v>
      </c>
      <c r="E1169" t="s">
        <v>30</v>
      </c>
      <c r="F1169" t="s">
        <v>46</v>
      </c>
      <c r="G1169" t="s">
        <v>56</v>
      </c>
      <c r="H1169" t="s">
        <v>46</v>
      </c>
      <c r="I1169" t="s">
        <v>95</v>
      </c>
      <c r="J1169" t="s">
        <v>47</v>
      </c>
      <c r="K1169" s="1">
        <v>25931</v>
      </c>
      <c r="L1169" t="s">
        <v>36</v>
      </c>
      <c r="M1169" t="s">
        <v>37</v>
      </c>
      <c r="N1169" t="s">
        <v>72</v>
      </c>
      <c r="O1169" t="s">
        <v>67</v>
      </c>
      <c r="P1169" t="s">
        <v>40</v>
      </c>
      <c r="Q1169">
        <v>3</v>
      </c>
      <c r="R1169" s="1">
        <v>45031</v>
      </c>
      <c r="S1169">
        <v>5</v>
      </c>
      <c r="T1169">
        <v>3</v>
      </c>
      <c r="U1169">
        <v>4</v>
      </c>
      <c r="V1169" s="1">
        <v>44823</v>
      </c>
      <c r="W1169" t="s">
        <v>62</v>
      </c>
      <c r="X1169" t="s">
        <v>51</v>
      </c>
      <c r="Y1169" t="s">
        <v>43</v>
      </c>
      <c r="Z1169">
        <v>3</v>
      </c>
      <c r="AA1169">
        <v>284.61</v>
      </c>
      <c r="AB1169">
        <v>51</v>
      </c>
    </row>
    <row r="1170" spans="1:28" x14ac:dyDescent="0.25">
      <c r="A1170">
        <v>1683</v>
      </c>
      <c r="B1170" s="1">
        <v>44583</v>
      </c>
      <c r="C1170" t="s">
        <v>140</v>
      </c>
      <c r="D1170" t="s">
        <v>87</v>
      </c>
      <c r="E1170" t="s">
        <v>108</v>
      </c>
      <c r="F1170" t="s">
        <v>55</v>
      </c>
      <c r="G1170" t="s">
        <v>56</v>
      </c>
      <c r="H1170" t="s">
        <v>46</v>
      </c>
      <c r="I1170" t="s">
        <v>57</v>
      </c>
      <c r="J1170" t="s">
        <v>47</v>
      </c>
      <c r="K1170" s="1">
        <v>32187</v>
      </c>
      <c r="L1170" t="s">
        <v>36</v>
      </c>
      <c r="M1170" t="s">
        <v>37</v>
      </c>
      <c r="N1170" t="s">
        <v>60</v>
      </c>
      <c r="O1170" t="s">
        <v>67</v>
      </c>
      <c r="P1170" t="s">
        <v>40</v>
      </c>
      <c r="Q1170">
        <v>3</v>
      </c>
      <c r="R1170" s="1">
        <v>44924</v>
      </c>
      <c r="S1170">
        <v>2</v>
      </c>
      <c r="T1170">
        <v>4</v>
      </c>
      <c r="U1170">
        <v>4</v>
      </c>
      <c r="V1170" s="1">
        <v>45105</v>
      </c>
      <c r="W1170" t="s">
        <v>62</v>
      </c>
      <c r="X1170" t="s">
        <v>42</v>
      </c>
      <c r="Y1170" t="s">
        <v>43</v>
      </c>
      <c r="Z1170">
        <v>1</v>
      </c>
      <c r="AA1170">
        <v>599.74</v>
      </c>
      <c r="AB1170">
        <v>34</v>
      </c>
    </row>
    <row r="1171" spans="1:28" x14ac:dyDescent="0.25">
      <c r="A1171">
        <v>1684</v>
      </c>
      <c r="B1171" s="1">
        <v>45116</v>
      </c>
      <c r="C1171" t="s">
        <v>124</v>
      </c>
      <c r="D1171" t="s">
        <v>74</v>
      </c>
      <c r="E1171" t="s">
        <v>108</v>
      </c>
      <c r="F1171" t="s">
        <v>31</v>
      </c>
      <c r="G1171" t="s">
        <v>45</v>
      </c>
      <c r="H1171" t="s">
        <v>46</v>
      </c>
      <c r="I1171" t="s">
        <v>95</v>
      </c>
      <c r="J1171" t="s">
        <v>79</v>
      </c>
      <c r="K1171" s="1">
        <v>23077</v>
      </c>
      <c r="L1171" t="s">
        <v>36</v>
      </c>
      <c r="M1171" t="s">
        <v>48</v>
      </c>
      <c r="N1171" t="s">
        <v>49</v>
      </c>
      <c r="O1171" t="s">
        <v>39</v>
      </c>
      <c r="P1171" t="s">
        <v>40</v>
      </c>
      <c r="Q1171">
        <v>3</v>
      </c>
      <c r="R1171" s="1">
        <v>44925</v>
      </c>
      <c r="S1171">
        <v>2</v>
      </c>
      <c r="T1171">
        <v>4</v>
      </c>
      <c r="U1171">
        <v>3</v>
      </c>
      <c r="V1171" s="1">
        <v>45082</v>
      </c>
      <c r="W1171" t="s">
        <v>41</v>
      </c>
      <c r="X1171" t="s">
        <v>42</v>
      </c>
      <c r="Y1171" t="s">
        <v>43</v>
      </c>
      <c r="Z1171">
        <v>5</v>
      </c>
      <c r="AA1171">
        <v>700.99</v>
      </c>
      <c r="AB1171">
        <v>60</v>
      </c>
    </row>
    <row r="1172" spans="1:28" x14ac:dyDescent="0.25">
      <c r="A1172">
        <v>1685</v>
      </c>
      <c r="B1172" s="1">
        <v>43415</v>
      </c>
      <c r="C1172" t="s">
        <v>125</v>
      </c>
      <c r="D1172" t="s">
        <v>81</v>
      </c>
      <c r="E1172" t="s">
        <v>108</v>
      </c>
      <c r="F1172" t="s">
        <v>55</v>
      </c>
      <c r="G1172" t="s">
        <v>45</v>
      </c>
      <c r="H1172" t="s">
        <v>55</v>
      </c>
      <c r="I1172" t="s">
        <v>95</v>
      </c>
      <c r="J1172" t="s">
        <v>47</v>
      </c>
      <c r="K1172" s="1">
        <v>25015</v>
      </c>
      <c r="L1172" t="s">
        <v>36</v>
      </c>
      <c r="M1172" t="s">
        <v>37</v>
      </c>
      <c r="N1172" t="s">
        <v>72</v>
      </c>
      <c r="O1172" t="s">
        <v>77</v>
      </c>
      <c r="P1172" t="s">
        <v>40</v>
      </c>
      <c r="Q1172">
        <v>3</v>
      </c>
      <c r="R1172" s="1">
        <v>44944</v>
      </c>
      <c r="S1172">
        <v>1</v>
      </c>
      <c r="T1172">
        <v>4</v>
      </c>
      <c r="U1172">
        <v>2</v>
      </c>
      <c r="V1172" s="1">
        <v>44927</v>
      </c>
      <c r="W1172" t="s">
        <v>50</v>
      </c>
      <c r="X1172" t="s">
        <v>42</v>
      </c>
      <c r="Y1172" t="s">
        <v>73</v>
      </c>
      <c r="Z1172">
        <v>1</v>
      </c>
      <c r="AA1172">
        <v>650.07000000000005</v>
      </c>
      <c r="AB1172">
        <v>50</v>
      </c>
    </row>
    <row r="1173" spans="1:28" x14ac:dyDescent="0.25">
      <c r="A1173">
        <v>1686</v>
      </c>
      <c r="B1173" s="1">
        <v>44201</v>
      </c>
      <c r="C1173" t="s">
        <v>139</v>
      </c>
      <c r="D1173" t="s">
        <v>85</v>
      </c>
      <c r="E1173" t="s">
        <v>30</v>
      </c>
      <c r="F1173" t="s">
        <v>31</v>
      </c>
      <c r="G1173" t="s">
        <v>32</v>
      </c>
      <c r="H1173" t="s">
        <v>55</v>
      </c>
      <c r="I1173" t="s">
        <v>95</v>
      </c>
      <c r="J1173" t="s">
        <v>35</v>
      </c>
      <c r="K1173" s="1">
        <v>19789</v>
      </c>
      <c r="L1173" t="s">
        <v>36</v>
      </c>
      <c r="M1173" t="s">
        <v>48</v>
      </c>
      <c r="N1173" t="s">
        <v>72</v>
      </c>
      <c r="O1173" t="s">
        <v>39</v>
      </c>
      <c r="P1173" t="s">
        <v>40</v>
      </c>
      <c r="Q1173">
        <v>3</v>
      </c>
      <c r="R1173" s="1">
        <v>44963</v>
      </c>
      <c r="S1173">
        <v>2</v>
      </c>
      <c r="T1173">
        <v>4</v>
      </c>
      <c r="U1173">
        <v>2</v>
      </c>
      <c r="V1173" s="1">
        <v>44876</v>
      </c>
      <c r="W1173" t="s">
        <v>92</v>
      </c>
      <c r="X1173" t="s">
        <v>51</v>
      </c>
      <c r="Y1173" t="s">
        <v>63</v>
      </c>
      <c r="Z1173">
        <v>2</v>
      </c>
      <c r="AA1173">
        <v>851.38</v>
      </c>
      <c r="AB1173">
        <v>67</v>
      </c>
    </row>
    <row r="1174" spans="1:28" x14ac:dyDescent="0.25">
      <c r="A1174">
        <v>1687</v>
      </c>
      <c r="B1174" s="1">
        <v>44890</v>
      </c>
      <c r="C1174" t="s">
        <v>53</v>
      </c>
      <c r="D1174" t="s">
        <v>44</v>
      </c>
      <c r="E1174" t="s">
        <v>30</v>
      </c>
      <c r="F1174" t="s">
        <v>46</v>
      </c>
      <c r="G1174" t="s">
        <v>32</v>
      </c>
      <c r="H1174" t="s">
        <v>55</v>
      </c>
      <c r="I1174" t="s">
        <v>95</v>
      </c>
      <c r="J1174" t="s">
        <v>79</v>
      </c>
      <c r="K1174" s="1">
        <v>24587</v>
      </c>
      <c r="L1174" t="s">
        <v>36</v>
      </c>
      <c r="M1174" t="s">
        <v>48</v>
      </c>
      <c r="N1174" t="s">
        <v>38</v>
      </c>
      <c r="O1174" t="s">
        <v>39</v>
      </c>
      <c r="P1174" t="s">
        <v>40</v>
      </c>
      <c r="Q1174">
        <v>3</v>
      </c>
      <c r="R1174" s="1">
        <v>45141</v>
      </c>
      <c r="S1174">
        <v>3</v>
      </c>
      <c r="T1174">
        <v>4</v>
      </c>
      <c r="U1174">
        <v>5</v>
      </c>
      <c r="V1174" s="1">
        <v>44981</v>
      </c>
      <c r="W1174" t="s">
        <v>50</v>
      </c>
      <c r="X1174" t="s">
        <v>42</v>
      </c>
      <c r="Y1174" t="s">
        <v>43</v>
      </c>
      <c r="Z1174">
        <v>4</v>
      </c>
      <c r="AA1174">
        <v>455.1</v>
      </c>
      <c r="AB1174">
        <v>55</v>
      </c>
    </row>
    <row r="1175" spans="1:28" x14ac:dyDescent="0.25">
      <c r="A1175">
        <v>1688</v>
      </c>
      <c r="B1175" s="1">
        <v>43920</v>
      </c>
      <c r="C1175" t="s">
        <v>53</v>
      </c>
      <c r="D1175" t="s">
        <v>87</v>
      </c>
      <c r="E1175" t="s">
        <v>30</v>
      </c>
      <c r="F1175" t="s">
        <v>55</v>
      </c>
      <c r="G1175" t="s">
        <v>45</v>
      </c>
      <c r="H1175" t="s">
        <v>55</v>
      </c>
      <c r="I1175" t="s">
        <v>95</v>
      </c>
      <c r="J1175" t="s">
        <v>100</v>
      </c>
      <c r="K1175" s="1">
        <v>20659</v>
      </c>
      <c r="L1175" t="s">
        <v>80</v>
      </c>
      <c r="M1175" t="s">
        <v>48</v>
      </c>
      <c r="N1175" t="s">
        <v>60</v>
      </c>
      <c r="O1175" t="s">
        <v>77</v>
      </c>
      <c r="P1175" t="s">
        <v>40</v>
      </c>
      <c r="Q1175">
        <v>3</v>
      </c>
      <c r="R1175" s="1">
        <v>44877</v>
      </c>
      <c r="S1175">
        <v>1</v>
      </c>
      <c r="T1175">
        <v>4</v>
      </c>
      <c r="U1175">
        <v>5</v>
      </c>
      <c r="V1175" s="1">
        <v>44916</v>
      </c>
      <c r="W1175" t="s">
        <v>62</v>
      </c>
      <c r="X1175" t="s">
        <v>42</v>
      </c>
      <c r="Y1175" t="s">
        <v>63</v>
      </c>
      <c r="Z1175">
        <v>3</v>
      </c>
      <c r="AA1175">
        <v>880.67</v>
      </c>
      <c r="AB1175">
        <v>64</v>
      </c>
    </row>
    <row r="1176" spans="1:28" x14ac:dyDescent="0.25">
      <c r="A1176">
        <v>1689</v>
      </c>
      <c r="B1176" s="1">
        <v>44198</v>
      </c>
      <c r="C1176" t="s">
        <v>131</v>
      </c>
      <c r="D1176" t="s">
        <v>87</v>
      </c>
      <c r="E1176" t="s">
        <v>30</v>
      </c>
      <c r="F1176" t="s">
        <v>46</v>
      </c>
      <c r="G1176" t="s">
        <v>32</v>
      </c>
      <c r="H1176" t="s">
        <v>33</v>
      </c>
      <c r="I1176" t="s">
        <v>132</v>
      </c>
      <c r="J1176" t="s">
        <v>70</v>
      </c>
      <c r="K1176" s="1">
        <v>31385</v>
      </c>
      <c r="L1176" t="s">
        <v>36</v>
      </c>
      <c r="M1176" t="s">
        <v>48</v>
      </c>
      <c r="N1176" t="s">
        <v>60</v>
      </c>
      <c r="O1176" t="s">
        <v>67</v>
      </c>
      <c r="P1176" t="s">
        <v>40</v>
      </c>
      <c r="Q1176">
        <v>3</v>
      </c>
      <c r="R1176" s="1">
        <v>45042</v>
      </c>
      <c r="S1176">
        <v>5</v>
      </c>
      <c r="T1176">
        <v>3</v>
      </c>
      <c r="U1176">
        <v>5</v>
      </c>
      <c r="V1176" s="1">
        <v>44819</v>
      </c>
      <c r="W1176" t="s">
        <v>50</v>
      </c>
      <c r="X1176" t="s">
        <v>51</v>
      </c>
      <c r="Y1176" t="s">
        <v>73</v>
      </c>
      <c r="Z1176">
        <v>2</v>
      </c>
      <c r="AA1176">
        <v>712.64</v>
      </c>
      <c r="AB1176">
        <v>36</v>
      </c>
    </row>
    <row r="1177" spans="1:28" x14ac:dyDescent="0.25">
      <c r="A1177">
        <v>1690</v>
      </c>
      <c r="B1177" s="1">
        <v>43522</v>
      </c>
      <c r="C1177" t="s">
        <v>131</v>
      </c>
      <c r="D1177" t="s">
        <v>81</v>
      </c>
      <c r="E1177" t="s">
        <v>30</v>
      </c>
      <c r="F1177" t="s">
        <v>31</v>
      </c>
      <c r="G1177" t="s">
        <v>45</v>
      </c>
      <c r="H1177" t="s">
        <v>33</v>
      </c>
      <c r="I1177" t="s">
        <v>132</v>
      </c>
      <c r="J1177" t="s">
        <v>105</v>
      </c>
      <c r="K1177" s="1">
        <v>15361</v>
      </c>
      <c r="L1177" t="s">
        <v>36</v>
      </c>
      <c r="M1177" t="s">
        <v>48</v>
      </c>
      <c r="N1177" t="s">
        <v>72</v>
      </c>
      <c r="O1177" t="s">
        <v>39</v>
      </c>
      <c r="P1177" t="s">
        <v>40</v>
      </c>
      <c r="Q1177">
        <v>3</v>
      </c>
      <c r="R1177" s="1">
        <v>44877</v>
      </c>
      <c r="S1177">
        <v>3</v>
      </c>
      <c r="T1177">
        <v>1</v>
      </c>
      <c r="U1177">
        <v>5</v>
      </c>
      <c r="V1177" s="1">
        <v>44947</v>
      </c>
      <c r="W1177" t="s">
        <v>92</v>
      </c>
      <c r="X1177" t="s">
        <v>42</v>
      </c>
      <c r="Y1177" t="s">
        <v>43</v>
      </c>
      <c r="Z1177">
        <v>3</v>
      </c>
      <c r="AA1177">
        <v>504.34</v>
      </c>
      <c r="AB1177">
        <v>77</v>
      </c>
    </row>
    <row r="1178" spans="1:28" x14ac:dyDescent="0.25">
      <c r="A1178">
        <v>1691</v>
      </c>
      <c r="B1178" s="1">
        <v>43744</v>
      </c>
      <c r="C1178" t="s">
        <v>131</v>
      </c>
      <c r="D1178" t="s">
        <v>54</v>
      </c>
      <c r="E1178" t="s">
        <v>30</v>
      </c>
      <c r="F1178" t="s">
        <v>31</v>
      </c>
      <c r="G1178" t="s">
        <v>45</v>
      </c>
      <c r="H1178" t="s">
        <v>46</v>
      </c>
      <c r="I1178" t="s">
        <v>95</v>
      </c>
      <c r="J1178" t="s">
        <v>96</v>
      </c>
      <c r="K1178" s="1">
        <v>16823</v>
      </c>
      <c r="L1178" t="s">
        <v>36</v>
      </c>
      <c r="M1178" t="s">
        <v>48</v>
      </c>
      <c r="N1178" t="s">
        <v>72</v>
      </c>
      <c r="O1178" t="s">
        <v>39</v>
      </c>
      <c r="P1178" t="s">
        <v>40</v>
      </c>
      <c r="Q1178">
        <v>3</v>
      </c>
      <c r="R1178" s="1">
        <v>44895</v>
      </c>
      <c r="S1178">
        <v>3</v>
      </c>
      <c r="T1178">
        <v>1</v>
      </c>
      <c r="U1178">
        <v>2</v>
      </c>
      <c r="V1178" s="1">
        <v>44825</v>
      </c>
      <c r="W1178" t="s">
        <v>50</v>
      </c>
      <c r="X1178" t="s">
        <v>51</v>
      </c>
      <c r="Y1178" t="s">
        <v>43</v>
      </c>
      <c r="Z1178">
        <v>3</v>
      </c>
      <c r="AA1178">
        <v>120.37</v>
      </c>
      <c r="AB1178">
        <v>73</v>
      </c>
    </row>
    <row r="1179" spans="1:28" x14ac:dyDescent="0.25">
      <c r="A1179">
        <v>1692</v>
      </c>
      <c r="B1179" s="1">
        <v>43940</v>
      </c>
      <c r="C1179" t="s">
        <v>140</v>
      </c>
      <c r="D1179" t="s">
        <v>94</v>
      </c>
      <c r="E1179" t="s">
        <v>30</v>
      </c>
      <c r="F1179" t="s">
        <v>46</v>
      </c>
      <c r="G1179" t="s">
        <v>32</v>
      </c>
      <c r="H1179" t="s">
        <v>46</v>
      </c>
      <c r="I1179" t="s">
        <v>95</v>
      </c>
      <c r="J1179" t="s">
        <v>79</v>
      </c>
      <c r="K1179" s="1">
        <v>15972</v>
      </c>
      <c r="L1179" t="s">
        <v>36</v>
      </c>
      <c r="M1179" t="s">
        <v>37</v>
      </c>
      <c r="N1179" t="s">
        <v>60</v>
      </c>
      <c r="O1179" t="s">
        <v>39</v>
      </c>
      <c r="P1179" t="s">
        <v>40</v>
      </c>
      <c r="Q1179">
        <v>3</v>
      </c>
      <c r="R1179" s="1">
        <v>45102</v>
      </c>
      <c r="S1179">
        <v>2</v>
      </c>
      <c r="T1179">
        <v>2</v>
      </c>
      <c r="U1179">
        <v>1</v>
      </c>
      <c r="V1179" s="1">
        <v>44993</v>
      </c>
      <c r="W1179" t="s">
        <v>62</v>
      </c>
      <c r="X1179" t="s">
        <v>51</v>
      </c>
      <c r="Y1179" t="s">
        <v>43</v>
      </c>
      <c r="Z1179">
        <v>1</v>
      </c>
      <c r="AA1179">
        <v>705.24</v>
      </c>
      <c r="AB1179">
        <v>77</v>
      </c>
    </row>
    <row r="1180" spans="1:28" x14ac:dyDescent="0.25">
      <c r="A1180">
        <v>1693</v>
      </c>
      <c r="B1180" s="1">
        <v>44919</v>
      </c>
      <c r="C1180" t="s">
        <v>140</v>
      </c>
      <c r="D1180" t="s">
        <v>85</v>
      </c>
      <c r="E1180" t="s">
        <v>30</v>
      </c>
      <c r="F1180" t="s">
        <v>31</v>
      </c>
      <c r="G1180" t="s">
        <v>32</v>
      </c>
      <c r="H1180" t="s">
        <v>46</v>
      </c>
      <c r="I1180" t="s">
        <v>95</v>
      </c>
      <c r="J1180" t="s">
        <v>70</v>
      </c>
      <c r="K1180" s="1">
        <v>31272</v>
      </c>
      <c r="L1180" t="s">
        <v>36</v>
      </c>
      <c r="M1180" t="s">
        <v>37</v>
      </c>
      <c r="N1180" t="s">
        <v>60</v>
      </c>
      <c r="O1180" t="s">
        <v>61</v>
      </c>
      <c r="P1180" t="s">
        <v>40</v>
      </c>
      <c r="Q1180">
        <v>3</v>
      </c>
      <c r="R1180" s="1">
        <v>44913</v>
      </c>
      <c r="S1180">
        <v>3</v>
      </c>
      <c r="T1180">
        <v>5</v>
      </c>
      <c r="U1180">
        <v>1</v>
      </c>
      <c r="V1180" s="1">
        <v>44995</v>
      </c>
      <c r="W1180" t="s">
        <v>62</v>
      </c>
      <c r="X1180" t="s">
        <v>51</v>
      </c>
      <c r="Y1180" t="s">
        <v>73</v>
      </c>
      <c r="Z1180">
        <v>5</v>
      </c>
      <c r="AA1180">
        <v>928.81</v>
      </c>
      <c r="AB1180">
        <v>37</v>
      </c>
    </row>
    <row r="1181" spans="1:28" x14ac:dyDescent="0.25">
      <c r="A1181">
        <v>1694</v>
      </c>
      <c r="B1181" s="1">
        <v>44295</v>
      </c>
      <c r="C1181" t="s">
        <v>124</v>
      </c>
      <c r="D1181" t="s">
        <v>64</v>
      </c>
      <c r="E1181" t="s">
        <v>108</v>
      </c>
      <c r="F1181" t="s">
        <v>46</v>
      </c>
      <c r="G1181" t="s">
        <v>45</v>
      </c>
      <c r="H1181" t="s">
        <v>33</v>
      </c>
      <c r="I1181" t="s">
        <v>95</v>
      </c>
      <c r="J1181" t="s">
        <v>47</v>
      </c>
      <c r="K1181" s="1">
        <v>22558</v>
      </c>
      <c r="L1181" t="s">
        <v>36</v>
      </c>
      <c r="M1181" t="s">
        <v>48</v>
      </c>
      <c r="N1181" t="s">
        <v>84</v>
      </c>
      <c r="O1181" t="s">
        <v>67</v>
      </c>
      <c r="P1181" t="s">
        <v>40</v>
      </c>
      <c r="Q1181">
        <v>3</v>
      </c>
      <c r="R1181" s="1">
        <v>44804</v>
      </c>
      <c r="S1181">
        <v>3</v>
      </c>
      <c r="T1181">
        <v>5</v>
      </c>
      <c r="U1181">
        <v>3</v>
      </c>
      <c r="V1181" s="1">
        <v>44803</v>
      </c>
      <c r="W1181" t="s">
        <v>92</v>
      </c>
      <c r="X1181" t="s">
        <v>42</v>
      </c>
      <c r="Y1181" t="s">
        <v>63</v>
      </c>
      <c r="Z1181">
        <v>5</v>
      </c>
      <c r="AA1181">
        <v>638.07000000000005</v>
      </c>
      <c r="AB1181">
        <v>60</v>
      </c>
    </row>
    <row r="1182" spans="1:28" x14ac:dyDescent="0.25">
      <c r="A1182">
        <v>1695</v>
      </c>
      <c r="B1182" s="1">
        <v>43347</v>
      </c>
      <c r="C1182" t="s">
        <v>125</v>
      </c>
      <c r="D1182" t="s">
        <v>85</v>
      </c>
      <c r="E1182" t="s">
        <v>108</v>
      </c>
      <c r="F1182" t="s">
        <v>31</v>
      </c>
      <c r="G1182" t="s">
        <v>32</v>
      </c>
      <c r="H1182" t="s">
        <v>55</v>
      </c>
      <c r="I1182" t="s">
        <v>95</v>
      </c>
      <c r="J1182" t="s">
        <v>134</v>
      </c>
      <c r="K1182" s="1">
        <v>29903</v>
      </c>
      <c r="L1182" t="s">
        <v>36</v>
      </c>
      <c r="M1182" t="s">
        <v>37</v>
      </c>
      <c r="N1182" t="s">
        <v>60</v>
      </c>
      <c r="O1182" t="s">
        <v>39</v>
      </c>
      <c r="P1182" t="s">
        <v>40</v>
      </c>
      <c r="Q1182">
        <v>3</v>
      </c>
      <c r="R1182" s="1">
        <v>45071</v>
      </c>
      <c r="S1182">
        <v>3</v>
      </c>
      <c r="T1182">
        <v>3</v>
      </c>
      <c r="U1182">
        <v>3</v>
      </c>
      <c r="V1182" s="1">
        <v>44929</v>
      </c>
      <c r="W1182" t="s">
        <v>41</v>
      </c>
      <c r="X1182" t="s">
        <v>42</v>
      </c>
      <c r="Y1182" t="s">
        <v>73</v>
      </c>
      <c r="Z1182">
        <v>2</v>
      </c>
      <c r="AA1182">
        <v>913.34</v>
      </c>
      <c r="AB1182">
        <v>37</v>
      </c>
    </row>
    <row r="1183" spans="1:28" x14ac:dyDescent="0.25">
      <c r="A1183">
        <v>1696</v>
      </c>
      <c r="B1183" s="1">
        <v>44507</v>
      </c>
      <c r="C1183" t="s">
        <v>139</v>
      </c>
      <c r="D1183" t="s">
        <v>81</v>
      </c>
      <c r="E1183" t="s">
        <v>30</v>
      </c>
      <c r="F1183" t="s">
        <v>55</v>
      </c>
      <c r="G1183" t="s">
        <v>32</v>
      </c>
      <c r="H1183" t="s">
        <v>33</v>
      </c>
      <c r="I1183" t="s">
        <v>95</v>
      </c>
      <c r="J1183" t="s">
        <v>75</v>
      </c>
      <c r="K1183" s="1">
        <v>22905</v>
      </c>
      <c r="L1183" t="s">
        <v>36</v>
      </c>
      <c r="M1183" t="s">
        <v>48</v>
      </c>
      <c r="N1183" t="s">
        <v>49</v>
      </c>
      <c r="O1183" t="s">
        <v>67</v>
      </c>
      <c r="P1183" t="s">
        <v>40</v>
      </c>
      <c r="Q1183">
        <v>3</v>
      </c>
      <c r="R1183" s="1">
        <v>45073</v>
      </c>
      <c r="S1183">
        <v>4</v>
      </c>
      <c r="T1183">
        <v>4</v>
      </c>
      <c r="U1183">
        <v>1</v>
      </c>
      <c r="V1183" s="1">
        <v>45075</v>
      </c>
      <c r="W1183" t="s">
        <v>62</v>
      </c>
      <c r="X1183" t="s">
        <v>42</v>
      </c>
      <c r="Y1183" t="s">
        <v>63</v>
      </c>
      <c r="Z1183">
        <v>1</v>
      </c>
      <c r="AA1183">
        <v>754.78</v>
      </c>
      <c r="AB1183">
        <v>59</v>
      </c>
    </row>
    <row r="1184" spans="1:28" x14ac:dyDescent="0.25">
      <c r="A1184">
        <v>1697</v>
      </c>
      <c r="B1184" s="1">
        <v>45070</v>
      </c>
      <c r="C1184" t="s">
        <v>139</v>
      </c>
      <c r="D1184" t="s">
        <v>87</v>
      </c>
      <c r="E1184" t="s">
        <v>30</v>
      </c>
      <c r="F1184" t="s">
        <v>55</v>
      </c>
      <c r="G1184" t="s">
        <v>56</v>
      </c>
      <c r="H1184" t="s">
        <v>46</v>
      </c>
      <c r="I1184" t="s">
        <v>95</v>
      </c>
      <c r="J1184" t="s">
        <v>65</v>
      </c>
      <c r="K1184" s="1">
        <v>31943</v>
      </c>
      <c r="L1184" t="s">
        <v>36</v>
      </c>
      <c r="M1184" t="s">
        <v>48</v>
      </c>
      <c r="N1184" t="s">
        <v>84</v>
      </c>
      <c r="O1184" t="s">
        <v>39</v>
      </c>
      <c r="P1184" t="s">
        <v>40</v>
      </c>
      <c r="Q1184">
        <v>3</v>
      </c>
      <c r="R1184" s="1">
        <v>44849</v>
      </c>
      <c r="S1184">
        <v>1</v>
      </c>
      <c r="T1184">
        <v>5</v>
      </c>
      <c r="U1184">
        <v>2</v>
      </c>
      <c r="V1184" s="1">
        <v>44848</v>
      </c>
      <c r="W1184" t="s">
        <v>41</v>
      </c>
      <c r="X1184" t="s">
        <v>51</v>
      </c>
      <c r="Y1184" t="s">
        <v>73</v>
      </c>
      <c r="Z1184">
        <v>4</v>
      </c>
      <c r="AA1184">
        <v>503.3</v>
      </c>
      <c r="AB1184">
        <v>36</v>
      </c>
    </row>
    <row r="1185" spans="1:28" x14ac:dyDescent="0.25">
      <c r="A1185">
        <v>1698</v>
      </c>
      <c r="B1185" s="1">
        <v>44242</v>
      </c>
      <c r="C1185" t="s">
        <v>53</v>
      </c>
      <c r="D1185" t="s">
        <v>44</v>
      </c>
      <c r="E1185" t="s">
        <v>30</v>
      </c>
      <c r="F1185" t="s">
        <v>55</v>
      </c>
      <c r="G1185" t="s">
        <v>45</v>
      </c>
      <c r="H1185" t="s">
        <v>46</v>
      </c>
      <c r="I1185" t="s">
        <v>95</v>
      </c>
      <c r="J1185" t="s">
        <v>109</v>
      </c>
      <c r="K1185" s="1">
        <v>34652</v>
      </c>
      <c r="L1185" t="s">
        <v>36</v>
      </c>
      <c r="M1185" t="s">
        <v>48</v>
      </c>
      <c r="N1185" t="s">
        <v>38</v>
      </c>
      <c r="O1185" t="s">
        <v>67</v>
      </c>
      <c r="P1185" t="s">
        <v>40</v>
      </c>
      <c r="Q1185">
        <v>3</v>
      </c>
      <c r="R1185" s="1">
        <v>45006</v>
      </c>
      <c r="S1185">
        <v>3</v>
      </c>
      <c r="T1185">
        <v>5</v>
      </c>
      <c r="U1185">
        <v>4</v>
      </c>
      <c r="V1185" s="1">
        <v>44888</v>
      </c>
      <c r="W1185" t="s">
        <v>68</v>
      </c>
      <c r="X1185" t="s">
        <v>51</v>
      </c>
      <c r="Y1185" t="s">
        <v>73</v>
      </c>
      <c r="Z1185">
        <v>5</v>
      </c>
      <c r="AA1185">
        <v>218.31</v>
      </c>
      <c r="AB1185">
        <v>27</v>
      </c>
    </row>
    <row r="1186" spans="1:28" x14ac:dyDescent="0.25">
      <c r="A1186">
        <v>1699</v>
      </c>
      <c r="B1186" s="1">
        <v>44503</v>
      </c>
      <c r="C1186" t="s">
        <v>131</v>
      </c>
      <c r="D1186" t="s">
        <v>54</v>
      </c>
      <c r="E1186" t="s">
        <v>30</v>
      </c>
      <c r="F1186" t="s">
        <v>31</v>
      </c>
      <c r="G1186" t="s">
        <v>32</v>
      </c>
      <c r="H1186" t="s">
        <v>46</v>
      </c>
      <c r="I1186" t="s">
        <v>132</v>
      </c>
      <c r="J1186" t="s">
        <v>82</v>
      </c>
      <c r="K1186" s="1">
        <v>34137</v>
      </c>
      <c r="L1186" t="s">
        <v>36</v>
      </c>
      <c r="M1186" t="s">
        <v>48</v>
      </c>
      <c r="N1186" t="s">
        <v>49</v>
      </c>
      <c r="O1186" t="s">
        <v>67</v>
      </c>
      <c r="P1186" t="s">
        <v>40</v>
      </c>
      <c r="Q1186">
        <v>3</v>
      </c>
      <c r="R1186" s="1">
        <v>45041</v>
      </c>
      <c r="S1186">
        <v>2</v>
      </c>
      <c r="T1186">
        <v>4</v>
      </c>
      <c r="U1186">
        <v>3</v>
      </c>
      <c r="V1186" s="1">
        <v>45131</v>
      </c>
      <c r="W1186" t="s">
        <v>50</v>
      </c>
      <c r="X1186" t="s">
        <v>51</v>
      </c>
      <c r="Y1186" t="s">
        <v>52</v>
      </c>
      <c r="Z1186">
        <v>3</v>
      </c>
      <c r="AA1186">
        <v>730.86</v>
      </c>
      <c r="AB1186">
        <v>28</v>
      </c>
    </row>
    <row r="1187" spans="1:28" x14ac:dyDescent="0.25">
      <c r="A1187">
        <v>1700</v>
      </c>
      <c r="B1187" s="1">
        <v>43363</v>
      </c>
      <c r="C1187" t="s">
        <v>131</v>
      </c>
      <c r="D1187" t="s">
        <v>69</v>
      </c>
      <c r="E1187" t="s">
        <v>30</v>
      </c>
      <c r="F1187" t="s">
        <v>31</v>
      </c>
      <c r="G1187" t="s">
        <v>32</v>
      </c>
      <c r="H1187" t="s">
        <v>33</v>
      </c>
      <c r="I1187" t="s">
        <v>95</v>
      </c>
      <c r="J1187" t="s">
        <v>79</v>
      </c>
      <c r="K1187" s="1">
        <v>21283</v>
      </c>
      <c r="L1187" t="s">
        <v>36</v>
      </c>
      <c r="M1187" t="s">
        <v>48</v>
      </c>
      <c r="N1187" t="s">
        <v>84</v>
      </c>
      <c r="O1187" t="s">
        <v>39</v>
      </c>
      <c r="P1187" t="s">
        <v>40</v>
      </c>
      <c r="Q1187">
        <v>3</v>
      </c>
      <c r="R1187" s="1">
        <v>45050</v>
      </c>
      <c r="S1187">
        <v>5</v>
      </c>
      <c r="T1187">
        <v>2</v>
      </c>
      <c r="U1187">
        <v>4</v>
      </c>
      <c r="V1187" s="1">
        <v>44823</v>
      </c>
      <c r="W1187" t="s">
        <v>50</v>
      </c>
      <c r="X1187" t="s">
        <v>51</v>
      </c>
      <c r="Y1187" t="s">
        <v>63</v>
      </c>
      <c r="Z1187">
        <v>4</v>
      </c>
      <c r="AA1187">
        <v>203.34</v>
      </c>
      <c r="AB1187">
        <v>60</v>
      </c>
    </row>
    <row r="1188" spans="1:28" x14ac:dyDescent="0.25">
      <c r="A1188">
        <v>1701</v>
      </c>
      <c r="B1188" s="1">
        <v>43669</v>
      </c>
      <c r="C1188" t="s">
        <v>131</v>
      </c>
      <c r="D1188" t="s">
        <v>29</v>
      </c>
      <c r="E1188" t="s">
        <v>30</v>
      </c>
      <c r="F1188" t="s">
        <v>31</v>
      </c>
      <c r="G1188" t="s">
        <v>45</v>
      </c>
      <c r="H1188" t="s">
        <v>55</v>
      </c>
      <c r="I1188" t="s">
        <v>95</v>
      </c>
      <c r="J1188" t="s">
        <v>96</v>
      </c>
      <c r="K1188" s="1">
        <v>20034</v>
      </c>
      <c r="L1188" t="s">
        <v>36</v>
      </c>
      <c r="M1188" t="s">
        <v>48</v>
      </c>
      <c r="N1188" t="s">
        <v>60</v>
      </c>
      <c r="O1188" t="s">
        <v>61</v>
      </c>
      <c r="P1188" t="s">
        <v>40</v>
      </c>
      <c r="Q1188">
        <v>3</v>
      </c>
      <c r="R1188" s="1">
        <v>45045</v>
      </c>
      <c r="S1188">
        <v>5</v>
      </c>
      <c r="T1188">
        <v>3</v>
      </c>
      <c r="U1188">
        <v>2</v>
      </c>
      <c r="V1188" s="1">
        <v>45095</v>
      </c>
      <c r="W1188" t="s">
        <v>68</v>
      </c>
      <c r="X1188" t="s">
        <v>42</v>
      </c>
      <c r="Y1188" t="s">
        <v>73</v>
      </c>
      <c r="Z1188">
        <v>1</v>
      </c>
      <c r="AA1188">
        <v>460.53</v>
      </c>
      <c r="AB1188">
        <v>65</v>
      </c>
    </row>
    <row r="1189" spans="1:28" x14ac:dyDescent="0.25">
      <c r="A1189">
        <v>1702</v>
      </c>
      <c r="B1189" s="1">
        <v>44693</v>
      </c>
      <c r="C1189" t="s">
        <v>140</v>
      </c>
      <c r="D1189" t="s">
        <v>85</v>
      </c>
      <c r="E1189" t="s">
        <v>30</v>
      </c>
      <c r="F1189" t="s">
        <v>31</v>
      </c>
      <c r="G1189" t="s">
        <v>45</v>
      </c>
      <c r="H1189" t="s">
        <v>46</v>
      </c>
      <c r="I1189" t="s">
        <v>95</v>
      </c>
      <c r="J1189" t="s">
        <v>96</v>
      </c>
      <c r="K1189" s="1">
        <v>32759</v>
      </c>
      <c r="L1189" t="s">
        <v>36</v>
      </c>
      <c r="M1189" t="s">
        <v>37</v>
      </c>
      <c r="N1189" t="s">
        <v>60</v>
      </c>
      <c r="O1189" t="s">
        <v>61</v>
      </c>
      <c r="P1189" t="s">
        <v>40</v>
      </c>
      <c r="Q1189">
        <v>3</v>
      </c>
      <c r="R1189" s="1">
        <v>44946</v>
      </c>
      <c r="S1189">
        <v>4</v>
      </c>
      <c r="T1189">
        <v>1</v>
      </c>
      <c r="U1189">
        <v>2</v>
      </c>
      <c r="V1189" s="1">
        <v>45004</v>
      </c>
      <c r="W1189" t="s">
        <v>92</v>
      </c>
      <c r="X1189" t="s">
        <v>42</v>
      </c>
      <c r="Y1189" t="s">
        <v>63</v>
      </c>
      <c r="Z1189">
        <v>5</v>
      </c>
      <c r="AA1189">
        <v>733.92</v>
      </c>
      <c r="AB1189">
        <v>33</v>
      </c>
    </row>
    <row r="1190" spans="1:28" x14ac:dyDescent="0.25">
      <c r="A1190">
        <v>1703</v>
      </c>
      <c r="B1190" s="1">
        <v>43376</v>
      </c>
      <c r="C1190" t="s">
        <v>140</v>
      </c>
      <c r="D1190" t="s">
        <v>44</v>
      </c>
      <c r="E1190" t="s">
        <v>30</v>
      </c>
      <c r="F1190" t="s">
        <v>55</v>
      </c>
      <c r="G1190" t="s">
        <v>56</v>
      </c>
      <c r="H1190" t="s">
        <v>46</v>
      </c>
      <c r="I1190" t="s">
        <v>57</v>
      </c>
      <c r="J1190" t="s">
        <v>47</v>
      </c>
      <c r="K1190" s="1">
        <v>28544</v>
      </c>
      <c r="L1190" t="s">
        <v>36</v>
      </c>
      <c r="M1190" t="s">
        <v>37</v>
      </c>
      <c r="N1190" t="s">
        <v>60</v>
      </c>
      <c r="O1190" t="s">
        <v>61</v>
      </c>
      <c r="P1190" t="s">
        <v>40</v>
      </c>
      <c r="Q1190">
        <v>3</v>
      </c>
      <c r="R1190" s="1">
        <v>44973</v>
      </c>
      <c r="S1190">
        <v>1</v>
      </c>
      <c r="T1190">
        <v>1</v>
      </c>
      <c r="U1190">
        <v>4</v>
      </c>
      <c r="V1190" s="1">
        <v>44840</v>
      </c>
      <c r="W1190" t="s">
        <v>50</v>
      </c>
      <c r="X1190" t="s">
        <v>42</v>
      </c>
      <c r="Y1190" t="s">
        <v>63</v>
      </c>
      <c r="Z1190">
        <v>2</v>
      </c>
      <c r="AA1190">
        <v>987.43</v>
      </c>
      <c r="AB1190">
        <v>40</v>
      </c>
    </row>
    <row r="1191" spans="1:28" x14ac:dyDescent="0.25">
      <c r="A1191">
        <v>1704</v>
      </c>
      <c r="B1191" s="1">
        <v>44161</v>
      </c>
      <c r="C1191" t="s">
        <v>124</v>
      </c>
      <c r="D1191" t="s">
        <v>29</v>
      </c>
      <c r="E1191" t="s">
        <v>30</v>
      </c>
      <c r="F1191" t="s">
        <v>46</v>
      </c>
      <c r="G1191" t="s">
        <v>32</v>
      </c>
      <c r="H1191" t="s">
        <v>46</v>
      </c>
      <c r="I1191" t="s">
        <v>95</v>
      </c>
      <c r="J1191" t="s">
        <v>96</v>
      </c>
      <c r="K1191" s="1">
        <v>34506</v>
      </c>
      <c r="L1191" t="s">
        <v>36</v>
      </c>
      <c r="M1191" t="s">
        <v>37</v>
      </c>
      <c r="N1191" t="s">
        <v>49</v>
      </c>
      <c r="O1191" t="s">
        <v>39</v>
      </c>
      <c r="P1191" t="s">
        <v>40</v>
      </c>
      <c r="Q1191">
        <v>3</v>
      </c>
      <c r="R1191" s="1">
        <v>45022</v>
      </c>
      <c r="S1191">
        <v>4</v>
      </c>
      <c r="T1191">
        <v>4</v>
      </c>
      <c r="U1191">
        <v>3</v>
      </c>
      <c r="V1191" s="1">
        <v>45059</v>
      </c>
      <c r="W1191" t="s">
        <v>50</v>
      </c>
      <c r="X1191" t="s">
        <v>51</v>
      </c>
      <c r="Y1191" t="s">
        <v>63</v>
      </c>
      <c r="Z1191">
        <v>1</v>
      </c>
      <c r="AA1191">
        <v>691.32</v>
      </c>
      <c r="AB1191">
        <v>26</v>
      </c>
    </row>
    <row r="1192" spans="1:28" x14ac:dyDescent="0.25">
      <c r="A1192">
        <v>1705</v>
      </c>
      <c r="B1192" s="1">
        <v>43377</v>
      </c>
      <c r="C1192" t="s">
        <v>125</v>
      </c>
      <c r="D1192" t="s">
        <v>44</v>
      </c>
      <c r="E1192" t="s">
        <v>30</v>
      </c>
      <c r="F1192" t="s">
        <v>46</v>
      </c>
      <c r="G1192" t="s">
        <v>56</v>
      </c>
      <c r="H1192" t="s">
        <v>55</v>
      </c>
      <c r="I1192" t="s">
        <v>95</v>
      </c>
      <c r="J1192" t="s">
        <v>96</v>
      </c>
      <c r="K1192" s="1">
        <v>21321</v>
      </c>
      <c r="L1192" t="s">
        <v>36</v>
      </c>
      <c r="M1192" t="s">
        <v>37</v>
      </c>
      <c r="N1192" t="s">
        <v>49</v>
      </c>
      <c r="O1192" t="s">
        <v>61</v>
      </c>
      <c r="P1192" t="s">
        <v>40</v>
      </c>
      <c r="Q1192">
        <v>3</v>
      </c>
      <c r="R1192" s="1">
        <v>45018</v>
      </c>
      <c r="S1192">
        <v>4</v>
      </c>
      <c r="T1192">
        <v>4</v>
      </c>
      <c r="U1192">
        <v>1</v>
      </c>
      <c r="V1192" s="1">
        <v>44856</v>
      </c>
      <c r="W1192" t="s">
        <v>92</v>
      </c>
      <c r="X1192" t="s">
        <v>51</v>
      </c>
      <c r="Y1192" t="s">
        <v>73</v>
      </c>
      <c r="Z1192">
        <v>1</v>
      </c>
      <c r="AA1192">
        <v>663.08</v>
      </c>
      <c r="AB1192">
        <v>60</v>
      </c>
    </row>
    <row r="1193" spans="1:28" x14ac:dyDescent="0.25">
      <c r="A1193">
        <v>1706</v>
      </c>
      <c r="B1193" s="1">
        <v>44167</v>
      </c>
      <c r="C1193" t="s">
        <v>139</v>
      </c>
      <c r="D1193" t="s">
        <v>81</v>
      </c>
      <c r="E1193" t="s">
        <v>30</v>
      </c>
      <c r="F1193" t="s">
        <v>31</v>
      </c>
      <c r="G1193" t="s">
        <v>45</v>
      </c>
      <c r="H1193" t="s">
        <v>55</v>
      </c>
      <c r="I1193" t="s">
        <v>95</v>
      </c>
      <c r="J1193" t="s">
        <v>47</v>
      </c>
      <c r="K1193" s="1">
        <v>32966</v>
      </c>
      <c r="L1193" t="s">
        <v>36</v>
      </c>
      <c r="M1193" t="s">
        <v>37</v>
      </c>
      <c r="N1193" t="s">
        <v>49</v>
      </c>
      <c r="O1193" t="s">
        <v>67</v>
      </c>
      <c r="P1193" t="s">
        <v>40</v>
      </c>
      <c r="Q1193">
        <v>3</v>
      </c>
      <c r="R1193" s="1">
        <v>45096</v>
      </c>
      <c r="S1193">
        <v>3</v>
      </c>
      <c r="T1193">
        <v>2</v>
      </c>
      <c r="U1193">
        <v>5</v>
      </c>
      <c r="V1193" s="1">
        <v>44825</v>
      </c>
      <c r="W1193" t="s">
        <v>50</v>
      </c>
      <c r="X1193" t="s">
        <v>51</v>
      </c>
      <c r="Y1193" t="s">
        <v>52</v>
      </c>
      <c r="Z1193">
        <v>1</v>
      </c>
      <c r="AA1193">
        <v>970.01</v>
      </c>
      <c r="AB1193">
        <v>30</v>
      </c>
    </row>
    <row r="1194" spans="1:28" x14ac:dyDescent="0.25">
      <c r="A1194">
        <v>1707</v>
      </c>
      <c r="B1194" s="1">
        <v>44463</v>
      </c>
      <c r="C1194" t="s">
        <v>139</v>
      </c>
      <c r="D1194" t="s">
        <v>54</v>
      </c>
      <c r="E1194" t="s">
        <v>30</v>
      </c>
      <c r="F1194" t="s">
        <v>46</v>
      </c>
      <c r="G1194" t="s">
        <v>32</v>
      </c>
      <c r="H1194" t="s">
        <v>55</v>
      </c>
      <c r="I1194" t="s">
        <v>95</v>
      </c>
      <c r="J1194" t="s">
        <v>101</v>
      </c>
      <c r="K1194" s="1">
        <v>34413</v>
      </c>
      <c r="L1194" t="s">
        <v>36</v>
      </c>
      <c r="M1194" t="s">
        <v>48</v>
      </c>
      <c r="N1194" t="s">
        <v>84</v>
      </c>
      <c r="O1194" t="s">
        <v>67</v>
      </c>
      <c r="P1194" t="s">
        <v>40</v>
      </c>
      <c r="Q1194">
        <v>3</v>
      </c>
      <c r="R1194" s="1">
        <v>44855</v>
      </c>
      <c r="S1194">
        <v>5</v>
      </c>
      <c r="T1194">
        <v>4</v>
      </c>
      <c r="U1194">
        <v>3</v>
      </c>
      <c r="V1194" s="1">
        <v>45072</v>
      </c>
      <c r="W1194" t="s">
        <v>50</v>
      </c>
      <c r="X1194" t="s">
        <v>42</v>
      </c>
      <c r="Y1194" t="s">
        <v>73</v>
      </c>
      <c r="Z1194">
        <v>3</v>
      </c>
      <c r="AA1194">
        <v>496.31</v>
      </c>
      <c r="AB1194">
        <v>27</v>
      </c>
    </row>
    <row r="1195" spans="1:28" x14ac:dyDescent="0.25">
      <c r="A1195">
        <v>1708</v>
      </c>
      <c r="B1195" s="1">
        <v>44084</v>
      </c>
      <c r="C1195" t="s">
        <v>139</v>
      </c>
      <c r="D1195" t="s">
        <v>94</v>
      </c>
      <c r="E1195" t="s">
        <v>30</v>
      </c>
      <c r="F1195" t="s">
        <v>55</v>
      </c>
      <c r="G1195" t="s">
        <v>45</v>
      </c>
      <c r="H1195" t="s">
        <v>33</v>
      </c>
      <c r="I1195" t="s">
        <v>95</v>
      </c>
      <c r="J1195" t="s">
        <v>89</v>
      </c>
      <c r="K1195" s="1">
        <v>33005</v>
      </c>
      <c r="L1195" t="s">
        <v>36</v>
      </c>
      <c r="M1195" t="s">
        <v>48</v>
      </c>
      <c r="N1195" t="s">
        <v>84</v>
      </c>
      <c r="O1195" t="s">
        <v>39</v>
      </c>
      <c r="P1195" t="s">
        <v>40</v>
      </c>
      <c r="Q1195">
        <v>3</v>
      </c>
      <c r="R1195" s="1">
        <v>44955</v>
      </c>
      <c r="S1195">
        <v>4</v>
      </c>
      <c r="T1195">
        <v>5</v>
      </c>
      <c r="U1195">
        <v>4</v>
      </c>
      <c r="V1195" s="1">
        <v>45097</v>
      </c>
      <c r="W1195" t="s">
        <v>50</v>
      </c>
      <c r="X1195" t="s">
        <v>42</v>
      </c>
      <c r="Y1195" t="s">
        <v>52</v>
      </c>
      <c r="Z1195">
        <v>5</v>
      </c>
      <c r="AA1195">
        <v>640.01</v>
      </c>
      <c r="AB1195">
        <v>30</v>
      </c>
    </row>
    <row r="1196" spans="1:28" x14ac:dyDescent="0.25">
      <c r="A1196">
        <v>1709</v>
      </c>
      <c r="B1196" s="1">
        <v>44706</v>
      </c>
      <c r="C1196" t="s">
        <v>53</v>
      </c>
      <c r="D1196" t="s">
        <v>85</v>
      </c>
      <c r="E1196" t="s">
        <v>30</v>
      </c>
      <c r="F1196" t="s">
        <v>55</v>
      </c>
      <c r="G1196" t="s">
        <v>32</v>
      </c>
      <c r="H1196" t="s">
        <v>33</v>
      </c>
      <c r="I1196" t="s">
        <v>95</v>
      </c>
      <c r="J1196" t="s">
        <v>58</v>
      </c>
      <c r="K1196" s="1">
        <v>22727</v>
      </c>
      <c r="L1196" t="s">
        <v>80</v>
      </c>
      <c r="M1196" t="s">
        <v>48</v>
      </c>
      <c r="N1196" t="s">
        <v>72</v>
      </c>
      <c r="O1196" t="s">
        <v>67</v>
      </c>
      <c r="P1196" t="s">
        <v>40</v>
      </c>
      <c r="Q1196">
        <v>3</v>
      </c>
      <c r="R1196" s="1">
        <v>45056</v>
      </c>
      <c r="S1196">
        <v>5</v>
      </c>
      <c r="T1196">
        <v>4</v>
      </c>
      <c r="U1196">
        <v>2</v>
      </c>
      <c r="V1196" s="1">
        <v>45080</v>
      </c>
      <c r="W1196" t="s">
        <v>68</v>
      </c>
      <c r="X1196" t="s">
        <v>51</v>
      </c>
      <c r="Y1196" t="s">
        <v>43</v>
      </c>
      <c r="Z1196">
        <v>4</v>
      </c>
      <c r="AA1196">
        <v>858.8</v>
      </c>
      <c r="AB1196">
        <v>60</v>
      </c>
    </row>
    <row r="1197" spans="1:28" x14ac:dyDescent="0.25">
      <c r="A1197">
        <v>1710</v>
      </c>
      <c r="B1197" s="1">
        <v>43511</v>
      </c>
      <c r="C1197" t="s">
        <v>131</v>
      </c>
      <c r="D1197" t="s">
        <v>54</v>
      </c>
      <c r="E1197" t="s">
        <v>30</v>
      </c>
      <c r="F1197" t="s">
        <v>46</v>
      </c>
      <c r="G1197" t="s">
        <v>45</v>
      </c>
      <c r="H1197" t="s">
        <v>46</v>
      </c>
      <c r="I1197" t="s">
        <v>132</v>
      </c>
      <c r="J1197" t="s">
        <v>70</v>
      </c>
      <c r="K1197" s="1">
        <v>26077</v>
      </c>
      <c r="L1197" t="s">
        <v>36</v>
      </c>
      <c r="M1197" t="s">
        <v>48</v>
      </c>
      <c r="N1197" t="s">
        <v>72</v>
      </c>
      <c r="O1197" t="s">
        <v>77</v>
      </c>
      <c r="P1197" t="s">
        <v>40</v>
      </c>
      <c r="Q1197">
        <v>3</v>
      </c>
      <c r="R1197" s="1">
        <v>45110</v>
      </c>
      <c r="S1197">
        <v>1</v>
      </c>
      <c r="T1197">
        <v>2</v>
      </c>
      <c r="U1197">
        <v>3</v>
      </c>
      <c r="V1197" s="1">
        <v>44906</v>
      </c>
      <c r="W1197" t="s">
        <v>92</v>
      </c>
      <c r="X1197" t="s">
        <v>51</v>
      </c>
      <c r="Y1197" t="s">
        <v>73</v>
      </c>
      <c r="Z1197">
        <v>2</v>
      </c>
      <c r="AA1197">
        <v>300.52</v>
      </c>
      <c r="AB1197">
        <v>48</v>
      </c>
    </row>
    <row r="1198" spans="1:28" x14ac:dyDescent="0.25">
      <c r="A1198">
        <v>1711</v>
      </c>
      <c r="B1198" s="1">
        <v>43371</v>
      </c>
      <c r="C1198" t="s">
        <v>131</v>
      </c>
      <c r="D1198" t="s">
        <v>69</v>
      </c>
      <c r="E1198" t="s">
        <v>30</v>
      </c>
      <c r="F1198" t="s">
        <v>55</v>
      </c>
      <c r="G1198" t="s">
        <v>45</v>
      </c>
      <c r="H1198" t="s">
        <v>33</v>
      </c>
      <c r="I1198" t="s">
        <v>95</v>
      </c>
      <c r="J1198" t="s">
        <v>65</v>
      </c>
      <c r="K1198" s="1">
        <v>31158</v>
      </c>
      <c r="L1198" t="s">
        <v>36</v>
      </c>
      <c r="M1198" t="s">
        <v>48</v>
      </c>
      <c r="N1198" t="s">
        <v>60</v>
      </c>
      <c r="O1198" t="s">
        <v>39</v>
      </c>
      <c r="P1198" t="s">
        <v>40</v>
      </c>
      <c r="Q1198">
        <v>3</v>
      </c>
      <c r="R1198" s="1">
        <v>45051</v>
      </c>
      <c r="S1198">
        <v>5</v>
      </c>
      <c r="T1198">
        <v>1</v>
      </c>
      <c r="U1198">
        <v>4</v>
      </c>
      <c r="V1198" s="1">
        <v>44834</v>
      </c>
      <c r="W1198" t="s">
        <v>68</v>
      </c>
      <c r="X1198" t="s">
        <v>51</v>
      </c>
      <c r="Y1198" t="s">
        <v>43</v>
      </c>
      <c r="Z1198">
        <v>3</v>
      </c>
      <c r="AA1198">
        <v>102.19</v>
      </c>
      <c r="AB1198">
        <v>33</v>
      </c>
    </row>
    <row r="1199" spans="1:28" x14ac:dyDescent="0.25">
      <c r="A1199">
        <v>1712</v>
      </c>
      <c r="B1199" s="1">
        <v>43446</v>
      </c>
      <c r="C1199" t="s">
        <v>131</v>
      </c>
      <c r="D1199" t="s">
        <v>29</v>
      </c>
      <c r="E1199" t="s">
        <v>30</v>
      </c>
      <c r="F1199" t="s">
        <v>55</v>
      </c>
      <c r="G1199" t="s">
        <v>45</v>
      </c>
      <c r="H1199" t="s">
        <v>33</v>
      </c>
      <c r="I1199" t="s">
        <v>95</v>
      </c>
      <c r="J1199" t="s">
        <v>79</v>
      </c>
      <c r="K1199" s="1">
        <v>26358</v>
      </c>
      <c r="L1199" t="s">
        <v>36</v>
      </c>
      <c r="M1199" t="s">
        <v>37</v>
      </c>
      <c r="N1199" t="s">
        <v>72</v>
      </c>
      <c r="O1199" t="s">
        <v>61</v>
      </c>
      <c r="P1199" t="s">
        <v>40</v>
      </c>
      <c r="Q1199">
        <v>3</v>
      </c>
      <c r="R1199" s="1">
        <v>45058</v>
      </c>
      <c r="S1199">
        <v>3</v>
      </c>
      <c r="T1199">
        <v>2</v>
      </c>
      <c r="U1199">
        <v>3</v>
      </c>
      <c r="V1199" s="1">
        <v>45083</v>
      </c>
      <c r="W1199" t="s">
        <v>92</v>
      </c>
      <c r="X1199" t="s">
        <v>42</v>
      </c>
      <c r="Y1199" t="s">
        <v>63</v>
      </c>
      <c r="Z1199">
        <v>2</v>
      </c>
      <c r="AA1199">
        <v>581.16</v>
      </c>
      <c r="AB1199">
        <v>46</v>
      </c>
    </row>
    <row r="1200" spans="1:28" x14ac:dyDescent="0.25">
      <c r="A1200">
        <v>1713</v>
      </c>
      <c r="B1200" s="1">
        <v>44531</v>
      </c>
      <c r="C1200" t="s">
        <v>140</v>
      </c>
      <c r="D1200" t="s">
        <v>85</v>
      </c>
      <c r="E1200" t="s">
        <v>30</v>
      </c>
      <c r="F1200" t="s">
        <v>31</v>
      </c>
      <c r="G1200" t="s">
        <v>56</v>
      </c>
      <c r="H1200" t="s">
        <v>55</v>
      </c>
      <c r="I1200" t="s">
        <v>95</v>
      </c>
      <c r="J1200" t="s">
        <v>65</v>
      </c>
      <c r="K1200" s="1">
        <v>33114</v>
      </c>
      <c r="L1200" t="s">
        <v>36</v>
      </c>
      <c r="M1200" t="s">
        <v>37</v>
      </c>
      <c r="N1200" t="s">
        <v>84</v>
      </c>
      <c r="O1200" t="s">
        <v>67</v>
      </c>
      <c r="P1200" t="s">
        <v>40</v>
      </c>
      <c r="Q1200">
        <v>3</v>
      </c>
      <c r="R1200" s="1">
        <v>44845</v>
      </c>
      <c r="S1200">
        <v>4</v>
      </c>
      <c r="T1200">
        <v>4</v>
      </c>
      <c r="U1200">
        <v>5</v>
      </c>
      <c r="V1200" s="1">
        <v>44996</v>
      </c>
      <c r="W1200" t="s">
        <v>41</v>
      </c>
      <c r="X1200" t="s">
        <v>42</v>
      </c>
      <c r="Y1200" t="s">
        <v>52</v>
      </c>
      <c r="Z1200">
        <v>3</v>
      </c>
      <c r="AA1200">
        <v>752.91</v>
      </c>
      <c r="AB1200">
        <v>31</v>
      </c>
    </row>
    <row r="1201" spans="1:28" x14ac:dyDescent="0.25">
      <c r="A1201">
        <v>1714</v>
      </c>
      <c r="B1201" s="1">
        <v>44573</v>
      </c>
      <c r="C1201" t="s">
        <v>140</v>
      </c>
      <c r="D1201" t="s">
        <v>44</v>
      </c>
      <c r="E1201" t="s">
        <v>30</v>
      </c>
      <c r="F1201" t="s">
        <v>55</v>
      </c>
      <c r="G1201" t="s">
        <v>56</v>
      </c>
      <c r="H1201" t="s">
        <v>33</v>
      </c>
      <c r="I1201" t="s">
        <v>57</v>
      </c>
      <c r="J1201" t="s">
        <v>70</v>
      </c>
      <c r="K1201" s="1">
        <v>36636</v>
      </c>
      <c r="L1201" t="s">
        <v>36</v>
      </c>
      <c r="M1201" t="s">
        <v>37</v>
      </c>
      <c r="N1201" t="s">
        <v>38</v>
      </c>
      <c r="O1201" t="s">
        <v>67</v>
      </c>
      <c r="P1201" t="s">
        <v>40</v>
      </c>
      <c r="Q1201">
        <v>3</v>
      </c>
      <c r="R1201" s="1">
        <v>44984</v>
      </c>
      <c r="S1201">
        <v>1</v>
      </c>
      <c r="T1201">
        <v>2</v>
      </c>
      <c r="U1201">
        <v>3</v>
      </c>
      <c r="V1201" s="1">
        <v>45131</v>
      </c>
      <c r="W1201" t="s">
        <v>62</v>
      </c>
      <c r="X1201" t="s">
        <v>51</v>
      </c>
      <c r="Y1201" t="s">
        <v>73</v>
      </c>
      <c r="Z1201">
        <v>3</v>
      </c>
      <c r="AA1201">
        <v>374.58</v>
      </c>
      <c r="AB1201">
        <v>22</v>
      </c>
    </row>
    <row r="1202" spans="1:28" x14ac:dyDescent="0.25">
      <c r="A1202">
        <v>1715</v>
      </c>
      <c r="B1202" s="1">
        <v>44131</v>
      </c>
      <c r="C1202" t="s">
        <v>124</v>
      </c>
      <c r="D1202" t="s">
        <v>74</v>
      </c>
      <c r="E1202" t="s">
        <v>30</v>
      </c>
      <c r="F1202" t="s">
        <v>55</v>
      </c>
      <c r="G1202" t="s">
        <v>56</v>
      </c>
      <c r="H1202" t="s">
        <v>46</v>
      </c>
      <c r="I1202" t="s">
        <v>95</v>
      </c>
      <c r="J1202" t="s">
        <v>47</v>
      </c>
      <c r="K1202" s="1">
        <v>24117</v>
      </c>
      <c r="L1202" t="s">
        <v>36</v>
      </c>
      <c r="M1202" t="s">
        <v>37</v>
      </c>
      <c r="N1202" t="s">
        <v>38</v>
      </c>
      <c r="O1202" t="s">
        <v>77</v>
      </c>
      <c r="P1202" t="s">
        <v>40</v>
      </c>
      <c r="Q1202">
        <v>3</v>
      </c>
      <c r="R1202" s="1">
        <v>45032</v>
      </c>
      <c r="S1202">
        <v>2</v>
      </c>
      <c r="T1202">
        <v>2</v>
      </c>
      <c r="U1202">
        <v>5</v>
      </c>
      <c r="V1202" s="1">
        <v>44974</v>
      </c>
      <c r="W1202" t="s">
        <v>41</v>
      </c>
      <c r="X1202" t="s">
        <v>42</v>
      </c>
      <c r="Y1202" t="s">
        <v>52</v>
      </c>
      <c r="Z1202">
        <v>3</v>
      </c>
      <c r="AA1202">
        <v>788.64</v>
      </c>
      <c r="AB1202">
        <v>54</v>
      </c>
    </row>
    <row r="1203" spans="1:28" x14ac:dyDescent="0.25">
      <c r="A1203">
        <v>1716</v>
      </c>
      <c r="B1203" s="1">
        <v>44137</v>
      </c>
      <c r="C1203" t="s">
        <v>125</v>
      </c>
      <c r="D1203" t="s">
        <v>81</v>
      </c>
      <c r="E1203" t="s">
        <v>30</v>
      </c>
      <c r="F1203" t="s">
        <v>31</v>
      </c>
      <c r="G1203" t="s">
        <v>32</v>
      </c>
      <c r="H1203" t="s">
        <v>46</v>
      </c>
      <c r="I1203" t="s">
        <v>95</v>
      </c>
      <c r="J1203" t="s">
        <v>65</v>
      </c>
      <c r="K1203" s="1">
        <v>22359</v>
      </c>
      <c r="L1203" t="s">
        <v>36</v>
      </c>
      <c r="M1203" t="s">
        <v>37</v>
      </c>
      <c r="N1203" t="s">
        <v>84</v>
      </c>
      <c r="O1203" t="s">
        <v>39</v>
      </c>
      <c r="P1203" t="s">
        <v>40</v>
      </c>
      <c r="Q1203">
        <v>3</v>
      </c>
      <c r="R1203" s="1">
        <v>44941</v>
      </c>
      <c r="S1203">
        <v>2</v>
      </c>
      <c r="T1203">
        <v>1</v>
      </c>
      <c r="U1203">
        <v>1</v>
      </c>
      <c r="V1203" s="1">
        <v>44970</v>
      </c>
      <c r="W1203" t="s">
        <v>92</v>
      </c>
      <c r="X1203" t="s">
        <v>51</v>
      </c>
      <c r="Y1203" t="s">
        <v>52</v>
      </c>
      <c r="Z1203">
        <v>2</v>
      </c>
      <c r="AA1203">
        <v>234.05</v>
      </c>
      <c r="AB1203">
        <v>59</v>
      </c>
    </row>
    <row r="1204" spans="1:28" x14ac:dyDescent="0.25">
      <c r="A1204">
        <v>1717</v>
      </c>
      <c r="B1204" s="1">
        <v>44310</v>
      </c>
      <c r="C1204" t="s">
        <v>139</v>
      </c>
      <c r="D1204" t="s">
        <v>69</v>
      </c>
      <c r="E1204" t="s">
        <v>30</v>
      </c>
      <c r="F1204" t="s">
        <v>46</v>
      </c>
      <c r="G1204" t="s">
        <v>56</v>
      </c>
      <c r="H1204" t="s">
        <v>46</v>
      </c>
      <c r="I1204" t="s">
        <v>95</v>
      </c>
      <c r="J1204" t="s">
        <v>65</v>
      </c>
      <c r="K1204" s="1">
        <v>21880</v>
      </c>
      <c r="L1204" t="s">
        <v>36</v>
      </c>
      <c r="M1204" t="s">
        <v>48</v>
      </c>
      <c r="N1204" t="s">
        <v>84</v>
      </c>
      <c r="O1204" t="s">
        <v>39</v>
      </c>
      <c r="P1204" t="s">
        <v>40</v>
      </c>
      <c r="Q1204">
        <v>3</v>
      </c>
      <c r="R1204" s="1">
        <v>44991</v>
      </c>
      <c r="S1204">
        <v>4</v>
      </c>
      <c r="T1204">
        <v>2</v>
      </c>
      <c r="U1204">
        <v>5</v>
      </c>
      <c r="V1204" s="1">
        <v>44870</v>
      </c>
      <c r="W1204" t="s">
        <v>50</v>
      </c>
      <c r="X1204" t="s">
        <v>51</v>
      </c>
      <c r="Y1204" t="s">
        <v>52</v>
      </c>
      <c r="Z1204">
        <v>1</v>
      </c>
      <c r="AA1204">
        <v>381.33</v>
      </c>
      <c r="AB1204">
        <v>62</v>
      </c>
    </row>
    <row r="1205" spans="1:28" x14ac:dyDescent="0.25">
      <c r="A1205">
        <v>1718</v>
      </c>
      <c r="B1205" s="1">
        <v>44011</v>
      </c>
      <c r="C1205" t="s">
        <v>139</v>
      </c>
      <c r="D1205" t="s">
        <v>29</v>
      </c>
      <c r="E1205" t="s">
        <v>30</v>
      </c>
      <c r="F1205" t="s">
        <v>55</v>
      </c>
      <c r="G1205" t="s">
        <v>56</v>
      </c>
      <c r="H1205" t="s">
        <v>33</v>
      </c>
      <c r="I1205" t="s">
        <v>95</v>
      </c>
      <c r="J1205" t="s">
        <v>70</v>
      </c>
      <c r="K1205" s="1">
        <v>36895</v>
      </c>
      <c r="L1205" t="s">
        <v>36</v>
      </c>
      <c r="M1205" t="s">
        <v>48</v>
      </c>
      <c r="N1205" t="s">
        <v>60</v>
      </c>
      <c r="O1205" t="s">
        <v>77</v>
      </c>
      <c r="P1205" t="s">
        <v>40</v>
      </c>
      <c r="Q1205">
        <v>3</v>
      </c>
      <c r="R1205" s="1">
        <v>45126</v>
      </c>
      <c r="S1205">
        <v>5</v>
      </c>
      <c r="T1205">
        <v>4</v>
      </c>
      <c r="U1205">
        <v>5</v>
      </c>
      <c r="V1205" s="1">
        <v>44919</v>
      </c>
      <c r="W1205" t="s">
        <v>41</v>
      </c>
      <c r="X1205" t="s">
        <v>42</v>
      </c>
      <c r="Y1205" t="s">
        <v>73</v>
      </c>
      <c r="Z1205">
        <v>3</v>
      </c>
      <c r="AA1205">
        <v>527.62</v>
      </c>
      <c r="AB1205">
        <v>19</v>
      </c>
    </row>
    <row r="1206" spans="1:28" x14ac:dyDescent="0.25">
      <c r="A1206">
        <v>1719</v>
      </c>
      <c r="B1206" s="1">
        <v>44392</v>
      </c>
      <c r="C1206" t="s">
        <v>139</v>
      </c>
      <c r="D1206" t="s">
        <v>85</v>
      </c>
      <c r="E1206" t="s">
        <v>30</v>
      </c>
      <c r="F1206" t="s">
        <v>31</v>
      </c>
      <c r="G1206" t="s">
        <v>56</v>
      </c>
      <c r="H1206" t="s">
        <v>33</v>
      </c>
      <c r="I1206" t="s">
        <v>95</v>
      </c>
      <c r="J1206" t="s">
        <v>70</v>
      </c>
      <c r="K1206" s="1">
        <v>34099</v>
      </c>
      <c r="L1206" t="s">
        <v>36</v>
      </c>
      <c r="M1206" t="s">
        <v>48</v>
      </c>
      <c r="N1206" t="s">
        <v>49</v>
      </c>
      <c r="O1206" t="s">
        <v>39</v>
      </c>
      <c r="P1206" t="s">
        <v>40</v>
      </c>
      <c r="Q1206">
        <v>3</v>
      </c>
      <c r="R1206" s="1">
        <v>45014</v>
      </c>
      <c r="S1206">
        <v>2</v>
      </c>
      <c r="T1206">
        <v>3</v>
      </c>
      <c r="U1206">
        <v>1</v>
      </c>
      <c r="V1206" s="1">
        <v>44816</v>
      </c>
      <c r="W1206" t="s">
        <v>41</v>
      </c>
      <c r="X1206" t="s">
        <v>51</v>
      </c>
      <c r="Y1206" t="s">
        <v>73</v>
      </c>
      <c r="Z1206">
        <v>3</v>
      </c>
      <c r="AA1206">
        <v>442.1</v>
      </c>
      <c r="AB1206">
        <v>28</v>
      </c>
    </row>
    <row r="1207" spans="1:28" x14ac:dyDescent="0.25">
      <c r="A1207">
        <v>1720</v>
      </c>
      <c r="B1207" s="1">
        <v>45097</v>
      </c>
      <c r="C1207" t="s">
        <v>131</v>
      </c>
      <c r="D1207" t="s">
        <v>87</v>
      </c>
      <c r="E1207" t="s">
        <v>30</v>
      </c>
      <c r="F1207" t="s">
        <v>46</v>
      </c>
      <c r="G1207" t="s">
        <v>32</v>
      </c>
      <c r="H1207" t="s">
        <v>46</v>
      </c>
      <c r="I1207" t="s">
        <v>95</v>
      </c>
      <c r="J1207" t="s">
        <v>70</v>
      </c>
      <c r="K1207" s="1">
        <v>23809</v>
      </c>
      <c r="L1207" t="s">
        <v>36</v>
      </c>
      <c r="M1207" t="s">
        <v>48</v>
      </c>
      <c r="N1207" t="s">
        <v>60</v>
      </c>
      <c r="O1207" t="s">
        <v>61</v>
      </c>
      <c r="P1207" t="s">
        <v>40</v>
      </c>
      <c r="Q1207">
        <v>3</v>
      </c>
      <c r="R1207" s="1">
        <v>45117</v>
      </c>
      <c r="S1207">
        <v>4</v>
      </c>
      <c r="T1207">
        <v>3</v>
      </c>
      <c r="U1207">
        <v>2</v>
      </c>
      <c r="V1207" s="1">
        <v>44945</v>
      </c>
      <c r="W1207" t="s">
        <v>62</v>
      </c>
      <c r="X1207" t="s">
        <v>42</v>
      </c>
      <c r="Y1207" t="s">
        <v>73</v>
      </c>
      <c r="Z1207">
        <v>2</v>
      </c>
      <c r="AA1207">
        <v>396.81</v>
      </c>
      <c r="AB1207">
        <v>58</v>
      </c>
    </row>
    <row r="1208" spans="1:28" x14ac:dyDescent="0.25">
      <c r="A1208">
        <v>1721</v>
      </c>
      <c r="B1208" s="1">
        <v>43730</v>
      </c>
      <c r="C1208" t="s">
        <v>131</v>
      </c>
      <c r="D1208" t="s">
        <v>81</v>
      </c>
      <c r="E1208" t="s">
        <v>30</v>
      </c>
      <c r="F1208" t="s">
        <v>55</v>
      </c>
      <c r="G1208" t="s">
        <v>56</v>
      </c>
      <c r="H1208" t="s">
        <v>55</v>
      </c>
      <c r="I1208" t="s">
        <v>95</v>
      </c>
      <c r="J1208" t="s">
        <v>35</v>
      </c>
      <c r="K1208" s="1">
        <v>36124</v>
      </c>
      <c r="L1208" t="s">
        <v>36</v>
      </c>
      <c r="M1208" t="s">
        <v>48</v>
      </c>
      <c r="N1208" t="s">
        <v>38</v>
      </c>
      <c r="O1208" t="s">
        <v>77</v>
      </c>
      <c r="P1208" t="s">
        <v>40</v>
      </c>
      <c r="Q1208">
        <v>3</v>
      </c>
      <c r="R1208" s="1">
        <v>45107</v>
      </c>
      <c r="S1208">
        <v>5</v>
      </c>
      <c r="T1208">
        <v>4</v>
      </c>
      <c r="U1208">
        <v>4</v>
      </c>
      <c r="V1208" s="1">
        <v>44973</v>
      </c>
      <c r="W1208" t="s">
        <v>62</v>
      </c>
      <c r="X1208" t="s">
        <v>51</v>
      </c>
      <c r="Y1208" t="s">
        <v>43</v>
      </c>
      <c r="Z1208">
        <v>2</v>
      </c>
      <c r="AA1208">
        <v>730.31</v>
      </c>
      <c r="AB1208">
        <v>21</v>
      </c>
    </row>
    <row r="1209" spans="1:28" x14ac:dyDescent="0.25">
      <c r="A1209">
        <v>1722</v>
      </c>
      <c r="B1209" s="1">
        <v>44614</v>
      </c>
      <c r="C1209" t="s">
        <v>131</v>
      </c>
      <c r="D1209" t="s">
        <v>54</v>
      </c>
      <c r="E1209" t="s">
        <v>30</v>
      </c>
      <c r="F1209" t="s">
        <v>55</v>
      </c>
      <c r="G1209" t="s">
        <v>56</v>
      </c>
      <c r="H1209" t="s">
        <v>55</v>
      </c>
      <c r="I1209" t="s">
        <v>95</v>
      </c>
      <c r="J1209" t="s">
        <v>103</v>
      </c>
      <c r="K1209" s="1">
        <v>24867</v>
      </c>
      <c r="L1209" t="s">
        <v>36</v>
      </c>
      <c r="M1209" t="s">
        <v>37</v>
      </c>
      <c r="N1209" t="s">
        <v>49</v>
      </c>
      <c r="O1209" t="s">
        <v>77</v>
      </c>
      <c r="P1209" t="s">
        <v>40</v>
      </c>
      <c r="Q1209">
        <v>3</v>
      </c>
      <c r="R1209" s="1">
        <v>45001</v>
      </c>
      <c r="S1209">
        <v>2</v>
      </c>
      <c r="T1209">
        <v>2</v>
      </c>
      <c r="U1209">
        <v>4</v>
      </c>
      <c r="V1209" s="1">
        <v>45060</v>
      </c>
      <c r="W1209" t="s">
        <v>68</v>
      </c>
      <c r="X1209" t="s">
        <v>51</v>
      </c>
      <c r="Y1209" t="s">
        <v>52</v>
      </c>
      <c r="Z1209">
        <v>2</v>
      </c>
      <c r="AA1209">
        <v>128.06</v>
      </c>
      <c r="AB1209">
        <v>54</v>
      </c>
    </row>
    <row r="1210" spans="1:28" x14ac:dyDescent="0.25">
      <c r="A1210">
        <v>1723</v>
      </c>
      <c r="B1210" s="1">
        <v>44013</v>
      </c>
      <c r="C1210" t="s">
        <v>140</v>
      </c>
      <c r="D1210" t="s">
        <v>94</v>
      </c>
      <c r="E1210" t="s">
        <v>30</v>
      </c>
      <c r="F1210" t="s">
        <v>55</v>
      </c>
      <c r="G1210" t="s">
        <v>56</v>
      </c>
      <c r="H1210" t="s">
        <v>55</v>
      </c>
      <c r="I1210" t="s">
        <v>57</v>
      </c>
      <c r="J1210" t="s">
        <v>75</v>
      </c>
      <c r="K1210" s="1">
        <v>25300</v>
      </c>
      <c r="L1210" t="s">
        <v>36</v>
      </c>
      <c r="M1210" t="s">
        <v>37</v>
      </c>
      <c r="N1210" t="s">
        <v>72</v>
      </c>
      <c r="O1210" t="s">
        <v>39</v>
      </c>
      <c r="P1210" t="s">
        <v>40</v>
      </c>
      <c r="Q1210">
        <v>3</v>
      </c>
      <c r="R1210" s="1">
        <v>44820</v>
      </c>
      <c r="S1210">
        <v>5</v>
      </c>
      <c r="T1210">
        <v>1</v>
      </c>
      <c r="U1210">
        <v>5</v>
      </c>
      <c r="V1210" s="1">
        <v>44829</v>
      </c>
      <c r="W1210" t="s">
        <v>68</v>
      </c>
      <c r="X1210" t="s">
        <v>51</v>
      </c>
      <c r="Y1210" t="s">
        <v>73</v>
      </c>
      <c r="Z1210">
        <v>5</v>
      </c>
      <c r="AA1210">
        <v>942.63</v>
      </c>
      <c r="AB1210">
        <v>51</v>
      </c>
    </row>
    <row r="1211" spans="1:28" x14ac:dyDescent="0.25">
      <c r="A1211">
        <v>1724</v>
      </c>
      <c r="B1211" s="1">
        <v>44329</v>
      </c>
      <c r="C1211" t="s">
        <v>124</v>
      </c>
      <c r="D1211" t="s">
        <v>64</v>
      </c>
      <c r="E1211" t="s">
        <v>30</v>
      </c>
      <c r="F1211" t="s">
        <v>46</v>
      </c>
      <c r="G1211" t="s">
        <v>32</v>
      </c>
      <c r="H1211" t="s">
        <v>46</v>
      </c>
      <c r="I1211" t="s">
        <v>95</v>
      </c>
      <c r="J1211" t="s">
        <v>105</v>
      </c>
      <c r="K1211" s="1">
        <v>21113</v>
      </c>
      <c r="L1211" t="s">
        <v>36</v>
      </c>
      <c r="M1211" t="s">
        <v>37</v>
      </c>
      <c r="N1211" t="s">
        <v>60</v>
      </c>
      <c r="O1211" t="s">
        <v>77</v>
      </c>
      <c r="P1211" t="s">
        <v>40</v>
      </c>
      <c r="Q1211">
        <v>3</v>
      </c>
      <c r="R1211" s="1">
        <v>44826</v>
      </c>
      <c r="S1211">
        <v>4</v>
      </c>
      <c r="T1211">
        <v>2</v>
      </c>
      <c r="U1211">
        <v>2</v>
      </c>
      <c r="V1211" s="1">
        <v>45027</v>
      </c>
      <c r="W1211" t="s">
        <v>50</v>
      </c>
      <c r="X1211" t="s">
        <v>42</v>
      </c>
      <c r="Y1211" t="s">
        <v>43</v>
      </c>
      <c r="Z1211">
        <v>5</v>
      </c>
      <c r="AA1211">
        <v>733.63</v>
      </c>
      <c r="AB1211">
        <v>64</v>
      </c>
    </row>
    <row r="1212" spans="1:28" x14ac:dyDescent="0.25">
      <c r="A1212">
        <v>1725</v>
      </c>
      <c r="B1212" s="1">
        <v>44346</v>
      </c>
      <c r="C1212" t="s">
        <v>139</v>
      </c>
      <c r="D1212" t="s">
        <v>54</v>
      </c>
      <c r="E1212" t="s">
        <v>30</v>
      </c>
      <c r="F1212" t="s">
        <v>31</v>
      </c>
      <c r="G1212" t="s">
        <v>45</v>
      </c>
      <c r="H1212" t="s">
        <v>46</v>
      </c>
      <c r="I1212" t="s">
        <v>95</v>
      </c>
      <c r="J1212" t="s">
        <v>70</v>
      </c>
      <c r="K1212" s="1">
        <v>17439</v>
      </c>
      <c r="L1212" t="s">
        <v>36</v>
      </c>
      <c r="M1212" t="s">
        <v>48</v>
      </c>
      <c r="N1212" t="s">
        <v>72</v>
      </c>
      <c r="O1212" t="s">
        <v>77</v>
      </c>
      <c r="P1212" t="s">
        <v>40</v>
      </c>
      <c r="Q1212">
        <v>3</v>
      </c>
      <c r="R1212" s="1">
        <v>45025</v>
      </c>
      <c r="S1212">
        <v>2</v>
      </c>
      <c r="T1212">
        <v>4</v>
      </c>
      <c r="U1212">
        <v>5</v>
      </c>
      <c r="V1212" s="1">
        <v>44942</v>
      </c>
      <c r="W1212" t="s">
        <v>50</v>
      </c>
      <c r="X1212" t="s">
        <v>51</v>
      </c>
      <c r="Y1212" t="s">
        <v>63</v>
      </c>
      <c r="Z1212">
        <v>1</v>
      </c>
      <c r="AA1212">
        <v>743.28</v>
      </c>
      <c r="AB1212">
        <v>74</v>
      </c>
    </row>
    <row r="1213" spans="1:28" x14ac:dyDescent="0.25">
      <c r="A1213">
        <v>1726</v>
      </c>
      <c r="B1213" s="1">
        <v>43650</v>
      </c>
      <c r="C1213" t="s">
        <v>139</v>
      </c>
      <c r="D1213" t="s">
        <v>81</v>
      </c>
      <c r="E1213" t="s">
        <v>30</v>
      </c>
      <c r="F1213" t="s">
        <v>31</v>
      </c>
      <c r="G1213" t="s">
        <v>56</v>
      </c>
      <c r="H1213" t="s">
        <v>55</v>
      </c>
      <c r="I1213" t="s">
        <v>95</v>
      </c>
      <c r="J1213" t="s">
        <v>101</v>
      </c>
      <c r="K1213" s="1">
        <v>29607</v>
      </c>
      <c r="L1213" t="s">
        <v>36</v>
      </c>
      <c r="M1213" t="s">
        <v>48</v>
      </c>
      <c r="N1213" t="s">
        <v>84</v>
      </c>
      <c r="O1213" t="s">
        <v>61</v>
      </c>
      <c r="P1213" t="s">
        <v>40</v>
      </c>
      <c r="Q1213">
        <v>3</v>
      </c>
      <c r="R1213" s="1">
        <v>45091</v>
      </c>
      <c r="S1213">
        <v>3</v>
      </c>
      <c r="T1213">
        <v>5</v>
      </c>
      <c r="U1213">
        <v>3</v>
      </c>
      <c r="V1213" s="1">
        <v>44853</v>
      </c>
      <c r="W1213" t="s">
        <v>68</v>
      </c>
      <c r="X1213" t="s">
        <v>42</v>
      </c>
      <c r="Y1213" t="s">
        <v>63</v>
      </c>
      <c r="Z1213">
        <v>4</v>
      </c>
      <c r="AA1213">
        <v>435.18</v>
      </c>
      <c r="AB1213">
        <v>38</v>
      </c>
    </row>
    <row r="1214" spans="1:28" x14ac:dyDescent="0.25">
      <c r="A1214">
        <v>1727</v>
      </c>
      <c r="B1214" s="1">
        <v>43616</v>
      </c>
      <c r="C1214" t="s">
        <v>139</v>
      </c>
      <c r="D1214" t="s">
        <v>87</v>
      </c>
      <c r="E1214" t="s">
        <v>30</v>
      </c>
      <c r="F1214" t="s">
        <v>55</v>
      </c>
      <c r="G1214" t="s">
        <v>56</v>
      </c>
      <c r="H1214" t="s">
        <v>55</v>
      </c>
      <c r="I1214" t="s">
        <v>95</v>
      </c>
      <c r="J1214" t="s">
        <v>65</v>
      </c>
      <c r="K1214" s="1">
        <v>35111</v>
      </c>
      <c r="L1214" t="s">
        <v>36</v>
      </c>
      <c r="M1214" t="s">
        <v>48</v>
      </c>
      <c r="N1214" t="s">
        <v>49</v>
      </c>
      <c r="O1214" t="s">
        <v>39</v>
      </c>
      <c r="P1214" t="s">
        <v>40</v>
      </c>
      <c r="Q1214">
        <v>3</v>
      </c>
      <c r="R1214" s="1">
        <v>44917</v>
      </c>
      <c r="S1214">
        <v>4</v>
      </c>
      <c r="T1214">
        <v>2</v>
      </c>
      <c r="U1214">
        <v>4</v>
      </c>
      <c r="V1214" s="1">
        <v>44973</v>
      </c>
      <c r="W1214" t="s">
        <v>68</v>
      </c>
      <c r="X1214" t="s">
        <v>42</v>
      </c>
      <c r="Y1214" t="s">
        <v>43</v>
      </c>
      <c r="Z1214">
        <v>5</v>
      </c>
      <c r="AA1214">
        <v>252.22</v>
      </c>
      <c r="AB1214">
        <v>23</v>
      </c>
    </row>
    <row r="1215" spans="1:28" x14ac:dyDescent="0.25">
      <c r="A1215">
        <v>1728</v>
      </c>
      <c r="B1215" s="1">
        <v>43903</v>
      </c>
      <c r="C1215" t="s">
        <v>28</v>
      </c>
      <c r="D1215" t="s">
        <v>74</v>
      </c>
      <c r="E1215" t="s">
        <v>30</v>
      </c>
      <c r="F1215" t="s">
        <v>55</v>
      </c>
      <c r="G1215" t="s">
        <v>32</v>
      </c>
      <c r="H1215" t="s">
        <v>33</v>
      </c>
      <c r="I1215" t="s">
        <v>34</v>
      </c>
      <c r="J1215" t="s">
        <v>65</v>
      </c>
      <c r="K1215" s="1">
        <v>26309</v>
      </c>
      <c r="L1215" t="s">
        <v>36</v>
      </c>
      <c r="M1215" t="s">
        <v>48</v>
      </c>
      <c r="N1215" t="s">
        <v>38</v>
      </c>
      <c r="O1215" t="s">
        <v>77</v>
      </c>
      <c r="P1215" t="s">
        <v>40</v>
      </c>
      <c r="Q1215">
        <v>3</v>
      </c>
      <c r="R1215" s="1">
        <v>45139</v>
      </c>
      <c r="S1215">
        <v>1</v>
      </c>
      <c r="T1215">
        <v>4</v>
      </c>
      <c r="U1215">
        <v>2</v>
      </c>
      <c r="V1215" s="1">
        <v>44926</v>
      </c>
      <c r="W1215" t="s">
        <v>50</v>
      </c>
      <c r="X1215" t="s">
        <v>51</v>
      </c>
      <c r="Y1215" t="s">
        <v>63</v>
      </c>
      <c r="Z1215">
        <v>2</v>
      </c>
      <c r="AA1215">
        <v>103.07</v>
      </c>
      <c r="AB1215">
        <v>48</v>
      </c>
    </row>
    <row r="1216" spans="1:28" x14ac:dyDescent="0.25">
      <c r="A1216">
        <v>1729</v>
      </c>
      <c r="B1216" s="1">
        <v>43836</v>
      </c>
      <c r="C1216" t="s">
        <v>28</v>
      </c>
      <c r="D1216" t="s">
        <v>44</v>
      </c>
      <c r="E1216" t="s">
        <v>108</v>
      </c>
      <c r="F1216" t="s">
        <v>31</v>
      </c>
      <c r="G1216" t="s">
        <v>45</v>
      </c>
      <c r="H1216" t="s">
        <v>46</v>
      </c>
      <c r="I1216" t="s">
        <v>34</v>
      </c>
      <c r="J1216" t="s">
        <v>65</v>
      </c>
      <c r="K1216" s="1">
        <v>17166</v>
      </c>
      <c r="L1216" t="s">
        <v>36</v>
      </c>
      <c r="M1216" t="s">
        <v>37</v>
      </c>
      <c r="N1216" t="s">
        <v>60</v>
      </c>
      <c r="O1216" t="s">
        <v>77</v>
      </c>
      <c r="P1216" t="s">
        <v>40</v>
      </c>
      <c r="Q1216">
        <v>3</v>
      </c>
      <c r="R1216" s="1">
        <v>44972</v>
      </c>
      <c r="S1216">
        <v>1</v>
      </c>
      <c r="T1216">
        <v>1</v>
      </c>
      <c r="U1216">
        <v>2</v>
      </c>
      <c r="V1216" s="1">
        <v>45007</v>
      </c>
      <c r="W1216" t="s">
        <v>68</v>
      </c>
      <c r="X1216" t="s">
        <v>42</v>
      </c>
      <c r="Y1216" t="s">
        <v>52</v>
      </c>
      <c r="Z1216">
        <v>2</v>
      </c>
      <c r="AA1216">
        <v>386.87</v>
      </c>
      <c r="AB1216">
        <v>74</v>
      </c>
    </row>
    <row r="1217" spans="1:28" x14ac:dyDescent="0.25">
      <c r="A1217">
        <v>1730</v>
      </c>
      <c r="B1217" s="1">
        <v>45046</v>
      </c>
      <c r="C1217" t="s">
        <v>28</v>
      </c>
      <c r="D1217" t="s">
        <v>44</v>
      </c>
      <c r="E1217" t="s">
        <v>30</v>
      </c>
      <c r="F1217" t="s">
        <v>55</v>
      </c>
      <c r="G1217" t="s">
        <v>56</v>
      </c>
      <c r="H1217" t="s">
        <v>46</v>
      </c>
      <c r="I1217" t="s">
        <v>34</v>
      </c>
      <c r="J1217" t="s">
        <v>75</v>
      </c>
      <c r="K1217" s="1">
        <v>27921</v>
      </c>
      <c r="L1217" t="s">
        <v>36</v>
      </c>
      <c r="M1217" t="s">
        <v>37</v>
      </c>
      <c r="N1217" t="s">
        <v>38</v>
      </c>
      <c r="O1217" t="s">
        <v>77</v>
      </c>
      <c r="P1217" t="s">
        <v>40</v>
      </c>
      <c r="Q1217">
        <v>3</v>
      </c>
      <c r="R1217" s="1">
        <v>45110</v>
      </c>
      <c r="S1217">
        <v>2</v>
      </c>
      <c r="T1217">
        <v>4</v>
      </c>
      <c r="U1217">
        <v>4</v>
      </c>
      <c r="V1217" s="1">
        <v>45005</v>
      </c>
      <c r="W1217" t="s">
        <v>50</v>
      </c>
      <c r="X1217" t="s">
        <v>51</v>
      </c>
      <c r="Y1217" t="s">
        <v>52</v>
      </c>
      <c r="Z1217">
        <v>3</v>
      </c>
      <c r="AA1217">
        <v>718.21</v>
      </c>
      <c r="AB1217">
        <v>47</v>
      </c>
    </row>
    <row r="1218" spans="1:28" x14ac:dyDescent="0.25">
      <c r="A1218">
        <v>1731</v>
      </c>
      <c r="B1218" s="1">
        <v>44388</v>
      </c>
      <c r="C1218" t="s">
        <v>106</v>
      </c>
      <c r="D1218" t="s">
        <v>74</v>
      </c>
      <c r="E1218" t="s">
        <v>30</v>
      </c>
      <c r="F1218" t="s">
        <v>31</v>
      </c>
      <c r="G1218" t="s">
        <v>56</v>
      </c>
      <c r="H1218" t="s">
        <v>33</v>
      </c>
      <c r="I1218" t="s">
        <v>34</v>
      </c>
      <c r="J1218" t="s">
        <v>79</v>
      </c>
      <c r="K1218" s="1">
        <v>17248</v>
      </c>
      <c r="L1218" t="s">
        <v>36</v>
      </c>
      <c r="M1218" t="s">
        <v>48</v>
      </c>
      <c r="N1218" t="s">
        <v>72</v>
      </c>
      <c r="O1218" t="s">
        <v>77</v>
      </c>
      <c r="P1218" t="s">
        <v>40</v>
      </c>
      <c r="Q1218">
        <v>3</v>
      </c>
      <c r="R1218" s="1">
        <v>45100</v>
      </c>
      <c r="S1218">
        <v>1</v>
      </c>
      <c r="T1218">
        <v>4</v>
      </c>
      <c r="U1218">
        <v>1</v>
      </c>
      <c r="V1218" s="1">
        <v>44984</v>
      </c>
      <c r="W1218" t="s">
        <v>50</v>
      </c>
      <c r="X1218" t="s">
        <v>42</v>
      </c>
      <c r="Y1218" t="s">
        <v>43</v>
      </c>
      <c r="Z1218">
        <v>1</v>
      </c>
      <c r="AA1218">
        <v>578.80999999999995</v>
      </c>
      <c r="AB1218">
        <v>74</v>
      </c>
    </row>
    <row r="1219" spans="1:28" x14ac:dyDescent="0.25">
      <c r="A1219">
        <v>1732</v>
      </c>
      <c r="B1219" s="1">
        <v>44379</v>
      </c>
      <c r="C1219" t="s">
        <v>106</v>
      </c>
      <c r="D1219" t="s">
        <v>74</v>
      </c>
      <c r="E1219" t="s">
        <v>108</v>
      </c>
      <c r="F1219" t="s">
        <v>31</v>
      </c>
      <c r="G1219" t="s">
        <v>56</v>
      </c>
      <c r="H1219" t="s">
        <v>33</v>
      </c>
      <c r="I1219" t="s">
        <v>34</v>
      </c>
      <c r="J1219" t="s">
        <v>97</v>
      </c>
      <c r="K1219" s="1">
        <v>22384</v>
      </c>
      <c r="L1219" t="s">
        <v>36</v>
      </c>
      <c r="M1219" t="s">
        <v>37</v>
      </c>
      <c r="N1219" t="s">
        <v>49</v>
      </c>
      <c r="O1219" t="s">
        <v>39</v>
      </c>
      <c r="P1219" t="s">
        <v>40</v>
      </c>
      <c r="Q1219">
        <v>3</v>
      </c>
      <c r="R1219" s="1">
        <v>44858</v>
      </c>
      <c r="S1219">
        <v>1</v>
      </c>
      <c r="T1219">
        <v>5</v>
      </c>
      <c r="U1219">
        <v>4</v>
      </c>
      <c r="V1219" s="1">
        <v>45113</v>
      </c>
      <c r="W1219" t="s">
        <v>62</v>
      </c>
      <c r="X1219" t="s">
        <v>42</v>
      </c>
      <c r="Y1219" t="s">
        <v>63</v>
      </c>
      <c r="Z1219">
        <v>1</v>
      </c>
      <c r="AA1219">
        <v>562.05999999999995</v>
      </c>
      <c r="AB1219">
        <v>60</v>
      </c>
    </row>
    <row r="1220" spans="1:28" x14ac:dyDescent="0.25">
      <c r="A1220">
        <v>1733</v>
      </c>
      <c r="B1220" s="1">
        <v>43761</v>
      </c>
      <c r="C1220" t="s">
        <v>28</v>
      </c>
      <c r="D1220" t="s">
        <v>44</v>
      </c>
      <c r="E1220" t="s">
        <v>30</v>
      </c>
      <c r="F1220" t="s">
        <v>55</v>
      </c>
      <c r="G1220" t="s">
        <v>45</v>
      </c>
      <c r="H1220" t="s">
        <v>33</v>
      </c>
      <c r="I1220" t="s">
        <v>34</v>
      </c>
      <c r="J1220" t="s">
        <v>70</v>
      </c>
      <c r="K1220" s="1">
        <v>18309</v>
      </c>
      <c r="L1220" t="s">
        <v>36</v>
      </c>
      <c r="M1220" t="s">
        <v>37</v>
      </c>
      <c r="N1220" t="s">
        <v>72</v>
      </c>
      <c r="O1220" t="s">
        <v>67</v>
      </c>
      <c r="P1220" t="s">
        <v>40</v>
      </c>
      <c r="Q1220">
        <v>3</v>
      </c>
      <c r="R1220" s="1">
        <v>44860</v>
      </c>
      <c r="S1220">
        <v>4</v>
      </c>
      <c r="T1220">
        <v>5</v>
      </c>
      <c r="U1220">
        <v>3</v>
      </c>
      <c r="V1220" s="1">
        <v>44934</v>
      </c>
      <c r="W1220" t="s">
        <v>41</v>
      </c>
      <c r="X1220" t="s">
        <v>51</v>
      </c>
      <c r="Y1220" t="s">
        <v>52</v>
      </c>
      <c r="Z1220">
        <v>5</v>
      </c>
      <c r="AA1220">
        <v>845.86</v>
      </c>
      <c r="AB1220">
        <v>69</v>
      </c>
    </row>
    <row r="1221" spans="1:28" x14ac:dyDescent="0.25">
      <c r="A1221">
        <v>1734</v>
      </c>
      <c r="B1221" s="1">
        <v>43484</v>
      </c>
      <c r="C1221" t="s">
        <v>28</v>
      </c>
      <c r="D1221" t="s">
        <v>81</v>
      </c>
      <c r="E1221" t="s">
        <v>30</v>
      </c>
      <c r="F1221" t="s">
        <v>31</v>
      </c>
      <c r="G1221" t="s">
        <v>32</v>
      </c>
      <c r="H1221" t="s">
        <v>55</v>
      </c>
      <c r="I1221" t="s">
        <v>34</v>
      </c>
      <c r="J1221" t="s">
        <v>70</v>
      </c>
      <c r="K1221" s="1">
        <v>15514</v>
      </c>
      <c r="L1221" t="s">
        <v>36</v>
      </c>
      <c r="M1221" t="s">
        <v>48</v>
      </c>
      <c r="N1221" t="s">
        <v>38</v>
      </c>
      <c r="O1221" t="s">
        <v>39</v>
      </c>
      <c r="P1221" t="s">
        <v>40</v>
      </c>
      <c r="Q1221">
        <v>3</v>
      </c>
      <c r="R1221" s="1">
        <v>45020</v>
      </c>
      <c r="S1221">
        <v>4</v>
      </c>
      <c r="T1221">
        <v>1</v>
      </c>
      <c r="U1221">
        <v>4</v>
      </c>
      <c r="V1221" s="1">
        <v>44942</v>
      </c>
      <c r="W1221" t="s">
        <v>62</v>
      </c>
      <c r="X1221" t="s">
        <v>51</v>
      </c>
      <c r="Y1221" t="s">
        <v>63</v>
      </c>
      <c r="Z1221">
        <v>2</v>
      </c>
      <c r="AA1221">
        <v>391.39</v>
      </c>
      <c r="AB1221">
        <v>77</v>
      </c>
    </row>
    <row r="1222" spans="1:28" x14ac:dyDescent="0.25">
      <c r="A1222">
        <v>1735</v>
      </c>
      <c r="B1222" s="1">
        <v>44204</v>
      </c>
      <c r="C1222" t="s">
        <v>28</v>
      </c>
      <c r="D1222" t="s">
        <v>81</v>
      </c>
      <c r="E1222" t="s">
        <v>108</v>
      </c>
      <c r="F1222" t="s">
        <v>55</v>
      </c>
      <c r="G1222" t="s">
        <v>45</v>
      </c>
      <c r="H1222" t="s">
        <v>55</v>
      </c>
      <c r="I1222" t="s">
        <v>34</v>
      </c>
      <c r="J1222" t="s">
        <v>100</v>
      </c>
      <c r="K1222" s="1">
        <v>15439</v>
      </c>
      <c r="L1222" t="s">
        <v>36</v>
      </c>
      <c r="M1222" t="s">
        <v>37</v>
      </c>
      <c r="N1222" t="s">
        <v>38</v>
      </c>
      <c r="O1222" t="s">
        <v>77</v>
      </c>
      <c r="P1222" t="s">
        <v>40</v>
      </c>
      <c r="Q1222">
        <v>3</v>
      </c>
      <c r="R1222" s="1">
        <v>45056</v>
      </c>
      <c r="S1222">
        <v>4</v>
      </c>
      <c r="T1222">
        <v>4</v>
      </c>
      <c r="U1222">
        <v>5</v>
      </c>
      <c r="V1222" s="1">
        <v>45129</v>
      </c>
      <c r="W1222" t="s">
        <v>62</v>
      </c>
      <c r="X1222" t="s">
        <v>42</v>
      </c>
      <c r="Y1222" t="s">
        <v>73</v>
      </c>
      <c r="Z1222">
        <v>1</v>
      </c>
      <c r="AA1222">
        <v>203.04</v>
      </c>
      <c r="AB1222">
        <v>79</v>
      </c>
    </row>
    <row r="1223" spans="1:28" x14ac:dyDescent="0.25">
      <c r="A1223">
        <v>1736</v>
      </c>
      <c r="B1223" s="1">
        <v>43494</v>
      </c>
      <c r="C1223" t="s">
        <v>28</v>
      </c>
      <c r="D1223" t="s">
        <v>64</v>
      </c>
      <c r="E1223" t="s">
        <v>30</v>
      </c>
      <c r="F1223" t="s">
        <v>31</v>
      </c>
      <c r="G1223" t="s">
        <v>45</v>
      </c>
      <c r="H1223" t="s">
        <v>46</v>
      </c>
      <c r="I1223" t="s">
        <v>34</v>
      </c>
      <c r="J1223" t="s">
        <v>70</v>
      </c>
      <c r="K1223" s="1">
        <v>20326</v>
      </c>
      <c r="L1223" t="s">
        <v>36</v>
      </c>
      <c r="M1223" t="s">
        <v>48</v>
      </c>
      <c r="N1223" t="s">
        <v>60</v>
      </c>
      <c r="O1223" t="s">
        <v>67</v>
      </c>
      <c r="P1223" t="s">
        <v>40</v>
      </c>
      <c r="Q1223">
        <v>3</v>
      </c>
      <c r="R1223" s="1">
        <v>45037</v>
      </c>
      <c r="S1223">
        <v>3</v>
      </c>
      <c r="T1223">
        <v>1</v>
      </c>
      <c r="U1223">
        <v>3</v>
      </c>
      <c r="V1223" s="1">
        <v>44994</v>
      </c>
      <c r="W1223" t="s">
        <v>41</v>
      </c>
      <c r="X1223" t="s">
        <v>42</v>
      </c>
      <c r="Y1223" t="s">
        <v>52</v>
      </c>
      <c r="Z1223">
        <v>4</v>
      </c>
      <c r="AA1223">
        <v>717.29</v>
      </c>
      <c r="AB1223">
        <v>64</v>
      </c>
    </row>
    <row r="1224" spans="1:28" x14ac:dyDescent="0.25">
      <c r="A1224">
        <v>1737</v>
      </c>
      <c r="B1224" s="1">
        <v>43400</v>
      </c>
      <c r="C1224" t="s">
        <v>28</v>
      </c>
      <c r="D1224" t="s">
        <v>64</v>
      </c>
      <c r="E1224" t="s">
        <v>30</v>
      </c>
      <c r="F1224" t="s">
        <v>31</v>
      </c>
      <c r="G1224" t="s">
        <v>32</v>
      </c>
      <c r="H1224" t="s">
        <v>55</v>
      </c>
      <c r="I1224" t="s">
        <v>34</v>
      </c>
      <c r="J1224" t="s">
        <v>75</v>
      </c>
      <c r="K1224" s="1">
        <v>30373</v>
      </c>
      <c r="L1224" t="s">
        <v>36</v>
      </c>
      <c r="M1224" t="s">
        <v>37</v>
      </c>
      <c r="N1224" t="s">
        <v>49</v>
      </c>
      <c r="O1224" t="s">
        <v>39</v>
      </c>
      <c r="P1224" t="s">
        <v>40</v>
      </c>
      <c r="Q1224">
        <v>3</v>
      </c>
      <c r="R1224" s="1">
        <v>45015</v>
      </c>
      <c r="S1224">
        <v>4</v>
      </c>
      <c r="T1224">
        <v>5</v>
      </c>
      <c r="U1224">
        <v>2</v>
      </c>
      <c r="V1224" s="1">
        <v>44851</v>
      </c>
      <c r="W1224" t="s">
        <v>41</v>
      </c>
      <c r="X1224" t="s">
        <v>51</v>
      </c>
      <c r="Y1224" t="s">
        <v>52</v>
      </c>
      <c r="Z1224">
        <v>5</v>
      </c>
      <c r="AA1224">
        <v>719</v>
      </c>
      <c r="AB1224">
        <v>35</v>
      </c>
    </row>
    <row r="1225" spans="1:28" x14ac:dyDescent="0.25">
      <c r="A1225">
        <v>1738</v>
      </c>
      <c r="B1225" s="1">
        <v>45076</v>
      </c>
      <c r="C1225" t="s">
        <v>106</v>
      </c>
      <c r="D1225" t="s">
        <v>29</v>
      </c>
      <c r="E1225" t="s">
        <v>108</v>
      </c>
      <c r="F1225" t="s">
        <v>31</v>
      </c>
      <c r="G1225" t="s">
        <v>45</v>
      </c>
      <c r="H1225" t="s">
        <v>46</v>
      </c>
      <c r="I1225" t="s">
        <v>34</v>
      </c>
      <c r="J1225" t="s">
        <v>75</v>
      </c>
      <c r="K1225" s="1">
        <v>30637</v>
      </c>
      <c r="L1225" t="s">
        <v>36</v>
      </c>
      <c r="M1225" t="s">
        <v>48</v>
      </c>
      <c r="N1225" t="s">
        <v>38</v>
      </c>
      <c r="O1225" t="s">
        <v>61</v>
      </c>
      <c r="P1225" t="s">
        <v>40</v>
      </c>
      <c r="Q1225">
        <v>3</v>
      </c>
      <c r="R1225" s="1">
        <v>44878</v>
      </c>
      <c r="S1225">
        <v>4</v>
      </c>
      <c r="T1225">
        <v>1</v>
      </c>
      <c r="U1225">
        <v>2</v>
      </c>
      <c r="V1225" s="1">
        <v>44935</v>
      </c>
      <c r="W1225" t="s">
        <v>50</v>
      </c>
      <c r="X1225" t="s">
        <v>51</v>
      </c>
      <c r="Y1225" t="s">
        <v>52</v>
      </c>
      <c r="Z1225">
        <v>5</v>
      </c>
      <c r="AA1225">
        <v>802.66</v>
      </c>
      <c r="AB1225">
        <v>40</v>
      </c>
    </row>
    <row r="1226" spans="1:28" x14ac:dyDescent="0.25">
      <c r="A1226">
        <v>1739</v>
      </c>
      <c r="B1226" s="1">
        <v>43661</v>
      </c>
      <c r="C1226" t="s">
        <v>106</v>
      </c>
      <c r="D1226" t="s">
        <v>29</v>
      </c>
      <c r="E1226" t="s">
        <v>30</v>
      </c>
      <c r="F1226" t="s">
        <v>31</v>
      </c>
      <c r="G1226" t="s">
        <v>56</v>
      </c>
      <c r="H1226" t="s">
        <v>55</v>
      </c>
      <c r="I1226" t="s">
        <v>34</v>
      </c>
      <c r="J1226" t="s">
        <v>47</v>
      </c>
      <c r="K1226" s="1">
        <v>29962</v>
      </c>
      <c r="L1226" t="s">
        <v>36</v>
      </c>
      <c r="M1226" t="s">
        <v>37</v>
      </c>
      <c r="N1226" t="s">
        <v>49</v>
      </c>
      <c r="O1226" t="s">
        <v>67</v>
      </c>
      <c r="P1226" t="s">
        <v>40</v>
      </c>
      <c r="Q1226">
        <v>3</v>
      </c>
      <c r="R1226" s="1">
        <v>44844</v>
      </c>
      <c r="S1226">
        <v>2</v>
      </c>
      <c r="T1226">
        <v>5</v>
      </c>
      <c r="U1226">
        <v>1</v>
      </c>
      <c r="V1226" s="1">
        <v>45111</v>
      </c>
      <c r="W1226" t="s">
        <v>92</v>
      </c>
      <c r="X1226" t="s">
        <v>42</v>
      </c>
      <c r="Y1226" t="s">
        <v>52</v>
      </c>
      <c r="Z1226">
        <v>1</v>
      </c>
      <c r="AA1226">
        <v>388.07</v>
      </c>
      <c r="AB1226">
        <v>37</v>
      </c>
    </row>
    <row r="1227" spans="1:28" x14ac:dyDescent="0.25">
      <c r="A1227">
        <v>1740</v>
      </c>
      <c r="B1227" s="1">
        <v>43907</v>
      </c>
      <c r="C1227" t="s">
        <v>28</v>
      </c>
      <c r="D1227" t="s">
        <v>81</v>
      </c>
      <c r="E1227" t="s">
        <v>30</v>
      </c>
      <c r="F1227" t="s">
        <v>31</v>
      </c>
      <c r="G1227" t="s">
        <v>56</v>
      </c>
      <c r="H1227" t="s">
        <v>46</v>
      </c>
      <c r="I1227" t="s">
        <v>34</v>
      </c>
      <c r="J1227" t="s">
        <v>65</v>
      </c>
      <c r="K1227" s="1">
        <v>23104</v>
      </c>
      <c r="L1227" t="s">
        <v>36</v>
      </c>
      <c r="M1227" t="s">
        <v>37</v>
      </c>
      <c r="N1227" t="s">
        <v>60</v>
      </c>
      <c r="O1227" t="s">
        <v>67</v>
      </c>
      <c r="P1227" t="s">
        <v>40</v>
      </c>
      <c r="Q1227">
        <v>3</v>
      </c>
      <c r="R1227" s="1">
        <v>44824</v>
      </c>
      <c r="S1227">
        <v>5</v>
      </c>
      <c r="T1227">
        <v>4</v>
      </c>
      <c r="U1227">
        <v>4</v>
      </c>
      <c r="V1227" s="1">
        <v>44975</v>
      </c>
      <c r="W1227" t="s">
        <v>62</v>
      </c>
      <c r="X1227" t="s">
        <v>42</v>
      </c>
      <c r="Y1227" t="s">
        <v>63</v>
      </c>
      <c r="Z1227">
        <v>2</v>
      </c>
      <c r="AA1227">
        <v>350.26</v>
      </c>
      <c r="AB1227">
        <v>57</v>
      </c>
    </row>
    <row r="1228" spans="1:28" x14ac:dyDescent="0.25">
      <c r="A1228">
        <v>1741</v>
      </c>
      <c r="B1228" s="1">
        <v>44820</v>
      </c>
      <c r="C1228" t="s">
        <v>28</v>
      </c>
      <c r="D1228" t="s">
        <v>87</v>
      </c>
      <c r="E1228" t="s">
        <v>30</v>
      </c>
      <c r="F1228" t="s">
        <v>31</v>
      </c>
      <c r="G1228" t="s">
        <v>45</v>
      </c>
      <c r="H1228" t="s">
        <v>33</v>
      </c>
      <c r="I1228" t="s">
        <v>34</v>
      </c>
      <c r="J1228" t="s">
        <v>75</v>
      </c>
      <c r="K1228" s="1">
        <v>29597</v>
      </c>
      <c r="L1228" t="s">
        <v>36</v>
      </c>
      <c r="M1228" t="s">
        <v>37</v>
      </c>
      <c r="N1228" t="s">
        <v>84</v>
      </c>
      <c r="O1228" t="s">
        <v>61</v>
      </c>
      <c r="P1228" t="s">
        <v>40</v>
      </c>
      <c r="Q1228">
        <v>3</v>
      </c>
      <c r="R1228" s="1">
        <v>44795</v>
      </c>
      <c r="S1228">
        <v>3</v>
      </c>
      <c r="T1228">
        <v>4</v>
      </c>
      <c r="U1228">
        <v>2</v>
      </c>
      <c r="V1228" s="1">
        <v>44873</v>
      </c>
      <c r="W1228" t="s">
        <v>41</v>
      </c>
      <c r="X1228" t="s">
        <v>51</v>
      </c>
      <c r="Y1228" t="s">
        <v>63</v>
      </c>
      <c r="Z1228">
        <v>5</v>
      </c>
      <c r="AA1228">
        <v>625.76</v>
      </c>
      <c r="AB1228">
        <v>41</v>
      </c>
    </row>
    <row r="1229" spans="1:28" x14ac:dyDescent="0.25">
      <c r="A1229">
        <v>1742</v>
      </c>
      <c r="B1229" s="1">
        <v>44200</v>
      </c>
      <c r="C1229" t="s">
        <v>28</v>
      </c>
      <c r="D1229" t="s">
        <v>64</v>
      </c>
      <c r="E1229" t="s">
        <v>30</v>
      </c>
      <c r="F1229" t="s">
        <v>46</v>
      </c>
      <c r="G1229" t="s">
        <v>56</v>
      </c>
      <c r="H1229" t="s">
        <v>46</v>
      </c>
      <c r="I1229" t="s">
        <v>34</v>
      </c>
      <c r="J1229" t="s">
        <v>101</v>
      </c>
      <c r="K1229" s="1">
        <v>25994</v>
      </c>
      <c r="L1229" t="s">
        <v>36</v>
      </c>
      <c r="M1229" t="s">
        <v>37</v>
      </c>
      <c r="N1229" t="s">
        <v>84</v>
      </c>
      <c r="O1229" t="s">
        <v>77</v>
      </c>
      <c r="P1229" t="s">
        <v>40</v>
      </c>
      <c r="Q1229">
        <v>3</v>
      </c>
      <c r="R1229" s="1">
        <v>45066</v>
      </c>
      <c r="S1229">
        <v>5</v>
      </c>
      <c r="T1229">
        <v>5</v>
      </c>
      <c r="U1229">
        <v>3</v>
      </c>
      <c r="V1229" s="1">
        <v>45035</v>
      </c>
      <c r="W1229" t="s">
        <v>92</v>
      </c>
      <c r="X1229" t="s">
        <v>51</v>
      </c>
      <c r="Y1229" t="s">
        <v>52</v>
      </c>
      <c r="Z1229">
        <v>1</v>
      </c>
      <c r="AA1229">
        <v>206.72</v>
      </c>
      <c r="AB1229">
        <v>50</v>
      </c>
    </row>
    <row r="1230" spans="1:28" x14ac:dyDescent="0.25">
      <c r="A1230">
        <v>1743</v>
      </c>
      <c r="B1230" s="1">
        <v>43434</v>
      </c>
      <c r="C1230" t="s">
        <v>28</v>
      </c>
      <c r="D1230" t="s">
        <v>85</v>
      </c>
      <c r="E1230" t="s">
        <v>30</v>
      </c>
      <c r="F1230" t="s">
        <v>55</v>
      </c>
      <c r="G1230" t="s">
        <v>32</v>
      </c>
      <c r="H1230" t="s">
        <v>33</v>
      </c>
      <c r="I1230" t="s">
        <v>34</v>
      </c>
      <c r="J1230" t="s">
        <v>89</v>
      </c>
      <c r="K1230" s="1">
        <v>37045</v>
      </c>
      <c r="L1230" t="s">
        <v>36</v>
      </c>
      <c r="M1230" t="s">
        <v>48</v>
      </c>
      <c r="N1230" t="s">
        <v>72</v>
      </c>
      <c r="O1230" t="s">
        <v>61</v>
      </c>
      <c r="P1230" t="s">
        <v>40</v>
      </c>
      <c r="Q1230">
        <v>3</v>
      </c>
      <c r="R1230" s="1">
        <v>45036</v>
      </c>
      <c r="S1230">
        <v>4</v>
      </c>
      <c r="T1230">
        <v>1</v>
      </c>
      <c r="U1230">
        <v>5</v>
      </c>
      <c r="V1230" s="1">
        <v>45120</v>
      </c>
      <c r="W1230" t="s">
        <v>62</v>
      </c>
      <c r="X1230" t="s">
        <v>51</v>
      </c>
      <c r="Y1230" t="s">
        <v>73</v>
      </c>
      <c r="Z1230">
        <v>4</v>
      </c>
      <c r="AA1230">
        <v>954.37</v>
      </c>
      <c r="AB1230">
        <v>17</v>
      </c>
    </row>
    <row r="1231" spans="1:28" x14ac:dyDescent="0.25">
      <c r="A1231">
        <v>1744</v>
      </c>
      <c r="B1231" s="1">
        <v>44766</v>
      </c>
      <c r="C1231" t="s">
        <v>28</v>
      </c>
      <c r="D1231" t="s">
        <v>54</v>
      </c>
      <c r="E1231" t="s">
        <v>30</v>
      </c>
      <c r="F1231" t="s">
        <v>55</v>
      </c>
      <c r="G1231" t="s">
        <v>32</v>
      </c>
      <c r="H1231" t="s">
        <v>55</v>
      </c>
      <c r="I1231" t="s">
        <v>34</v>
      </c>
      <c r="J1231" t="s">
        <v>70</v>
      </c>
      <c r="K1231" s="1">
        <v>17292</v>
      </c>
      <c r="L1231" t="s">
        <v>36</v>
      </c>
      <c r="M1231" t="s">
        <v>37</v>
      </c>
      <c r="N1231" t="s">
        <v>49</v>
      </c>
      <c r="O1231" t="s">
        <v>67</v>
      </c>
      <c r="P1231" t="s">
        <v>40</v>
      </c>
      <c r="Q1231">
        <v>3</v>
      </c>
      <c r="R1231" s="1">
        <v>45048</v>
      </c>
      <c r="S1231">
        <v>2</v>
      </c>
      <c r="T1231">
        <v>1</v>
      </c>
      <c r="U1231">
        <v>4</v>
      </c>
      <c r="V1231" s="1">
        <v>44919</v>
      </c>
      <c r="W1231" t="s">
        <v>92</v>
      </c>
      <c r="X1231" t="s">
        <v>42</v>
      </c>
      <c r="Y1231" t="s">
        <v>43</v>
      </c>
      <c r="Z1231">
        <v>4</v>
      </c>
      <c r="AA1231">
        <v>728.77</v>
      </c>
      <c r="AB1231">
        <v>75</v>
      </c>
    </row>
    <row r="1232" spans="1:28" x14ac:dyDescent="0.25">
      <c r="A1232">
        <v>1745</v>
      </c>
      <c r="B1232" s="1">
        <v>44597</v>
      </c>
      <c r="C1232" t="s">
        <v>106</v>
      </c>
      <c r="D1232" t="s">
        <v>44</v>
      </c>
      <c r="E1232" t="s">
        <v>30</v>
      </c>
      <c r="F1232" t="s">
        <v>31</v>
      </c>
      <c r="G1232" t="s">
        <v>32</v>
      </c>
      <c r="H1232" t="s">
        <v>46</v>
      </c>
      <c r="I1232" t="s">
        <v>34</v>
      </c>
      <c r="J1232" t="s">
        <v>47</v>
      </c>
      <c r="K1232" s="1">
        <v>32777</v>
      </c>
      <c r="L1232" t="s">
        <v>36</v>
      </c>
      <c r="M1232" t="s">
        <v>37</v>
      </c>
      <c r="N1232" t="s">
        <v>60</v>
      </c>
      <c r="O1232" t="s">
        <v>39</v>
      </c>
      <c r="P1232" t="s">
        <v>40</v>
      </c>
      <c r="Q1232">
        <v>3</v>
      </c>
      <c r="R1232" s="1">
        <v>44879</v>
      </c>
      <c r="S1232">
        <v>4</v>
      </c>
      <c r="T1232">
        <v>4</v>
      </c>
      <c r="U1232">
        <v>3</v>
      </c>
      <c r="V1232" s="1">
        <v>44809</v>
      </c>
      <c r="W1232" t="s">
        <v>41</v>
      </c>
      <c r="X1232" t="s">
        <v>51</v>
      </c>
      <c r="Y1232" t="s">
        <v>63</v>
      </c>
      <c r="Z1232">
        <v>1</v>
      </c>
      <c r="AA1232">
        <v>996.01</v>
      </c>
      <c r="AB1232">
        <v>33</v>
      </c>
    </row>
    <row r="1233" spans="1:28" x14ac:dyDescent="0.25">
      <c r="A1233">
        <v>1746</v>
      </c>
      <c r="B1233" s="1">
        <v>43944</v>
      </c>
      <c r="C1233" t="s">
        <v>28</v>
      </c>
      <c r="D1233" t="s">
        <v>74</v>
      </c>
      <c r="E1233" t="s">
        <v>30</v>
      </c>
      <c r="F1233" t="s">
        <v>55</v>
      </c>
      <c r="G1233" t="s">
        <v>45</v>
      </c>
      <c r="H1233" t="s">
        <v>55</v>
      </c>
      <c r="I1233" t="s">
        <v>34</v>
      </c>
      <c r="J1233" t="s">
        <v>58</v>
      </c>
      <c r="K1233" s="1">
        <v>22742</v>
      </c>
      <c r="L1233" t="s">
        <v>36</v>
      </c>
      <c r="M1233" t="s">
        <v>48</v>
      </c>
      <c r="N1233" t="s">
        <v>49</v>
      </c>
      <c r="O1233" t="s">
        <v>39</v>
      </c>
      <c r="P1233" t="s">
        <v>40</v>
      </c>
      <c r="Q1233">
        <v>3</v>
      </c>
      <c r="R1233" s="1">
        <v>45097</v>
      </c>
      <c r="S1233">
        <v>4</v>
      </c>
      <c r="T1233">
        <v>3</v>
      </c>
      <c r="U1233">
        <v>4</v>
      </c>
      <c r="V1233" s="1">
        <v>44883</v>
      </c>
      <c r="W1233" t="s">
        <v>92</v>
      </c>
      <c r="X1233" t="s">
        <v>42</v>
      </c>
      <c r="Y1233" t="s">
        <v>52</v>
      </c>
      <c r="Z1233">
        <v>2</v>
      </c>
      <c r="AA1233">
        <v>787.19</v>
      </c>
      <c r="AB1233">
        <v>58</v>
      </c>
    </row>
    <row r="1234" spans="1:28" x14ac:dyDescent="0.25">
      <c r="A1234">
        <v>1748</v>
      </c>
      <c r="B1234" s="1">
        <v>44574</v>
      </c>
      <c r="C1234" t="s">
        <v>28</v>
      </c>
      <c r="D1234" t="s">
        <v>94</v>
      </c>
      <c r="E1234" t="s">
        <v>30</v>
      </c>
      <c r="F1234" t="s">
        <v>46</v>
      </c>
      <c r="G1234" t="s">
        <v>45</v>
      </c>
      <c r="H1234" t="s">
        <v>33</v>
      </c>
      <c r="I1234" t="s">
        <v>34</v>
      </c>
      <c r="J1234" t="s">
        <v>111</v>
      </c>
      <c r="K1234" s="1">
        <v>26673</v>
      </c>
      <c r="L1234" t="s">
        <v>36</v>
      </c>
      <c r="M1234" t="s">
        <v>37</v>
      </c>
      <c r="N1234" t="s">
        <v>38</v>
      </c>
      <c r="O1234" t="s">
        <v>39</v>
      </c>
      <c r="P1234" t="s">
        <v>40</v>
      </c>
      <c r="Q1234">
        <v>3</v>
      </c>
      <c r="R1234" s="1">
        <v>44969</v>
      </c>
      <c r="S1234">
        <v>3</v>
      </c>
      <c r="T1234">
        <v>2</v>
      </c>
      <c r="U1234">
        <v>4</v>
      </c>
      <c r="V1234" s="1">
        <v>45011</v>
      </c>
      <c r="W1234" t="s">
        <v>41</v>
      </c>
      <c r="X1234" t="s">
        <v>51</v>
      </c>
      <c r="Y1234" t="s">
        <v>43</v>
      </c>
      <c r="Z1234">
        <v>5</v>
      </c>
      <c r="AA1234">
        <v>433.03</v>
      </c>
      <c r="AB1234">
        <v>49</v>
      </c>
    </row>
    <row r="1235" spans="1:28" x14ac:dyDescent="0.25">
      <c r="A1235">
        <v>1749</v>
      </c>
      <c r="B1235" s="1">
        <v>44161</v>
      </c>
      <c r="C1235" t="s">
        <v>28</v>
      </c>
      <c r="D1235" t="s">
        <v>94</v>
      </c>
      <c r="E1235" t="s">
        <v>30</v>
      </c>
      <c r="F1235" t="s">
        <v>31</v>
      </c>
      <c r="G1235" t="s">
        <v>56</v>
      </c>
      <c r="H1235" t="s">
        <v>33</v>
      </c>
      <c r="I1235" t="s">
        <v>34</v>
      </c>
      <c r="J1235" t="s">
        <v>70</v>
      </c>
      <c r="K1235" s="1">
        <v>23410</v>
      </c>
      <c r="L1235" t="s">
        <v>36</v>
      </c>
      <c r="M1235" t="s">
        <v>37</v>
      </c>
      <c r="N1235" t="s">
        <v>49</v>
      </c>
      <c r="O1235" t="s">
        <v>77</v>
      </c>
      <c r="P1235" t="s">
        <v>40</v>
      </c>
      <c r="Q1235">
        <v>3</v>
      </c>
      <c r="R1235" s="1">
        <v>44778</v>
      </c>
      <c r="S1235">
        <v>1</v>
      </c>
      <c r="T1235">
        <v>4</v>
      </c>
      <c r="U1235">
        <v>5</v>
      </c>
      <c r="V1235" s="1">
        <v>45128</v>
      </c>
      <c r="W1235" t="s">
        <v>41</v>
      </c>
      <c r="X1235" t="s">
        <v>42</v>
      </c>
      <c r="Y1235" t="s">
        <v>52</v>
      </c>
      <c r="Z1235">
        <v>3</v>
      </c>
      <c r="AA1235">
        <v>148.69</v>
      </c>
      <c r="AB1235">
        <v>56</v>
      </c>
    </row>
    <row r="1236" spans="1:28" x14ac:dyDescent="0.25">
      <c r="A1236">
        <v>1750</v>
      </c>
      <c r="B1236" s="1">
        <v>43441</v>
      </c>
      <c r="C1236" t="s">
        <v>28</v>
      </c>
      <c r="D1236" t="s">
        <v>74</v>
      </c>
      <c r="E1236" t="s">
        <v>30</v>
      </c>
      <c r="F1236" t="s">
        <v>55</v>
      </c>
      <c r="G1236" t="s">
        <v>32</v>
      </c>
      <c r="H1236" t="s">
        <v>55</v>
      </c>
      <c r="I1236" t="s">
        <v>34</v>
      </c>
      <c r="J1236" t="s">
        <v>70</v>
      </c>
      <c r="K1236" s="1">
        <v>28226</v>
      </c>
      <c r="L1236" t="s">
        <v>36</v>
      </c>
      <c r="M1236" t="s">
        <v>37</v>
      </c>
      <c r="N1236" t="s">
        <v>60</v>
      </c>
      <c r="O1236" t="s">
        <v>39</v>
      </c>
      <c r="P1236" t="s">
        <v>40</v>
      </c>
      <c r="Q1236">
        <v>3</v>
      </c>
      <c r="R1236" s="1">
        <v>44878</v>
      </c>
      <c r="S1236">
        <v>1</v>
      </c>
      <c r="T1236">
        <v>2</v>
      </c>
      <c r="U1236">
        <v>5</v>
      </c>
      <c r="V1236" s="1">
        <v>44793</v>
      </c>
      <c r="W1236" t="s">
        <v>62</v>
      </c>
      <c r="X1236" t="s">
        <v>42</v>
      </c>
      <c r="Y1236" t="s">
        <v>52</v>
      </c>
      <c r="Z1236">
        <v>1</v>
      </c>
      <c r="AA1236">
        <v>523.44000000000005</v>
      </c>
      <c r="AB1236">
        <v>41</v>
      </c>
    </row>
    <row r="1237" spans="1:28" x14ac:dyDescent="0.25">
      <c r="A1237">
        <v>1751</v>
      </c>
      <c r="B1237" s="1">
        <v>45035</v>
      </c>
      <c r="C1237" t="s">
        <v>28</v>
      </c>
      <c r="D1237" t="s">
        <v>81</v>
      </c>
      <c r="E1237" t="s">
        <v>30</v>
      </c>
      <c r="F1237" t="s">
        <v>31</v>
      </c>
      <c r="G1237" t="s">
        <v>32</v>
      </c>
      <c r="H1237" t="s">
        <v>33</v>
      </c>
      <c r="I1237" t="s">
        <v>34</v>
      </c>
      <c r="J1237" t="s">
        <v>65</v>
      </c>
      <c r="K1237" s="1">
        <v>37040</v>
      </c>
      <c r="L1237" t="s">
        <v>36</v>
      </c>
      <c r="M1237" t="s">
        <v>37</v>
      </c>
      <c r="N1237" t="s">
        <v>49</v>
      </c>
      <c r="O1237" t="s">
        <v>39</v>
      </c>
      <c r="P1237" t="s">
        <v>40</v>
      </c>
      <c r="Q1237">
        <v>3</v>
      </c>
      <c r="R1237" s="1">
        <v>44797</v>
      </c>
      <c r="S1237">
        <v>4</v>
      </c>
      <c r="T1237">
        <v>4</v>
      </c>
      <c r="U1237">
        <v>1</v>
      </c>
      <c r="V1237" s="1">
        <v>44905</v>
      </c>
      <c r="W1237" t="s">
        <v>62</v>
      </c>
      <c r="X1237" t="s">
        <v>51</v>
      </c>
      <c r="Y1237" t="s">
        <v>52</v>
      </c>
      <c r="Z1237">
        <v>5</v>
      </c>
      <c r="AA1237">
        <v>719.54</v>
      </c>
      <c r="AB1237">
        <v>22</v>
      </c>
    </row>
    <row r="1238" spans="1:28" x14ac:dyDescent="0.25">
      <c r="A1238">
        <v>1752</v>
      </c>
      <c r="B1238" s="1">
        <v>44625</v>
      </c>
      <c r="C1238" t="s">
        <v>28</v>
      </c>
      <c r="D1238" t="s">
        <v>54</v>
      </c>
      <c r="E1238" t="s">
        <v>30</v>
      </c>
      <c r="F1238" t="s">
        <v>46</v>
      </c>
      <c r="G1238" t="s">
        <v>56</v>
      </c>
      <c r="H1238" t="s">
        <v>33</v>
      </c>
      <c r="I1238" t="s">
        <v>34</v>
      </c>
      <c r="J1238" t="s">
        <v>65</v>
      </c>
      <c r="K1238" s="1">
        <v>30259</v>
      </c>
      <c r="L1238" t="s">
        <v>36</v>
      </c>
      <c r="M1238" t="s">
        <v>48</v>
      </c>
      <c r="N1238" t="s">
        <v>38</v>
      </c>
      <c r="O1238" t="s">
        <v>61</v>
      </c>
      <c r="P1238" t="s">
        <v>40</v>
      </c>
      <c r="Q1238">
        <v>3</v>
      </c>
      <c r="R1238" s="1">
        <v>44906</v>
      </c>
      <c r="S1238">
        <v>2</v>
      </c>
      <c r="T1238">
        <v>1</v>
      </c>
      <c r="U1238">
        <v>2</v>
      </c>
      <c r="V1238" s="1">
        <v>44843</v>
      </c>
      <c r="W1238" t="s">
        <v>41</v>
      </c>
      <c r="X1238" t="s">
        <v>51</v>
      </c>
      <c r="Y1238" t="s">
        <v>52</v>
      </c>
      <c r="Z1238">
        <v>3</v>
      </c>
      <c r="AA1238">
        <v>560.54999999999995</v>
      </c>
      <c r="AB1238">
        <v>40</v>
      </c>
    </row>
    <row r="1239" spans="1:28" x14ac:dyDescent="0.25">
      <c r="A1239">
        <v>1753</v>
      </c>
      <c r="B1239" s="1">
        <v>43636</v>
      </c>
      <c r="C1239" t="s">
        <v>28</v>
      </c>
      <c r="D1239" t="s">
        <v>69</v>
      </c>
      <c r="E1239" t="s">
        <v>30</v>
      </c>
      <c r="F1239" t="s">
        <v>31</v>
      </c>
      <c r="G1239" t="s">
        <v>32</v>
      </c>
      <c r="H1239" t="s">
        <v>55</v>
      </c>
      <c r="I1239" t="s">
        <v>34</v>
      </c>
      <c r="J1239" t="s">
        <v>70</v>
      </c>
      <c r="K1239" s="1">
        <v>15772</v>
      </c>
      <c r="L1239" t="s">
        <v>36</v>
      </c>
      <c r="M1239" t="s">
        <v>48</v>
      </c>
      <c r="N1239" t="s">
        <v>72</v>
      </c>
      <c r="O1239" t="s">
        <v>77</v>
      </c>
      <c r="P1239" t="s">
        <v>40</v>
      </c>
      <c r="Q1239">
        <v>3</v>
      </c>
      <c r="R1239" s="1">
        <v>45076</v>
      </c>
      <c r="S1239">
        <v>5</v>
      </c>
      <c r="T1239">
        <v>3</v>
      </c>
      <c r="U1239">
        <v>3</v>
      </c>
      <c r="V1239" s="1">
        <v>45003</v>
      </c>
      <c r="W1239" t="s">
        <v>50</v>
      </c>
      <c r="X1239" t="s">
        <v>42</v>
      </c>
      <c r="Y1239" t="s">
        <v>63</v>
      </c>
      <c r="Z1239">
        <v>1</v>
      </c>
      <c r="AA1239">
        <v>711.71</v>
      </c>
      <c r="AB1239">
        <v>76</v>
      </c>
    </row>
    <row r="1240" spans="1:28" x14ac:dyDescent="0.25">
      <c r="A1240">
        <v>1754</v>
      </c>
      <c r="B1240" s="1">
        <v>44817</v>
      </c>
      <c r="C1240" t="s">
        <v>28</v>
      </c>
      <c r="D1240" t="s">
        <v>29</v>
      </c>
      <c r="E1240" t="s">
        <v>30</v>
      </c>
      <c r="F1240" t="s">
        <v>46</v>
      </c>
      <c r="G1240" t="s">
        <v>32</v>
      </c>
      <c r="H1240" t="s">
        <v>33</v>
      </c>
      <c r="I1240" t="s">
        <v>34</v>
      </c>
      <c r="J1240" t="s">
        <v>96</v>
      </c>
      <c r="K1240" s="1">
        <v>33560</v>
      </c>
      <c r="L1240" t="s">
        <v>36</v>
      </c>
      <c r="M1240" t="s">
        <v>48</v>
      </c>
      <c r="N1240" t="s">
        <v>84</v>
      </c>
      <c r="O1240" t="s">
        <v>61</v>
      </c>
      <c r="P1240" t="s">
        <v>40</v>
      </c>
      <c r="Q1240">
        <v>3</v>
      </c>
      <c r="R1240" s="1">
        <v>44924</v>
      </c>
      <c r="S1240">
        <v>5</v>
      </c>
      <c r="T1240">
        <v>5</v>
      </c>
      <c r="U1240">
        <v>1</v>
      </c>
      <c r="V1240" s="1">
        <v>44956</v>
      </c>
      <c r="W1240" t="s">
        <v>62</v>
      </c>
      <c r="X1240" t="s">
        <v>51</v>
      </c>
      <c r="Y1240" t="s">
        <v>43</v>
      </c>
      <c r="Z1240">
        <v>1</v>
      </c>
      <c r="AA1240">
        <v>980.65</v>
      </c>
      <c r="AB1240">
        <v>31</v>
      </c>
    </row>
    <row r="1241" spans="1:28" x14ac:dyDescent="0.25">
      <c r="A1241">
        <v>1755</v>
      </c>
      <c r="B1241" s="1">
        <v>43467</v>
      </c>
      <c r="C1241" t="s">
        <v>28</v>
      </c>
      <c r="D1241" t="s">
        <v>85</v>
      </c>
      <c r="E1241" t="s">
        <v>30</v>
      </c>
      <c r="F1241" t="s">
        <v>46</v>
      </c>
      <c r="G1241" t="s">
        <v>56</v>
      </c>
      <c r="H1241" t="s">
        <v>55</v>
      </c>
      <c r="I1241" t="s">
        <v>34</v>
      </c>
      <c r="J1241" t="s">
        <v>65</v>
      </c>
      <c r="K1241" s="1">
        <v>34612</v>
      </c>
      <c r="L1241" t="s">
        <v>36</v>
      </c>
      <c r="M1241" t="s">
        <v>48</v>
      </c>
      <c r="N1241" t="s">
        <v>60</v>
      </c>
      <c r="O1241" t="s">
        <v>39</v>
      </c>
      <c r="P1241" t="s">
        <v>40</v>
      </c>
      <c r="Q1241">
        <v>3</v>
      </c>
      <c r="R1241" s="1">
        <v>44851</v>
      </c>
      <c r="S1241">
        <v>4</v>
      </c>
      <c r="T1241">
        <v>1</v>
      </c>
      <c r="U1241">
        <v>1</v>
      </c>
      <c r="V1241" s="1">
        <v>44887</v>
      </c>
      <c r="W1241" t="s">
        <v>92</v>
      </c>
      <c r="X1241" t="s">
        <v>51</v>
      </c>
      <c r="Y1241" t="s">
        <v>52</v>
      </c>
      <c r="Z1241">
        <v>2</v>
      </c>
      <c r="AA1241">
        <v>367.76</v>
      </c>
      <c r="AB1241">
        <v>25</v>
      </c>
    </row>
    <row r="1242" spans="1:28" x14ac:dyDescent="0.25">
      <c r="A1242">
        <v>1756</v>
      </c>
      <c r="B1242" s="1">
        <v>44718</v>
      </c>
      <c r="C1242" t="s">
        <v>28</v>
      </c>
      <c r="D1242" t="s">
        <v>44</v>
      </c>
      <c r="E1242" t="s">
        <v>30</v>
      </c>
      <c r="F1242" t="s">
        <v>46</v>
      </c>
      <c r="G1242" t="s">
        <v>45</v>
      </c>
      <c r="H1242" t="s">
        <v>46</v>
      </c>
      <c r="I1242" t="s">
        <v>34</v>
      </c>
      <c r="J1242" t="s">
        <v>89</v>
      </c>
      <c r="K1242" s="1">
        <v>22365</v>
      </c>
      <c r="L1242" t="s">
        <v>36</v>
      </c>
      <c r="M1242" t="s">
        <v>48</v>
      </c>
      <c r="N1242" t="s">
        <v>72</v>
      </c>
      <c r="O1242" t="s">
        <v>39</v>
      </c>
      <c r="P1242" t="s">
        <v>40</v>
      </c>
      <c r="Q1242">
        <v>3</v>
      </c>
      <c r="R1242" s="1">
        <v>45104</v>
      </c>
      <c r="S1242">
        <v>2</v>
      </c>
      <c r="T1242">
        <v>4</v>
      </c>
      <c r="U1242">
        <v>4</v>
      </c>
      <c r="V1242" s="1">
        <v>45038</v>
      </c>
      <c r="W1242" t="s">
        <v>92</v>
      </c>
      <c r="X1242" t="s">
        <v>42</v>
      </c>
      <c r="Y1242" t="s">
        <v>43</v>
      </c>
      <c r="Z1242">
        <v>1</v>
      </c>
      <c r="AA1242">
        <v>849.36</v>
      </c>
      <c r="AB1242">
        <v>61</v>
      </c>
    </row>
    <row r="1243" spans="1:28" x14ac:dyDescent="0.25">
      <c r="A1243">
        <v>1757</v>
      </c>
      <c r="B1243" s="1">
        <v>43839</v>
      </c>
      <c r="C1243" t="s">
        <v>28</v>
      </c>
      <c r="D1243" t="s">
        <v>87</v>
      </c>
      <c r="E1243" t="s">
        <v>30</v>
      </c>
      <c r="F1243" t="s">
        <v>55</v>
      </c>
      <c r="G1243" t="s">
        <v>45</v>
      </c>
      <c r="H1243" t="s">
        <v>33</v>
      </c>
      <c r="I1243" t="s">
        <v>34</v>
      </c>
      <c r="J1243" t="s">
        <v>35</v>
      </c>
      <c r="K1243" s="1">
        <v>31079</v>
      </c>
      <c r="L1243" t="s">
        <v>36</v>
      </c>
      <c r="M1243" t="s">
        <v>37</v>
      </c>
      <c r="N1243" t="s">
        <v>38</v>
      </c>
      <c r="O1243" t="s">
        <v>39</v>
      </c>
      <c r="P1243" t="s">
        <v>40</v>
      </c>
      <c r="Q1243">
        <v>3</v>
      </c>
      <c r="R1243" s="1">
        <v>44791</v>
      </c>
      <c r="S1243">
        <v>5</v>
      </c>
      <c r="T1243">
        <v>4</v>
      </c>
      <c r="U1243">
        <v>5</v>
      </c>
      <c r="V1243" s="1">
        <v>44926</v>
      </c>
      <c r="W1243" t="s">
        <v>68</v>
      </c>
      <c r="X1243" t="s">
        <v>42</v>
      </c>
      <c r="Y1243" t="s">
        <v>52</v>
      </c>
      <c r="Z1243">
        <v>5</v>
      </c>
      <c r="AA1243">
        <v>305.05</v>
      </c>
      <c r="AB1243">
        <v>35</v>
      </c>
    </row>
    <row r="1244" spans="1:28" x14ac:dyDescent="0.25">
      <c r="A1244">
        <v>1758</v>
      </c>
      <c r="B1244" s="1">
        <v>43468</v>
      </c>
      <c r="C1244" t="s">
        <v>28</v>
      </c>
      <c r="D1244" t="s">
        <v>64</v>
      </c>
      <c r="E1244" t="s">
        <v>30</v>
      </c>
      <c r="F1244" t="s">
        <v>46</v>
      </c>
      <c r="G1244" t="s">
        <v>56</v>
      </c>
      <c r="H1244" t="s">
        <v>46</v>
      </c>
      <c r="I1244" t="s">
        <v>34</v>
      </c>
      <c r="J1244" t="s">
        <v>89</v>
      </c>
      <c r="K1244" s="1">
        <v>21327</v>
      </c>
      <c r="L1244" t="s">
        <v>36</v>
      </c>
      <c r="M1244" t="s">
        <v>48</v>
      </c>
      <c r="N1244" t="s">
        <v>38</v>
      </c>
      <c r="O1244" t="s">
        <v>61</v>
      </c>
      <c r="P1244" t="s">
        <v>40</v>
      </c>
      <c r="Q1244">
        <v>3</v>
      </c>
      <c r="R1244" s="1">
        <v>44791</v>
      </c>
      <c r="S1244">
        <v>5</v>
      </c>
      <c r="T1244">
        <v>3</v>
      </c>
      <c r="U1244">
        <v>5</v>
      </c>
      <c r="V1244" s="1">
        <v>45060</v>
      </c>
      <c r="W1244" t="s">
        <v>50</v>
      </c>
      <c r="X1244" t="s">
        <v>42</v>
      </c>
      <c r="Y1244" t="s">
        <v>63</v>
      </c>
      <c r="Z1244">
        <v>5</v>
      </c>
      <c r="AA1244">
        <v>296.24</v>
      </c>
      <c r="AB1244">
        <v>61</v>
      </c>
    </row>
    <row r="1245" spans="1:28" x14ac:dyDescent="0.25">
      <c r="A1245">
        <v>1759</v>
      </c>
      <c r="B1245" s="1">
        <v>44219</v>
      </c>
      <c r="C1245" t="s">
        <v>28</v>
      </c>
      <c r="D1245" t="s">
        <v>94</v>
      </c>
      <c r="E1245" t="s">
        <v>30</v>
      </c>
      <c r="F1245" t="s">
        <v>31</v>
      </c>
      <c r="G1245" t="s">
        <v>56</v>
      </c>
      <c r="H1245" t="s">
        <v>46</v>
      </c>
      <c r="I1245" t="s">
        <v>34</v>
      </c>
      <c r="J1245" t="s">
        <v>65</v>
      </c>
      <c r="K1245" s="1">
        <v>17512</v>
      </c>
      <c r="L1245" t="s">
        <v>36</v>
      </c>
      <c r="M1245" t="s">
        <v>48</v>
      </c>
      <c r="N1245" t="s">
        <v>38</v>
      </c>
      <c r="O1245" t="s">
        <v>67</v>
      </c>
      <c r="P1245" t="s">
        <v>40</v>
      </c>
      <c r="Q1245">
        <v>3</v>
      </c>
      <c r="R1245" s="1">
        <v>44820</v>
      </c>
      <c r="S1245">
        <v>5</v>
      </c>
      <c r="T1245">
        <v>2</v>
      </c>
      <c r="U1245">
        <v>4</v>
      </c>
      <c r="V1245" s="1">
        <v>44855</v>
      </c>
      <c r="W1245" t="s">
        <v>62</v>
      </c>
      <c r="X1245" t="s">
        <v>42</v>
      </c>
      <c r="Y1245" t="s">
        <v>63</v>
      </c>
      <c r="Z1245">
        <v>4</v>
      </c>
      <c r="AA1245">
        <v>220.06</v>
      </c>
      <c r="AB1245">
        <v>74</v>
      </c>
    </row>
    <row r="1246" spans="1:28" x14ac:dyDescent="0.25">
      <c r="A1246">
        <v>1760</v>
      </c>
      <c r="B1246" s="1">
        <v>43869</v>
      </c>
      <c r="C1246" t="s">
        <v>28</v>
      </c>
      <c r="D1246" t="s">
        <v>74</v>
      </c>
      <c r="E1246" t="s">
        <v>30</v>
      </c>
      <c r="F1246" t="s">
        <v>46</v>
      </c>
      <c r="G1246" t="s">
        <v>32</v>
      </c>
      <c r="H1246" t="s">
        <v>46</v>
      </c>
      <c r="I1246" t="s">
        <v>34</v>
      </c>
      <c r="J1246" t="s">
        <v>65</v>
      </c>
      <c r="K1246" s="1">
        <v>34201</v>
      </c>
      <c r="L1246" t="s">
        <v>36</v>
      </c>
      <c r="M1246" t="s">
        <v>48</v>
      </c>
      <c r="N1246" t="s">
        <v>49</v>
      </c>
      <c r="O1246" t="s">
        <v>61</v>
      </c>
      <c r="P1246" t="s">
        <v>40</v>
      </c>
      <c r="Q1246">
        <v>3</v>
      </c>
      <c r="R1246" s="1">
        <v>45001</v>
      </c>
      <c r="S1246">
        <v>5</v>
      </c>
      <c r="T1246">
        <v>3</v>
      </c>
      <c r="U1246">
        <v>2</v>
      </c>
      <c r="V1246" s="1">
        <v>44946</v>
      </c>
      <c r="W1246" t="s">
        <v>68</v>
      </c>
      <c r="X1246" t="s">
        <v>51</v>
      </c>
      <c r="Y1246" t="s">
        <v>73</v>
      </c>
      <c r="Z1246">
        <v>3</v>
      </c>
      <c r="AA1246">
        <v>378.51</v>
      </c>
      <c r="AB1246">
        <v>27</v>
      </c>
    </row>
    <row r="1247" spans="1:28" x14ac:dyDescent="0.25">
      <c r="A1247">
        <v>1761</v>
      </c>
      <c r="B1247" s="1">
        <v>44498</v>
      </c>
      <c r="C1247" t="s">
        <v>28</v>
      </c>
      <c r="D1247" t="s">
        <v>81</v>
      </c>
      <c r="E1247" t="s">
        <v>108</v>
      </c>
      <c r="F1247" t="s">
        <v>31</v>
      </c>
      <c r="G1247" t="s">
        <v>32</v>
      </c>
      <c r="H1247" t="s">
        <v>33</v>
      </c>
      <c r="I1247" t="s">
        <v>34</v>
      </c>
      <c r="J1247" t="s">
        <v>70</v>
      </c>
      <c r="K1247" s="1">
        <v>22417</v>
      </c>
      <c r="L1247" t="s">
        <v>36</v>
      </c>
      <c r="M1247" t="s">
        <v>37</v>
      </c>
      <c r="N1247" t="s">
        <v>60</v>
      </c>
      <c r="O1247" t="s">
        <v>67</v>
      </c>
      <c r="P1247" t="s">
        <v>40</v>
      </c>
      <c r="Q1247">
        <v>3</v>
      </c>
      <c r="R1247" s="1">
        <v>44977</v>
      </c>
      <c r="S1247">
        <v>3</v>
      </c>
      <c r="T1247">
        <v>2</v>
      </c>
      <c r="U1247">
        <v>1</v>
      </c>
      <c r="V1247" s="1">
        <v>44872</v>
      </c>
      <c r="W1247" t="s">
        <v>68</v>
      </c>
      <c r="X1247" t="s">
        <v>51</v>
      </c>
      <c r="Y1247" t="s">
        <v>63</v>
      </c>
      <c r="Z1247">
        <v>4</v>
      </c>
      <c r="AA1247">
        <v>905.6</v>
      </c>
      <c r="AB1247">
        <v>60</v>
      </c>
    </row>
    <row r="1248" spans="1:28" x14ac:dyDescent="0.25">
      <c r="A1248">
        <v>1762</v>
      </c>
      <c r="B1248" s="1">
        <v>45111</v>
      </c>
      <c r="C1248" t="s">
        <v>28</v>
      </c>
      <c r="D1248" t="s">
        <v>54</v>
      </c>
      <c r="E1248" t="s">
        <v>108</v>
      </c>
      <c r="F1248" t="s">
        <v>31</v>
      </c>
      <c r="G1248" t="s">
        <v>56</v>
      </c>
      <c r="H1248" t="s">
        <v>46</v>
      </c>
      <c r="I1248" t="s">
        <v>34</v>
      </c>
      <c r="J1248" t="s">
        <v>103</v>
      </c>
      <c r="K1248" s="1">
        <v>36941</v>
      </c>
      <c r="L1248" t="s">
        <v>36</v>
      </c>
      <c r="M1248" t="s">
        <v>37</v>
      </c>
      <c r="N1248" t="s">
        <v>38</v>
      </c>
      <c r="O1248" t="s">
        <v>77</v>
      </c>
      <c r="P1248" t="s">
        <v>40</v>
      </c>
      <c r="Q1248">
        <v>3</v>
      </c>
      <c r="R1248" s="1">
        <v>45004</v>
      </c>
      <c r="S1248">
        <v>3</v>
      </c>
      <c r="T1248">
        <v>3</v>
      </c>
      <c r="U1248">
        <v>5</v>
      </c>
      <c r="V1248" s="1">
        <v>44806</v>
      </c>
      <c r="W1248" t="s">
        <v>50</v>
      </c>
      <c r="X1248" t="s">
        <v>51</v>
      </c>
      <c r="Y1248" t="s">
        <v>52</v>
      </c>
      <c r="Z1248">
        <v>3</v>
      </c>
      <c r="AA1248">
        <v>669.57</v>
      </c>
      <c r="AB1248">
        <v>22</v>
      </c>
    </row>
    <row r="1249" spans="1:28" x14ac:dyDescent="0.25">
      <c r="A1249">
        <v>1763</v>
      </c>
      <c r="B1249" s="1">
        <v>45022</v>
      </c>
      <c r="C1249" t="s">
        <v>28</v>
      </c>
      <c r="D1249" t="s">
        <v>69</v>
      </c>
      <c r="E1249" t="s">
        <v>30</v>
      </c>
      <c r="F1249" t="s">
        <v>46</v>
      </c>
      <c r="G1249" t="s">
        <v>56</v>
      </c>
      <c r="H1249" t="s">
        <v>55</v>
      </c>
      <c r="I1249" t="s">
        <v>34</v>
      </c>
      <c r="J1249" t="s">
        <v>79</v>
      </c>
      <c r="K1249" s="1">
        <v>18276</v>
      </c>
      <c r="L1249" t="s">
        <v>36</v>
      </c>
      <c r="M1249" t="s">
        <v>37</v>
      </c>
      <c r="N1249" t="s">
        <v>84</v>
      </c>
      <c r="O1249" t="s">
        <v>39</v>
      </c>
      <c r="P1249" t="s">
        <v>40</v>
      </c>
      <c r="Q1249">
        <v>3</v>
      </c>
      <c r="R1249" s="1">
        <v>44791</v>
      </c>
      <c r="S1249">
        <v>4</v>
      </c>
      <c r="T1249">
        <v>2</v>
      </c>
      <c r="U1249">
        <v>4</v>
      </c>
      <c r="V1249" s="1">
        <v>44987</v>
      </c>
      <c r="W1249" t="s">
        <v>41</v>
      </c>
      <c r="X1249" t="s">
        <v>51</v>
      </c>
      <c r="Y1249" t="s">
        <v>63</v>
      </c>
      <c r="Z1249">
        <v>2</v>
      </c>
      <c r="AA1249">
        <v>723.9</v>
      </c>
      <c r="AB1249">
        <v>73</v>
      </c>
    </row>
    <row r="1250" spans="1:28" x14ac:dyDescent="0.25">
      <c r="A1250">
        <v>1764</v>
      </c>
      <c r="B1250" s="1">
        <v>44943</v>
      </c>
      <c r="C1250" t="s">
        <v>28</v>
      </c>
      <c r="D1250" t="s">
        <v>29</v>
      </c>
      <c r="E1250" t="s">
        <v>30</v>
      </c>
      <c r="F1250" t="s">
        <v>55</v>
      </c>
      <c r="G1250" t="s">
        <v>45</v>
      </c>
      <c r="H1250" t="s">
        <v>33</v>
      </c>
      <c r="I1250" t="s">
        <v>34</v>
      </c>
      <c r="J1250" t="s">
        <v>79</v>
      </c>
      <c r="K1250" s="1">
        <v>17900</v>
      </c>
      <c r="L1250" t="s">
        <v>36</v>
      </c>
      <c r="M1250" t="s">
        <v>37</v>
      </c>
      <c r="N1250" t="s">
        <v>72</v>
      </c>
      <c r="O1250" t="s">
        <v>67</v>
      </c>
      <c r="P1250" t="s">
        <v>40</v>
      </c>
      <c r="Q1250">
        <v>3</v>
      </c>
      <c r="R1250" s="1">
        <v>44998</v>
      </c>
      <c r="S1250">
        <v>2</v>
      </c>
      <c r="T1250">
        <v>3</v>
      </c>
      <c r="U1250">
        <v>5</v>
      </c>
      <c r="V1250" s="1">
        <v>45053</v>
      </c>
      <c r="W1250" t="s">
        <v>92</v>
      </c>
      <c r="X1250" t="s">
        <v>42</v>
      </c>
      <c r="Y1250" t="s">
        <v>73</v>
      </c>
      <c r="Z1250">
        <v>1</v>
      </c>
      <c r="AA1250">
        <v>834.44</v>
      </c>
      <c r="AB1250">
        <v>74</v>
      </c>
    </row>
    <row r="1251" spans="1:28" x14ac:dyDescent="0.25">
      <c r="A1251">
        <v>1765</v>
      </c>
      <c r="B1251" s="1">
        <v>43755</v>
      </c>
      <c r="C1251" t="s">
        <v>106</v>
      </c>
      <c r="D1251" t="s">
        <v>69</v>
      </c>
      <c r="E1251" t="s">
        <v>30</v>
      </c>
      <c r="F1251" t="s">
        <v>31</v>
      </c>
      <c r="G1251" t="s">
        <v>32</v>
      </c>
      <c r="H1251" t="s">
        <v>46</v>
      </c>
      <c r="I1251" t="s">
        <v>34</v>
      </c>
      <c r="J1251" t="s">
        <v>96</v>
      </c>
      <c r="K1251" s="1">
        <v>33488</v>
      </c>
      <c r="L1251" t="s">
        <v>36</v>
      </c>
      <c r="M1251" t="s">
        <v>37</v>
      </c>
      <c r="N1251" t="s">
        <v>84</v>
      </c>
      <c r="O1251" t="s">
        <v>77</v>
      </c>
      <c r="P1251" t="s">
        <v>40</v>
      </c>
      <c r="Q1251">
        <v>3</v>
      </c>
      <c r="R1251" s="1">
        <v>44919</v>
      </c>
      <c r="S1251">
        <v>5</v>
      </c>
      <c r="T1251">
        <v>5</v>
      </c>
      <c r="U1251">
        <v>2</v>
      </c>
      <c r="V1251" s="1">
        <v>45142</v>
      </c>
      <c r="W1251" t="s">
        <v>41</v>
      </c>
      <c r="X1251" t="s">
        <v>51</v>
      </c>
      <c r="Y1251" t="s">
        <v>52</v>
      </c>
      <c r="Z1251">
        <v>1</v>
      </c>
      <c r="AA1251">
        <v>393.88</v>
      </c>
      <c r="AB1251">
        <v>28</v>
      </c>
    </row>
    <row r="1252" spans="1:28" x14ac:dyDescent="0.25">
      <c r="A1252">
        <v>1766</v>
      </c>
      <c r="B1252" s="1">
        <v>43638</v>
      </c>
      <c r="C1252" t="s">
        <v>28</v>
      </c>
      <c r="D1252" t="s">
        <v>94</v>
      </c>
      <c r="E1252" t="s">
        <v>30</v>
      </c>
      <c r="F1252" t="s">
        <v>31</v>
      </c>
      <c r="G1252" t="s">
        <v>56</v>
      </c>
      <c r="H1252" t="s">
        <v>33</v>
      </c>
      <c r="I1252" t="s">
        <v>34</v>
      </c>
      <c r="J1252" t="s">
        <v>70</v>
      </c>
      <c r="K1252" s="1">
        <v>21016</v>
      </c>
      <c r="L1252" t="s">
        <v>36</v>
      </c>
      <c r="M1252" t="s">
        <v>37</v>
      </c>
      <c r="N1252" t="s">
        <v>84</v>
      </c>
      <c r="O1252" t="s">
        <v>67</v>
      </c>
      <c r="P1252" t="s">
        <v>40</v>
      </c>
      <c r="Q1252">
        <v>3</v>
      </c>
      <c r="R1252" s="1">
        <v>45069</v>
      </c>
      <c r="S1252">
        <v>1</v>
      </c>
      <c r="T1252">
        <v>5</v>
      </c>
      <c r="U1252">
        <v>2</v>
      </c>
      <c r="V1252" s="1">
        <v>45114</v>
      </c>
      <c r="W1252" t="s">
        <v>50</v>
      </c>
      <c r="X1252" t="s">
        <v>51</v>
      </c>
      <c r="Y1252" t="s">
        <v>52</v>
      </c>
      <c r="Z1252">
        <v>3</v>
      </c>
      <c r="AA1252">
        <v>637.61</v>
      </c>
      <c r="AB1252">
        <v>62</v>
      </c>
    </row>
    <row r="1253" spans="1:28" x14ac:dyDescent="0.25">
      <c r="A1253">
        <v>1767</v>
      </c>
      <c r="B1253" s="1">
        <v>44967</v>
      </c>
      <c r="C1253" t="s">
        <v>28</v>
      </c>
      <c r="D1253" t="s">
        <v>74</v>
      </c>
      <c r="E1253" t="s">
        <v>30</v>
      </c>
      <c r="F1253" t="s">
        <v>31</v>
      </c>
      <c r="G1253" t="s">
        <v>45</v>
      </c>
      <c r="H1253" t="s">
        <v>55</v>
      </c>
      <c r="I1253" t="s">
        <v>34</v>
      </c>
      <c r="J1253" t="s">
        <v>65</v>
      </c>
      <c r="K1253" s="1">
        <v>35064</v>
      </c>
      <c r="L1253" t="s">
        <v>36</v>
      </c>
      <c r="M1253" t="s">
        <v>37</v>
      </c>
      <c r="N1253" t="s">
        <v>38</v>
      </c>
      <c r="O1253" t="s">
        <v>77</v>
      </c>
      <c r="P1253" t="s">
        <v>40</v>
      </c>
      <c r="Q1253">
        <v>3</v>
      </c>
      <c r="R1253" s="1">
        <v>44782</v>
      </c>
      <c r="S1253">
        <v>4</v>
      </c>
      <c r="T1253">
        <v>1</v>
      </c>
      <c r="U1253">
        <v>1</v>
      </c>
      <c r="V1253" s="1">
        <v>44859</v>
      </c>
      <c r="W1253" t="s">
        <v>62</v>
      </c>
      <c r="X1253" t="s">
        <v>51</v>
      </c>
      <c r="Y1253" t="s">
        <v>73</v>
      </c>
      <c r="Z1253">
        <v>3</v>
      </c>
      <c r="AA1253">
        <v>902.11</v>
      </c>
      <c r="AB1253">
        <v>28</v>
      </c>
    </row>
    <row r="1254" spans="1:28" x14ac:dyDescent="0.25">
      <c r="A1254">
        <v>1768</v>
      </c>
      <c r="B1254" s="1">
        <v>44847</v>
      </c>
      <c r="C1254" t="s">
        <v>28</v>
      </c>
      <c r="D1254" t="s">
        <v>81</v>
      </c>
      <c r="E1254" t="s">
        <v>30</v>
      </c>
      <c r="F1254" t="s">
        <v>31</v>
      </c>
      <c r="G1254" t="s">
        <v>32</v>
      </c>
      <c r="H1254" t="s">
        <v>33</v>
      </c>
      <c r="I1254" t="s">
        <v>34</v>
      </c>
      <c r="J1254" t="s">
        <v>47</v>
      </c>
      <c r="K1254" s="1">
        <v>28182</v>
      </c>
      <c r="L1254" t="s">
        <v>36</v>
      </c>
      <c r="M1254" t="s">
        <v>37</v>
      </c>
      <c r="N1254" t="s">
        <v>72</v>
      </c>
      <c r="O1254" t="s">
        <v>67</v>
      </c>
      <c r="P1254" t="s">
        <v>40</v>
      </c>
      <c r="Q1254">
        <v>3</v>
      </c>
      <c r="R1254" s="1">
        <v>44968</v>
      </c>
      <c r="S1254">
        <v>3</v>
      </c>
      <c r="T1254">
        <v>3</v>
      </c>
      <c r="U1254">
        <v>3</v>
      </c>
      <c r="V1254" s="1">
        <v>44834</v>
      </c>
      <c r="W1254" t="s">
        <v>41</v>
      </c>
      <c r="X1254" t="s">
        <v>51</v>
      </c>
      <c r="Y1254" t="s">
        <v>73</v>
      </c>
      <c r="Z1254">
        <v>1</v>
      </c>
      <c r="AA1254">
        <v>999.79</v>
      </c>
      <c r="AB1254">
        <v>45</v>
      </c>
    </row>
    <row r="1255" spans="1:28" x14ac:dyDescent="0.25">
      <c r="A1255">
        <v>1769</v>
      </c>
      <c r="B1255" s="1">
        <v>44992</v>
      </c>
      <c r="C1255" t="s">
        <v>28</v>
      </c>
      <c r="D1255" t="s">
        <v>54</v>
      </c>
      <c r="E1255" t="s">
        <v>30</v>
      </c>
      <c r="F1255" t="s">
        <v>31</v>
      </c>
      <c r="G1255" t="s">
        <v>56</v>
      </c>
      <c r="H1255" t="s">
        <v>33</v>
      </c>
      <c r="I1255" t="s">
        <v>34</v>
      </c>
      <c r="J1255" t="s">
        <v>79</v>
      </c>
      <c r="K1255" s="1">
        <v>27148</v>
      </c>
      <c r="L1255" t="s">
        <v>36</v>
      </c>
      <c r="M1255" t="s">
        <v>48</v>
      </c>
      <c r="N1255" t="s">
        <v>49</v>
      </c>
      <c r="O1255" t="s">
        <v>39</v>
      </c>
      <c r="P1255" t="s">
        <v>40</v>
      </c>
      <c r="Q1255">
        <v>3</v>
      </c>
      <c r="R1255" s="1">
        <v>44967</v>
      </c>
      <c r="S1255">
        <v>4</v>
      </c>
      <c r="T1255">
        <v>3</v>
      </c>
      <c r="U1255">
        <v>5</v>
      </c>
      <c r="V1255" s="1">
        <v>45012</v>
      </c>
      <c r="W1255" t="s">
        <v>41</v>
      </c>
      <c r="X1255" t="s">
        <v>42</v>
      </c>
      <c r="Y1255" t="s">
        <v>73</v>
      </c>
      <c r="Z1255">
        <v>1</v>
      </c>
      <c r="AA1255">
        <v>976.58</v>
      </c>
      <c r="AB1255">
        <v>49</v>
      </c>
    </row>
    <row r="1256" spans="1:28" x14ac:dyDescent="0.25">
      <c r="A1256">
        <v>1770</v>
      </c>
      <c r="B1256" s="1">
        <v>43355</v>
      </c>
      <c r="C1256" t="s">
        <v>28</v>
      </c>
      <c r="D1256" t="s">
        <v>69</v>
      </c>
      <c r="E1256" t="s">
        <v>30</v>
      </c>
      <c r="F1256" t="s">
        <v>46</v>
      </c>
      <c r="G1256" t="s">
        <v>45</v>
      </c>
      <c r="H1256" t="s">
        <v>55</v>
      </c>
      <c r="I1256" t="s">
        <v>34</v>
      </c>
      <c r="J1256" t="s">
        <v>58</v>
      </c>
      <c r="K1256" s="1">
        <v>25997</v>
      </c>
      <c r="L1256" t="s">
        <v>36</v>
      </c>
      <c r="M1256" t="s">
        <v>48</v>
      </c>
      <c r="N1256" t="s">
        <v>49</v>
      </c>
      <c r="O1256" t="s">
        <v>61</v>
      </c>
      <c r="P1256" t="s">
        <v>40</v>
      </c>
      <c r="Q1256">
        <v>3</v>
      </c>
      <c r="R1256" s="1">
        <v>44981</v>
      </c>
      <c r="S1256">
        <v>1</v>
      </c>
      <c r="T1256">
        <v>3</v>
      </c>
      <c r="U1256">
        <v>5</v>
      </c>
      <c r="V1256" s="1">
        <v>44808</v>
      </c>
      <c r="W1256" t="s">
        <v>50</v>
      </c>
      <c r="X1256" t="s">
        <v>51</v>
      </c>
      <c r="Y1256" t="s">
        <v>52</v>
      </c>
      <c r="Z1256">
        <v>2</v>
      </c>
      <c r="AA1256">
        <v>257.2</v>
      </c>
      <c r="AB1256">
        <v>47</v>
      </c>
    </row>
    <row r="1257" spans="1:28" x14ac:dyDescent="0.25">
      <c r="A1257">
        <v>1771</v>
      </c>
      <c r="B1257" s="1">
        <v>44009</v>
      </c>
      <c r="C1257" t="s">
        <v>28</v>
      </c>
      <c r="D1257" t="s">
        <v>29</v>
      </c>
      <c r="E1257" t="s">
        <v>30</v>
      </c>
      <c r="F1257" t="s">
        <v>46</v>
      </c>
      <c r="G1257" t="s">
        <v>32</v>
      </c>
      <c r="H1257" t="s">
        <v>46</v>
      </c>
      <c r="I1257" t="s">
        <v>34</v>
      </c>
      <c r="J1257" t="s">
        <v>100</v>
      </c>
      <c r="K1257" s="1">
        <v>18502</v>
      </c>
      <c r="L1257" t="s">
        <v>36</v>
      </c>
      <c r="M1257" t="s">
        <v>48</v>
      </c>
      <c r="N1257" t="s">
        <v>49</v>
      </c>
      <c r="O1257" t="s">
        <v>39</v>
      </c>
      <c r="P1257" t="s">
        <v>40</v>
      </c>
      <c r="Q1257">
        <v>3</v>
      </c>
      <c r="R1257" s="1">
        <v>45080</v>
      </c>
      <c r="S1257">
        <v>3</v>
      </c>
      <c r="T1257">
        <v>2</v>
      </c>
      <c r="U1257">
        <v>1</v>
      </c>
      <c r="V1257" s="1">
        <v>44984</v>
      </c>
      <c r="W1257" t="s">
        <v>68</v>
      </c>
      <c r="X1257" t="s">
        <v>51</v>
      </c>
      <c r="Y1257" t="s">
        <v>52</v>
      </c>
      <c r="Z1257">
        <v>2</v>
      </c>
      <c r="AA1257">
        <v>991.1</v>
      </c>
      <c r="AB1257">
        <v>70</v>
      </c>
    </row>
    <row r="1258" spans="1:28" x14ac:dyDescent="0.25">
      <c r="A1258">
        <v>1772</v>
      </c>
      <c r="B1258" s="1">
        <v>43462</v>
      </c>
      <c r="C1258" t="s">
        <v>28</v>
      </c>
      <c r="D1258" t="s">
        <v>85</v>
      </c>
      <c r="E1258" t="s">
        <v>30</v>
      </c>
      <c r="F1258" t="s">
        <v>31</v>
      </c>
      <c r="G1258" t="s">
        <v>45</v>
      </c>
      <c r="H1258" t="s">
        <v>46</v>
      </c>
      <c r="I1258" t="s">
        <v>34</v>
      </c>
      <c r="J1258" t="s">
        <v>65</v>
      </c>
      <c r="K1258" s="1">
        <v>19903</v>
      </c>
      <c r="L1258" t="s">
        <v>36</v>
      </c>
      <c r="M1258" t="s">
        <v>48</v>
      </c>
      <c r="N1258" t="s">
        <v>84</v>
      </c>
      <c r="O1258" t="s">
        <v>39</v>
      </c>
      <c r="P1258" t="s">
        <v>40</v>
      </c>
      <c r="Q1258">
        <v>3</v>
      </c>
      <c r="R1258" s="1">
        <v>44927</v>
      </c>
      <c r="S1258">
        <v>3</v>
      </c>
      <c r="T1258">
        <v>4</v>
      </c>
      <c r="U1258">
        <v>5</v>
      </c>
      <c r="V1258" s="1">
        <v>44793</v>
      </c>
      <c r="W1258" t="s">
        <v>68</v>
      </c>
      <c r="X1258" t="s">
        <v>51</v>
      </c>
      <c r="Y1258" t="s">
        <v>73</v>
      </c>
      <c r="Z1258">
        <v>2</v>
      </c>
      <c r="AA1258">
        <v>205.64</v>
      </c>
      <c r="AB1258">
        <v>64</v>
      </c>
    </row>
    <row r="1259" spans="1:28" x14ac:dyDescent="0.25">
      <c r="A1259">
        <v>1773</v>
      </c>
      <c r="B1259" s="1">
        <v>44216</v>
      </c>
      <c r="C1259" t="s">
        <v>28</v>
      </c>
      <c r="D1259" t="s">
        <v>44</v>
      </c>
      <c r="E1259" t="s">
        <v>30</v>
      </c>
      <c r="F1259" t="s">
        <v>46</v>
      </c>
      <c r="G1259" t="s">
        <v>56</v>
      </c>
      <c r="H1259" t="s">
        <v>33</v>
      </c>
      <c r="I1259" t="s">
        <v>34</v>
      </c>
      <c r="J1259" t="s">
        <v>75</v>
      </c>
      <c r="K1259" s="1">
        <v>15422</v>
      </c>
      <c r="L1259" t="s">
        <v>36</v>
      </c>
      <c r="M1259" t="s">
        <v>48</v>
      </c>
      <c r="N1259" t="s">
        <v>72</v>
      </c>
      <c r="O1259" t="s">
        <v>67</v>
      </c>
      <c r="P1259" t="s">
        <v>40</v>
      </c>
      <c r="Q1259">
        <v>3</v>
      </c>
      <c r="R1259" s="1">
        <v>44885</v>
      </c>
      <c r="S1259">
        <v>5</v>
      </c>
      <c r="T1259">
        <v>5</v>
      </c>
      <c r="U1259">
        <v>2</v>
      </c>
      <c r="V1259" s="1">
        <v>44925</v>
      </c>
      <c r="W1259" t="s">
        <v>41</v>
      </c>
      <c r="X1259" t="s">
        <v>42</v>
      </c>
      <c r="Y1259" t="s">
        <v>73</v>
      </c>
      <c r="Z1259">
        <v>2</v>
      </c>
      <c r="AA1259">
        <v>817.45</v>
      </c>
      <c r="AB1259">
        <v>79</v>
      </c>
    </row>
    <row r="1260" spans="1:28" x14ac:dyDescent="0.25">
      <c r="A1260">
        <v>1774</v>
      </c>
      <c r="B1260" s="1">
        <v>43722</v>
      </c>
      <c r="C1260" t="s">
        <v>28</v>
      </c>
      <c r="D1260" t="s">
        <v>87</v>
      </c>
      <c r="E1260" t="s">
        <v>30</v>
      </c>
      <c r="F1260" t="s">
        <v>55</v>
      </c>
      <c r="G1260" t="s">
        <v>56</v>
      </c>
      <c r="H1260" t="s">
        <v>46</v>
      </c>
      <c r="I1260" t="s">
        <v>34</v>
      </c>
      <c r="J1260" t="s">
        <v>70</v>
      </c>
      <c r="K1260" s="1">
        <v>32775</v>
      </c>
      <c r="L1260" t="s">
        <v>36</v>
      </c>
      <c r="M1260" t="s">
        <v>37</v>
      </c>
      <c r="N1260" t="s">
        <v>84</v>
      </c>
      <c r="O1260" t="s">
        <v>39</v>
      </c>
      <c r="P1260" t="s">
        <v>40</v>
      </c>
      <c r="Q1260">
        <v>3</v>
      </c>
      <c r="R1260" s="1">
        <v>44904</v>
      </c>
      <c r="S1260">
        <v>1</v>
      </c>
      <c r="T1260">
        <v>1</v>
      </c>
      <c r="U1260">
        <v>2</v>
      </c>
      <c r="V1260" s="1">
        <v>45085</v>
      </c>
      <c r="W1260" t="s">
        <v>50</v>
      </c>
      <c r="X1260" t="s">
        <v>51</v>
      </c>
      <c r="Y1260" t="s">
        <v>43</v>
      </c>
      <c r="Z1260">
        <v>5</v>
      </c>
      <c r="AA1260">
        <v>643.22</v>
      </c>
      <c r="AB1260">
        <v>30</v>
      </c>
    </row>
    <row r="1261" spans="1:28" x14ac:dyDescent="0.25">
      <c r="A1261">
        <v>1775</v>
      </c>
      <c r="B1261" s="1">
        <v>43379</v>
      </c>
      <c r="C1261" t="s">
        <v>28</v>
      </c>
      <c r="D1261" t="s">
        <v>64</v>
      </c>
      <c r="E1261" t="s">
        <v>30</v>
      </c>
      <c r="F1261" t="s">
        <v>31</v>
      </c>
      <c r="G1261" t="s">
        <v>45</v>
      </c>
      <c r="H1261" t="s">
        <v>55</v>
      </c>
      <c r="I1261" t="s">
        <v>34</v>
      </c>
      <c r="J1261" t="s">
        <v>79</v>
      </c>
      <c r="K1261" s="1">
        <v>35561</v>
      </c>
      <c r="L1261" t="s">
        <v>36</v>
      </c>
      <c r="M1261" t="s">
        <v>48</v>
      </c>
      <c r="N1261" t="s">
        <v>72</v>
      </c>
      <c r="O1261" t="s">
        <v>61</v>
      </c>
      <c r="P1261" t="s">
        <v>40</v>
      </c>
      <c r="Q1261">
        <v>3</v>
      </c>
      <c r="R1261" s="1">
        <v>45056</v>
      </c>
      <c r="S1261">
        <v>4</v>
      </c>
      <c r="T1261">
        <v>2</v>
      </c>
      <c r="U1261">
        <v>3</v>
      </c>
      <c r="V1261" s="1">
        <v>45054</v>
      </c>
      <c r="W1261" t="s">
        <v>62</v>
      </c>
      <c r="X1261" t="s">
        <v>42</v>
      </c>
      <c r="Y1261" t="s">
        <v>43</v>
      </c>
      <c r="Z1261">
        <v>4</v>
      </c>
      <c r="AA1261">
        <v>795.28</v>
      </c>
      <c r="AB1261">
        <v>21</v>
      </c>
    </row>
    <row r="1262" spans="1:28" x14ac:dyDescent="0.25">
      <c r="A1262">
        <v>1776</v>
      </c>
      <c r="B1262" s="1">
        <v>44411</v>
      </c>
      <c r="C1262" t="s">
        <v>28</v>
      </c>
      <c r="D1262" t="s">
        <v>94</v>
      </c>
      <c r="E1262" t="s">
        <v>30</v>
      </c>
      <c r="F1262" t="s">
        <v>55</v>
      </c>
      <c r="G1262" t="s">
        <v>32</v>
      </c>
      <c r="H1262" t="s">
        <v>33</v>
      </c>
      <c r="I1262" t="s">
        <v>34</v>
      </c>
      <c r="J1262" t="s">
        <v>96</v>
      </c>
      <c r="K1262" s="1">
        <v>20159</v>
      </c>
      <c r="L1262" t="s">
        <v>36</v>
      </c>
      <c r="M1262" t="s">
        <v>48</v>
      </c>
      <c r="N1262" t="s">
        <v>84</v>
      </c>
      <c r="O1262" t="s">
        <v>77</v>
      </c>
      <c r="P1262" t="s">
        <v>40</v>
      </c>
      <c r="Q1262">
        <v>3</v>
      </c>
      <c r="R1262" s="1">
        <v>44942</v>
      </c>
      <c r="S1262">
        <v>3</v>
      </c>
      <c r="T1262">
        <v>2</v>
      </c>
      <c r="U1262">
        <v>3</v>
      </c>
      <c r="V1262" s="1">
        <v>44811</v>
      </c>
      <c r="W1262" t="s">
        <v>62</v>
      </c>
      <c r="X1262" t="s">
        <v>42</v>
      </c>
      <c r="Y1262" t="s">
        <v>43</v>
      </c>
      <c r="Z1262">
        <v>2</v>
      </c>
      <c r="AA1262">
        <v>521.69000000000005</v>
      </c>
      <c r="AB1262">
        <v>66</v>
      </c>
    </row>
    <row r="1263" spans="1:28" x14ac:dyDescent="0.25">
      <c r="A1263">
        <v>1777</v>
      </c>
      <c r="B1263" s="1">
        <v>43651</v>
      </c>
      <c r="C1263" t="s">
        <v>28</v>
      </c>
      <c r="D1263" t="s">
        <v>74</v>
      </c>
      <c r="E1263" t="s">
        <v>30</v>
      </c>
      <c r="F1263" t="s">
        <v>55</v>
      </c>
      <c r="G1263" t="s">
        <v>56</v>
      </c>
      <c r="H1263" t="s">
        <v>33</v>
      </c>
      <c r="I1263" t="s">
        <v>34</v>
      </c>
      <c r="J1263" t="s">
        <v>89</v>
      </c>
      <c r="K1263" s="1">
        <v>22761</v>
      </c>
      <c r="L1263" t="s">
        <v>36</v>
      </c>
      <c r="M1263" t="s">
        <v>37</v>
      </c>
      <c r="N1263" t="s">
        <v>49</v>
      </c>
      <c r="O1263" t="s">
        <v>61</v>
      </c>
      <c r="P1263" t="s">
        <v>40</v>
      </c>
      <c r="Q1263">
        <v>3</v>
      </c>
      <c r="R1263" s="1">
        <v>44959</v>
      </c>
      <c r="S1263">
        <v>1</v>
      </c>
      <c r="T1263">
        <v>3</v>
      </c>
      <c r="U1263">
        <v>1</v>
      </c>
      <c r="V1263" s="1">
        <v>45040</v>
      </c>
      <c r="W1263" t="s">
        <v>50</v>
      </c>
      <c r="X1263" t="s">
        <v>51</v>
      </c>
      <c r="Y1263" t="s">
        <v>52</v>
      </c>
      <c r="Z1263">
        <v>3</v>
      </c>
      <c r="AA1263">
        <v>157.78</v>
      </c>
      <c r="AB1263">
        <v>57</v>
      </c>
    </row>
    <row r="1264" spans="1:28" x14ac:dyDescent="0.25">
      <c r="A1264">
        <v>1778</v>
      </c>
      <c r="B1264" s="1">
        <v>43580</v>
      </c>
      <c r="C1264" t="s">
        <v>28</v>
      </c>
      <c r="D1264" t="s">
        <v>81</v>
      </c>
      <c r="E1264" t="s">
        <v>30</v>
      </c>
      <c r="F1264" t="s">
        <v>55</v>
      </c>
      <c r="G1264" t="s">
        <v>56</v>
      </c>
      <c r="H1264" t="s">
        <v>55</v>
      </c>
      <c r="I1264" t="s">
        <v>34</v>
      </c>
      <c r="J1264" t="s">
        <v>65</v>
      </c>
      <c r="K1264" s="1">
        <v>18036</v>
      </c>
      <c r="L1264" t="s">
        <v>36</v>
      </c>
      <c r="M1264" t="s">
        <v>37</v>
      </c>
      <c r="N1264" t="s">
        <v>60</v>
      </c>
      <c r="O1264" t="s">
        <v>39</v>
      </c>
      <c r="P1264" t="s">
        <v>40</v>
      </c>
      <c r="Q1264">
        <v>3</v>
      </c>
      <c r="R1264" s="1">
        <v>44884</v>
      </c>
      <c r="S1264">
        <v>3</v>
      </c>
      <c r="T1264">
        <v>5</v>
      </c>
      <c r="U1264">
        <v>4</v>
      </c>
      <c r="V1264" s="1">
        <v>44805</v>
      </c>
      <c r="W1264" t="s">
        <v>62</v>
      </c>
      <c r="X1264" t="s">
        <v>51</v>
      </c>
      <c r="Y1264" t="s">
        <v>73</v>
      </c>
      <c r="Z1264">
        <v>3</v>
      </c>
      <c r="AA1264">
        <v>803.94</v>
      </c>
      <c r="AB1264">
        <v>70</v>
      </c>
    </row>
    <row r="1265" spans="1:28" x14ac:dyDescent="0.25">
      <c r="A1265">
        <v>1779</v>
      </c>
      <c r="B1265" s="1">
        <v>45122</v>
      </c>
      <c r="C1265" t="s">
        <v>28</v>
      </c>
      <c r="D1265" t="s">
        <v>54</v>
      </c>
      <c r="E1265" t="s">
        <v>30</v>
      </c>
      <c r="F1265" t="s">
        <v>55</v>
      </c>
      <c r="G1265" t="s">
        <v>45</v>
      </c>
      <c r="H1265" t="s">
        <v>33</v>
      </c>
      <c r="I1265" t="s">
        <v>34</v>
      </c>
      <c r="J1265" t="s">
        <v>96</v>
      </c>
      <c r="K1265" s="1">
        <v>22405</v>
      </c>
      <c r="L1265" t="s">
        <v>36</v>
      </c>
      <c r="M1265" t="s">
        <v>37</v>
      </c>
      <c r="N1265" t="s">
        <v>60</v>
      </c>
      <c r="O1265" t="s">
        <v>67</v>
      </c>
      <c r="P1265" t="s">
        <v>40</v>
      </c>
      <c r="Q1265">
        <v>3</v>
      </c>
      <c r="R1265" s="1">
        <v>44795</v>
      </c>
      <c r="S1265">
        <v>5</v>
      </c>
      <c r="T1265">
        <v>3</v>
      </c>
      <c r="U1265">
        <v>4</v>
      </c>
      <c r="V1265" s="1">
        <v>44892</v>
      </c>
      <c r="W1265" t="s">
        <v>62</v>
      </c>
      <c r="X1265" t="s">
        <v>42</v>
      </c>
      <c r="Y1265" t="s">
        <v>73</v>
      </c>
      <c r="Z1265">
        <v>3</v>
      </c>
      <c r="AA1265">
        <v>188.56</v>
      </c>
      <c r="AB1265">
        <v>62</v>
      </c>
    </row>
    <row r="1266" spans="1:28" x14ac:dyDescent="0.25">
      <c r="A1266">
        <v>1780</v>
      </c>
      <c r="B1266" s="1">
        <v>44905</v>
      </c>
      <c r="C1266" t="s">
        <v>28</v>
      </c>
      <c r="D1266" t="s">
        <v>69</v>
      </c>
      <c r="E1266" t="s">
        <v>30</v>
      </c>
      <c r="F1266" t="s">
        <v>31</v>
      </c>
      <c r="G1266" t="s">
        <v>32</v>
      </c>
      <c r="H1266" t="s">
        <v>33</v>
      </c>
      <c r="I1266" t="s">
        <v>34</v>
      </c>
      <c r="J1266" t="s">
        <v>70</v>
      </c>
      <c r="K1266" s="1">
        <v>34161</v>
      </c>
      <c r="L1266" t="s">
        <v>36</v>
      </c>
      <c r="M1266" t="s">
        <v>37</v>
      </c>
      <c r="N1266" t="s">
        <v>49</v>
      </c>
      <c r="O1266" t="s">
        <v>39</v>
      </c>
      <c r="P1266" t="s">
        <v>40</v>
      </c>
      <c r="Q1266">
        <v>3</v>
      </c>
      <c r="R1266" s="1">
        <v>45080</v>
      </c>
      <c r="S1266">
        <v>2</v>
      </c>
      <c r="T1266">
        <v>3</v>
      </c>
      <c r="U1266">
        <v>2</v>
      </c>
      <c r="V1266" s="1">
        <v>45010</v>
      </c>
      <c r="W1266" t="s">
        <v>68</v>
      </c>
      <c r="X1266" t="s">
        <v>51</v>
      </c>
      <c r="Y1266" t="s">
        <v>73</v>
      </c>
      <c r="Z1266">
        <v>2</v>
      </c>
      <c r="AA1266">
        <v>663.72</v>
      </c>
      <c r="AB1266">
        <v>29</v>
      </c>
    </row>
    <row r="1267" spans="1:28" x14ac:dyDescent="0.25">
      <c r="A1267">
        <v>1781</v>
      </c>
      <c r="B1267" s="1">
        <v>43587</v>
      </c>
      <c r="C1267" t="s">
        <v>28</v>
      </c>
      <c r="D1267" t="s">
        <v>29</v>
      </c>
      <c r="E1267" t="s">
        <v>30</v>
      </c>
      <c r="F1267" t="s">
        <v>31</v>
      </c>
      <c r="G1267" t="s">
        <v>45</v>
      </c>
      <c r="H1267" t="s">
        <v>46</v>
      </c>
      <c r="I1267" t="s">
        <v>34</v>
      </c>
      <c r="J1267" t="s">
        <v>58</v>
      </c>
      <c r="K1267" s="1">
        <v>30661</v>
      </c>
      <c r="L1267" t="s">
        <v>36</v>
      </c>
      <c r="M1267" t="s">
        <v>37</v>
      </c>
      <c r="N1267" t="s">
        <v>38</v>
      </c>
      <c r="O1267" t="s">
        <v>77</v>
      </c>
      <c r="P1267" t="s">
        <v>40</v>
      </c>
      <c r="Q1267">
        <v>3</v>
      </c>
      <c r="R1267" s="1">
        <v>44831</v>
      </c>
      <c r="S1267">
        <v>2</v>
      </c>
      <c r="T1267">
        <v>2</v>
      </c>
      <c r="U1267">
        <v>4</v>
      </c>
      <c r="V1267" s="1">
        <v>45111</v>
      </c>
      <c r="W1267" t="s">
        <v>68</v>
      </c>
      <c r="X1267" t="s">
        <v>51</v>
      </c>
      <c r="Y1267" t="s">
        <v>43</v>
      </c>
      <c r="Z1267">
        <v>4</v>
      </c>
      <c r="AA1267">
        <v>892.3</v>
      </c>
      <c r="AB1267">
        <v>36</v>
      </c>
    </row>
    <row r="1268" spans="1:28" x14ac:dyDescent="0.25">
      <c r="A1268">
        <v>1782</v>
      </c>
      <c r="B1268" s="1">
        <v>43478</v>
      </c>
      <c r="C1268" t="s">
        <v>106</v>
      </c>
      <c r="D1268" t="s">
        <v>81</v>
      </c>
      <c r="E1268" t="s">
        <v>108</v>
      </c>
      <c r="F1268" t="s">
        <v>31</v>
      </c>
      <c r="G1268" t="s">
        <v>45</v>
      </c>
      <c r="H1268" t="s">
        <v>33</v>
      </c>
      <c r="I1268" t="s">
        <v>34</v>
      </c>
      <c r="J1268" t="s">
        <v>70</v>
      </c>
      <c r="K1268" s="1">
        <v>18544</v>
      </c>
      <c r="L1268" t="s">
        <v>36</v>
      </c>
      <c r="M1268" t="s">
        <v>37</v>
      </c>
      <c r="N1268" t="s">
        <v>60</v>
      </c>
      <c r="O1268" t="s">
        <v>67</v>
      </c>
      <c r="P1268" t="s">
        <v>40</v>
      </c>
      <c r="Q1268">
        <v>3</v>
      </c>
      <c r="R1268" s="1">
        <v>45114</v>
      </c>
      <c r="S1268">
        <v>3</v>
      </c>
      <c r="T1268">
        <v>4</v>
      </c>
      <c r="U1268">
        <v>1</v>
      </c>
      <c r="V1268" s="1">
        <v>44916</v>
      </c>
      <c r="W1268" t="s">
        <v>92</v>
      </c>
      <c r="X1268" t="s">
        <v>42</v>
      </c>
      <c r="Y1268" t="s">
        <v>73</v>
      </c>
      <c r="Z1268">
        <v>3</v>
      </c>
      <c r="AA1268">
        <v>560.35</v>
      </c>
      <c r="AB1268">
        <v>69</v>
      </c>
    </row>
    <row r="1269" spans="1:28" x14ac:dyDescent="0.25">
      <c r="A1269">
        <v>1783</v>
      </c>
      <c r="B1269" s="1">
        <v>44356</v>
      </c>
      <c r="C1269" t="s">
        <v>28</v>
      </c>
      <c r="D1269" t="s">
        <v>94</v>
      </c>
      <c r="E1269" t="s">
        <v>30</v>
      </c>
      <c r="F1269" t="s">
        <v>46</v>
      </c>
      <c r="G1269" t="s">
        <v>32</v>
      </c>
      <c r="H1269" t="s">
        <v>46</v>
      </c>
      <c r="I1269" t="s">
        <v>34</v>
      </c>
      <c r="J1269" t="s">
        <v>65</v>
      </c>
      <c r="K1269" s="1">
        <v>29927</v>
      </c>
      <c r="L1269" t="s">
        <v>36</v>
      </c>
      <c r="M1269" t="s">
        <v>37</v>
      </c>
      <c r="N1269" t="s">
        <v>38</v>
      </c>
      <c r="O1269" t="s">
        <v>39</v>
      </c>
      <c r="P1269" t="s">
        <v>40</v>
      </c>
      <c r="Q1269">
        <v>3</v>
      </c>
      <c r="R1269" s="1">
        <v>45037</v>
      </c>
      <c r="S1269">
        <v>5</v>
      </c>
      <c r="T1269">
        <v>2</v>
      </c>
      <c r="U1269">
        <v>4</v>
      </c>
      <c r="V1269" s="1">
        <v>44919</v>
      </c>
      <c r="W1269" t="s">
        <v>68</v>
      </c>
      <c r="X1269" t="s">
        <v>51</v>
      </c>
      <c r="Y1269" t="s">
        <v>73</v>
      </c>
      <c r="Z1269">
        <v>2</v>
      </c>
      <c r="AA1269">
        <v>595.5</v>
      </c>
      <c r="AB1269">
        <v>40</v>
      </c>
    </row>
    <row r="1270" spans="1:28" x14ac:dyDescent="0.25">
      <c r="A1270">
        <v>1784</v>
      </c>
      <c r="B1270" s="1">
        <v>45140</v>
      </c>
      <c r="C1270" t="s">
        <v>28</v>
      </c>
      <c r="D1270" t="s">
        <v>74</v>
      </c>
      <c r="E1270" t="s">
        <v>30</v>
      </c>
      <c r="F1270" t="s">
        <v>46</v>
      </c>
      <c r="G1270" t="s">
        <v>45</v>
      </c>
      <c r="H1270" t="s">
        <v>33</v>
      </c>
      <c r="I1270" t="s">
        <v>34</v>
      </c>
      <c r="J1270" t="s">
        <v>65</v>
      </c>
      <c r="K1270" s="1">
        <v>26022</v>
      </c>
      <c r="L1270" t="s">
        <v>36</v>
      </c>
      <c r="M1270" t="s">
        <v>37</v>
      </c>
      <c r="N1270" t="s">
        <v>60</v>
      </c>
      <c r="O1270" t="s">
        <v>77</v>
      </c>
      <c r="P1270" t="s">
        <v>40</v>
      </c>
      <c r="Q1270">
        <v>3</v>
      </c>
      <c r="R1270" s="1">
        <v>44980</v>
      </c>
      <c r="S1270">
        <v>2</v>
      </c>
      <c r="T1270">
        <v>3</v>
      </c>
      <c r="U1270">
        <v>1</v>
      </c>
      <c r="V1270" s="1">
        <v>44882</v>
      </c>
      <c r="W1270" t="s">
        <v>92</v>
      </c>
      <c r="X1270" t="s">
        <v>51</v>
      </c>
      <c r="Y1270" t="s">
        <v>73</v>
      </c>
      <c r="Z1270">
        <v>2</v>
      </c>
      <c r="AA1270">
        <v>242.18</v>
      </c>
      <c r="AB1270">
        <v>52</v>
      </c>
    </row>
    <row r="1271" spans="1:28" x14ac:dyDescent="0.25">
      <c r="A1271">
        <v>1785</v>
      </c>
      <c r="B1271" s="1">
        <v>45094</v>
      </c>
      <c r="C1271" t="s">
        <v>28</v>
      </c>
      <c r="D1271" t="s">
        <v>81</v>
      </c>
      <c r="E1271" t="s">
        <v>30</v>
      </c>
      <c r="F1271" t="s">
        <v>55</v>
      </c>
      <c r="G1271" t="s">
        <v>32</v>
      </c>
      <c r="H1271" t="s">
        <v>55</v>
      </c>
      <c r="I1271" t="s">
        <v>34</v>
      </c>
      <c r="J1271" t="s">
        <v>110</v>
      </c>
      <c r="K1271" s="1">
        <v>18280</v>
      </c>
      <c r="L1271" t="s">
        <v>36</v>
      </c>
      <c r="M1271" t="s">
        <v>37</v>
      </c>
      <c r="N1271" t="s">
        <v>38</v>
      </c>
      <c r="O1271" t="s">
        <v>39</v>
      </c>
      <c r="P1271" t="s">
        <v>40</v>
      </c>
      <c r="Q1271">
        <v>3</v>
      </c>
      <c r="R1271" s="1">
        <v>44781</v>
      </c>
      <c r="S1271">
        <v>4</v>
      </c>
      <c r="T1271">
        <v>4</v>
      </c>
      <c r="U1271">
        <v>5</v>
      </c>
      <c r="V1271" s="1">
        <v>44933</v>
      </c>
      <c r="W1271" t="s">
        <v>62</v>
      </c>
      <c r="X1271" t="s">
        <v>42</v>
      </c>
      <c r="Y1271" t="s">
        <v>43</v>
      </c>
      <c r="Z1271">
        <v>5</v>
      </c>
      <c r="AA1271">
        <v>104.95</v>
      </c>
      <c r="AB1271">
        <v>73</v>
      </c>
    </row>
    <row r="1272" spans="1:28" x14ac:dyDescent="0.25">
      <c r="A1272">
        <v>1786</v>
      </c>
      <c r="B1272" s="1">
        <v>44651</v>
      </c>
      <c r="C1272" t="s">
        <v>28</v>
      </c>
      <c r="D1272" t="s">
        <v>54</v>
      </c>
      <c r="E1272" t="s">
        <v>30</v>
      </c>
      <c r="F1272" t="s">
        <v>55</v>
      </c>
      <c r="G1272" t="s">
        <v>45</v>
      </c>
      <c r="H1272" t="s">
        <v>33</v>
      </c>
      <c r="I1272" t="s">
        <v>34</v>
      </c>
      <c r="J1272" t="s">
        <v>70</v>
      </c>
      <c r="K1272" s="1">
        <v>29169</v>
      </c>
      <c r="L1272" t="s">
        <v>36</v>
      </c>
      <c r="M1272" t="s">
        <v>48</v>
      </c>
      <c r="N1272" t="s">
        <v>49</v>
      </c>
      <c r="O1272" t="s">
        <v>39</v>
      </c>
      <c r="P1272" t="s">
        <v>40</v>
      </c>
      <c r="Q1272">
        <v>3</v>
      </c>
      <c r="R1272" s="1">
        <v>45080</v>
      </c>
      <c r="S1272">
        <v>4</v>
      </c>
      <c r="T1272">
        <v>2</v>
      </c>
      <c r="U1272">
        <v>1</v>
      </c>
      <c r="V1272" s="1">
        <v>45039</v>
      </c>
      <c r="W1272" t="s">
        <v>92</v>
      </c>
      <c r="X1272" t="s">
        <v>51</v>
      </c>
      <c r="Y1272" t="s">
        <v>63</v>
      </c>
      <c r="Z1272">
        <v>2</v>
      </c>
      <c r="AA1272">
        <v>942.28</v>
      </c>
      <c r="AB1272">
        <v>43</v>
      </c>
    </row>
    <row r="1273" spans="1:28" x14ac:dyDescent="0.25">
      <c r="A1273">
        <v>1787</v>
      </c>
      <c r="B1273" s="1">
        <v>43561</v>
      </c>
      <c r="C1273" t="s">
        <v>28</v>
      </c>
      <c r="D1273" t="s">
        <v>69</v>
      </c>
      <c r="E1273" t="s">
        <v>30</v>
      </c>
      <c r="F1273" t="s">
        <v>31</v>
      </c>
      <c r="G1273" t="s">
        <v>56</v>
      </c>
      <c r="H1273" t="s">
        <v>33</v>
      </c>
      <c r="I1273" t="s">
        <v>34</v>
      </c>
      <c r="J1273" t="s">
        <v>79</v>
      </c>
      <c r="K1273" s="1">
        <v>20646</v>
      </c>
      <c r="L1273" t="s">
        <v>36</v>
      </c>
      <c r="M1273" t="s">
        <v>48</v>
      </c>
      <c r="N1273" t="s">
        <v>49</v>
      </c>
      <c r="O1273" t="s">
        <v>77</v>
      </c>
      <c r="P1273" t="s">
        <v>40</v>
      </c>
      <c r="Q1273">
        <v>3</v>
      </c>
      <c r="R1273" s="1">
        <v>44980</v>
      </c>
      <c r="S1273">
        <v>2</v>
      </c>
      <c r="T1273">
        <v>5</v>
      </c>
      <c r="U1273">
        <v>3</v>
      </c>
      <c r="V1273" s="1">
        <v>44804</v>
      </c>
      <c r="W1273" t="s">
        <v>62</v>
      </c>
      <c r="X1273" t="s">
        <v>42</v>
      </c>
      <c r="Y1273" t="s">
        <v>73</v>
      </c>
      <c r="Z1273">
        <v>2</v>
      </c>
      <c r="AA1273">
        <v>756.7</v>
      </c>
      <c r="AB1273">
        <v>63</v>
      </c>
    </row>
    <row r="1274" spans="1:28" x14ac:dyDescent="0.25">
      <c r="A1274">
        <v>1788</v>
      </c>
      <c r="B1274" s="1">
        <v>44023</v>
      </c>
      <c r="C1274" t="s">
        <v>28</v>
      </c>
      <c r="D1274" t="s">
        <v>29</v>
      </c>
      <c r="E1274" t="s">
        <v>30</v>
      </c>
      <c r="F1274" t="s">
        <v>31</v>
      </c>
      <c r="G1274" t="s">
        <v>32</v>
      </c>
      <c r="H1274" t="s">
        <v>55</v>
      </c>
      <c r="I1274" t="s">
        <v>34</v>
      </c>
      <c r="J1274" t="s">
        <v>70</v>
      </c>
      <c r="K1274" s="1">
        <v>27798</v>
      </c>
      <c r="L1274" t="s">
        <v>36</v>
      </c>
      <c r="M1274" t="s">
        <v>48</v>
      </c>
      <c r="N1274" t="s">
        <v>60</v>
      </c>
      <c r="O1274" t="s">
        <v>77</v>
      </c>
      <c r="P1274" t="s">
        <v>40</v>
      </c>
      <c r="Q1274">
        <v>3</v>
      </c>
      <c r="R1274" s="1">
        <v>45142</v>
      </c>
      <c r="S1274">
        <v>2</v>
      </c>
      <c r="T1274">
        <v>5</v>
      </c>
      <c r="U1274">
        <v>1</v>
      </c>
      <c r="V1274" s="1">
        <v>44918</v>
      </c>
      <c r="W1274" t="s">
        <v>41</v>
      </c>
      <c r="X1274" t="s">
        <v>42</v>
      </c>
      <c r="Y1274" t="s">
        <v>63</v>
      </c>
      <c r="Z1274">
        <v>4</v>
      </c>
      <c r="AA1274">
        <v>290.99</v>
      </c>
      <c r="AB1274">
        <v>44</v>
      </c>
    </row>
    <row r="1275" spans="1:28" x14ac:dyDescent="0.25">
      <c r="A1275">
        <v>1789</v>
      </c>
      <c r="B1275" s="1">
        <v>45038</v>
      </c>
      <c r="C1275" t="s">
        <v>28</v>
      </c>
      <c r="D1275" t="s">
        <v>85</v>
      </c>
      <c r="E1275" t="s">
        <v>30</v>
      </c>
      <c r="F1275" t="s">
        <v>31</v>
      </c>
      <c r="G1275" t="s">
        <v>32</v>
      </c>
      <c r="H1275" t="s">
        <v>46</v>
      </c>
      <c r="I1275" t="s">
        <v>34</v>
      </c>
      <c r="J1275" t="s">
        <v>79</v>
      </c>
      <c r="K1275" s="1">
        <v>23059</v>
      </c>
      <c r="L1275" t="s">
        <v>36</v>
      </c>
      <c r="M1275" t="s">
        <v>48</v>
      </c>
      <c r="N1275" t="s">
        <v>60</v>
      </c>
      <c r="O1275" t="s">
        <v>39</v>
      </c>
      <c r="P1275" t="s">
        <v>40</v>
      </c>
      <c r="Q1275">
        <v>3</v>
      </c>
      <c r="R1275" s="1">
        <v>44841</v>
      </c>
      <c r="S1275">
        <v>4</v>
      </c>
      <c r="T1275">
        <v>3</v>
      </c>
      <c r="U1275">
        <v>1</v>
      </c>
      <c r="V1275" s="1">
        <v>44934</v>
      </c>
      <c r="W1275" t="s">
        <v>41</v>
      </c>
      <c r="X1275" t="s">
        <v>51</v>
      </c>
      <c r="Y1275" t="s">
        <v>52</v>
      </c>
      <c r="Z1275">
        <v>2</v>
      </c>
      <c r="AA1275">
        <v>700.97</v>
      </c>
      <c r="AB1275">
        <v>60</v>
      </c>
    </row>
    <row r="1276" spans="1:28" x14ac:dyDescent="0.25">
      <c r="A1276">
        <v>1790</v>
      </c>
      <c r="B1276" s="1">
        <v>44897</v>
      </c>
      <c r="C1276" t="s">
        <v>28</v>
      </c>
      <c r="D1276" t="s">
        <v>44</v>
      </c>
      <c r="E1276" t="s">
        <v>30</v>
      </c>
      <c r="F1276" t="s">
        <v>46</v>
      </c>
      <c r="G1276" t="s">
        <v>56</v>
      </c>
      <c r="H1276" t="s">
        <v>46</v>
      </c>
      <c r="I1276" t="s">
        <v>34</v>
      </c>
      <c r="J1276" t="s">
        <v>47</v>
      </c>
      <c r="K1276" s="1">
        <v>20523</v>
      </c>
      <c r="L1276" t="s">
        <v>36</v>
      </c>
      <c r="M1276" t="s">
        <v>37</v>
      </c>
      <c r="N1276" t="s">
        <v>84</v>
      </c>
      <c r="O1276" t="s">
        <v>77</v>
      </c>
      <c r="P1276" t="s">
        <v>40</v>
      </c>
      <c r="Q1276">
        <v>3</v>
      </c>
      <c r="R1276" s="1">
        <v>44845</v>
      </c>
      <c r="S1276">
        <v>4</v>
      </c>
      <c r="T1276">
        <v>5</v>
      </c>
      <c r="U1276">
        <v>4</v>
      </c>
      <c r="V1276" s="1">
        <v>44792</v>
      </c>
      <c r="W1276" t="s">
        <v>92</v>
      </c>
      <c r="X1276" t="s">
        <v>42</v>
      </c>
      <c r="Y1276" t="s">
        <v>52</v>
      </c>
      <c r="Z1276">
        <v>4</v>
      </c>
      <c r="AA1276">
        <v>631.98</v>
      </c>
      <c r="AB1276">
        <v>66</v>
      </c>
    </row>
    <row r="1277" spans="1:28" x14ac:dyDescent="0.25">
      <c r="A1277">
        <v>1791</v>
      </c>
      <c r="B1277" s="1">
        <v>44261</v>
      </c>
      <c r="C1277" t="s">
        <v>28</v>
      </c>
      <c r="D1277" t="s">
        <v>87</v>
      </c>
      <c r="E1277" t="s">
        <v>30</v>
      </c>
      <c r="F1277" t="s">
        <v>31</v>
      </c>
      <c r="G1277" t="s">
        <v>45</v>
      </c>
      <c r="H1277" t="s">
        <v>33</v>
      </c>
      <c r="I1277" t="s">
        <v>34</v>
      </c>
      <c r="J1277" t="s">
        <v>101</v>
      </c>
      <c r="K1277" s="1">
        <v>29800</v>
      </c>
      <c r="L1277" t="s">
        <v>36</v>
      </c>
      <c r="M1277" t="s">
        <v>37</v>
      </c>
      <c r="N1277" t="s">
        <v>49</v>
      </c>
      <c r="O1277" t="s">
        <v>77</v>
      </c>
      <c r="P1277" t="s">
        <v>40</v>
      </c>
      <c r="Q1277">
        <v>3</v>
      </c>
      <c r="R1277" s="1">
        <v>44822</v>
      </c>
      <c r="S1277">
        <v>4</v>
      </c>
      <c r="T1277">
        <v>5</v>
      </c>
      <c r="U1277">
        <v>3</v>
      </c>
      <c r="V1277" s="1">
        <v>44891</v>
      </c>
      <c r="W1277" t="s">
        <v>62</v>
      </c>
      <c r="X1277" t="s">
        <v>42</v>
      </c>
      <c r="Y1277" t="s">
        <v>43</v>
      </c>
      <c r="Z1277">
        <v>5</v>
      </c>
      <c r="AA1277">
        <v>282.85000000000002</v>
      </c>
      <c r="AB1277">
        <v>40</v>
      </c>
    </row>
    <row r="1278" spans="1:28" x14ac:dyDescent="0.25">
      <c r="A1278">
        <v>1792</v>
      </c>
      <c r="B1278" s="1">
        <v>43606</v>
      </c>
      <c r="C1278" t="s">
        <v>28</v>
      </c>
      <c r="D1278" t="s">
        <v>64</v>
      </c>
      <c r="E1278" t="s">
        <v>30</v>
      </c>
      <c r="F1278" t="s">
        <v>55</v>
      </c>
      <c r="G1278" t="s">
        <v>32</v>
      </c>
      <c r="H1278" t="s">
        <v>33</v>
      </c>
      <c r="I1278" t="s">
        <v>34</v>
      </c>
      <c r="J1278" t="s">
        <v>99</v>
      </c>
      <c r="K1278" s="1">
        <v>18355</v>
      </c>
      <c r="L1278" t="s">
        <v>36</v>
      </c>
      <c r="M1278" t="s">
        <v>48</v>
      </c>
      <c r="N1278" t="s">
        <v>72</v>
      </c>
      <c r="O1278" t="s">
        <v>77</v>
      </c>
      <c r="P1278" t="s">
        <v>40</v>
      </c>
      <c r="Q1278">
        <v>3</v>
      </c>
      <c r="R1278" s="1">
        <v>44816</v>
      </c>
      <c r="S1278">
        <v>2</v>
      </c>
      <c r="T1278">
        <v>3</v>
      </c>
      <c r="U1278">
        <v>5</v>
      </c>
      <c r="V1278" s="1">
        <v>44894</v>
      </c>
      <c r="W1278" t="s">
        <v>68</v>
      </c>
      <c r="X1278" t="s">
        <v>42</v>
      </c>
      <c r="Y1278" t="s">
        <v>63</v>
      </c>
      <c r="Z1278">
        <v>1</v>
      </c>
      <c r="AA1278">
        <v>412.58</v>
      </c>
      <c r="AB1278">
        <v>69</v>
      </c>
    </row>
    <row r="1279" spans="1:28" x14ac:dyDescent="0.25">
      <c r="A1279">
        <v>1793</v>
      </c>
      <c r="B1279" s="1">
        <v>43396</v>
      </c>
      <c r="C1279" t="s">
        <v>28</v>
      </c>
      <c r="D1279" t="s">
        <v>69</v>
      </c>
      <c r="E1279" t="s">
        <v>30</v>
      </c>
      <c r="F1279" t="s">
        <v>55</v>
      </c>
      <c r="G1279" t="s">
        <v>56</v>
      </c>
      <c r="H1279" t="s">
        <v>33</v>
      </c>
      <c r="I1279" t="s">
        <v>34</v>
      </c>
      <c r="J1279" t="s">
        <v>82</v>
      </c>
      <c r="K1279" s="1">
        <v>16579</v>
      </c>
      <c r="L1279" t="s">
        <v>36</v>
      </c>
      <c r="M1279" t="s">
        <v>37</v>
      </c>
      <c r="N1279" t="s">
        <v>49</v>
      </c>
      <c r="O1279" t="s">
        <v>61</v>
      </c>
      <c r="P1279" t="s">
        <v>40</v>
      </c>
      <c r="Q1279">
        <v>3</v>
      </c>
      <c r="R1279" s="1">
        <v>44808</v>
      </c>
      <c r="S1279">
        <v>1</v>
      </c>
      <c r="T1279">
        <v>1</v>
      </c>
      <c r="U1279">
        <v>2</v>
      </c>
      <c r="V1279" s="1">
        <v>44985</v>
      </c>
      <c r="W1279" t="s">
        <v>92</v>
      </c>
      <c r="X1279" t="s">
        <v>51</v>
      </c>
      <c r="Y1279" t="s">
        <v>73</v>
      </c>
      <c r="Z1279">
        <v>1</v>
      </c>
      <c r="AA1279">
        <v>943.91</v>
      </c>
      <c r="AB1279">
        <v>73</v>
      </c>
    </row>
    <row r="1280" spans="1:28" x14ac:dyDescent="0.25">
      <c r="A1280">
        <v>1794</v>
      </c>
      <c r="B1280" s="1">
        <v>44342</v>
      </c>
      <c r="C1280" t="s">
        <v>28</v>
      </c>
      <c r="D1280" t="s">
        <v>29</v>
      </c>
      <c r="E1280" t="s">
        <v>30</v>
      </c>
      <c r="F1280" t="s">
        <v>31</v>
      </c>
      <c r="G1280" t="s">
        <v>45</v>
      </c>
      <c r="H1280" t="s">
        <v>33</v>
      </c>
      <c r="I1280" t="s">
        <v>34</v>
      </c>
      <c r="J1280" t="s">
        <v>58</v>
      </c>
      <c r="K1280" s="1">
        <v>23236</v>
      </c>
      <c r="L1280" t="s">
        <v>36</v>
      </c>
      <c r="M1280" t="s">
        <v>37</v>
      </c>
      <c r="N1280" t="s">
        <v>38</v>
      </c>
      <c r="O1280" t="s">
        <v>39</v>
      </c>
      <c r="P1280" t="s">
        <v>40</v>
      </c>
      <c r="Q1280">
        <v>3</v>
      </c>
      <c r="R1280" s="1">
        <v>45063</v>
      </c>
      <c r="S1280">
        <v>4</v>
      </c>
      <c r="T1280">
        <v>4</v>
      </c>
      <c r="U1280">
        <v>2</v>
      </c>
      <c r="V1280" s="1">
        <v>44865</v>
      </c>
      <c r="W1280" t="s">
        <v>41</v>
      </c>
      <c r="X1280" t="s">
        <v>42</v>
      </c>
      <c r="Y1280" t="s">
        <v>63</v>
      </c>
      <c r="Z1280">
        <v>3</v>
      </c>
      <c r="AA1280">
        <v>208.13</v>
      </c>
      <c r="AB1280">
        <v>58</v>
      </c>
    </row>
    <row r="1281" spans="1:28" x14ac:dyDescent="0.25">
      <c r="A1281">
        <v>1795</v>
      </c>
      <c r="B1281" s="1">
        <v>43800</v>
      </c>
      <c r="C1281" t="s">
        <v>28</v>
      </c>
      <c r="D1281" t="s">
        <v>44</v>
      </c>
      <c r="E1281" t="s">
        <v>108</v>
      </c>
      <c r="F1281" t="s">
        <v>55</v>
      </c>
      <c r="G1281" t="s">
        <v>56</v>
      </c>
      <c r="H1281" t="s">
        <v>46</v>
      </c>
      <c r="I1281" t="s">
        <v>34</v>
      </c>
      <c r="J1281" t="s">
        <v>105</v>
      </c>
      <c r="K1281" s="1">
        <v>22010</v>
      </c>
      <c r="L1281" t="s">
        <v>36</v>
      </c>
      <c r="M1281" t="s">
        <v>37</v>
      </c>
      <c r="N1281" t="s">
        <v>84</v>
      </c>
      <c r="O1281" t="s">
        <v>39</v>
      </c>
      <c r="P1281" t="s">
        <v>40</v>
      </c>
      <c r="Q1281">
        <v>3</v>
      </c>
      <c r="R1281" s="1">
        <v>45087</v>
      </c>
      <c r="S1281">
        <v>5</v>
      </c>
      <c r="T1281">
        <v>1</v>
      </c>
      <c r="U1281">
        <v>4</v>
      </c>
      <c r="V1281" s="1">
        <v>44981</v>
      </c>
      <c r="W1281" t="s">
        <v>41</v>
      </c>
      <c r="X1281" t="s">
        <v>51</v>
      </c>
      <c r="Y1281" t="s">
        <v>73</v>
      </c>
      <c r="Z1281">
        <v>2</v>
      </c>
      <c r="AA1281">
        <v>145.47</v>
      </c>
      <c r="AB1281">
        <v>59</v>
      </c>
    </row>
    <row r="1282" spans="1:28" x14ac:dyDescent="0.25">
      <c r="A1282">
        <v>1796</v>
      </c>
      <c r="B1282" s="1">
        <v>44354</v>
      </c>
      <c r="C1282" t="s">
        <v>28</v>
      </c>
      <c r="D1282" t="s">
        <v>87</v>
      </c>
      <c r="E1282" t="s">
        <v>108</v>
      </c>
      <c r="F1282" t="s">
        <v>31</v>
      </c>
      <c r="G1282" t="s">
        <v>45</v>
      </c>
      <c r="H1282" t="s">
        <v>55</v>
      </c>
      <c r="I1282" t="s">
        <v>34</v>
      </c>
      <c r="J1282" t="s">
        <v>103</v>
      </c>
      <c r="K1282" s="1">
        <v>27937</v>
      </c>
      <c r="L1282" t="s">
        <v>36</v>
      </c>
      <c r="M1282" t="s">
        <v>37</v>
      </c>
      <c r="N1282" t="s">
        <v>49</v>
      </c>
      <c r="O1282" t="s">
        <v>77</v>
      </c>
      <c r="P1282" t="s">
        <v>40</v>
      </c>
      <c r="Q1282">
        <v>3</v>
      </c>
      <c r="R1282" s="1">
        <v>44888</v>
      </c>
      <c r="S1282">
        <v>3</v>
      </c>
      <c r="T1282">
        <v>5</v>
      </c>
      <c r="U1282">
        <v>2</v>
      </c>
      <c r="V1282" s="1">
        <v>44861</v>
      </c>
      <c r="W1282" t="s">
        <v>50</v>
      </c>
      <c r="X1282" t="s">
        <v>51</v>
      </c>
      <c r="Y1282" t="s">
        <v>43</v>
      </c>
      <c r="Z1282">
        <v>1</v>
      </c>
      <c r="AA1282">
        <v>727.51</v>
      </c>
      <c r="AB1282">
        <v>45</v>
      </c>
    </row>
    <row r="1283" spans="1:28" x14ac:dyDescent="0.25">
      <c r="A1283">
        <v>1797</v>
      </c>
      <c r="B1283" s="1">
        <v>44117</v>
      </c>
      <c r="C1283" t="s">
        <v>28</v>
      </c>
      <c r="D1283" t="s">
        <v>81</v>
      </c>
      <c r="E1283" t="s">
        <v>30</v>
      </c>
      <c r="F1283" t="s">
        <v>55</v>
      </c>
      <c r="G1283" t="s">
        <v>45</v>
      </c>
      <c r="H1283" t="s">
        <v>55</v>
      </c>
      <c r="I1283" t="s">
        <v>34</v>
      </c>
      <c r="J1283" t="s">
        <v>65</v>
      </c>
      <c r="K1283" s="1">
        <v>32038</v>
      </c>
      <c r="L1283" t="s">
        <v>36</v>
      </c>
      <c r="M1283" t="s">
        <v>37</v>
      </c>
      <c r="N1283" t="s">
        <v>49</v>
      </c>
      <c r="O1283" t="s">
        <v>39</v>
      </c>
      <c r="P1283" t="s">
        <v>40</v>
      </c>
      <c r="Q1283">
        <v>3</v>
      </c>
      <c r="R1283" s="1">
        <v>45049</v>
      </c>
      <c r="S1283">
        <v>3</v>
      </c>
      <c r="T1283">
        <v>3</v>
      </c>
      <c r="U1283">
        <v>5</v>
      </c>
      <c r="V1283" s="1">
        <v>44919</v>
      </c>
      <c r="W1283" t="s">
        <v>62</v>
      </c>
      <c r="X1283" t="s">
        <v>51</v>
      </c>
      <c r="Y1283" t="s">
        <v>43</v>
      </c>
      <c r="Z1283">
        <v>5</v>
      </c>
      <c r="AA1283">
        <v>581.42999999999995</v>
      </c>
      <c r="AB1283">
        <v>33</v>
      </c>
    </row>
    <row r="1284" spans="1:28" x14ac:dyDescent="0.25">
      <c r="A1284">
        <v>1798</v>
      </c>
      <c r="B1284" s="1">
        <v>44864</v>
      </c>
      <c r="C1284" t="s">
        <v>106</v>
      </c>
      <c r="D1284" t="s">
        <v>54</v>
      </c>
      <c r="E1284" t="s">
        <v>30</v>
      </c>
      <c r="F1284" t="s">
        <v>46</v>
      </c>
      <c r="G1284" t="s">
        <v>45</v>
      </c>
      <c r="H1284" t="s">
        <v>55</v>
      </c>
      <c r="I1284" t="s">
        <v>34</v>
      </c>
      <c r="J1284" t="s">
        <v>89</v>
      </c>
      <c r="K1284" s="1">
        <v>31388</v>
      </c>
      <c r="L1284" t="s">
        <v>36</v>
      </c>
      <c r="M1284" t="s">
        <v>37</v>
      </c>
      <c r="N1284" t="s">
        <v>72</v>
      </c>
      <c r="O1284" t="s">
        <v>39</v>
      </c>
      <c r="P1284" t="s">
        <v>40</v>
      </c>
      <c r="Q1284">
        <v>3</v>
      </c>
      <c r="R1284" s="1">
        <v>44953</v>
      </c>
      <c r="S1284">
        <v>3</v>
      </c>
      <c r="T1284">
        <v>2</v>
      </c>
      <c r="U1284">
        <v>4</v>
      </c>
      <c r="V1284" s="1">
        <v>44906</v>
      </c>
      <c r="W1284" t="s">
        <v>92</v>
      </c>
      <c r="X1284" t="s">
        <v>42</v>
      </c>
      <c r="Y1284" t="s">
        <v>52</v>
      </c>
      <c r="Z1284">
        <v>1</v>
      </c>
      <c r="AA1284">
        <v>725.94</v>
      </c>
      <c r="AB1284">
        <v>37</v>
      </c>
    </row>
    <row r="1285" spans="1:28" x14ac:dyDescent="0.25">
      <c r="A1285">
        <v>1799</v>
      </c>
      <c r="B1285" s="1">
        <v>44808</v>
      </c>
      <c r="C1285" t="s">
        <v>106</v>
      </c>
      <c r="D1285" t="s">
        <v>69</v>
      </c>
      <c r="E1285" t="s">
        <v>108</v>
      </c>
      <c r="F1285" t="s">
        <v>46</v>
      </c>
      <c r="G1285" t="s">
        <v>32</v>
      </c>
      <c r="H1285" t="s">
        <v>33</v>
      </c>
      <c r="I1285" t="s">
        <v>34</v>
      </c>
      <c r="J1285" t="s">
        <v>70</v>
      </c>
      <c r="K1285" s="1">
        <v>32558</v>
      </c>
      <c r="L1285" t="s">
        <v>36</v>
      </c>
      <c r="M1285" t="s">
        <v>48</v>
      </c>
      <c r="N1285" t="s">
        <v>72</v>
      </c>
      <c r="O1285" t="s">
        <v>67</v>
      </c>
      <c r="P1285" t="s">
        <v>40</v>
      </c>
      <c r="Q1285">
        <v>3</v>
      </c>
      <c r="R1285" s="1">
        <v>45044</v>
      </c>
      <c r="S1285">
        <v>2</v>
      </c>
      <c r="T1285">
        <v>5</v>
      </c>
      <c r="U1285">
        <v>3</v>
      </c>
      <c r="V1285" s="1">
        <v>44861</v>
      </c>
      <c r="W1285" t="s">
        <v>68</v>
      </c>
      <c r="X1285" t="s">
        <v>42</v>
      </c>
      <c r="Y1285" t="s">
        <v>73</v>
      </c>
      <c r="Z1285">
        <v>1</v>
      </c>
      <c r="AA1285">
        <v>338.36</v>
      </c>
      <c r="AB1285">
        <v>33</v>
      </c>
    </row>
    <row r="1286" spans="1:28" x14ac:dyDescent="0.25">
      <c r="A1286">
        <v>1800</v>
      </c>
      <c r="B1286" s="1">
        <v>43756</v>
      </c>
      <c r="C1286" t="s">
        <v>28</v>
      </c>
      <c r="D1286" t="s">
        <v>64</v>
      </c>
      <c r="E1286" t="s">
        <v>30</v>
      </c>
      <c r="F1286" t="s">
        <v>46</v>
      </c>
      <c r="G1286" t="s">
        <v>32</v>
      </c>
      <c r="H1286" t="s">
        <v>55</v>
      </c>
      <c r="I1286" t="s">
        <v>34</v>
      </c>
      <c r="J1286" t="s">
        <v>101</v>
      </c>
      <c r="K1286" s="1">
        <v>27855</v>
      </c>
      <c r="L1286" t="s">
        <v>36</v>
      </c>
      <c r="M1286" t="s">
        <v>37</v>
      </c>
      <c r="N1286" t="s">
        <v>72</v>
      </c>
      <c r="O1286" t="s">
        <v>77</v>
      </c>
      <c r="P1286" t="s">
        <v>40</v>
      </c>
      <c r="Q1286">
        <v>3</v>
      </c>
      <c r="R1286" s="1">
        <v>44960</v>
      </c>
      <c r="S1286">
        <v>4</v>
      </c>
      <c r="T1286">
        <v>3</v>
      </c>
      <c r="U1286">
        <v>5</v>
      </c>
      <c r="V1286" s="1">
        <v>45033</v>
      </c>
      <c r="W1286" t="s">
        <v>68</v>
      </c>
      <c r="X1286" t="s">
        <v>51</v>
      </c>
      <c r="Y1286" t="s">
        <v>43</v>
      </c>
      <c r="Z1286">
        <v>1</v>
      </c>
      <c r="AA1286">
        <v>732.84</v>
      </c>
      <c r="AB1286">
        <v>43</v>
      </c>
    </row>
    <row r="1287" spans="1:28" x14ac:dyDescent="0.25">
      <c r="A1287">
        <v>1801</v>
      </c>
      <c r="B1287" s="1">
        <v>44402</v>
      </c>
      <c r="C1287" t="s">
        <v>28</v>
      </c>
      <c r="D1287" t="s">
        <v>94</v>
      </c>
      <c r="E1287" t="s">
        <v>30</v>
      </c>
      <c r="F1287" t="s">
        <v>55</v>
      </c>
      <c r="G1287" t="s">
        <v>32</v>
      </c>
      <c r="H1287" t="s">
        <v>33</v>
      </c>
      <c r="I1287" t="s">
        <v>34</v>
      </c>
      <c r="J1287" t="s">
        <v>65</v>
      </c>
      <c r="K1287" s="1">
        <v>32726</v>
      </c>
      <c r="L1287" t="s">
        <v>36</v>
      </c>
      <c r="M1287" t="s">
        <v>37</v>
      </c>
      <c r="N1287" t="s">
        <v>49</v>
      </c>
      <c r="O1287" t="s">
        <v>67</v>
      </c>
      <c r="P1287" t="s">
        <v>40</v>
      </c>
      <c r="Q1287">
        <v>3</v>
      </c>
      <c r="R1287" s="1">
        <v>45079</v>
      </c>
      <c r="S1287">
        <v>3</v>
      </c>
      <c r="T1287">
        <v>4</v>
      </c>
      <c r="U1287">
        <v>3</v>
      </c>
      <c r="V1287" s="1">
        <v>45099</v>
      </c>
      <c r="W1287" t="s">
        <v>68</v>
      </c>
      <c r="X1287" t="s">
        <v>51</v>
      </c>
      <c r="Y1287" t="s">
        <v>52</v>
      </c>
      <c r="Z1287">
        <v>1</v>
      </c>
      <c r="AA1287">
        <v>753.69</v>
      </c>
      <c r="AB1287">
        <v>32</v>
      </c>
    </row>
    <row r="1288" spans="1:28" x14ac:dyDescent="0.25">
      <c r="A1288">
        <v>1802</v>
      </c>
      <c r="B1288" s="1">
        <v>43921</v>
      </c>
      <c r="C1288" t="s">
        <v>28</v>
      </c>
      <c r="D1288" t="s">
        <v>74</v>
      </c>
      <c r="E1288" t="s">
        <v>30</v>
      </c>
      <c r="F1288" t="s">
        <v>46</v>
      </c>
      <c r="G1288" t="s">
        <v>56</v>
      </c>
      <c r="H1288" t="s">
        <v>33</v>
      </c>
      <c r="I1288" t="s">
        <v>34</v>
      </c>
      <c r="J1288" t="s">
        <v>70</v>
      </c>
      <c r="K1288" s="1">
        <v>30176</v>
      </c>
      <c r="L1288" t="s">
        <v>36</v>
      </c>
      <c r="M1288" t="s">
        <v>37</v>
      </c>
      <c r="N1288" t="s">
        <v>60</v>
      </c>
      <c r="O1288" t="s">
        <v>77</v>
      </c>
      <c r="P1288" t="s">
        <v>40</v>
      </c>
      <c r="Q1288">
        <v>3</v>
      </c>
      <c r="R1288" s="1">
        <v>45067</v>
      </c>
      <c r="S1288">
        <v>4</v>
      </c>
      <c r="T1288">
        <v>2</v>
      </c>
      <c r="U1288">
        <v>5</v>
      </c>
      <c r="V1288" s="1">
        <v>45123</v>
      </c>
      <c r="W1288" t="s">
        <v>50</v>
      </c>
      <c r="X1288" t="s">
        <v>42</v>
      </c>
      <c r="Y1288" t="s">
        <v>43</v>
      </c>
      <c r="Z1288">
        <v>5</v>
      </c>
      <c r="AA1288">
        <v>131.91999999999999</v>
      </c>
      <c r="AB1288">
        <v>38</v>
      </c>
    </row>
    <row r="1289" spans="1:28" x14ac:dyDescent="0.25">
      <c r="A1289">
        <v>1803</v>
      </c>
      <c r="B1289" s="1">
        <v>43780</v>
      </c>
      <c r="C1289" t="s">
        <v>28</v>
      </c>
      <c r="D1289" t="s">
        <v>81</v>
      </c>
      <c r="E1289" t="s">
        <v>30</v>
      </c>
      <c r="F1289" t="s">
        <v>55</v>
      </c>
      <c r="G1289" t="s">
        <v>32</v>
      </c>
      <c r="H1289" t="s">
        <v>55</v>
      </c>
      <c r="I1289" t="s">
        <v>34</v>
      </c>
      <c r="J1289" t="s">
        <v>75</v>
      </c>
      <c r="K1289" s="1">
        <v>30082</v>
      </c>
      <c r="L1289" t="s">
        <v>36</v>
      </c>
      <c r="M1289" t="s">
        <v>37</v>
      </c>
      <c r="N1289" t="s">
        <v>60</v>
      </c>
      <c r="O1289" t="s">
        <v>77</v>
      </c>
      <c r="P1289" t="s">
        <v>40</v>
      </c>
      <c r="Q1289">
        <v>3</v>
      </c>
      <c r="R1289" s="1">
        <v>44945</v>
      </c>
      <c r="S1289">
        <v>1</v>
      </c>
      <c r="T1289">
        <v>3</v>
      </c>
      <c r="U1289">
        <v>1</v>
      </c>
      <c r="V1289" s="1">
        <v>44824</v>
      </c>
      <c r="W1289" t="s">
        <v>41</v>
      </c>
      <c r="X1289" t="s">
        <v>51</v>
      </c>
      <c r="Y1289" t="s">
        <v>73</v>
      </c>
      <c r="Z1289">
        <v>4</v>
      </c>
      <c r="AA1289">
        <v>550.54999999999995</v>
      </c>
      <c r="AB1289">
        <v>37</v>
      </c>
    </row>
    <row r="1290" spans="1:28" x14ac:dyDescent="0.25">
      <c r="A1290">
        <v>1804</v>
      </c>
      <c r="B1290" s="1">
        <v>44535</v>
      </c>
      <c r="C1290" t="s">
        <v>28</v>
      </c>
      <c r="D1290" t="s">
        <v>54</v>
      </c>
      <c r="E1290" t="s">
        <v>30</v>
      </c>
      <c r="F1290" t="s">
        <v>46</v>
      </c>
      <c r="G1290" t="s">
        <v>45</v>
      </c>
      <c r="H1290" t="s">
        <v>33</v>
      </c>
      <c r="I1290" t="s">
        <v>34</v>
      </c>
      <c r="J1290" t="s">
        <v>70</v>
      </c>
      <c r="K1290" s="1">
        <v>21021</v>
      </c>
      <c r="L1290" t="s">
        <v>36</v>
      </c>
      <c r="M1290" t="s">
        <v>48</v>
      </c>
      <c r="N1290" t="s">
        <v>49</v>
      </c>
      <c r="O1290" t="s">
        <v>39</v>
      </c>
      <c r="P1290" t="s">
        <v>40</v>
      </c>
      <c r="Q1290">
        <v>3</v>
      </c>
      <c r="R1290" s="1">
        <v>45030</v>
      </c>
      <c r="S1290">
        <v>3</v>
      </c>
      <c r="T1290">
        <v>3</v>
      </c>
      <c r="U1290">
        <v>5</v>
      </c>
      <c r="V1290" s="1">
        <v>44795</v>
      </c>
      <c r="W1290" t="s">
        <v>50</v>
      </c>
      <c r="X1290" t="s">
        <v>42</v>
      </c>
      <c r="Y1290" t="s">
        <v>43</v>
      </c>
      <c r="Z1290">
        <v>1</v>
      </c>
      <c r="AA1290">
        <v>767.49</v>
      </c>
      <c r="AB1290">
        <v>64</v>
      </c>
    </row>
    <row r="1291" spans="1:28" x14ac:dyDescent="0.25">
      <c r="A1291">
        <v>1805</v>
      </c>
      <c r="B1291" s="1">
        <v>43451</v>
      </c>
      <c r="C1291" t="s">
        <v>28</v>
      </c>
      <c r="D1291" t="s">
        <v>69</v>
      </c>
      <c r="E1291" t="s">
        <v>30</v>
      </c>
      <c r="F1291" t="s">
        <v>31</v>
      </c>
      <c r="G1291" t="s">
        <v>45</v>
      </c>
      <c r="H1291" t="s">
        <v>33</v>
      </c>
      <c r="I1291" t="s">
        <v>34</v>
      </c>
      <c r="J1291" t="s">
        <v>47</v>
      </c>
      <c r="K1291" s="1">
        <v>25237</v>
      </c>
      <c r="L1291" t="s">
        <v>36</v>
      </c>
      <c r="M1291" t="s">
        <v>48</v>
      </c>
      <c r="N1291" t="s">
        <v>72</v>
      </c>
      <c r="O1291" t="s">
        <v>77</v>
      </c>
      <c r="P1291" t="s">
        <v>40</v>
      </c>
      <c r="Q1291">
        <v>3</v>
      </c>
      <c r="R1291" s="1">
        <v>45116</v>
      </c>
      <c r="S1291">
        <v>3</v>
      </c>
      <c r="T1291">
        <v>3</v>
      </c>
      <c r="U1291">
        <v>1</v>
      </c>
      <c r="V1291" s="1">
        <v>44968</v>
      </c>
      <c r="W1291" t="s">
        <v>92</v>
      </c>
      <c r="X1291" t="s">
        <v>42</v>
      </c>
      <c r="Y1291" t="s">
        <v>52</v>
      </c>
      <c r="Z1291">
        <v>5</v>
      </c>
      <c r="AA1291">
        <v>222.88</v>
      </c>
      <c r="AB1291">
        <v>49</v>
      </c>
    </row>
    <row r="1292" spans="1:28" x14ac:dyDescent="0.25">
      <c r="A1292">
        <v>1806</v>
      </c>
      <c r="B1292" s="1">
        <v>44626</v>
      </c>
      <c r="C1292" t="s">
        <v>28</v>
      </c>
      <c r="D1292" t="s">
        <v>29</v>
      </c>
      <c r="E1292" t="s">
        <v>30</v>
      </c>
      <c r="F1292" t="s">
        <v>46</v>
      </c>
      <c r="G1292" t="s">
        <v>45</v>
      </c>
      <c r="H1292" t="s">
        <v>55</v>
      </c>
      <c r="I1292" t="s">
        <v>34</v>
      </c>
      <c r="J1292" t="s">
        <v>65</v>
      </c>
      <c r="K1292" s="1">
        <v>18804</v>
      </c>
      <c r="L1292" t="s">
        <v>36</v>
      </c>
      <c r="M1292" t="s">
        <v>48</v>
      </c>
      <c r="N1292" t="s">
        <v>84</v>
      </c>
      <c r="O1292" t="s">
        <v>61</v>
      </c>
      <c r="P1292" t="s">
        <v>40</v>
      </c>
      <c r="Q1292">
        <v>3</v>
      </c>
      <c r="R1292" s="1">
        <v>44778</v>
      </c>
      <c r="S1292">
        <v>1</v>
      </c>
      <c r="T1292">
        <v>2</v>
      </c>
      <c r="U1292">
        <v>5</v>
      </c>
      <c r="V1292" s="1">
        <v>45134</v>
      </c>
      <c r="W1292" t="s">
        <v>92</v>
      </c>
      <c r="X1292" t="s">
        <v>42</v>
      </c>
      <c r="Y1292" t="s">
        <v>73</v>
      </c>
      <c r="Z1292">
        <v>3</v>
      </c>
      <c r="AA1292">
        <v>176.2</v>
      </c>
      <c r="AB1292">
        <v>71</v>
      </c>
    </row>
    <row r="1293" spans="1:28" x14ac:dyDescent="0.25">
      <c r="A1293">
        <v>1807</v>
      </c>
      <c r="B1293" s="1">
        <v>43712</v>
      </c>
      <c r="C1293" t="s">
        <v>28</v>
      </c>
      <c r="D1293" t="s">
        <v>85</v>
      </c>
      <c r="E1293" t="s">
        <v>30</v>
      </c>
      <c r="F1293" t="s">
        <v>31</v>
      </c>
      <c r="G1293" t="s">
        <v>32</v>
      </c>
      <c r="H1293" t="s">
        <v>55</v>
      </c>
      <c r="I1293" t="s">
        <v>34</v>
      </c>
      <c r="J1293" t="s">
        <v>105</v>
      </c>
      <c r="K1293" s="1">
        <v>29172</v>
      </c>
      <c r="L1293" t="s">
        <v>36</v>
      </c>
      <c r="M1293" t="s">
        <v>37</v>
      </c>
      <c r="N1293" t="s">
        <v>38</v>
      </c>
      <c r="O1293" t="s">
        <v>39</v>
      </c>
      <c r="P1293" t="s">
        <v>40</v>
      </c>
      <c r="Q1293">
        <v>3</v>
      </c>
      <c r="R1293" s="1">
        <v>44960</v>
      </c>
      <c r="S1293">
        <v>1</v>
      </c>
      <c r="T1293">
        <v>4</v>
      </c>
      <c r="U1293">
        <v>4</v>
      </c>
      <c r="V1293" s="1">
        <v>44992</v>
      </c>
      <c r="W1293" t="s">
        <v>68</v>
      </c>
      <c r="X1293" t="s">
        <v>51</v>
      </c>
      <c r="Y1293" t="s">
        <v>52</v>
      </c>
      <c r="Z1293">
        <v>5</v>
      </c>
      <c r="AA1293">
        <v>794.61</v>
      </c>
      <c r="AB1293">
        <v>40</v>
      </c>
    </row>
    <row r="1294" spans="1:28" x14ac:dyDescent="0.25">
      <c r="A1294">
        <v>1808</v>
      </c>
      <c r="B1294" s="1">
        <v>45133</v>
      </c>
      <c r="C1294" t="s">
        <v>28</v>
      </c>
      <c r="D1294" t="s">
        <v>44</v>
      </c>
      <c r="E1294" t="s">
        <v>30</v>
      </c>
      <c r="F1294" t="s">
        <v>46</v>
      </c>
      <c r="G1294" t="s">
        <v>45</v>
      </c>
      <c r="H1294" t="s">
        <v>46</v>
      </c>
      <c r="I1294" t="s">
        <v>34</v>
      </c>
      <c r="J1294" t="s">
        <v>89</v>
      </c>
      <c r="K1294" s="1">
        <v>30584</v>
      </c>
      <c r="L1294" t="s">
        <v>36</v>
      </c>
      <c r="M1294" t="s">
        <v>37</v>
      </c>
      <c r="N1294" t="s">
        <v>72</v>
      </c>
      <c r="O1294" t="s">
        <v>67</v>
      </c>
      <c r="P1294" t="s">
        <v>40</v>
      </c>
      <c r="Q1294">
        <v>3</v>
      </c>
      <c r="R1294" s="1">
        <v>45041</v>
      </c>
      <c r="S1294">
        <v>5</v>
      </c>
      <c r="T1294">
        <v>2</v>
      </c>
      <c r="U1294">
        <v>4</v>
      </c>
      <c r="V1294" s="1">
        <v>44846</v>
      </c>
      <c r="W1294" t="s">
        <v>50</v>
      </c>
      <c r="X1294" t="s">
        <v>51</v>
      </c>
      <c r="Y1294" t="s">
        <v>73</v>
      </c>
      <c r="Z1294">
        <v>1</v>
      </c>
      <c r="AA1294">
        <v>147.08000000000001</v>
      </c>
      <c r="AB1294">
        <v>40</v>
      </c>
    </row>
    <row r="1295" spans="1:28" x14ac:dyDescent="0.25">
      <c r="A1295">
        <v>1809</v>
      </c>
      <c r="B1295" s="1">
        <v>44914</v>
      </c>
      <c r="C1295" t="s">
        <v>28</v>
      </c>
      <c r="D1295" t="s">
        <v>87</v>
      </c>
      <c r="E1295" t="s">
        <v>30</v>
      </c>
      <c r="F1295" t="s">
        <v>31</v>
      </c>
      <c r="G1295" t="s">
        <v>32</v>
      </c>
      <c r="H1295" t="s">
        <v>46</v>
      </c>
      <c r="I1295" t="s">
        <v>34</v>
      </c>
      <c r="J1295" t="s">
        <v>105</v>
      </c>
      <c r="K1295" s="1">
        <v>24435</v>
      </c>
      <c r="L1295" t="s">
        <v>36</v>
      </c>
      <c r="M1295" t="s">
        <v>37</v>
      </c>
      <c r="N1295" t="s">
        <v>60</v>
      </c>
      <c r="O1295" t="s">
        <v>77</v>
      </c>
      <c r="P1295" t="s">
        <v>40</v>
      </c>
      <c r="Q1295">
        <v>3</v>
      </c>
      <c r="R1295" s="1">
        <v>45023</v>
      </c>
      <c r="S1295">
        <v>5</v>
      </c>
      <c r="T1295">
        <v>2</v>
      </c>
      <c r="U1295">
        <v>1</v>
      </c>
      <c r="V1295" s="1">
        <v>44788</v>
      </c>
      <c r="W1295" t="s">
        <v>92</v>
      </c>
      <c r="X1295" t="s">
        <v>42</v>
      </c>
      <c r="Y1295" t="s">
        <v>52</v>
      </c>
      <c r="Z1295">
        <v>5</v>
      </c>
      <c r="AA1295">
        <v>488.94</v>
      </c>
      <c r="AB1295">
        <v>56</v>
      </c>
    </row>
    <row r="1296" spans="1:28" x14ac:dyDescent="0.25">
      <c r="A1296">
        <v>1810</v>
      </c>
      <c r="B1296" s="1">
        <v>44425</v>
      </c>
      <c r="C1296" t="s">
        <v>28</v>
      </c>
      <c r="D1296" t="s">
        <v>64</v>
      </c>
      <c r="E1296" t="s">
        <v>30</v>
      </c>
      <c r="F1296" t="s">
        <v>55</v>
      </c>
      <c r="G1296" t="s">
        <v>45</v>
      </c>
      <c r="H1296" t="s">
        <v>46</v>
      </c>
      <c r="I1296" t="s">
        <v>34</v>
      </c>
      <c r="J1296" t="s">
        <v>65</v>
      </c>
      <c r="K1296" s="1">
        <v>34668</v>
      </c>
      <c r="L1296" t="s">
        <v>36</v>
      </c>
      <c r="M1296" t="s">
        <v>48</v>
      </c>
      <c r="N1296" t="s">
        <v>72</v>
      </c>
      <c r="O1296" t="s">
        <v>77</v>
      </c>
      <c r="P1296" t="s">
        <v>40</v>
      </c>
      <c r="Q1296">
        <v>3</v>
      </c>
      <c r="R1296" s="1">
        <v>45113</v>
      </c>
      <c r="S1296">
        <v>5</v>
      </c>
      <c r="T1296">
        <v>1</v>
      </c>
      <c r="U1296">
        <v>4</v>
      </c>
      <c r="V1296" s="1">
        <v>44979</v>
      </c>
      <c r="W1296" t="s">
        <v>62</v>
      </c>
      <c r="X1296" t="s">
        <v>51</v>
      </c>
      <c r="Y1296" t="s">
        <v>43</v>
      </c>
      <c r="Z1296">
        <v>1</v>
      </c>
      <c r="AA1296">
        <v>603.57000000000005</v>
      </c>
      <c r="AB1296">
        <v>27</v>
      </c>
    </row>
    <row r="1297" spans="1:28" x14ac:dyDescent="0.25">
      <c r="A1297">
        <v>1811</v>
      </c>
      <c r="B1297" s="1">
        <v>44723</v>
      </c>
      <c r="C1297" t="s">
        <v>28</v>
      </c>
      <c r="D1297" t="s">
        <v>94</v>
      </c>
      <c r="E1297" t="s">
        <v>30</v>
      </c>
      <c r="F1297" t="s">
        <v>31</v>
      </c>
      <c r="G1297" t="s">
        <v>45</v>
      </c>
      <c r="H1297" t="s">
        <v>55</v>
      </c>
      <c r="I1297" t="s">
        <v>34</v>
      </c>
      <c r="J1297" t="s">
        <v>110</v>
      </c>
      <c r="K1297" s="1">
        <v>28470</v>
      </c>
      <c r="L1297" t="s">
        <v>36</v>
      </c>
      <c r="M1297" t="s">
        <v>37</v>
      </c>
      <c r="N1297" t="s">
        <v>72</v>
      </c>
      <c r="O1297" t="s">
        <v>77</v>
      </c>
      <c r="P1297" t="s">
        <v>40</v>
      </c>
      <c r="Q1297">
        <v>3</v>
      </c>
      <c r="R1297" s="1">
        <v>44815</v>
      </c>
      <c r="S1297">
        <v>2</v>
      </c>
      <c r="T1297">
        <v>5</v>
      </c>
      <c r="U1297">
        <v>1</v>
      </c>
      <c r="V1297" s="1">
        <v>45132</v>
      </c>
      <c r="W1297" t="s">
        <v>50</v>
      </c>
      <c r="X1297" t="s">
        <v>51</v>
      </c>
      <c r="Y1297" t="s">
        <v>52</v>
      </c>
      <c r="Z1297">
        <v>3</v>
      </c>
      <c r="AA1297">
        <v>819.87</v>
      </c>
      <c r="AB1297">
        <v>45</v>
      </c>
    </row>
    <row r="1298" spans="1:28" x14ac:dyDescent="0.25">
      <c r="A1298">
        <v>1812</v>
      </c>
      <c r="B1298" s="1">
        <v>44470</v>
      </c>
      <c r="C1298" t="s">
        <v>28</v>
      </c>
      <c r="D1298" t="s">
        <v>74</v>
      </c>
      <c r="E1298" t="s">
        <v>108</v>
      </c>
      <c r="F1298" t="s">
        <v>31</v>
      </c>
      <c r="G1298" t="s">
        <v>45</v>
      </c>
      <c r="H1298" t="s">
        <v>55</v>
      </c>
      <c r="I1298" t="s">
        <v>34</v>
      </c>
      <c r="J1298" t="s">
        <v>65</v>
      </c>
      <c r="K1298" s="1">
        <v>28609</v>
      </c>
      <c r="L1298" t="s">
        <v>36</v>
      </c>
      <c r="M1298" t="s">
        <v>37</v>
      </c>
      <c r="N1298" t="s">
        <v>72</v>
      </c>
      <c r="O1298" t="s">
        <v>39</v>
      </c>
      <c r="P1298" t="s">
        <v>40</v>
      </c>
      <c r="Q1298">
        <v>3</v>
      </c>
      <c r="R1298" s="1">
        <v>44900</v>
      </c>
      <c r="S1298">
        <v>4</v>
      </c>
      <c r="T1298">
        <v>2</v>
      </c>
      <c r="U1298">
        <v>5</v>
      </c>
      <c r="V1298" s="1">
        <v>44989</v>
      </c>
      <c r="W1298" t="s">
        <v>41</v>
      </c>
      <c r="X1298" t="s">
        <v>42</v>
      </c>
      <c r="Y1298" t="s">
        <v>52</v>
      </c>
      <c r="Z1298">
        <v>2</v>
      </c>
      <c r="AA1298">
        <v>836.19</v>
      </c>
      <c r="AB1298">
        <v>43</v>
      </c>
    </row>
    <row r="1299" spans="1:28" x14ac:dyDescent="0.25">
      <c r="A1299">
        <v>1813</v>
      </c>
      <c r="B1299" s="1">
        <v>44047</v>
      </c>
      <c r="C1299" t="s">
        <v>28</v>
      </c>
      <c r="D1299" t="s">
        <v>81</v>
      </c>
      <c r="E1299" t="s">
        <v>30</v>
      </c>
      <c r="F1299" t="s">
        <v>31</v>
      </c>
      <c r="G1299" t="s">
        <v>32</v>
      </c>
      <c r="H1299" t="s">
        <v>33</v>
      </c>
      <c r="I1299" t="s">
        <v>34</v>
      </c>
      <c r="J1299" t="s">
        <v>47</v>
      </c>
      <c r="K1299" s="1">
        <v>29232</v>
      </c>
      <c r="L1299" t="s">
        <v>36</v>
      </c>
      <c r="M1299" t="s">
        <v>37</v>
      </c>
      <c r="N1299" t="s">
        <v>60</v>
      </c>
      <c r="O1299" t="s">
        <v>77</v>
      </c>
      <c r="P1299" t="s">
        <v>40</v>
      </c>
      <c r="Q1299">
        <v>3</v>
      </c>
      <c r="R1299" s="1">
        <v>45080</v>
      </c>
      <c r="S1299">
        <v>3</v>
      </c>
      <c r="T1299">
        <v>5</v>
      </c>
      <c r="U1299">
        <v>3</v>
      </c>
      <c r="V1299" s="1">
        <v>44870</v>
      </c>
      <c r="W1299" t="s">
        <v>62</v>
      </c>
      <c r="X1299" t="s">
        <v>51</v>
      </c>
      <c r="Y1299" t="s">
        <v>73</v>
      </c>
      <c r="Z1299">
        <v>5</v>
      </c>
      <c r="AA1299">
        <v>879.94</v>
      </c>
      <c r="AB1299">
        <v>40</v>
      </c>
    </row>
    <row r="1300" spans="1:28" x14ac:dyDescent="0.25">
      <c r="A1300">
        <v>1814</v>
      </c>
      <c r="B1300" s="1">
        <v>44603</v>
      </c>
      <c r="C1300" t="s">
        <v>28</v>
      </c>
      <c r="D1300" t="s">
        <v>54</v>
      </c>
      <c r="E1300" t="s">
        <v>30</v>
      </c>
      <c r="F1300" t="s">
        <v>55</v>
      </c>
      <c r="G1300" t="s">
        <v>45</v>
      </c>
      <c r="H1300" t="s">
        <v>46</v>
      </c>
      <c r="I1300" t="s">
        <v>34</v>
      </c>
      <c r="J1300" t="s">
        <v>101</v>
      </c>
      <c r="K1300" s="1">
        <v>29288</v>
      </c>
      <c r="L1300" t="s">
        <v>36</v>
      </c>
      <c r="M1300" t="s">
        <v>37</v>
      </c>
      <c r="N1300" t="s">
        <v>72</v>
      </c>
      <c r="O1300" t="s">
        <v>39</v>
      </c>
      <c r="P1300" t="s">
        <v>40</v>
      </c>
      <c r="Q1300">
        <v>3</v>
      </c>
      <c r="R1300" s="1">
        <v>45031</v>
      </c>
      <c r="S1300">
        <v>3</v>
      </c>
      <c r="T1300">
        <v>3</v>
      </c>
      <c r="U1300">
        <v>1</v>
      </c>
      <c r="V1300" s="1">
        <v>45081</v>
      </c>
      <c r="W1300" t="s">
        <v>50</v>
      </c>
      <c r="X1300" t="s">
        <v>42</v>
      </c>
      <c r="Y1300" t="s">
        <v>43</v>
      </c>
      <c r="Z1300">
        <v>3</v>
      </c>
      <c r="AA1300">
        <v>532.29999999999995</v>
      </c>
      <c r="AB1300">
        <v>42</v>
      </c>
    </row>
    <row r="1301" spans="1:28" x14ac:dyDescent="0.25">
      <c r="A1301">
        <v>1815</v>
      </c>
      <c r="B1301" s="1">
        <v>44004</v>
      </c>
      <c r="C1301" t="s">
        <v>28</v>
      </c>
      <c r="D1301" t="s">
        <v>69</v>
      </c>
      <c r="E1301" t="s">
        <v>30</v>
      </c>
      <c r="F1301" t="s">
        <v>31</v>
      </c>
      <c r="G1301" t="s">
        <v>45</v>
      </c>
      <c r="H1301" t="s">
        <v>46</v>
      </c>
      <c r="I1301" t="s">
        <v>34</v>
      </c>
      <c r="J1301" t="s">
        <v>96</v>
      </c>
      <c r="K1301" s="1">
        <v>22414</v>
      </c>
      <c r="L1301" t="s">
        <v>36</v>
      </c>
      <c r="M1301" t="s">
        <v>37</v>
      </c>
      <c r="N1301" t="s">
        <v>84</v>
      </c>
      <c r="O1301" t="s">
        <v>67</v>
      </c>
      <c r="P1301" t="s">
        <v>40</v>
      </c>
      <c r="Q1301">
        <v>3</v>
      </c>
      <c r="R1301" s="1">
        <v>44857</v>
      </c>
      <c r="S1301">
        <v>1</v>
      </c>
      <c r="T1301">
        <v>4</v>
      </c>
      <c r="U1301">
        <v>5</v>
      </c>
      <c r="V1301" s="1">
        <v>44837</v>
      </c>
      <c r="W1301" t="s">
        <v>41</v>
      </c>
      <c r="X1301" t="s">
        <v>51</v>
      </c>
      <c r="Y1301" t="s">
        <v>52</v>
      </c>
      <c r="Z1301">
        <v>5</v>
      </c>
      <c r="AA1301">
        <v>758.21</v>
      </c>
      <c r="AB1301">
        <v>59</v>
      </c>
    </row>
    <row r="1302" spans="1:28" x14ac:dyDescent="0.25">
      <c r="A1302">
        <v>1816</v>
      </c>
      <c r="B1302" s="1">
        <v>44071</v>
      </c>
      <c r="C1302" t="s">
        <v>106</v>
      </c>
      <c r="D1302" t="s">
        <v>81</v>
      </c>
      <c r="E1302" t="s">
        <v>30</v>
      </c>
      <c r="F1302" t="s">
        <v>31</v>
      </c>
      <c r="G1302" t="s">
        <v>45</v>
      </c>
      <c r="H1302" t="s">
        <v>33</v>
      </c>
      <c r="I1302" t="s">
        <v>34</v>
      </c>
      <c r="J1302" t="s">
        <v>65</v>
      </c>
      <c r="K1302" s="1">
        <v>18758</v>
      </c>
      <c r="L1302" t="s">
        <v>36</v>
      </c>
      <c r="M1302" t="s">
        <v>37</v>
      </c>
      <c r="N1302" t="s">
        <v>60</v>
      </c>
      <c r="O1302" t="s">
        <v>61</v>
      </c>
      <c r="P1302" t="s">
        <v>40</v>
      </c>
      <c r="Q1302">
        <v>3</v>
      </c>
      <c r="R1302" s="1">
        <v>45019</v>
      </c>
      <c r="S1302">
        <v>4</v>
      </c>
      <c r="T1302">
        <v>3</v>
      </c>
      <c r="U1302">
        <v>1</v>
      </c>
      <c r="V1302" s="1">
        <v>45082</v>
      </c>
      <c r="W1302" t="s">
        <v>92</v>
      </c>
      <c r="X1302" t="s">
        <v>42</v>
      </c>
      <c r="Y1302" t="s">
        <v>52</v>
      </c>
      <c r="Z1302">
        <v>2</v>
      </c>
      <c r="AA1302">
        <v>253.51</v>
      </c>
      <c r="AB1302">
        <v>69</v>
      </c>
    </row>
    <row r="1303" spans="1:28" x14ac:dyDescent="0.25">
      <c r="A1303">
        <v>1817</v>
      </c>
      <c r="B1303" s="1">
        <v>43591</v>
      </c>
      <c r="C1303" t="s">
        <v>106</v>
      </c>
      <c r="D1303" t="s">
        <v>54</v>
      </c>
      <c r="E1303" t="s">
        <v>30</v>
      </c>
      <c r="F1303" t="s">
        <v>31</v>
      </c>
      <c r="G1303" t="s">
        <v>45</v>
      </c>
      <c r="H1303" t="s">
        <v>33</v>
      </c>
      <c r="I1303" t="s">
        <v>34</v>
      </c>
      <c r="J1303" t="s">
        <v>47</v>
      </c>
      <c r="K1303" s="1">
        <v>31784</v>
      </c>
      <c r="L1303" t="s">
        <v>36</v>
      </c>
      <c r="M1303" t="s">
        <v>37</v>
      </c>
      <c r="N1303" t="s">
        <v>60</v>
      </c>
      <c r="O1303" t="s">
        <v>77</v>
      </c>
      <c r="P1303" t="s">
        <v>40</v>
      </c>
      <c r="Q1303">
        <v>3</v>
      </c>
      <c r="R1303" s="1">
        <v>44985</v>
      </c>
      <c r="S1303">
        <v>3</v>
      </c>
      <c r="T1303">
        <v>1</v>
      </c>
      <c r="U1303">
        <v>5</v>
      </c>
      <c r="V1303" s="1">
        <v>44793</v>
      </c>
      <c r="W1303" t="s">
        <v>41</v>
      </c>
      <c r="X1303" t="s">
        <v>42</v>
      </c>
      <c r="Y1303" t="s">
        <v>63</v>
      </c>
      <c r="Z1303">
        <v>3</v>
      </c>
      <c r="AA1303">
        <v>375.86</v>
      </c>
      <c r="AB1303">
        <v>32</v>
      </c>
    </row>
    <row r="1304" spans="1:28" x14ac:dyDescent="0.25">
      <c r="A1304">
        <v>1818</v>
      </c>
      <c r="B1304" s="1">
        <v>44385</v>
      </c>
      <c r="C1304" t="s">
        <v>106</v>
      </c>
      <c r="D1304" t="s">
        <v>69</v>
      </c>
      <c r="E1304" t="s">
        <v>30</v>
      </c>
      <c r="F1304" t="s">
        <v>31</v>
      </c>
      <c r="G1304" t="s">
        <v>32</v>
      </c>
      <c r="H1304" t="s">
        <v>46</v>
      </c>
      <c r="I1304" t="s">
        <v>34</v>
      </c>
      <c r="J1304" t="s">
        <v>105</v>
      </c>
      <c r="K1304" s="1">
        <v>20461</v>
      </c>
      <c r="L1304" t="s">
        <v>36</v>
      </c>
      <c r="M1304" t="s">
        <v>48</v>
      </c>
      <c r="N1304" t="s">
        <v>49</v>
      </c>
      <c r="O1304" t="s">
        <v>39</v>
      </c>
      <c r="P1304" t="s">
        <v>40</v>
      </c>
      <c r="Q1304">
        <v>3</v>
      </c>
      <c r="R1304" s="1">
        <v>45102</v>
      </c>
      <c r="S1304">
        <v>3</v>
      </c>
      <c r="T1304">
        <v>1</v>
      </c>
      <c r="U1304">
        <v>3</v>
      </c>
      <c r="V1304" s="1">
        <v>45005</v>
      </c>
      <c r="W1304" t="s">
        <v>41</v>
      </c>
      <c r="X1304" t="s">
        <v>51</v>
      </c>
      <c r="Y1304" t="s">
        <v>52</v>
      </c>
      <c r="Z1304">
        <v>5</v>
      </c>
      <c r="AA1304">
        <v>909.47</v>
      </c>
      <c r="AB1304">
        <v>65</v>
      </c>
    </row>
    <row r="1305" spans="1:28" x14ac:dyDescent="0.25">
      <c r="A1305">
        <v>1819</v>
      </c>
      <c r="B1305" s="1">
        <v>44744</v>
      </c>
      <c r="C1305" t="s">
        <v>28</v>
      </c>
      <c r="D1305" t="s">
        <v>74</v>
      </c>
      <c r="E1305" t="s">
        <v>30</v>
      </c>
      <c r="F1305" t="s">
        <v>55</v>
      </c>
      <c r="G1305" t="s">
        <v>56</v>
      </c>
      <c r="H1305" t="s">
        <v>33</v>
      </c>
      <c r="I1305" t="s">
        <v>34</v>
      </c>
      <c r="J1305" t="s">
        <v>65</v>
      </c>
      <c r="K1305" s="1">
        <v>17830</v>
      </c>
      <c r="L1305" t="s">
        <v>36</v>
      </c>
      <c r="M1305" t="s">
        <v>37</v>
      </c>
      <c r="N1305" t="s">
        <v>72</v>
      </c>
      <c r="O1305" t="s">
        <v>61</v>
      </c>
      <c r="P1305" t="s">
        <v>40</v>
      </c>
      <c r="Q1305">
        <v>3</v>
      </c>
      <c r="R1305" s="1">
        <v>44906</v>
      </c>
      <c r="S1305">
        <v>3</v>
      </c>
      <c r="T1305">
        <v>1</v>
      </c>
      <c r="U1305">
        <v>1</v>
      </c>
      <c r="V1305" s="1">
        <v>44853</v>
      </c>
      <c r="W1305" t="s">
        <v>50</v>
      </c>
      <c r="X1305" t="s">
        <v>42</v>
      </c>
      <c r="Y1305" t="s">
        <v>73</v>
      </c>
      <c r="Z1305">
        <v>3</v>
      </c>
      <c r="AA1305">
        <v>649.51</v>
      </c>
      <c r="AB1305">
        <v>74</v>
      </c>
    </row>
    <row r="1306" spans="1:28" x14ac:dyDescent="0.25">
      <c r="A1306">
        <v>1820</v>
      </c>
      <c r="B1306" s="1">
        <v>45050</v>
      </c>
      <c r="C1306" t="s">
        <v>28</v>
      </c>
      <c r="D1306" t="s">
        <v>94</v>
      </c>
      <c r="E1306" t="s">
        <v>30</v>
      </c>
      <c r="F1306" t="s">
        <v>55</v>
      </c>
      <c r="G1306" t="s">
        <v>32</v>
      </c>
      <c r="H1306" t="s">
        <v>46</v>
      </c>
      <c r="I1306" t="s">
        <v>34</v>
      </c>
      <c r="J1306" t="s">
        <v>100</v>
      </c>
      <c r="K1306" s="1">
        <v>29252</v>
      </c>
      <c r="L1306" t="s">
        <v>36</v>
      </c>
      <c r="M1306" t="s">
        <v>37</v>
      </c>
      <c r="N1306" t="s">
        <v>72</v>
      </c>
      <c r="O1306" t="s">
        <v>77</v>
      </c>
      <c r="P1306" t="s">
        <v>40</v>
      </c>
      <c r="Q1306">
        <v>3</v>
      </c>
      <c r="R1306" s="1">
        <v>45008</v>
      </c>
      <c r="S1306">
        <v>5</v>
      </c>
      <c r="T1306">
        <v>4</v>
      </c>
      <c r="U1306">
        <v>3</v>
      </c>
      <c r="V1306" s="1">
        <v>45107</v>
      </c>
      <c r="W1306" t="s">
        <v>50</v>
      </c>
      <c r="X1306" t="s">
        <v>42</v>
      </c>
      <c r="Y1306" t="s">
        <v>43</v>
      </c>
      <c r="Z1306">
        <v>1</v>
      </c>
      <c r="AA1306">
        <v>742.26</v>
      </c>
      <c r="AB1306">
        <v>43</v>
      </c>
    </row>
    <row r="1307" spans="1:28" x14ac:dyDescent="0.25">
      <c r="A1307">
        <v>1821</v>
      </c>
      <c r="B1307" s="1">
        <v>44914</v>
      </c>
      <c r="C1307" t="s">
        <v>28</v>
      </c>
      <c r="D1307" t="s">
        <v>74</v>
      </c>
      <c r="E1307" t="s">
        <v>30</v>
      </c>
      <c r="F1307" t="s">
        <v>55</v>
      </c>
      <c r="G1307" t="s">
        <v>56</v>
      </c>
      <c r="H1307" t="s">
        <v>55</v>
      </c>
      <c r="I1307" t="s">
        <v>34</v>
      </c>
      <c r="J1307" t="s">
        <v>58</v>
      </c>
      <c r="K1307" s="1">
        <v>29421</v>
      </c>
      <c r="L1307" t="s">
        <v>36</v>
      </c>
      <c r="M1307" t="s">
        <v>37</v>
      </c>
      <c r="N1307" t="s">
        <v>49</v>
      </c>
      <c r="O1307" t="s">
        <v>39</v>
      </c>
      <c r="P1307" t="s">
        <v>40</v>
      </c>
      <c r="Q1307">
        <v>3</v>
      </c>
      <c r="R1307" s="1">
        <v>44868</v>
      </c>
      <c r="S1307">
        <v>1</v>
      </c>
      <c r="T1307">
        <v>2</v>
      </c>
      <c r="U1307">
        <v>1</v>
      </c>
      <c r="V1307" s="1">
        <v>44846</v>
      </c>
      <c r="W1307" t="s">
        <v>92</v>
      </c>
      <c r="X1307" t="s">
        <v>42</v>
      </c>
      <c r="Y1307" t="s">
        <v>73</v>
      </c>
      <c r="Z1307">
        <v>4</v>
      </c>
      <c r="AA1307">
        <v>713.84</v>
      </c>
      <c r="AB1307">
        <v>42</v>
      </c>
    </row>
    <row r="1308" spans="1:28" x14ac:dyDescent="0.25">
      <c r="A1308">
        <v>1822</v>
      </c>
      <c r="B1308" s="1">
        <v>44646</v>
      </c>
      <c r="C1308" t="s">
        <v>28</v>
      </c>
      <c r="D1308" t="s">
        <v>81</v>
      </c>
      <c r="E1308" t="s">
        <v>30</v>
      </c>
      <c r="F1308" t="s">
        <v>31</v>
      </c>
      <c r="G1308" t="s">
        <v>32</v>
      </c>
      <c r="H1308" t="s">
        <v>46</v>
      </c>
      <c r="I1308" t="s">
        <v>34</v>
      </c>
      <c r="J1308" t="s">
        <v>101</v>
      </c>
      <c r="K1308" s="1">
        <v>18621</v>
      </c>
      <c r="L1308" t="s">
        <v>36</v>
      </c>
      <c r="M1308" t="s">
        <v>37</v>
      </c>
      <c r="N1308" t="s">
        <v>72</v>
      </c>
      <c r="O1308" t="s">
        <v>39</v>
      </c>
      <c r="P1308" t="s">
        <v>40</v>
      </c>
      <c r="Q1308">
        <v>3</v>
      </c>
      <c r="R1308" s="1">
        <v>44800</v>
      </c>
      <c r="S1308">
        <v>5</v>
      </c>
      <c r="T1308">
        <v>2</v>
      </c>
      <c r="U1308">
        <v>2</v>
      </c>
      <c r="V1308" s="1">
        <v>45136</v>
      </c>
      <c r="W1308" t="s">
        <v>62</v>
      </c>
      <c r="X1308" t="s">
        <v>51</v>
      </c>
      <c r="Y1308" t="s">
        <v>52</v>
      </c>
      <c r="Z1308">
        <v>1</v>
      </c>
      <c r="AA1308">
        <v>999.06</v>
      </c>
      <c r="AB1308">
        <v>72</v>
      </c>
    </row>
    <row r="1309" spans="1:28" x14ac:dyDescent="0.25">
      <c r="A1309">
        <v>1823</v>
      </c>
      <c r="B1309" s="1">
        <v>44325</v>
      </c>
      <c r="C1309" t="s">
        <v>28</v>
      </c>
      <c r="D1309" t="s">
        <v>54</v>
      </c>
      <c r="E1309" t="s">
        <v>30</v>
      </c>
      <c r="F1309" t="s">
        <v>31</v>
      </c>
      <c r="G1309" t="s">
        <v>45</v>
      </c>
      <c r="H1309" t="s">
        <v>55</v>
      </c>
      <c r="I1309" t="s">
        <v>34</v>
      </c>
      <c r="J1309" t="s">
        <v>35</v>
      </c>
      <c r="K1309" s="1">
        <v>22245</v>
      </c>
      <c r="L1309" t="s">
        <v>36</v>
      </c>
      <c r="M1309" t="s">
        <v>48</v>
      </c>
      <c r="N1309" t="s">
        <v>72</v>
      </c>
      <c r="O1309" t="s">
        <v>39</v>
      </c>
      <c r="P1309" t="s">
        <v>40</v>
      </c>
      <c r="Q1309">
        <v>3</v>
      </c>
      <c r="R1309" s="1">
        <v>45058</v>
      </c>
      <c r="S1309">
        <v>4</v>
      </c>
      <c r="T1309">
        <v>4</v>
      </c>
      <c r="U1309">
        <v>3</v>
      </c>
      <c r="V1309" s="1">
        <v>45117</v>
      </c>
      <c r="W1309" t="s">
        <v>41</v>
      </c>
      <c r="X1309" t="s">
        <v>42</v>
      </c>
      <c r="Y1309" t="s">
        <v>63</v>
      </c>
      <c r="Z1309">
        <v>4</v>
      </c>
      <c r="AA1309">
        <v>977.99</v>
      </c>
      <c r="AB1309">
        <v>61</v>
      </c>
    </row>
    <row r="1310" spans="1:28" x14ac:dyDescent="0.25">
      <c r="A1310">
        <v>1824</v>
      </c>
      <c r="B1310" s="1">
        <v>43839</v>
      </c>
      <c r="C1310" t="s">
        <v>28</v>
      </c>
      <c r="D1310" t="s">
        <v>69</v>
      </c>
      <c r="E1310" t="s">
        <v>30</v>
      </c>
      <c r="F1310" t="s">
        <v>31</v>
      </c>
      <c r="G1310" t="s">
        <v>56</v>
      </c>
      <c r="H1310" t="s">
        <v>33</v>
      </c>
      <c r="I1310" t="s">
        <v>34</v>
      </c>
      <c r="J1310" t="s">
        <v>105</v>
      </c>
      <c r="K1310" s="1">
        <v>21977</v>
      </c>
      <c r="L1310" t="s">
        <v>36</v>
      </c>
      <c r="M1310" t="s">
        <v>48</v>
      </c>
      <c r="N1310" t="s">
        <v>60</v>
      </c>
      <c r="O1310" t="s">
        <v>67</v>
      </c>
      <c r="P1310" t="s">
        <v>40</v>
      </c>
      <c r="Q1310">
        <v>3</v>
      </c>
      <c r="R1310" s="1">
        <v>45000</v>
      </c>
      <c r="S1310">
        <v>3</v>
      </c>
      <c r="T1310">
        <v>1</v>
      </c>
      <c r="U1310">
        <v>1</v>
      </c>
      <c r="V1310" s="1">
        <v>44820</v>
      </c>
      <c r="W1310" t="s">
        <v>41</v>
      </c>
      <c r="X1310" t="s">
        <v>51</v>
      </c>
      <c r="Y1310" t="s">
        <v>63</v>
      </c>
      <c r="Z1310">
        <v>5</v>
      </c>
      <c r="AA1310">
        <v>136.33000000000001</v>
      </c>
      <c r="AB1310">
        <v>60</v>
      </c>
    </row>
    <row r="1311" spans="1:28" x14ac:dyDescent="0.25">
      <c r="A1311">
        <v>1825</v>
      </c>
      <c r="B1311" s="1">
        <v>44332</v>
      </c>
      <c r="C1311" t="s">
        <v>28</v>
      </c>
      <c r="D1311" t="s">
        <v>29</v>
      </c>
      <c r="E1311" t="s">
        <v>30</v>
      </c>
      <c r="F1311" t="s">
        <v>31</v>
      </c>
      <c r="G1311" t="s">
        <v>45</v>
      </c>
      <c r="H1311" t="s">
        <v>46</v>
      </c>
      <c r="I1311" t="s">
        <v>34</v>
      </c>
      <c r="J1311" t="s">
        <v>89</v>
      </c>
      <c r="K1311" s="1">
        <v>35404</v>
      </c>
      <c r="L1311" t="s">
        <v>36</v>
      </c>
      <c r="M1311" t="s">
        <v>48</v>
      </c>
      <c r="N1311" t="s">
        <v>38</v>
      </c>
      <c r="O1311" t="s">
        <v>67</v>
      </c>
      <c r="P1311" t="s">
        <v>40</v>
      </c>
      <c r="Q1311">
        <v>3</v>
      </c>
      <c r="R1311" s="1">
        <v>44861</v>
      </c>
      <c r="S1311">
        <v>1</v>
      </c>
      <c r="T1311">
        <v>3</v>
      </c>
      <c r="U1311">
        <v>3</v>
      </c>
      <c r="V1311" s="1">
        <v>44778</v>
      </c>
      <c r="W1311" t="s">
        <v>68</v>
      </c>
      <c r="X1311" t="s">
        <v>51</v>
      </c>
      <c r="Y1311" t="s">
        <v>63</v>
      </c>
      <c r="Z1311">
        <v>4</v>
      </c>
      <c r="AA1311">
        <v>946.67</v>
      </c>
      <c r="AB1311">
        <v>25</v>
      </c>
    </row>
    <row r="1312" spans="1:28" x14ac:dyDescent="0.25">
      <c r="A1312">
        <v>1826</v>
      </c>
      <c r="B1312" s="1">
        <v>44227</v>
      </c>
      <c r="C1312" t="s">
        <v>28</v>
      </c>
      <c r="D1312" t="s">
        <v>85</v>
      </c>
      <c r="E1312" t="s">
        <v>30</v>
      </c>
      <c r="F1312" t="s">
        <v>46</v>
      </c>
      <c r="G1312" t="s">
        <v>56</v>
      </c>
      <c r="H1312" t="s">
        <v>33</v>
      </c>
      <c r="I1312" t="s">
        <v>34</v>
      </c>
      <c r="J1312" t="s">
        <v>47</v>
      </c>
      <c r="K1312" s="1">
        <v>15297</v>
      </c>
      <c r="L1312" t="s">
        <v>36</v>
      </c>
      <c r="M1312" t="s">
        <v>37</v>
      </c>
      <c r="N1312" t="s">
        <v>60</v>
      </c>
      <c r="O1312" t="s">
        <v>39</v>
      </c>
      <c r="P1312" t="s">
        <v>78</v>
      </c>
      <c r="Q1312">
        <v>3</v>
      </c>
      <c r="R1312" s="1">
        <v>44832</v>
      </c>
      <c r="S1312">
        <v>3</v>
      </c>
      <c r="T1312">
        <v>2</v>
      </c>
      <c r="U1312">
        <v>5</v>
      </c>
      <c r="V1312" s="1">
        <v>45131</v>
      </c>
      <c r="W1312" t="s">
        <v>68</v>
      </c>
      <c r="X1312" t="s">
        <v>51</v>
      </c>
      <c r="Y1312" t="s">
        <v>73</v>
      </c>
      <c r="Z1312">
        <v>4</v>
      </c>
      <c r="AA1312">
        <v>485.39</v>
      </c>
      <c r="AB1312">
        <v>80</v>
      </c>
    </row>
    <row r="1313" spans="1:28" x14ac:dyDescent="0.25">
      <c r="A1313">
        <v>1827</v>
      </c>
      <c r="B1313" s="1">
        <v>44458</v>
      </c>
      <c r="C1313" t="s">
        <v>28</v>
      </c>
      <c r="D1313" t="s">
        <v>44</v>
      </c>
      <c r="E1313" t="s">
        <v>30</v>
      </c>
      <c r="F1313" t="s">
        <v>31</v>
      </c>
      <c r="G1313" t="s">
        <v>32</v>
      </c>
      <c r="H1313" t="s">
        <v>55</v>
      </c>
      <c r="I1313" t="s">
        <v>34</v>
      </c>
      <c r="J1313" t="s">
        <v>70</v>
      </c>
      <c r="K1313" s="1">
        <v>30092</v>
      </c>
      <c r="L1313" t="s">
        <v>36</v>
      </c>
      <c r="M1313" t="s">
        <v>37</v>
      </c>
      <c r="N1313" t="s">
        <v>60</v>
      </c>
      <c r="O1313" t="s">
        <v>39</v>
      </c>
      <c r="P1313" t="s">
        <v>98</v>
      </c>
      <c r="Q1313">
        <v>3</v>
      </c>
      <c r="R1313" s="1">
        <v>44829</v>
      </c>
      <c r="S1313">
        <v>1</v>
      </c>
      <c r="T1313">
        <v>3</v>
      </c>
      <c r="U1313">
        <v>5</v>
      </c>
      <c r="V1313" s="1">
        <v>45044</v>
      </c>
      <c r="W1313" t="s">
        <v>92</v>
      </c>
      <c r="X1313" t="s">
        <v>51</v>
      </c>
      <c r="Y1313" t="s">
        <v>52</v>
      </c>
      <c r="Z1313">
        <v>5</v>
      </c>
      <c r="AA1313">
        <v>962.02</v>
      </c>
      <c r="AB1313">
        <v>39</v>
      </c>
    </row>
    <row r="1314" spans="1:28" x14ac:dyDescent="0.25">
      <c r="A1314">
        <v>1828</v>
      </c>
      <c r="B1314" s="1">
        <v>43891</v>
      </c>
      <c r="C1314" t="s">
        <v>28</v>
      </c>
      <c r="D1314" t="s">
        <v>87</v>
      </c>
      <c r="E1314" t="s">
        <v>30</v>
      </c>
      <c r="F1314" t="s">
        <v>46</v>
      </c>
      <c r="G1314" t="s">
        <v>56</v>
      </c>
      <c r="H1314" t="s">
        <v>33</v>
      </c>
      <c r="I1314" t="s">
        <v>34</v>
      </c>
      <c r="J1314" t="s">
        <v>101</v>
      </c>
      <c r="K1314" s="1">
        <v>30415</v>
      </c>
      <c r="L1314" t="s">
        <v>36</v>
      </c>
      <c r="M1314" t="s">
        <v>48</v>
      </c>
      <c r="N1314" t="s">
        <v>72</v>
      </c>
      <c r="O1314" t="s">
        <v>77</v>
      </c>
      <c r="P1314" t="s">
        <v>78</v>
      </c>
      <c r="Q1314">
        <v>3</v>
      </c>
      <c r="R1314" s="1">
        <v>44892</v>
      </c>
      <c r="S1314">
        <v>3</v>
      </c>
      <c r="T1314">
        <v>3</v>
      </c>
      <c r="U1314">
        <v>2</v>
      </c>
      <c r="V1314" s="1">
        <v>45075</v>
      </c>
      <c r="W1314" t="s">
        <v>68</v>
      </c>
      <c r="X1314" t="s">
        <v>51</v>
      </c>
      <c r="Y1314" t="s">
        <v>43</v>
      </c>
      <c r="Z1314">
        <v>1</v>
      </c>
      <c r="AA1314">
        <v>620.24</v>
      </c>
      <c r="AB1314">
        <v>37</v>
      </c>
    </row>
    <row r="1315" spans="1:28" x14ac:dyDescent="0.25">
      <c r="A1315">
        <v>1829</v>
      </c>
      <c r="B1315" s="1">
        <v>43890</v>
      </c>
      <c r="C1315" t="s">
        <v>28</v>
      </c>
      <c r="D1315" t="s">
        <v>64</v>
      </c>
      <c r="E1315" t="s">
        <v>30</v>
      </c>
      <c r="F1315" t="s">
        <v>46</v>
      </c>
      <c r="G1315" t="s">
        <v>56</v>
      </c>
      <c r="H1315" t="s">
        <v>33</v>
      </c>
      <c r="I1315" t="s">
        <v>34</v>
      </c>
      <c r="J1315" t="s">
        <v>79</v>
      </c>
      <c r="K1315" s="1">
        <v>32002</v>
      </c>
      <c r="L1315" t="s">
        <v>36</v>
      </c>
      <c r="M1315" t="s">
        <v>48</v>
      </c>
      <c r="N1315" t="s">
        <v>38</v>
      </c>
      <c r="O1315" t="s">
        <v>67</v>
      </c>
      <c r="P1315" t="s">
        <v>78</v>
      </c>
      <c r="Q1315">
        <v>3</v>
      </c>
      <c r="R1315" s="1">
        <v>44792</v>
      </c>
      <c r="S1315">
        <v>2</v>
      </c>
      <c r="T1315">
        <v>1</v>
      </c>
      <c r="U1315">
        <v>2</v>
      </c>
      <c r="V1315" s="1">
        <v>45037</v>
      </c>
      <c r="W1315" t="s">
        <v>50</v>
      </c>
      <c r="X1315" t="s">
        <v>51</v>
      </c>
      <c r="Y1315" t="s">
        <v>63</v>
      </c>
      <c r="Z1315">
        <v>4</v>
      </c>
      <c r="AA1315">
        <v>333.8</v>
      </c>
      <c r="AB1315">
        <v>33</v>
      </c>
    </row>
    <row r="1316" spans="1:28" x14ac:dyDescent="0.25">
      <c r="A1316">
        <v>1830</v>
      </c>
      <c r="B1316" s="1">
        <v>43442</v>
      </c>
      <c r="C1316" t="s">
        <v>28</v>
      </c>
      <c r="D1316" t="s">
        <v>94</v>
      </c>
      <c r="E1316" t="s">
        <v>30</v>
      </c>
      <c r="F1316" t="s">
        <v>55</v>
      </c>
      <c r="G1316" t="s">
        <v>45</v>
      </c>
      <c r="H1316" t="s">
        <v>33</v>
      </c>
      <c r="I1316" t="s">
        <v>34</v>
      </c>
      <c r="J1316" t="s">
        <v>35</v>
      </c>
      <c r="K1316" s="1">
        <v>22246</v>
      </c>
      <c r="L1316" t="s">
        <v>36</v>
      </c>
      <c r="M1316" t="s">
        <v>37</v>
      </c>
      <c r="N1316" t="s">
        <v>72</v>
      </c>
      <c r="O1316" t="s">
        <v>67</v>
      </c>
      <c r="P1316" t="s">
        <v>98</v>
      </c>
      <c r="Q1316">
        <v>3</v>
      </c>
      <c r="R1316" s="1">
        <v>45119</v>
      </c>
      <c r="S1316">
        <v>1</v>
      </c>
      <c r="T1316">
        <v>4</v>
      </c>
      <c r="U1316">
        <v>1</v>
      </c>
      <c r="V1316" s="1">
        <v>45014</v>
      </c>
      <c r="W1316" t="s">
        <v>41</v>
      </c>
      <c r="X1316" t="s">
        <v>51</v>
      </c>
      <c r="Y1316" t="s">
        <v>73</v>
      </c>
      <c r="Z1316">
        <v>3</v>
      </c>
      <c r="AA1316">
        <v>764.21</v>
      </c>
      <c r="AB1316">
        <v>58</v>
      </c>
    </row>
    <row r="1317" spans="1:28" x14ac:dyDescent="0.25">
      <c r="A1317">
        <v>1831</v>
      </c>
      <c r="B1317" s="1">
        <v>44738</v>
      </c>
      <c r="C1317" t="s">
        <v>28</v>
      </c>
      <c r="D1317" t="s">
        <v>74</v>
      </c>
      <c r="E1317" t="s">
        <v>108</v>
      </c>
      <c r="F1317" t="s">
        <v>46</v>
      </c>
      <c r="G1317" t="s">
        <v>56</v>
      </c>
      <c r="H1317" t="s">
        <v>33</v>
      </c>
      <c r="I1317" t="s">
        <v>34</v>
      </c>
      <c r="J1317" t="s">
        <v>134</v>
      </c>
      <c r="K1317" s="1">
        <v>25855</v>
      </c>
      <c r="L1317" t="s">
        <v>36</v>
      </c>
      <c r="M1317" t="s">
        <v>37</v>
      </c>
      <c r="N1317" t="s">
        <v>84</v>
      </c>
      <c r="O1317" t="s">
        <v>39</v>
      </c>
      <c r="P1317" t="s">
        <v>98</v>
      </c>
      <c r="Q1317">
        <v>3</v>
      </c>
      <c r="R1317" s="1">
        <v>45010</v>
      </c>
      <c r="S1317">
        <v>2</v>
      </c>
      <c r="T1317">
        <v>2</v>
      </c>
      <c r="U1317">
        <v>2</v>
      </c>
      <c r="V1317" s="1">
        <v>44906</v>
      </c>
      <c r="W1317" t="s">
        <v>62</v>
      </c>
      <c r="X1317" t="s">
        <v>42</v>
      </c>
      <c r="Y1317" t="s">
        <v>43</v>
      </c>
      <c r="Z1317">
        <v>3</v>
      </c>
      <c r="AA1317">
        <v>756.42</v>
      </c>
      <c r="AB1317">
        <v>52</v>
      </c>
    </row>
    <row r="1318" spans="1:28" x14ac:dyDescent="0.25">
      <c r="A1318">
        <v>1832</v>
      </c>
      <c r="B1318" s="1">
        <v>43772</v>
      </c>
      <c r="C1318" t="s">
        <v>28</v>
      </c>
      <c r="D1318" t="s">
        <v>81</v>
      </c>
      <c r="E1318" t="s">
        <v>30</v>
      </c>
      <c r="F1318" t="s">
        <v>31</v>
      </c>
      <c r="G1318" t="s">
        <v>45</v>
      </c>
      <c r="H1318" t="s">
        <v>46</v>
      </c>
      <c r="I1318" t="s">
        <v>34</v>
      </c>
      <c r="J1318" t="s">
        <v>79</v>
      </c>
      <c r="K1318" s="1">
        <v>20607</v>
      </c>
      <c r="L1318" t="s">
        <v>36</v>
      </c>
      <c r="M1318" t="s">
        <v>37</v>
      </c>
      <c r="N1318" t="s">
        <v>38</v>
      </c>
      <c r="O1318" t="s">
        <v>67</v>
      </c>
      <c r="P1318" t="s">
        <v>98</v>
      </c>
      <c r="Q1318">
        <v>3</v>
      </c>
      <c r="R1318" s="1">
        <v>44779</v>
      </c>
      <c r="S1318">
        <v>1</v>
      </c>
      <c r="T1318">
        <v>2</v>
      </c>
      <c r="U1318">
        <v>4</v>
      </c>
      <c r="V1318" s="1">
        <v>45137</v>
      </c>
      <c r="W1318" t="s">
        <v>50</v>
      </c>
      <c r="X1318" t="s">
        <v>42</v>
      </c>
      <c r="Y1318" t="s">
        <v>43</v>
      </c>
      <c r="Z1318">
        <v>2</v>
      </c>
      <c r="AA1318">
        <v>716.62</v>
      </c>
      <c r="AB1318">
        <v>63</v>
      </c>
    </row>
    <row r="1319" spans="1:28" x14ac:dyDescent="0.25">
      <c r="A1319">
        <v>1833</v>
      </c>
      <c r="B1319" s="1">
        <v>44927</v>
      </c>
      <c r="C1319" t="s">
        <v>28</v>
      </c>
      <c r="D1319" t="s">
        <v>54</v>
      </c>
      <c r="E1319" t="s">
        <v>30</v>
      </c>
      <c r="F1319" t="s">
        <v>46</v>
      </c>
      <c r="G1319" t="s">
        <v>56</v>
      </c>
      <c r="H1319" t="s">
        <v>55</v>
      </c>
      <c r="I1319" t="s">
        <v>34</v>
      </c>
      <c r="J1319" t="s">
        <v>70</v>
      </c>
      <c r="K1319" s="1">
        <v>30681</v>
      </c>
      <c r="L1319" t="s">
        <v>36</v>
      </c>
      <c r="M1319" t="s">
        <v>37</v>
      </c>
      <c r="N1319" t="s">
        <v>38</v>
      </c>
      <c r="O1319" t="s">
        <v>67</v>
      </c>
      <c r="P1319" t="s">
        <v>98</v>
      </c>
      <c r="Q1319">
        <v>3</v>
      </c>
      <c r="R1319" s="1">
        <v>44949</v>
      </c>
      <c r="S1319">
        <v>4</v>
      </c>
      <c r="T1319">
        <v>3</v>
      </c>
      <c r="U1319">
        <v>2</v>
      </c>
      <c r="V1319" s="1">
        <v>45011</v>
      </c>
      <c r="W1319" t="s">
        <v>68</v>
      </c>
      <c r="X1319" t="s">
        <v>42</v>
      </c>
      <c r="Y1319" t="s">
        <v>43</v>
      </c>
      <c r="Z1319">
        <v>2</v>
      </c>
      <c r="AA1319">
        <v>712.9</v>
      </c>
      <c r="AB1319">
        <v>40</v>
      </c>
    </row>
    <row r="1320" spans="1:28" x14ac:dyDescent="0.25">
      <c r="A1320">
        <v>1834</v>
      </c>
      <c r="B1320" s="1">
        <v>44043</v>
      </c>
      <c r="C1320" t="s">
        <v>106</v>
      </c>
      <c r="D1320" t="s">
        <v>29</v>
      </c>
      <c r="E1320" t="s">
        <v>30</v>
      </c>
      <c r="F1320" t="s">
        <v>31</v>
      </c>
      <c r="G1320" t="s">
        <v>32</v>
      </c>
      <c r="H1320" t="s">
        <v>55</v>
      </c>
      <c r="I1320" t="s">
        <v>34</v>
      </c>
      <c r="J1320" t="s">
        <v>96</v>
      </c>
      <c r="K1320" s="1">
        <v>28746</v>
      </c>
      <c r="L1320" t="s">
        <v>36</v>
      </c>
      <c r="M1320" t="s">
        <v>37</v>
      </c>
      <c r="N1320" t="s">
        <v>38</v>
      </c>
      <c r="O1320" t="s">
        <v>77</v>
      </c>
      <c r="P1320" t="s">
        <v>98</v>
      </c>
      <c r="Q1320">
        <v>3</v>
      </c>
      <c r="R1320" s="1">
        <v>44903</v>
      </c>
      <c r="S1320">
        <v>4</v>
      </c>
      <c r="T1320">
        <v>5</v>
      </c>
      <c r="U1320">
        <v>1</v>
      </c>
      <c r="V1320" s="1">
        <v>44996</v>
      </c>
      <c r="W1320" t="s">
        <v>68</v>
      </c>
      <c r="X1320" t="s">
        <v>42</v>
      </c>
      <c r="Y1320" t="s">
        <v>52</v>
      </c>
      <c r="Z1320">
        <v>1</v>
      </c>
      <c r="AA1320">
        <v>845.82</v>
      </c>
      <c r="AB1320">
        <v>42</v>
      </c>
    </row>
    <row r="1321" spans="1:28" x14ac:dyDescent="0.25">
      <c r="A1321">
        <v>1835</v>
      </c>
      <c r="B1321" s="1">
        <v>44449</v>
      </c>
      <c r="C1321" t="s">
        <v>106</v>
      </c>
      <c r="D1321" t="s">
        <v>44</v>
      </c>
      <c r="E1321" t="s">
        <v>30</v>
      </c>
      <c r="F1321" t="s">
        <v>46</v>
      </c>
      <c r="G1321" t="s">
        <v>56</v>
      </c>
      <c r="H1321" t="s">
        <v>33</v>
      </c>
      <c r="I1321" t="s">
        <v>34</v>
      </c>
      <c r="J1321" t="s">
        <v>70</v>
      </c>
      <c r="K1321" s="1">
        <v>30280</v>
      </c>
      <c r="L1321" t="s">
        <v>36</v>
      </c>
      <c r="M1321" t="s">
        <v>37</v>
      </c>
      <c r="N1321" t="s">
        <v>84</v>
      </c>
      <c r="O1321" t="s">
        <v>61</v>
      </c>
      <c r="P1321" t="s">
        <v>98</v>
      </c>
      <c r="Q1321">
        <v>3</v>
      </c>
      <c r="R1321" s="1">
        <v>45027</v>
      </c>
      <c r="S1321">
        <v>5</v>
      </c>
      <c r="T1321">
        <v>2</v>
      </c>
      <c r="U1321">
        <v>2</v>
      </c>
      <c r="V1321" s="1">
        <v>44986</v>
      </c>
      <c r="W1321" t="s">
        <v>92</v>
      </c>
      <c r="X1321" t="s">
        <v>42</v>
      </c>
      <c r="Y1321" t="s">
        <v>73</v>
      </c>
      <c r="Z1321">
        <v>4</v>
      </c>
      <c r="AA1321">
        <v>727.9</v>
      </c>
      <c r="AB1321">
        <v>39</v>
      </c>
    </row>
    <row r="1322" spans="1:28" x14ac:dyDescent="0.25">
      <c r="A1322">
        <v>1836</v>
      </c>
      <c r="B1322" s="1">
        <v>43635</v>
      </c>
      <c r="C1322" t="s">
        <v>106</v>
      </c>
      <c r="D1322" t="s">
        <v>87</v>
      </c>
      <c r="E1322" t="s">
        <v>30</v>
      </c>
      <c r="F1322" t="s">
        <v>46</v>
      </c>
      <c r="G1322" t="s">
        <v>56</v>
      </c>
      <c r="H1322" t="s">
        <v>33</v>
      </c>
      <c r="I1322" t="s">
        <v>34</v>
      </c>
      <c r="J1322" t="s">
        <v>70</v>
      </c>
      <c r="K1322" s="1">
        <v>25947</v>
      </c>
      <c r="L1322" t="s">
        <v>36</v>
      </c>
      <c r="M1322" t="s">
        <v>48</v>
      </c>
      <c r="N1322" t="s">
        <v>49</v>
      </c>
      <c r="O1322" t="s">
        <v>77</v>
      </c>
      <c r="P1322" t="s">
        <v>98</v>
      </c>
      <c r="Q1322">
        <v>3</v>
      </c>
      <c r="R1322" s="1">
        <v>44840</v>
      </c>
      <c r="S1322">
        <v>1</v>
      </c>
      <c r="T1322">
        <v>4</v>
      </c>
      <c r="U1322">
        <v>3</v>
      </c>
      <c r="V1322" s="1">
        <v>45128</v>
      </c>
      <c r="W1322" t="s">
        <v>62</v>
      </c>
      <c r="X1322" t="s">
        <v>42</v>
      </c>
      <c r="Y1322" t="s">
        <v>52</v>
      </c>
      <c r="Z1322">
        <v>1</v>
      </c>
      <c r="AA1322">
        <v>760.41</v>
      </c>
      <c r="AB1322">
        <v>48</v>
      </c>
    </row>
    <row r="1323" spans="1:28" x14ac:dyDescent="0.25">
      <c r="A1323">
        <v>1837</v>
      </c>
      <c r="B1323" s="1">
        <v>44424</v>
      </c>
      <c r="C1323" t="s">
        <v>106</v>
      </c>
      <c r="D1323" t="s">
        <v>81</v>
      </c>
      <c r="E1323" t="s">
        <v>30</v>
      </c>
      <c r="F1323" t="s">
        <v>46</v>
      </c>
      <c r="G1323" t="s">
        <v>56</v>
      </c>
      <c r="H1323" t="s">
        <v>55</v>
      </c>
      <c r="I1323" t="s">
        <v>34</v>
      </c>
      <c r="J1323" t="s">
        <v>96</v>
      </c>
      <c r="K1323" s="1">
        <v>27562</v>
      </c>
      <c r="L1323" t="s">
        <v>36</v>
      </c>
      <c r="M1323" t="s">
        <v>37</v>
      </c>
      <c r="N1323" t="s">
        <v>84</v>
      </c>
      <c r="O1323" t="s">
        <v>77</v>
      </c>
      <c r="P1323" t="s">
        <v>98</v>
      </c>
      <c r="Q1323">
        <v>3</v>
      </c>
      <c r="R1323" s="1">
        <v>44927</v>
      </c>
      <c r="S1323">
        <v>1</v>
      </c>
      <c r="T1323">
        <v>3</v>
      </c>
      <c r="U1323">
        <v>3</v>
      </c>
      <c r="V1323" s="1">
        <v>45132</v>
      </c>
      <c r="W1323" t="s">
        <v>62</v>
      </c>
      <c r="X1323" t="s">
        <v>42</v>
      </c>
      <c r="Y1323" t="s">
        <v>52</v>
      </c>
      <c r="Z1323">
        <v>5</v>
      </c>
      <c r="AA1323">
        <v>567.74</v>
      </c>
      <c r="AB1323">
        <v>46</v>
      </c>
    </row>
    <row r="1324" spans="1:28" x14ac:dyDescent="0.25">
      <c r="A1324">
        <v>1838</v>
      </c>
      <c r="B1324" s="1">
        <v>43654</v>
      </c>
      <c r="C1324" t="s">
        <v>28</v>
      </c>
      <c r="D1324" t="s">
        <v>64</v>
      </c>
      <c r="E1324" t="s">
        <v>30</v>
      </c>
      <c r="F1324" t="s">
        <v>46</v>
      </c>
      <c r="G1324" t="s">
        <v>45</v>
      </c>
      <c r="H1324" t="s">
        <v>33</v>
      </c>
      <c r="I1324" t="s">
        <v>34</v>
      </c>
      <c r="J1324" t="s">
        <v>47</v>
      </c>
      <c r="K1324" s="1">
        <v>21444</v>
      </c>
      <c r="L1324" t="s">
        <v>36</v>
      </c>
      <c r="M1324" t="s">
        <v>37</v>
      </c>
      <c r="N1324" t="s">
        <v>38</v>
      </c>
      <c r="O1324" t="s">
        <v>39</v>
      </c>
      <c r="P1324" t="s">
        <v>78</v>
      </c>
      <c r="Q1324">
        <v>3</v>
      </c>
      <c r="R1324" s="1">
        <v>45108</v>
      </c>
      <c r="S1324">
        <v>2</v>
      </c>
      <c r="T1324">
        <v>1</v>
      </c>
      <c r="U1324">
        <v>1</v>
      </c>
      <c r="V1324" s="1">
        <v>44940</v>
      </c>
      <c r="W1324" t="s">
        <v>92</v>
      </c>
      <c r="X1324" t="s">
        <v>51</v>
      </c>
      <c r="Y1324" t="s">
        <v>52</v>
      </c>
      <c r="Z1324">
        <v>5</v>
      </c>
      <c r="AA1324">
        <v>582.70000000000005</v>
      </c>
      <c r="AB1324">
        <v>61</v>
      </c>
    </row>
    <row r="1325" spans="1:28" x14ac:dyDescent="0.25">
      <c r="A1325">
        <v>1839</v>
      </c>
      <c r="B1325" s="1">
        <v>44425</v>
      </c>
      <c r="C1325" t="s">
        <v>28</v>
      </c>
      <c r="D1325" t="s">
        <v>94</v>
      </c>
      <c r="E1325" t="s">
        <v>30</v>
      </c>
      <c r="F1325" t="s">
        <v>55</v>
      </c>
      <c r="G1325" t="s">
        <v>45</v>
      </c>
      <c r="H1325" t="s">
        <v>46</v>
      </c>
      <c r="I1325" t="s">
        <v>34</v>
      </c>
      <c r="J1325" t="s">
        <v>104</v>
      </c>
      <c r="K1325" s="1">
        <v>24926</v>
      </c>
      <c r="L1325" t="s">
        <v>36</v>
      </c>
      <c r="M1325" t="s">
        <v>37</v>
      </c>
      <c r="N1325" t="s">
        <v>60</v>
      </c>
      <c r="O1325" t="s">
        <v>61</v>
      </c>
      <c r="P1325" t="s">
        <v>78</v>
      </c>
      <c r="Q1325">
        <v>3</v>
      </c>
      <c r="R1325" s="1">
        <v>45044</v>
      </c>
      <c r="S1325">
        <v>3</v>
      </c>
      <c r="T1325">
        <v>3</v>
      </c>
      <c r="U1325">
        <v>3</v>
      </c>
      <c r="V1325" s="1">
        <v>44789</v>
      </c>
      <c r="W1325" t="s">
        <v>41</v>
      </c>
      <c r="X1325" t="s">
        <v>51</v>
      </c>
      <c r="Y1325" t="s">
        <v>52</v>
      </c>
      <c r="Z1325">
        <v>2</v>
      </c>
      <c r="AA1325">
        <v>645.16</v>
      </c>
      <c r="AB1325">
        <v>53</v>
      </c>
    </row>
    <row r="1326" spans="1:28" x14ac:dyDescent="0.25">
      <c r="A1326">
        <v>1840</v>
      </c>
      <c r="B1326" s="1">
        <v>44204</v>
      </c>
      <c r="C1326" t="s">
        <v>28</v>
      </c>
      <c r="D1326" t="s">
        <v>74</v>
      </c>
      <c r="E1326" t="s">
        <v>30</v>
      </c>
      <c r="F1326" t="s">
        <v>55</v>
      </c>
      <c r="G1326" t="s">
        <v>56</v>
      </c>
      <c r="H1326" t="s">
        <v>46</v>
      </c>
      <c r="I1326" t="s">
        <v>34</v>
      </c>
      <c r="J1326" t="s">
        <v>75</v>
      </c>
      <c r="K1326" s="1">
        <v>25422</v>
      </c>
      <c r="L1326" t="s">
        <v>36</v>
      </c>
      <c r="M1326" t="s">
        <v>37</v>
      </c>
      <c r="N1326" t="s">
        <v>49</v>
      </c>
      <c r="O1326" t="s">
        <v>61</v>
      </c>
      <c r="P1326" t="s">
        <v>78</v>
      </c>
      <c r="Q1326">
        <v>3</v>
      </c>
      <c r="R1326" s="1">
        <v>44797</v>
      </c>
      <c r="S1326">
        <v>5</v>
      </c>
      <c r="T1326">
        <v>1</v>
      </c>
      <c r="U1326">
        <v>4</v>
      </c>
      <c r="V1326" s="1">
        <v>44992</v>
      </c>
      <c r="W1326" t="s">
        <v>62</v>
      </c>
      <c r="X1326" t="s">
        <v>51</v>
      </c>
      <c r="Y1326" t="s">
        <v>73</v>
      </c>
      <c r="Z1326">
        <v>5</v>
      </c>
      <c r="AA1326">
        <v>310.44</v>
      </c>
      <c r="AB1326">
        <v>52</v>
      </c>
    </row>
    <row r="1327" spans="1:28" x14ac:dyDescent="0.25">
      <c r="A1327">
        <v>1841</v>
      </c>
      <c r="B1327" s="1">
        <v>43326</v>
      </c>
      <c r="C1327" t="s">
        <v>28</v>
      </c>
      <c r="D1327" t="s">
        <v>81</v>
      </c>
      <c r="E1327" t="s">
        <v>30</v>
      </c>
      <c r="F1327" t="s">
        <v>31</v>
      </c>
      <c r="G1327" t="s">
        <v>56</v>
      </c>
      <c r="H1327" t="s">
        <v>46</v>
      </c>
      <c r="I1327" t="s">
        <v>34</v>
      </c>
      <c r="J1327" t="s">
        <v>70</v>
      </c>
      <c r="K1327" s="1">
        <v>21477</v>
      </c>
      <c r="L1327" t="s">
        <v>36</v>
      </c>
      <c r="M1327" t="s">
        <v>37</v>
      </c>
      <c r="N1327" t="s">
        <v>49</v>
      </c>
      <c r="O1327" t="s">
        <v>39</v>
      </c>
      <c r="P1327" t="s">
        <v>78</v>
      </c>
      <c r="Q1327">
        <v>3</v>
      </c>
      <c r="R1327" s="1">
        <v>45015</v>
      </c>
      <c r="S1327">
        <v>3</v>
      </c>
      <c r="T1327">
        <v>5</v>
      </c>
      <c r="U1327">
        <v>3</v>
      </c>
      <c r="V1327" s="1">
        <v>44786</v>
      </c>
      <c r="W1327" t="s">
        <v>92</v>
      </c>
      <c r="X1327" t="s">
        <v>51</v>
      </c>
      <c r="Y1327" t="s">
        <v>43</v>
      </c>
      <c r="Z1327">
        <v>4</v>
      </c>
      <c r="AA1327">
        <v>683.42</v>
      </c>
      <c r="AB1327">
        <v>60</v>
      </c>
    </row>
    <row r="1328" spans="1:28" x14ac:dyDescent="0.25">
      <c r="A1328">
        <v>1842</v>
      </c>
      <c r="B1328" s="1">
        <v>44407</v>
      </c>
      <c r="C1328" t="s">
        <v>28</v>
      </c>
      <c r="D1328" t="s">
        <v>54</v>
      </c>
      <c r="E1328" t="s">
        <v>30</v>
      </c>
      <c r="F1328" t="s">
        <v>46</v>
      </c>
      <c r="G1328" t="s">
        <v>56</v>
      </c>
      <c r="H1328" t="s">
        <v>33</v>
      </c>
      <c r="I1328" t="s">
        <v>34</v>
      </c>
      <c r="J1328" t="s">
        <v>65</v>
      </c>
      <c r="K1328" s="1">
        <v>35925</v>
      </c>
      <c r="L1328" t="s">
        <v>36</v>
      </c>
      <c r="M1328" t="s">
        <v>48</v>
      </c>
      <c r="N1328" t="s">
        <v>84</v>
      </c>
      <c r="O1328" t="s">
        <v>77</v>
      </c>
      <c r="P1328" t="s">
        <v>78</v>
      </c>
      <c r="Q1328">
        <v>3</v>
      </c>
      <c r="R1328" s="1">
        <v>44902</v>
      </c>
      <c r="S1328">
        <v>1</v>
      </c>
      <c r="T1328">
        <v>4</v>
      </c>
      <c r="U1328">
        <v>4</v>
      </c>
      <c r="V1328" s="1">
        <v>45126</v>
      </c>
      <c r="W1328" t="s">
        <v>92</v>
      </c>
      <c r="X1328" t="s">
        <v>42</v>
      </c>
      <c r="Y1328" t="s">
        <v>63</v>
      </c>
      <c r="Z1328">
        <v>3</v>
      </c>
      <c r="AA1328">
        <v>129.49</v>
      </c>
      <c r="AB1328">
        <v>23</v>
      </c>
    </row>
    <row r="1329" spans="1:28" x14ac:dyDescent="0.25">
      <c r="A1329">
        <v>1843</v>
      </c>
      <c r="B1329" s="1">
        <v>45024</v>
      </c>
      <c r="C1329" t="s">
        <v>28</v>
      </c>
      <c r="D1329" t="s">
        <v>69</v>
      </c>
      <c r="E1329" t="s">
        <v>30</v>
      </c>
      <c r="F1329" t="s">
        <v>55</v>
      </c>
      <c r="G1329" t="s">
        <v>32</v>
      </c>
      <c r="H1329" t="s">
        <v>33</v>
      </c>
      <c r="I1329" t="s">
        <v>34</v>
      </c>
      <c r="J1329" t="s">
        <v>79</v>
      </c>
      <c r="K1329" s="1">
        <v>23023</v>
      </c>
      <c r="L1329" t="s">
        <v>36</v>
      </c>
      <c r="M1329" t="s">
        <v>48</v>
      </c>
      <c r="N1329" t="s">
        <v>49</v>
      </c>
      <c r="O1329" t="s">
        <v>67</v>
      </c>
      <c r="P1329" t="s">
        <v>98</v>
      </c>
      <c r="Q1329">
        <v>3</v>
      </c>
      <c r="R1329" s="1">
        <v>45138</v>
      </c>
      <c r="S1329">
        <v>1</v>
      </c>
      <c r="T1329">
        <v>5</v>
      </c>
      <c r="U1329">
        <v>4</v>
      </c>
      <c r="V1329" s="1">
        <v>44876</v>
      </c>
      <c r="W1329" t="s">
        <v>62</v>
      </c>
      <c r="X1329" t="s">
        <v>51</v>
      </c>
      <c r="Y1329" t="s">
        <v>52</v>
      </c>
      <c r="Z1329">
        <v>5</v>
      </c>
      <c r="AA1329">
        <v>349.46</v>
      </c>
      <c r="AB1329">
        <v>60</v>
      </c>
    </row>
    <row r="1330" spans="1:28" x14ac:dyDescent="0.25">
      <c r="A1330">
        <v>1844</v>
      </c>
      <c r="B1330" s="1">
        <v>43719</v>
      </c>
      <c r="C1330" t="s">
        <v>28</v>
      </c>
      <c r="D1330" t="s">
        <v>29</v>
      </c>
      <c r="E1330" t="s">
        <v>30</v>
      </c>
      <c r="F1330" t="s">
        <v>46</v>
      </c>
      <c r="G1330" t="s">
        <v>45</v>
      </c>
      <c r="H1330" t="s">
        <v>46</v>
      </c>
      <c r="I1330" t="s">
        <v>34</v>
      </c>
      <c r="J1330" t="s">
        <v>65</v>
      </c>
      <c r="K1330" s="1">
        <v>23704</v>
      </c>
      <c r="L1330" t="s">
        <v>36</v>
      </c>
      <c r="M1330" t="s">
        <v>37</v>
      </c>
      <c r="N1330" t="s">
        <v>60</v>
      </c>
      <c r="O1330" t="s">
        <v>61</v>
      </c>
      <c r="P1330" t="s">
        <v>78</v>
      </c>
      <c r="Q1330">
        <v>3</v>
      </c>
      <c r="R1330" s="1">
        <v>44915</v>
      </c>
      <c r="S1330">
        <v>2</v>
      </c>
      <c r="T1330">
        <v>1</v>
      </c>
      <c r="U1330">
        <v>4</v>
      </c>
      <c r="V1330" s="1">
        <v>44792</v>
      </c>
      <c r="W1330" t="s">
        <v>62</v>
      </c>
      <c r="X1330" t="s">
        <v>42</v>
      </c>
      <c r="Y1330" t="s">
        <v>43</v>
      </c>
      <c r="Z1330">
        <v>5</v>
      </c>
      <c r="AA1330">
        <v>668.2</v>
      </c>
      <c r="AB1330">
        <v>55</v>
      </c>
    </row>
    <row r="1331" spans="1:28" x14ac:dyDescent="0.25">
      <c r="A1331">
        <v>1845</v>
      </c>
      <c r="B1331" s="1">
        <v>43895</v>
      </c>
      <c r="C1331" t="s">
        <v>28</v>
      </c>
      <c r="D1331" t="s">
        <v>85</v>
      </c>
      <c r="E1331" t="s">
        <v>30</v>
      </c>
      <c r="F1331" t="s">
        <v>46</v>
      </c>
      <c r="G1331" t="s">
        <v>45</v>
      </c>
      <c r="H1331" t="s">
        <v>33</v>
      </c>
      <c r="I1331" t="s">
        <v>34</v>
      </c>
      <c r="J1331" t="s">
        <v>47</v>
      </c>
      <c r="K1331" s="1">
        <v>15333</v>
      </c>
      <c r="L1331" t="s">
        <v>36</v>
      </c>
      <c r="M1331" t="s">
        <v>37</v>
      </c>
      <c r="N1331" t="s">
        <v>72</v>
      </c>
      <c r="O1331" t="s">
        <v>61</v>
      </c>
      <c r="P1331" t="s">
        <v>98</v>
      </c>
      <c r="Q1331">
        <v>3</v>
      </c>
      <c r="R1331" s="1">
        <v>45095</v>
      </c>
      <c r="S1331">
        <v>1</v>
      </c>
      <c r="T1331">
        <v>2</v>
      </c>
      <c r="U1331">
        <v>5</v>
      </c>
      <c r="V1331" s="1">
        <v>44926</v>
      </c>
      <c r="W1331" t="s">
        <v>50</v>
      </c>
      <c r="X1331" t="s">
        <v>51</v>
      </c>
      <c r="Y1331" t="s">
        <v>73</v>
      </c>
      <c r="Z1331">
        <v>5</v>
      </c>
      <c r="AA1331">
        <v>409.99</v>
      </c>
      <c r="AB1331">
        <v>79</v>
      </c>
    </row>
    <row r="1332" spans="1:28" x14ac:dyDescent="0.25">
      <c r="A1332">
        <v>1846</v>
      </c>
      <c r="B1332" s="1">
        <v>43801</v>
      </c>
      <c r="C1332" t="s">
        <v>28</v>
      </c>
      <c r="D1332" t="s">
        <v>44</v>
      </c>
      <c r="E1332" t="s">
        <v>30</v>
      </c>
      <c r="F1332" t="s">
        <v>55</v>
      </c>
      <c r="G1332" t="s">
        <v>32</v>
      </c>
      <c r="H1332" t="s">
        <v>33</v>
      </c>
      <c r="I1332" t="s">
        <v>34</v>
      </c>
      <c r="J1332" t="s">
        <v>47</v>
      </c>
      <c r="K1332" s="1">
        <v>17130</v>
      </c>
      <c r="L1332" t="s">
        <v>36</v>
      </c>
      <c r="M1332" t="s">
        <v>48</v>
      </c>
      <c r="N1332" t="s">
        <v>72</v>
      </c>
      <c r="O1332" t="s">
        <v>61</v>
      </c>
      <c r="P1332" t="s">
        <v>98</v>
      </c>
      <c r="Q1332">
        <v>3</v>
      </c>
      <c r="R1332" s="1">
        <v>45098</v>
      </c>
      <c r="S1332">
        <v>5</v>
      </c>
      <c r="T1332">
        <v>4</v>
      </c>
      <c r="U1332">
        <v>1</v>
      </c>
      <c r="V1332" s="1">
        <v>45041</v>
      </c>
      <c r="W1332" t="s">
        <v>92</v>
      </c>
      <c r="X1332" t="s">
        <v>42</v>
      </c>
      <c r="Y1332" t="s">
        <v>73</v>
      </c>
      <c r="Z1332">
        <v>4</v>
      </c>
      <c r="AA1332">
        <v>964.4</v>
      </c>
      <c r="AB1332">
        <v>73</v>
      </c>
    </row>
    <row r="1333" spans="1:28" x14ac:dyDescent="0.25">
      <c r="A1333">
        <v>1847</v>
      </c>
      <c r="B1333" s="1">
        <v>44898</v>
      </c>
      <c r="C1333" t="s">
        <v>28</v>
      </c>
      <c r="D1333" t="s">
        <v>87</v>
      </c>
      <c r="E1333" t="s">
        <v>30</v>
      </c>
      <c r="F1333" t="s">
        <v>55</v>
      </c>
      <c r="G1333" t="s">
        <v>32</v>
      </c>
      <c r="H1333" t="s">
        <v>46</v>
      </c>
      <c r="I1333" t="s">
        <v>34</v>
      </c>
      <c r="J1333" t="s">
        <v>96</v>
      </c>
      <c r="K1333" s="1">
        <v>36815</v>
      </c>
      <c r="L1333" t="s">
        <v>36</v>
      </c>
      <c r="M1333" t="s">
        <v>48</v>
      </c>
      <c r="N1333" t="s">
        <v>60</v>
      </c>
      <c r="O1333" t="s">
        <v>77</v>
      </c>
      <c r="P1333" t="s">
        <v>98</v>
      </c>
      <c r="Q1333">
        <v>3</v>
      </c>
      <c r="R1333" s="1">
        <v>44888</v>
      </c>
      <c r="S1333">
        <v>5</v>
      </c>
      <c r="T1333">
        <v>2</v>
      </c>
      <c r="U1333">
        <v>3</v>
      </c>
      <c r="V1333" s="1">
        <v>44971</v>
      </c>
      <c r="W1333" t="s">
        <v>41</v>
      </c>
      <c r="X1333" t="s">
        <v>51</v>
      </c>
      <c r="Y1333" t="s">
        <v>63</v>
      </c>
      <c r="Z1333">
        <v>1</v>
      </c>
      <c r="AA1333">
        <v>777.95</v>
      </c>
      <c r="AB1333">
        <v>22</v>
      </c>
    </row>
    <row r="1334" spans="1:28" x14ac:dyDescent="0.25">
      <c r="A1334">
        <v>1848</v>
      </c>
      <c r="B1334" s="1">
        <v>44553</v>
      </c>
      <c r="C1334" t="s">
        <v>28</v>
      </c>
      <c r="D1334" t="s">
        <v>64</v>
      </c>
      <c r="E1334" t="s">
        <v>30</v>
      </c>
      <c r="F1334" t="s">
        <v>31</v>
      </c>
      <c r="G1334" t="s">
        <v>32</v>
      </c>
      <c r="H1334" t="s">
        <v>46</v>
      </c>
      <c r="I1334" t="s">
        <v>34</v>
      </c>
      <c r="J1334" t="s">
        <v>79</v>
      </c>
      <c r="K1334" s="1">
        <v>36816</v>
      </c>
      <c r="L1334" t="s">
        <v>36</v>
      </c>
      <c r="M1334" t="s">
        <v>48</v>
      </c>
      <c r="N1334" t="s">
        <v>72</v>
      </c>
      <c r="O1334" t="s">
        <v>77</v>
      </c>
      <c r="P1334" t="s">
        <v>107</v>
      </c>
      <c r="Q1334">
        <v>3</v>
      </c>
      <c r="R1334" s="1">
        <v>45026</v>
      </c>
      <c r="S1334">
        <v>2</v>
      </c>
      <c r="T1334">
        <v>4</v>
      </c>
      <c r="U1334">
        <v>5</v>
      </c>
      <c r="V1334" s="1">
        <v>44972</v>
      </c>
      <c r="W1334" t="s">
        <v>92</v>
      </c>
      <c r="X1334" t="s">
        <v>42</v>
      </c>
      <c r="Y1334" t="s">
        <v>63</v>
      </c>
      <c r="Z1334">
        <v>5</v>
      </c>
      <c r="AA1334">
        <v>816.07</v>
      </c>
      <c r="AB1334">
        <v>21</v>
      </c>
    </row>
    <row r="1335" spans="1:28" x14ac:dyDescent="0.25">
      <c r="A1335">
        <v>1849</v>
      </c>
      <c r="B1335" s="1">
        <v>44589</v>
      </c>
      <c r="C1335" t="s">
        <v>28</v>
      </c>
      <c r="D1335" t="s">
        <v>94</v>
      </c>
      <c r="E1335" t="s">
        <v>30</v>
      </c>
      <c r="F1335" t="s">
        <v>46</v>
      </c>
      <c r="G1335" t="s">
        <v>56</v>
      </c>
      <c r="H1335" t="s">
        <v>55</v>
      </c>
      <c r="I1335" t="s">
        <v>34</v>
      </c>
      <c r="J1335" t="s">
        <v>96</v>
      </c>
      <c r="K1335" s="1">
        <v>22064</v>
      </c>
      <c r="L1335" t="s">
        <v>36</v>
      </c>
      <c r="M1335" t="s">
        <v>37</v>
      </c>
      <c r="N1335" t="s">
        <v>49</v>
      </c>
      <c r="O1335" t="s">
        <v>77</v>
      </c>
      <c r="P1335" t="s">
        <v>107</v>
      </c>
      <c r="Q1335">
        <v>3</v>
      </c>
      <c r="R1335" s="1">
        <v>44824</v>
      </c>
      <c r="S1335">
        <v>2</v>
      </c>
      <c r="T1335">
        <v>4</v>
      </c>
      <c r="U1335">
        <v>4</v>
      </c>
      <c r="V1335" s="1">
        <v>45081</v>
      </c>
      <c r="W1335" t="s">
        <v>41</v>
      </c>
      <c r="X1335" t="s">
        <v>51</v>
      </c>
      <c r="Y1335" t="s">
        <v>73</v>
      </c>
      <c r="Z1335">
        <v>4</v>
      </c>
      <c r="AA1335">
        <v>332.12</v>
      </c>
      <c r="AB1335">
        <v>62</v>
      </c>
    </row>
    <row r="1336" spans="1:28" x14ac:dyDescent="0.25">
      <c r="A1336">
        <v>1850</v>
      </c>
      <c r="B1336" s="1">
        <v>43814</v>
      </c>
      <c r="C1336" t="s">
        <v>28</v>
      </c>
      <c r="D1336" t="s">
        <v>74</v>
      </c>
      <c r="E1336" t="s">
        <v>108</v>
      </c>
      <c r="F1336" t="s">
        <v>31</v>
      </c>
      <c r="G1336" t="s">
        <v>45</v>
      </c>
      <c r="H1336" t="s">
        <v>55</v>
      </c>
      <c r="I1336" t="s">
        <v>34</v>
      </c>
      <c r="J1336" t="s">
        <v>47</v>
      </c>
      <c r="K1336" s="1">
        <v>35361</v>
      </c>
      <c r="L1336" t="s">
        <v>36</v>
      </c>
      <c r="M1336" t="s">
        <v>37</v>
      </c>
      <c r="N1336" t="s">
        <v>38</v>
      </c>
      <c r="O1336" t="s">
        <v>67</v>
      </c>
      <c r="P1336" t="s">
        <v>107</v>
      </c>
      <c r="Q1336">
        <v>3</v>
      </c>
      <c r="R1336" s="1">
        <v>45055</v>
      </c>
      <c r="S1336">
        <v>3</v>
      </c>
      <c r="T1336">
        <v>1</v>
      </c>
      <c r="U1336">
        <v>2</v>
      </c>
      <c r="V1336" s="1">
        <v>45048</v>
      </c>
      <c r="W1336" t="s">
        <v>92</v>
      </c>
      <c r="X1336" t="s">
        <v>42</v>
      </c>
      <c r="Y1336" t="s">
        <v>63</v>
      </c>
      <c r="Z1336">
        <v>1</v>
      </c>
      <c r="AA1336">
        <v>950.45</v>
      </c>
      <c r="AB1336">
        <v>23</v>
      </c>
    </row>
    <row r="1337" spans="1:28" x14ac:dyDescent="0.25">
      <c r="A1337">
        <v>1851</v>
      </c>
      <c r="B1337" s="1">
        <v>44511</v>
      </c>
      <c r="C1337" t="s">
        <v>28</v>
      </c>
      <c r="D1337" t="s">
        <v>81</v>
      </c>
      <c r="E1337" t="s">
        <v>108</v>
      </c>
      <c r="F1337" t="s">
        <v>55</v>
      </c>
      <c r="G1337" t="s">
        <v>56</v>
      </c>
      <c r="H1337" t="s">
        <v>33</v>
      </c>
      <c r="I1337" t="s">
        <v>34</v>
      </c>
      <c r="J1337" t="s">
        <v>65</v>
      </c>
      <c r="K1337" s="1">
        <v>24774</v>
      </c>
      <c r="L1337" t="s">
        <v>36</v>
      </c>
      <c r="M1337" t="s">
        <v>37</v>
      </c>
      <c r="N1337" t="s">
        <v>49</v>
      </c>
      <c r="O1337" t="s">
        <v>61</v>
      </c>
      <c r="P1337" t="s">
        <v>107</v>
      </c>
      <c r="Q1337">
        <v>3</v>
      </c>
      <c r="R1337" s="1">
        <v>44986</v>
      </c>
      <c r="S1337">
        <v>1</v>
      </c>
      <c r="T1337">
        <v>1</v>
      </c>
      <c r="U1337">
        <v>4</v>
      </c>
      <c r="V1337" s="1">
        <v>44808</v>
      </c>
      <c r="W1337" t="s">
        <v>92</v>
      </c>
      <c r="X1337" t="s">
        <v>51</v>
      </c>
      <c r="Y1337" t="s">
        <v>73</v>
      </c>
      <c r="Z1337">
        <v>4</v>
      </c>
      <c r="AA1337">
        <v>997.13</v>
      </c>
      <c r="AB1337">
        <v>54</v>
      </c>
    </row>
    <row r="1338" spans="1:28" x14ac:dyDescent="0.25">
      <c r="A1338">
        <v>1852</v>
      </c>
      <c r="B1338" s="1">
        <v>43511</v>
      </c>
      <c r="C1338" t="s">
        <v>28</v>
      </c>
      <c r="D1338" t="s">
        <v>54</v>
      </c>
      <c r="E1338" t="s">
        <v>108</v>
      </c>
      <c r="F1338" t="s">
        <v>55</v>
      </c>
      <c r="G1338" t="s">
        <v>45</v>
      </c>
      <c r="H1338" t="s">
        <v>46</v>
      </c>
      <c r="I1338" t="s">
        <v>34</v>
      </c>
      <c r="J1338" t="s">
        <v>65</v>
      </c>
      <c r="K1338" s="1">
        <v>29877</v>
      </c>
      <c r="L1338" t="s">
        <v>36</v>
      </c>
      <c r="M1338" t="s">
        <v>37</v>
      </c>
      <c r="N1338" t="s">
        <v>72</v>
      </c>
      <c r="O1338" t="s">
        <v>61</v>
      </c>
      <c r="P1338" t="s">
        <v>107</v>
      </c>
      <c r="Q1338">
        <v>3</v>
      </c>
      <c r="R1338" s="1">
        <v>45048</v>
      </c>
      <c r="S1338">
        <v>3</v>
      </c>
      <c r="T1338">
        <v>4</v>
      </c>
      <c r="U1338">
        <v>1</v>
      </c>
      <c r="V1338" s="1">
        <v>44850</v>
      </c>
      <c r="W1338" t="s">
        <v>50</v>
      </c>
      <c r="X1338" t="s">
        <v>42</v>
      </c>
      <c r="Y1338" t="s">
        <v>63</v>
      </c>
      <c r="Z1338">
        <v>1</v>
      </c>
      <c r="AA1338">
        <v>917.56</v>
      </c>
      <c r="AB1338">
        <v>38</v>
      </c>
    </row>
    <row r="1339" spans="1:28" x14ac:dyDescent="0.25">
      <c r="A1339">
        <v>1853</v>
      </c>
      <c r="B1339" s="1">
        <v>44651</v>
      </c>
      <c r="C1339" t="s">
        <v>106</v>
      </c>
      <c r="D1339" t="s">
        <v>94</v>
      </c>
      <c r="E1339" t="s">
        <v>30</v>
      </c>
      <c r="F1339" t="s">
        <v>31</v>
      </c>
      <c r="G1339" t="s">
        <v>56</v>
      </c>
      <c r="H1339" t="s">
        <v>33</v>
      </c>
      <c r="I1339" t="s">
        <v>34</v>
      </c>
      <c r="J1339" t="s">
        <v>101</v>
      </c>
      <c r="K1339" s="1">
        <v>21178</v>
      </c>
      <c r="L1339" t="s">
        <v>36</v>
      </c>
      <c r="M1339" t="s">
        <v>37</v>
      </c>
      <c r="N1339" t="s">
        <v>60</v>
      </c>
      <c r="O1339" t="s">
        <v>77</v>
      </c>
      <c r="P1339" t="s">
        <v>107</v>
      </c>
      <c r="Q1339">
        <v>3</v>
      </c>
      <c r="R1339" s="1">
        <v>44800</v>
      </c>
      <c r="S1339">
        <v>4</v>
      </c>
      <c r="T1339">
        <v>3</v>
      </c>
      <c r="U1339">
        <v>5</v>
      </c>
      <c r="V1339" s="1">
        <v>44783</v>
      </c>
      <c r="W1339" t="s">
        <v>62</v>
      </c>
      <c r="X1339" t="s">
        <v>51</v>
      </c>
      <c r="Y1339" t="s">
        <v>43</v>
      </c>
      <c r="Z1339">
        <v>4</v>
      </c>
      <c r="AA1339">
        <v>220.2</v>
      </c>
      <c r="AB1339">
        <v>65</v>
      </c>
    </row>
    <row r="1340" spans="1:28" x14ac:dyDescent="0.25">
      <c r="A1340">
        <v>1854</v>
      </c>
      <c r="B1340" s="1">
        <v>44129</v>
      </c>
      <c r="C1340" t="s">
        <v>106</v>
      </c>
      <c r="D1340" t="s">
        <v>74</v>
      </c>
      <c r="E1340" t="s">
        <v>30</v>
      </c>
      <c r="F1340" t="s">
        <v>31</v>
      </c>
      <c r="G1340" t="s">
        <v>45</v>
      </c>
      <c r="H1340" t="s">
        <v>55</v>
      </c>
      <c r="I1340" t="s">
        <v>34</v>
      </c>
      <c r="J1340" t="s">
        <v>100</v>
      </c>
      <c r="K1340" s="1">
        <v>22887</v>
      </c>
      <c r="L1340" t="s">
        <v>36</v>
      </c>
      <c r="M1340" t="s">
        <v>37</v>
      </c>
      <c r="N1340" t="s">
        <v>84</v>
      </c>
      <c r="O1340" t="s">
        <v>67</v>
      </c>
      <c r="P1340" t="s">
        <v>107</v>
      </c>
      <c r="Q1340">
        <v>3</v>
      </c>
      <c r="R1340" s="1">
        <v>45136</v>
      </c>
      <c r="S1340">
        <v>1</v>
      </c>
      <c r="T1340">
        <v>2</v>
      </c>
      <c r="U1340">
        <v>5</v>
      </c>
      <c r="V1340" s="1">
        <v>45064</v>
      </c>
      <c r="W1340" t="s">
        <v>68</v>
      </c>
      <c r="X1340" t="s">
        <v>51</v>
      </c>
      <c r="Y1340" t="s">
        <v>43</v>
      </c>
      <c r="Z1340">
        <v>1</v>
      </c>
      <c r="AA1340">
        <v>837.64</v>
      </c>
      <c r="AB1340">
        <v>58</v>
      </c>
    </row>
    <row r="1341" spans="1:28" x14ac:dyDescent="0.25">
      <c r="A1341">
        <v>1855</v>
      </c>
      <c r="B1341" s="1">
        <v>44767</v>
      </c>
      <c r="C1341" t="s">
        <v>106</v>
      </c>
      <c r="D1341" t="s">
        <v>81</v>
      </c>
      <c r="E1341" t="s">
        <v>108</v>
      </c>
      <c r="F1341" t="s">
        <v>46</v>
      </c>
      <c r="G1341" t="s">
        <v>56</v>
      </c>
      <c r="H1341" t="s">
        <v>46</v>
      </c>
      <c r="I1341" t="s">
        <v>34</v>
      </c>
      <c r="J1341" t="s">
        <v>65</v>
      </c>
      <c r="K1341" s="1">
        <v>17306</v>
      </c>
      <c r="L1341" t="s">
        <v>36</v>
      </c>
      <c r="M1341" t="s">
        <v>48</v>
      </c>
      <c r="N1341" t="s">
        <v>60</v>
      </c>
      <c r="O1341" t="s">
        <v>67</v>
      </c>
      <c r="P1341" t="s">
        <v>78</v>
      </c>
      <c r="Q1341">
        <v>3</v>
      </c>
      <c r="R1341" s="1">
        <v>44957</v>
      </c>
      <c r="S1341">
        <v>3</v>
      </c>
      <c r="T1341">
        <v>3</v>
      </c>
      <c r="U1341">
        <v>3</v>
      </c>
      <c r="V1341" s="1">
        <v>44803</v>
      </c>
      <c r="W1341" t="s">
        <v>68</v>
      </c>
      <c r="X1341" t="s">
        <v>51</v>
      </c>
      <c r="Y1341" t="s">
        <v>52</v>
      </c>
      <c r="Z1341">
        <v>2</v>
      </c>
      <c r="AA1341">
        <v>648.72</v>
      </c>
      <c r="AB1341">
        <v>75</v>
      </c>
    </row>
    <row r="1342" spans="1:28" x14ac:dyDescent="0.25">
      <c r="A1342">
        <v>1856</v>
      </c>
      <c r="B1342" s="1">
        <v>44410</v>
      </c>
      <c r="C1342" t="s">
        <v>106</v>
      </c>
      <c r="D1342" t="s">
        <v>54</v>
      </c>
      <c r="E1342" t="s">
        <v>30</v>
      </c>
      <c r="F1342" t="s">
        <v>55</v>
      </c>
      <c r="G1342" t="s">
        <v>45</v>
      </c>
      <c r="H1342" t="s">
        <v>55</v>
      </c>
      <c r="I1342" t="s">
        <v>34</v>
      </c>
      <c r="J1342" t="s">
        <v>70</v>
      </c>
      <c r="K1342" s="1">
        <v>26561</v>
      </c>
      <c r="L1342" t="s">
        <v>36</v>
      </c>
      <c r="M1342" t="s">
        <v>37</v>
      </c>
      <c r="N1342" t="s">
        <v>72</v>
      </c>
      <c r="O1342" t="s">
        <v>39</v>
      </c>
      <c r="P1342" t="s">
        <v>78</v>
      </c>
      <c r="Q1342">
        <v>3</v>
      </c>
      <c r="R1342" s="1">
        <v>44999</v>
      </c>
      <c r="S1342">
        <v>2</v>
      </c>
      <c r="T1342">
        <v>3</v>
      </c>
      <c r="U1342">
        <v>3</v>
      </c>
      <c r="V1342" s="1">
        <v>45111</v>
      </c>
      <c r="W1342" t="s">
        <v>41</v>
      </c>
      <c r="X1342" t="s">
        <v>51</v>
      </c>
      <c r="Y1342" t="s">
        <v>43</v>
      </c>
      <c r="Z1342">
        <v>4</v>
      </c>
      <c r="AA1342">
        <v>687.77</v>
      </c>
      <c r="AB1342">
        <v>49</v>
      </c>
    </row>
    <row r="1343" spans="1:28" x14ac:dyDescent="0.25">
      <c r="A1343">
        <v>1857</v>
      </c>
      <c r="B1343" s="1">
        <v>44513</v>
      </c>
      <c r="C1343" t="s">
        <v>106</v>
      </c>
      <c r="D1343" t="s">
        <v>69</v>
      </c>
      <c r="E1343" t="s">
        <v>108</v>
      </c>
      <c r="F1343" t="s">
        <v>31</v>
      </c>
      <c r="G1343" t="s">
        <v>32</v>
      </c>
      <c r="H1343" t="s">
        <v>33</v>
      </c>
      <c r="I1343" t="s">
        <v>34</v>
      </c>
      <c r="J1343" t="s">
        <v>109</v>
      </c>
      <c r="K1343" s="1">
        <v>20610</v>
      </c>
      <c r="L1343" t="s">
        <v>36</v>
      </c>
      <c r="M1343" t="s">
        <v>48</v>
      </c>
      <c r="N1343" t="s">
        <v>60</v>
      </c>
      <c r="O1343" t="s">
        <v>77</v>
      </c>
      <c r="P1343" t="s">
        <v>78</v>
      </c>
      <c r="Q1343">
        <v>3</v>
      </c>
      <c r="R1343" s="1">
        <v>44794</v>
      </c>
      <c r="S1343">
        <v>1</v>
      </c>
      <c r="T1343">
        <v>4</v>
      </c>
      <c r="U1343">
        <v>1</v>
      </c>
      <c r="V1343" s="1">
        <v>45091</v>
      </c>
      <c r="W1343" t="s">
        <v>62</v>
      </c>
      <c r="X1343" t="s">
        <v>51</v>
      </c>
      <c r="Y1343" t="s">
        <v>52</v>
      </c>
      <c r="Z1343">
        <v>5</v>
      </c>
      <c r="AA1343">
        <v>278.62</v>
      </c>
      <c r="AB1343">
        <v>65</v>
      </c>
    </row>
    <row r="1344" spans="1:28" x14ac:dyDescent="0.25">
      <c r="A1344">
        <v>1858</v>
      </c>
      <c r="B1344" s="1">
        <v>43592</v>
      </c>
      <c r="C1344" t="s">
        <v>28</v>
      </c>
      <c r="D1344" t="s">
        <v>64</v>
      </c>
      <c r="E1344" t="s">
        <v>30</v>
      </c>
      <c r="F1344" t="s">
        <v>31</v>
      </c>
      <c r="G1344" t="s">
        <v>45</v>
      </c>
      <c r="H1344" t="s">
        <v>55</v>
      </c>
      <c r="I1344" t="s">
        <v>34</v>
      </c>
      <c r="J1344" t="s">
        <v>101</v>
      </c>
      <c r="K1344" s="1">
        <v>32193</v>
      </c>
      <c r="L1344" t="s">
        <v>36</v>
      </c>
      <c r="M1344" t="s">
        <v>37</v>
      </c>
      <c r="N1344" t="s">
        <v>84</v>
      </c>
      <c r="O1344" t="s">
        <v>39</v>
      </c>
      <c r="P1344" t="s">
        <v>78</v>
      </c>
      <c r="Q1344">
        <v>3</v>
      </c>
      <c r="R1344" s="1">
        <v>44860</v>
      </c>
      <c r="S1344">
        <v>2</v>
      </c>
      <c r="T1344">
        <v>4</v>
      </c>
      <c r="U1344">
        <v>1</v>
      </c>
      <c r="V1344" s="1">
        <v>44911</v>
      </c>
      <c r="W1344" t="s">
        <v>68</v>
      </c>
      <c r="X1344" t="s">
        <v>51</v>
      </c>
      <c r="Y1344" t="s">
        <v>43</v>
      </c>
      <c r="Z1344">
        <v>5</v>
      </c>
      <c r="AA1344">
        <v>568.57000000000005</v>
      </c>
      <c r="AB1344">
        <v>31</v>
      </c>
    </row>
    <row r="1345" spans="1:28" x14ac:dyDescent="0.25">
      <c r="A1345">
        <v>1859</v>
      </c>
      <c r="B1345" s="1">
        <v>44196</v>
      </c>
      <c r="C1345" t="s">
        <v>28</v>
      </c>
      <c r="D1345" t="s">
        <v>94</v>
      </c>
      <c r="E1345" t="s">
        <v>30</v>
      </c>
      <c r="F1345" t="s">
        <v>31</v>
      </c>
      <c r="G1345" t="s">
        <v>45</v>
      </c>
      <c r="H1345" t="s">
        <v>46</v>
      </c>
      <c r="I1345" t="s">
        <v>34</v>
      </c>
      <c r="J1345" t="s">
        <v>70</v>
      </c>
      <c r="K1345" s="1">
        <v>30299</v>
      </c>
      <c r="L1345" t="s">
        <v>36</v>
      </c>
      <c r="M1345" t="s">
        <v>37</v>
      </c>
      <c r="N1345" t="s">
        <v>49</v>
      </c>
      <c r="O1345" t="s">
        <v>67</v>
      </c>
      <c r="P1345" t="s">
        <v>78</v>
      </c>
      <c r="Q1345">
        <v>3</v>
      </c>
      <c r="R1345" s="1">
        <v>44974</v>
      </c>
      <c r="S1345">
        <v>4</v>
      </c>
      <c r="T1345">
        <v>2</v>
      </c>
      <c r="U1345">
        <v>5</v>
      </c>
      <c r="V1345" s="1">
        <v>44841</v>
      </c>
      <c r="W1345" t="s">
        <v>68</v>
      </c>
      <c r="X1345" t="s">
        <v>42</v>
      </c>
      <c r="Y1345" t="s">
        <v>63</v>
      </c>
      <c r="Z1345">
        <v>4</v>
      </c>
      <c r="AA1345">
        <v>764.64</v>
      </c>
      <c r="AB1345">
        <v>38</v>
      </c>
    </row>
    <row r="1346" spans="1:28" x14ac:dyDescent="0.25">
      <c r="A1346">
        <v>1860</v>
      </c>
      <c r="B1346" s="1">
        <v>43809</v>
      </c>
      <c r="C1346" t="s">
        <v>28</v>
      </c>
      <c r="D1346" t="s">
        <v>74</v>
      </c>
      <c r="E1346" t="s">
        <v>108</v>
      </c>
      <c r="F1346" t="s">
        <v>46</v>
      </c>
      <c r="G1346" t="s">
        <v>56</v>
      </c>
      <c r="H1346" t="s">
        <v>55</v>
      </c>
      <c r="I1346" t="s">
        <v>34</v>
      </c>
      <c r="J1346" t="s">
        <v>96</v>
      </c>
      <c r="K1346" s="1">
        <v>36686</v>
      </c>
      <c r="L1346" t="s">
        <v>36</v>
      </c>
      <c r="M1346" t="s">
        <v>37</v>
      </c>
      <c r="N1346" t="s">
        <v>84</v>
      </c>
      <c r="O1346" t="s">
        <v>77</v>
      </c>
      <c r="P1346" t="s">
        <v>78</v>
      </c>
      <c r="Q1346">
        <v>3</v>
      </c>
      <c r="R1346" s="1">
        <v>45006</v>
      </c>
      <c r="S1346">
        <v>1</v>
      </c>
      <c r="T1346">
        <v>4</v>
      </c>
      <c r="U1346">
        <v>3</v>
      </c>
      <c r="V1346" s="1">
        <v>44793</v>
      </c>
      <c r="W1346" t="s">
        <v>62</v>
      </c>
      <c r="X1346" t="s">
        <v>51</v>
      </c>
      <c r="Y1346" t="s">
        <v>73</v>
      </c>
      <c r="Z1346">
        <v>3</v>
      </c>
      <c r="AA1346">
        <v>551.45000000000005</v>
      </c>
      <c r="AB1346">
        <v>19</v>
      </c>
    </row>
    <row r="1347" spans="1:28" x14ac:dyDescent="0.25">
      <c r="A1347">
        <v>1861</v>
      </c>
      <c r="B1347" s="1">
        <v>43993</v>
      </c>
      <c r="C1347" t="s">
        <v>28</v>
      </c>
      <c r="D1347" t="s">
        <v>81</v>
      </c>
      <c r="E1347" t="s">
        <v>30</v>
      </c>
      <c r="F1347" t="s">
        <v>31</v>
      </c>
      <c r="G1347" t="s">
        <v>45</v>
      </c>
      <c r="H1347" t="s">
        <v>55</v>
      </c>
      <c r="I1347" t="s">
        <v>34</v>
      </c>
      <c r="J1347" t="s">
        <v>101</v>
      </c>
      <c r="K1347" s="1">
        <v>18943</v>
      </c>
      <c r="L1347" t="s">
        <v>36</v>
      </c>
      <c r="M1347" t="s">
        <v>48</v>
      </c>
      <c r="N1347" t="s">
        <v>72</v>
      </c>
      <c r="O1347" t="s">
        <v>39</v>
      </c>
      <c r="P1347" t="s">
        <v>78</v>
      </c>
      <c r="Q1347">
        <v>3</v>
      </c>
      <c r="R1347" s="1">
        <v>44826</v>
      </c>
      <c r="S1347">
        <v>1</v>
      </c>
      <c r="T1347">
        <v>2</v>
      </c>
      <c r="U1347">
        <v>4</v>
      </c>
      <c r="V1347" s="1">
        <v>45095</v>
      </c>
      <c r="W1347" t="s">
        <v>50</v>
      </c>
      <c r="X1347" t="s">
        <v>42</v>
      </c>
      <c r="Y1347" t="s">
        <v>63</v>
      </c>
      <c r="Z1347">
        <v>2</v>
      </c>
      <c r="AA1347">
        <v>849.52</v>
      </c>
      <c r="AB1347">
        <v>69</v>
      </c>
    </row>
    <row r="1348" spans="1:28" x14ac:dyDescent="0.25">
      <c r="A1348">
        <v>1862</v>
      </c>
      <c r="B1348" s="1">
        <v>44438</v>
      </c>
      <c r="C1348" t="s">
        <v>28</v>
      </c>
      <c r="D1348" t="s">
        <v>54</v>
      </c>
      <c r="E1348" t="s">
        <v>30</v>
      </c>
      <c r="F1348" t="s">
        <v>55</v>
      </c>
      <c r="G1348" t="s">
        <v>32</v>
      </c>
      <c r="H1348" t="s">
        <v>33</v>
      </c>
      <c r="I1348" t="s">
        <v>34</v>
      </c>
      <c r="J1348" t="s">
        <v>47</v>
      </c>
      <c r="K1348" s="1">
        <v>31131</v>
      </c>
      <c r="L1348" t="s">
        <v>36</v>
      </c>
      <c r="M1348" t="s">
        <v>48</v>
      </c>
      <c r="N1348" t="s">
        <v>60</v>
      </c>
      <c r="O1348" t="s">
        <v>61</v>
      </c>
      <c r="P1348" t="s">
        <v>78</v>
      </c>
      <c r="Q1348">
        <v>3</v>
      </c>
      <c r="R1348" s="1">
        <v>44996</v>
      </c>
      <c r="S1348">
        <v>5</v>
      </c>
      <c r="T1348">
        <v>4</v>
      </c>
      <c r="U1348">
        <v>4</v>
      </c>
      <c r="V1348" s="1">
        <v>44916</v>
      </c>
      <c r="W1348" t="s">
        <v>92</v>
      </c>
      <c r="X1348" t="s">
        <v>42</v>
      </c>
      <c r="Y1348" t="s">
        <v>52</v>
      </c>
      <c r="Z1348">
        <v>1</v>
      </c>
      <c r="AA1348">
        <v>180.61</v>
      </c>
      <c r="AB1348">
        <v>36</v>
      </c>
    </row>
    <row r="1349" spans="1:28" x14ac:dyDescent="0.25">
      <c r="A1349">
        <v>1863</v>
      </c>
      <c r="B1349" s="1">
        <v>43773</v>
      </c>
      <c r="C1349" t="s">
        <v>28</v>
      </c>
      <c r="D1349" t="s">
        <v>69</v>
      </c>
      <c r="E1349" t="s">
        <v>30</v>
      </c>
      <c r="F1349" t="s">
        <v>46</v>
      </c>
      <c r="G1349" t="s">
        <v>32</v>
      </c>
      <c r="H1349" t="s">
        <v>55</v>
      </c>
      <c r="I1349" t="s">
        <v>34</v>
      </c>
      <c r="J1349" t="s">
        <v>79</v>
      </c>
      <c r="K1349" s="1">
        <v>32038</v>
      </c>
      <c r="L1349" t="s">
        <v>36</v>
      </c>
      <c r="M1349" t="s">
        <v>37</v>
      </c>
      <c r="N1349" t="s">
        <v>60</v>
      </c>
      <c r="O1349" t="s">
        <v>61</v>
      </c>
      <c r="P1349" t="s">
        <v>78</v>
      </c>
      <c r="Q1349">
        <v>3</v>
      </c>
      <c r="R1349" s="1">
        <v>45111</v>
      </c>
      <c r="S1349">
        <v>5</v>
      </c>
      <c r="T1349">
        <v>2</v>
      </c>
      <c r="U1349">
        <v>2</v>
      </c>
      <c r="V1349" s="1">
        <v>45098</v>
      </c>
      <c r="W1349" t="s">
        <v>92</v>
      </c>
      <c r="X1349" t="s">
        <v>42</v>
      </c>
      <c r="Y1349" t="s">
        <v>73</v>
      </c>
      <c r="Z1349">
        <v>3</v>
      </c>
      <c r="AA1349">
        <v>559.52</v>
      </c>
      <c r="AB1349">
        <v>32</v>
      </c>
    </row>
    <row r="1350" spans="1:28" x14ac:dyDescent="0.25">
      <c r="A1350">
        <v>1864</v>
      </c>
      <c r="B1350" s="1">
        <v>45080</v>
      </c>
      <c r="C1350" t="s">
        <v>28</v>
      </c>
      <c r="D1350" t="s">
        <v>29</v>
      </c>
      <c r="E1350" t="s">
        <v>30</v>
      </c>
      <c r="F1350" t="s">
        <v>55</v>
      </c>
      <c r="G1350" t="s">
        <v>45</v>
      </c>
      <c r="H1350" t="s">
        <v>33</v>
      </c>
      <c r="I1350" t="s">
        <v>34</v>
      </c>
      <c r="J1350" t="s">
        <v>70</v>
      </c>
      <c r="K1350" s="1">
        <v>26445</v>
      </c>
      <c r="L1350" t="s">
        <v>36</v>
      </c>
      <c r="M1350" t="s">
        <v>37</v>
      </c>
      <c r="N1350" t="s">
        <v>49</v>
      </c>
      <c r="O1350" t="s">
        <v>67</v>
      </c>
      <c r="P1350" t="s">
        <v>78</v>
      </c>
      <c r="Q1350">
        <v>3</v>
      </c>
      <c r="R1350" s="1">
        <v>44905</v>
      </c>
      <c r="S1350">
        <v>3</v>
      </c>
      <c r="T1350">
        <v>2</v>
      </c>
      <c r="U1350">
        <v>1</v>
      </c>
      <c r="V1350" s="1">
        <v>44779</v>
      </c>
      <c r="W1350" t="s">
        <v>62</v>
      </c>
      <c r="X1350" t="s">
        <v>42</v>
      </c>
      <c r="Y1350" t="s">
        <v>63</v>
      </c>
      <c r="Z1350">
        <v>4</v>
      </c>
      <c r="AA1350">
        <v>850.57</v>
      </c>
      <c r="AB1350">
        <v>51</v>
      </c>
    </row>
    <row r="1351" spans="1:28" x14ac:dyDescent="0.25">
      <c r="A1351">
        <v>1865</v>
      </c>
      <c r="B1351" s="1">
        <v>44241</v>
      </c>
      <c r="C1351" t="s">
        <v>28</v>
      </c>
      <c r="D1351" t="s">
        <v>85</v>
      </c>
      <c r="E1351" t="s">
        <v>30</v>
      </c>
      <c r="F1351" t="s">
        <v>46</v>
      </c>
      <c r="G1351" t="s">
        <v>32</v>
      </c>
      <c r="H1351" t="s">
        <v>46</v>
      </c>
      <c r="I1351" t="s">
        <v>34</v>
      </c>
      <c r="J1351" t="s">
        <v>70</v>
      </c>
      <c r="K1351" s="1">
        <v>25347</v>
      </c>
      <c r="L1351" t="s">
        <v>36</v>
      </c>
      <c r="M1351" t="s">
        <v>37</v>
      </c>
      <c r="N1351" t="s">
        <v>84</v>
      </c>
      <c r="O1351" t="s">
        <v>61</v>
      </c>
      <c r="P1351" t="s">
        <v>78</v>
      </c>
      <c r="Q1351">
        <v>3</v>
      </c>
      <c r="R1351" s="1">
        <v>44938</v>
      </c>
      <c r="S1351">
        <v>1</v>
      </c>
      <c r="T1351">
        <v>3</v>
      </c>
      <c r="U1351">
        <v>4</v>
      </c>
      <c r="V1351" s="1">
        <v>44878</v>
      </c>
      <c r="W1351" t="s">
        <v>62</v>
      </c>
      <c r="X1351" t="s">
        <v>42</v>
      </c>
      <c r="Y1351" t="s">
        <v>63</v>
      </c>
      <c r="Z1351">
        <v>3</v>
      </c>
      <c r="AA1351">
        <v>802.75</v>
      </c>
      <c r="AB1351">
        <v>52</v>
      </c>
    </row>
    <row r="1352" spans="1:28" x14ac:dyDescent="0.25">
      <c r="A1352">
        <v>1866</v>
      </c>
      <c r="B1352" s="1">
        <v>44985</v>
      </c>
      <c r="C1352" t="s">
        <v>28</v>
      </c>
      <c r="D1352" t="s">
        <v>44</v>
      </c>
      <c r="E1352" t="s">
        <v>30</v>
      </c>
      <c r="F1352" t="s">
        <v>31</v>
      </c>
      <c r="G1352" t="s">
        <v>45</v>
      </c>
      <c r="H1352" t="s">
        <v>33</v>
      </c>
      <c r="I1352" t="s">
        <v>34</v>
      </c>
      <c r="J1352" t="s">
        <v>70</v>
      </c>
      <c r="K1352" s="1">
        <v>29363</v>
      </c>
      <c r="L1352" t="s">
        <v>36</v>
      </c>
      <c r="M1352" t="s">
        <v>48</v>
      </c>
      <c r="N1352" t="s">
        <v>84</v>
      </c>
      <c r="O1352" t="s">
        <v>77</v>
      </c>
      <c r="P1352" t="s">
        <v>78</v>
      </c>
      <c r="Q1352">
        <v>3</v>
      </c>
      <c r="R1352" s="1">
        <v>44846</v>
      </c>
      <c r="S1352">
        <v>3</v>
      </c>
      <c r="T1352">
        <v>5</v>
      </c>
      <c r="U1352">
        <v>2</v>
      </c>
      <c r="V1352" s="1">
        <v>45038</v>
      </c>
      <c r="W1352" t="s">
        <v>50</v>
      </c>
      <c r="X1352" t="s">
        <v>51</v>
      </c>
      <c r="Y1352" t="s">
        <v>63</v>
      </c>
      <c r="Z1352">
        <v>3</v>
      </c>
      <c r="AA1352">
        <v>587.63</v>
      </c>
      <c r="AB1352">
        <v>43</v>
      </c>
    </row>
    <row r="1353" spans="1:28" x14ac:dyDescent="0.25">
      <c r="A1353">
        <v>1867</v>
      </c>
      <c r="B1353" s="1">
        <v>44205</v>
      </c>
      <c r="C1353" t="s">
        <v>28</v>
      </c>
      <c r="D1353" t="s">
        <v>87</v>
      </c>
      <c r="E1353" t="s">
        <v>30</v>
      </c>
      <c r="F1353" t="s">
        <v>55</v>
      </c>
      <c r="G1353" t="s">
        <v>56</v>
      </c>
      <c r="H1353" t="s">
        <v>33</v>
      </c>
      <c r="I1353" t="s">
        <v>34</v>
      </c>
      <c r="J1353" t="s">
        <v>79</v>
      </c>
      <c r="K1353" s="1">
        <v>15646</v>
      </c>
      <c r="L1353" t="s">
        <v>36</v>
      </c>
      <c r="M1353" t="s">
        <v>48</v>
      </c>
      <c r="N1353" t="s">
        <v>84</v>
      </c>
      <c r="O1353" t="s">
        <v>77</v>
      </c>
      <c r="P1353" t="s">
        <v>98</v>
      </c>
      <c r="Q1353">
        <v>3</v>
      </c>
      <c r="R1353" s="1">
        <v>45054</v>
      </c>
      <c r="S1353">
        <v>1</v>
      </c>
      <c r="T1353">
        <v>5</v>
      </c>
      <c r="U1353">
        <v>2</v>
      </c>
      <c r="V1353" s="1">
        <v>45050</v>
      </c>
      <c r="W1353" t="s">
        <v>62</v>
      </c>
      <c r="X1353" t="s">
        <v>51</v>
      </c>
      <c r="Y1353" t="s">
        <v>73</v>
      </c>
      <c r="Z1353">
        <v>3</v>
      </c>
      <c r="AA1353">
        <v>114.45</v>
      </c>
      <c r="AB1353">
        <v>79</v>
      </c>
    </row>
    <row r="1354" spans="1:28" x14ac:dyDescent="0.25">
      <c r="A1354">
        <v>1868</v>
      </c>
      <c r="B1354" s="1">
        <v>44642</v>
      </c>
      <c r="C1354" t="s">
        <v>28</v>
      </c>
      <c r="D1354" t="s">
        <v>64</v>
      </c>
      <c r="E1354" t="s">
        <v>30</v>
      </c>
      <c r="F1354" t="s">
        <v>46</v>
      </c>
      <c r="G1354" t="s">
        <v>45</v>
      </c>
      <c r="H1354" t="s">
        <v>55</v>
      </c>
      <c r="I1354" t="s">
        <v>34</v>
      </c>
      <c r="J1354" t="s">
        <v>70</v>
      </c>
      <c r="K1354" s="1">
        <v>36858</v>
      </c>
      <c r="L1354" t="s">
        <v>36</v>
      </c>
      <c r="M1354" t="s">
        <v>48</v>
      </c>
      <c r="N1354" t="s">
        <v>72</v>
      </c>
      <c r="O1354" t="s">
        <v>61</v>
      </c>
      <c r="P1354" t="s">
        <v>98</v>
      </c>
      <c r="Q1354">
        <v>3</v>
      </c>
      <c r="R1354" s="1">
        <v>44983</v>
      </c>
      <c r="S1354">
        <v>5</v>
      </c>
      <c r="T1354">
        <v>3</v>
      </c>
      <c r="U1354">
        <v>3</v>
      </c>
      <c r="V1354" s="1">
        <v>45012</v>
      </c>
      <c r="W1354" t="s">
        <v>41</v>
      </c>
      <c r="X1354" t="s">
        <v>42</v>
      </c>
      <c r="Y1354" t="s">
        <v>63</v>
      </c>
      <c r="Z1354">
        <v>4</v>
      </c>
      <c r="AA1354">
        <v>599.79</v>
      </c>
      <c r="AB1354">
        <v>22</v>
      </c>
    </row>
    <row r="1355" spans="1:28" x14ac:dyDescent="0.25">
      <c r="A1355">
        <v>1869</v>
      </c>
      <c r="B1355" s="1">
        <v>43780</v>
      </c>
      <c r="C1355" t="s">
        <v>28</v>
      </c>
      <c r="D1355" t="s">
        <v>94</v>
      </c>
      <c r="E1355" t="s">
        <v>30</v>
      </c>
      <c r="F1355" t="s">
        <v>46</v>
      </c>
      <c r="G1355" t="s">
        <v>32</v>
      </c>
      <c r="H1355" t="s">
        <v>33</v>
      </c>
      <c r="I1355" t="s">
        <v>34</v>
      </c>
      <c r="J1355" t="s">
        <v>102</v>
      </c>
      <c r="K1355" s="1">
        <v>29976</v>
      </c>
      <c r="L1355" t="s">
        <v>36</v>
      </c>
      <c r="M1355" t="s">
        <v>37</v>
      </c>
      <c r="N1355" t="s">
        <v>84</v>
      </c>
      <c r="O1355" t="s">
        <v>67</v>
      </c>
      <c r="P1355" t="s">
        <v>78</v>
      </c>
      <c r="Q1355">
        <v>3</v>
      </c>
      <c r="R1355" s="1">
        <v>44804</v>
      </c>
      <c r="S1355">
        <v>1</v>
      </c>
      <c r="T1355">
        <v>2</v>
      </c>
      <c r="U1355">
        <v>3</v>
      </c>
      <c r="V1355" s="1">
        <v>44918</v>
      </c>
      <c r="W1355" t="s">
        <v>50</v>
      </c>
      <c r="X1355" t="s">
        <v>42</v>
      </c>
      <c r="Y1355" t="s">
        <v>43</v>
      </c>
      <c r="Z1355">
        <v>3</v>
      </c>
      <c r="AA1355">
        <v>280.45999999999998</v>
      </c>
      <c r="AB1355">
        <v>37</v>
      </c>
    </row>
    <row r="1356" spans="1:28" x14ac:dyDescent="0.25">
      <c r="A1356">
        <v>1870</v>
      </c>
      <c r="B1356" s="1">
        <v>44838</v>
      </c>
      <c r="C1356" t="s">
        <v>28</v>
      </c>
      <c r="D1356" t="s">
        <v>74</v>
      </c>
      <c r="E1356" t="s">
        <v>30</v>
      </c>
      <c r="F1356" t="s">
        <v>31</v>
      </c>
      <c r="G1356" t="s">
        <v>56</v>
      </c>
      <c r="H1356" t="s">
        <v>55</v>
      </c>
      <c r="I1356" t="s">
        <v>34</v>
      </c>
      <c r="J1356" t="s">
        <v>79</v>
      </c>
      <c r="K1356" s="1">
        <v>33694</v>
      </c>
      <c r="L1356" t="s">
        <v>36</v>
      </c>
      <c r="M1356" t="s">
        <v>37</v>
      </c>
      <c r="N1356" t="s">
        <v>49</v>
      </c>
      <c r="O1356" t="s">
        <v>67</v>
      </c>
      <c r="P1356" t="s">
        <v>40</v>
      </c>
      <c r="Q1356">
        <v>3</v>
      </c>
      <c r="R1356" s="1">
        <v>44817</v>
      </c>
      <c r="S1356">
        <v>2</v>
      </c>
      <c r="T1356">
        <v>5</v>
      </c>
      <c r="U1356">
        <v>3</v>
      </c>
      <c r="V1356" s="1">
        <v>44920</v>
      </c>
      <c r="W1356" t="s">
        <v>92</v>
      </c>
      <c r="X1356" t="s">
        <v>51</v>
      </c>
      <c r="Y1356" t="s">
        <v>52</v>
      </c>
      <c r="Z1356">
        <v>3</v>
      </c>
      <c r="AA1356">
        <v>969.98</v>
      </c>
      <c r="AB1356">
        <v>30</v>
      </c>
    </row>
    <row r="1357" spans="1:28" x14ac:dyDescent="0.25">
      <c r="A1357">
        <v>1871</v>
      </c>
      <c r="B1357" s="1">
        <v>44431</v>
      </c>
      <c r="C1357" t="s">
        <v>28</v>
      </c>
      <c r="D1357" t="s">
        <v>81</v>
      </c>
      <c r="E1357" t="s">
        <v>30</v>
      </c>
      <c r="F1357" t="s">
        <v>31</v>
      </c>
      <c r="G1357" t="s">
        <v>32</v>
      </c>
      <c r="H1357" t="s">
        <v>55</v>
      </c>
      <c r="I1357" t="s">
        <v>34</v>
      </c>
      <c r="J1357" t="s">
        <v>101</v>
      </c>
      <c r="K1357" s="1">
        <v>35286</v>
      </c>
      <c r="L1357" t="s">
        <v>36</v>
      </c>
      <c r="M1357" t="s">
        <v>37</v>
      </c>
      <c r="N1357" t="s">
        <v>38</v>
      </c>
      <c r="O1357" t="s">
        <v>39</v>
      </c>
      <c r="P1357" t="s">
        <v>40</v>
      </c>
      <c r="Q1357">
        <v>3</v>
      </c>
      <c r="R1357" s="1">
        <v>44907</v>
      </c>
      <c r="S1357">
        <v>1</v>
      </c>
      <c r="T1357">
        <v>4</v>
      </c>
      <c r="U1357">
        <v>3</v>
      </c>
      <c r="V1357" s="1">
        <v>45110</v>
      </c>
      <c r="W1357" t="s">
        <v>50</v>
      </c>
      <c r="X1357" t="s">
        <v>42</v>
      </c>
      <c r="Y1357" t="s">
        <v>43</v>
      </c>
      <c r="Z1357">
        <v>4</v>
      </c>
      <c r="AA1357">
        <v>643.07000000000005</v>
      </c>
      <c r="AB1357">
        <v>25</v>
      </c>
    </row>
    <row r="1358" spans="1:28" x14ac:dyDescent="0.25">
      <c r="A1358">
        <v>1872</v>
      </c>
      <c r="B1358" s="1">
        <v>44900</v>
      </c>
      <c r="C1358" t="s">
        <v>28</v>
      </c>
      <c r="D1358" t="s">
        <v>54</v>
      </c>
      <c r="E1358" t="s">
        <v>30</v>
      </c>
      <c r="F1358" t="s">
        <v>55</v>
      </c>
      <c r="G1358" t="s">
        <v>56</v>
      </c>
      <c r="H1358" t="s">
        <v>33</v>
      </c>
      <c r="I1358" t="s">
        <v>34</v>
      </c>
      <c r="J1358" t="s">
        <v>70</v>
      </c>
      <c r="K1358" s="1">
        <v>26654</v>
      </c>
      <c r="L1358" t="s">
        <v>36</v>
      </c>
      <c r="M1358" t="s">
        <v>37</v>
      </c>
      <c r="N1358" t="s">
        <v>49</v>
      </c>
      <c r="O1358" t="s">
        <v>67</v>
      </c>
      <c r="P1358" t="s">
        <v>40</v>
      </c>
      <c r="Q1358">
        <v>3</v>
      </c>
      <c r="R1358" s="1">
        <v>45033</v>
      </c>
      <c r="S1358">
        <v>1</v>
      </c>
      <c r="T1358">
        <v>2</v>
      </c>
      <c r="U1358">
        <v>5</v>
      </c>
      <c r="V1358" s="1">
        <v>45111</v>
      </c>
      <c r="W1358" t="s">
        <v>41</v>
      </c>
      <c r="X1358" t="s">
        <v>42</v>
      </c>
      <c r="Y1358" t="s">
        <v>52</v>
      </c>
      <c r="Z1358">
        <v>4</v>
      </c>
      <c r="AA1358">
        <v>299.55</v>
      </c>
      <c r="AB1358">
        <v>50</v>
      </c>
    </row>
    <row r="1359" spans="1:28" x14ac:dyDescent="0.25">
      <c r="A1359">
        <v>1873</v>
      </c>
      <c r="B1359" s="1">
        <v>43666</v>
      </c>
      <c r="C1359" t="s">
        <v>106</v>
      </c>
      <c r="D1359" t="s">
        <v>69</v>
      </c>
      <c r="E1359" t="s">
        <v>30</v>
      </c>
      <c r="F1359" t="s">
        <v>31</v>
      </c>
      <c r="G1359" t="s">
        <v>32</v>
      </c>
      <c r="H1359" t="s">
        <v>33</v>
      </c>
      <c r="I1359" t="s">
        <v>34</v>
      </c>
      <c r="J1359" t="s">
        <v>79</v>
      </c>
      <c r="K1359" s="1">
        <v>21938</v>
      </c>
      <c r="L1359" t="s">
        <v>36</v>
      </c>
      <c r="M1359" t="s">
        <v>37</v>
      </c>
      <c r="N1359" t="s">
        <v>72</v>
      </c>
      <c r="O1359" t="s">
        <v>67</v>
      </c>
      <c r="P1359" t="s">
        <v>40</v>
      </c>
      <c r="Q1359">
        <v>3</v>
      </c>
      <c r="R1359" s="1">
        <v>44787</v>
      </c>
      <c r="S1359">
        <v>5</v>
      </c>
      <c r="T1359">
        <v>2</v>
      </c>
      <c r="U1359">
        <v>3</v>
      </c>
      <c r="V1359" s="1">
        <v>44987</v>
      </c>
      <c r="W1359" t="s">
        <v>68</v>
      </c>
      <c r="X1359" t="s">
        <v>51</v>
      </c>
      <c r="Y1359" t="s">
        <v>52</v>
      </c>
      <c r="Z1359">
        <v>3</v>
      </c>
      <c r="AA1359">
        <v>373.67</v>
      </c>
      <c r="AB1359">
        <v>59</v>
      </c>
    </row>
    <row r="1360" spans="1:28" x14ac:dyDescent="0.25">
      <c r="A1360">
        <v>1874</v>
      </c>
      <c r="B1360" s="1">
        <v>44505</v>
      </c>
      <c r="C1360" t="s">
        <v>106</v>
      </c>
      <c r="D1360" t="s">
        <v>29</v>
      </c>
      <c r="E1360" t="s">
        <v>30</v>
      </c>
      <c r="F1360" t="s">
        <v>55</v>
      </c>
      <c r="G1360" t="s">
        <v>56</v>
      </c>
      <c r="H1360" t="s">
        <v>46</v>
      </c>
      <c r="I1360" t="s">
        <v>34</v>
      </c>
      <c r="J1360" t="s">
        <v>110</v>
      </c>
      <c r="K1360" s="1">
        <v>22258</v>
      </c>
      <c r="L1360" t="s">
        <v>36</v>
      </c>
      <c r="M1360" t="s">
        <v>48</v>
      </c>
      <c r="N1360" t="s">
        <v>84</v>
      </c>
      <c r="O1360" t="s">
        <v>39</v>
      </c>
      <c r="P1360" t="s">
        <v>40</v>
      </c>
      <c r="Q1360">
        <v>3</v>
      </c>
      <c r="R1360" s="1">
        <v>45050</v>
      </c>
      <c r="S1360">
        <v>2</v>
      </c>
      <c r="T1360">
        <v>4</v>
      </c>
      <c r="U1360">
        <v>4</v>
      </c>
      <c r="V1360" s="1">
        <v>44920</v>
      </c>
      <c r="W1360" t="s">
        <v>41</v>
      </c>
      <c r="X1360" t="s">
        <v>42</v>
      </c>
      <c r="Y1360" t="s">
        <v>73</v>
      </c>
      <c r="Z1360">
        <v>1</v>
      </c>
      <c r="AA1360">
        <v>902.01</v>
      </c>
      <c r="AB1360">
        <v>61</v>
      </c>
    </row>
    <row r="1361" spans="1:28" x14ac:dyDescent="0.25">
      <c r="A1361">
        <v>1875</v>
      </c>
      <c r="B1361" s="1">
        <v>44200</v>
      </c>
      <c r="C1361" t="s">
        <v>106</v>
      </c>
      <c r="D1361" t="s">
        <v>44</v>
      </c>
      <c r="E1361" t="s">
        <v>108</v>
      </c>
      <c r="F1361" t="s">
        <v>55</v>
      </c>
      <c r="G1361" t="s">
        <v>32</v>
      </c>
      <c r="H1361" t="s">
        <v>55</v>
      </c>
      <c r="I1361" t="s">
        <v>34</v>
      </c>
      <c r="J1361" t="s">
        <v>65</v>
      </c>
      <c r="K1361" s="1">
        <v>19572</v>
      </c>
      <c r="L1361" t="s">
        <v>36</v>
      </c>
      <c r="M1361" t="s">
        <v>48</v>
      </c>
      <c r="N1361" t="s">
        <v>60</v>
      </c>
      <c r="O1361" t="s">
        <v>61</v>
      </c>
      <c r="P1361" t="s">
        <v>40</v>
      </c>
      <c r="Q1361">
        <v>3</v>
      </c>
      <c r="R1361" s="1">
        <v>45143</v>
      </c>
      <c r="S1361">
        <v>3</v>
      </c>
      <c r="T1361">
        <v>1</v>
      </c>
      <c r="U1361">
        <v>4</v>
      </c>
      <c r="V1361" s="1">
        <v>45004</v>
      </c>
      <c r="W1361" t="s">
        <v>62</v>
      </c>
      <c r="X1361" t="s">
        <v>42</v>
      </c>
      <c r="Y1361" t="s">
        <v>43</v>
      </c>
      <c r="Z1361">
        <v>1</v>
      </c>
      <c r="AA1361">
        <v>105.61</v>
      </c>
      <c r="AB1361">
        <v>68</v>
      </c>
    </row>
    <row r="1362" spans="1:28" x14ac:dyDescent="0.25">
      <c r="A1362">
        <v>1877</v>
      </c>
      <c r="B1362" s="1">
        <v>44499</v>
      </c>
      <c r="C1362" t="s">
        <v>106</v>
      </c>
      <c r="D1362" t="s">
        <v>81</v>
      </c>
      <c r="E1362" t="s">
        <v>30</v>
      </c>
      <c r="F1362" t="s">
        <v>46</v>
      </c>
      <c r="G1362" t="s">
        <v>45</v>
      </c>
      <c r="H1362" t="s">
        <v>55</v>
      </c>
      <c r="I1362" t="s">
        <v>34</v>
      </c>
      <c r="J1362" t="s">
        <v>65</v>
      </c>
      <c r="K1362" s="1">
        <v>22418</v>
      </c>
      <c r="L1362" t="s">
        <v>36</v>
      </c>
      <c r="M1362" t="s">
        <v>48</v>
      </c>
      <c r="N1362" t="s">
        <v>84</v>
      </c>
      <c r="O1362" t="s">
        <v>67</v>
      </c>
      <c r="P1362" t="s">
        <v>40</v>
      </c>
      <c r="Q1362">
        <v>3</v>
      </c>
      <c r="R1362" s="1">
        <v>44812</v>
      </c>
      <c r="S1362">
        <v>2</v>
      </c>
      <c r="T1362">
        <v>3</v>
      </c>
      <c r="U1362">
        <v>2</v>
      </c>
      <c r="V1362" s="1">
        <v>45047</v>
      </c>
      <c r="W1362" t="s">
        <v>68</v>
      </c>
      <c r="X1362" t="s">
        <v>51</v>
      </c>
      <c r="Y1362" t="s">
        <v>73</v>
      </c>
      <c r="Z1362">
        <v>1</v>
      </c>
      <c r="AA1362">
        <v>845.17</v>
      </c>
      <c r="AB1362">
        <v>60</v>
      </c>
    </row>
    <row r="1363" spans="1:28" x14ac:dyDescent="0.25">
      <c r="A1363">
        <v>1878</v>
      </c>
      <c r="B1363" s="1">
        <v>44836</v>
      </c>
      <c r="C1363" t="s">
        <v>28</v>
      </c>
      <c r="D1363" t="s">
        <v>74</v>
      </c>
      <c r="E1363" t="s">
        <v>30</v>
      </c>
      <c r="F1363" t="s">
        <v>46</v>
      </c>
      <c r="G1363" t="s">
        <v>56</v>
      </c>
      <c r="H1363" t="s">
        <v>46</v>
      </c>
      <c r="I1363" t="s">
        <v>34</v>
      </c>
      <c r="J1363" t="s">
        <v>89</v>
      </c>
      <c r="K1363" s="1">
        <v>37059</v>
      </c>
      <c r="L1363" t="s">
        <v>36</v>
      </c>
      <c r="M1363" t="s">
        <v>37</v>
      </c>
      <c r="N1363" t="s">
        <v>38</v>
      </c>
      <c r="O1363" t="s">
        <v>61</v>
      </c>
      <c r="P1363" t="s">
        <v>40</v>
      </c>
      <c r="Q1363">
        <v>3</v>
      </c>
      <c r="R1363" s="1">
        <v>44939</v>
      </c>
      <c r="S1363">
        <v>5</v>
      </c>
      <c r="T1363">
        <v>3</v>
      </c>
      <c r="U1363">
        <v>3</v>
      </c>
      <c r="V1363" s="1">
        <v>45071</v>
      </c>
      <c r="W1363" t="s">
        <v>68</v>
      </c>
      <c r="X1363" t="s">
        <v>51</v>
      </c>
      <c r="Y1363" t="s">
        <v>73</v>
      </c>
      <c r="Z1363">
        <v>5</v>
      </c>
      <c r="AA1363">
        <v>932.44</v>
      </c>
      <c r="AB1363">
        <v>21</v>
      </c>
    </row>
    <row r="1364" spans="1:28" x14ac:dyDescent="0.25">
      <c r="A1364">
        <v>1879</v>
      </c>
      <c r="B1364" s="1">
        <v>43429</v>
      </c>
      <c r="C1364" t="s">
        <v>28</v>
      </c>
      <c r="D1364" t="s">
        <v>69</v>
      </c>
      <c r="E1364" t="s">
        <v>108</v>
      </c>
      <c r="F1364" t="s">
        <v>46</v>
      </c>
      <c r="G1364" t="s">
        <v>56</v>
      </c>
      <c r="H1364" t="s">
        <v>33</v>
      </c>
      <c r="I1364" t="s">
        <v>34</v>
      </c>
      <c r="J1364" t="s">
        <v>79</v>
      </c>
      <c r="K1364" s="1">
        <v>24045</v>
      </c>
      <c r="L1364" t="s">
        <v>36</v>
      </c>
      <c r="M1364" t="s">
        <v>37</v>
      </c>
      <c r="N1364" t="s">
        <v>72</v>
      </c>
      <c r="O1364" t="s">
        <v>61</v>
      </c>
      <c r="P1364" t="s">
        <v>40</v>
      </c>
      <c r="Q1364">
        <v>3</v>
      </c>
      <c r="R1364" s="1">
        <v>45143</v>
      </c>
      <c r="S1364">
        <v>2</v>
      </c>
      <c r="T1364">
        <v>3</v>
      </c>
      <c r="U1364">
        <v>4</v>
      </c>
      <c r="V1364" s="1">
        <v>45045</v>
      </c>
      <c r="W1364" t="s">
        <v>41</v>
      </c>
      <c r="X1364" t="s">
        <v>42</v>
      </c>
      <c r="Y1364" t="s">
        <v>73</v>
      </c>
      <c r="Z1364">
        <v>2</v>
      </c>
      <c r="AA1364">
        <v>227.51</v>
      </c>
      <c r="AB1364">
        <v>53</v>
      </c>
    </row>
    <row r="1365" spans="1:28" x14ac:dyDescent="0.25">
      <c r="A1365">
        <v>1880</v>
      </c>
      <c r="B1365" s="1">
        <v>44386</v>
      </c>
      <c r="C1365" t="s">
        <v>28</v>
      </c>
      <c r="D1365" t="s">
        <v>29</v>
      </c>
      <c r="E1365" t="s">
        <v>108</v>
      </c>
      <c r="F1365" t="s">
        <v>55</v>
      </c>
      <c r="G1365" t="s">
        <v>45</v>
      </c>
      <c r="H1365" t="s">
        <v>55</v>
      </c>
      <c r="I1365" t="s">
        <v>34</v>
      </c>
      <c r="J1365" t="s">
        <v>96</v>
      </c>
      <c r="K1365" s="1">
        <v>24114</v>
      </c>
      <c r="L1365" t="s">
        <v>36</v>
      </c>
      <c r="M1365" t="s">
        <v>37</v>
      </c>
      <c r="N1365" t="s">
        <v>72</v>
      </c>
      <c r="O1365" t="s">
        <v>39</v>
      </c>
      <c r="P1365" t="s">
        <v>40</v>
      </c>
      <c r="Q1365">
        <v>3</v>
      </c>
      <c r="R1365" s="1">
        <v>45029</v>
      </c>
      <c r="S1365">
        <v>5</v>
      </c>
      <c r="T1365">
        <v>1</v>
      </c>
      <c r="U1365">
        <v>2</v>
      </c>
      <c r="V1365" s="1">
        <v>44783</v>
      </c>
      <c r="W1365" t="s">
        <v>50</v>
      </c>
      <c r="X1365" t="s">
        <v>42</v>
      </c>
      <c r="Y1365" t="s">
        <v>52</v>
      </c>
      <c r="Z1365">
        <v>5</v>
      </c>
      <c r="AA1365">
        <v>785.05</v>
      </c>
      <c r="AB1365">
        <v>55</v>
      </c>
    </row>
    <row r="1366" spans="1:28" x14ac:dyDescent="0.25">
      <c r="A1366">
        <v>1881</v>
      </c>
      <c r="B1366" s="1">
        <v>43586</v>
      </c>
      <c r="C1366" t="s">
        <v>28</v>
      </c>
      <c r="D1366" t="s">
        <v>44</v>
      </c>
      <c r="E1366" t="s">
        <v>30</v>
      </c>
      <c r="F1366" t="s">
        <v>55</v>
      </c>
      <c r="G1366" t="s">
        <v>56</v>
      </c>
      <c r="H1366" t="s">
        <v>46</v>
      </c>
      <c r="I1366" t="s">
        <v>34</v>
      </c>
      <c r="J1366" t="s">
        <v>70</v>
      </c>
      <c r="K1366" s="1">
        <v>36813</v>
      </c>
      <c r="L1366" t="s">
        <v>36</v>
      </c>
      <c r="M1366" t="s">
        <v>48</v>
      </c>
      <c r="N1366" t="s">
        <v>84</v>
      </c>
      <c r="O1366" t="s">
        <v>61</v>
      </c>
      <c r="P1366" t="s">
        <v>40</v>
      </c>
      <c r="Q1366">
        <v>3</v>
      </c>
      <c r="R1366" s="1">
        <v>44822</v>
      </c>
      <c r="S1366">
        <v>3</v>
      </c>
      <c r="T1366">
        <v>5</v>
      </c>
      <c r="U1366">
        <v>3</v>
      </c>
      <c r="V1366" s="1">
        <v>45107</v>
      </c>
      <c r="W1366" t="s">
        <v>92</v>
      </c>
      <c r="X1366" t="s">
        <v>51</v>
      </c>
      <c r="Y1366" t="s">
        <v>73</v>
      </c>
      <c r="Z1366">
        <v>4</v>
      </c>
      <c r="AA1366">
        <v>584.91999999999996</v>
      </c>
      <c r="AB1366">
        <v>19</v>
      </c>
    </row>
    <row r="1367" spans="1:28" x14ac:dyDescent="0.25">
      <c r="A1367">
        <v>1882</v>
      </c>
      <c r="B1367" s="1">
        <v>44509</v>
      </c>
      <c r="C1367" t="s">
        <v>28</v>
      </c>
      <c r="D1367" t="s">
        <v>87</v>
      </c>
      <c r="E1367" t="s">
        <v>30</v>
      </c>
      <c r="F1367" t="s">
        <v>55</v>
      </c>
      <c r="G1367" t="s">
        <v>45</v>
      </c>
      <c r="H1367" t="s">
        <v>46</v>
      </c>
      <c r="I1367" t="s">
        <v>34</v>
      </c>
      <c r="J1367" t="s">
        <v>97</v>
      </c>
      <c r="K1367" s="1">
        <v>16474</v>
      </c>
      <c r="L1367" t="s">
        <v>36</v>
      </c>
      <c r="M1367" t="s">
        <v>37</v>
      </c>
      <c r="N1367" t="s">
        <v>84</v>
      </c>
      <c r="O1367" t="s">
        <v>77</v>
      </c>
      <c r="P1367" t="s">
        <v>40</v>
      </c>
      <c r="Q1367">
        <v>3</v>
      </c>
      <c r="R1367" s="1">
        <v>45114</v>
      </c>
      <c r="S1367">
        <v>1</v>
      </c>
      <c r="T1367">
        <v>4</v>
      </c>
      <c r="U1367">
        <v>2</v>
      </c>
      <c r="V1367" s="1">
        <v>45027</v>
      </c>
      <c r="W1367" t="s">
        <v>41</v>
      </c>
      <c r="X1367" t="s">
        <v>42</v>
      </c>
      <c r="Y1367" t="s">
        <v>52</v>
      </c>
      <c r="Z1367">
        <v>5</v>
      </c>
      <c r="AA1367">
        <v>206.16</v>
      </c>
      <c r="AB1367">
        <v>76</v>
      </c>
    </row>
    <row r="1368" spans="1:28" x14ac:dyDescent="0.25">
      <c r="A1368">
        <v>1883</v>
      </c>
      <c r="B1368" s="1">
        <v>43339</v>
      </c>
      <c r="C1368" t="s">
        <v>28</v>
      </c>
      <c r="D1368" t="s">
        <v>81</v>
      </c>
      <c r="E1368" t="s">
        <v>30</v>
      </c>
      <c r="F1368" t="s">
        <v>55</v>
      </c>
      <c r="G1368" t="s">
        <v>56</v>
      </c>
      <c r="H1368" t="s">
        <v>33</v>
      </c>
      <c r="I1368" t="s">
        <v>34</v>
      </c>
      <c r="J1368" t="s">
        <v>96</v>
      </c>
      <c r="K1368" s="1">
        <v>24656</v>
      </c>
      <c r="L1368" t="s">
        <v>36</v>
      </c>
      <c r="M1368" t="s">
        <v>37</v>
      </c>
      <c r="N1368" t="s">
        <v>72</v>
      </c>
      <c r="O1368" t="s">
        <v>61</v>
      </c>
      <c r="P1368" t="s">
        <v>40</v>
      </c>
      <c r="Q1368">
        <v>3</v>
      </c>
      <c r="R1368" s="1">
        <v>44843</v>
      </c>
      <c r="S1368">
        <v>3</v>
      </c>
      <c r="T1368">
        <v>4</v>
      </c>
      <c r="U1368">
        <v>2</v>
      </c>
      <c r="V1368" s="1">
        <v>45065</v>
      </c>
      <c r="W1368" t="s">
        <v>50</v>
      </c>
      <c r="X1368" t="s">
        <v>42</v>
      </c>
      <c r="Y1368" t="s">
        <v>43</v>
      </c>
      <c r="Z1368">
        <v>1</v>
      </c>
      <c r="AA1368">
        <v>483.43</v>
      </c>
      <c r="AB1368">
        <v>51</v>
      </c>
    </row>
    <row r="1369" spans="1:28" x14ac:dyDescent="0.25">
      <c r="A1369">
        <v>1884</v>
      </c>
      <c r="B1369" s="1">
        <v>43540</v>
      </c>
      <c r="C1369" t="s">
        <v>28</v>
      </c>
      <c r="D1369" t="s">
        <v>54</v>
      </c>
      <c r="E1369" t="s">
        <v>30</v>
      </c>
      <c r="F1369" t="s">
        <v>46</v>
      </c>
      <c r="G1369" t="s">
        <v>32</v>
      </c>
      <c r="H1369" t="s">
        <v>46</v>
      </c>
      <c r="I1369" t="s">
        <v>34</v>
      </c>
      <c r="J1369" t="s">
        <v>75</v>
      </c>
      <c r="K1369" s="1">
        <v>36731</v>
      </c>
      <c r="L1369" t="s">
        <v>36</v>
      </c>
      <c r="M1369" t="s">
        <v>37</v>
      </c>
      <c r="N1369" t="s">
        <v>60</v>
      </c>
      <c r="O1369" t="s">
        <v>67</v>
      </c>
      <c r="P1369" t="s">
        <v>40</v>
      </c>
      <c r="Q1369">
        <v>3</v>
      </c>
      <c r="R1369" s="1">
        <v>45030</v>
      </c>
      <c r="S1369">
        <v>1</v>
      </c>
      <c r="T1369">
        <v>3</v>
      </c>
      <c r="U1369">
        <v>3</v>
      </c>
      <c r="V1369" s="1">
        <v>44813</v>
      </c>
      <c r="W1369" t="s">
        <v>62</v>
      </c>
      <c r="X1369" t="s">
        <v>51</v>
      </c>
      <c r="Y1369" t="s">
        <v>52</v>
      </c>
      <c r="Z1369">
        <v>2</v>
      </c>
      <c r="AA1369">
        <v>889.87</v>
      </c>
      <c r="AB1369">
        <v>19</v>
      </c>
    </row>
    <row r="1370" spans="1:28" x14ac:dyDescent="0.25">
      <c r="A1370">
        <v>1885</v>
      </c>
      <c r="B1370" s="1">
        <v>44568</v>
      </c>
      <c r="C1370" t="s">
        <v>28</v>
      </c>
      <c r="D1370" t="s">
        <v>94</v>
      </c>
      <c r="E1370" t="s">
        <v>30</v>
      </c>
      <c r="F1370" t="s">
        <v>31</v>
      </c>
      <c r="G1370" t="s">
        <v>56</v>
      </c>
      <c r="H1370" t="s">
        <v>55</v>
      </c>
      <c r="I1370" t="s">
        <v>34</v>
      </c>
      <c r="J1370" t="s">
        <v>65</v>
      </c>
      <c r="K1370" s="1">
        <v>30825</v>
      </c>
      <c r="L1370" t="s">
        <v>36</v>
      </c>
      <c r="M1370" t="s">
        <v>48</v>
      </c>
      <c r="N1370" t="s">
        <v>60</v>
      </c>
      <c r="O1370" t="s">
        <v>67</v>
      </c>
      <c r="P1370" t="s">
        <v>40</v>
      </c>
      <c r="Q1370">
        <v>3</v>
      </c>
      <c r="R1370" s="1">
        <v>44818</v>
      </c>
      <c r="S1370">
        <v>1</v>
      </c>
      <c r="T1370">
        <v>2</v>
      </c>
      <c r="U1370">
        <v>4</v>
      </c>
      <c r="V1370" s="1">
        <v>44972</v>
      </c>
      <c r="W1370" t="s">
        <v>50</v>
      </c>
      <c r="X1370" t="s">
        <v>42</v>
      </c>
      <c r="Y1370" t="s">
        <v>52</v>
      </c>
      <c r="Z1370">
        <v>3</v>
      </c>
      <c r="AA1370">
        <v>503.04</v>
      </c>
      <c r="AB1370">
        <v>38</v>
      </c>
    </row>
    <row r="1371" spans="1:28" x14ac:dyDescent="0.25">
      <c r="A1371">
        <v>1886</v>
      </c>
      <c r="B1371" s="1">
        <v>44838</v>
      </c>
      <c r="C1371" t="s">
        <v>28</v>
      </c>
      <c r="D1371" t="s">
        <v>85</v>
      </c>
      <c r="E1371" t="s">
        <v>30</v>
      </c>
      <c r="F1371" t="s">
        <v>31</v>
      </c>
      <c r="G1371" t="s">
        <v>45</v>
      </c>
      <c r="H1371" t="s">
        <v>33</v>
      </c>
      <c r="I1371" t="s">
        <v>34</v>
      </c>
      <c r="J1371" t="s">
        <v>82</v>
      </c>
      <c r="K1371" s="1">
        <v>31022</v>
      </c>
      <c r="L1371" t="s">
        <v>36</v>
      </c>
      <c r="M1371" t="s">
        <v>48</v>
      </c>
      <c r="N1371" t="s">
        <v>38</v>
      </c>
      <c r="O1371" t="s">
        <v>61</v>
      </c>
      <c r="P1371" t="s">
        <v>40</v>
      </c>
      <c r="Q1371">
        <v>3</v>
      </c>
      <c r="R1371" s="1">
        <v>44944</v>
      </c>
      <c r="S1371">
        <v>3</v>
      </c>
      <c r="T1371">
        <v>2</v>
      </c>
      <c r="U1371">
        <v>5</v>
      </c>
      <c r="V1371" s="1">
        <v>45087</v>
      </c>
      <c r="W1371" t="s">
        <v>50</v>
      </c>
      <c r="X1371" t="s">
        <v>51</v>
      </c>
      <c r="Y1371" t="s">
        <v>63</v>
      </c>
      <c r="Z1371">
        <v>1</v>
      </c>
      <c r="AA1371">
        <v>349.8</v>
      </c>
      <c r="AB1371">
        <v>38</v>
      </c>
    </row>
    <row r="1372" spans="1:28" x14ac:dyDescent="0.25">
      <c r="A1372">
        <v>1887</v>
      </c>
      <c r="B1372" s="1">
        <v>44643</v>
      </c>
      <c r="C1372" t="s">
        <v>28</v>
      </c>
      <c r="D1372" t="s">
        <v>64</v>
      </c>
      <c r="E1372" t="s">
        <v>30</v>
      </c>
      <c r="F1372" t="s">
        <v>55</v>
      </c>
      <c r="G1372" t="s">
        <v>32</v>
      </c>
      <c r="H1372" t="s">
        <v>55</v>
      </c>
      <c r="I1372" t="s">
        <v>34</v>
      </c>
      <c r="J1372" t="s">
        <v>70</v>
      </c>
      <c r="K1372" s="1">
        <v>35686</v>
      </c>
      <c r="L1372" t="s">
        <v>36</v>
      </c>
      <c r="M1372" t="s">
        <v>48</v>
      </c>
      <c r="N1372" t="s">
        <v>38</v>
      </c>
      <c r="O1372" t="s">
        <v>77</v>
      </c>
      <c r="P1372" t="s">
        <v>40</v>
      </c>
      <c r="Q1372">
        <v>3</v>
      </c>
      <c r="R1372" s="1">
        <v>45053</v>
      </c>
      <c r="S1372">
        <v>2</v>
      </c>
      <c r="T1372">
        <v>3</v>
      </c>
      <c r="U1372">
        <v>3</v>
      </c>
      <c r="V1372" s="1">
        <v>44918</v>
      </c>
      <c r="W1372" t="s">
        <v>50</v>
      </c>
      <c r="X1372" t="s">
        <v>51</v>
      </c>
      <c r="Y1372" t="s">
        <v>73</v>
      </c>
      <c r="Z1372">
        <v>4</v>
      </c>
      <c r="AA1372">
        <v>547.76</v>
      </c>
      <c r="AB1372">
        <v>25</v>
      </c>
    </row>
    <row r="1373" spans="1:28" x14ac:dyDescent="0.25">
      <c r="A1373">
        <v>1888</v>
      </c>
      <c r="B1373" s="1">
        <v>43956</v>
      </c>
      <c r="C1373" t="s">
        <v>28</v>
      </c>
      <c r="D1373" t="s">
        <v>74</v>
      </c>
      <c r="E1373" t="s">
        <v>30</v>
      </c>
      <c r="F1373" t="s">
        <v>55</v>
      </c>
      <c r="G1373" t="s">
        <v>56</v>
      </c>
      <c r="H1373" t="s">
        <v>33</v>
      </c>
      <c r="I1373" t="s">
        <v>34</v>
      </c>
      <c r="J1373" t="s">
        <v>79</v>
      </c>
      <c r="K1373" s="1">
        <v>17527</v>
      </c>
      <c r="L1373" t="s">
        <v>36</v>
      </c>
      <c r="M1373" t="s">
        <v>37</v>
      </c>
      <c r="N1373" t="s">
        <v>38</v>
      </c>
      <c r="O1373" t="s">
        <v>67</v>
      </c>
      <c r="P1373" t="s">
        <v>40</v>
      </c>
      <c r="Q1373">
        <v>3</v>
      </c>
      <c r="R1373" s="1">
        <v>45130</v>
      </c>
      <c r="S1373">
        <v>1</v>
      </c>
      <c r="T1373">
        <v>5</v>
      </c>
      <c r="U1373">
        <v>1</v>
      </c>
      <c r="V1373" s="1">
        <v>44918</v>
      </c>
      <c r="W1373" t="s">
        <v>68</v>
      </c>
      <c r="X1373" t="s">
        <v>51</v>
      </c>
      <c r="Y1373" t="s">
        <v>63</v>
      </c>
      <c r="Z1373">
        <v>2</v>
      </c>
      <c r="AA1373">
        <v>961.68</v>
      </c>
      <c r="AB1373">
        <v>73</v>
      </c>
    </row>
    <row r="1374" spans="1:28" x14ac:dyDescent="0.25">
      <c r="A1374">
        <v>1889</v>
      </c>
      <c r="B1374" s="1">
        <v>44158</v>
      </c>
      <c r="C1374" t="s">
        <v>28</v>
      </c>
      <c r="D1374" t="s">
        <v>94</v>
      </c>
      <c r="E1374" t="s">
        <v>30</v>
      </c>
      <c r="F1374" t="s">
        <v>31</v>
      </c>
      <c r="G1374" t="s">
        <v>56</v>
      </c>
      <c r="H1374" t="s">
        <v>33</v>
      </c>
      <c r="I1374" t="s">
        <v>34</v>
      </c>
      <c r="J1374" t="s">
        <v>65</v>
      </c>
      <c r="K1374" s="1">
        <v>20865</v>
      </c>
      <c r="L1374" t="s">
        <v>36</v>
      </c>
      <c r="M1374" t="s">
        <v>37</v>
      </c>
      <c r="N1374" t="s">
        <v>60</v>
      </c>
      <c r="O1374" t="s">
        <v>77</v>
      </c>
      <c r="P1374" t="s">
        <v>40</v>
      </c>
      <c r="Q1374">
        <v>3</v>
      </c>
      <c r="R1374" s="1">
        <v>44840</v>
      </c>
      <c r="S1374">
        <v>5</v>
      </c>
      <c r="T1374">
        <v>4</v>
      </c>
      <c r="U1374">
        <v>4</v>
      </c>
      <c r="V1374" s="1">
        <v>44966</v>
      </c>
      <c r="W1374" t="s">
        <v>41</v>
      </c>
      <c r="X1374" t="s">
        <v>42</v>
      </c>
      <c r="Y1374" t="s">
        <v>52</v>
      </c>
      <c r="Z1374">
        <v>1</v>
      </c>
      <c r="AA1374">
        <v>993.76</v>
      </c>
      <c r="AB1374">
        <v>63</v>
      </c>
    </row>
    <row r="1375" spans="1:28" x14ac:dyDescent="0.25">
      <c r="A1375">
        <v>1890</v>
      </c>
      <c r="B1375" s="1">
        <v>44648</v>
      </c>
      <c r="C1375" t="s">
        <v>28</v>
      </c>
      <c r="D1375" t="s">
        <v>74</v>
      </c>
      <c r="E1375" t="s">
        <v>30</v>
      </c>
      <c r="F1375" t="s">
        <v>31</v>
      </c>
      <c r="G1375" t="s">
        <v>56</v>
      </c>
      <c r="H1375" t="s">
        <v>55</v>
      </c>
      <c r="I1375" t="s">
        <v>34</v>
      </c>
      <c r="J1375" t="s">
        <v>89</v>
      </c>
      <c r="K1375" s="1">
        <v>24982</v>
      </c>
      <c r="L1375" t="s">
        <v>36</v>
      </c>
      <c r="M1375" t="s">
        <v>37</v>
      </c>
      <c r="N1375" t="s">
        <v>38</v>
      </c>
      <c r="O1375" t="s">
        <v>39</v>
      </c>
      <c r="P1375" t="s">
        <v>40</v>
      </c>
      <c r="Q1375">
        <v>3</v>
      </c>
      <c r="R1375" s="1">
        <v>45058</v>
      </c>
      <c r="S1375">
        <v>1</v>
      </c>
      <c r="T1375">
        <v>3</v>
      </c>
      <c r="U1375">
        <v>2</v>
      </c>
      <c r="V1375" s="1">
        <v>44859</v>
      </c>
      <c r="W1375" t="s">
        <v>92</v>
      </c>
      <c r="X1375" t="s">
        <v>42</v>
      </c>
      <c r="Y1375" t="s">
        <v>43</v>
      </c>
      <c r="Z1375">
        <v>2</v>
      </c>
      <c r="AA1375">
        <v>998.32</v>
      </c>
      <c r="AB1375">
        <v>54</v>
      </c>
    </row>
    <row r="1376" spans="1:28" x14ac:dyDescent="0.25">
      <c r="A1376">
        <v>1891</v>
      </c>
      <c r="B1376" s="1">
        <v>43915</v>
      </c>
      <c r="C1376" t="s">
        <v>28</v>
      </c>
      <c r="D1376" t="s">
        <v>81</v>
      </c>
      <c r="E1376" t="s">
        <v>30</v>
      </c>
      <c r="F1376" t="s">
        <v>55</v>
      </c>
      <c r="G1376" t="s">
        <v>32</v>
      </c>
      <c r="H1376" t="s">
        <v>55</v>
      </c>
      <c r="I1376" t="s">
        <v>34</v>
      </c>
      <c r="J1376" t="s">
        <v>47</v>
      </c>
      <c r="K1376" s="1">
        <v>16977</v>
      </c>
      <c r="L1376" t="s">
        <v>36</v>
      </c>
      <c r="M1376" t="s">
        <v>37</v>
      </c>
      <c r="N1376" t="s">
        <v>49</v>
      </c>
      <c r="O1376" t="s">
        <v>67</v>
      </c>
      <c r="P1376" t="s">
        <v>40</v>
      </c>
      <c r="Q1376">
        <v>3</v>
      </c>
      <c r="R1376" s="1">
        <v>44917</v>
      </c>
      <c r="S1376">
        <v>2</v>
      </c>
      <c r="T1376">
        <v>5</v>
      </c>
      <c r="U1376">
        <v>2</v>
      </c>
      <c r="V1376" s="1">
        <v>45120</v>
      </c>
      <c r="W1376" t="s">
        <v>41</v>
      </c>
      <c r="X1376" t="s">
        <v>51</v>
      </c>
      <c r="Y1376" t="s">
        <v>52</v>
      </c>
      <c r="Z1376">
        <v>1</v>
      </c>
      <c r="AA1376">
        <v>961.55</v>
      </c>
      <c r="AB1376">
        <v>74</v>
      </c>
    </row>
    <row r="1377" spans="1:28" x14ac:dyDescent="0.25">
      <c r="A1377">
        <v>1892</v>
      </c>
      <c r="B1377" s="1">
        <v>43319</v>
      </c>
      <c r="C1377" t="s">
        <v>106</v>
      </c>
      <c r="D1377" t="s">
        <v>64</v>
      </c>
      <c r="E1377" t="s">
        <v>30</v>
      </c>
      <c r="F1377" t="s">
        <v>31</v>
      </c>
      <c r="G1377" t="s">
        <v>45</v>
      </c>
      <c r="H1377" t="s">
        <v>33</v>
      </c>
      <c r="I1377" t="s">
        <v>34</v>
      </c>
      <c r="J1377" t="s">
        <v>47</v>
      </c>
      <c r="K1377" s="1">
        <v>31562</v>
      </c>
      <c r="L1377" t="s">
        <v>36</v>
      </c>
      <c r="M1377" t="s">
        <v>37</v>
      </c>
      <c r="N1377" t="s">
        <v>84</v>
      </c>
      <c r="O1377" t="s">
        <v>61</v>
      </c>
      <c r="P1377" t="s">
        <v>40</v>
      </c>
      <c r="Q1377">
        <v>3</v>
      </c>
      <c r="R1377" s="1">
        <v>44937</v>
      </c>
      <c r="S1377">
        <v>3</v>
      </c>
      <c r="T1377">
        <v>3</v>
      </c>
      <c r="U1377">
        <v>3</v>
      </c>
      <c r="V1377" s="1">
        <v>44966</v>
      </c>
      <c r="W1377" t="s">
        <v>68</v>
      </c>
      <c r="X1377" t="s">
        <v>51</v>
      </c>
      <c r="Y1377" t="s">
        <v>52</v>
      </c>
      <c r="Z1377">
        <v>3</v>
      </c>
      <c r="AA1377">
        <v>192.73</v>
      </c>
      <c r="AB1377">
        <v>32</v>
      </c>
    </row>
    <row r="1378" spans="1:28" x14ac:dyDescent="0.25">
      <c r="A1378">
        <v>1893</v>
      </c>
      <c r="B1378" s="1">
        <v>43872</v>
      </c>
      <c r="C1378" t="s">
        <v>106</v>
      </c>
      <c r="D1378" t="s">
        <v>69</v>
      </c>
      <c r="E1378" t="s">
        <v>30</v>
      </c>
      <c r="F1378" t="s">
        <v>31</v>
      </c>
      <c r="G1378" t="s">
        <v>45</v>
      </c>
      <c r="H1378" t="s">
        <v>55</v>
      </c>
      <c r="I1378" t="s">
        <v>34</v>
      </c>
      <c r="J1378" t="s">
        <v>65</v>
      </c>
      <c r="K1378" s="1">
        <v>27787</v>
      </c>
      <c r="L1378" t="s">
        <v>36</v>
      </c>
      <c r="M1378" t="s">
        <v>48</v>
      </c>
      <c r="N1378" t="s">
        <v>38</v>
      </c>
      <c r="O1378" t="s">
        <v>77</v>
      </c>
      <c r="P1378" t="s">
        <v>40</v>
      </c>
      <c r="Q1378">
        <v>3</v>
      </c>
      <c r="R1378" s="1">
        <v>45085</v>
      </c>
      <c r="S1378">
        <v>2</v>
      </c>
      <c r="T1378">
        <v>3</v>
      </c>
      <c r="U1378">
        <v>4</v>
      </c>
      <c r="V1378" s="1">
        <v>44832</v>
      </c>
      <c r="W1378" t="s">
        <v>41</v>
      </c>
      <c r="X1378" t="s">
        <v>42</v>
      </c>
      <c r="Y1378" t="s">
        <v>63</v>
      </c>
      <c r="Z1378">
        <v>1</v>
      </c>
      <c r="AA1378">
        <v>604.53</v>
      </c>
      <c r="AB1378">
        <v>44</v>
      </c>
    </row>
    <row r="1379" spans="1:28" x14ac:dyDescent="0.25">
      <c r="A1379">
        <v>1894</v>
      </c>
      <c r="B1379" s="1">
        <v>44927</v>
      </c>
      <c r="C1379" t="s">
        <v>106</v>
      </c>
      <c r="D1379" t="s">
        <v>29</v>
      </c>
      <c r="E1379" t="s">
        <v>30</v>
      </c>
      <c r="F1379" t="s">
        <v>55</v>
      </c>
      <c r="G1379" t="s">
        <v>45</v>
      </c>
      <c r="H1379" t="s">
        <v>55</v>
      </c>
      <c r="I1379" t="s">
        <v>34</v>
      </c>
      <c r="J1379" t="s">
        <v>70</v>
      </c>
      <c r="K1379" s="1">
        <v>21693</v>
      </c>
      <c r="L1379" t="s">
        <v>36</v>
      </c>
      <c r="M1379" t="s">
        <v>48</v>
      </c>
      <c r="N1379" t="s">
        <v>60</v>
      </c>
      <c r="O1379" t="s">
        <v>61</v>
      </c>
      <c r="P1379" t="s">
        <v>40</v>
      </c>
      <c r="Q1379">
        <v>3</v>
      </c>
      <c r="R1379" s="1">
        <v>45078</v>
      </c>
      <c r="S1379">
        <v>3</v>
      </c>
      <c r="T1379">
        <v>1</v>
      </c>
      <c r="U1379">
        <v>5</v>
      </c>
      <c r="V1379" s="1">
        <v>45075</v>
      </c>
      <c r="W1379" t="s">
        <v>68</v>
      </c>
      <c r="X1379" t="s">
        <v>51</v>
      </c>
      <c r="Y1379" t="s">
        <v>43</v>
      </c>
      <c r="Z1379">
        <v>2</v>
      </c>
      <c r="AA1379">
        <v>144.38999999999999</v>
      </c>
      <c r="AB1379">
        <v>64</v>
      </c>
    </row>
    <row r="1380" spans="1:28" x14ac:dyDescent="0.25">
      <c r="A1380">
        <v>1895</v>
      </c>
      <c r="B1380" s="1">
        <v>44902</v>
      </c>
      <c r="C1380" t="s">
        <v>106</v>
      </c>
      <c r="D1380" t="s">
        <v>44</v>
      </c>
      <c r="E1380" t="s">
        <v>30</v>
      </c>
      <c r="F1380" t="s">
        <v>46</v>
      </c>
      <c r="G1380" t="s">
        <v>45</v>
      </c>
      <c r="H1380" t="s">
        <v>46</v>
      </c>
      <c r="I1380" t="s">
        <v>34</v>
      </c>
      <c r="J1380" t="s">
        <v>101</v>
      </c>
      <c r="K1380" s="1">
        <v>32533</v>
      </c>
      <c r="L1380" t="s">
        <v>36</v>
      </c>
      <c r="M1380" t="s">
        <v>37</v>
      </c>
      <c r="N1380" t="s">
        <v>38</v>
      </c>
      <c r="O1380" t="s">
        <v>67</v>
      </c>
      <c r="P1380" t="s">
        <v>40</v>
      </c>
      <c r="Q1380">
        <v>3</v>
      </c>
      <c r="R1380" s="1">
        <v>44852</v>
      </c>
      <c r="S1380">
        <v>4</v>
      </c>
      <c r="T1380">
        <v>5</v>
      </c>
      <c r="U1380">
        <v>2</v>
      </c>
      <c r="V1380" s="1">
        <v>44816</v>
      </c>
      <c r="W1380" t="s">
        <v>68</v>
      </c>
      <c r="X1380" t="s">
        <v>51</v>
      </c>
      <c r="Y1380" t="s">
        <v>63</v>
      </c>
      <c r="Z1380">
        <v>5</v>
      </c>
      <c r="AA1380">
        <v>517.91999999999996</v>
      </c>
      <c r="AB1380">
        <v>33</v>
      </c>
    </row>
    <row r="1381" spans="1:28" x14ac:dyDescent="0.25">
      <c r="A1381">
        <v>1896</v>
      </c>
      <c r="B1381" s="1">
        <v>44998</v>
      </c>
      <c r="C1381" t="s">
        <v>106</v>
      </c>
      <c r="D1381" t="s">
        <v>87</v>
      </c>
      <c r="E1381" t="s">
        <v>30</v>
      </c>
      <c r="F1381" t="s">
        <v>55</v>
      </c>
      <c r="G1381" t="s">
        <v>45</v>
      </c>
      <c r="H1381" t="s">
        <v>46</v>
      </c>
      <c r="I1381" t="s">
        <v>34</v>
      </c>
      <c r="J1381" t="s">
        <v>79</v>
      </c>
      <c r="K1381" s="1">
        <v>18950</v>
      </c>
      <c r="L1381" t="s">
        <v>36</v>
      </c>
      <c r="M1381" t="s">
        <v>37</v>
      </c>
      <c r="N1381" t="s">
        <v>49</v>
      </c>
      <c r="O1381" t="s">
        <v>67</v>
      </c>
      <c r="P1381" t="s">
        <v>40</v>
      </c>
      <c r="Q1381">
        <v>3</v>
      </c>
      <c r="R1381" s="1">
        <v>44943</v>
      </c>
      <c r="S1381">
        <v>1</v>
      </c>
      <c r="T1381">
        <v>1</v>
      </c>
      <c r="U1381">
        <v>3</v>
      </c>
      <c r="V1381" s="1">
        <v>44979</v>
      </c>
      <c r="W1381" t="s">
        <v>50</v>
      </c>
      <c r="X1381" t="s">
        <v>51</v>
      </c>
      <c r="Y1381" t="s">
        <v>63</v>
      </c>
      <c r="Z1381">
        <v>4</v>
      </c>
      <c r="AA1381">
        <v>537.71</v>
      </c>
      <c r="AB1381">
        <v>72</v>
      </c>
    </row>
    <row r="1382" spans="1:28" x14ac:dyDescent="0.25">
      <c r="A1382">
        <v>1897</v>
      </c>
      <c r="B1382" s="1">
        <v>44514</v>
      </c>
      <c r="C1382" t="s">
        <v>106</v>
      </c>
      <c r="D1382" t="s">
        <v>81</v>
      </c>
      <c r="E1382" t="s">
        <v>30</v>
      </c>
      <c r="F1382" t="s">
        <v>55</v>
      </c>
      <c r="G1382" t="s">
        <v>32</v>
      </c>
      <c r="H1382" t="s">
        <v>33</v>
      </c>
      <c r="I1382" t="s">
        <v>34</v>
      </c>
      <c r="J1382" t="s">
        <v>70</v>
      </c>
      <c r="K1382" s="1">
        <v>17734</v>
      </c>
      <c r="L1382" t="s">
        <v>36</v>
      </c>
      <c r="M1382" t="s">
        <v>48</v>
      </c>
      <c r="N1382" t="s">
        <v>84</v>
      </c>
      <c r="O1382" t="s">
        <v>77</v>
      </c>
      <c r="P1382" t="s">
        <v>40</v>
      </c>
      <c r="Q1382">
        <v>3</v>
      </c>
      <c r="R1382" s="1">
        <v>44809</v>
      </c>
      <c r="S1382">
        <v>2</v>
      </c>
      <c r="T1382">
        <v>4</v>
      </c>
      <c r="U1382">
        <v>5</v>
      </c>
      <c r="V1382" s="1">
        <v>45001</v>
      </c>
      <c r="W1382" t="s">
        <v>92</v>
      </c>
      <c r="X1382" t="s">
        <v>51</v>
      </c>
      <c r="Y1382" t="s">
        <v>63</v>
      </c>
      <c r="Z1382">
        <v>2</v>
      </c>
      <c r="AA1382">
        <v>491.71</v>
      </c>
      <c r="AB1382">
        <v>73</v>
      </c>
    </row>
    <row r="1383" spans="1:28" x14ac:dyDescent="0.25">
      <c r="A1383">
        <v>1898</v>
      </c>
      <c r="B1383" s="1">
        <v>43621</v>
      </c>
      <c r="C1383" t="s">
        <v>28</v>
      </c>
      <c r="D1383" t="s">
        <v>87</v>
      </c>
      <c r="E1383" t="s">
        <v>30</v>
      </c>
      <c r="F1383" t="s">
        <v>55</v>
      </c>
      <c r="G1383" t="s">
        <v>32</v>
      </c>
      <c r="H1383" t="s">
        <v>33</v>
      </c>
      <c r="I1383" t="s">
        <v>34</v>
      </c>
      <c r="J1383" t="s">
        <v>70</v>
      </c>
      <c r="K1383" s="1">
        <v>35444</v>
      </c>
      <c r="L1383" t="s">
        <v>36</v>
      </c>
      <c r="M1383" t="s">
        <v>37</v>
      </c>
      <c r="N1383" t="s">
        <v>38</v>
      </c>
      <c r="O1383" t="s">
        <v>61</v>
      </c>
      <c r="P1383" t="s">
        <v>40</v>
      </c>
      <c r="Q1383">
        <v>3</v>
      </c>
      <c r="R1383" s="1">
        <v>45125</v>
      </c>
      <c r="S1383">
        <v>4</v>
      </c>
      <c r="T1383">
        <v>5</v>
      </c>
      <c r="U1383">
        <v>5</v>
      </c>
      <c r="V1383" s="1">
        <v>45117</v>
      </c>
      <c r="W1383" t="s">
        <v>62</v>
      </c>
      <c r="X1383" t="s">
        <v>42</v>
      </c>
      <c r="Y1383" t="s">
        <v>63</v>
      </c>
      <c r="Z1383">
        <v>3</v>
      </c>
      <c r="AA1383">
        <v>673.38</v>
      </c>
      <c r="AB1383">
        <v>22</v>
      </c>
    </row>
    <row r="1384" spans="1:28" x14ac:dyDescent="0.25">
      <c r="A1384">
        <v>1899</v>
      </c>
      <c r="B1384" s="1">
        <v>44177</v>
      </c>
      <c r="C1384" t="s">
        <v>28</v>
      </c>
      <c r="D1384" t="s">
        <v>64</v>
      </c>
      <c r="E1384" t="s">
        <v>30</v>
      </c>
      <c r="F1384" t="s">
        <v>31</v>
      </c>
      <c r="G1384" t="s">
        <v>32</v>
      </c>
      <c r="H1384" t="s">
        <v>55</v>
      </c>
      <c r="I1384" t="s">
        <v>34</v>
      </c>
      <c r="J1384" t="s">
        <v>70</v>
      </c>
      <c r="K1384" s="1">
        <v>30200</v>
      </c>
      <c r="L1384" t="s">
        <v>36</v>
      </c>
      <c r="M1384" t="s">
        <v>37</v>
      </c>
      <c r="N1384" t="s">
        <v>84</v>
      </c>
      <c r="O1384" t="s">
        <v>67</v>
      </c>
      <c r="P1384" t="s">
        <v>40</v>
      </c>
      <c r="Q1384">
        <v>3</v>
      </c>
      <c r="R1384" s="1">
        <v>45105</v>
      </c>
      <c r="S1384">
        <v>2</v>
      </c>
      <c r="T1384">
        <v>4</v>
      </c>
      <c r="U1384">
        <v>5</v>
      </c>
      <c r="V1384" s="1">
        <v>44955</v>
      </c>
      <c r="W1384" t="s">
        <v>41</v>
      </c>
      <c r="X1384" t="s">
        <v>42</v>
      </c>
      <c r="Y1384" t="s">
        <v>52</v>
      </c>
      <c r="Z1384">
        <v>2</v>
      </c>
      <c r="AA1384">
        <v>724.87</v>
      </c>
      <c r="AB1384">
        <v>38</v>
      </c>
    </row>
    <row r="1385" spans="1:28" x14ac:dyDescent="0.25">
      <c r="A1385">
        <v>1900</v>
      </c>
      <c r="B1385" s="1">
        <v>43927</v>
      </c>
      <c r="C1385" t="s">
        <v>28</v>
      </c>
      <c r="D1385" t="s">
        <v>94</v>
      </c>
      <c r="E1385" t="s">
        <v>30</v>
      </c>
      <c r="F1385" t="s">
        <v>55</v>
      </c>
      <c r="G1385" t="s">
        <v>56</v>
      </c>
      <c r="H1385" t="s">
        <v>55</v>
      </c>
      <c r="I1385" t="s">
        <v>34</v>
      </c>
      <c r="J1385" t="s">
        <v>65</v>
      </c>
      <c r="K1385" s="1">
        <v>21997</v>
      </c>
      <c r="L1385" t="s">
        <v>36</v>
      </c>
      <c r="M1385" t="s">
        <v>37</v>
      </c>
      <c r="N1385" t="s">
        <v>49</v>
      </c>
      <c r="O1385" t="s">
        <v>39</v>
      </c>
      <c r="P1385" t="s">
        <v>40</v>
      </c>
      <c r="Q1385">
        <v>3</v>
      </c>
      <c r="R1385" s="1">
        <v>45109</v>
      </c>
      <c r="S1385">
        <v>2</v>
      </c>
      <c r="T1385">
        <v>2</v>
      </c>
      <c r="U1385">
        <v>5</v>
      </c>
      <c r="V1385" s="1">
        <v>45043</v>
      </c>
      <c r="W1385" t="s">
        <v>92</v>
      </c>
      <c r="X1385" t="s">
        <v>42</v>
      </c>
      <c r="Y1385" t="s">
        <v>73</v>
      </c>
      <c r="Z1385">
        <v>4</v>
      </c>
      <c r="AA1385">
        <v>140.83000000000001</v>
      </c>
      <c r="AB1385">
        <v>60</v>
      </c>
    </row>
    <row r="1386" spans="1:28" x14ac:dyDescent="0.25">
      <c r="A1386">
        <v>1901</v>
      </c>
      <c r="B1386" s="1">
        <v>44956</v>
      </c>
      <c r="C1386" t="s">
        <v>28</v>
      </c>
      <c r="D1386" t="s">
        <v>74</v>
      </c>
      <c r="E1386" t="s">
        <v>30</v>
      </c>
      <c r="F1386" t="s">
        <v>55</v>
      </c>
      <c r="G1386" t="s">
        <v>56</v>
      </c>
      <c r="H1386" t="s">
        <v>55</v>
      </c>
      <c r="I1386" t="s">
        <v>34</v>
      </c>
      <c r="J1386" t="s">
        <v>79</v>
      </c>
      <c r="K1386" s="1">
        <v>21771</v>
      </c>
      <c r="L1386" t="s">
        <v>36</v>
      </c>
      <c r="M1386" t="s">
        <v>37</v>
      </c>
      <c r="N1386" t="s">
        <v>38</v>
      </c>
      <c r="O1386" t="s">
        <v>77</v>
      </c>
      <c r="P1386" t="s">
        <v>40</v>
      </c>
      <c r="Q1386">
        <v>3</v>
      </c>
      <c r="R1386" s="1">
        <v>45099</v>
      </c>
      <c r="S1386">
        <v>4</v>
      </c>
      <c r="T1386">
        <v>1</v>
      </c>
      <c r="U1386">
        <v>5</v>
      </c>
      <c r="V1386" s="1">
        <v>44826</v>
      </c>
      <c r="W1386" t="s">
        <v>62</v>
      </c>
      <c r="X1386" t="s">
        <v>51</v>
      </c>
      <c r="Y1386" t="s">
        <v>73</v>
      </c>
      <c r="Z1386">
        <v>1</v>
      </c>
      <c r="AA1386">
        <v>113.47</v>
      </c>
      <c r="AB1386">
        <v>64</v>
      </c>
    </row>
    <row r="1387" spans="1:28" x14ac:dyDescent="0.25">
      <c r="A1387">
        <v>1902</v>
      </c>
      <c r="B1387" s="1">
        <v>44082</v>
      </c>
      <c r="C1387" t="s">
        <v>28</v>
      </c>
      <c r="D1387" t="s">
        <v>81</v>
      </c>
      <c r="E1387" t="s">
        <v>30</v>
      </c>
      <c r="F1387" t="s">
        <v>55</v>
      </c>
      <c r="G1387" t="s">
        <v>45</v>
      </c>
      <c r="H1387" t="s">
        <v>33</v>
      </c>
      <c r="I1387" t="s">
        <v>34</v>
      </c>
      <c r="J1387" t="s">
        <v>79</v>
      </c>
      <c r="K1387" s="1">
        <v>19035</v>
      </c>
      <c r="L1387" t="s">
        <v>36</v>
      </c>
      <c r="M1387" t="s">
        <v>48</v>
      </c>
      <c r="N1387" t="s">
        <v>60</v>
      </c>
      <c r="O1387" t="s">
        <v>77</v>
      </c>
      <c r="P1387" t="s">
        <v>40</v>
      </c>
      <c r="Q1387">
        <v>3</v>
      </c>
      <c r="R1387" s="1">
        <v>45134</v>
      </c>
      <c r="S1387">
        <v>2</v>
      </c>
      <c r="T1387">
        <v>5</v>
      </c>
      <c r="U1387">
        <v>3</v>
      </c>
      <c r="V1387" s="1">
        <v>44981</v>
      </c>
      <c r="W1387" t="s">
        <v>50</v>
      </c>
      <c r="X1387" t="s">
        <v>51</v>
      </c>
      <c r="Y1387" t="s">
        <v>52</v>
      </c>
      <c r="Z1387">
        <v>1</v>
      </c>
      <c r="AA1387">
        <v>604.92999999999995</v>
      </c>
      <c r="AB1387">
        <v>68</v>
      </c>
    </row>
    <row r="1388" spans="1:28" x14ac:dyDescent="0.25">
      <c r="A1388">
        <v>1903</v>
      </c>
      <c r="B1388" s="1">
        <v>44179</v>
      </c>
      <c r="C1388" t="s">
        <v>28</v>
      </c>
      <c r="D1388" t="s">
        <v>54</v>
      </c>
      <c r="E1388" t="s">
        <v>30</v>
      </c>
      <c r="F1388" t="s">
        <v>46</v>
      </c>
      <c r="G1388" t="s">
        <v>32</v>
      </c>
      <c r="H1388" t="s">
        <v>46</v>
      </c>
      <c r="I1388" t="s">
        <v>34</v>
      </c>
      <c r="J1388" t="s">
        <v>70</v>
      </c>
      <c r="K1388" s="1">
        <v>22017</v>
      </c>
      <c r="L1388" t="s">
        <v>36</v>
      </c>
      <c r="M1388" t="s">
        <v>37</v>
      </c>
      <c r="N1388" t="s">
        <v>72</v>
      </c>
      <c r="O1388" t="s">
        <v>77</v>
      </c>
      <c r="P1388" t="s">
        <v>40</v>
      </c>
      <c r="Q1388">
        <v>3</v>
      </c>
      <c r="R1388" s="1">
        <v>44912</v>
      </c>
      <c r="S1388">
        <v>5</v>
      </c>
      <c r="T1388">
        <v>5</v>
      </c>
      <c r="U1388">
        <v>2</v>
      </c>
      <c r="V1388" s="1">
        <v>45073</v>
      </c>
      <c r="W1388" t="s">
        <v>62</v>
      </c>
      <c r="X1388" t="s">
        <v>51</v>
      </c>
      <c r="Y1388" t="s">
        <v>63</v>
      </c>
      <c r="Z1388">
        <v>4</v>
      </c>
      <c r="AA1388">
        <v>699.97</v>
      </c>
      <c r="AB1388">
        <v>60</v>
      </c>
    </row>
    <row r="1389" spans="1:28" x14ac:dyDescent="0.25">
      <c r="A1389">
        <v>1904</v>
      </c>
      <c r="B1389" s="1">
        <v>44872</v>
      </c>
      <c r="C1389" t="s">
        <v>28</v>
      </c>
      <c r="D1389" t="s">
        <v>69</v>
      </c>
      <c r="E1389" t="s">
        <v>30</v>
      </c>
      <c r="F1389" t="s">
        <v>31</v>
      </c>
      <c r="G1389" t="s">
        <v>32</v>
      </c>
      <c r="H1389" t="s">
        <v>46</v>
      </c>
      <c r="I1389" t="s">
        <v>34</v>
      </c>
      <c r="J1389" t="s">
        <v>65</v>
      </c>
      <c r="K1389" s="1">
        <v>30235</v>
      </c>
      <c r="L1389" t="s">
        <v>36</v>
      </c>
      <c r="M1389" t="s">
        <v>37</v>
      </c>
      <c r="N1389" t="s">
        <v>84</v>
      </c>
      <c r="O1389" t="s">
        <v>39</v>
      </c>
      <c r="P1389" t="s">
        <v>40</v>
      </c>
      <c r="Q1389">
        <v>3</v>
      </c>
      <c r="R1389" s="1">
        <v>44904</v>
      </c>
      <c r="S1389">
        <v>5</v>
      </c>
      <c r="T1389">
        <v>1</v>
      </c>
      <c r="U1389">
        <v>4</v>
      </c>
      <c r="V1389" s="1">
        <v>44854</v>
      </c>
      <c r="W1389" t="s">
        <v>41</v>
      </c>
      <c r="X1389" t="s">
        <v>42</v>
      </c>
      <c r="Y1389" t="s">
        <v>43</v>
      </c>
      <c r="Z1389">
        <v>1</v>
      </c>
      <c r="AA1389">
        <v>576.1</v>
      </c>
      <c r="AB1389">
        <v>40</v>
      </c>
    </row>
    <row r="1390" spans="1:28" x14ac:dyDescent="0.25">
      <c r="A1390">
        <v>1905</v>
      </c>
      <c r="B1390" s="1">
        <v>44657</v>
      </c>
      <c r="C1390" t="s">
        <v>28</v>
      </c>
      <c r="D1390" t="s">
        <v>29</v>
      </c>
      <c r="E1390" t="s">
        <v>30</v>
      </c>
      <c r="F1390" t="s">
        <v>46</v>
      </c>
      <c r="G1390" t="s">
        <v>56</v>
      </c>
      <c r="H1390" t="s">
        <v>33</v>
      </c>
      <c r="I1390" t="s">
        <v>34</v>
      </c>
      <c r="J1390" t="s">
        <v>101</v>
      </c>
      <c r="K1390" s="1">
        <v>26368</v>
      </c>
      <c r="L1390" t="s">
        <v>36</v>
      </c>
      <c r="M1390" t="s">
        <v>37</v>
      </c>
      <c r="N1390" t="s">
        <v>84</v>
      </c>
      <c r="O1390" t="s">
        <v>67</v>
      </c>
      <c r="P1390" t="s">
        <v>40</v>
      </c>
      <c r="Q1390">
        <v>3</v>
      </c>
      <c r="R1390" s="1">
        <v>45031</v>
      </c>
      <c r="S1390">
        <v>5</v>
      </c>
      <c r="T1390">
        <v>2</v>
      </c>
      <c r="U1390">
        <v>1</v>
      </c>
      <c r="V1390" s="1">
        <v>44889</v>
      </c>
      <c r="W1390" t="s">
        <v>41</v>
      </c>
      <c r="X1390" t="s">
        <v>42</v>
      </c>
      <c r="Y1390" t="s">
        <v>73</v>
      </c>
      <c r="Z1390">
        <v>2</v>
      </c>
      <c r="AA1390">
        <v>958.46</v>
      </c>
      <c r="AB1390">
        <v>50</v>
      </c>
    </row>
    <row r="1391" spans="1:28" x14ac:dyDescent="0.25">
      <c r="A1391">
        <v>1906</v>
      </c>
      <c r="B1391" s="1">
        <v>44249</v>
      </c>
      <c r="C1391" t="s">
        <v>28</v>
      </c>
      <c r="D1391" t="s">
        <v>85</v>
      </c>
      <c r="E1391" t="s">
        <v>30</v>
      </c>
      <c r="F1391" t="s">
        <v>46</v>
      </c>
      <c r="G1391" t="s">
        <v>56</v>
      </c>
      <c r="H1391" t="s">
        <v>55</v>
      </c>
      <c r="I1391" t="s">
        <v>34</v>
      </c>
      <c r="J1391" t="s">
        <v>70</v>
      </c>
      <c r="K1391" s="1">
        <v>17382</v>
      </c>
      <c r="L1391" t="s">
        <v>36</v>
      </c>
      <c r="M1391" t="s">
        <v>48</v>
      </c>
      <c r="N1391" t="s">
        <v>49</v>
      </c>
      <c r="O1391" t="s">
        <v>39</v>
      </c>
      <c r="P1391" t="s">
        <v>40</v>
      </c>
      <c r="Q1391">
        <v>3</v>
      </c>
      <c r="R1391" s="1">
        <v>44923</v>
      </c>
      <c r="S1391">
        <v>1</v>
      </c>
      <c r="T1391">
        <v>4</v>
      </c>
      <c r="U1391">
        <v>5</v>
      </c>
      <c r="V1391" s="1">
        <v>44990</v>
      </c>
      <c r="W1391" t="s">
        <v>62</v>
      </c>
      <c r="X1391" t="s">
        <v>51</v>
      </c>
      <c r="Y1391" t="s">
        <v>73</v>
      </c>
      <c r="Z1391">
        <v>5</v>
      </c>
      <c r="AA1391">
        <v>228.41</v>
      </c>
      <c r="AB1391">
        <v>74</v>
      </c>
    </row>
    <row r="1392" spans="1:28" x14ac:dyDescent="0.25">
      <c r="A1392">
        <v>1907</v>
      </c>
      <c r="B1392" s="1">
        <v>44697</v>
      </c>
      <c r="C1392" t="s">
        <v>28</v>
      </c>
      <c r="D1392" t="s">
        <v>44</v>
      </c>
      <c r="E1392" t="s">
        <v>30</v>
      </c>
      <c r="F1392" t="s">
        <v>55</v>
      </c>
      <c r="G1392" t="s">
        <v>32</v>
      </c>
      <c r="H1392" t="s">
        <v>46</v>
      </c>
      <c r="I1392" t="s">
        <v>34</v>
      </c>
      <c r="J1392" t="s">
        <v>70</v>
      </c>
      <c r="K1392" s="1">
        <v>32451</v>
      </c>
      <c r="L1392" t="s">
        <v>36</v>
      </c>
      <c r="M1392" t="s">
        <v>48</v>
      </c>
      <c r="N1392" t="s">
        <v>84</v>
      </c>
      <c r="O1392" t="s">
        <v>39</v>
      </c>
      <c r="P1392" t="s">
        <v>40</v>
      </c>
      <c r="Q1392">
        <v>3</v>
      </c>
      <c r="R1392" s="1">
        <v>44944</v>
      </c>
      <c r="S1392">
        <v>2</v>
      </c>
      <c r="T1392">
        <v>4</v>
      </c>
      <c r="U1392">
        <v>5</v>
      </c>
      <c r="V1392" s="1">
        <v>44875</v>
      </c>
      <c r="W1392" t="s">
        <v>68</v>
      </c>
      <c r="X1392" t="s">
        <v>42</v>
      </c>
      <c r="Y1392" t="s">
        <v>63</v>
      </c>
      <c r="Z1392">
        <v>2</v>
      </c>
      <c r="AA1392">
        <v>203.44</v>
      </c>
      <c r="AB1392">
        <v>34</v>
      </c>
    </row>
    <row r="1393" spans="1:28" x14ac:dyDescent="0.25">
      <c r="A1393">
        <v>1908</v>
      </c>
      <c r="B1393" s="1">
        <v>43848</v>
      </c>
      <c r="C1393" t="s">
        <v>28</v>
      </c>
      <c r="D1393" t="s">
        <v>87</v>
      </c>
      <c r="E1393" t="s">
        <v>30</v>
      </c>
      <c r="F1393" t="s">
        <v>31</v>
      </c>
      <c r="G1393" t="s">
        <v>56</v>
      </c>
      <c r="H1393" t="s">
        <v>46</v>
      </c>
      <c r="I1393" t="s">
        <v>34</v>
      </c>
      <c r="J1393" t="s">
        <v>70</v>
      </c>
      <c r="K1393" s="1">
        <v>15480</v>
      </c>
      <c r="L1393" t="s">
        <v>36</v>
      </c>
      <c r="M1393" t="s">
        <v>37</v>
      </c>
      <c r="N1393" t="s">
        <v>38</v>
      </c>
      <c r="O1393" t="s">
        <v>39</v>
      </c>
      <c r="P1393" t="s">
        <v>40</v>
      </c>
      <c r="Q1393">
        <v>3</v>
      </c>
      <c r="R1393" s="1">
        <v>44952</v>
      </c>
      <c r="S1393">
        <v>4</v>
      </c>
      <c r="T1393">
        <v>2</v>
      </c>
      <c r="U1393">
        <v>5</v>
      </c>
      <c r="V1393" s="1">
        <v>45128</v>
      </c>
      <c r="W1393" t="s">
        <v>62</v>
      </c>
      <c r="X1393" t="s">
        <v>51</v>
      </c>
      <c r="Y1393" t="s">
        <v>52</v>
      </c>
      <c r="Z1393">
        <v>2</v>
      </c>
      <c r="AA1393">
        <v>359.08</v>
      </c>
      <c r="AB1393">
        <v>78</v>
      </c>
    </row>
    <row r="1394" spans="1:28" x14ac:dyDescent="0.25">
      <c r="A1394">
        <v>1909</v>
      </c>
      <c r="B1394" s="1">
        <v>44490</v>
      </c>
      <c r="C1394" t="s">
        <v>28</v>
      </c>
      <c r="D1394" t="s">
        <v>64</v>
      </c>
      <c r="E1394" t="s">
        <v>30</v>
      </c>
      <c r="F1394" t="s">
        <v>55</v>
      </c>
      <c r="G1394" t="s">
        <v>45</v>
      </c>
      <c r="H1394" t="s">
        <v>46</v>
      </c>
      <c r="I1394" t="s">
        <v>34</v>
      </c>
      <c r="J1394" t="s">
        <v>65</v>
      </c>
      <c r="K1394" s="1">
        <v>22569</v>
      </c>
      <c r="L1394" t="s">
        <v>36</v>
      </c>
      <c r="M1394" t="s">
        <v>37</v>
      </c>
      <c r="N1394" t="s">
        <v>38</v>
      </c>
      <c r="O1394" t="s">
        <v>39</v>
      </c>
      <c r="P1394" t="s">
        <v>40</v>
      </c>
      <c r="Q1394">
        <v>3</v>
      </c>
      <c r="R1394" s="1">
        <v>44888</v>
      </c>
      <c r="S1394">
        <v>3</v>
      </c>
      <c r="T1394">
        <v>5</v>
      </c>
      <c r="U1394">
        <v>2</v>
      </c>
      <c r="V1394" s="1">
        <v>45000</v>
      </c>
      <c r="W1394" t="s">
        <v>68</v>
      </c>
      <c r="X1394" t="s">
        <v>42</v>
      </c>
      <c r="Y1394" t="s">
        <v>73</v>
      </c>
      <c r="Z1394">
        <v>3</v>
      </c>
      <c r="AA1394">
        <v>653.23</v>
      </c>
      <c r="AB1394">
        <v>60</v>
      </c>
    </row>
    <row r="1395" spans="1:28" x14ac:dyDescent="0.25">
      <c r="A1395">
        <v>1910</v>
      </c>
      <c r="B1395" s="1">
        <v>43470</v>
      </c>
      <c r="C1395" t="s">
        <v>28</v>
      </c>
      <c r="D1395" t="s">
        <v>94</v>
      </c>
      <c r="E1395" t="s">
        <v>30</v>
      </c>
      <c r="F1395" t="s">
        <v>55</v>
      </c>
      <c r="G1395" t="s">
        <v>32</v>
      </c>
      <c r="H1395" t="s">
        <v>55</v>
      </c>
      <c r="I1395" t="s">
        <v>34</v>
      </c>
      <c r="J1395" t="s">
        <v>75</v>
      </c>
      <c r="K1395" s="1">
        <v>15652</v>
      </c>
      <c r="L1395" t="s">
        <v>36</v>
      </c>
      <c r="M1395" t="s">
        <v>37</v>
      </c>
      <c r="N1395" t="s">
        <v>49</v>
      </c>
      <c r="O1395" t="s">
        <v>77</v>
      </c>
      <c r="P1395" t="s">
        <v>40</v>
      </c>
      <c r="Q1395">
        <v>3</v>
      </c>
      <c r="R1395" s="1">
        <v>44870</v>
      </c>
      <c r="S1395">
        <v>1</v>
      </c>
      <c r="T1395">
        <v>4</v>
      </c>
      <c r="U1395">
        <v>1</v>
      </c>
      <c r="V1395" s="1">
        <v>44846</v>
      </c>
      <c r="W1395" t="s">
        <v>50</v>
      </c>
      <c r="X1395" t="s">
        <v>42</v>
      </c>
      <c r="Y1395" t="s">
        <v>73</v>
      </c>
      <c r="Z1395">
        <v>5</v>
      </c>
      <c r="AA1395">
        <v>614.4</v>
      </c>
      <c r="AB1395">
        <v>77</v>
      </c>
    </row>
    <row r="1396" spans="1:28" x14ac:dyDescent="0.25">
      <c r="A1396">
        <v>1911</v>
      </c>
      <c r="B1396" s="1">
        <v>44220</v>
      </c>
      <c r="C1396" t="s">
        <v>28</v>
      </c>
      <c r="D1396" t="s">
        <v>74</v>
      </c>
      <c r="E1396" t="s">
        <v>108</v>
      </c>
      <c r="F1396" t="s">
        <v>46</v>
      </c>
      <c r="G1396" t="s">
        <v>56</v>
      </c>
      <c r="H1396" t="s">
        <v>33</v>
      </c>
      <c r="I1396" t="s">
        <v>34</v>
      </c>
      <c r="J1396" t="s">
        <v>101</v>
      </c>
      <c r="K1396" s="1">
        <v>33401</v>
      </c>
      <c r="L1396" t="s">
        <v>36</v>
      </c>
      <c r="M1396" t="s">
        <v>37</v>
      </c>
      <c r="N1396" t="s">
        <v>38</v>
      </c>
      <c r="O1396" t="s">
        <v>77</v>
      </c>
      <c r="P1396" t="s">
        <v>40</v>
      </c>
      <c r="Q1396">
        <v>3</v>
      </c>
      <c r="R1396" s="1">
        <v>45024</v>
      </c>
      <c r="S1396">
        <v>3</v>
      </c>
      <c r="T1396">
        <v>4</v>
      </c>
      <c r="U1396">
        <v>3</v>
      </c>
      <c r="V1396" s="1">
        <v>44877</v>
      </c>
      <c r="W1396" t="s">
        <v>92</v>
      </c>
      <c r="X1396" t="s">
        <v>51</v>
      </c>
      <c r="Y1396" t="s">
        <v>73</v>
      </c>
      <c r="Z1396">
        <v>5</v>
      </c>
      <c r="AA1396">
        <v>333.08</v>
      </c>
      <c r="AB1396">
        <v>30</v>
      </c>
    </row>
    <row r="1397" spans="1:28" x14ac:dyDescent="0.25">
      <c r="A1397">
        <v>1912</v>
      </c>
      <c r="B1397" s="1">
        <v>43896</v>
      </c>
      <c r="C1397" t="s">
        <v>106</v>
      </c>
      <c r="D1397" t="s">
        <v>64</v>
      </c>
      <c r="E1397" t="s">
        <v>30</v>
      </c>
      <c r="F1397" t="s">
        <v>46</v>
      </c>
      <c r="G1397" t="s">
        <v>56</v>
      </c>
      <c r="H1397" t="s">
        <v>33</v>
      </c>
      <c r="I1397" t="s">
        <v>34</v>
      </c>
      <c r="J1397" t="s">
        <v>79</v>
      </c>
      <c r="K1397" s="1">
        <v>32066</v>
      </c>
      <c r="L1397" t="s">
        <v>36</v>
      </c>
      <c r="M1397" t="s">
        <v>37</v>
      </c>
      <c r="N1397" t="s">
        <v>84</v>
      </c>
      <c r="O1397" t="s">
        <v>67</v>
      </c>
      <c r="P1397" t="s">
        <v>40</v>
      </c>
      <c r="Q1397">
        <v>3</v>
      </c>
      <c r="R1397" s="1">
        <v>45018</v>
      </c>
      <c r="S1397">
        <v>2</v>
      </c>
      <c r="T1397">
        <v>5</v>
      </c>
      <c r="U1397">
        <v>1</v>
      </c>
      <c r="V1397" s="1">
        <v>45011</v>
      </c>
      <c r="W1397" t="s">
        <v>41</v>
      </c>
      <c r="X1397" t="s">
        <v>51</v>
      </c>
      <c r="Y1397" t="s">
        <v>63</v>
      </c>
      <c r="Z1397">
        <v>1</v>
      </c>
      <c r="AA1397">
        <v>718.38</v>
      </c>
      <c r="AB1397">
        <v>33</v>
      </c>
    </row>
    <row r="1398" spans="1:28" x14ac:dyDescent="0.25">
      <c r="A1398">
        <v>1913</v>
      </c>
      <c r="B1398" s="1">
        <v>44884</v>
      </c>
      <c r="C1398" t="s">
        <v>106</v>
      </c>
      <c r="D1398" t="s">
        <v>94</v>
      </c>
      <c r="E1398" t="s">
        <v>108</v>
      </c>
      <c r="F1398" t="s">
        <v>55</v>
      </c>
      <c r="G1398" t="s">
        <v>56</v>
      </c>
      <c r="H1398" t="s">
        <v>55</v>
      </c>
      <c r="I1398" t="s">
        <v>34</v>
      </c>
      <c r="J1398" t="s">
        <v>65</v>
      </c>
      <c r="K1398" s="1">
        <v>26506</v>
      </c>
      <c r="L1398" t="s">
        <v>36</v>
      </c>
      <c r="M1398" t="s">
        <v>48</v>
      </c>
      <c r="N1398" t="s">
        <v>38</v>
      </c>
      <c r="O1398" t="s">
        <v>67</v>
      </c>
      <c r="P1398" t="s">
        <v>40</v>
      </c>
      <c r="Q1398">
        <v>3</v>
      </c>
      <c r="R1398" s="1">
        <v>44947</v>
      </c>
      <c r="S1398">
        <v>5</v>
      </c>
      <c r="T1398">
        <v>4</v>
      </c>
      <c r="U1398">
        <v>2</v>
      </c>
      <c r="V1398" s="1">
        <v>44959</v>
      </c>
      <c r="W1398" t="s">
        <v>62</v>
      </c>
      <c r="X1398" t="s">
        <v>51</v>
      </c>
      <c r="Y1398" t="s">
        <v>43</v>
      </c>
      <c r="Z1398">
        <v>3</v>
      </c>
      <c r="AA1398">
        <v>195.29</v>
      </c>
      <c r="AB1398">
        <v>50</v>
      </c>
    </row>
    <row r="1399" spans="1:28" x14ac:dyDescent="0.25">
      <c r="A1399">
        <v>1914</v>
      </c>
      <c r="B1399" s="1">
        <v>43539</v>
      </c>
      <c r="C1399" t="s">
        <v>106</v>
      </c>
      <c r="D1399" t="s">
        <v>74</v>
      </c>
      <c r="E1399" t="s">
        <v>108</v>
      </c>
      <c r="F1399" t="s">
        <v>46</v>
      </c>
      <c r="G1399" t="s">
        <v>56</v>
      </c>
      <c r="H1399" t="s">
        <v>55</v>
      </c>
      <c r="I1399" t="s">
        <v>34</v>
      </c>
      <c r="J1399" t="s">
        <v>79</v>
      </c>
      <c r="K1399" s="1">
        <v>29680</v>
      </c>
      <c r="L1399" t="s">
        <v>36</v>
      </c>
      <c r="M1399" t="s">
        <v>37</v>
      </c>
      <c r="N1399" t="s">
        <v>60</v>
      </c>
      <c r="O1399" t="s">
        <v>67</v>
      </c>
      <c r="P1399" t="s">
        <v>40</v>
      </c>
      <c r="Q1399">
        <v>3</v>
      </c>
      <c r="R1399" s="1">
        <v>44980</v>
      </c>
      <c r="S1399">
        <v>4</v>
      </c>
      <c r="T1399">
        <v>4</v>
      </c>
      <c r="U1399">
        <v>5</v>
      </c>
      <c r="V1399" s="1">
        <v>44937</v>
      </c>
      <c r="W1399" t="s">
        <v>41</v>
      </c>
      <c r="X1399" t="s">
        <v>51</v>
      </c>
      <c r="Y1399" t="s">
        <v>73</v>
      </c>
      <c r="Z1399">
        <v>2</v>
      </c>
      <c r="AA1399">
        <v>113.43</v>
      </c>
      <c r="AB1399">
        <v>38</v>
      </c>
    </row>
    <row r="1400" spans="1:28" x14ac:dyDescent="0.25">
      <c r="A1400">
        <v>1917</v>
      </c>
      <c r="B1400" s="1">
        <v>43614</v>
      </c>
      <c r="C1400" t="s">
        <v>28</v>
      </c>
      <c r="D1400" t="s">
        <v>44</v>
      </c>
      <c r="E1400" t="s">
        <v>30</v>
      </c>
      <c r="F1400" t="s">
        <v>31</v>
      </c>
      <c r="G1400" t="s">
        <v>56</v>
      </c>
      <c r="H1400" t="s">
        <v>55</v>
      </c>
      <c r="I1400" t="s">
        <v>34</v>
      </c>
      <c r="J1400" t="s">
        <v>75</v>
      </c>
      <c r="K1400" s="1">
        <v>22223</v>
      </c>
      <c r="L1400" t="s">
        <v>36</v>
      </c>
      <c r="M1400" t="s">
        <v>37</v>
      </c>
      <c r="N1400" t="s">
        <v>72</v>
      </c>
      <c r="O1400" t="s">
        <v>61</v>
      </c>
      <c r="P1400" t="s">
        <v>40</v>
      </c>
      <c r="Q1400">
        <v>3</v>
      </c>
      <c r="R1400" s="1">
        <v>44865</v>
      </c>
      <c r="S1400">
        <v>5</v>
      </c>
      <c r="T1400">
        <v>2</v>
      </c>
      <c r="U1400">
        <v>3</v>
      </c>
      <c r="V1400" s="1">
        <v>44950</v>
      </c>
      <c r="W1400" t="s">
        <v>50</v>
      </c>
      <c r="X1400" t="s">
        <v>42</v>
      </c>
      <c r="Y1400" t="s">
        <v>52</v>
      </c>
      <c r="Z1400">
        <v>3</v>
      </c>
      <c r="AA1400">
        <v>419.83</v>
      </c>
      <c r="AB1400">
        <v>59</v>
      </c>
    </row>
    <row r="1401" spans="1:28" x14ac:dyDescent="0.25">
      <c r="A1401">
        <v>1918</v>
      </c>
      <c r="B1401" s="1">
        <v>44935</v>
      </c>
      <c r="C1401" t="s">
        <v>28</v>
      </c>
      <c r="D1401" t="s">
        <v>87</v>
      </c>
      <c r="E1401" t="s">
        <v>30</v>
      </c>
      <c r="F1401" t="s">
        <v>31</v>
      </c>
      <c r="G1401" t="s">
        <v>56</v>
      </c>
      <c r="H1401" t="s">
        <v>33</v>
      </c>
      <c r="I1401" t="s">
        <v>34</v>
      </c>
      <c r="J1401" t="s">
        <v>70</v>
      </c>
      <c r="K1401" s="1">
        <v>33128</v>
      </c>
      <c r="L1401" t="s">
        <v>36</v>
      </c>
      <c r="M1401" t="s">
        <v>37</v>
      </c>
      <c r="N1401" t="s">
        <v>72</v>
      </c>
      <c r="O1401" t="s">
        <v>61</v>
      </c>
      <c r="P1401" t="s">
        <v>40</v>
      </c>
      <c r="Q1401">
        <v>3</v>
      </c>
      <c r="R1401" s="1">
        <v>44835</v>
      </c>
      <c r="S1401">
        <v>3</v>
      </c>
      <c r="T1401">
        <v>5</v>
      </c>
      <c r="U1401">
        <v>5</v>
      </c>
      <c r="V1401" s="1">
        <v>45141</v>
      </c>
      <c r="W1401" t="s">
        <v>92</v>
      </c>
      <c r="X1401" t="s">
        <v>42</v>
      </c>
      <c r="Y1401" t="s">
        <v>52</v>
      </c>
      <c r="Z1401">
        <v>2</v>
      </c>
      <c r="AA1401">
        <v>226.7</v>
      </c>
      <c r="AB1401">
        <v>33</v>
      </c>
    </row>
    <row r="1402" spans="1:28" x14ac:dyDescent="0.25">
      <c r="A1402">
        <v>1919</v>
      </c>
      <c r="B1402" s="1">
        <v>44682</v>
      </c>
      <c r="C1402" t="s">
        <v>28</v>
      </c>
      <c r="D1402" t="s">
        <v>64</v>
      </c>
      <c r="E1402" t="s">
        <v>108</v>
      </c>
      <c r="F1402" t="s">
        <v>31</v>
      </c>
      <c r="G1402" t="s">
        <v>45</v>
      </c>
      <c r="H1402" t="s">
        <v>55</v>
      </c>
      <c r="I1402" t="s">
        <v>34</v>
      </c>
      <c r="J1402" t="s">
        <v>100</v>
      </c>
      <c r="K1402" s="1">
        <v>33100</v>
      </c>
      <c r="L1402" t="s">
        <v>36</v>
      </c>
      <c r="M1402" t="s">
        <v>37</v>
      </c>
      <c r="N1402" t="s">
        <v>60</v>
      </c>
      <c r="O1402" t="s">
        <v>39</v>
      </c>
      <c r="P1402" t="s">
        <v>40</v>
      </c>
      <c r="Q1402">
        <v>3</v>
      </c>
      <c r="R1402" s="1">
        <v>45068</v>
      </c>
      <c r="S1402">
        <v>2</v>
      </c>
      <c r="T1402">
        <v>3</v>
      </c>
      <c r="U1402">
        <v>3</v>
      </c>
      <c r="V1402" s="1">
        <v>45095</v>
      </c>
      <c r="W1402" t="s">
        <v>41</v>
      </c>
      <c r="X1402" t="s">
        <v>51</v>
      </c>
      <c r="Y1402" t="s">
        <v>43</v>
      </c>
      <c r="Z1402">
        <v>1</v>
      </c>
      <c r="AA1402">
        <v>583.76</v>
      </c>
      <c r="AB1402">
        <v>32</v>
      </c>
    </row>
    <row r="1403" spans="1:28" x14ac:dyDescent="0.25">
      <c r="A1403">
        <v>1920</v>
      </c>
      <c r="B1403" s="1">
        <v>44222</v>
      </c>
      <c r="C1403" t="s">
        <v>28</v>
      </c>
      <c r="D1403" t="s">
        <v>94</v>
      </c>
      <c r="E1403" t="s">
        <v>108</v>
      </c>
      <c r="F1403" t="s">
        <v>55</v>
      </c>
      <c r="G1403" t="s">
        <v>56</v>
      </c>
      <c r="H1403" t="s">
        <v>55</v>
      </c>
      <c r="I1403" t="s">
        <v>34</v>
      </c>
      <c r="J1403" t="s">
        <v>70</v>
      </c>
      <c r="K1403" s="1">
        <v>17748</v>
      </c>
      <c r="L1403" t="s">
        <v>36</v>
      </c>
      <c r="M1403" t="s">
        <v>37</v>
      </c>
      <c r="N1403" t="s">
        <v>49</v>
      </c>
      <c r="O1403" t="s">
        <v>39</v>
      </c>
      <c r="P1403" t="s">
        <v>40</v>
      </c>
      <c r="Q1403">
        <v>3</v>
      </c>
      <c r="R1403" s="1">
        <v>44827</v>
      </c>
      <c r="S1403">
        <v>2</v>
      </c>
      <c r="T1403">
        <v>5</v>
      </c>
      <c r="U1403">
        <v>3</v>
      </c>
      <c r="V1403" s="1">
        <v>45020</v>
      </c>
      <c r="W1403" t="s">
        <v>50</v>
      </c>
      <c r="X1403" t="s">
        <v>42</v>
      </c>
      <c r="Y1403" t="s">
        <v>43</v>
      </c>
      <c r="Z1403">
        <v>3</v>
      </c>
      <c r="AA1403">
        <v>646.65</v>
      </c>
      <c r="AB1403">
        <v>73</v>
      </c>
    </row>
    <row r="1404" spans="1:28" x14ac:dyDescent="0.25">
      <c r="A1404">
        <v>1921</v>
      </c>
      <c r="B1404" s="1">
        <v>44445</v>
      </c>
      <c r="C1404" t="s">
        <v>28</v>
      </c>
      <c r="D1404" t="s">
        <v>74</v>
      </c>
      <c r="E1404" t="s">
        <v>30</v>
      </c>
      <c r="F1404" t="s">
        <v>31</v>
      </c>
      <c r="G1404" t="s">
        <v>32</v>
      </c>
      <c r="H1404" t="s">
        <v>55</v>
      </c>
      <c r="I1404" t="s">
        <v>34</v>
      </c>
      <c r="J1404" t="s">
        <v>79</v>
      </c>
      <c r="K1404" s="1">
        <v>34542</v>
      </c>
      <c r="L1404" t="s">
        <v>36</v>
      </c>
      <c r="M1404" t="s">
        <v>48</v>
      </c>
      <c r="N1404" t="s">
        <v>60</v>
      </c>
      <c r="O1404" t="s">
        <v>67</v>
      </c>
      <c r="P1404" t="s">
        <v>40</v>
      </c>
      <c r="Q1404">
        <v>3</v>
      </c>
      <c r="R1404" s="1">
        <v>44958</v>
      </c>
      <c r="S1404">
        <v>3</v>
      </c>
      <c r="T1404">
        <v>2</v>
      </c>
      <c r="U1404">
        <v>5</v>
      </c>
      <c r="V1404" s="1">
        <v>45074</v>
      </c>
      <c r="W1404" t="s">
        <v>68</v>
      </c>
      <c r="X1404" t="s">
        <v>51</v>
      </c>
      <c r="Y1404" t="s">
        <v>52</v>
      </c>
      <c r="Z1404">
        <v>2</v>
      </c>
      <c r="AA1404">
        <v>813.17</v>
      </c>
      <c r="AB1404">
        <v>27</v>
      </c>
    </row>
    <row r="1405" spans="1:28" x14ac:dyDescent="0.25">
      <c r="A1405">
        <v>1922</v>
      </c>
      <c r="B1405" s="1">
        <v>44041</v>
      </c>
      <c r="C1405" t="s">
        <v>28</v>
      </c>
      <c r="D1405" t="s">
        <v>81</v>
      </c>
      <c r="E1405" t="s">
        <v>30</v>
      </c>
      <c r="F1405" t="s">
        <v>55</v>
      </c>
      <c r="G1405" t="s">
        <v>45</v>
      </c>
      <c r="H1405" t="s">
        <v>46</v>
      </c>
      <c r="I1405" t="s">
        <v>34</v>
      </c>
      <c r="J1405" t="s">
        <v>65</v>
      </c>
      <c r="K1405" s="1">
        <v>21227</v>
      </c>
      <c r="L1405" t="s">
        <v>36</v>
      </c>
      <c r="M1405" t="s">
        <v>48</v>
      </c>
      <c r="N1405" t="s">
        <v>84</v>
      </c>
      <c r="O1405" t="s">
        <v>77</v>
      </c>
      <c r="P1405" t="s">
        <v>40</v>
      </c>
      <c r="Q1405">
        <v>3</v>
      </c>
      <c r="R1405" s="1">
        <v>45045</v>
      </c>
      <c r="S1405">
        <v>1</v>
      </c>
      <c r="T1405">
        <v>1</v>
      </c>
      <c r="U1405">
        <v>3</v>
      </c>
      <c r="V1405" s="1">
        <v>44879</v>
      </c>
      <c r="W1405" t="s">
        <v>68</v>
      </c>
      <c r="X1405" t="s">
        <v>51</v>
      </c>
      <c r="Y1405" t="s">
        <v>73</v>
      </c>
      <c r="Z1405">
        <v>3</v>
      </c>
      <c r="AA1405">
        <v>636.38</v>
      </c>
      <c r="AB1405">
        <v>62</v>
      </c>
    </row>
    <row r="1406" spans="1:28" x14ac:dyDescent="0.25">
      <c r="A1406">
        <v>1923</v>
      </c>
      <c r="B1406" s="1">
        <v>45016</v>
      </c>
      <c r="C1406" t="s">
        <v>28</v>
      </c>
      <c r="D1406" t="s">
        <v>54</v>
      </c>
      <c r="E1406" t="s">
        <v>30</v>
      </c>
      <c r="F1406" t="s">
        <v>55</v>
      </c>
      <c r="G1406" t="s">
        <v>56</v>
      </c>
      <c r="H1406" t="s">
        <v>55</v>
      </c>
      <c r="I1406" t="s">
        <v>34</v>
      </c>
      <c r="J1406" t="s">
        <v>104</v>
      </c>
      <c r="K1406" s="1">
        <v>24416</v>
      </c>
      <c r="L1406" t="s">
        <v>36</v>
      </c>
      <c r="M1406" t="s">
        <v>37</v>
      </c>
      <c r="N1406" t="s">
        <v>60</v>
      </c>
      <c r="O1406" t="s">
        <v>39</v>
      </c>
      <c r="P1406" t="s">
        <v>40</v>
      </c>
      <c r="Q1406">
        <v>3</v>
      </c>
      <c r="R1406" s="1">
        <v>45136</v>
      </c>
      <c r="S1406">
        <v>3</v>
      </c>
      <c r="T1406">
        <v>4</v>
      </c>
      <c r="U1406">
        <v>4</v>
      </c>
      <c r="V1406" s="1">
        <v>44882</v>
      </c>
      <c r="W1406" t="s">
        <v>62</v>
      </c>
      <c r="X1406" t="s">
        <v>51</v>
      </c>
      <c r="Y1406" t="s">
        <v>43</v>
      </c>
      <c r="Z1406">
        <v>3</v>
      </c>
      <c r="AA1406">
        <v>868.74</v>
      </c>
      <c r="AB1406">
        <v>57</v>
      </c>
    </row>
    <row r="1407" spans="1:28" x14ac:dyDescent="0.25">
      <c r="A1407">
        <v>1924</v>
      </c>
      <c r="B1407" s="1">
        <v>45062</v>
      </c>
      <c r="C1407" t="s">
        <v>28</v>
      </c>
      <c r="D1407" t="s">
        <v>69</v>
      </c>
      <c r="E1407" t="s">
        <v>30</v>
      </c>
      <c r="F1407" t="s">
        <v>46</v>
      </c>
      <c r="G1407" t="s">
        <v>56</v>
      </c>
      <c r="H1407" t="s">
        <v>55</v>
      </c>
      <c r="I1407" t="s">
        <v>34</v>
      </c>
      <c r="J1407" t="s">
        <v>70</v>
      </c>
      <c r="K1407" s="1">
        <v>34667</v>
      </c>
      <c r="L1407" t="s">
        <v>36</v>
      </c>
      <c r="M1407" t="s">
        <v>37</v>
      </c>
      <c r="N1407" t="s">
        <v>49</v>
      </c>
      <c r="O1407" t="s">
        <v>67</v>
      </c>
      <c r="P1407" t="s">
        <v>40</v>
      </c>
      <c r="Q1407">
        <v>3</v>
      </c>
      <c r="R1407" s="1">
        <v>44809</v>
      </c>
      <c r="S1407">
        <v>3</v>
      </c>
      <c r="T1407">
        <v>5</v>
      </c>
      <c r="U1407">
        <v>1</v>
      </c>
      <c r="V1407" s="1">
        <v>45121</v>
      </c>
      <c r="W1407" t="s">
        <v>50</v>
      </c>
      <c r="X1407" t="s">
        <v>51</v>
      </c>
      <c r="Y1407" t="s">
        <v>43</v>
      </c>
      <c r="Z1407">
        <v>4</v>
      </c>
      <c r="AA1407">
        <v>250.41</v>
      </c>
      <c r="AB1407">
        <v>29</v>
      </c>
    </row>
    <row r="1408" spans="1:28" x14ac:dyDescent="0.25">
      <c r="A1408">
        <v>1925</v>
      </c>
      <c r="B1408" s="1">
        <v>45045</v>
      </c>
      <c r="C1408" t="s">
        <v>28</v>
      </c>
      <c r="D1408" t="s">
        <v>29</v>
      </c>
      <c r="E1408" t="s">
        <v>30</v>
      </c>
      <c r="F1408" t="s">
        <v>31</v>
      </c>
      <c r="G1408" t="s">
        <v>56</v>
      </c>
      <c r="H1408" t="s">
        <v>55</v>
      </c>
      <c r="I1408" t="s">
        <v>34</v>
      </c>
      <c r="J1408" t="s">
        <v>89</v>
      </c>
      <c r="K1408" s="1">
        <v>29264</v>
      </c>
      <c r="L1408" t="s">
        <v>36</v>
      </c>
      <c r="M1408" t="s">
        <v>48</v>
      </c>
      <c r="N1408" t="s">
        <v>60</v>
      </c>
      <c r="O1408" t="s">
        <v>77</v>
      </c>
      <c r="P1408" t="s">
        <v>40</v>
      </c>
      <c r="Q1408">
        <v>3</v>
      </c>
      <c r="R1408" s="1">
        <v>45037</v>
      </c>
      <c r="S1408">
        <v>1</v>
      </c>
      <c r="T1408">
        <v>5</v>
      </c>
      <c r="U1408">
        <v>3</v>
      </c>
      <c r="V1408" s="1">
        <v>45058</v>
      </c>
      <c r="W1408" t="s">
        <v>92</v>
      </c>
      <c r="X1408" t="s">
        <v>42</v>
      </c>
      <c r="Y1408" t="s">
        <v>63</v>
      </c>
      <c r="Z1408">
        <v>3</v>
      </c>
      <c r="AA1408">
        <v>882.06</v>
      </c>
      <c r="AB1408">
        <v>43</v>
      </c>
    </row>
    <row r="1409" spans="1:28" x14ac:dyDescent="0.25">
      <c r="A1409">
        <v>1926</v>
      </c>
      <c r="B1409" s="1">
        <v>43796</v>
      </c>
      <c r="C1409" t="s">
        <v>28</v>
      </c>
      <c r="D1409" t="s">
        <v>85</v>
      </c>
      <c r="E1409" t="s">
        <v>30</v>
      </c>
      <c r="F1409" t="s">
        <v>31</v>
      </c>
      <c r="G1409" t="s">
        <v>45</v>
      </c>
      <c r="H1409" t="s">
        <v>33</v>
      </c>
      <c r="I1409" t="s">
        <v>34</v>
      </c>
      <c r="J1409" t="s">
        <v>70</v>
      </c>
      <c r="K1409" s="1">
        <v>36527</v>
      </c>
      <c r="L1409" t="s">
        <v>36</v>
      </c>
      <c r="M1409" t="s">
        <v>48</v>
      </c>
      <c r="N1409" t="s">
        <v>72</v>
      </c>
      <c r="O1409" t="s">
        <v>61</v>
      </c>
      <c r="P1409" t="s">
        <v>40</v>
      </c>
      <c r="Q1409">
        <v>3</v>
      </c>
      <c r="R1409" s="1">
        <v>44793</v>
      </c>
      <c r="S1409">
        <v>3</v>
      </c>
      <c r="T1409">
        <v>4</v>
      </c>
      <c r="U1409">
        <v>2</v>
      </c>
      <c r="V1409" s="1">
        <v>45107</v>
      </c>
      <c r="W1409" t="s">
        <v>41</v>
      </c>
      <c r="X1409" t="s">
        <v>42</v>
      </c>
      <c r="Y1409" t="s">
        <v>73</v>
      </c>
      <c r="Z1409">
        <v>1</v>
      </c>
      <c r="AA1409">
        <v>350.88</v>
      </c>
      <c r="AB1409">
        <v>19</v>
      </c>
    </row>
    <row r="1410" spans="1:28" x14ac:dyDescent="0.25">
      <c r="A1410">
        <v>1927</v>
      </c>
      <c r="B1410" s="1">
        <v>44868</v>
      </c>
      <c r="C1410" t="s">
        <v>28</v>
      </c>
      <c r="D1410" t="s">
        <v>44</v>
      </c>
      <c r="E1410" t="s">
        <v>30</v>
      </c>
      <c r="F1410" t="s">
        <v>55</v>
      </c>
      <c r="G1410" t="s">
        <v>32</v>
      </c>
      <c r="H1410" t="s">
        <v>55</v>
      </c>
      <c r="I1410" t="s">
        <v>34</v>
      </c>
      <c r="J1410" t="s">
        <v>70</v>
      </c>
      <c r="K1410" s="1">
        <v>27856</v>
      </c>
      <c r="L1410" t="s">
        <v>36</v>
      </c>
      <c r="M1410" t="s">
        <v>48</v>
      </c>
      <c r="N1410" t="s">
        <v>49</v>
      </c>
      <c r="O1410" t="s">
        <v>67</v>
      </c>
      <c r="P1410" t="s">
        <v>40</v>
      </c>
      <c r="Q1410">
        <v>3</v>
      </c>
      <c r="R1410" s="1">
        <v>44908</v>
      </c>
      <c r="S1410">
        <v>3</v>
      </c>
      <c r="T1410">
        <v>2</v>
      </c>
      <c r="U1410">
        <v>1</v>
      </c>
      <c r="V1410" s="1">
        <v>44980</v>
      </c>
      <c r="W1410" t="s">
        <v>41</v>
      </c>
      <c r="X1410" t="s">
        <v>51</v>
      </c>
      <c r="Y1410" t="s">
        <v>63</v>
      </c>
      <c r="Z1410">
        <v>5</v>
      </c>
      <c r="AA1410">
        <v>571.80999999999995</v>
      </c>
      <c r="AB1410">
        <v>46</v>
      </c>
    </row>
    <row r="1411" spans="1:28" x14ac:dyDescent="0.25">
      <c r="A1411">
        <v>1928</v>
      </c>
      <c r="B1411" s="1">
        <v>44781</v>
      </c>
      <c r="C1411" t="s">
        <v>28</v>
      </c>
      <c r="D1411" t="s">
        <v>87</v>
      </c>
      <c r="E1411" t="s">
        <v>30</v>
      </c>
      <c r="F1411" t="s">
        <v>55</v>
      </c>
      <c r="G1411" t="s">
        <v>45</v>
      </c>
      <c r="H1411" t="s">
        <v>46</v>
      </c>
      <c r="I1411" t="s">
        <v>34</v>
      </c>
      <c r="J1411" t="s">
        <v>65</v>
      </c>
      <c r="K1411" s="1">
        <v>30392</v>
      </c>
      <c r="L1411" t="s">
        <v>36</v>
      </c>
      <c r="M1411" t="s">
        <v>37</v>
      </c>
      <c r="N1411" t="s">
        <v>49</v>
      </c>
      <c r="O1411" t="s">
        <v>39</v>
      </c>
      <c r="P1411" t="s">
        <v>40</v>
      </c>
      <c r="Q1411">
        <v>3</v>
      </c>
      <c r="R1411" s="1">
        <v>44797</v>
      </c>
      <c r="S1411">
        <v>4</v>
      </c>
      <c r="T1411">
        <v>5</v>
      </c>
      <c r="U1411">
        <v>5</v>
      </c>
      <c r="V1411" s="1">
        <v>44980</v>
      </c>
      <c r="W1411" t="s">
        <v>92</v>
      </c>
      <c r="X1411" t="s">
        <v>42</v>
      </c>
      <c r="Y1411" t="s">
        <v>43</v>
      </c>
      <c r="Z1411">
        <v>3</v>
      </c>
      <c r="AA1411">
        <v>900.89</v>
      </c>
      <c r="AB1411">
        <v>39</v>
      </c>
    </row>
    <row r="1412" spans="1:28" x14ac:dyDescent="0.25">
      <c r="A1412">
        <v>1929</v>
      </c>
      <c r="B1412" s="1">
        <v>45134</v>
      </c>
      <c r="C1412" t="s">
        <v>28</v>
      </c>
      <c r="D1412" t="s">
        <v>64</v>
      </c>
      <c r="E1412" t="s">
        <v>30</v>
      </c>
      <c r="F1412" t="s">
        <v>31</v>
      </c>
      <c r="G1412" t="s">
        <v>45</v>
      </c>
      <c r="H1412" t="s">
        <v>55</v>
      </c>
      <c r="I1412" t="s">
        <v>34</v>
      </c>
      <c r="J1412" t="s">
        <v>70</v>
      </c>
      <c r="K1412" s="1">
        <v>32205</v>
      </c>
      <c r="L1412" t="s">
        <v>36</v>
      </c>
      <c r="M1412" t="s">
        <v>37</v>
      </c>
      <c r="N1412" t="s">
        <v>84</v>
      </c>
      <c r="O1412" t="s">
        <v>39</v>
      </c>
      <c r="P1412" t="s">
        <v>40</v>
      </c>
      <c r="Q1412">
        <v>3</v>
      </c>
      <c r="R1412" s="1">
        <v>44904</v>
      </c>
      <c r="S1412">
        <v>4</v>
      </c>
      <c r="T1412">
        <v>1</v>
      </c>
      <c r="U1412">
        <v>3</v>
      </c>
      <c r="V1412" s="1">
        <v>45142</v>
      </c>
      <c r="W1412" t="s">
        <v>50</v>
      </c>
      <c r="X1412" t="s">
        <v>42</v>
      </c>
      <c r="Y1412" t="s">
        <v>43</v>
      </c>
      <c r="Z1412">
        <v>3</v>
      </c>
      <c r="AA1412">
        <v>312.56</v>
      </c>
      <c r="AB1412">
        <v>35</v>
      </c>
    </row>
    <row r="1413" spans="1:28" x14ac:dyDescent="0.25">
      <c r="A1413">
        <v>1930</v>
      </c>
      <c r="B1413" s="1">
        <v>45122</v>
      </c>
      <c r="C1413" t="s">
        <v>28</v>
      </c>
      <c r="D1413" t="s">
        <v>94</v>
      </c>
      <c r="E1413" t="s">
        <v>30</v>
      </c>
      <c r="F1413" t="s">
        <v>55</v>
      </c>
      <c r="G1413" t="s">
        <v>32</v>
      </c>
      <c r="H1413" t="s">
        <v>33</v>
      </c>
      <c r="I1413" t="s">
        <v>34</v>
      </c>
      <c r="J1413" t="s">
        <v>65</v>
      </c>
      <c r="K1413" s="1">
        <v>31650</v>
      </c>
      <c r="L1413" t="s">
        <v>36</v>
      </c>
      <c r="M1413" t="s">
        <v>37</v>
      </c>
      <c r="N1413" t="s">
        <v>84</v>
      </c>
      <c r="O1413" t="s">
        <v>61</v>
      </c>
      <c r="P1413" t="s">
        <v>40</v>
      </c>
      <c r="Q1413">
        <v>3</v>
      </c>
      <c r="R1413" s="1">
        <v>44922</v>
      </c>
      <c r="S1413">
        <v>3</v>
      </c>
      <c r="T1413">
        <v>3</v>
      </c>
      <c r="U1413">
        <v>4</v>
      </c>
      <c r="V1413" s="1">
        <v>45107</v>
      </c>
      <c r="W1413" t="s">
        <v>62</v>
      </c>
      <c r="X1413" t="s">
        <v>51</v>
      </c>
      <c r="Y1413" t="s">
        <v>52</v>
      </c>
      <c r="Z1413">
        <v>5</v>
      </c>
      <c r="AA1413">
        <v>533.55999999999995</v>
      </c>
      <c r="AB1413">
        <v>37</v>
      </c>
    </row>
    <row r="1414" spans="1:28" x14ac:dyDescent="0.25">
      <c r="A1414">
        <v>1931</v>
      </c>
      <c r="B1414" s="1">
        <v>44874</v>
      </c>
      <c r="C1414" t="s">
        <v>28</v>
      </c>
      <c r="D1414" t="s">
        <v>74</v>
      </c>
      <c r="E1414" t="s">
        <v>30</v>
      </c>
      <c r="F1414" t="s">
        <v>55</v>
      </c>
      <c r="G1414" t="s">
        <v>56</v>
      </c>
      <c r="H1414" t="s">
        <v>33</v>
      </c>
      <c r="I1414" t="s">
        <v>34</v>
      </c>
      <c r="J1414" t="s">
        <v>97</v>
      </c>
      <c r="K1414" s="1">
        <v>36516</v>
      </c>
      <c r="L1414" t="s">
        <v>36</v>
      </c>
      <c r="M1414" t="s">
        <v>37</v>
      </c>
      <c r="N1414" t="s">
        <v>38</v>
      </c>
      <c r="O1414" t="s">
        <v>61</v>
      </c>
      <c r="P1414" t="s">
        <v>40</v>
      </c>
      <c r="Q1414">
        <v>3</v>
      </c>
      <c r="R1414" s="1">
        <v>45032</v>
      </c>
      <c r="S1414">
        <v>2</v>
      </c>
      <c r="T1414">
        <v>3</v>
      </c>
      <c r="U1414">
        <v>4</v>
      </c>
      <c r="V1414" s="1">
        <v>45060</v>
      </c>
      <c r="W1414" t="s">
        <v>41</v>
      </c>
      <c r="X1414" t="s">
        <v>42</v>
      </c>
      <c r="Y1414" t="s">
        <v>43</v>
      </c>
      <c r="Z1414">
        <v>5</v>
      </c>
      <c r="AA1414">
        <v>381.36</v>
      </c>
      <c r="AB1414">
        <v>23</v>
      </c>
    </row>
    <row r="1415" spans="1:28" x14ac:dyDescent="0.25">
      <c r="A1415">
        <v>1932</v>
      </c>
      <c r="B1415" s="1">
        <v>43823</v>
      </c>
      <c r="C1415" t="s">
        <v>140</v>
      </c>
      <c r="D1415" t="s">
        <v>69</v>
      </c>
      <c r="E1415" t="s">
        <v>30</v>
      </c>
      <c r="F1415" t="s">
        <v>55</v>
      </c>
      <c r="G1415" t="s">
        <v>45</v>
      </c>
      <c r="H1415" t="s">
        <v>33</v>
      </c>
      <c r="I1415" t="s">
        <v>57</v>
      </c>
      <c r="J1415" t="s">
        <v>58</v>
      </c>
      <c r="K1415" s="1">
        <v>28353</v>
      </c>
      <c r="L1415" t="s">
        <v>36</v>
      </c>
      <c r="M1415" t="s">
        <v>48</v>
      </c>
      <c r="N1415" t="s">
        <v>60</v>
      </c>
      <c r="O1415" t="s">
        <v>39</v>
      </c>
      <c r="P1415" t="s">
        <v>40</v>
      </c>
      <c r="Q1415">
        <v>3</v>
      </c>
      <c r="R1415" s="1">
        <v>44943</v>
      </c>
      <c r="S1415">
        <v>5</v>
      </c>
      <c r="T1415">
        <v>5</v>
      </c>
      <c r="U1415">
        <v>2</v>
      </c>
      <c r="V1415" s="1">
        <v>45004</v>
      </c>
      <c r="W1415" t="s">
        <v>50</v>
      </c>
      <c r="X1415" t="s">
        <v>42</v>
      </c>
      <c r="Y1415" t="s">
        <v>43</v>
      </c>
      <c r="Z1415">
        <v>2</v>
      </c>
      <c r="AA1415">
        <v>754.08</v>
      </c>
      <c r="AB1415">
        <v>42</v>
      </c>
    </row>
    <row r="1416" spans="1:28" x14ac:dyDescent="0.25">
      <c r="A1416">
        <v>1933</v>
      </c>
      <c r="B1416" s="1">
        <v>43532</v>
      </c>
      <c r="C1416" t="s">
        <v>140</v>
      </c>
      <c r="D1416" t="s">
        <v>81</v>
      </c>
      <c r="E1416" t="s">
        <v>30</v>
      </c>
      <c r="F1416" t="s">
        <v>31</v>
      </c>
      <c r="G1416" t="s">
        <v>32</v>
      </c>
      <c r="H1416" t="s">
        <v>46</v>
      </c>
      <c r="I1416" t="s">
        <v>57</v>
      </c>
      <c r="J1416" t="s">
        <v>47</v>
      </c>
      <c r="K1416" s="1">
        <v>32813</v>
      </c>
      <c r="L1416" t="s">
        <v>141</v>
      </c>
      <c r="M1416" t="s">
        <v>37</v>
      </c>
      <c r="N1416" t="s">
        <v>72</v>
      </c>
      <c r="O1416" t="s">
        <v>39</v>
      </c>
      <c r="P1416" t="s">
        <v>40</v>
      </c>
      <c r="Q1416">
        <v>3</v>
      </c>
      <c r="R1416" s="1">
        <v>45070</v>
      </c>
      <c r="S1416">
        <v>2</v>
      </c>
      <c r="T1416">
        <v>4</v>
      </c>
      <c r="U1416">
        <v>5</v>
      </c>
      <c r="V1416" s="1">
        <v>44851</v>
      </c>
      <c r="W1416" t="s">
        <v>50</v>
      </c>
      <c r="X1416" t="s">
        <v>42</v>
      </c>
      <c r="Y1416" t="s">
        <v>52</v>
      </c>
      <c r="Z1416">
        <v>5</v>
      </c>
      <c r="AA1416">
        <v>837.19</v>
      </c>
      <c r="AB1416">
        <v>30</v>
      </c>
    </row>
    <row r="1417" spans="1:28" x14ac:dyDescent="0.25">
      <c r="A1417">
        <v>1934</v>
      </c>
      <c r="B1417" s="1">
        <v>43641</v>
      </c>
      <c r="C1417" t="s">
        <v>140</v>
      </c>
      <c r="D1417" t="s">
        <v>74</v>
      </c>
      <c r="E1417" t="s">
        <v>108</v>
      </c>
      <c r="F1417" t="s">
        <v>31</v>
      </c>
      <c r="G1417" t="s">
        <v>56</v>
      </c>
      <c r="H1417" t="s">
        <v>55</v>
      </c>
      <c r="I1417" t="s">
        <v>57</v>
      </c>
      <c r="J1417" t="s">
        <v>75</v>
      </c>
      <c r="K1417" s="1">
        <v>33510</v>
      </c>
      <c r="L1417" t="s">
        <v>142</v>
      </c>
      <c r="M1417" t="s">
        <v>37</v>
      </c>
      <c r="N1417" t="s">
        <v>60</v>
      </c>
      <c r="O1417" t="s">
        <v>39</v>
      </c>
      <c r="P1417" t="s">
        <v>40</v>
      </c>
      <c r="Q1417">
        <v>3</v>
      </c>
      <c r="R1417" s="1">
        <v>44798</v>
      </c>
      <c r="S1417">
        <v>2</v>
      </c>
      <c r="T1417">
        <v>5</v>
      </c>
      <c r="U1417">
        <v>2</v>
      </c>
      <c r="V1417" s="1">
        <v>45054</v>
      </c>
      <c r="W1417" t="s">
        <v>41</v>
      </c>
      <c r="X1417" t="s">
        <v>51</v>
      </c>
      <c r="Y1417" t="s">
        <v>52</v>
      </c>
      <c r="Z1417">
        <v>2</v>
      </c>
      <c r="AA1417">
        <v>993.7</v>
      </c>
      <c r="AB1417">
        <v>28</v>
      </c>
    </row>
    <row r="1418" spans="1:28" x14ac:dyDescent="0.25">
      <c r="A1418">
        <v>1935</v>
      </c>
      <c r="B1418" s="1">
        <v>43468</v>
      </c>
      <c r="C1418" t="s">
        <v>106</v>
      </c>
      <c r="D1418" t="s">
        <v>64</v>
      </c>
      <c r="E1418" t="s">
        <v>30</v>
      </c>
      <c r="F1418" t="s">
        <v>46</v>
      </c>
      <c r="G1418" t="s">
        <v>45</v>
      </c>
      <c r="H1418" t="s">
        <v>33</v>
      </c>
      <c r="I1418" t="s">
        <v>57</v>
      </c>
      <c r="J1418" t="s">
        <v>105</v>
      </c>
      <c r="K1418" s="1">
        <v>27364</v>
      </c>
      <c r="L1418" t="s">
        <v>36</v>
      </c>
      <c r="M1418" t="s">
        <v>48</v>
      </c>
      <c r="N1418" t="s">
        <v>49</v>
      </c>
      <c r="O1418" t="s">
        <v>77</v>
      </c>
      <c r="P1418" t="s">
        <v>40</v>
      </c>
      <c r="Q1418">
        <v>3</v>
      </c>
      <c r="R1418" s="1">
        <v>45036</v>
      </c>
      <c r="S1418">
        <v>5</v>
      </c>
      <c r="T1418">
        <v>1</v>
      </c>
      <c r="U1418">
        <v>4</v>
      </c>
      <c r="V1418" s="1">
        <v>44820</v>
      </c>
      <c r="W1418" t="s">
        <v>50</v>
      </c>
      <c r="X1418" t="s">
        <v>42</v>
      </c>
      <c r="Y1418" t="s">
        <v>63</v>
      </c>
      <c r="Z1418">
        <v>2</v>
      </c>
      <c r="AA1418">
        <v>505.4</v>
      </c>
      <c r="AB1418">
        <v>45</v>
      </c>
    </row>
    <row r="1419" spans="1:28" x14ac:dyDescent="0.25">
      <c r="A1419">
        <v>1936</v>
      </c>
      <c r="B1419" s="1">
        <v>44959</v>
      </c>
      <c r="C1419" t="s">
        <v>106</v>
      </c>
      <c r="D1419" t="s">
        <v>69</v>
      </c>
      <c r="E1419" t="s">
        <v>30</v>
      </c>
      <c r="F1419" t="s">
        <v>55</v>
      </c>
      <c r="G1419" t="s">
        <v>56</v>
      </c>
      <c r="H1419" t="s">
        <v>46</v>
      </c>
      <c r="I1419" t="s">
        <v>57</v>
      </c>
      <c r="J1419" t="s">
        <v>70</v>
      </c>
      <c r="K1419" s="1">
        <v>33384</v>
      </c>
      <c r="L1419" t="s">
        <v>142</v>
      </c>
      <c r="M1419" t="s">
        <v>37</v>
      </c>
      <c r="N1419" t="s">
        <v>49</v>
      </c>
      <c r="O1419" t="s">
        <v>39</v>
      </c>
      <c r="P1419" t="s">
        <v>40</v>
      </c>
      <c r="Q1419">
        <v>3</v>
      </c>
      <c r="R1419" s="1">
        <v>44845</v>
      </c>
      <c r="S1419">
        <v>3</v>
      </c>
      <c r="T1419">
        <v>3</v>
      </c>
      <c r="U1419">
        <v>5</v>
      </c>
      <c r="V1419" s="1">
        <v>44794</v>
      </c>
      <c r="W1419" t="s">
        <v>41</v>
      </c>
      <c r="X1419" t="s">
        <v>51</v>
      </c>
      <c r="Y1419" t="s">
        <v>43</v>
      </c>
      <c r="Z1419">
        <v>5</v>
      </c>
      <c r="AA1419">
        <v>567.54999999999995</v>
      </c>
      <c r="AB1419">
        <v>32</v>
      </c>
    </row>
    <row r="1420" spans="1:28" x14ac:dyDescent="0.25">
      <c r="A1420">
        <v>1937</v>
      </c>
      <c r="B1420" s="1">
        <v>44650</v>
      </c>
      <c r="C1420" t="s">
        <v>106</v>
      </c>
      <c r="D1420" t="s">
        <v>29</v>
      </c>
      <c r="E1420" t="s">
        <v>108</v>
      </c>
      <c r="F1420" t="s">
        <v>55</v>
      </c>
      <c r="G1420" t="s">
        <v>45</v>
      </c>
      <c r="H1420" t="s">
        <v>33</v>
      </c>
      <c r="I1420" t="s">
        <v>57</v>
      </c>
      <c r="J1420" t="s">
        <v>79</v>
      </c>
      <c r="K1420" s="1">
        <v>20904</v>
      </c>
      <c r="L1420" t="s">
        <v>142</v>
      </c>
      <c r="M1420" t="s">
        <v>37</v>
      </c>
      <c r="N1420" t="s">
        <v>84</v>
      </c>
      <c r="O1420" t="s">
        <v>61</v>
      </c>
      <c r="P1420" t="s">
        <v>40</v>
      </c>
      <c r="Q1420">
        <v>3</v>
      </c>
      <c r="R1420" s="1">
        <v>44784</v>
      </c>
      <c r="S1420">
        <v>4</v>
      </c>
      <c r="T1420">
        <v>5</v>
      </c>
      <c r="U1420">
        <v>4</v>
      </c>
      <c r="V1420" s="1">
        <v>45054</v>
      </c>
      <c r="W1420" t="s">
        <v>41</v>
      </c>
      <c r="X1420" t="s">
        <v>51</v>
      </c>
      <c r="Y1420" t="s">
        <v>63</v>
      </c>
      <c r="Z1420">
        <v>4</v>
      </c>
      <c r="AA1420">
        <v>774.74</v>
      </c>
      <c r="AB1420">
        <v>65</v>
      </c>
    </row>
    <row r="1421" spans="1:28" x14ac:dyDescent="0.25">
      <c r="A1421">
        <v>1938</v>
      </c>
      <c r="B1421" s="1">
        <v>43913</v>
      </c>
      <c r="C1421" t="s">
        <v>106</v>
      </c>
      <c r="D1421" t="s">
        <v>64</v>
      </c>
      <c r="E1421" t="s">
        <v>30</v>
      </c>
      <c r="F1421" t="s">
        <v>46</v>
      </c>
      <c r="G1421" t="s">
        <v>45</v>
      </c>
      <c r="H1421" t="s">
        <v>55</v>
      </c>
      <c r="I1421" t="s">
        <v>57</v>
      </c>
      <c r="J1421" t="s">
        <v>89</v>
      </c>
      <c r="K1421" s="1">
        <v>20897</v>
      </c>
      <c r="L1421" t="s">
        <v>36</v>
      </c>
      <c r="M1421" t="s">
        <v>37</v>
      </c>
      <c r="N1421" t="s">
        <v>60</v>
      </c>
      <c r="O1421" t="s">
        <v>61</v>
      </c>
      <c r="P1421" t="s">
        <v>40</v>
      </c>
      <c r="Q1421">
        <v>3</v>
      </c>
      <c r="R1421" s="1">
        <v>44819</v>
      </c>
      <c r="S1421">
        <v>1</v>
      </c>
      <c r="T1421">
        <v>4</v>
      </c>
      <c r="U1421">
        <v>3</v>
      </c>
      <c r="V1421" s="1">
        <v>44797</v>
      </c>
      <c r="W1421" t="s">
        <v>92</v>
      </c>
      <c r="X1421" t="s">
        <v>51</v>
      </c>
      <c r="Y1421" t="s">
        <v>73</v>
      </c>
      <c r="Z1421">
        <v>5</v>
      </c>
      <c r="AA1421">
        <v>316.61</v>
      </c>
      <c r="AB1421">
        <v>63</v>
      </c>
    </row>
    <row r="1422" spans="1:28" x14ac:dyDescent="0.25">
      <c r="A1422">
        <v>1939</v>
      </c>
      <c r="B1422" s="1">
        <v>43622</v>
      </c>
      <c r="C1422" t="s">
        <v>106</v>
      </c>
      <c r="D1422" t="s">
        <v>94</v>
      </c>
      <c r="E1422" t="s">
        <v>30</v>
      </c>
      <c r="F1422" t="s">
        <v>31</v>
      </c>
      <c r="G1422" t="s">
        <v>32</v>
      </c>
      <c r="H1422" t="s">
        <v>33</v>
      </c>
      <c r="I1422" t="s">
        <v>57</v>
      </c>
      <c r="J1422" t="s">
        <v>70</v>
      </c>
      <c r="K1422" s="1">
        <v>15405</v>
      </c>
      <c r="L1422" t="s">
        <v>142</v>
      </c>
      <c r="M1422" t="s">
        <v>37</v>
      </c>
      <c r="N1422" t="s">
        <v>84</v>
      </c>
      <c r="O1422" t="s">
        <v>67</v>
      </c>
      <c r="P1422" t="s">
        <v>40</v>
      </c>
      <c r="Q1422">
        <v>3</v>
      </c>
      <c r="R1422" s="1">
        <v>45090</v>
      </c>
      <c r="S1422">
        <v>4</v>
      </c>
      <c r="T1422">
        <v>5</v>
      </c>
      <c r="U1422">
        <v>3</v>
      </c>
      <c r="V1422" s="1">
        <v>44861</v>
      </c>
      <c r="W1422" t="s">
        <v>92</v>
      </c>
      <c r="X1422" t="s">
        <v>51</v>
      </c>
      <c r="Y1422" t="s">
        <v>63</v>
      </c>
      <c r="Z1422">
        <v>3</v>
      </c>
      <c r="AA1422">
        <v>531.73</v>
      </c>
      <c r="AB1422">
        <v>77</v>
      </c>
    </row>
    <row r="1423" spans="1:28" x14ac:dyDescent="0.25">
      <c r="A1423">
        <v>1940</v>
      </c>
      <c r="B1423" s="1">
        <v>45074</v>
      </c>
      <c r="C1423" t="s">
        <v>106</v>
      </c>
      <c r="D1423" t="s">
        <v>64</v>
      </c>
      <c r="E1423" t="s">
        <v>30</v>
      </c>
      <c r="F1423" t="s">
        <v>31</v>
      </c>
      <c r="G1423" t="s">
        <v>45</v>
      </c>
      <c r="H1423" t="s">
        <v>33</v>
      </c>
      <c r="I1423" t="s">
        <v>57</v>
      </c>
      <c r="J1423" t="s">
        <v>79</v>
      </c>
      <c r="K1423" s="1">
        <v>15560</v>
      </c>
      <c r="L1423" t="s">
        <v>36</v>
      </c>
      <c r="M1423" t="s">
        <v>37</v>
      </c>
      <c r="N1423" t="s">
        <v>84</v>
      </c>
      <c r="O1423" t="s">
        <v>39</v>
      </c>
      <c r="P1423" t="s">
        <v>40</v>
      </c>
      <c r="Q1423">
        <v>3</v>
      </c>
      <c r="R1423" s="1">
        <v>44793</v>
      </c>
      <c r="S1423">
        <v>3</v>
      </c>
      <c r="T1423">
        <v>4</v>
      </c>
      <c r="U1423">
        <v>5</v>
      </c>
      <c r="V1423" s="1">
        <v>44942</v>
      </c>
      <c r="W1423" t="s">
        <v>92</v>
      </c>
      <c r="X1423" t="s">
        <v>51</v>
      </c>
      <c r="Y1423" t="s">
        <v>43</v>
      </c>
      <c r="Z1423">
        <v>2</v>
      </c>
      <c r="AA1423">
        <v>342.26</v>
      </c>
      <c r="AB1423">
        <v>81</v>
      </c>
    </row>
    <row r="1424" spans="1:28" x14ac:dyDescent="0.25">
      <c r="A1424">
        <v>1941</v>
      </c>
      <c r="B1424" s="1">
        <v>44230</v>
      </c>
      <c r="C1424" t="s">
        <v>106</v>
      </c>
      <c r="D1424" t="s">
        <v>94</v>
      </c>
      <c r="E1424" t="s">
        <v>30</v>
      </c>
      <c r="F1424" t="s">
        <v>31</v>
      </c>
      <c r="G1424" t="s">
        <v>45</v>
      </c>
      <c r="H1424" t="s">
        <v>46</v>
      </c>
      <c r="I1424" t="s">
        <v>57</v>
      </c>
      <c r="J1424" t="s">
        <v>79</v>
      </c>
      <c r="K1424" s="1">
        <v>15255</v>
      </c>
      <c r="L1424" t="s">
        <v>142</v>
      </c>
      <c r="M1424" t="s">
        <v>37</v>
      </c>
      <c r="N1424" t="s">
        <v>49</v>
      </c>
      <c r="O1424" t="s">
        <v>39</v>
      </c>
      <c r="P1424" t="s">
        <v>40</v>
      </c>
      <c r="Q1424">
        <v>3</v>
      </c>
      <c r="R1424" s="1">
        <v>44820</v>
      </c>
      <c r="S1424">
        <v>3</v>
      </c>
      <c r="T1424">
        <v>5</v>
      </c>
      <c r="U1424">
        <v>4</v>
      </c>
      <c r="V1424" s="1">
        <v>44961</v>
      </c>
      <c r="W1424" t="s">
        <v>41</v>
      </c>
      <c r="X1424" t="s">
        <v>51</v>
      </c>
      <c r="Y1424" t="s">
        <v>43</v>
      </c>
      <c r="Z1424">
        <v>3</v>
      </c>
      <c r="AA1424">
        <v>158.79</v>
      </c>
      <c r="AB1424">
        <v>80</v>
      </c>
    </row>
    <row r="1425" spans="1:28" x14ac:dyDescent="0.25">
      <c r="A1425">
        <v>1942</v>
      </c>
      <c r="B1425" s="1">
        <v>43676</v>
      </c>
      <c r="C1425" t="s">
        <v>106</v>
      </c>
      <c r="D1425" t="s">
        <v>64</v>
      </c>
      <c r="E1425" t="s">
        <v>108</v>
      </c>
      <c r="F1425" t="s">
        <v>46</v>
      </c>
      <c r="G1425" t="s">
        <v>45</v>
      </c>
      <c r="H1425" t="s">
        <v>46</v>
      </c>
      <c r="I1425" t="s">
        <v>57</v>
      </c>
      <c r="J1425" t="s">
        <v>101</v>
      </c>
      <c r="K1425" s="1">
        <v>23418</v>
      </c>
      <c r="L1425" t="s">
        <v>36</v>
      </c>
      <c r="M1425" t="s">
        <v>37</v>
      </c>
      <c r="N1425" t="s">
        <v>60</v>
      </c>
      <c r="O1425" t="s">
        <v>39</v>
      </c>
      <c r="P1425" t="s">
        <v>40</v>
      </c>
      <c r="Q1425">
        <v>3</v>
      </c>
      <c r="R1425" s="1">
        <v>44873</v>
      </c>
      <c r="S1425">
        <v>2</v>
      </c>
      <c r="T1425">
        <v>4</v>
      </c>
      <c r="U1425">
        <v>2</v>
      </c>
      <c r="V1425" s="1">
        <v>45031</v>
      </c>
      <c r="W1425" t="s">
        <v>50</v>
      </c>
      <c r="X1425" t="s">
        <v>42</v>
      </c>
      <c r="Y1425" t="s">
        <v>63</v>
      </c>
      <c r="Z1425">
        <v>3</v>
      </c>
      <c r="AA1425">
        <v>250.51</v>
      </c>
      <c r="AB1425">
        <v>55</v>
      </c>
    </row>
    <row r="1426" spans="1:28" x14ac:dyDescent="0.25">
      <c r="A1426">
        <v>1943</v>
      </c>
      <c r="B1426" s="1">
        <v>44689</v>
      </c>
      <c r="C1426" t="s">
        <v>106</v>
      </c>
      <c r="D1426" t="s">
        <v>94</v>
      </c>
      <c r="E1426" t="s">
        <v>108</v>
      </c>
      <c r="F1426" t="s">
        <v>31</v>
      </c>
      <c r="G1426" t="s">
        <v>45</v>
      </c>
      <c r="H1426" t="s">
        <v>46</v>
      </c>
      <c r="I1426" t="s">
        <v>57</v>
      </c>
      <c r="J1426" t="s">
        <v>100</v>
      </c>
      <c r="K1426" s="1">
        <v>20537</v>
      </c>
      <c r="L1426" t="s">
        <v>142</v>
      </c>
      <c r="M1426" t="s">
        <v>37</v>
      </c>
      <c r="N1426" t="s">
        <v>38</v>
      </c>
      <c r="O1426" t="s">
        <v>39</v>
      </c>
      <c r="P1426" t="s">
        <v>40</v>
      </c>
      <c r="Q1426">
        <v>3</v>
      </c>
      <c r="R1426" s="1">
        <v>44826</v>
      </c>
      <c r="S1426">
        <v>5</v>
      </c>
      <c r="T1426">
        <v>5</v>
      </c>
      <c r="U1426">
        <v>4</v>
      </c>
      <c r="V1426" s="1">
        <v>45059</v>
      </c>
      <c r="W1426" t="s">
        <v>68</v>
      </c>
      <c r="X1426" t="s">
        <v>42</v>
      </c>
      <c r="Y1426" t="s">
        <v>73</v>
      </c>
      <c r="Z1426">
        <v>3</v>
      </c>
      <c r="AA1426">
        <v>453.4</v>
      </c>
      <c r="AB1426">
        <v>66</v>
      </c>
    </row>
    <row r="1427" spans="1:28" x14ac:dyDescent="0.25">
      <c r="A1427">
        <v>1944</v>
      </c>
      <c r="B1427" s="1">
        <v>43963</v>
      </c>
      <c r="C1427" t="s">
        <v>106</v>
      </c>
      <c r="D1427" t="s">
        <v>64</v>
      </c>
      <c r="E1427" t="s">
        <v>30</v>
      </c>
      <c r="F1427" t="s">
        <v>46</v>
      </c>
      <c r="G1427" t="s">
        <v>45</v>
      </c>
      <c r="H1427" t="s">
        <v>55</v>
      </c>
      <c r="I1427" t="s">
        <v>57</v>
      </c>
      <c r="J1427" t="s">
        <v>70</v>
      </c>
      <c r="K1427" s="1">
        <v>23243</v>
      </c>
      <c r="L1427" t="s">
        <v>142</v>
      </c>
      <c r="M1427" t="s">
        <v>37</v>
      </c>
      <c r="N1427" t="s">
        <v>84</v>
      </c>
      <c r="O1427" t="s">
        <v>67</v>
      </c>
      <c r="P1427" t="s">
        <v>40</v>
      </c>
      <c r="Q1427">
        <v>3</v>
      </c>
      <c r="R1427" s="1">
        <v>44907</v>
      </c>
      <c r="S1427">
        <v>1</v>
      </c>
      <c r="T1427">
        <v>4</v>
      </c>
      <c r="U1427">
        <v>1</v>
      </c>
      <c r="V1427" s="1">
        <v>44860</v>
      </c>
      <c r="W1427" t="s">
        <v>68</v>
      </c>
      <c r="X1427" t="s">
        <v>51</v>
      </c>
      <c r="Y1427" t="s">
        <v>63</v>
      </c>
      <c r="Z1427">
        <v>5</v>
      </c>
      <c r="AA1427">
        <v>742.31</v>
      </c>
      <c r="AB1427">
        <v>57</v>
      </c>
    </row>
    <row r="1428" spans="1:28" x14ac:dyDescent="0.25">
      <c r="A1428">
        <v>1945</v>
      </c>
      <c r="B1428" s="1">
        <v>43552</v>
      </c>
      <c r="C1428" t="s">
        <v>140</v>
      </c>
      <c r="D1428" t="s">
        <v>64</v>
      </c>
      <c r="E1428" t="s">
        <v>108</v>
      </c>
      <c r="F1428" t="s">
        <v>55</v>
      </c>
      <c r="G1428" t="s">
        <v>45</v>
      </c>
      <c r="H1428" t="s">
        <v>33</v>
      </c>
      <c r="I1428" t="s">
        <v>57</v>
      </c>
      <c r="J1428" t="s">
        <v>79</v>
      </c>
      <c r="K1428" s="1">
        <v>28173</v>
      </c>
      <c r="L1428" t="s">
        <v>36</v>
      </c>
      <c r="M1428" t="s">
        <v>37</v>
      </c>
      <c r="N1428" t="s">
        <v>38</v>
      </c>
      <c r="O1428" t="s">
        <v>67</v>
      </c>
      <c r="P1428" t="s">
        <v>40</v>
      </c>
      <c r="Q1428">
        <v>3</v>
      </c>
      <c r="R1428" s="1">
        <v>44967</v>
      </c>
      <c r="S1428">
        <v>1</v>
      </c>
      <c r="T1428">
        <v>3</v>
      </c>
      <c r="U1428">
        <v>4</v>
      </c>
      <c r="V1428" s="1">
        <v>44938</v>
      </c>
      <c r="W1428" t="s">
        <v>50</v>
      </c>
      <c r="X1428" t="s">
        <v>51</v>
      </c>
      <c r="Y1428" t="s">
        <v>73</v>
      </c>
      <c r="Z1428">
        <v>5</v>
      </c>
      <c r="AA1428">
        <v>341.94</v>
      </c>
      <c r="AB1428">
        <v>42</v>
      </c>
    </row>
    <row r="1429" spans="1:28" x14ac:dyDescent="0.25">
      <c r="A1429">
        <v>1946</v>
      </c>
      <c r="B1429" s="1">
        <v>43668</v>
      </c>
      <c r="C1429" t="s">
        <v>106</v>
      </c>
      <c r="D1429" t="s">
        <v>74</v>
      </c>
      <c r="E1429" t="s">
        <v>30</v>
      </c>
      <c r="F1429" t="s">
        <v>55</v>
      </c>
      <c r="G1429" t="s">
        <v>45</v>
      </c>
      <c r="H1429" t="s">
        <v>55</v>
      </c>
      <c r="I1429" t="s">
        <v>57</v>
      </c>
      <c r="J1429" t="s">
        <v>47</v>
      </c>
      <c r="K1429" s="1">
        <v>20658</v>
      </c>
      <c r="L1429" t="s">
        <v>142</v>
      </c>
      <c r="M1429" t="s">
        <v>37</v>
      </c>
      <c r="N1429" t="s">
        <v>60</v>
      </c>
      <c r="O1429" t="s">
        <v>39</v>
      </c>
      <c r="P1429" t="s">
        <v>40</v>
      </c>
      <c r="Q1429">
        <v>3</v>
      </c>
      <c r="R1429" s="1">
        <v>44931</v>
      </c>
      <c r="S1429">
        <v>3</v>
      </c>
      <c r="T1429">
        <v>5</v>
      </c>
      <c r="U1429">
        <v>1</v>
      </c>
      <c r="V1429" s="1">
        <v>44803</v>
      </c>
      <c r="W1429" t="s">
        <v>50</v>
      </c>
      <c r="X1429" t="s">
        <v>42</v>
      </c>
      <c r="Y1429" t="s">
        <v>63</v>
      </c>
      <c r="Z1429">
        <v>1</v>
      </c>
      <c r="AA1429">
        <v>967.18</v>
      </c>
      <c r="AB1429">
        <v>63</v>
      </c>
    </row>
    <row r="1430" spans="1:28" x14ac:dyDescent="0.25">
      <c r="A1430">
        <v>1947</v>
      </c>
      <c r="B1430" s="1">
        <v>44091</v>
      </c>
      <c r="C1430" t="s">
        <v>140</v>
      </c>
      <c r="D1430" t="s">
        <v>87</v>
      </c>
      <c r="E1430" t="s">
        <v>30</v>
      </c>
      <c r="F1430" t="s">
        <v>46</v>
      </c>
      <c r="G1430" t="s">
        <v>32</v>
      </c>
      <c r="H1430" t="s">
        <v>33</v>
      </c>
      <c r="I1430" t="s">
        <v>57</v>
      </c>
      <c r="J1430" t="s">
        <v>58</v>
      </c>
      <c r="K1430" s="1">
        <v>30153</v>
      </c>
      <c r="L1430" t="s">
        <v>142</v>
      </c>
      <c r="M1430" t="s">
        <v>37</v>
      </c>
      <c r="N1430" t="s">
        <v>38</v>
      </c>
      <c r="O1430" t="s">
        <v>61</v>
      </c>
      <c r="P1430" t="s">
        <v>40</v>
      </c>
      <c r="Q1430">
        <v>3</v>
      </c>
      <c r="R1430" s="1">
        <v>45105</v>
      </c>
      <c r="S1430">
        <v>1</v>
      </c>
      <c r="T1430">
        <v>3</v>
      </c>
      <c r="U1430">
        <v>3</v>
      </c>
      <c r="V1430" s="1">
        <v>44879</v>
      </c>
      <c r="W1430" t="s">
        <v>92</v>
      </c>
      <c r="X1430" t="s">
        <v>51</v>
      </c>
      <c r="Y1430" t="s">
        <v>43</v>
      </c>
      <c r="Z1430">
        <v>3</v>
      </c>
      <c r="AA1430">
        <v>147.4</v>
      </c>
      <c r="AB1430">
        <v>38</v>
      </c>
    </row>
    <row r="1431" spans="1:28" x14ac:dyDescent="0.25">
      <c r="A1431">
        <v>1948</v>
      </c>
      <c r="B1431" s="1">
        <v>44744</v>
      </c>
      <c r="C1431" t="s">
        <v>106</v>
      </c>
      <c r="D1431" t="s">
        <v>64</v>
      </c>
      <c r="E1431" t="s">
        <v>108</v>
      </c>
      <c r="F1431" t="s">
        <v>46</v>
      </c>
      <c r="G1431" t="s">
        <v>56</v>
      </c>
      <c r="H1431" t="s">
        <v>33</v>
      </c>
      <c r="I1431" t="s">
        <v>57</v>
      </c>
      <c r="J1431" t="s">
        <v>89</v>
      </c>
      <c r="K1431" s="1">
        <v>23353</v>
      </c>
      <c r="L1431" t="s">
        <v>142</v>
      </c>
      <c r="M1431" t="s">
        <v>37</v>
      </c>
      <c r="N1431" t="s">
        <v>72</v>
      </c>
      <c r="O1431" t="s">
        <v>67</v>
      </c>
      <c r="P1431" t="s">
        <v>40</v>
      </c>
      <c r="Q1431">
        <v>3</v>
      </c>
      <c r="R1431" s="1">
        <v>45001</v>
      </c>
      <c r="S1431">
        <v>2</v>
      </c>
      <c r="T1431">
        <v>1</v>
      </c>
      <c r="U1431">
        <v>5</v>
      </c>
      <c r="V1431" s="1">
        <v>45069</v>
      </c>
      <c r="W1431" t="s">
        <v>62</v>
      </c>
      <c r="X1431" t="s">
        <v>51</v>
      </c>
      <c r="Y1431" t="s">
        <v>43</v>
      </c>
      <c r="Z1431">
        <v>4</v>
      </c>
      <c r="AA1431">
        <v>884.26</v>
      </c>
      <c r="AB1431">
        <v>59</v>
      </c>
    </row>
    <row r="1432" spans="1:28" x14ac:dyDescent="0.25">
      <c r="A1432">
        <v>1949</v>
      </c>
      <c r="B1432" s="1">
        <v>43799</v>
      </c>
      <c r="C1432" t="s">
        <v>140</v>
      </c>
      <c r="D1432" t="s">
        <v>87</v>
      </c>
      <c r="E1432" t="s">
        <v>30</v>
      </c>
      <c r="F1432" t="s">
        <v>31</v>
      </c>
      <c r="G1432" t="s">
        <v>45</v>
      </c>
      <c r="H1432" t="s">
        <v>46</v>
      </c>
      <c r="I1432" t="s">
        <v>57</v>
      </c>
      <c r="J1432" t="s">
        <v>70</v>
      </c>
      <c r="K1432" s="1">
        <v>18357</v>
      </c>
      <c r="L1432" t="s">
        <v>142</v>
      </c>
      <c r="M1432" t="s">
        <v>37</v>
      </c>
      <c r="N1432" t="s">
        <v>49</v>
      </c>
      <c r="O1432" t="s">
        <v>77</v>
      </c>
      <c r="P1432" t="s">
        <v>40</v>
      </c>
      <c r="Q1432">
        <v>3</v>
      </c>
      <c r="R1432" s="1">
        <v>44811</v>
      </c>
      <c r="S1432">
        <v>5</v>
      </c>
      <c r="T1432">
        <v>3</v>
      </c>
      <c r="U1432">
        <v>4</v>
      </c>
      <c r="V1432" s="1">
        <v>45044</v>
      </c>
      <c r="W1432" t="s">
        <v>50</v>
      </c>
      <c r="X1432" t="s">
        <v>42</v>
      </c>
      <c r="Y1432" t="s">
        <v>52</v>
      </c>
      <c r="Z1432">
        <v>5</v>
      </c>
      <c r="AA1432">
        <v>592.96</v>
      </c>
      <c r="AB1432">
        <v>69</v>
      </c>
    </row>
    <row r="1433" spans="1:28" x14ac:dyDescent="0.25">
      <c r="A1433">
        <v>1950</v>
      </c>
      <c r="B1433" s="1">
        <v>45128</v>
      </c>
      <c r="C1433" t="s">
        <v>106</v>
      </c>
      <c r="D1433" t="s">
        <v>64</v>
      </c>
      <c r="E1433" t="s">
        <v>108</v>
      </c>
      <c r="F1433" t="s">
        <v>31</v>
      </c>
      <c r="G1433" t="s">
        <v>32</v>
      </c>
      <c r="H1433" t="s">
        <v>33</v>
      </c>
      <c r="I1433" t="s">
        <v>34</v>
      </c>
      <c r="J1433" t="s">
        <v>89</v>
      </c>
      <c r="K1433" s="1">
        <v>21268</v>
      </c>
      <c r="L1433" t="s">
        <v>142</v>
      </c>
      <c r="M1433" t="s">
        <v>37</v>
      </c>
      <c r="N1433" t="s">
        <v>84</v>
      </c>
      <c r="O1433" t="s">
        <v>67</v>
      </c>
      <c r="P1433" t="s">
        <v>40</v>
      </c>
      <c r="Q1433">
        <v>3</v>
      </c>
      <c r="R1433" s="1">
        <v>44821</v>
      </c>
      <c r="S1433">
        <v>3</v>
      </c>
      <c r="T1433">
        <v>2</v>
      </c>
      <c r="U1433">
        <v>1</v>
      </c>
      <c r="V1433" s="1">
        <v>44978</v>
      </c>
      <c r="W1433" t="s">
        <v>62</v>
      </c>
      <c r="X1433" t="s">
        <v>51</v>
      </c>
      <c r="Y1433" t="s">
        <v>73</v>
      </c>
      <c r="Z1433">
        <v>2</v>
      </c>
      <c r="AA1433">
        <v>801.28</v>
      </c>
      <c r="AB1433">
        <v>65</v>
      </c>
    </row>
    <row r="1434" spans="1:28" x14ac:dyDescent="0.25">
      <c r="A1434">
        <v>1951</v>
      </c>
      <c r="B1434" s="1">
        <v>44069</v>
      </c>
      <c r="C1434" t="s">
        <v>140</v>
      </c>
      <c r="D1434" t="s">
        <v>85</v>
      </c>
      <c r="E1434" t="s">
        <v>108</v>
      </c>
      <c r="F1434" t="s">
        <v>55</v>
      </c>
      <c r="G1434" t="s">
        <v>45</v>
      </c>
      <c r="H1434" t="s">
        <v>33</v>
      </c>
      <c r="I1434" t="s">
        <v>57</v>
      </c>
      <c r="J1434" t="s">
        <v>47</v>
      </c>
      <c r="K1434" s="1">
        <v>22198</v>
      </c>
      <c r="L1434" t="s">
        <v>36</v>
      </c>
      <c r="M1434" t="s">
        <v>37</v>
      </c>
      <c r="N1434" t="s">
        <v>84</v>
      </c>
      <c r="O1434" t="s">
        <v>67</v>
      </c>
      <c r="P1434" t="s">
        <v>40</v>
      </c>
      <c r="Q1434">
        <v>3</v>
      </c>
      <c r="R1434" s="1">
        <v>45036</v>
      </c>
      <c r="S1434">
        <v>4</v>
      </c>
      <c r="T1434">
        <v>1</v>
      </c>
      <c r="U1434">
        <v>3</v>
      </c>
      <c r="V1434" s="1">
        <v>45045</v>
      </c>
      <c r="W1434" t="s">
        <v>41</v>
      </c>
      <c r="X1434" t="s">
        <v>42</v>
      </c>
      <c r="Y1434" t="s">
        <v>52</v>
      </c>
      <c r="Z1434">
        <v>2</v>
      </c>
      <c r="AA1434">
        <v>717.95</v>
      </c>
      <c r="AB1434">
        <v>60</v>
      </c>
    </row>
    <row r="1435" spans="1:28" x14ac:dyDescent="0.25">
      <c r="A1435">
        <v>1952</v>
      </c>
      <c r="B1435" s="1">
        <v>43967</v>
      </c>
      <c r="C1435" t="s">
        <v>140</v>
      </c>
      <c r="D1435" t="s">
        <v>64</v>
      </c>
      <c r="E1435" t="s">
        <v>30</v>
      </c>
      <c r="F1435" t="s">
        <v>55</v>
      </c>
      <c r="G1435" t="s">
        <v>45</v>
      </c>
      <c r="H1435" t="s">
        <v>55</v>
      </c>
      <c r="I1435" t="s">
        <v>57</v>
      </c>
      <c r="J1435" t="s">
        <v>111</v>
      </c>
      <c r="K1435" s="1">
        <v>32720</v>
      </c>
      <c r="L1435" t="s">
        <v>142</v>
      </c>
      <c r="M1435" t="s">
        <v>37</v>
      </c>
      <c r="N1435" t="s">
        <v>60</v>
      </c>
      <c r="O1435" t="s">
        <v>77</v>
      </c>
      <c r="P1435" t="s">
        <v>40</v>
      </c>
      <c r="Q1435">
        <v>3</v>
      </c>
      <c r="R1435" s="1">
        <v>45086</v>
      </c>
      <c r="S1435">
        <v>2</v>
      </c>
      <c r="T1435">
        <v>5</v>
      </c>
      <c r="U1435">
        <v>2</v>
      </c>
      <c r="V1435" s="1">
        <v>44990</v>
      </c>
      <c r="W1435" t="s">
        <v>41</v>
      </c>
      <c r="X1435" t="s">
        <v>42</v>
      </c>
      <c r="Y1435" t="s">
        <v>73</v>
      </c>
      <c r="Z1435">
        <v>1</v>
      </c>
      <c r="AA1435">
        <v>846.22</v>
      </c>
      <c r="AB1435">
        <v>31</v>
      </c>
    </row>
    <row r="1436" spans="1:28" x14ac:dyDescent="0.25">
      <c r="A1436">
        <v>1953</v>
      </c>
      <c r="B1436" s="1">
        <v>45022</v>
      </c>
      <c r="C1436" t="s">
        <v>28</v>
      </c>
      <c r="D1436" t="s">
        <v>54</v>
      </c>
      <c r="E1436" t="s">
        <v>30</v>
      </c>
      <c r="F1436" t="s">
        <v>55</v>
      </c>
      <c r="G1436" t="s">
        <v>56</v>
      </c>
      <c r="H1436" t="s">
        <v>55</v>
      </c>
      <c r="I1436" t="s">
        <v>34</v>
      </c>
      <c r="J1436" t="s">
        <v>35</v>
      </c>
      <c r="K1436" s="1">
        <v>27810</v>
      </c>
      <c r="L1436" t="s">
        <v>36</v>
      </c>
      <c r="M1436" t="s">
        <v>37</v>
      </c>
      <c r="N1436" t="s">
        <v>84</v>
      </c>
      <c r="O1436" t="s">
        <v>77</v>
      </c>
      <c r="P1436" t="s">
        <v>40</v>
      </c>
      <c r="Q1436">
        <v>3</v>
      </c>
      <c r="R1436" s="1">
        <v>45023</v>
      </c>
      <c r="S1436">
        <v>4</v>
      </c>
      <c r="T1436">
        <v>5</v>
      </c>
      <c r="U1436">
        <v>4</v>
      </c>
      <c r="V1436" s="1">
        <v>44786</v>
      </c>
      <c r="W1436" t="s">
        <v>41</v>
      </c>
      <c r="X1436" t="s">
        <v>51</v>
      </c>
      <c r="Y1436" t="s">
        <v>73</v>
      </c>
      <c r="Z1436">
        <v>4</v>
      </c>
      <c r="AA1436">
        <v>275.62</v>
      </c>
      <c r="AB1436">
        <v>47</v>
      </c>
    </row>
    <row r="1437" spans="1:28" x14ac:dyDescent="0.25">
      <c r="A1437">
        <v>1954</v>
      </c>
      <c r="B1437" s="1">
        <v>43514</v>
      </c>
      <c r="C1437" t="s">
        <v>106</v>
      </c>
      <c r="D1437" t="s">
        <v>85</v>
      </c>
      <c r="E1437" t="s">
        <v>108</v>
      </c>
      <c r="F1437" t="s">
        <v>46</v>
      </c>
      <c r="G1437" t="s">
        <v>32</v>
      </c>
      <c r="H1437" t="s">
        <v>33</v>
      </c>
      <c r="I1437" t="s">
        <v>34</v>
      </c>
      <c r="J1437" t="s">
        <v>35</v>
      </c>
      <c r="K1437" s="1">
        <v>25041</v>
      </c>
      <c r="L1437" t="s">
        <v>36</v>
      </c>
      <c r="M1437" t="s">
        <v>37</v>
      </c>
      <c r="N1437" t="s">
        <v>60</v>
      </c>
      <c r="O1437" t="s">
        <v>77</v>
      </c>
      <c r="P1437" t="s">
        <v>40</v>
      </c>
      <c r="Q1437">
        <v>3</v>
      </c>
      <c r="R1437" s="1">
        <v>45001</v>
      </c>
      <c r="S1437">
        <v>1</v>
      </c>
      <c r="T1437">
        <v>1</v>
      </c>
      <c r="U1437">
        <v>5</v>
      </c>
      <c r="V1437" s="1">
        <v>44787</v>
      </c>
      <c r="W1437" t="s">
        <v>50</v>
      </c>
      <c r="X1437" t="s">
        <v>51</v>
      </c>
      <c r="Y1437" t="s">
        <v>73</v>
      </c>
      <c r="Z1437">
        <v>5</v>
      </c>
      <c r="AA1437">
        <v>837.05</v>
      </c>
      <c r="AB1437">
        <v>51</v>
      </c>
    </row>
    <row r="1438" spans="1:28" x14ac:dyDescent="0.25">
      <c r="A1438">
        <v>1955</v>
      </c>
      <c r="B1438" s="1">
        <v>44114</v>
      </c>
      <c r="C1438" t="s">
        <v>28</v>
      </c>
      <c r="D1438" t="s">
        <v>87</v>
      </c>
      <c r="E1438" t="s">
        <v>30</v>
      </c>
      <c r="F1438" t="s">
        <v>55</v>
      </c>
      <c r="G1438" t="s">
        <v>45</v>
      </c>
      <c r="H1438" t="s">
        <v>33</v>
      </c>
      <c r="I1438" t="s">
        <v>34</v>
      </c>
      <c r="J1438" t="s">
        <v>70</v>
      </c>
      <c r="K1438" s="1">
        <v>35889</v>
      </c>
      <c r="L1438" t="s">
        <v>36</v>
      </c>
      <c r="M1438" t="s">
        <v>48</v>
      </c>
      <c r="N1438" t="s">
        <v>38</v>
      </c>
      <c r="O1438" t="s">
        <v>67</v>
      </c>
      <c r="P1438" t="s">
        <v>40</v>
      </c>
      <c r="Q1438">
        <v>3</v>
      </c>
      <c r="R1438" s="1">
        <v>44800</v>
      </c>
      <c r="S1438">
        <v>2</v>
      </c>
      <c r="T1438">
        <v>3</v>
      </c>
      <c r="U1438">
        <v>4</v>
      </c>
      <c r="V1438" s="1">
        <v>45129</v>
      </c>
      <c r="W1438" t="s">
        <v>41</v>
      </c>
      <c r="X1438" t="s">
        <v>42</v>
      </c>
      <c r="Y1438" t="s">
        <v>52</v>
      </c>
      <c r="Z1438">
        <v>3</v>
      </c>
      <c r="AA1438">
        <v>202.35</v>
      </c>
      <c r="AB1438">
        <v>22</v>
      </c>
    </row>
    <row r="1439" spans="1:28" x14ac:dyDescent="0.25">
      <c r="A1439">
        <v>1956</v>
      </c>
      <c r="B1439" s="1">
        <v>44331</v>
      </c>
      <c r="C1439" t="s">
        <v>28</v>
      </c>
      <c r="D1439" t="s">
        <v>54</v>
      </c>
      <c r="E1439" t="s">
        <v>30</v>
      </c>
      <c r="F1439" t="s">
        <v>46</v>
      </c>
      <c r="G1439" t="s">
        <v>45</v>
      </c>
      <c r="H1439" t="s">
        <v>55</v>
      </c>
      <c r="I1439" t="s">
        <v>34</v>
      </c>
      <c r="J1439" t="s">
        <v>109</v>
      </c>
      <c r="K1439" s="1">
        <v>21537</v>
      </c>
      <c r="L1439" t="s">
        <v>36</v>
      </c>
      <c r="M1439" t="s">
        <v>37</v>
      </c>
      <c r="N1439" t="s">
        <v>72</v>
      </c>
      <c r="O1439" t="s">
        <v>67</v>
      </c>
      <c r="P1439" t="s">
        <v>40</v>
      </c>
      <c r="Q1439">
        <v>3</v>
      </c>
      <c r="R1439" s="1">
        <v>44949</v>
      </c>
      <c r="S1439">
        <v>1</v>
      </c>
      <c r="T1439">
        <v>5</v>
      </c>
      <c r="U1439">
        <v>4</v>
      </c>
      <c r="V1439" s="1">
        <v>45082</v>
      </c>
      <c r="W1439" t="s">
        <v>92</v>
      </c>
      <c r="X1439" t="s">
        <v>51</v>
      </c>
      <c r="Y1439" t="s">
        <v>73</v>
      </c>
      <c r="Z1439">
        <v>4</v>
      </c>
      <c r="AA1439">
        <v>590.97</v>
      </c>
      <c r="AB1439">
        <v>63</v>
      </c>
    </row>
    <row r="1440" spans="1:28" x14ac:dyDescent="0.25">
      <c r="A1440">
        <v>1957</v>
      </c>
      <c r="B1440" s="1">
        <v>43598</v>
      </c>
      <c r="C1440" t="s">
        <v>28</v>
      </c>
      <c r="D1440" t="s">
        <v>64</v>
      </c>
      <c r="E1440" t="s">
        <v>108</v>
      </c>
      <c r="F1440" t="s">
        <v>46</v>
      </c>
      <c r="G1440" t="s">
        <v>32</v>
      </c>
      <c r="H1440" t="s">
        <v>55</v>
      </c>
      <c r="I1440" t="s">
        <v>34</v>
      </c>
      <c r="J1440" t="s">
        <v>70</v>
      </c>
      <c r="K1440" s="1">
        <v>27440</v>
      </c>
      <c r="L1440" t="s">
        <v>36</v>
      </c>
      <c r="M1440" t="s">
        <v>37</v>
      </c>
      <c r="N1440" t="s">
        <v>84</v>
      </c>
      <c r="O1440" t="s">
        <v>39</v>
      </c>
      <c r="P1440" t="s">
        <v>40</v>
      </c>
      <c r="Q1440">
        <v>3</v>
      </c>
      <c r="R1440" s="1">
        <v>45002</v>
      </c>
      <c r="S1440">
        <v>5</v>
      </c>
      <c r="T1440">
        <v>2</v>
      </c>
      <c r="U1440">
        <v>2</v>
      </c>
      <c r="V1440" s="1">
        <v>45030</v>
      </c>
      <c r="W1440" t="s">
        <v>50</v>
      </c>
      <c r="X1440" t="s">
        <v>51</v>
      </c>
      <c r="Y1440" t="s">
        <v>43</v>
      </c>
      <c r="Z1440">
        <v>5</v>
      </c>
      <c r="AA1440">
        <v>744.55</v>
      </c>
      <c r="AB1440">
        <v>44</v>
      </c>
    </row>
    <row r="1441" spans="1:28" x14ac:dyDescent="0.25">
      <c r="A1441">
        <v>1958</v>
      </c>
      <c r="B1441" s="1">
        <v>43650</v>
      </c>
      <c r="C1441" t="s">
        <v>28</v>
      </c>
      <c r="D1441" t="s">
        <v>94</v>
      </c>
      <c r="E1441" t="s">
        <v>30</v>
      </c>
      <c r="F1441" t="s">
        <v>31</v>
      </c>
      <c r="G1441" t="s">
        <v>56</v>
      </c>
      <c r="H1441" t="s">
        <v>55</v>
      </c>
      <c r="I1441" t="s">
        <v>34</v>
      </c>
      <c r="J1441" t="s">
        <v>118</v>
      </c>
      <c r="K1441" s="1">
        <v>33164</v>
      </c>
      <c r="L1441" t="s">
        <v>36</v>
      </c>
      <c r="M1441" t="s">
        <v>37</v>
      </c>
      <c r="N1441" t="s">
        <v>60</v>
      </c>
      <c r="O1441" t="s">
        <v>67</v>
      </c>
      <c r="P1441" t="s">
        <v>40</v>
      </c>
      <c r="Q1441">
        <v>3</v>
      </c>
      <c r="R1441" s="1">
        <v>44839</v>
      </c>
      <c r="S1441">
        <v>4</v>
      </c>
      <c r="T1441">
        <v>2</v>
      </c>
      <c r="U1441">
        <v>5</v>
      </c>
      <c r="V1441" s="1">
        <v>45069</v>
      </c>
      <c r="W1441" t="s">
        <v>92</v>
      </c>
      <c r="X1441" t="s">
        <v>42</v>
      </c>
      <c r="Y1441" t="s">
        <v>52</v>
      </c>
      <c r="Z1441">
        <v>2</v>
      </c>
      <c r="AA1441">
        <v>141.91</v>
      </c>
      <c r="AB1441">
        <v>29</v>
      </c>
    </row>
    <row r="1442" spans="1:28" x14ac:dyDescent="0.25">
      <c r="A1442">
        <v>1959</v>
      </c>
      <c r="B1442" s="1">
        <v>44652</v>
      </c>
      <c r="C1442" t="s">
        <v>28</v>
      </c>
      <c r="D1442" t="s">
        <v>29</v>
      </c>
      <c r="E1442" t="s">
        <v>30</v>
      </c>
      <c r="F1442" t="s">
        <v>46</v>
      </c>
      <c r="G1442" t="s">
        <v>56</v>
      </c>
      <c r="H1442" t="s">
        <v>33</v>
      </c>
      <c r="I1442" t="s">
        <v>34</v>
      </c>
      <c r="J1442" t="s">
        <v>96</v>
      </c>
      <c r="K1442" s="1">
        <v>32722</v>
      </c>
      <c r="L1442" t="s">
        <v>36</v>
      </c>
      <c r="M1442" t="s">
        <v>37</v>
      </c>
      <c r="N1442" t="s">
        <v>84</v>
      </c>
      <c r="O1442" t="s">
        <v>67</v>
      </c>
      <c r="P1442" t="s">
        <v>40</v>
      </c>
      <c r="Q1442">
        <v>3</v>
      </c>
      <c r="R1442" s="1">
        <v>44930</v>
      </c>
      <c r="S1442">
        <v>5</v>
      </c>
      <c r="T1442">
        <v>3</v>
      </c>
      <c r="U1442">
        <v>4</v>
      </c>
      <c r="V1442" s="1">
        <v>44817</v>
      </c>
      <c r="W1442" t="s">
        <v>62</v>
      </c>
      <c r="X1442" t="s">
        <v>51</v>
      </c>
      <c r="Y1442" t="s">
        <v>63</v>
      </c>
      <c r="Z1442">
        <v>2</v>
      </c>
      <c r="AA1442">
        <v>883.34</v>
      </c>
      <c r="AB1442">
        <v>33</v>
      </c>
    </row>
    <row r="1443" spans="1:28" x14ac:dyDescent="0.25">
      <c r="A1443">
        <v>1960</v>
      </c>
      <c r="B1443" s="1">
        <v>43407</v>
      </c>
      <c r="C1443" t="s">
        <v>28</v>
      </c>
      <c r="D1443" t="s">
        <v>94</v>
      </c>
      <c r="E1443" t="s">
        <v>30</v>
      </c>
      <c r="F1443" t="s">
        <v>55</v>
      </c>
      <c r="G1443" t="s">
        <v>45</v>
      </c>
      <c r="H1443" t="s">
        <v>46</v>
      </c>
      <c r="I1443" t="s">
        <v>34</v>
      </c>
      <c r="J1443" t="s">
        <v>47</v>
      </c>
      <c r="K1443" s="1">
        <v>17679</v>
      </c>
      <c r="L1443" t="s">
        <v>36</v>
      </c>
      <c r="M1443" t="s">
        <v>48</v>
      </c>
      <c r="N1443" t="s">
        <v>38</v>
      </c>
      <c r="O1443" t="s">
        <v>77</v>
      </c>
      <c r="P1443" t="s">
        <v>40</v>
      </c>
      <c r="Q1443">
        <v>3</v>
      </c>
      <c r="R1443" s="1">
        <v>44932</v>
      </c>
      <c r="S1443">
        <v>3</v>
      </c>
      <c r="T1443">
        <v>4</v>
      </c>
      <c r="U1443">
        <v>1</v>
      </c>
      <c r="V1443" s="1">
        <v>45044</v>
      </c>
      <c r="W1443" t="s">
        <v>41</v>
      </c>
      <c r="X1443" t="s">
        <v>42</v>
      </c>
      <c r="Y1443" t="s">
        <v>73</v>
      </c>
      <c r="Z1443">
        <v>4</v>
      </c>
      <c r="AA1443">
        <v>176.82</v>
      </c>
      <c r="AB1443">
        <v>70</v>
      </c>
    </row>
    <row r="1444" spans="1:28" x14ac:dyDescent="0.25">
      <c r="A1444">
        <v>1961</v>
      </c>
      <c r="B1444" s="1">
        <v>43384</v>
      </c>
      <c r="C1444" t="s">
        <v>28</v>
      </c>
      <c r="D1444" t="s">
        <v>64</v>
      </c>
      <c r="E1444" t="s">
        <v>108</v>
      </c>
      <c r="F1444" t="s">
        <v>46</v>
      </c>
      <c r="G1444" t="s">
        <v>45</v>
      </c>
      <c r="H1444" t="s">
        <v>55</v>
      </c>
      <c r="I1444" t="s">
        <v>34</v>
      </c>
      <c r="J1444" t="s">
        <v>75</v>
      </c>
      <c r="K1444" s="1">
        <v>16635</v>
      </c>
      <c r="L1444" t="s">
        <v>36</v>
      </c>
      <c r="M1444" t="s">
        <v>37</v>
      </c>
      <c r="N1444" t="s">
        <v>72</v>
      </c>
      <c r="O1444" t="s">
        <v>67</v>
      </c>
      <c r="P1444" t="s">
        <v>40</v>
      </c>
      <c r="Q1444">
        <v>3</v>
      </c>
      <c r="R1444" s="1">
        <v>44916</v>
      </c>
      <c r="S1444">
        <v>2</v>
      </c>
      <c r="T1444">
        <v>3</v>
      </c>
      <c r="U1444">
        <v>1</v>
      </c>
      <c r="V1444" s="1">
        <v>45041</v>
      </c>
      <c r="W1444" t="s">
        <v>50</v>
      </c>
      <c r="X1444" t="s">
        <v>51</v>
      </c>
      <c r="Y1444" t="s">
        <v>43</v>
      </c>
      <c r="Z1444">
        <v>1</v>
      </c>
      <c r="AA1444">
        <v>767.22</v>
      </c>
      <c r="AB1444">
        <v>73</v>
      </c>
    </row>
    <row r="1445" spans="1:28" x14ac:dyDescent="0.25">
      <c r="A1445">
        <v>1962</v>
      </c>
      <c r="B1445" s="1">
        <v>45102</v>
      </c>
      <c r="C1445" t="s">
        <v>106</v>
      </c>
      <c r="D1445" t="s">
        <v>29</v>
      </c>
      <c r="E1445" t="s">
        <v>30</v>
      </c>
      <c r="F1445" t="s">
        <v>31</v>
      </c>
      <c r="G1445" t="s">
        <v>32</v>
      </c>
      <c r="H1445" t="s">
        <v>46</v>
      </c>
      <c r="I1445" t="s">
        <v>34</v>
      </c>
      <c r="J1445" t="s">
        <v>65</v>
      </c>
      <c r="K1445" s="1">
        <v>18677</v>
      </c>
      <c r="L1445" t="s">
        <v>36</v>
      </c>
      <c r="M1445" t="s">
        <v>37</v>
      </c>
      <c r="N1445" t="s">
        <v>60</v>
      </c>
      <c r="O1445" t="s">
        <v>77</v>
      </c>
      <c r="P1445" t="s">
        <v>40</v>
      </c>
      <c r="Q1445">
        <v>3</v>
      </c>
      <c r="R1445" s="1">
        <v>44809</v>
      </c>
      <c r="S1445">
        <v>2</v>
      </c>
      <c r="T1445">
        <v>4</v>
      </c>
      <c r="U1445">
        <v>1</v>
      </c>
      <c r="V1445" s="1">
        <v>44836</v>
      </c>
      <c r="W1445" t="s">
        <v>41</v>
      </c>
      <c r="X1445" t="s">
        <v>51</v>
      </c>
      <c r="Y1445" t="s">
        <v>63</v>
      </c>
      <c r="Z1445">
        <v>5</v>
      </c>
      <c r="AA1445">
        <v>555.6</v>
      </c>
      <c r="AB1445">
        <v>72</v>
      </c>
    </row>
    <row r="1446" spans="1:28" x14ac:dyDescent="0.25">
      <c r="A1446">
        <v>1963</v>
      </c>
      <c r="B1446" s="1">
        <v>44088</v>
      </c>
      <c r="C1446" t="s">
        <v>28</v>
      </c>
      <c r="D1446" t="s">
        <v>29</v>
      </c>
      <c r="E1446" t="s">
        <v>108</v>
      </c>
      <c r="F1446" t="s">
        <v>31</v>
      </c>
      <c r="G1446" t="s">
        <v>56</v>
      </c>
      <c r="H1446" t="s">
        <v>55</v>
      </c>
      <c r="I1446" t="s">
        <v>34</v>
      </c>
      <c r="J1446" t="s">
        <v>65</v>
      </c>
      <c r="K1446" s="1">
        <v>26427</v>
      </c>
      <c r="L1446" t="s">
        <v>36</v>
      </c>
      <c r="M1446" t="s">
        <v>37</v>
      </c>
      <c r="N1446" t="s">
        <v>60</v>
      </c>
      <c r="O1446" t="s">
        <v>67</v>
      </c>
      <c r="P1446" t="s">
        <v>40</v>
      </c>
      <c r="Q1446">
        <v>3</v>
      </c>
      <c r="R1446" s="1">
        <v>44796</v>
      </c>
      <c r="S1446">
        <v>2</v>
      </c>
      <c r="T1446">
        <v>5</v>
      </c>
      <c r="U1446">
        <v>3</v>
      </c>
      <c r="V1446" s="1">
        <v>45090</v>
      </c>
      <c r="W1446" t="s">
        <v>68</v>
      </c>
      <c r="X1446" t="s">
        <v>42</v>
      </c>
      <c r="Y1446" t="s">
        <v>52</v>
      </c>
      <c r="Z1446">
        <v>2</v>
      </c>
      <c r="AA1446">
        <v>316.02999999999997</v>
      </c>
      <c r="AB1446">
        <v>48</v>
      </c>
    </row>
    <row r="1447" spans="1:28" x14ac:dyDescent="0.25">
      <c r="A1447">
        <v>1964</v>
      </c>
      <c r="B1447" s="1">
        <v>44915</v>
      </c>
      <c r="C1447" t="s">
        <v>28</v>
      </c>
      <c r="D1447" t="s">
        <v>44</v>
      </c>
      <c r="E1447" t="s">
        <v>108</v>
      </c>
      <c r="F1447" t="s">
        <v>46</v>
      </c>
      <c r="G1447" t="s">
        <v>56</v>
      </c>
      <c r="H1447" t="s">
        <v>46</v>
      </c>
      <c r="I1447" t="s">
        <v>34</v>
      </c>
      <c r="J1447" t="s">
        <v>82</v>
      </c>
      <c r="K1447" s="1">
        <v>25289</v>
      </c>
      <c r="L1447" t="s">
        <v>36</v>
      </c>
      <c r="M1447" t="s">
        <v>37</v>
      </c>
      <c r="N1447" t="s">
        <v>60</v>
      </c>
      <c r="O1447" t="s">
        <v>67</v>
      </c>
      <c r="P1447" t="s">
        <v>40</v>
      </c>
      <c r="Q1447">
        <v>3</v>
      </c>
      <c r="R1447" s="1">
        <v>44886</v>
      </c>
      <c r="S1447">
        <v>5</v>
      </c>
      <c r="T1447">
        <v>5</v>
      </c>
      <c r="U1447">
        <v>5</v>
      </c>
      <c r="V1447" s="1">
        <v>45068</v>
      </c>
      <c r="W1447" t="s">
        <v>50</v>
      </c>
      <c r="X1447" t="s">
        <v>42</v>
      </c>
      <c r="Y1447" t="s">
        <v>43</v>
      </c>
      <c r="Z1447">
        <v>1</v>
      </c>
      <c r="AA1447">
        <v>540.96</v>
      </c>
      <c r="AB1447">
        <v>53</v>
      </c>
    </row>
    <row r="1448" spans="1:28" x14ac:dyDescent="0.25">
      <c r="A1448">
        <v>1965</v>
      </c>
      <c r="B1448" s="1">
        <v>44615</v>
      </c>
      <c r="C1448" t="s">
        <v>106</v>
      </c>
      <c r="D1448" t="s">
        <v>29</v>
      </c>
      <c r="E1448" t="s">
        <v>30</v>
      </c>
      <c r="F1448" t="s">
        <v>55</v>
      </c>
      <c r="G1448" t="s">
        <v>45</v>
      </c>
      <c r="H1448" t="s">
        <v>33</v>
      </c>
      <c r="I1448" t="s">
        <v>34</v>
      </c>
      <c r="J1448" t="s">
        <v>65</v>
      </c>
      <c r="K1448" s="1">
        <v>18110</v>
      </c>
      <c r="L1448" t="s">
        <v>36</v>
      </c>
      <c r="M1448" t="s">
        <v>37</v>
      </c>
      <c r="N1448" t="s">
        <v>38</v>
      </c>
      <c r="O1448" t="s">
        <v>39</v>
      </c>
      <c r="P1448" t="s">
        <v>40</v>
      </c>
      <c r="Q1448">
        <v>3</v>
      </c>
      <c r="R1448" s="1">
        <v>44972</v>
      </c>
      <c r="S1448">
        <v>3</v>
      </c>
      <c r="T1448">
        <v>1</v>
      </c>
      <c r="U1448">
        <v>1</v>
      </c>
      <c r="V1448" s="1">
        <v>44850</v>
      </c>
      <c r="W1448" t="s">
        <v>41</v>
      </c>
      <c r="X1448" t="s">
        <v>51</v>
      </c>
      <c r="Y1448" t="s">
        <v>43</v>
      </c>
      <c r="Z1448">
        <v>3</v>
      </c>
      <c r="AA1448">
        <v>444.23</v>
      </c>
      <c r="AB1448">
        <v>73</v>
      </c>
    </row>
    <row r="1449" spans="1:28" x14ac:dyDescent="0.25">
      <c r="A1449">
        <v>1966</v>
      </c>
      <c r="B1449" s="1">
        <v>43616</v>
      </c>
      <c r="C1449" t="s">
        <v>106</v>
      </c>
      <c r="D1449" t="s">
        <v>64</v>
      </c>
      <c r="E1449" t="s">
        <v>30</v>
      </c>
      <c r="F1449" t="s">
        <v>55</v>
      </c>
      <c r="G1449" t="s">
        <v>32</v>
      </c>
      <c r="H1449" t="s">
        <v>46</v>
      </c>
      <c r="I1449" t="s">
        <v>34</v>
      </c>
      <c r="J1449" t="s">
        <v>65</v>
      </c>
      <c r="K1449" s="1">
        <v>25996</v>
      </c>
      <c r="L1449" t="s">
        <v>36</v>
      </c>
      <c r="M1449" t="s">
        <v>37</v>
      </c>
      <c r="N1449" t="s">
        <v>60</v>
      </c>
      <c r="O1449" t="s">
        <v>39</v>
      </c>
      <c r="P1449" t="s">
        <v>40</v>
      </c>
      <c r="Q1449">
        <v>3</v>
      </c>
      <c r="R1449" s="1">
        <v>44863</v>
      </c>
      <c r="S1449">
        <v>4</v>
      </c>
      <c r="T1449">
        <v>3</v>
      </c>
      <c r="U1449">
        <v>2</v>
      </c>
      <c r="V1449" s="1">
        <v>45065</v>
      </c>
      <c r="W1449" t="s">
        <v>92</v>
      </c>
      <c r="X1449" t="s">
        <v>42</v>
      </c>
      <c r="Y1449" t="s">
        <v>43</v>
      </c>
      <c r="Z1449">
        <v>5</v>
      </c>
      <c r="AA1449">
        <v>497.54</v>
      </c>
      <c r="AB1449">
        <v>48</v>
      </c>
    </row>
    <row r="1450" spans="1:28" x14ac:dyDescent="0.25">
      <c r="A1450">
        <v>1967</v>
      </c>
      <c r="B1450" s="1">
        <v>43494</v>
      </c>
      <c r="C1450" t="s">
        <v>28</v>
      </c>
      <c r="D1450" t="s">
        <v>54</v>
      </c>
      <c r="E1450" t="s">
        <v>30</v>
      </c>
      <c r="F1450" t="s">
        <v>46</v>
      </c>
      <c r="G1450" t="s">
        <v>45</v>
      </c>
      <c r="H1450" t="s">
        <v>46</v>
      </c>
      <c r="I1450" t="s">
        <v>34</v>
      </c>
      <c r="J1450" t="s">
        <v>65</v>
      </c>
      <c r="K1450" s="1">
        <v>34679</v>
      </c>
      <c r="L1450" t="s">
        <v>36</v>
      </c>
      <c r="M1450" t="s">
        <v>37</v>
      </c>
      <c r="N1450" t="s">
        <v>60</v>
      </c>
      <c r="O1450" t="s">
        <v>61</v>
      </c>
      <c r="P1450" t="s">
        <v>40</v>
      </c>
      <c r="Q1450">
        <v>3</v>
      </c>
      <c r="R1450" s="1">
        <v>44983</v>
      </c>
      <c r="S1450">
        <v>4</v>
      </c>
      <c r="T1450">
        <v>2</v>
      </c>
      <c r="U1450">
        <v>4</v>
      </c>
      <c r="V1450" s="1">
        <v>45130</v>
      </c>
      <c r="W1450" t="s">
        <v>50</v>
      </c>
      <c r="X1450" t="s">
        <v>42</v>
      </c>
      <c r="Y1450" t="s">
        <v>52</v>
      </c>
      <c r="Z1450">
        <v>4</v>
      </c>
      <c r="AA1450">
        <v>300.95</v>
      </c>
      <c r="AB1450">
        <v>25</v>
      </c>
    </row>
    <row r="1451" spans="1:28" x14ac:dyDescent="0.25">
      <c r="A1451">
        <v>1968</v>
      </c>
      <c r="B1451" s="1">
        <v>43709</v>
      </c>
      <c r="C1451" t="s">
        <v>28</v>
      </c>
      <c r="D1451" t="s">
        <v>81</v>
      </c>
      <c r="E1451" t="s">
        <v>30</v>
      </c>
      <c r="F1451" t="s">
        <v>55</v>
      </c>
      <c r="G1451" t="s">
        <v>56</v>
      </c>
      <c r="H1451" t="s">
        <v>33</v>
      </c>
      <c r="I1451" t="s">
        <v>34</v>
      </c>
      <c r="J1451" t="s">
        <v>65</v>
      </c>
      <c r="K1451" s="1">
        <v>20269</v>
      </c>
      <c r="L1451" t="s">
        <v>36</v>
      </c>
      <c r="M1451" t="s">
        <v>37</v>
      </c>
      <c r="N1451" t="s">
        <v>84</v>
      </c>
      <c r="O1451" t="s">
        <v>39</v>
      </c>
      <c r="P1451" t="s">
        <v>40</v>
      </c>
      <c r="Q1451">
        <v>3</v>
      </c>
      <c r="R1451" s="1">
        <v>44922</v>
      </c>
      <c r="S1451">
        <v>1</v>
      </c>
      <c r="T1451">
        <v>4</v>
      </c>
      <c r="U1451">
        <v>2</v>
      </c>
      <c r="V1451" s="1">
        <v>44890</v>
      </c>
      <c r="W1451" t="s">
        <v>50</v>
      </c>
      <c r="X1451" t="s">
        <v>42</v>
      </c>
      <c r="Y1451" t="s">
        <v>52</v>
      </c>
      <c r="Z1451">
        <v>2</v>
      </c>
      <c r="AA1451">
        <v>283.06</v>
      </c>
      <c r="AB1451">
        <v>64</v>
      </c>
    </row>
    <row r="1452" spans="1:28" x14ac:dyDescent="0.25">
      <c r="A1452">
        <v>1970</v>
      </c>
      <c r="B1452" s="1">
        <v>44672</v>
      </c>
      <c r="C1452" t="s">
        <v>28</v>
      </c>
      <c r="D1452" t="s">
        <v>94</v>
      </c>
      <c r="E1452" t="s">
        <v>30</v>
      </c>
      <c r="F1452" t="s">
        <v>46</v>
      </c>
      <c r="G1452" t="s">
        <v>32</v>
      </c>
      <c r="H1452" t="s">
        <v>33</v>
      </c>
      <c r="I1452" t="s">
        <v>34</v>
      </c>
      <c r="J1452" t="s">
        <v>70</v>
      </c>
      <c r="K1452" s="1">
        <v>19101</v>
      </c>
      <c r="L1452" t="s">
        <v>36</v>
      </c>
      <c r="M1452" t="s">
        <v>37</v>
      </c>
      <c r="N1452" t="s">
        <v>60</v>
      </c>
      <c r="O1452" t="s">
        <v>61</v>
      </c>
      <c r="P1452" t="s">
        <v>40</v>
      </c>
      <c r="Q1452">
        <v>3</v>
      </c>
      <c r="R1452" s="1">
        <v>44991</v>
      </c>
      <c r="S1452">
        <v>5</v>
      </c>
      <c r="T1452">
        <v>4</v>
      </c>
      <c r="U1452">
        <v>4</v>
      </c>
      <c r="V1452" s="1">
        <v>45012</v>
      </c>
      <c r="W1452" t="s">
        <v>41</v>
      </c>
      <c r="X1452" t="s">
        <v>51</v>
      </c>
      <c r="Y1452" t="s">
        <v>43</v>
      </c>
      <c r="Z1452">
        <v>1</v>
      </c>
      <c r="AA1452">
        <v>398.23</v>
      </c>
      <c r="AB1452">
        <v>70</v>
      </c>
    </row>
    <row r="1453" spans="1:28" x14ac:dyDescent="0.25">
      <c r="A1453">
        <v>1971</v>
      </c>
      <c r="B1453" s="1">
        <v>43358</v>
      </c>
      <c r="C1453" t="s">
        <v>106</v>
      </c>
      <c r="D1453" t="s">
        <v>87</v>
      </c>
      <c r="E1453" t="s">
        <v>108</v>
      </c>
      <c r="F1453" t="s">
        <v>46</v>
      </c>
      <c r="G1453" t="s">
        <v>32</v>
      </c>
      <c r="H1453" t="s">
        <v>55</v>
      </c>
      <c r="I1453" t="s">
        <v>34</v>
      </c>
      <c r="J1453" t="s">
        <v>65</v>
      </c>
      <c r="K1453" s="1">
        <v>34375</v>
      </c>
      <c r="L1453" t="s">
        <v>36</v>
      </c>
      <c r="M1453" t="s">
        <v>37</v>
      </c>
      <c r="N1453" t="s">
        <v>60</v>
      </c>
      <c r="O1453" t="s">
        <v>77</v>
      </c>
      <c r="P1453" t="s">
        <v>40</v>
      </c>
      <c r="Q1453">
        <v>3</v>
      </c>
      <c r="R1453" s="1">
        <v>45073</v>
      </c>
      <c r="S1453">
        <v>3</v>
      </c>
      <c r="T1453">
        <v>2</v>
      </c>
      <c r="U1453">
        <v>1</v>
      </c>
      <c r="V1453" s="1">
        <v>44915</v>
      </c>
      <c r="W1453" t="s">
        <v>41</v>
      </c>
      <c r="X1453" t="s">
        <v>51</v>
      </c>
      <c r="Y1453" t="s">
        <v>52</v>
      </c>
      <c r="Z1453">
        <v>1</v>
      </c>
      <c r="AA1453">
        <v>331.8</v>
      </c>
      <c r="AB1453">
        <v>24</v>
      </c>
    </row>
    <row r="1454" spans="1:28" x14ac:dyDescent="0.25">
      <c r="A1454">
        <v>1972</v>
      </c>
      <c r="B1454" s="1">
        <v>44534</v>
      </c>
      <c r="C1454" t="s">
        <v>106</v>
      </c>
      <c r="D1454" t="s">
        <v>44</v>
      </c>
      <c r="E1454" t="s">
        <v>30</v>
      </c>
      <c r="F1454" t="s">
        <v>31</v>
      </c>
      <c r="G1454" t="s">
        <v>45</v>
      </c>
      <c r="H1454" t="s">
        <v>33</v>
      </c>
      <c r="I1454" t="s">
        <v>34</v>
      </c>
      <c r="J1454" t="s">
        <v>70</v>
      </c>
      <c r="K1454" s="1">
        <v>35087</v>
      </c>
      <c r="L1454" t="s">
        <v>36</v>
      </c>
      <c r="M1454" t="s">
        <v>48</v>
      </c>
      <c r="N1454" t="s">
        <v>84</v>
      </c>
      <c r="O1454" t="s">
        <v>61</v>
      </c>
      <c r="P1454" t="s">
        <v>40</v>
      </c>
      <c r="Q1454">
        <v>3</v>
      </c>
      <c r="R1454" s="1">
        <v>45000</v>
      </c>
      <c r="S1454">
        <v>2</v>
      </c>
      <c r="T1454">
        <v>2</v>
      </c>
      <c r="U1454">
        <v>3</v>
      </c>
      <c r="V1454" s="1">
        <v>45042</v>
      </c>
      <c r="W1454" t="s">
        <v>41</v>
      </c>
      <c r="X1454" t="s">
        <v>51</v>
      </c>
      <c r="Y1454" t="s">
        <v>52</v>
      </c>
      <c r="Z1454">
        <v>4</v>
      </c>
      <c r="AA1454">
        <v>349.48</v>
      </c>
      <c r="AB1454">
        <v>25</v>
      </c>
    </row>
    <row r="1455" spans="1:28" x14ac:dyDescent="0.25">
      <c r="A1455">
        <v>1973</v>
      </c>
      <c r="B1455" s="1">
        <v>43783</v>
      </c>
      <c r="C1455" t="s">
        <v>106</v>
      </c>
      <c r="D1455" t="s">
        <v>69</v>
      </c>
      <c r="E1455" t="s">
        <v>30</v>
      </c>
      <c r="F1455" t="s">
        <v>55</v>
      </c>
      <c r="G1455" t="s">
        <v>56</v>
      </c>
      <c r="H1455" t="s">
        <v>55</v>
      </c>
      <c r="I1455" t="s">
        <v>34</v>
      </c>
      <c r="J1455" t="s">
        <v>65</v>
      </c>
      <c r="K1455" s="1">
        <v>33521</v>
      </c>
      <c r="L1455" t="s">
        <v>36</v>
      </c>
      <c r="M1455" t="s">
        <v>37</v>
      </c>
      <c r="N1455" t="s">
        <v>72</v>
      </c>
      <c r="O1455" t="s">
        <v>67</v>
      </c>
      <c r="P1455" t="s">
        <v>40</v>
      </c>
      <c r="Q1455">
        <v>3</v>
      </c>
      <c r="R1455" s="1">
        <v>44803</v>
      </c>
      <c r="S1455">
        <v>4</v>
      </c>
      <c r="T1455">
        <v>2</v>
      </c>
      <c r="U1455">
        <v>3</v>
      </c>
      <c r="V1455" s="1">
        <v>45017</v>
      </c>
      <c r="W1455" t="s">
        <v>92</v>
      </c>
      <c r="X1455" t="s">
        <v>51</v>
      </c>
      <c r="Y1455" t="s">
        <v>43</v>
      </c>
      <c r="Z1455">
        <v>1</v>
      </c>
      <c r="AA1455">
        <v>596.48</v>
      </c>
      <c r="AB1455">
        <v>28</v>
      </c>
    </row>
    <row r="1456" spans="1:28" x14ac:dyDescent="0.25">
      <c r="A1456">
        <v>1974</v>
      </c>
      <c r="B1456" s="1">
        <v>44300</v>
      </c>
      <c r="C1456" t="s">
        <v>28</v>
      </c>
      <c r="D1456" t="s">
        <v>81</v>
      </c>
      <c r="E1456" t="s">
        <v>30</v>
      </c>
      <c r="F1456" t="s">
        <v>46</v>
      </c>
      <c r="G1456" t="s">
        <v>45</v>
      </c>
      <c r="H1456" t="s">
        <v>33</v>
      </c>
      <c r="I1456" t="s">
        <v>34</v>
      </c>
      <c r="J1456" t="s">
        <v>47</v>
      </c>
      <c r="K1456" s="1">
        <v>25201</v>
      </c>
      <c r="L1456" t="s">
        <v>36</v>
      </c>
      <c r="M1456" t="s">
        <v>37</v>
      </c>
      <c r="N1456" t="s">
        <v>38</v>
      </c>
      <c r="O1456" t="s">
        <v>39</v>
      </c>
      <c r="P1456" t="s">
        <v>40</v>
      </c>
      <c r="Q1456">
        <v>3</v>
      </c>
      <c r="R1456" s="1">
        <v>44943</v>
      </c>
      <c r="S1456">
        <v>4</v>
      </c>
      <c r="T1456">
        <v>1</v>
      </c>
      <c r="U1456">
        <v>3</v>
      </c>
      <c r="V1456" s="1">
        <v>44842</v>
      </c>
      <c r="W1456" t="s">
        <v>62</v>
      </c>
      <c r="X1456" t="s">
        <v>42</v>
      </c>
      <c r="Y1456" t="s">
        <v>52</v>
      </c>
      <c r="Z1456">
        <v>2</v>
      </c>
      <c r="AA1456">
        <v>677.45</v>
      </c>
      <c r="AB1456">
        <v>53</v>
      </c>
    </row>
    <row r="1457" spans="1:28" x14ac:dyDescent="0.25">
      <c r="A1457">
        <v>1975</v>
      </c>
      <c r="B1457" s="1">
        <v>43569</v>
      </c>
      <c r="C1457" t="s">
        <v>28</v>
      </c>
      <c r="D1457" t="s">
        <v>85</v>
      </c>
      <c r="E1457" t="s">
        <v>30</v>
      </c>
      <c r="F1457" t="s">
        <v>31</v>
      </c>
      <c r="G1457" t="s">
        <v>45</v>
      </c>
      <c r="H1457" t="s">
        <v>33</v>
      </c>
      <c r="I1457" t="s">
        <v>34</v>
      </c>
      <c r="J1457" t="s">
        <v>96</v>
      </c>
      <c r="K1457" s="1">
        <v>15280</v>
      </c>
      <c r="L1457" t="s">
        <v>36</v>
      </c>
      <c r="M1457" t="s">
        <v>37</v>
      </c>
      <c r="N1457" t="s">
        <v>60</v>
      </c>
      <c r="O1457" t="s">
        <v>77</v>
      </c>
      <c r="P1457" t="s">
        <v>40</v>
      </c>
      <c r="Q1457">
        <v>3</v>
      </c>
      <c r="R1457" s="1">
        <v>45009</v>
      </c>
      <c r="S1457">
        <v>4</v>
      </c>
      <c r="T1457">
        <v>4</v>
      </c>
      <c r="U1457">
        <v>3</v>
      </c>
      <c r="V1457" s="1">
        <v>44997</v>
      </c>
      <c r="W1457" t="s">
        <v>50</v>
      </c>
      <c r="X1457" t="s">
        <v>42</v>
      </c>
      <c r="Y1457" t="s">
        <v>43</v>
      </c>
      <c r="Z1457">
        <v>5</v>
      </c>
      <c r="AA1457">
        <v>664.61</v>
      </c>
      <c r="AB1457">
        <v>78</v>
      </c>
    </row>
    <row r="1458" spans="1:28" x14ac:dyDescent="0.25">
      <c r="A1458">
        <v>1976</v>
      </c>
      <c r="B1458" s="1">
        <v>44205</v>
      </c>
      <c r="C1458" t="s">
        <v>28</v>
      </c>
      <c r="D1458" t="s">
        <v>44</v>
      </c>
      <c r="E1458" t="s">
        <v>30</v>
      </c>
      <c r="F1458" t="s">
        <v>55</v>
      </c>
      <c r="G1458" t="s">
        <v>32</v>
      </c>
      <c r="H1458" t="s">
        <v>55</v>
      </c>
      <c r="I1458" t="s">
        <v>34</v>
      </c>
      <c r="J1458" t="s">
        <v>35</v>
      </c>
      <c r="K1458" s="1">
        <v>16484</v>
      </c>
      <c r="L1458" t="s">
        <v>36</v>
      </c>
      <c r="M1458" t="s">
        <v>37</v>
      </c>
      <c r="N1458" t="s">
        <v>38</v>
      </c>
      <c r="O1458" t="s">
        <v>61</v>
      </c>
      <c r="P1458" t="s">
        <v>40</v>
      </c>
      <c r="Q1458">
        <v>3</v>
      </c>
      <c r="R1458" s="1">
        <v>45041</v>
      </c>
      <c r="S1458">
        <v>1</v>
      </c>
      <c r="T1458">
        <v>5</v>
      </c>
      <c r="U1458">
        <v>1</v>
      </c>
      <c r="V1458" s="1">
        <v>44881</v>
      </c>
      <c r="W1458" t="s">
        <v>92</v>
      </c>
      <c r="X1458" t="s">
        <v>51</v>
      </c>
      <c r="Y1458" t="s">
        <v>63</v>
      </c>
      <c r="Z1458">
        <v>5</v>
      </c>
      <c r="AA1458">
        <v>405.13</v>
      </c>
      <c r="AB1458">
        <v>76</v>
      </c>
    </row>
    <row r="1459" spans="1:28" x14ac:dyDescent="0.25">
      <c r="A1459">
        <v>1977</v>
      </c>
      <c r="B1459" s="1">
        <v>44921</v>
      </c>
      <c r="C1459" t="s">
        <v>28</v>
      </c>
      <c r="D1459" t="s">
        <v>87</v>
      </c>
      <c r="E1459" t="s">
        <v>108</v>
      </c>
      <c r="F1459" t="s">
        <v>31</v>
      </c>
      <c r="G1459" t="s">
        <v>56</v>
      </c>
      <c r="H1459" t="s">
        <v>55</v>
      </c>
      <c r="I1459" t="s">
        <v>34</v>
      </c>
      <c r="J1459" t="s">
        <v>70</v>
      </c>
      <c r="K1459" s="1">
        <v>19259</v>
      </c>
      <c r="L1459" t="s">
        <v>36</v>
      </c>
      <c r="M1459" t="s">
        <v>37</v>
      </c>
      <c r="N1459" t="s">
        <v>38</v>
      </c>
      <c r="O1459" t="s">
        <v>61</v>
      </c>
      <c r="P1459" t="s">
        <v>40</v>
      </c>
      <c r="Q1459">
        <v>3</v>
      </c>
      <c r="R1459" s="1">
        <v>45003</v>
      </c>
      <c r="S1459">
        <v>2</v>
      </c>
      <c r="T1459">
        <v>5</v>
      </c>
      <c r="U1459">
        <v>4</v>
      </c>
      <c r="V1459" s="1">
        <v>45072</v>
      </c>
      <c r="W1459" t="s">
        <v>41</v>
      </c>
      <c r="X1459" t="s">
        <v>42</v>
      </c>
      <c r="Y1459" t="s">
        <v>52</v>
      </c>
      <c r="Z1459">
        <v>5</v>
      </c>
      <c r="AA1459">
        <v>781.27</v>
      </c>
      <c r="AB1459">
        <v>70</v>
      </c>
    </row>
    <row r="1460" spans="1:28" x14ac:dyDescent="0.25">
      <c r="A1460">
        <v>1978</v>
      </c>
      <c r="B1460" s="1">
        <v>44474</v>
      </c>
      <c r="C1460" t="s">
        <v>28</v>
      </c>
      <c r="D1460" t="s">
        <v>64</v>
      </c>
      <c r="E1460" t="s">
        <v>108</v>
      </c>
      <c r="F1460" t="s">
        <v>55</v>
      </c>
      <c r="G1460" t="s">
        <v>56</v>
      </c>
      <c r="H1460" t="s">
        <v>46</v>
      </c>
      <c r="I1460" t="s">
        <v>34</v>
      </c>
      <c r="J1460" t="s">
        <v>35</v>
      </c>
      <c r="K1460" s="1">
        <v>28116</v>
      </c>
      <c r="L1460" t="s">
        <v>36</v>
      </c>
      <c r="M1460" t="s">
        <v>37</v>
      </c>
      <c r="N1460" t="s">
        <v>60</v>
      </c>
      <c r="O1460" t="s">
        <v>77</v>
      </c>
      <c r="P1460" t="s">
        <v>40</v>
      </c>
      <c r="Q1460">
        <v>3</v>
      </c>
      <c r="R1460" s="1">
        <v>45085</v>
      </c>
      <c r="S1460">
        <v>3</v>
      </c>
      <c r="T1460">
        <v>5</v>
      </c>
      <c r="U1460">
        <v>1</v>
      </c>
      <c r="V1460" s="1">
        <v>44944</v>
      </c>
      <c r="W1460" t="s">
        <v>41</v>
      </c>
      <c r="X1460" t="s">
        <v>42</v>
      </c>
      <c r="Y1460" t="s">
        <v>43</v>
      </c>
      <c r="Z1460">
        <v>5</v>
      </c>
      <c r="AA1460">
        <v>983.61</v>
      </c>
      <c r="AB1460">
        <v>45</v>
      </c>
    </row>
    <row r="1461" spans="1:28" x14ac:dyDescent="0.25">
      <c r="A1461">
        <v>1979</v>
      </c>
      <c r="B1461" s="1">
        <v>44829</v>
      </c>
      <c r="C1461" t="s">
        <v>28</v>
      </c>
      <c r="D1461" t="s">
        <v>94</v>
      </c>
      <c r="E1461" t="s">
        <v>30</v>
      </c>
      <c r="F1461" t="s">
        <v>46</v>
      </c>
      <c r="G1461" t="s">
        <v>56</v>
      </c>
      <c r="H1461" t="s">
        <v>33</v>
      </c>
      <c r="I1461" t="s">
        <v>34</v>
      </c>
      <c r="J1461" t="s">
        <v>79</v>
      </c>
      <c r="K1461" s="1">
        <v>26383</v>
      </c>
      <c r="L1461" t="s">
        <v>36</v>
      </c>
      <c r="M1461" t="s">
        <v>37</v>
      </c>
      <c r="N1461" t="s">
        <v>84</v>
      </c>
      <c r="O1461" t="s">
        <v>61</v>
      </c>
      <c r="P1461" t="s">
        <v>40</v>
      </c>
      <c r="Q1461">
        <v>3</v>
      </c>
      <c r="R1461" s="1">
        <v>45124</v>
      </c>
      <c r="S1461">
        <v>1</v>
      </c>
      <c r="T1461">
        <v>4</v>
      </c>
      <c r="U1461">
        <v>5</v>
      </c>
      <c r="V1461" s="1">
        <v>45065</v>
      </c>
      <c r="W1461" t="s">
        <v>92</v>
      </c>
      <c r="X1461" t="s">
        <v>42</v>
      </c>
      <c r="Y1461" t="s">
        <v>43</v>
      </c>
      <c r="Z1461">
        <v>1</v>
      </c>
      <c r="AA1461">
        <v>656.46</v>
      </c>
      <c r="AB1461">
        <v>50</v>
      </c>
    </row>
    <row r="1462" spans="1:28" x14ac:dyDescent="0.25">
      <c r="A1462">
        <v>1980</v>
      </c>
      <c r="B1462" s="1">
        <v>44510</v>
      </c>
      <c r="C1462" t="s">
        <v>28</v>
      </c>
      <c r="D1462" t="s">
        <v>74</v>
      </c>
      <c r="E1462" t="s">
        <v>30</v>
      </c>
      <c r="F1462" t="s">
        <v>46</v>
      </c>
      <c r="G1462" t="s">
        <v>32</v>
      </c>
      <c r="H1462" t="s">
        <v>55</v>
      </c>
      <c r="I1462" t="s">
        <v>34</v>
      </c>
      <c r="J1462" t="s">
        <v>65</v>
      </c>
      <c r="K1462" s="1">
        <v>33040</v>
      </c>
      <c r="L1462" t="s">
        <v>36</v>
      </c>
      <c r="M1462" t="s">
        <v>37</v>
      </c>
      <c r="N1462" t="s">
        <v>49</v>
      </c>
      <c r="O1462" t="s">
        <v>67</v>
      </c>
      <c r="P1462" t="s">
        <v>40</v>
      </c>
      <c r="Q1462">
        <v>3</v>
      </c>
      <c r="R1462" s="1">
        <v>45063</v>
      </c>
      <c r="S1462">
        <v>5</v>
      </c>
      <c r="T1462">
        <v>4</v>
      </c>
      <c r="U1462">
        <v>5</v>
      </c>
      <c r="V1462" s="1">
        <v>45010</v>
      </c>
      <c r="W1462" t="s">
        <v>62</v>
      </c>
      <c r="X1462" t="s">
        <v>51</v>
      </c>
      <c r="Y1462" t="s">
        <v>43</v>
      </c>
      <c r="Z1462">
        <v>1</v>
      </c>
      <c r="AA1462">
        <v>446.07</v>
      </c>
      <c r="AB1462">
        <v>31</v>
      </c>
    </row>
    <row r="1463" spans="1:28" x14ac:dyDescent="0.25">
      <c r="A1463">
        <v>1981</v>
      </c>
      <c r="B1463" s="1">
        <v>44294</v>
      </c>
      <c r="C1463" t="s">
        <v>28</v>
      </c>
      <c r="D1463" t="s">
        <v>81</v>
      </c>
      <c r="E1463" t="s">
        <v>30</v>
      </c>
      <c r="F1463" t="s">
        <v>31</v>
      </c>
      <c r="G1463" t="s">
        <v>45</v>
      </c>
      <c r="H1463" t="s">
        <v>33</v>
      </c>
      <c r="I1463" t="s">
        <v>34</v>
      </c>
      <c r="J1463" t="s">
        <v>65</v>
      </c>
      <c r="K1463" s="1">
        <v>34287</v>
      </c>
      <c r="L1463" t="s">
        <v>36</v>
      </c>
      <c r="M1463" t="s">
        <v>48</v>
      </c>
      <c r="N1463" t="s">
        <v>72</v>
      </c>
      <c r="O1463" t="s">
        <v>77</v>
      </c>
      <c r="P1463" t="s">
        <v>40</v>
      </c>
      <c r="Q1463">
        <v>3</v>
      </c>
      <c r="R1463" s="1">
        <v>45008</v>
      </c>
      <c r="S1463">
        <v>5</v>
      </c>
      <c r="T1463">
        <v>4</v>
      </c>
      <c r="U1463">
        <v>3</v>
      </c>
      <c r="V1463" s="1">
        <v>44783</v>
      </c>
      <c r="W1463" t="s">
        <v>41</v>
      </c>
      <c r="X1463" t="s">
        <v>42</v>
      </c>
      <c r="Y1463" t="s">
        <v>73</v>
      </c>
      <c r="Z1463">
        <v>1</v>
      </c>
      <c r="AA1463">
        <v>676.42</v>
      </c>
      <c r="AB1463">
        <v>28</v>
      </c>
    </row>
    <row r="1464" spans="1:28" x14ac:dyDescent="0.25">
      <c r="A1464">
        <v>1982</v>
      </c>
      <c r="B1464" s="1">
        <v>43418</v>
      </c>
      <c r="C1464" t="s">
        <v>28</v>
      </c>
      <c r="D1464" t="s">
        <v>54</v>
      </c>
      <c r="E1464" t="s">
        <v>30</v>
      </c>
      <c r="F1464" t="s">
        <v>55</v>
      </c>
      <c r="G1464" t="s">
        <v>32</v>
      </c>
      <c r="H1464" t="s">
        <v>33</v>
      </c>
      <c r="I1464" t="s">
        <v>34</v>
      </c>
      <c r="J1464" t="s">
        <v>58</v>
      </c>
      <c r="K1464" s="1">
        <v>29365</v>
      </c>
      <c r="L1464" t="s">
        <v>36</v>
      </c>
      <c r="M1464" t="s">
        <v>37</v>
      </c>
      <c r="N1464" t="s">
        <v>49</v>
      </c>
      <c r="O1464" t="s">
        <v>67</v>
      </c>
      <c r="P1464" t="s">
        <v>40</v>
      </c>
      <c r="Q1464">
        <v>3</v>
      </c>
      <c r="R1464" s="1">
        <v>45101</v>
      </c>
      <c r="S1464">
        <v>3</v>
      </c>
      <c r="T1464">
        <v>5</v>
      </c>
      <c r="U1464">
        <v>5</v>
      </c>
      <c r="V1464" s="1">
        <v>44955</v>
      </c>
      <c r="W1464" t="s">
        <v>41</v>
      </c>
      <c r="X1464" t="s">
        <v>42</v>
      </c>
      <c r="Y1464" t="s">
        <v>73</v>
      </c>
      <c r="Z1464">
        <v>5</v>
      </c>
      <c r="AA1464">
        <v>861.83</v>
      </c>
      <c r="AB1464">
        <v>38</v>
      </c>
    </row>
    <row r="1465" spans="1:28" x14ac:dyDescent="0.25">
      <c r="A1465">
        <v>1983</v>
      </c>
      <c r="B1465" s="1">
        <v>43904</v>
      </c>
      <c r="C1465" t="s">
        <v>28</v>
      </c>
      <c r="D1465" t="s">
        <v>69</v>
      </c>
      <c r="E1465" t="s">
        <v>30</v>
      </c>
      <c r="F1465" t="s">
        <v>46</v>
      </c>
      <c r="G1465" t="s">
        <v>32</v>
      </c>
      <c r="H1465" t="s">
        <v>55</v>
      </c>
      <c r="I1465" t="s">
        <v>34</v>
      </c>
      <c r="J1465" t="s">
        <v>65</v>
      </c>
      <c r="K1465" s="1">
        <v>20785</v>
      </c>
      <c r="L1465" t="s">
        <v>36</v>
      </c>
      <c r="M1465" t="s">
        <v>37</v>
      </c>
      <c r="N1465" t="s">
        <v>84</v>
      </c>
      <c r="O1465" t="s">
        <v>39</v>
      </c>
      <c r="P1465" t="s">
        <v>40</v>
      </c>
      <c r="Q1465">
        <v>3</v>
      </c>
      <c r="R1465" s="1">
        <v>44789</v>
      </c>
      <c r="S1465">
        <v>2</v>
      </c>
      <c r="T1465">
        <v>5</v>
      </c>
      <c r="U1465">
        <v>1</v>
      </c>
      <c r="V1465" s="1">
        <v>44923</v>
      </c>
      <c r="W1465" t="s">
        <v>50</v>
      </c>
      <c r="X1465" t="s">
        <v>42</v>
      </c>
      <c r="Y1465" t="s">
        <v>43</v>
      </c>
      <c r="Z1465">
        <v>5</v>
      </c>
      <c r="AA1465">
        <v>769.23</v>
      </c>
      <c r="AB1465">
        <v>64</v>
      </c>
    </row>
    <row r="1466" spans="1:28" x14ac:dyDescent="0.25">
      <c r="A1466">
        <v>1984</v>
      </c>
      <c r="B1466" s="1">
        <v>44006</v>
      </c>
      <c r="C1466" t="s">
        <v>28</v>
      </c>
      <c r="D1466" t="s">
        <v>29</v>
      </c>
      <c r="E1466" t="s">
        <v>30</v>
      </c>
      <c r="F1466" t="s">
        <v>55</v>
      </c>
      <c r="G1466" t="s">
        <v>56</v>
      </c>
      <c r="H1466" t="s">
        <v>33</v>
      </c>
      <c r="I1466" t="s">
        <v>34</v>
      </c>
      <c r="J1466" t="s">
        <v>102</v>
      </c>
      <c r="K1466" s="1">
        <v>17574</v>
      </c>
      <c r="L1466" t="s">
        <v>36</v>
      </c>
      <c r="M1466" t="s">
        <v>37</v>
      </c>
      <c r="N1466" t="s">
        <v>72</v>
      </c>
      <c r="O1466" t="s">
        <v>61</v>
      </c>
      <c r="P1466" t="s">
        <v>40</v>
      </c>
      <c r="Q1466">
        <v>3</v>
      </c>
      <c r="R1466" s="1">
        <v>44780</v>
      </c>
      <c r="S1466">
        <v>5</v>
      </c>
      <c r="T1466">
        <v>2</v>
      </c>
      <c r="U1466">
        <v>2</v>
      </c>
      <c r="V1466" s="1">
        <v>44791</v>
      </c>
      <c r="W1466" t="s">
        <v>41</v>
      </c>
      <c r="X1466" t="s">
        <v>42</v>
      </c>
      <c r="Y1466" t="s">
        <v>43</v>
      </c>
      <c r="Z1466">
        <v>4</v>
      </c>
      <c r="AA1466">
        <v>983.02</v>
      </c>
      <c r="AB1466">
        <v>72</v>
      </c>
    </row>
    <row r="1467" spans="1:28" x14ac:dyDescent="0.25">
      <c r="A1467">
        <v>1985</v>
      </c>
      <c r="B1467" s="1">
        <v>45004</v>
      </c>
      <c r="C1467" t="s">
        <v>28</v>
      </c>
      <c r="D1467" t="s">
        <v>85</v>
      </c>
      <c r="E1467" t="s">
        <v>30</v>
      </c>
      <c r="F1467" t="s">
        <v>31</v>
      </c>
      <c r="G1467" t="s">
        <v>56</v>
      </c>
      <c r="H1467" t="s">
        <v>33</v>
      </c>
      <c r="I1467" t="s">
        <v>34</v>
      </c>
      <c r="J1467" t="s">
        <v>65</v>
      </c>
      <c r="K1467" s="1">
        <v>23324</v>
      </c>
      <c r="L1467" t="s">
        <v>36</v>
      </c>
      <c r="M1467" t="s">
        <v>37</v>
      </c>
      <c r="N1467" t="s">
        <v>38</v>
      </c>
      <c r="O1467" t="s">
        <v>39</v>
      </c>
      <c r="P1467" t="s">
        <v>40</v>
      </c>
      <c r="Q1467">
        <v>3</v>
      </c>
      <c r="R1467" s="1">
        <v>44989</v>
      </c>
      <c r="S1467">
        <v>5</v>
      </c>
      <c r="T1467">
        <v>5</v>
      </c>
      <c r="U1467">
        <v>2</v>
      </c>
      <c r="V1467" s="1">
        <v>44832</v>
      </c>
      <c r="W1467" t="s">
        <v>92</v>
      </c>
      <c r="X1467" t="s">
        <v>42</v>
      </c>
      <c r="Y1467" t="s">
        <v>52</v>
      </c>
      <c r="Z1467">
        <v>3</v>
      </c>
      <c r="AA1467">
        <v>474.95</v>
      </c>
      <c r="AB1467">
        <v>60</v>
      </c>
    </row>
    <row r="1468" spans="1:28" x14ac:dyDescent="0.25">
      <c r="A1468">
        <v>1986</v>
      </c>
      <c r="B1468" s="1">
        <v>44788</v>
      </c>
      <c r="C1468" t="s">
        <v>28</v>
      </c>
      <c r="D1468" t="s">
        <v>44</v>
      </c>
      <c r="E1468" t="s">
        <v>30</v>
      </c>
      <c r="F1468" t="s">
        <v>31</v>
      </c>
      <c r="G1468" t="s">
        <v>32</v>
      </c>
      <c r="H1468" t="s">
        <v>55</v>
      </c>
      <c r="I1468" t="s">
        <v>34</v>
      </c>
      <c r="J1468" t="s">
        <v>82</v>
      </c>
      <c r="K1468" s="1">
        <v>17947</v>
      </c>
      <c r="L1468" t="s">
        <v>36</v>
      </c>
      <c r="M1468" t="s">
        <v>37</v>
      </c>
      <c r="N1468" t="s">
        <v>72</v>
      </c>
      <c r="O1468" t="s">
        <v>77</v>
      </c>
      <c r="P1468" t="s">
        <v>40</v>
      </c>
      <c r="Q1468">
        <v>3</v>
      </c>
      <c r="R1468" s="1">
        <v>44821</v>
      </c>
      <c r="S1468">
        <v>1</v>
      </c>
      <c r="T1468">
        <v>4</v>
      </c>
      <c r="U1468">
        <v>2</v>
      </c>
      <c r="V1468" s="1">
        <v>44978</v>
      </c>
      <c r="W1468" t="s">
        <v>92</v>
      </c>
      <c r="X1468" t="s">
        <v>42</v>
      </c>
      <c r="Y1468" t="s">
        <v>43</v>
      </c>
      <c r="Z1468">
        <v>3</v>
      </c>
      <c r="AA1468">
        <v>800.81</v>
      </c>
      <c r="AB1468">
        <v>73</v>
      </c>
    </row>
    <row r="1469" spans="1:28" x14ac:dyDescent="0.25">
      <c r="A1469">
        <v>1987</v>
      </c>
      <c r="B1469" s="1">
        <v>43413</v>
      </c>
      <c r="C1469" t="s">
        <v>28</v>
      </c>
      <c r="D1469" t="s">
        <v>87</v>
      </c>
      <c r="E1469" t="s">
        <v>30</v>
      </c>
      <c r="F1469" t="s">
        <v>55</v>
      </c>
      <c r="G1469" t="s">
        <v>32</v>
      </c>
      <c r="H1469" t="s">
        <v>46</v>
      </c>
      <c r="I1469" t="s">
        <v>34</v>
      </c>
      <c r="J1469" t="s">
        <v>58</v>
      </c>
      <c r="K1469" s="1">
        <v>24619</v>
      </c>
      <c r="L1469" t="s">
        <v>36</v>
      </c>
      <c r="M1469" t="s">
        <v>37</v>
      </c>
      <c r="N1469" t="s">
        <v>38</v>
      </c>
      <c r="O1469" t="s">
        <v>61</v>
      </c>
      <c r="P1469" t="s">
        <v>40</v>
      </c>
      <c r="Q1469">
        <v>3</v>
      </c>
      <c r="R1469" s="1">
        <v>45125</v>
      </c>
      <c r="S1469">
        <v>5</v>
      </c>
      <c r="T1469">
        <v>1</v>
      </c>
      <c r="U1469">
        <v>3</v>
      </c>
      <c r="V1469" s="1">
        <v>45104</v>
      </c>
      <c r="W1469" t="s">
        <v>92</v>
      </c>
      <c r="X1469" t="s">
        <v>42</v>
      </c>
      <c r="Y1469" t="s">
        <v>43</v>
      </c>
      <c r="Z1469">
        <v>2</v>
      </c>
      <c r="AA1469">
        <v>844.93</v>
      </c>
      <c r="AB1469">
        <v>51</v>
      </c>
    </row>
    <row r="1470" spans="1:28" x14ac:dyDescent="0.25">
      <c r="A1470">
        <v>1988</v>
      </c>
      <c r="B1470" s="1">
        <v>43427</v>
      </c>
      <c r="C1470" t="s">
        <v>28</v>
      </c>
      <c r="D1470" t="s">
        <v>64</v>
      </c>
      <c r="E1470" t="s">
        <v>30</v>
      </c>
      <c r="F1470" t="s">
        <v>31</v>
      </c>
      <c r="G1470" t="s">
        <v>45</v>
      </c>
      <c r="H1470" t="s">
        <v>33</v>
      </c>
      <c r="I1470" t="s">
        <v>34</v>
      </c>
      <c r="J1470" t="s">
        <v>70</v>
      </c>
      <c r="K1470" s="1">
        <v>32807</v>
      </c>
      <c r="L1470" t="s">
        <v>36</v>
      </c>
      <c r="M1470" t="s">
        <v>37</v>
      </c>
      <c r="N1470" t="s">
        <v>72</v>
      </c>
      <c r="O1470" t="s">
        <v>61</v>
      </c>
      <c r="P1470" t="s">
        <v>40</v>
      </c>
      <c r="Q1470">
        <v>3</v>
      </c>
      <c r="R1470" s="1">
        <v>44967</v>
      </c>
      <c r="S1470">
        <v>1</v>
      </c>
      <c r="T1470">
        <v>3</v>
      </c>
      <c r="U1470">
        <v>5</v>
      </c>
      <c r="V1470" s="1">
        <v>45064</v>
      </c>
      <c r="W1470" t="s">
        <v>62</v>
      </c>
      <c r="X1470" t="s">
        <v>51</v>
      </c>
      <c r="Y1470" t="s">
        <v>63</v>
      </c>
      <c r="Z1470">
        <v>4</v>
      </c>
      <c r="AA1470">
        <v>903.8</v>
      </c>
      <c r="AB1470">
        <v>29</v>
      </c>
    </row>
    <row r="1471" spans="1:28" x14ac:dyDescent="0.25">
      <c r="A1471">
        <v>1989</v>
      </c>
      <c r="B1471" s="1">
        <v>43886</v>
      </c>
      <c r="C1471" t="s">
        <v>106</v>
      </c>
      <c r="D1471" t="s">
        <v>54</v>
      </c>
      <c r="E1471" t="s">
        <v>30</v>
      </c>
      <c r="F1471" t="s">
        <v>55</v>
      </c>
      <c r="G1471" t="s">
        <v>45</v>
      </c>
      <c r="H1471" t="s">
        <v>33</v>
      </c>
      <c r="I1471" t="s">
        <v>34</v>
      </c>
      <c r="J1471" t="s">
        <v>70</v>
      </c>
      <c r="K1471" s="1">
        <v>36691</v>
      </c>
      <c r="L1471" t="s">
        <v>36</v>
      </c>
      <c r="M1471" t="s">
        <v>37</v>
      </c>
      <c r="N1471" t="s">
        <v>60</v>
      </c>
      <c r="O1471" t="s">
        <v>67</v>
      </c>
      <c r="P1471" t="s">
        <v>40</v>
      </c>
      <c r="Q1471">
        <v>3</v>
      </c>
      <c r="R1471" s="1">
        <v>45050</v>
      </c>
      <c r="S1471">
        <v>4</v>
      </c>
      <c r="T1471">
        <v>2</v>
      </c>
      <c r="U1471">
        <v>5</v>
      </c>
      <c r="V1471" s="1">
        <v>44899</v>
      </c>
      <c r="W1471" t="s">
        <v>41</v>
      </c>
      <c r="X1471" t="s">
        <v>51</v>
      </c>
      <c r="Y1471" t="s">
        <v>52</v>
      </c>
      <c r="Z1471">
        <v>4</v>
      </c>
      <c r="AA1471">
        <v>329.3</v>
      </c>
      <c r="AB1471">
        <v>20</v>
      </c>
    </row>
    <row r="1472" spans="1:28" x14ac:dyDescent="0.25">
      <c r="A1472">
        <v>1990</v>
      </c>
      <c r="B1472" s="1">
        <v>43967</v>
      </c>
      <c r="C1472" t="s">
        <v>106</v>
      </c>
      <c r="D1472" t="s">
        <v>69</v>
      </c>
      <c r="E1472" t="s">
        <v>30</v>
      </c>
      <c r="F1472" t="s">
        <v>55</v>
      </c>
      <c r="G1472" t="s">
        <v>32</v>
      </c>
      <c r="H1472" t="s">
        <v>33</v>
      </c>
      <c r="I1472" t="s">
        <v>34</v>
      </c>
      <c r="J1472" t="s">
        <v>70</v>
      </c>
      <c r="K1472" s="1">
        <v>17428</v>
      </c>
      <c r="L1472" t="s">
        <v>36</v>
      </c>
      <c r="M1472" t="s">
        <v>37</v>
      </c>
      <c r="N1472" t="s">
        <v>72</v>
      </c>
      <c r="O1472" t="s">
        <v>77</v>
      </c>
      <c r="P1472" t="s">
        <v>40</v>
      </c>
      <c r="Q1472">
        <v>3</v>
      </c>
      <c r="R1472" s="1">
        <v>44804</v>
      </c>
      <c r="S1472">
        <v>3</v>
      </c>
      <c r="T1472">
        <v>1</v>
      </c>
      <c r="U1472">
        <v>1</v>
      </c>
      <c r="V1472" s="1">
        <v>44822</v>
      </c>
      <c r="W1472" t="s">
        <v>41</v>
      </c>
      <c r="X1472" t="s">
        <v>42</v>
      </c>
      <c r="Y1472" t="s">
        <v>52</v>
      </c>
      <c r="Z1472">
        <v>1</v>
      </c>
      <c r="AA1472">
        <v>332.51</v>
      </c>
      <c r="AB1472">
        <v>73</v>
      </c>
    </row>
    <row r="1473" spans="1:28" x14ac:dyDescent="0.25">
      <c r="A1473">
        <v>1991</v>
      </c>
      <c r="B1473" s="1">
        <v>43634</v>
      </c>
      <c r="C1473" t="s">
        <v>106</v>
      </c>
      <c r="D1473" t="s">
        <v>29</v>
      </c>
      <c r="E1473" t="s">
        <v>30</v>
      </c>
      <c r="F1473" t="s">
        <v>31</v>
      </c>
      <c r="G1473" t="s">
        <v>56</v>
      </c>
      <c r="H1473" t="s">
        <v>33</v>
      </c>
      <c r="I1473" t="s">
        <v>34</v>
      </c>
      <c r="J1473" t="s">
        <v>65</v>
      </c>
      <c r="K1473" s="1">
        <v>17899</v>
      </c>
      <c r="L1473" t="s">
        <v>36</v>
      </c>
      <c r="M1473" t="s">
        <v>37</v>
      </c>
      <c r="N1473" t="s">
        <v>60</v>
      </c>
      <c r="O1473" t="s">
        <v>67</v>
      </c>
      <c r="P1473" t="s">
        <v>40</v>
      </c>
      <c r="Q1473">
        <v>3</v>
      </c>
      <c r="R1473" s="1">
        <v>44952</v>
      </c>
      <c r="S1473">
        <v>2</v>
      </c>
      <c r="T1473">
        <v>1</v>
      </c>
      <c r="U1473">
        <v>3</v>
      </c>
      <c r="V1473" s="1">
        <v>44950</v>
      </c>
      <c r="W1473" t="s">
        <v>68</v>
      </c>
      <c r="X1473" t="s">
        <v>51</v>
      </c>
      <c r="Y1473" t="s">
        <v>43</v>
      </c>
      <c r="Z1473">
        <v>2</v>
      </c>
      <c r="AA1473">
        <v>643.63</v>
      </c>
      <c r="AB1473">
        <v>70</v>
      </c>
    </row>
    <row r="1474" spans="1:28" x14ac:dyDescent="0.25">
      <c r="A1474">
        <v>1992</v>
      </c>
      <c r="B1474" s="1">
        <v>43605</v>
      </c>
      <c r="C1474" t="s">
        <v>106</v>
      </c>
      <c r="D1474" t="s">
        <v>85</v>
      </c>
      <c r="E1474" t="s">
        <v>30</v>
      </c>
      <c r="F1474" t="s">
        <v>31</v>
      </c>
      <c r="G1474" t="s">
        <v>45</v>
      </c>
      <c r="H1474" t="s">
        <v>46</v>
      </c>
      <c r="I1474" t="s">
        <v>34</v>
      </c>
      <c r="J1474" t="s">
        <v>65</v>
      </c>
      <c r="K1474" s="1">
        <v>18319</v>
      </c>
      <c r="L1474" t="s">
        <v>36</v>
      </c>
      <c r="M1474" t="s">
        <v>37</v>
      </c>
      <c r="N1474" t="s">
        <v>38</v>
      </c>
      <c r="O1474" t="s">
        <v>77</v>
      </c>
      <c r="P1474" t="s">
        <v>40</v>
      </c>
      <c r="Q1474">
        <v>3</v>
      </c>
      <c r="R1474" s="1">
        <v>44963</v>
      </c>
      <c r="S1474">
        <v>4</v>
      </c>
      <c r="T1474">
        <v>3</v>
      </c>
      <c r="U1474">
        <v>3</v>
      </c>
      <c r="V1474" s="1">
        <v>44815</v>
      </c>
      <c r="W1474" t="s">
        <v>92</v>
      </c>
      <c r="X1474" t="s">
        <v>42</v>
      </c>
      <c r="Y1474" t="s">
        <v>43</v>
      </c>
      <c r="Z1474">
        <v>2</v>
      </c>
      <c r="AA1474">
        <v>827.05</v>
      </c>
      <c r="AB1474">
        <v>69</v>
      </c>
    </row>
    <row r="1475" spans="1:28" x14ac:dyDescent="0.25">
      <c r="A1475">
        <v>1993</v>
      </c>
      <c r="B1475" s="1">
        <v>44120</v>
      </c>
      <c r="C1475" t="s">
        <v>106</v>
      </c>
      <c r="D1475" t="s">
        <v>44</v>
      </c>
      <c r="E1475" t="s">
        <v>30</v>
      </c>
      <c r="F1475" t="s">
        <v>55</v>
      </c>
      <c r="G1475" t="s">
        <v>45</v>
      </c>
      <c r="H1475" t="s">
        <v>55</v>
      </c>
      <c r="I1475" t="s">
        <v>34</v>
      </c>
      <c r="J1475" t="s">
        <v>70</v>
      </c>
      <c r="K1475" s="1">
        <v>26501</v>
      </c>
      <c r="L1475" t="s">
        <v>36</v>
      </c>
      <c r="M1475" t="s">
        <v>37</v>
      </c>
      <c r="N1475" t="s">
        <v>49</v>
      </c>
      <c r="O1475" t="s">
        <v>77</v>
      </c>
      <c r="P1475" t="s">
        <v>40</v>
      </c>
      <c r="Q1475">
        <v>3</v>
      </c>
      <c r="R1475" s="1">
        <v>44905</v>
      </c>
      <c r="S1475">
        <v>5</v>
      </c>
      <c r="T1475">
        <v>2</v>
      </c>
      <c r="U1475">
        <v>4</v>
      </c>
      <c r="V1475" s="1">
        <v>45048</v>
      </c>
      <c r="W1475" t="s">
        <v>50</v>
      </c>
      <c r="X1475" t="s">
        <v>51</v>
      </c>
      <c r="Y1475" t="s">
        <v>43</v>
      </c>
      <c r="Z1475">
        <v>3</v>
      </c>
      <c r="AA1475">
        <v>995.42</v>
      </c>
      <c r="AB1475">
        <v>48</v>
      </c>
    </row>
    <row r="1476" spans="1:28" x14ac:dyDescent="0.25">
      <c r="A1476">
        <v>1994</v>
      </c>
      <c r="B1476" s="1">
        <v>44743</v>
      </c>
      <c r="C1476" t="s">
        <v>106</v>
      </c>
      <c r="D1476" t="s">
        <v>87</v>
      </c>
      <c r="E1476" t="s">
        <v>30</v>
      </c>
      <c r="F1476" t="s">
        <v>55</v>
      </c>
      <c r="G1476" t="s">
        <v>45</v>
      </c>
      <c r="H1476" t="s">
        <v>55</v>
      </c>
      <c r="I1476" t="s">
        <v>34</v>
      </c>
      <c r="J1476" t="s">
        <v>65</v>
      </c>
      <c r="K1476" s="1">
        <v>32506</v>
      </c>
      <c r="L1476" t="s">
        <v>36</v>
      </c>
      <c r="M1476" t="s">
        <v>37</v>
      </c>
      <c r="N1476" t="s">
        <v>60</v>
      </c>
      <c r="O1476" t="s">
        <v>61</v>
      </c>
      <c r="P1476" t="s">
        <v>40</v>
      </c>
      <c r="Q1476">
        <v>3</v>
      </c>
      <c r="R1476" s="1">
        <v>44838</v>
      </c>
      <c r="S1476">
        <v>5</v>
      </c>
      <c r="T1476">
        <v>5</v>
      </c>
      <c r="U1476">
        <v>1</v>
      </c>
      <c r="V1476" s="1">
        <v>45036</v>
      </c>
      <c r="W1476" t="s">
        <v>68</v>
      </c>
      <c r="X1476" t="s">
        <v>51</v>
      </c>
      <c r="Y1476" t="s">
        <v>73</v>
      </c>
      <c r="Z1476">
        <v>4</v>
      </c>
      <c r="AA1476">
        <v>360.61</v>
      </c>
      <c r="AB1476">
        <v>34</v>
      </c>
    </row>
    <row r="1477" spans="1:28" x14ac:dyDescent="0.25">
      <c r="A1477">
        <v>1995</v>
      </c>
      <c r="B1477" s="1">
        <v>44912</v>
      </c>
      <c r="C1477" t="s">
        <v>106</v>
      </c>
      <c r="D1477" t="s">
        <v>64</v>
      </c>
      <c r="E1477" t="s">
        <v>30</v>
      </c>
      <c r="F1477" t="s">
        <v>31</v>
      </c>
      <c r="G1477" t="s">
        <v>45</v>
      </c>
      <c r="H1477" t="s">
        <v>55</v>
      </c>
      <c r="I1477" t="s">
        <v>34</v>
      </c>
      <c r="J1477" t="s">
        <v>70</v>
      </c>
      <c r="K1477" s="1">
        <v>28708</v>
      </c>
      <c r="L1477" t="s">
        <v>36</v>
      </c>
      <c r="M1477" t="s">
        <v>37</v>
      </c>
      <c r="N1477" t="s">
        <v>60</v>
      </c>
      <c r="O1477" t="s">
        <v>67</v>
      </c>
      <c r="P1477" t="s">
        <v>40</v>
      </c>
      <c r="Q1477">
        <v>3</v>
      </c>
      <c r="R1477" s="1">
        <v>45039</v>
      </c>
      <c r="S1477">
        <v>4</v>
      </c>
      <c r="T1477">
        <v>3</v>
      </c>
      <c r="U1477">
        <v>1</v>
      </c>
      <c r="V1477" s="1">
        <v>44796</v>
      </c>
      <c r="W1477" t="s">
        <v>92</v>
      </c>
      <c r="X1477" t="s">
        <v>51</v>
      </c>
      <c r="Y1477" t="s">
        <v>73</v>
      </c>
      <c r="Z1477">
        <v>3</v>
      </c>
      <c r="AA1477">
        <v>658.54</v>
      </c>
      <c r="AB1477">
        <v>44</v>
      </c>
    </row>
    <row r="1478" spans="1:28" x14ac:dyDescent="0.25">
      <c r="A1478">
        <v>1996</v>
      </c>
      <c r="B1478" s="1">
        <v>44493</v>
      </c>
      <c r="C1478" t="s">
        <v>106</v>
      </c>
      <c r="D1478" t="s">
        <v>94</v>
      </c>
      <c r="E1478" t="s">
        <v>30</v>
      </c>
      <c r="F1478" t="s">
        <v>46</v>
      </c>
      <c r="G1478" t="s">
        <v>45</v>
      </c>
      <c r="H1478" t="s">
        <v>33</v>
      </c>
      <c r="I1478" t="s">
        <v>34</v>
      </c>
      <c r="J1478" t="s">
        <v>47</v>
      </c>
      <c r="K1478" s="1">
        <v>33795</v>
      </c>
      <c r="L1478" t="s">
        <v>36</v>
      </c>
      <c r="M1478" t="s">
        <v>37</v>
      </c>
      <c r="N1478" t="s">
        <v>38</v>
      </c>
      <c r="O1478" t="s">
        <v>61</v>
      </c>
      <c r="P1478" t="s">
        <v>40</v>
      </c>
      <c r="Q1478">
        <v>3</v>
      </c>
      <c r="R1478" s="1">
        <v>45139</v>
      </c>
      <c r="S1478">
        <v>3</v>
      </c>
      <c r="T1478">
        <v>5</v>
      </c>
      <c r="U1478">
        <v>2</v>
      </c>
      <c r="V1478" s="1">
        <v>44911</v>
      </c>
      <c r="W1478" t="s">
        <v>92</v>
      </c>
      <c r="X1478" t="s">
        <v>42</v>
      </c>
      <c r="Y1478" t="s">
        <v>43</v>
      </c>
      <c r="Z1478">
        <v>5</v>
      </c>
      <c r="AA1478">
        <v>250.11</v>
      </c>
      <c r="AB1478">
        <v>29</v>
      </c>
    </row>
    <row r="1479" spans="1:28" x14ac:dyDescent="0.25">
      <c r="A1479">
        <v>1997</v>
      </c>
      <c r="B1479" s="1">
        <v>43524</v>
      </c>
      <c r="C1479" t="s">
        <v>106</v>
      </c>
      <c r="D1479" t="s">
        <v>74</v>
      </c>
      <c r="E1479" t="s">
        <v>30</v>
      </c>
      <c r="F1479" t="s">
        <v>46</v>
      </c>
      <c r="G1479" t="s">
        <v>56</v>
      </c>
      <c r="H1479" t="s">
        <v>55</v>
      </c>
      <c r="I1479" t="s">
        <v>34</v>
      </c>
      <c r="J1479" t="s">
        <v>101</v>
      </c>
      <c r="K1479" s="1">
        <v>33033</v>
      </c>
      <c r="L1479" t="s">
        <v>36</v>
      </c>
      <c r="M1479" t="s">
        <v>37</v>
      </c>
      <c r="N1479" t="s">
        <v>84</v>
      </c>
      <c r="O1479" t="s">
        <v>77</v>
      </c>
      <c r="P1479" t="s">
        <v>40</v>
      </c>
      <c r="Q1479">
        <v>3</v>
      </c>
      <c r="R1479" s="1">
        <v>44973</v>
      </c>
      <c r="S1479">
        <v>3</v>
      </c>
      <c r="T1479">
        <v>3</v>
      </c>
      <c r="U1479">
        <v>2</v>
      </c>
      <c r="V1479" s="1">
        <v>45045</v>
      </c>
      <c r="W1479" t="s">
        <v>62</v>
      </c>
      <c r="X1479" t="s">
        <v>42</v>
      </c>
      <c r="Y1479" t="s">
        <v>43</v>
      </c>
      <c r="Z1479">
        <v>4</v>
      </c>
      <c r="AA1479">
        <v>819.65</v>
      </c>
      <c r="AB1479">
        <v>29</v>
      </c>
    </row>
    <row r="1480" spans="1:28" x14ac:dyDescent="0.25">
      <c r="A1480">
        <v>1998</v>
      </c>
      <c r="B1480" s="1">
        <v>44644</v>
      </c>
      <c r="C1480" t="s">
        <v>106</v>
      </c>
      <c r="D1480" t="s">
        <v>81</v>
      </c>
      <c r="E1480" t="s">
        <v>30</v>
      </c>
      <c r="F1480" t="s">
        <v>55</v>
      </c>
      <c r="G1480" t="s">
        <v>32</v>
      </c>
      <c r="H1480" t="s">
        <v>46</v>
      </c>
      <c r="I1480" t="s">
        <v>34</v>
      </c>
      <c r="J1480" t="s">
        <v>65</v>
      </c>
      <c r="K1480" s="1">
        <v>36212</v>
      </c>
      <c r="L1480" t="s">
        <v>36</v>
      </c>
      <c r="M1480" t="s">
        <v>37</v>
      </c>
      <c r="N1480" t="s">
        <v>72</v>
      </c>
      <c r="O1480" t="s">
        <v>39</v>
      </c>
      <c r="P1480" t="s">
        <v>40</v>
      </c>
      <c r="Q1480">
        <v>3</v>
      </c>
      <c r="R1480" s="1">
        <v>44811</v>
      </c>
      <c r="S1480">
        <v>2</v>
      </c>
      <c r="T1480">
        <v>4</v>
      </c>
      <c r="U1480">
        <v>3</v>
      </c>
      <c r="V1480" s="1">
        <v>44896</v>
      </c>
      <c r="W1480" t="s">
        <v>68</v>
      </c>
      <c r="X1480" t="s">
        <v>42</v>
      </c>
      <c r="Y1480" t="s">
        <v>63</v>
      </c>
      <c r="Z1480">
        <v>2</v>
      </c>
      <c r="AA1480">
        <v>186.77</v>
      </c>
      <c r="AB1480">
        <v>23</v>
      </c>
    </row>
    <row r="1481" spans="1:28" x14ac:dyDescent="0.25">
      <c r="A1481">
        <v>1999</v>
      </c>
      <c r="B1481" s="1">
        <v>44486</v>
      </c>
      <c r="C1481" t="s">
        <v>106</v>
      </c>
      <c r="D1481" t="s">
        <v>54</v>
      </c>
      <c r="E1481" t="s">
        <v>30</v>
      </c>
      <c r="F1481" t="s">
        <v>31</v>
      </c>
      <c r="G1481" t="s">
        <v>45</v>
      </c>
      <c r="H1481" t="s">
        <v>33</v>
      </c>
      <c r="I1481" t="s">
        <v>34</v>
      </c>
      <c r="J1481" t="s">
        <v>70</v>
      </c>
      <c r="K1481" s="1">
        <v>15879</v>
      </c>
      <c r="L1481" t="s">
        <v>36</v>
      </c>
      <c r="M1481" t="s">
        <v>37</v>
      </c>
      <c r="N1481" t="s">
        <v>60</v>
      </c>
      <c r="O1481" t="s">
        <v>39</v>
      </c>
      <c r="P1481" t="s">
        <v>40</v>
      </c>
      <c r="Q1481">
        <v>3</v>
      </c>
      <c r="R1481" s="1">
        <v>45119</v>
      </c>
      <c r="S1481">
        <v>3</v>
      </c>
      <c r="T1481">
        <v>2</v>
      </c>
      <c r="U1481">
        <v>2</v>
      </c>
      <c r="V1481" s="1">
        <v>45054</v>
      </c>
      <c r="W1481" t="s">
        <v>68</v>
      </c>
      <c r="X1481" t="s">
        <v>51</v>
      </c>
      <c r="Y1481" t="s">
        <v>73</v>
      </c>
      <c r="Z1481">
        <v>4</v>
      </c>
      <c r="AA1481">
        <v>633.66999999999996</v>
      </c>
      <c r="AB1481">
        <v>78</v>
      </c>
    </row>
    <row r="1482" spans="1:28" x14ac:dyDescent="0.25">
      <c r="A1482">
        <v>2000</v>
      </c>
      <c r="B1482" s="1">
        <v>44694</v>
      </c>
      <c r="C1482" t="s">
        <v>28</v>
      </c>
      <c r="D1482" t="s">
        <v>94</v>
      </c>
      <c r="E1482" t="s">
        <v>30</v>
      </c>
      <c r="F1482" t="s">
        <v>55</v>
      </c>
      <c r="G1482" t="s">
        <v>45</v>
      </c>
      <c r="H1482" t="s">
        <v>46</v>
      </c>
      <c r="I1482" t="s">
        <v>34</v>
      </c>
      <c r="J1482" t="s">
        <v>65</v>
      </c>
      <c r="K1482" s="1">
        <v>23199</v>
      </c>
      <c r="L1482" t="s">
        <v>36</v>
      </c>
      <c r="M1482" t="s">
        <v>37</v>
      </c>
      <c r="N1482" t="s">
        <v>72</v>
      </c>
      <c r="O1482" t="s">
        <v>39</v>
      </c>
      <c r="P1482" t="s">
        <v>40</v>
      </c>
      <c r="Q1482">
        <v>3</v>
      </c>
      <c r="R1482" s="1">
        <v>44859</v>
      </c>
      <c r="S1482">
        <v>1</v>
      </c>
      <c r="T1482">
        <v>3</v>
      </c>
      <c r="U1482">
        <v>3</v>
      </c>
      <c r="V1482" s="1">
        <v>45005</v>
      </c>
      <c r="W1482" t="s">
        <v>68</v>
      </c>
      <c r="X1482" t="s">
        <v>42</v>
      </c>
      <c r="Y1482" t="s">
        <v>52</v>
      </c>
      <c r="Z1482">
        <v>3</v>
      </c>
      <c r="AA1482">
        <v>236.34</v>
      </c>
      <c r="AB1482">
        <v>59</v>
      </c>
    </row>
    <row r="1483" spans="1:28" x14ac:dyDescent="0.25">
      <c r="A1483">
        <v>2001</v>
      </c>
      <c r="B1483" s="1">
        <v>43747</v>
      </c>
      <c r="C1483" t="s">
        <v>28</v>
      </c>
      <c r="D1483" t="s">
        <v>85</v>
      </c>
      <c r="E1483" t="s">
        <v>108</v>
      </c>
      <c r="F1483" t="s">
        <v>31</v>
      </c>
      <c r="G1483" t="s">
        <v>56</v>
      </c>
      <c r="H1483" t="s">
        <v>55</v>
      </c>
      <c r="I1483" t="s">
        <v>34</v>
      </c>
      <c r="J1483" t="s">
        <v>105</v>
      </c>
      <c r="K1483" s="1">
        <v>28354</v>
      </c>
      <c r="L1483" t="s">
        <v>36</v>
      </c>
      <c r="M1483" t="s">
        <v>37</v>
      </c>
      <c r="N1483" t="s">
        <v>38</v>
      </c>
      <c r="O1483" t="s">
        <v>39</v>
      </c>
      <c r="P1483" t="s">
        <v>40</v>
      </c>
      <c r="Q1483">
        <v>3</v>
      </c>
      <c r="R1483" s="1">
        <v>44966</v>
      </c>
      <c r="S1483">
        <v>5</v>
      </c>
      <c r="T1483">
        <v>3</v>
      </c>
      <c r="U1483">
        <v>5</v>
      </c>
      <c r="V1483" s="1">
        <v>45050</v>
      </c>
      <c r="W1483" t="s">
        <v>41</v>
      </c>
      <c r="X1483" t="s">
        <v>42</v>
      </c>
      <c r="Y1483" t="s">
        <v>52</v>
      </c>
      <c r="Z1483">
        <v>4</v>
      </c>
      <c r="AA1483">
        <v>504.62</v>
      </c>
      <c r="AB1483">
        <v>42</v>
      </c>
    </row>
    <row r="1484" spans="1:28" x14ac:dyDescent="0.25">
      <c r="A1484">
        <v>2002</v>
      </c>
      <c r="B1484" s="1">
        <v>43385</v>
      </c>
      <c r="C1484" t="s">
        <v>28</v>
      </c>
      <c r="D1484" t="s">
        <v>64</v>
      </c>
      <c r="E1484" t="s">
        <v>108</v>
      </c>
      <c r="F1484" t="s">
        <v>31</v>
      </c>
      <c r="G1484" t="s">
        <v>56</v>
      </c>
      <c r="H1484" t="s">
        <v>33</v>
      </c>
      <c r="I1484" t="s">
        <v>34</v>
      </c>
      <c r="J1484" t="s">
        <v>65</v>
      </c>
      <c r="K1484" s="1">
        <v>33018</v>
      </c>
      <c r="L1484" t="s">
        <v>36</v>
      </c>
      <c r="M1484" t="s">
        <v>37</v>
      </c>
      <c r="N1484" t="s">
        <v>38</v>
      </c>
      <c r="O1484" t="s">
        <v>67</v>
      </c>
      <c r="P1484" t="s">
        <v>40</v>
      </c>
      <c r="Q1484">
        <v>3</v>
      </c>
      <c r="R1484" s="1">
        <v>44996</v>
      </c>
      <c r="S1484">
        <v>1</v>
      </c>
      <c r="T1484">
        <v>4</v>
      </c>
      <c r="U1484">
        <v>2</v>
      </c>
      <c r="V1484" s="1">
        <v>44860</v>
      </c>
      <c r="W1484" t="s">
        <v>62</v>
      </c>
      <c r="X1484" t="s">
        <v>51</v>
      </c>
      <c r="Y1484" t="s">
        <v>52</v>
      </c>
      <c r="Z1484">
        <v>1</v>
      </c>
      <c r="AA1484">
        <v>217.86</v>
      </c>
      <c r="AB1484">
        <v>28</v>
      </c>
    </row>
    <row r="1485" spans="1:28" x14ac:dyDescent="0.25">
      <c r="A1485">
        <v>2003</v>
      </c>
      <c r="B1485" s="1">
        <v>43934</v>
      </c>
      <c r="C1485" t="s">
        <v>28</v>
      </c>
      <c r="D1485" t="s">
        <v>74</v>
      </c>
      <c r="E1485" t="s">
        <v>108</v>
      </c>
      <c r="F1485" t="s">
        <v>31</v>
      </c>
      <c r="G1485" t="s">
        <v>56</v>
      </c>
      <c r="H1485" t="s">
        <v>46</v>
      </c>
      <c r="I1485" t="s">
        <v>34</v>
      </c>
      <c r="J1485" t="s">
        <v>100</v>
      </c>
      <c r="K1485" s="1">
        <v>31229</v>
      </c>
      <c r="L1485" t="s">
        <v>36</v>
      </c>
      <c r="M1485" t="s">
        <v>37</v>
      </c>
      <c r="N1485" t="s">
        <v>60</v>
      </c>
      <c r="O1485" t="s">
        <v>67</v>
      </c>
      <c r="P1485" t="s">
        <v>40</v>
      </c>
      <c r="Q1485">
        <v>3</v>
      </c>
      <c r="R1485" s="1">
        <v>45096</v>
      </c>
      <c r="S1485">
        <v>5</v>
      </c>
      <c r="T1485">
        <v>5</v>
      </c>
      <c r="U1485">
        <v>1</v>
      </c>
      <c r="V1485" s="1">
        <v>44907</v>
      </c>
      <c r="W1485" t="s">
        <v>68</v>
      </c>
      <c r="X1485" t="s">
        <v>51</v>
      </c>
      <c r="Y1485" t="s">
        <v>63</v>
      </c>
      <c r="Z1485">
        <v>4</v>
      </c>
      <c r="AA1485">
        <v>148.97</v>
      </c>
      <c r="AB1485">
        <v>35</v>
      </c>
    </row>
    <row r="1486" spans="1:28" x14ac:dyDescent="0.25">
      <c r="A1486">
        <v>2004</v>
      </c>
      <c r="B1486" s="1">
        <v>44311</v>
      </c>
      <c r="C1486" t="s">
        <v>28</v>
      </c>
      <c r="D1486" t="s">
        <v>94</v>
      </c>
      <c r="E1486" t="s">
        <v>30</v>
      </c>
      <c r="F1486" t="s">
        <v>31</v>
      </c>
      <c r="G1486" t="s">
        <v>56</v>
      </c>
      <c r="H1486" t="s">
        <v>55</v>
      </c>
      <c r="I1486" t="s">
        <v>34</v>
      </c>
      <c r="J1486" t="s">
        <v>79</v>
      </c>
      <c r="K1486" s="1">
        <v>36986</v>
      </c>
      <c r="L1486" t="s">
        <v>36</v>
      </c>
      <c r="M1486" t="s">
        <v>37</v>
      </c>
      <c r="N1486" t="s">
        <v>60</v>
      </c>
      <c r="O1486" t="s">
        <v>77</v>
      </c>
      <c r="P1486" t="s">
        <v>40</v>
      </c>
      <c r="Q1486">
        <v>3</v>
      </c>
      <c r="R1486" s="1">
        <v>45051</v>
      </c>
      <c r="S1486">
        <v>3</v>
      </c>
      <c r="T1486">
        <v>3</v>
      </c>
      <c r="U1486">
        <v>4</v>
      </c>
      <c r="V1486" s="1">
        <v>44984</v>
      </c>
      <c r="W1486" t="s">
        <v>41</v>
      </c>
      <c r="X1486" t="s">
        <v>42</v>
      </c>
      <c r="Y1486" t="s">
        <v>63</v>
      </c>
      <c r="Z1486">
        <v>1</v>
      </c>
      <c r="AA1486">
        <v>628.83000000000004</v>
      </c>
      <c r="AB1486">
        <v>20</v>
      </c>
    </row>
    <row r="1487" spans="1:28" x14ac:dyDescent="0.25">
      <c r="A1487">
        <v>2005</v>
      </c>
      <c r="B1487" s="1">
        <v>43455</v>
      </c>
      <c r="C1487" t="s">
        <v>28</v>
      </c>
      <c r="D1487" t="s">
        <v>74</v>
      </c>
      <c r="E1487" t="s">
        <v>30</v>
      </c>
      <c r="F1487" t="s">
        <v>46</v>
      </c>
      <c r="G1487" t="s">
        <v>56</v>
      </c>
      <c r="H1487" t="s">
        <v>46</v>
      </c>
      <c r="I1487" t="s">
        <v>34</v>
      </c>
      <c r="J1487" t="s">
        <v>89</v>
      </c>
      <c r="K1487" s="1">
        <v>17235</v>
      </c>
      <c r="L1487" t="s">
        <v>36</v>
      </c>
      <c r="M1487" t="s">
        <v>37</v>
      </c>
      <c r="N1487" t="s">
        <v>84</v>
      </c>
      <c r="O1487" t="s">
        <v>39</v>
      </c>
      <c r="P1487" t="s">
        <v>40</v>
      </c>
      <c r="Q1487">
        <v>3</v>
      </c>
      <c r="R1487" s="1">
        <v>44869</v>
      </c>
      <c r="S1487">
        <v>2</v>
      </c>
      <c r="T1487">
        <v>1</v>
      </c>
      <c r="U1487">
        <v>2</v>
      </c>
      <c r="V1487" s="1">
        <v>45038</v>
      </c>
      <c r="W1487" t="s">
        <v>41</v>
      </c>
      <c r="X1487" t="s">
        <v>42</v>
      </c>
      <c r="Y1487" t="s">
        <v>63</v>
      </c>
      <c r="Z1487">
        <v>2</v>
      </c>
      <c r="AA1487">
        <v>458.78</v>
      </c>
      <c r="AB1487">
        <v>71</v>
      </c>
    </row>
    <row r="1488" spans="1:28" x14ac:dyDescent="0.25">
      <c r="A1488">
        <v>2006</v>
      </c>
      <c r="B1488" s="1">
        <v>44458</v>
      </c>
      <c r="C1488" t="s">
        <v>28</v>
      </c>
      <c r="D1488" t="s">
        <v>81</v>
      </c>
      <c r="E1488" t="s">
        <v>30</v>
      </c>
      <c r="F1488" t="s">
        <v>31</v>
      </c>
      <c r="G1488" t="s">
        <v>32</v>
      </c>
      <c r="H1488" t="s">
        <v>33</v>
      </c>
      <c r="I1488" t="s">
        <v>34</v>
      </c>
      <c r="J1488" t="s">
        <v>82</v>
      </c>
      <c r="K1488" s="1">
        <v>26960</v>
      </c>
      <c r="L1488" t="s">
        <v>36</v>
      </c>
      <c r="M1488" t="s">
        <v>48</v>
      </c>
      <c r="N1488" t="s">
        <v>60</v>
      </c>
      <c r="O1488" t="s">
        <v>67</v>
      </c>
      <c r="P1488" t="s">
        <v>40</v>
      </c>
      <c r="Q1488">
        <v>3</v>
      </c>
      <c r="R1488" s="1">
        <v>44855</v>
      </c>
      <c r="S1488">
        <v>5</v>
      </c>
      <c r="T1488">
        <v>5</v>
      </c>
      <c r="U1488">
        <v>2</v>
      </c>
      <c r="V1488" s="1">
        <v>44917</v>
      </c>
      <c r="W1488" t="s">
        <v>92</v>
      </c>
      <c r="X1488" t="s">
        <v>51</v>
      </c>
      <c r="Y1488" t="s">
        <v>63</v>
      </c>
      <c r="Z1488">
        <v>2</v>
      </c>
      <c r="AA1488">
        <v>892.65</v>
      </c>
      <c r="AB1488">
        <v>48</v>
      </c>
    </row>
    <row r="1489" spans="1:28" x14ac:dyDescent="0.25">
      <c r="A1489">
        <v>2007</v>
      </c>
      <c r="B1489" s="1">
        <v>44180</v>
      </c>
      <c r="C1489" t="s">
        <v>28</v>
      </c>
      <c r="D1489" t="s">
        <v>54</v>
      </c>
      <c r="E1489" t="s">
        <v>30</v>
      </c>
      <c r="F1489" t="s">
        <v>55</v>
      </c>
      <c r="G1489" t="s">
        <v>32</v>
      </c>
      <c r="H1489" t="s">
        <v>33</v>
      </c>
      <c r="I1489" t="s">
        <v>34</v>
      </c>
      <c r="J1489" t="s">
        <v>89</v>
      </c>
      <c r="K1489" s="1">
        <v>28980</v>
      </c>
      <c r="L1489" t="s">
        <v>36</v>
      </c>
      <c r="M1489" t="s">
        <v>37</v>
      </c>
      <c r="N1489" t="s">
        <v>72</v>
      </c>
      <c r="O1489" t="s">
        <v>39</v>
      </c>
      <c r="P1489" t="s">
        <v>40</v>
      </c>
      <c r="Q1489">
        <v>3</v>
      </c>
      <c r="R1489" s="1">
        <v>45135</v>
      </c>
      <c r="S1489">
        <v>4</v>
      </c>
      <c r="T1489">
        <v>1</v>
      </c>
      <c r="U1489">
        <v>5</v>
      </c>
      <c r="V1489" s="1">
        <v>44985</v>
      </c>
      <c r="W1489" t="s">
        <v>92</v>
      </c>
      <c r="X1489" t="s">
        <v>51</v>
      </c>
      <c r="Y1489" t="s">
        <v>73</v>
      </c>
      <c r="Z1489">
        <v>1</v>
      </c>
      <c r="AA1489">
        <v>211.17</v>
      </c>
      <c r="AB1489">
        <v>41</v>
      </c>
    </row>
    <row r="1490" spans="1:28" x14ac:dyDescent="0.25">
      <c r="A1490">
        <v>2008</v>
      </c>
      <c r="B1490" s="1">
        <v>43661</v>
      </c>
      <c r="C1490" t="s">
        <v>28</v>
      </c>
      <c r="D1490" t="s">
        <v>69</v>
      </c>
      <c r="E1490" t="s">
        <v>30</v>
      </c>
      <c r="F1490" t="s">
        <v>46</v>
      </c>
      <c r="G1490" t="s">
        <v>45</v>
      </c>
      <c r="H1490" t="s">
        <v>33</v>
      </c>
      <c r="I1490" t="s">
        <v>34</v>
      </c>
      <c r="J1490" t="s">
        <v>70</v>
      </c>
      <c r="K1490" s="1">
        <v>15222</v>
      </c>
      <c r="L1490" t="s">
        <v>36</v>
      </c>
      <c r="M1490" t="s">
        <v>37</v>
      </c>
      <c r="N1490" t="s">
        <v>84</v>
      </c>
      <c r="O1490" t="s">
        <v>39</v>
      </c>
      <c r="P1490" t="s">
        <v>40</v>
      </c>
      <c r="Q1490">
        <v>3</v>
      </c>
      <c r="R1490" s="1">
        <v>45002</v>
      </c>
      <c r="S1490">
        <v>1</v>
      </c>
      <c r="T1490">
        <v>2</v>
      </c>
      <c r="U1490">
        <v>2</v>
      </c>
      <c r="V1490" s="1">
        <v>44858</v>
      </c>
      <c r="W1490" t="s">
        <v>62</v>
      </c>
      <c r="X1490" t="s">
        <v>51</v>
      </c>
      <c r="Y1490" t="s">
        <v>73</v>
      </c>
      <c r="Z1490">
        <v>2</v>
      </c>
      <c r="AA1490">
        <v>478.95</v>
      </c>
      <c r="AB1490">
        <v>78</v>
      </c>
    </row>
    <row r="1491" spans="1:28" x14ac:dyDescent="0.25">
      <c r="A1491">
        <v>2009</v>
      </c>
      <c r="B1491" s="1">
        <v>44517</v>
      </c>
      <c r="C1491" t="s">
        <v>28</v>
      </c>
      <c r="D1491" t="s">
        <v>29</v>
      </c>
      <c r="E1491" t="s">
        <v>30</v>
      </c>
      <c r="F1491" t="s">
        <v>31</v>
      </c>
      <c r="G1491" t="s">
        <v>32</v>
      </c>
      <c r="H1491" t="s">
        <v>33</v>
      </c>
      <c r="I1491" t="s">
        <v>34</v>
      </c>
      <c r="J1491" t="s">
        <v>96</v>
      </c>
      <c r="K1491" s="1">
        <v>35704</v>
      </c>
      <c r="L1491" t="s">
        <v>36</v>
      </c>
      <c r="M1491" t="s">
        <v>37</v>
      </c>
      <c r="N1491" t="s">
        <v>38</v>
      </c>
      <c r="O1491" t="s">
        <v>39</v>
      </c>
      <c r="P1491" t="s">
        <v>40</v>
      </c>
      <c r="Q1491">
        <v>3</v>
      </c>
      <c r="R1491" s="1">
        <v>44984</v>
      </c>
      <c r="S1491">
        <v>5</v>
      </c>
      <c r="T1491">
        <v>2</v>
      </c>
      <c r="U1491">
        <v>2</v>
      </c>
      <c r="V1491" s="1">
        <v>44946</v>
      </c>
      <c r="W1491" t="s">
        <v>50</v>
      </c>
      <c r="X1491" t="s">
        <v>42</v>
      </c>
      <c r="Y1491" t="s">
        <v>52</v>
      </c>
      <c r="Z1491">
        <v>1</v>
      </c>
      <c r="AA1491">
        <v>319.94</v>
      </c>
      <c r="AB1491">
        <v>24</v>
      </c>
    </row>
    <row r="1492" spans="1:28" x14ac:dyDescent="0.25">
      <c r="A1492">
        <v>2010</v>
      </c>
      <c r="B1492" s="1">
        <v>44961</v>
      </c>
      <c r="C1492" t="s">
        <v>28</v>
      </c>
      <c r="D1492" t="s">
        <v>85</v>
      </c>
      <c r="E1492" t="s">
        <v>30</v>
      </c>
      <c r="F1492" t="s">
        <v>46</v>
      </c>
      <c r="G1492" t="s">
        <v>56</v>
      </c>
      <c r="H1492" t="s">
        <v>46</v>
      </c>
      <c r="I1492" t="s">
        <v>34</v>
      </c>
      <c r="J1492" t="s">
        <v>102</v>
      </c>
      <c r="K1492" s="1">
        <v>17964</v>
      </c>
      <c r="L1492" t="s">
        <v>36</v>
      </c>
      <c r="M1492" t="s">
        <v>37</v>
      </c>
      <c r="N1492" t="s">
        <v>49</v>
      </c>
      <c r="O1492" t="s">
        <v>67</v>
      </c>
      <c r="P1492" t="s">
        <v>40</v>
      </c>
      <c r="Q1492">
        <v>3</v>
      </c>
      <c r="R1492" s="1">
        <v>44974</v>
      </c>
      <c r="S1492">
        <v>4</v>
      </c>
      <c r="T1492">
        <v>4</v>
      </c>
      <c r="U1492">
        <v>4</v>
      </c>
      <c r="V1492" s="1">
        <v>44795</v>
      </c>
      <c r="W1492" t="s">
        <v>92</v>
      </c>
      <c r="X1492" t="s">
        <v>42</v>
      </c>
      <c r="Y1492" t="s">
        <v>73</v>
      </c>
      <c r="Z1492">
        <v>2</v>
      </c>
      <c r="AA1492">
        <v>601.66</v>
      </c>
      <c r="AB1492">
        <v>74</v>
      </c>
    </row>
    <row r="1493" spans="1:28" x14ac:dyDescent="0.25">
      <c r="A1493">
        <v>2011</v>
      </c>
      <c r="B1493" s="1">
        <v>44745</v>
      </c>
      <c r="C1493" t="s">
        <v>28</v>
      </c>
      <c r="D1493" t="s">
        <v>44</v>
      </c>
      <c r="E1493" t="s">
        <v>30</v>
      </c>
      <c r="F1493" t="s">
        <v>31</v>
      </c>
      <c r="G1493" t="s">
        <v>56</v>
      </c>
      <c r="H1493" t="s">
        <v>33</v>
      </c>
      <c r="I1493" t="s">
        <v>34</v>
      </c>
      <c r="J1493" t="s">
        <v>35</v>
      </c>
      <c r="K1493" s="1">
        <v>34552</v>
      </c>
      <c r="L1493" t="s">
        <v>36</v>
      </c>
      <c r="M1493" t="s">
        <v>37</v>
      </c>
      <c r="N1493" t="s">
        <v>84</v>
      </c>
      <c r="O1493" t="s">
        <v>67</v>
      </c>
      <c r="P1493" t="s">
        <v>40</v>
      </c>
      <c r="Q1493">
        <v>3</v>
      </c>
      <c r="R1493" s="1">
        <v>44953</v>
      </c>
      <c r="S1493">
        <v>3</v>
      </c>
      <c r="T1493">
        <v>2</v>
      </c>
      <c r="U1493">
        <v>2</v>
      </c>
      <c r="V1493" s="1">
        <v>45046</v>
      </c>
      <c r="W1493" t="s">
        <v>41</v>
      </c>
      <c r="X1493" t="s">
        <v>42</v>
      </c>
      <c r="Y1493" t="s">
        <v>63</v>
      </c>
      <c r="Z1493">
        <v>1</v>
      </c>
      <c r="AA1493">
        <v>999.96</v>
      </c>
      <c r="AB1493">
        <v>28</v>
      </c>
    </row>
    <row r="1494" spans="1:28" x14ac:dyDescent="0.25">
      <c r="A1494">
        <v>2012</v>
      </c>
      <c r="B1494" s="1">
        <v>43854</v>
      </c>
      <c r="C1494" t="s">
        <v>28</v>
      </c>
      <c r="D1494" t="s">
        <v>87</v>
      </c>
      <c r="E1494" t="s">
        <v>30</v>
      </c>
      <c r="F1494" t="s">
        <v>31</v>
      </c>
      <c r="G1494" t="s">
        <v>56</v>
      </c>
      <c r="H1494" t="s">
        <v>55</v>
      </c>
      <c r="I1494" t="s">
        <v>34</v>
      </c>
      <c r="J1494" t="s">
        <v>58</v>
      </c>
      <c r="K1494" s="1">
        <v>30839</v>
      </c>
      <c r="L1494" t="s">
        <v>36</v>
      </c>
      <c r="M1494" t="s">
        <v>37</v>
      </c>
      <c r="N1494" t="s">
        <v>38</v>
      </c>
      <c r="O1494" t="s">
        <v>61</v>
      </c>
      <c r="P1494" t="s">
        <v>40</v>
      </c>
      <c r="Q1494">
        <v>3</v>
      </c>
      <c r="R1494" s="1">
        <v>45133</v>
      </c>
      <c r="S1494">
        <v>2</v>
      </c>
      <c r="T1494">
        <v>3</v>
      </c>
      <c r="U1494">
        <v>2</v>
      </c>
      <c r="V1494" s="1">
        <v>44822</v>
      </c>
      <c r="W1494" t="s">
        <v>92</v>
      </c>
      <c r="X1494" t="s">
        <v>51</v>
      </c>
      <c r="Y1494" t="s">
        <v>52</v>
      </c>
      <c r="Z1494">
        <v>2</v>
      </c>
      <c r="AA1494">
        <v>138.66999999999999</v>
      </c>
      <c r="AB1494">
        <v>36</v>
      </c>
    </row>
    <row r="1495" spans="1:28" x14ac:dyDescent="0.25">
      <c r="A1495">
        <v>2013</v>
      </c>
      <c r="B1495" s="1">
        <v>43653</v>
      </c>
      <c r="C1495" t="s">
        <v>28</v>
      </c>
      <c r="D1495" t="s">
        <v>64</v>
      </c>
      <c r="E1495" t="s">
        <v>30</v>
      </c>
      <c r="F1495" t="s">
        <v>31</v>
      </c>
      <c r="G1495" t="s">
        <v>45</v>
      </c>
      <c r="H1495" t="s">
        <v>33</v>
      </c>
      <c r="I1495" t="s">
        <v>34</v>
      </c>
      <c r="J1495" t="s">
        <v>65</v>
      </c>
      <c r="K1495" s="1">
        <v>19092</v>
      </c>
      <c r="L1495" t="s">
        <v>36</v>
      </c>
      <c r="M1495" t="s">
        <v>37</v>
      </c>
      <c r="N1495" t="s">
        <v>72</v>
      </c>
      <c r="O1495" t="s">
        <v>39</v>
      </c>
      <c r="P1495" t="s">
        <v>40</v>
      </c>
      <c r="Q1495">
        <v>3</v>
      </c>
      <c r="R1495" s="1">
        <v>44992</v>
      </c>
      <c r="S1495">
        <v>4</v>
      </c>
      <c r="T1495">
        <v>5</v>
      </c>
      <c r="U1495">
        <v>4</v>
      </c>
      <c r="V1495" s="1">
        <v>44978</v>
      </c>
      <c r="W1495" t="s">
        <v>41</v>
      </c>
      <c r="X1495" t="s">
        <v>51</v>
      </c>
      <c r="Y1495" t="s">
        <v>43</v>
      </c>
      <c r="Z1495">
        <v>2</v>
      </c>
      <c r="AA1495">
        <v>962.76</v>
      </c>
      <c r="AB1495">
        <v>67</v>
      </c>
    </row>
    <row r="1496" spans="1:28" x14ac:dyDescent="0.25">
      <c r="A1496">
        <v>2014</v>
      </c>
      <c r="B1496" s="1">
        <v>44633</v>
      </c>
      <c r="C1496" t="s">
        <v>106</v>
      </c>
      <c r="D1496" t="s">
        <v>44</v>
      </c>
      <c r="E1496" t="s">
        <v>30</v>
      </c>
      <c r="F1496" t="s">
        <v>46</v>
      </c>
      <c r="G1496" t="s">
        <v>56</v>
      </c>
      <c r="H1496" t="s">
        <v>33</v>
      </c>
      <c r="I1496" t="s">
        <v>34</v>
      </c>
      <c r="J1496" t="s">
        <v>89</v>
      </c>
      <c r="K1496" s="1">
        <v>30997</v>
      </c>
      <c r="L1496" t="s">
        <v>36</v>
      </c>
      <c r="M1496" t="s">
        <v>37</v>
      </c>
      <c r="N1496" t="s">
        <v>84</v>
      </c>
      <c r="O1496" t="s">
        <v>77</v>
      </c>
      <c r="P1496" t="s">
        <v>40</v>
      </c>
      <c r="Q1496">
        <v>3</v>
      </c>
      <c r="R1496" s="1">
        <v>44780</v>
      </c>
      <c r="S1496">
        <v>2</v>
      </c>
      <c r="T1496">
        <v>5</v>
      </c>
      <c r="U1496">
        <v>4</v>
      </c>
      <c r="V1496" s="1">
        <v>44987</v>
      </c>
      <c r="W1496" t="s">
        <v>68</v>
      </c>
      <c r="X1496" t="s">
        <v>51</v>
      </c>
      <c r="Y1496" t="s">
        <v>52</v>
      </c>
      <c r="Z1496">
        <v>4</v>
      </c>
      <c r="AA1496">
        <v>106.88</v>
      </c>
      <c r="AB1496">
        <v>38</v>
      </c>
    </row>
    <row r="1497" spans="1:28" x14ac:dyDescent="0.25">
      <c r="A1497">
        <v>2015</v>
      </c>
      <c r="B1497" s="1">
        <v>45079</v>
      </c>
      <c r="C1497" t="s">
        <v>106</v>
      </c>
      <c r="D1497" t="s">
        <v>87</v>
      </c>
      <c r="E1497" t="s">
        <v>30</v>
      </c>
      <c r="F1497" t="s">
        <v>46</v>
      </c>
      <c r="G1497" t="s">
        <v>56</v>
      </c>
      <c r="H1497" t="s">
        <v>46</v>
      </c>
      <c r="I1497" t="s">
        <v>34</v>
      </c>
      <c r="J1497" t="s">
        <v>79</v>
      </c>
      <c r="K1497" s="1">
        <v>33668</v>
      </c>
      <c r="L1497" t="s">
        <v>36</v>
      </c>
      <c r="M1497" t="s">
        <v>37</v>
      </c>
      <c r="N1497" t="s">
        <v>38</v>
      </c>
      <c r="O1497" t="s">
        <v>39</v>
      </c>
      <c r="P1497" t="s">
        <v>40</v>
      </c>
      <c r="Q1497">
        <v>3</v>
      </c>
      <c r="R1497" s="1">
        <v>44786</v>
      </c>
      <c r="S1497">
        <v>4</v>
      </c>
      <c r="T1497">
        <v>3</v>
      </c>
      <c r="U1497">
        <v>1</v>
      </c>
      <c r="V1497" s="1">
        <v>44834</v>
      </c>
      <c r="W1497" t="s">
        <v>41</v>
      </c>
      <c r="X1497" t="s">
        <v>42</v>
      </c>
      <c r="Y1497" t="s">
        <v>73</v>
      </c>
      <c r="Z1497">
        <v>1</v>
      </c>
      <c r="AA1497">
        <v>561.89</v>
      </c>
      <c r="AB1497">
        <v>31</v>
      </c>
    </row>
    <row r="1498" spans="1:28" x14ac:dyDescent="0.25">
      <c r="A1498">
        <v>2016</v>
      </c>
      <c r="B1498" s="1">
        <v>44294</v>
      </c>
      <c r="C1498" t="s">
        <v>106</v>
      </c>
      <c r="D1498" t="s">
        <v>81</v>
      </c>
      <c r="E1498" t="s">
        <v>30</v>
      </c>
      <c r="F1498" t="s">
        <v>31</v>
      </c>
      <c r="G1498" t="s">
        <v>32</v>
      </c>
      <c r="H1498" t="s">
        <v>55</v>
      </c>
      <c r="I1498" t="s">
        <v>34</v>
      </c>
      <c r="J1498" t="s">
        <v>70</v>
      </c>
      <c r="K1498" s="1">
        <v>21459</v>
      </c>
      <c r="L1498" t="s">
        <v>36</v>
      </c>
      <c r="M1498" t="s">
        <v>37</v>
      </c>
      <c r="N1498" t="s">
        <v>38</v>
      </c>
      <c r="O1498" t="s">
        <v>39</v>
      </c>
      <c r="P1498" t="s">
        <v>40</v>
      </c>
      <c r="Q1498">
        <v>3</v>
      </c>
      <c r="R1498" s="1">
        <v>45077</v>
      </c>
      <c r="S1498">
        <v>1</v>
      </c>
      <c r="T1498">
        <v>3</v>
      </c>
      <c r="U1498">
        <v>5</v>
      </c>
      <c r="V1498" s="1">
        <v>44817</v>
      </c>
      <c r="W1498" t="s">
        <v>68</v>
      </c>
      <c r="X1498" t="s">
        <v>42</v>
      </c>
      <c r="Y1498" t="s">
        <v>52</v>
      </c>
      <c r="Z1498">
        <v>5</v>
      </c>
      <c r="AA1498">
        <v>775.52</v>
      </c>
      <c r="AB1498">
        <v>63</v>
      </c>
    </row>
    <row r="1499" spans="1:28" x14ac:dyDescent="0.25">
      <c r="A1499">
        <v>2017</v>
      </c>
      <c r="B1499" s="1">
        <v>43801</v>
      </c>
      <c r="C1499" t="s">
        <v>106</v>
      </c>
      <c r="D1499" t="s">
        <v>54</v>
      </c>
      <c r="E1499" t="s">
        <v>30</v>
      </c>
      <c r="F1499" t="s">
        <v>55</v>
      </c>
      <c r="G1499" t="s">
        <v>56</v>
      </c>
      <c r="H1499" t="s">
        <v>46</v>
      </c>
      <c r="I1499" t="s">
        <v>34</v>
      </c>
      <c r="J1499" t="s">
        <v>47</v>
      </c>
      <c r="K1499" s="1">
        <v>26040</v>
      </c>
      <c r="L1499" t="s">
        <v>36</v>
      </c>
      <c r="M1499" t="s">
        <v>37</v>
      </c>
      <c r="N1499" t="s">
        <v>72</v>
      </c>
      <c r="O1499" t="s">
        <v>61</v>
      </c>
      <c r="P1499" t="s">
        <v>40</v>
      </c>
      <c r="Q1499">
        <v>3</v>
      </c>
      <c r="R1499" s="1">
        <v>45118</v>
      </c>
      <c r="S1499">
        <v>2</v>
      </c>
      <c r="T1499">
        <v>5</v>
      </c>
      <c r="U1499">
        <v>4</v>
      </c>
      <c r="V1499" s="1">
        <v>44898</v>
      </c>
      <c r="W1499" t="s">
        <v>92</v>
      </c>
      <c r="X1499" t="s">
        <v>51</v>
      </c>
      <c r="Y1499" t="s">
        <v>52</v>
      </c>
      <c r="Z1499">
        <v>4</v>
      </c>
      <c r="AA1499">
        <v>397.01</v>
      </c>
      <c r="AB1499">
        <v>48</v>
      </c>
    </row>
    <row r="1500" spans="1:28" x14ac:dyDescent="0.25">
      <c r="A1500">
        <v>2018</v>
      </c>
      <c r="B1500" s="1">
        <v>44629</v>
      </c>
      <c r="C1500" t="s">
        <v>106</v>
      </c>
      <c r="D1500" t="s">
        <v>94</v>
      </c>
      <c r="E1500" t="s">
        <v>30</v>
      </c>
      <c r="F1500" t="s">
        <v>31</v>
      </c>
      <c r="G1500" t="s">
        <v>32</v>
      </c>
      <c r="H1500" t="s">
        <v>33</v>
      </c>
      <c r="I1500" t="s">
        <v>34</v>
      </c>
      <c r="J1500" t="s">
        <v>105</v>
      </c>
      <c r="K1500" s="1">
        <v>31439</v>
      </c>
      <c r="L1500" t="s">
        <v>36</v>
      </c>
      <c r="M1500" t="s">
        <v>37</v>
      </c>
      <c r="N1500" t="s">
        <v>84</v>
      </c>
      <c r="O1500" t="s">
        <v>77</v>
      </c>
      <c r="P1500" t="s">
        <v>40</v>
      </c>
      <c r="Q1500">
        <v>3</v>
      </c>
      <c r="R1500" s="1">
        <v>44865</v>
      </c>
      <c r="S1500">
        <v>5</v>
      </c>
      <c r="T1500">
        <v>2</v>
      </c>
      <c r="U1500">
        <v>1</v>
      </c>
      <c r="V1500" s="1">
        <v>44794</v>
      </c>
      <c r="W1500" t="s">
        <v>50</v>
      </c>
      <c r="X1500" t="s">
        <v>51</v>
      </c>
      <c r="Y1500" t="s">
        <v>52</v>
      </c>
      <c r="Z1500">
        <v>5</v>
      </c>
      <c r="AA1500">
        <v>739.74</v>
      </c>
      <c r="AB1500">
        <v>36</v>
      </c>
    </row>
    <row r="1501" spans="1:28" x14ac:dyDescent="0.25">
      <c r="A1501">
        <v>2019</v>
      </c>
      <c r="B1501" s="1">
        <v>44646</v>
      </c>
      <c r="C1501" t="s">
        <v>106</v>
      </c>
      <c r="D1501" t="s">
        <v>85</v>
      </c>
      <c r="E1501" t="s">
        <v>30</v>
      </c>
      <c r="F1501" t="s">
        <v>55</v>
      </c>
      <c r="G1501" t="s">
        <v>32</v>
      </c>
      <c r="H1501" t="s">
        <v>33</v>
      </c>
      <c r="I1501" t="s">
        <v>34</v>
      </c>
      <c r="J1501" t="s">
        <v>70</v>
      </c>
      <c r="K1501" s="1">
        <v>28133</v>
      </c>
      <c r="L1501" t="s">
        <v>36</v>
      </c>
      <c r="M1501" t="s">
        <v>37</v>
      </c>
      <c r="N1501" t="s">
        <v>38</v>
      </c>
      <c r="O1501" t="s">
        <v>39</v>
      </c>
      <c r="P1501" t="s">
        <v>40</v>
      </c>
      <c r="Q1501">
        <v>3</v>
      </c>
      <c r="R1501" s="1">
        <v>45006</v>
      </c>
      <c r="S1501">
        <v>2</v>
      </c>
      <c r="T1501">
        <v>1</v>
      </c>
      <c r="U1501">
        <v>4</v>
      </c>
      <c r="V1501" s="1">
        <v>44840</v>
      </c>
      <c r="W1501" t="s">
        <v>68</v>
      </c>
      <c r="X1501" t="s">
        <v>51</v>
      </c>
      <c r="Y1501" t="s">
        <v>63</v>
      </c>
      <c r="Z1501">
        <v>2</v>
      </c>
      <c r="AA1501">
        <v>789.2</v>
      </c>
      <c r="AB1501">
        <v>45</v>
      </c>
    </row>
    <row r="1502" spans="1:28" x14ac:dyDescent="0.25">
      <c r="A1502">
        <v>2020</v>
      </c>
      <c r="B1502" s="1">
        <v>44324</v>
      </c>
      <c r="C1502" t="s">
        <v>106</v>
      </c>
      <c r="D1502" t="s">
        <v>64</v>
      </c>
      <c r="E1502" t="s">
        <v>30</v>
      </c>
      <c r="F1502" t="s">
        <v>46</v>
      </c>
      <c r="G1502" t="s">
        <v>45</v>
      </c>
      <c r="H1502" t="s">
        <v>55</v>
      </c>
      <c r="I1502" t="s">
        <v>34</v>
      </c>
      <c r="J1502" t="s">
        <v>101</v>
      </c>
      <c r="K1502" s="1">
        <v>16847</v>
      </c>
      <c r="L1502" t="s">
        <v>36</v>
      </c>
      <c r="M1502" t="s">
        <v>37</v>
      </c>
      <c r="N1502" t="s">
        <v>72</v>
      </c>
      <c r="O1502" t="s">
        <v>39</v>
      </c>
      <c r="P1502" t="s">
        <v>40</v>
      </c>
      <c r="Q1502">
        <v>3</v>
      </c>
      <c r="R1502" s="1">
        <v>44893</v>
      </c>
      <c r="S1502">
        <v>2</v>
      </c>
      <c r="T1502">
        <v>1</v>
      </c>
      <c r="U1502">
        <v>4</v>
      </c>
      <c r="V1502" s="1">
        <v>44791</v>
      </c>
      <c r="W1502" t="s">
        <v>41</v>
      </c>
      <c r="X1502" t="s">
        <v>42</v>
      </c>
      <c r="Y1502" t="s">
        <v>43</v>
      </c>
      <c r="Z1502">
        <v>3</v>
      </c>
      <c r="AA1502">
        <v>428.51</v>
      </c>
      <c r="AB1502">
        <v>75</v>
      </c>
    </row>
    <row r="1503" spans="1:28" x14ac:dyDescent="0.25">
      <c r="A1503">
        <v>2021</v>
      </c>
      <c r="B1503" s="1">
        <v>44894</v>
      </c>
      <c r="C1503" t="s">
        <v>106</v>
      </c>
      <c r="D1503" t="s">
        <v>74</v>
      </c>
      <c r="E1503" t="s">
        <v>30</v>
      </c>
      <c r="F1503" t="s">
        <v>46</v>
      </c>
      <c r="G1503" t="s">
        <v>45</v>
      </c>
      <c r="H1503" t="s">
        <v>33</v>
      </c>
      <c r="I1503" t="s">
        <v>34</v>
      </c>
      <c r="J1503" t="s">
        <v>70</v>
      </c>
      <c r="K1503" s="1">
        <v>20434</v>
      </c>
      <c r="L1503" t="s">
        <v>36</v>
      </c>
      <c r="M1503" t="s">
        <v>37</v>
      </c>
      <c r="N1503" t="s">
        <v>84</v>
      </c>
      <c r="O1503" t="s">
        <v>39</v>
      </c>
      <c r="P1503" t="s">
        <v>40</v>
      </c>
      <c r="Q1503">
        <v>3</v>
      </c>
      <c r="R1503" s="1">
        <v>44801</v>
      </c>
      <c r="S1503">
        <v>1</v>
      </c>
      <c r="T1503">
        <v>3</v>
      </c>
      <c r="U1503">
        <v>4</v>
      </c>
      <c r="V1503" s="1">
        <v>45045</v>
      </c>
      <c r="W1503" t="s">
        <v>62</v>
      </c>
      <c r="X1503" t="s">
        <v>51</v>
      </c>
      <c r="Y1503" t="s">
        <v>52</v>
      </c>
      <c r="Z1503">
        <v>4</v>
      </c>
      <c r="AA1503">
        <v>646.72</v>
      </c>
      <c r="AB1503">
        <v>67</v>
      </c>
    </row>
    <row r="1504" spans="1:28" x14ac:dyDescent="0.25">
      <c r="A1504">
        <v>2022</v>
      </c>
      <c r="B1504" s="1">
        <v>43609</v>
      </c>
      <c r="C1504" t="s">
        <v>106</v>
      </c>
      <c r="D1504" t="s">
        <v>69</v>
      </c>
      <c r="E1504" t="s">
        <v>30</v>
      </c>
      <c r="F1504" t="s">
        <v>31</v>
      </c>
      <c r="G1504" t="s">
        <v>56</v>
      </c>
      <c r="H1504" t="s">
        <v>46</v>
      </c>
      <c r="I1504" t="s">
        <v>34</v>
      </c>
      <c r="J1504" t="s">
        <v>103</v>
      </c>
      <c r="K1504" s="1">
        <v>15218</v>
      </c>
      <c r="L1504" t="s">
        <v>36</v>
      </c>
      <c r="M1504" t="s">
        <v>37</v>
      </c>
      <c r="N1504" t="s">
        <v>38</v>
      </c>
      <c r="O1504" t="s">
        <v>77</v>
      </c>
      <c r="P1504" t="s">
        <v>40</v>
      </c>
      <c r="Q1504">
        <v>3</v>
      </c>
      <c r="R1504" s="1">
        <v>44876</v>
      </c>
      <c r="S1504">
        <v>5</v>
      </c>
      <c r="T1504">
        <v>3</v>
      </c>
      <c r="U1504">
        <v>5</v>
      </c>
      <c r="V1504" s="1">
        <v>44843</v>
      </c>
      <c r="W1504" t="s">
        <v>41</v>
      </c>
      <c r="X1504" t="s">
        <v>51</v>
      </c>
      <c r="Y1504" t="s">
        <v>52</v>
      </c>
      <c r="Z1504">
        <v>3</v>
      </c>
      <c r="AA1504">
        <v>742.84</v>
      </c>
      <c r="AB1504">
        <v>78</v>
      </c>
    </row>
    <row r="1505" spans="1:28" x14ac:dyDescent="0.25">
      <c r="A1505">
        <v>2023</v>
      </c>
      <c r="B1505" s="1">
        <v>44590</v>
      </c>
      <c r="C1505" t="s">
        <v>106</v>
      </c>
      <c r="D1505" t="s">
        <v>29</v>
      </c>
      <c r="E1505" t="s">
        <v>30</v>
      </c>
      <c r="F1505" t="s">
        <v>46</v>
      </c>
      <c r="G1505" t="s">
        <v>32</v>
      </c>
      <c r="H1505" t="s">
        <v>46</v>
      </c>
      <c r="I1505" t="s">
        <v>34</v>
      </c>
      <c r="J1505" t="s">
        <v>65</v>
      </c>
      <c r="K1505" s="1">
        <v>22862</v>
      </c>
      <c r="L1505" t="s">
        <v>36</v>
      </c>
      <c r="M1505" t="s">
        <v>37</v>
      </c>
      <c r="N1505" t="s">
        <v>49</v>
      </c>
      <c r="O1505" t="s">
        <v>77</v>
      </c>
      <c r="P1505" t="s">
        <v>40</v>
      </c>
      <c r="Q1505">
        <v>3</v>
      </c>
      <c r="R1505" s="1">
        <v>44844</v>
      </c>
      <c r="S1505">
        <v>3</v>
      </c>
      <c r="T1505">
        <v>4</v>
      </c>
      <c r="U1505">
        <v>4</v>
      </c>
      <c r="V1505" s="1">
        <v>44890</v>
      </c>
      <c r="W1505" t="s">
        <v>92</v>
      </c>
      <c r="X1505" t="s">
        <v>51</v>
      </c>
      <c r="Y1505" t="s">
        <v>52</v>
      </c>
      <c r="Z1505">
        <v>2</v>
      </c>
      <c r="AA1505">
        <v>894.92</v>
      </c>
      <c r="AB1505">
        <v>60</v>
      </c>
    </row>
    <row r="1506" spans="1:28" x14ac:dyDescent="0.25">
      <c r="A1506">
        <v>2024</v>
      </c>
      <c r="B1506" s="1">
        <v>44383</v>
      </c>
      <c r="C1506" t="s">
        <v>106</v>
      </c>
      <c r="D1506" t="s">
        <v>44</v>
      </c>
      <c r="E1506" t="s">
        <v>30</v>
      </c>
      <c r="F1506" t="s">
        <v>55</v>
      </c>
      <c r="G1506" t="s">
        <v>32</v>
      </c>
      <c r="H1506" t="s">
        <v>55</v>
      </c>
      <c r="I1506" t="s">
        <v>34</v>
      </c>
      <c r="J1506" t="s">
        <v>70</v>
      </c>
      <c r="K1506" s="1">
        <v>33322</v>
      </c>
      <c r="L1506" t="s">
        <v>36</v>
      </c>
      <c r="M1506" t="s">
        <v>37</v>
      </c>
      <c r="N1506" t="s">
        <v>84</v>
      </c>
      <c r="O1506" t="s">
        <v>61</v>
      </c>
      <c r="P1506" t="s">
        <v>40</v>
      </c>
      <c r="Q1506">
        <v>3</v>
      </c>
      <c r="R1506" s="1">
        <v>44859</v>
      </c>
      <c r="S1506">
        <v>2</v>
      </c>
      <c r="T1506">
        <v>1</v>
      </c>
      <c r="U1506">
        <v>5</v>
      </c>
      <c r="V1506" s="1">
        <v>45088</v>
      </c>
      <c r="W1506" t="s">
        <v>92</v>
      </c>
      <c r="X1506" t="s">
        <v>51</v>
      </c>
      <c r="Y1506" t="s">
        <v>43</v>
      </c>
      <c r="Z1506">
        <v>1</v>
      </c>
      <c r="AA1506">
        <v>222.56</v>
      </c>
      <c r="AB1506">
        <v>30</v>
      </c>
    </row>
    <row r="1507" spans="1:28" x14ac:dyDescent="0.25">
      <c r="A1507">
        <v>2025</v>
      </c>
      <c r="B1507" s="1">
        <v>44225</v>
      </c>
      <c r="C1507" t="s">
        <v>106</v>
      </c>
      <c r="D1507" t="s">
        <v>87</v>
      </c>
      <c r="E1507" t="s">
        <v>30</v>
      </c>
      <c r="F1507" t="s">
        <v>46</v>
      </c>
      <c r="G1507" t="s">
        <v>32</v>
      </c>
      <c r="H1507" t="s">
        <v>33</v>
      </c>
      <c r="I1507" t="s">
        <v>34</v>
      </c>
      <c r="J1507" t="s">
        <v>70</v>
      </c>
      <c r="K1507" s="1">
        <v>27495</v>
      </c>
      <c r="L1507" t="s">
        <v>36</v>
      </c>
      <c r="M1507" t="s">
        <v>37</v>
      </c>
      <c r="N1507" t="s">
        <v>84</v>
      </c>
      <c r="O1507" t="s">
        <v>61</v>
      </c>
      <c r="P1507" t="s">
        <v>40</v>
      </c>
      <c r="Q1507">
        <v>3</v>
      </c>
      <c r="R1507" s="1">
        <v>45048</v>
      </c>
      <c r="S1507">
        <v>1</v>
      </c>
      <c r="T1507">
        <v>2</v>
      </c>
      <c r="U1507">
        <v>4</v>
      </c>
      <c r="V1507" s="1">
        <v>44943</v>
      </c>
      <c r="W1507" t="s">
        <v>68</v>
      </c>
      <c r="X1507" t="s">
        <v>42</v>
      </c>
      <c r="Y1507" t="s">
        <v>73</v>
      </c>
      <c r="Z1507">
        <v>2</v>
      </c>
      <c r="AA1507">
        <v>699.76</v>
      </c>
      <c r="AB1507">
        <v>46</v>
      </c>
    </row>
    <row r="1508" spans="1:28" x14ac:dyDescent="0.25">
      <c r="A1508">
        <v>2026</v>
      </c>
      <c r="B1508" s="1">
        <v>45059</v>
      </c>
      <c r="C1508" t="s">
        <v>28</v>
      </c>
      <c r="D1508" t="s">
        <v>85</v>
      </c>
      <c r="E1508" t="s">
        <v>30</v>
      </c>
      <c r="F1508" t="s">
        <v>31</v>
      </c>
      <c r="G1508" t="s">
        <v>45</v>
      </c>
      <c r="H1508" t="s">
        <v>55</v>
      </c>
      <c r="I1508" t="s">
        <v>34</v>
      </c>
      <c r="J1508" t="s">
        <v>70</v>
      </c>
      <c r="K1508" s="1">
        <v>25625</v>
      </c>
      <c r="L1508" t="s">
        <v>36</v>
      </c>
      <c r="M1508" t="s">
        <v>37</v>
      </c>
      <c r="N1508" t="s">
        <v>49</v>
      </c>
      <c r="O1508" t="s">
        <v>67</v>
      </c>
      <c r="P1508" t="s">
        <v>40</v>
      </c>
      <c r="Q1508">
        <v>3</v>
      </c>
      <c r="R1508" s="1">
        <v>45007</v>
      </c>
      <c r="S1508">
        <v>2</v>
      </c>
      <c r="T1508">
        <v>4</v>
      </c>
      <c r="U1508">
        <v>4</v>
      </c>
      <c r="V1508" s="1">
        <v>44781</v>
      </c>
      <c r="W1508" t="s">
        <v>62</v>
      </c>
      <c r="X1508" t="s">
        <v>51</v>
      </c>
      <c r="Y1508" t="s">
        <v>52</v>
      </c>
      <c r="Z1508">
        <v>3</v>
      </c>
      <c r="AA1508">
        <v>124.93</v>
      </c>
      <c r="AB1508">
        <v>53</v>
      </c>
    </row>
    <row r="1509" spans="1:28" x14ac:dyDescent="0.25">
      <c r="A1509">
        <v>2027</v>
      </c>
      <c r="B1509" s="1">
        <v>43607</v>
      </c>
      <c r="C1509" t="s">
        <v>28</v>
      </c>
      <c r="D1509" t="s">
        <v>44</v>
      </c>
      <c r="E1509" t="s">
        <v>30</v>
      </c>
      <c r="F1509" t="s">
        <v>46</v>
      </c>
      <c r="G1509" t="s">
        <v>45</v>
      </c>
      <c r="H1509" t="s">
        <v>55</v>
      </c>
      <c r="I1509" t="s">
        <v>34</v>
      </c>
      <c r="J1509" t="s">
        <v>97</v>
      </c>
      <c r="K1509" s="1">
        <v>27245</v>
      </c>
      <c r="L1509" t="s">
        <v>36</v>
      </c>
      <c r="M1509" t="s">
        <v>37</v>
      </c>
      <c r="N1509" t="s">
        <v>72</v>
      </c>
      <c r="O1509" t="s">
        <v>61</v>
      </c>
      <c r="P1509" t="s">
        <v>40</v>
      </c>
      <c r="Q1509">
        <v>3</v>
      </c>
      <c r="R1509" s="1">
        <v>45092</v>
      </c>
      <c r="S1509">
        <v>3</v>
      </c>
      <c r="T1509">
        <v>1</v>
      </c>
      <c r="U1509">
        <v>3</v>
      </c>
      <c r="V1509" s="1">
        <v>44781</v>
      </c>
      <c r="W1509" t="s">
        <v>68</v>
      </c>
      <c r="X1509" t="s">
        <v>51</v>
      </c>
      <c r="Y1509" t="s">
        <v>52</v>
      </c>
      <c r="Z1509">
        <v>5</v>
      </c>
      <c r="AA1509">
        <v>664.12</v>
      </c>
      <c r="AB1509">
        <v>45</v>
      </c>
    </row>
    <row r="1510" spans="1:28" x14ac:dyDescent="0.25">
      <c r="A1510">
        <v>2028</v>
      </c>
      <c r="B1510" s="1">
        <v>44469</v>
      </c>
      <c r="C1510" t="s">
        <v>28</v>
      </c>
      <c r="D1510" t="s">
        <v>87</v>
      </c>
      <c r="E1510" t="s">
        <v>108</v>
      </c>
      <c r="F1510" t="s">
        <v>55</v>
      </c>
      <c r="G1510" t="s">
        <v>32</v>
      </c>
      <c r="H1510" t="s">
        <v>33</v>
      </c>
      <c r="I1510" t="s">
        <v>34</v>
      </c>
      <c r="J1510" t="s">
        <v>70</v>
      </c>
      <c r="K1510" s="1">
        <v>29708</v>
      </c>
      <c r="L1510" t="s">
        <v>36</v>
      </c>
      <c r="M1510" t="s">
        <v>37</v>
      </c>
      <c r="N1510" t="s">
        <v>49</v>
      </c>
      <c r="O1510" t="s">
        <v>39</v>
      </c>
      <c r="P1510" t="s">
        <v>40</v>
      </c>
      <c r="Q1510">
        <v>3</v>
      </c>
      <c r="R1510" s="1">
        <v>44835</v>
      </c>
      <c r="S1510">
        <v>4</v>
      </c>
      <c r="T1510">
        <v>4</v>
      </c>
      <c r="U1510">
        <v>4</v>
      </c>
      <c r="V1510" s="1">
        <v>44975</v>
      </c>
      <c r="W1510" t="s">
        <v>62</v>
      </c>
      <c r="X1510" t="s">
        <v>51</v>
      </c>
      <c r="Y1510" t="s">
        <v>73</v>
      </c>
      <c r="Z1510">
        <v>2</v>
      </c>
      <c r="AA1510">
        <v>862.82</v>
      </c>
      <c r="AB1510">
        <v>40</v>
      </c>
    </row>
    <row r="1511" spans="1:28" x14ac:dyDescent="0.25">
      <c r="A1511">
        <v>2029</v>
      </c>
      <c r="B1511" s="1">
        <v>43717</v>
      </c>
      <c r="C1511" t="s">
        <v>28</v>
      </c>
      <c r="D1511" t="s">
        <v>64</v>
      </c>
      <c r="E1511" t="s">
        <v>30</v>
      </c>
      <c r="F1511" t="s">
        <v>31</v>
      </c>
      <c r="G1511" t="s">
        <v>32</v>
      </c>
      <c r="H1511" t="s">
        <v>55</v>
      </c>
      <c r="I1511" t="s">
        <v>34</v>
      </c>
      <c r="J1511" t="s">
        <v>75</v>
      </c>
      <c r="K1511" s="1">
        <v>16002</v>
      </c>
      <c r="L1511" t="s">
        <v>36</v>
      </c>
      <c r="M1511" t="s">
        <v>37</v>
      </c>
      <c r="N1511" t="s">
        <v>72</v>
      </c>
      <c r="O1511" t="s">
        <v>61</v>
      </c>
      <c r="P1511" t="s">
        <v>40</v>
      </c>
      <c r="Q1511">
        <v>3</v>
      </c>
      <c r="R1511" s="1">
        <v>44834</v>
      </c>
      <c r="S1511">
        <v>2</v>
      </c>
      <c r="T1511">
        <v>5</v>
      </c>
      <c r="U1511">
        <v>1</v>
      </c>
      <c r="V1511" s="1">
        <v>44879</v>
      </c>
      <c r="W1511" t="s">
        <v>62</v>
      </c>
      <c r="X1511" t="s">
        <v>51</v>
      </c>
      <c r="Y1511" t="s">
        <v>73</v>
      </c>
      <c r="Z1511">
        <v>1</v>
      </c>
      <c r="AA1511">
        <v>813.01</v>
      </c>
      <c r="AB1511">
        <v>76</v>
      </c>
    </row>
    <row r="1512" spans="1:28" x14ac:dyDescent="0.25">
      <c r="A1512">
        <v>2030</v>
      </c>
      <c r="B1512" s="1">
        <v>43581</v>
      </c>
      <c r="C1512" t="s">
        <v>28</v>
      </c>
      <c r="D1512" t="s">
        <v>94</v>
      </c>
      <c r="E1512" t="s">
        <v>30</v>
      </c>
      <c r="F1512" t="s">
        <v>55</v>
      </c>
      <c r="G1512" t="s">
        <v>56</v>
      </c>
      <c r="H1512" t="s">
        <v>55</v>
      </c>
      <c r="I1512" t="s">
        <v>34</v>
      </c>
      <c r="J1512" t="s">
        <v>101</v>
      </c>
      <c r="K1512" s="1">
        <v>30176</v>
      </c>
      <c r="L1512" t="s">
        <v>36</v>
      </c>
      <c r="M1512" t="s">
        <v>37</v>
      </c>
      <c r="N1512" t="s">
        <v>84</v>
      </c>
      <c r="O1512" t="s">
        <v>67</v>
      </c>
      <c r="P1512" t="s">
        <v>40</v>
      </c>
      <c r="Q1512">
        <v>3</v>
      </c>
      <c r="R1512" s="1">
        <v>45023</v>
      </c>
      <c r="S1512">
        <v>4</v>
      </c>
      <c r="T1512">
        <v>1</v>
      </c>
      <c r="U1512">
        <v>5</v>
      </c>
      <c r="V1512" s="1">
        <v>45135</v>
      </c>
      <c r="W1512" t="s">
        <v>92</v>
      </c>
      <c r="X1512" t="s">
        <v>51</v>
      </c>
      <c r="Y1512" t="s">
        <v>52</v>
      </c>
      <c r="Z1512">
        <v>4</v>
      </c>
      <c r="AA1512">
        <v>349.75</v>
      </c>
      <c r="AB1512">
        <v>37</v>
      </c>
    </row>
    <row r="1513" spans="1:28" x14ac:dyDescent="0.25">
      <c r="A1513">
        <v>2031</v>
      </c>
      <c r="B1513" s="1">
        <v>44611</v>
      </c>
      <c r="C1513" t="s">
        <v>28</v>
      </c>
      <c r="D1513" t="s">
        <v>74</v>
      </c>
      <c r="E1513" t="s">
        <v>30</v>
      </c>
      <c r="F1513" t="s">
        <v>55</v>
      </c>
      <c r="G1513" t="s">
        <v>32</v>
      </c>
      <c r="H1513" t="s">
        <v>55</v>
      </c>
      <c r="I1513" t="s">
        <v>34</v>
      </c>
      <c r="J1513" t="s">
        <v>96</v>
      </c>
      <c r="K1513" s="1">
        <v>28292</v>
      </c>
      <c r="L1513" t="s">
        <v>36</v>
      </c>
      <c r="M1513" t="s">
        <v>48</v>
      </c>
      <c r="N1513" t="s">
        <v>84</v>
      </c>
      <c r="O1513" t="s">
        <v>67</v>
      </c>
      <c r="P1513" t="s">
        <v>40</v>
      </c>
      <c r="Q1513">
        <v>3</v>
      </c>
      <c r="R1513" s="1">
        <v>44966</v>
      </c>
      <c r="S1513">
        <v>1</v>
      </c>
      <c r="T1513">
        <v>3</v>
      </c>
      <c r="U1513">
        <v>1</v>
      </c>
      <c r="V1513" s="1">
        <v>45132</v>
      </c>
      <c r="W1513" t="s">
        <v>68</v>
      </c>
      <c r="X1513" t="s">
        <v>51</v>
      </c>
      <c r="Y1513" t="s">
        <v>43</v>
      </c>
      <c r="Z1513">
        <v>1</v>
      </c>
      <c r="AA1513">
        <v>244.5</v>
      </c>
      <c r="AB1513">
        <v>45</v>
      </c>
    </row>
    <row r="1514" spans="1:28" x14ac:dyDescent="0.25">
      <c r="A1514">
        <v>2032</v>
      </c>
      <c r="B1514" s="1">
        <v>44667</v>
      </c>
      <c r="C1514" t="s">
        <v>28</v>
      </c>
      <c r="D1514" t="s">
        <v>81</v>
      </c>
      <c r="E1514" t="s">
        <v>30</v>
      </c>
      <c r="F1514" t="s">
        <v>31</v>
      </c>
      <c r="G1514" t="s">
        <v>32</v>
      </c>
      <c r="H1514" t="s">
        <v>46</v>
      </c>
      <c r="I1514" t="s">
        <v>34</v>
      </c>
      <c r="J1514" t="s">
        <v>70</v>
      </c>
      <c r="K1514" s="1">
        <v>35374</v>
      </c>
      <c r="L1514" t="s">
        <v>36</v>
      </c>
      <c r="M1514" t="s">
        <v>48</v>
      </c>
      <c r="N1514" t="s">
        <v>84</v>
      </c>
      <c r="O1514" t="s">
        <v>77</v>
      </c>
      <c r="P1514" t="s">
        <v>40</v>
      </c>
      <c r="Q1514">
        <v>3</v>
      </c>
      <c r="R1514" s="1">
        <v>45109</v>
      </c>
      <c r="S1514">
        <v>5</v>
      </c>
      <c r="T1514">
        <v>2</v>
      </c>
      <c r="U1514">
        <v>4</v>
      </c>
      <c r="V1514" s="1">
        <v>44886</v>
      </c>
      <c r="W1514" t="s">
        <v>50</v>
      </c>
      <c r="X1514" t="s">
        <v>42</v>
      </c>
      <c r="Y1514" t="s">
        <v>63</v>
      </c>
      <c r="Z1514">
        <v>3</v>
      </c>
      <c r="AA1514">
        <v>873.52</v>
      </c>
      <c r="AB1514">
        <v>26</v>
      </c>
    </row>
    <row r="1515" spans="1:28" x14ac:dyDescent="0.25">
      <c r="A1515">
        <v>2033</v>
      </c>
      <c r="B1515" s="1">
        <v>44693</v>
      </c>
      <c r="C1515" t="s">
        <v>28</v>
      </c>
      <c r="D1515" t="s">
        <v>54</v>
      </c>
      <c r="E1515" t="s">
        <v>30</v>
      </c>
      <c r="F1515" t="s">
        <v>55</v>
      </c>
      <c r="G1515" t="s">
        <v>45</v>
      </c>
      <c r="H1515" t="s">
        <v>55</v>
      </c>
      <c r="I1515" t="s">
        <v>34</v>
      </c>
      <c r="J1515" t="s">
        <v>65</v>
      </c>
      <c r="K1515" s="1">
        <v>33266</v>
      </c>
      <c r="L1515" t="s">
        <v>36</v>
      </c>
      <c r="M1515" t="s">
        <v>37</v>
      </c>
      <c r="N1515" t="s">
        <v>38</v>
      </c>
      <c r="O1515" t="s">
        <v>77</v>
      </c>
      <c r="P1515" t="s">
        <v>40</v>
      </c>
      <c r="Q1515">
        <v>3</v>
      </c>
      <c r="R1515" s="1">
        <v>44844</v>
      </c>
      <c r="S1515">
        <v>4</v>
      </c>
      <c r="T1515">
        <v>1</v>
      </c>
      <c r="U1515">
        <v>5</v>
      </c>
      <c r="V1515" s="1">
        <v>44996</v>
      </c>
      <c r="W1515" t="s">
        <v>41</v>
      </c>
      <c r="X1515" t="s">
        <v>51</v>
      </c>
      <c r="Y1515" t="s">
        <v>73</v>
      </c>
      <c r="Z1515">
        <v>1</v>
      </c>
      <c r="AA1515">
        <v>358.65</v>
      </c>
      <c r="AB1515">
        <v>31</v>
      </c>
    </row>
    <row r="1516" spans="1:28" x14ac:dyDescent="0.25">
      <c r="A1516">
        <v>2034</v>
      </c>
      <c r="B1516" s="1">
        <v>44434</v>
      </c>
      <c r="C1516" t="s">
        <v>28</v>
      </c>
      <c r="D1516" t="s">
        <v>69</v>
      </c>
      <c r="E1516" t="s">
        <v>30</v>
      </c>
      <c r="F1516" t="s">
        <v>55</v>
      </c>
      <c r="G1516" t="s">
        <v>32</v>
      </c>
      <c r="H1516" t="s">
        <v>46</v>
      </c>
      <c r="I1516" t="s">
        <v>34</v>
      </c>
      <c r="J1516" t="s">
        <v>70</v>
      </c>
      <c r="K1516" s="1">
        <v>17186</v>
      </c>
      <c r="L1516" t="s">
        <v>36</v>
      </c>
      <c r="M1516" t="s">
        <v>37</v>
      </c>
      <c r="N1516" t="s">
        <v>84</v>
      </c>
      <c r="O1516" t="s">
        <v>67</v>
      </c>
      <c r="P1516" t="s">
        <v>40</v>
      </c>
      <c r="Q1516">
        <v>3</v>
      </c>
      <c r="R1516" s="1">
        <v>44956</v>
      </c>
      <c r="S1516">
        <v>2</v>
      </c>
      <c r="T1516">
        <v>4</v>
      </c>
      <c r="U1516">
        <v>1</v>
      </c>
      <c r="V1516" s="1">
        <v>44946</v>
      </c>
      <c r="W1516" t="s">
        <v>68</v>
      </c>
      <c r="X1516" t="s">
        <v>42</v>
      </c>
      <c r="Y1516" t="s">
        <v>73</v>
      </c>
      <c r="Z1516">
        <v>1</v>
      </c>
      <c r="AA1516">
        <v>632.33000000000004</v>
      </c>
      <c r="AB1516">
        <v>74</v>
      </c>
    </row>
    <row r="1517" spans="1:28" x14ac:dyDescent="0.25">
      <c r="A1517">
        <v>2035</v>
      </c>
      <c r="B1517" s="1">
        <v>43988</v>
      </c>
      <c r="C1517" t="s">
        <v>28</v>
      </c>
      <c r="D1517" t="s">
        <v>29</v>
      </c>
      <c r="E1517" t="s">
        <v>30</v>
      </c>
      <c r="F1517" t="s">
        <v>55</v>
      </c>
      <c r="G1517" t="s">
        <v>32</v>
      </c>
      <c r="H1517" t="s">
        <v>55</v>
      </c>
      <c r="I1517" t="s">
        <v>34</v>
      </c>
      <c r="J1517" t="s">
        <v>47</v>
      </c>
      <c r="K1517" s="1">
        <v>36964</v>
      </c>
      <c r="L1517" t="s">
        <v>36</v>
      </c>
      <c r="M1517" t="s">
        <v>37</v>
      </c>
      <c r="N1517" t="s">
        <v>84</v>
      </c>
      <c r="O1517" t="s">
        <v>67</v>
      </c>
      <c r="P1517" t="s">
        <v>40</v>
      </c>
      <c r="Q1517">
        <v>3</v>
      </c>
      <c r="R1517" s="1">
        <v>44937</v>
      </c>
      <c r="S1517">
        <v>4</v>
      </c>
      <c r="T1517">
        <v>2</v>
      </c>
      <c r="U1517">
        <v>3</v>
      </c>
      <c r="V1517" s="1">
        <v>44974</v>
      </c>
      <c r="W1517" t="s">
        <v>50</v>
      </c>
      <c r="X1517" t="s">
        <v>51</v>
      </c>
      <c r="Y1517" t="s">
        <v>43</v>
      </c>
      <c r="Z1517">
        <v>2</v>
      </c>
      <c r="AA1517">
        <v>565.80999999999995</v>
      </c>
      <c r="AB1517">
        <v>19</v>
      </c>
    </row>
    <row r="1518" spans="1:28" x14ac:dyDescent="0.25">
      <c r="A1518">
        <v>2036</v>
      </c>
      <c r="B1518" s="1">
        <v>44738</v>
      </c>
      <c r="C1518" t="s">
        <v>28</v>
      </c>
      <c r="D1518" t="s">
        <v>85</v>
      </c>
      <c r="E1518" t="s">
        <v>30</v>
      </c>
      <c r="F1518" t="s">
        <v>31</v>
      </c>
      <c r="G1518" t="s">
        <v>45</v>
      </c>
      <c r="H1518" t="s">
        <v>46</v>
      </c>
      <c r="I1518" t="s">
        <v>34</v>
      </c>
      <c r="J1518" t="s">
        <v>47</v>
      </c>
      <c r="K1518" s="1">
        <v>15390</v>
      </c>
      <c r="L1518" t="s">
        <v>36</v>
      </c>
      <c r="M1518" t="s">
        <v>37</v>
      </c>
      <c r="N1518" t="s">
        <v>84</v>
      </c>
      <c r="O1518" t="s">
        <v>61</v>
      </c>
      <c r="P1518" t="s">
        <v>40</v>
      </c>
      <c r="Q1518">
        <v>3</v>
      </c>
      <c r="R1518" s="1">
        <v>45003</v>
      </c>
      <c r="S1518">
        <v>4</v>
      </c>
      <c r="T1518">
        <v>3</v>
      </c>
      <c r="U1518">
        <v>4</v>
      </c>
      <c r="V1518" s="1">
        <v>44828</v>
      </c>
      <c r="W1518" t="s">
        <v>92</v>
      </c>
      <c r="X1518" t="s">
        <v>42</v>
      </c>
      <c r="Y1518" t="s">
        <v>63</v>
      </c>
      <c r="Z1518">
        <v>3</v>
      </c>
      <c r="AA1518">
        <v>849.04</v>
      </c>
      <c r="AB1518">
        <v>80</v>
      </c>
    </row>
    <row r="1519" spans="1:28" x14ac:dyDescent="0.25">
      <c r="A1519">
        <v>2037</v>
      </c>
      <c r="B1519" s="1">
        <v>44205</v>
      </c>
      <c r="C1519" t="s">
        <v>28</v>
      </c>
      <c r="D1519" t="s">
        <v>44</v>
      </c>
      <c r="E1519" t="s">
        <v>30</v>
      </c>
      <c r="F1519" t="s">
        <v>31</v>
      </c>
      <c r="G1519" t="s">
        <v>32</v>
      </c>
      <c r="H1519" t="s">
        <v>55</v>
      </c>
      <c r="I1519" t="s">
        <v>34</v>
      </c>
      <c r="J1519" t="s">
        <v>65</v>
      </c>
      <c r="K1519" s="1">
        <v>16676</v>
      </c>
      <c r="L1519" t="s">
        <v>36</v>
      </c>
      <c r="M1519" t="s">
        <v>37</v>
      </c>
      <c r="N1519" t="s">
        <v>38</v>
      </c>
      <c r="O1519" t="s">
        <v>67</v>
      </c>
      <c r="P1519" t="s">
        <v>40</v>
      </c>
      <c r="Q1519">
        <v>3</v>
      </c>
      <c r="R1519" s="1">
        <v>44954</v>
      </c>
      <c r="S1519">
        <v>2</v>
      </c>
      <c r="T1519">
        <v>5</v>
      </c>
      <c r="U1519">
        <v>4</v>
      </c>
      <c r="V1519" s="1">
        <v>45123</v>
      </c>
      <c r="W1519" t="s">
        <v>41</v>
      </c>
      <c r="X1519" t="s">
        <v>42</v>
      </c>
      <c r="Y1519" t="s">
        <v>43</v>
      </c>
      <c r="Z1519">
        <v>1</v>
      </c>
      <c r="AA1519">
        <v>519.42999999999995</v>
      </c>
      <c r="AB1519">
        <v>76</v>
      </c>
    </row>
    <row r="1520" spans="1:28" x14ac:dyDescent="0.25">
      <c r="A1520">
        <v>2038</v>
      </c>
      <c r="B1520" s="1">
        <v>43345</v>
      </c>
      <c r="C1520" t="s">
        <v>28</v>
      </c>
      <c r="D1520" t="s">
        <v>87</v>
      </c>
      <c r="E1520" t="s">
        <v>30</v>
      </c>
      <c r="F1520" t="s">
        <v>46</v>
      </c>
      <c r="G1520" t="s">
        <v>45</v>
      </c>
      <c r="H1520" t="s">
        <v>33</v>
      </c>
      <c r="I1520" t="s">
        <v>34</v>
      </c>
      <c r="J1520" t="s">
        <v>89</v>
      </c>
      <c r="K1520" s="1">
        <v>37015</v>
      </c>
      <c r="L1520" t="s">
        <v>36</v>
      </c>
      <c r="M1520" t="s">
        <v>37</v>
      </c>
      <c r="N1520" t="s">
        <v>72</v>
      </c>
      <c r="O1520" t="s">
        <v>67</v>
      </c>
      <c r="P1520" t="s">
        <v>40</v>
      </c>
      <c r="Q1520">
        <v>3</v>
      </c>
      <c r="R1520" s="1">
        <v>44975</v>
      </c>
      <c r="S1520">
        <v>5</v>
      </c>
      <c r="T1520">
        <v>3</v>
      </c>
      <c r="U1520">
        <v>2</v>
      </c>
      <c r="V1520" s="1">
        <v>44786</v>
      </c>
      <c r="W1520" t="s">
        <v>68</v>
      </c>
      <c r="X1520" t="s">
        <v>42</v>
      </c>
      <c r="Y1520" t="s">
        <v>73</v>
      </c>
      <c r="Z1520">
        <v>2</v>
      </c>
      <c r="AA1520">
        <v>694.03</v>
      </c>
      <c r="AB1520">
        <v>17</v>
      </c>
    </row>
    <row r="1521" spans="1:28" x14ac:dyDescent="0.25">
      <c r="A1521">
        <v>2039</v>
      </c>
      <c r="B1521" s="1">
        <v>44673</v>
      </c>
      <c r="C1521" t="s">
        <v>28</v>
      </c>
      <c r="D1521" t="s">
        <v>64</v>
      </c>
      <c r="E1521" t="s">
        <v>30</v>
      </c>
      <c r="F1521" t="s">
        <v>55</v>
      </c>
      <c r="G1521" t="s">
        <v>56</v>
      </c>
      <c r="H1521" t="s">
        <v>55</v>
      </c>
      <c r="I1521" t="s">
        <v>34</v>
      </c>
      <c r="J1521" t="s">
        <v>70</v>
      </c>
      <c r="K1521" s="1">
        <v>21097</v>
      </c>
      <c r="L1521" t="s">
        <v>36</v>
      </c>
      <c r="M1521" t="s">
        <v>37</v>
      </c>
      <c r="N1521" t="s">
        <v>38</v>
      </c>
      <c r="O1521" t="s">
        <v>61</v>
      </c>
      <c r="P1521" t="s">
        <v>40</v>
      </c>
      <c r="Q1521">
        <v>3</v>
      </c>
      <c r="R1521" s="1">
        <v>44840</v>
      </c>
      <c r="S1521">
        <v>5</v>
      </c>
      <c r="T1521">
        <v>2</v>
      </c>
      <c r="U1521">
        <v>2</v>
      </c>
      <c r="V1521" s="1">
        <v>45070</v>
      </c>
      <c r="W1521" t="s">
        <v>50</v>
      </c>
      <c r="X1521" t="s">
        <v>51</v>
      </c>
      <c r="Y1521" t="s">
        <v>52</v>
      </c>
      <c r="Z1521">
        <v>1</v>
      </c>
      <c r="AA1521">
        <v>738.69</v>
      </c>
      <c r="AB1521">
        <v>65</v>
      </c>
    </row>
    <row r="1522" spans="1:28" x14ac:dyDescent="0.25">
      <c r="A1522">
        <v>2041</v>
      </c>
      <c r="B1522" s="1">
        <v>44817</v>
      </c>
      <c r="C1522" t="s">
        <v>106</v>
      </c>
      <c r="D1522" t="s">
        <v>54</v>
      </c>
      <c r="E1522" t="s">
        <v>30</v>
      </c>
      <c r="F1522" t="s">
        <v>46</v>
      </c>
      <c r="G1522" t="s">
        <v>32</v>
      </c>
      <c r="H1522" t="s">
        <v>46</v>
      </c>
      <c r="I1522" t="s">
        <v>34</v>
      </c>
      <c r="J1522" t="s">
        <v>65</v>
      </c>
      <c r="K1522" s="1">
        <v>35538</v>
      </c>
      <c r="L1522" t="s">
        <v>36</v>
      </c>
      <c r="M1522" t="s">
        <v>37</v>
      </c>
      <c r="N1522" t="s">
        <v>72</v>
      </c>
      <c r="O1522" t="s">
        <v>61</v>
      </c>
      <c r="P1522" t="s">
        <v>40</v>
      </c>
      <c r="Q1522">
        <v>3</v>
      </c>
      <c r="R1522" s="1">
        <v>45096</v>
      </c>
      <c r="S1522">
        <v>1</v>
      </c>
      <c r="T1522">
        <v>1</v>
      </c>
      <c r="U1522">
        <v>5</v>
      </c>
      <c r="V1522" s="1">
        <v>44829</v>
      </c>
      <c r="W1522" t="s">
        <v>68</v>
      </c>
      <c r="X1522" t="s">
        <v>51</v>
      </c>
      <c r="Y1522" t="s">
        <v>63</v>
      </c>
      <c r="Z1522">
        <v>5</v>
      </c>
      <c r="AA1522">
        <v>970.6</v>
      </c>
      <c r="AB1522">
        <v>25</v>
      </c>
    </row>
    <row r="1523" spans="1:28" x14ac:dyDescent="0.25">
      <c r="A1523">
        <v>2042</v>
      </c>
      <c r="B1523" s="1">
        <v>43793</v>
      </c>
      <c r="C1523" t="s">
        <v>106</v>
      </c>
      <c r="D1523" t="s">
        <v>69</v>
      </c>
      <c r="E1523" t="s">
        <v>30</v>
      </c>
      <c r="F1523" t="s">
        <v>46</v>
      </c>
      <c r="G1523" t="s">
        <v>32</v>
      </c>
      <c r="H1523" t="s">
        <v>46</v>
      </c>
      <c r="I1523" t="s">
        <v>34</v>
      </c>
      <c r="J1523" t="s">
        <v>65</v>
      </c>
      <c r="K1523" s="1">
        <v>33663</v>
      </c>
      <c r="L1523" t="s">
        <v>36</v>
      </c>
      <c r="M1523" t="s">
        <v>37</v>
      </c>
      <c r="N1523" t="s">
        <v>38</v>
      </c>
      <c r="O1523" t="s">
        <v>67</v>
      </c>
      <c r="P1523" t="s">
        <v>40</v>
      </c>
      <c r="Q1523">
        <v>3</v>
      </c>
      <c r="R1523" s="1">
        <v>45101</v>
      </c>
      <c r="S1523">
        <v>5</v>
      </c>
      <c r="T1523">
        <v>2</v>
      </c>
      <c r="U1523">
        <v>1</v>
      </c>
      <c r="V1523" s="1">
        <v>44971</v>
      </c>
      <c r="W1523" t="s">
        <v>50</v>
      </c>
      <c r="X1523" t="s">
        <v>51</v>
      </c>
      <c r="Y1523" t="s">
        <v>73</v>
      </c>
      <c r="Z1523">
        <v>1</v>
      </c>
      <c r="AA1523">
        <v>651.4</v>
      </c>
      <c r="AB1523">
        <v>27</v>
      </c>
    </row>
    <row r="1524" spans="1:28" x14ac:dyDescent="0.25">
      <c r="A1524">
        <v>2043</v>
      </c>
      <c r="B1524" s="1">
        <v>43909</v>
      </c>
      <c r="C1524" t="s">
        <v>106</v>
      </c>
      <c r="D1524" t="s">
        <v>29</v>
      </c>
      <c r="E1524" t="s">
        <v>30</v>
      </c>
      <c r="F1524" t="s">
        <v>31</v>
      </c>
      <c r="G1524" t="s">
        <v>32</v>
      </c>
      <c r="H1524" t="s">
        <v>46</v>
      </c>
      <c r="I1524" t="s">
        <v>34</v>
      </c>
      <c r="J1524" t="s">
        <v>134</v>
      </c>
      <c r="K1524" s="1">
        <v>24736</v>
      </c>
      <c r="L1524" t="s">
        <v>36</v>
      </c>
      <c r="M1524" t="s">
        <v>37</v>
      </c>
      <c r="N1524" t="s">
        <v>38</v>
      </c>
      <c r="O1524" t="s">
        <v>67</v>
      </c>
      <c r="P1524" t="s">
        <v>40</v>
      </c>
      <c r="Q1524">
        <v>3</v>
      </c>
      <c r="R1524" s="1">
        <v>45084</v>
      </c>
      <c r="S1524">
        <v>1</v>
      </c>
      <c r="T1524">
        <v>3</v>
      </c>
      <c r="U1524">
        <v>3</v>
      </c>
      <c r="V1524" s="1">
        <v>44842</v>
      </c>
      <c r="W1524" t="s">
        <v>62</v>
      </c>
      <c r="X1524" t="s">
        <v>42</v>
      </c>
      <c r="Y1524" t="s">
        <v>73</v>
      </c>
      <c r="Z1524">
        <v>5</v>
      </c>
      <c r="AA1524">
        <v>809.68</v>
      </c>
      <c r="AB1524">
        <v>53</v>
      </c>
    </row>
    <row r="1525" spans="1:28" x14ac:dyDescent="0.25">
      <c r="A1525">
        <v>2044</v>
      </c>
      <c r="B1525" s="1">
        <v>44818</v>
      </c>
      <c r="C1525" t="s">
        <v>106</v>
      </c>
      <c r="D1525" t="s">
        <v>85</v>
      </c>
      <c r="E1525" t="s">
        <v>30</v>
      </c>
      <c r="F1525" t="s">
        <v>31</v>
      </c>
      <c r="G1525" t="s">
        <v>32</v>
      </c>
      <c r="H1525" t="s">
        <v>55</v>
      </c>
      <c r="I1525" t="s">
        <v>34</v>
      </c>
      <c r="J1525" t="s">
        <v>101</v>
      </c>
      <c r="K1525" s="1">
        <v>33654</v>
      </c>
      <c r="L1525" t="s">
        <v>36</v>
      </c>
      <c r="M1525" t="s">
        <v>37</v>
      </c>
      <c r="N1525" t="s">
        <v>72</v>
      </c>
      <c r="O1525" t="s">
        <v>67</v>
      </c>
      <c r="P1525" t="s">
        <v>40</v>
      </c>
      <c r="Q1525">
        <v>3</v>
      </c>
      <c r="R1525" s="1">
        <v>44879</v>
      </c>
      <c r="S1525">
        <v>5</v>
      </c>
      <c r="T1525">
        <v>1</v>
      </c>
      <c r="U1525">
        <v>5</v>
      </c>
      <c r="V1525" s="1">
        <v>45143</v>
      </c>
      <c r="W1525" t="s">
        <v>50</v>
      </c>
      <c r="X1525" t="s">
        <v>51</v>
      </c>
      <c r="Y1525" t="s">
        <v>73</v>
      </c>
      <c r="Z1525">
        <v>5</v>
      </c>
      <c r="AA1525">
        <v>570.91</v>
      </c>
      <c r="AB1525">
        <v>30</v>
      </c>
    </row>
    <row r="1526" spans="1:28" x14ac:dyDescent="0.25">
      <c r="A1526">
        <v>2045</v>
      </c>
      <c r="B1526" s="1">
        <v>44460</v>
      </c>
      <c r="C1526" t="s">
        <v>106</v>
      </c>
      <c r="D1526" t="s">
        <v>44</v>
      </c>
      <c r="E1526" t="s">
        <v>30</v>
      </c>
      <c r="F1526" t="s">
        <v>46</v>
      </c>
      <c r="G1526" t="s">
        <v>45</v>
      </c>
      <c r="H1526" t="s">
        <v>46</v>
      </c>
      <c r="I1526" t="s">
        <v>34</v>
      </c>
      <c r="J1526" t="s">
        <v>97</v>
      </c>
      <c r="K1526" s="1">
        <v>28083</v>
      </c>
      <c r="L1526" t="s">
        <v>36</v>
      </c>
      <c r="M1526" t="s">
        <v>37</v>
      </c>
      <c r="N1526" t="s">
        <v>60</v>
      </c>
      <c r="O1526" t="s">
        <v>77</v>
      </c>
      <c r="P1526" t="s">
        <v>40</v>
      </c>
      <c r="Q1526">
        <v>3</v>
      </c>
      <c r="R1526" s="1">
        <v>45082</v>
      </c>
      <c r="S1526">
        <v>3</v>
      </c>
      <c r="T1526">
        <v>1</v>
      </c>
      <c r="U1526">
        <v>4</v>
      </c>
      <c r="V1526" s="1">
        <v>45050</v>
      </c>
      <c r="W1526" t="s">
        <v>50</v>
      </c>
      <c r="X1526" t="s">
        <v>42</v>
      </c>
      <c r="Y1526" t="s">
        <v>52</v>
      </c>
      <c r="Z1526">
        <v>1</v>
      </c>
      <c r="AA1526">
        <v>852.72</v>
      </c>
      <c r="AB1526">
        <v>45</v>
      </c>
    </row>
    <row r="1527" spans="1:28" x14ac:dyDescent="0.25">
      <c r="A1527">
        <v>2046</v>
      </c>
      <c r="B1527" s="1">
        <v>43973</v>
      </c>
      <c r="C1527" t="s">
        <v>106</v>
      </c>
      <c r="D1527" t="s">
        <v>87</v>
      </c>
      <c r="E1527" t="s">
        <v>30</v>
      </c>
      <c r="F1527" t="s">
        <v>46</v>
      </c>
      <c r="G1527" t="s">
        <v>32</v>
      </c>
      <c r="H1527" t="s">
        <v>46</v>
      </c>
      <c r="I1527" t="s">
        <v>34</v>
      </c>
      <c r="J1527" t="s">
        <v>96</v>
      </c>
      <c r="K1527" s="1">
        <v>17832</v>
      </c>
      <c r="L1527" t="s">
        <v>36</v>
      </c>
      <c r="M1527" t="s">
        <v>37</v>
      </c>
      <c r="N1527" t="s">
        <v>84</v>
      </c>
      <c r="O1527" t="s">
        <v>39</v>
      </c>
      <c r="P1527" t="s">
        <v>40</v>
      </c>
      <c r="Q1527">
        <v>3</v>
      </c>
      <c r="R1527" s="1">
        <v>44988</v>
      </c>
      <c r="S1527">
        <v>2</v>
      </c>
      <c r="T1527">
        <v>2</v>
      </c>
      <c r="U1527">
        <v>4</v>
      </c>
      <c r="V1527" s="1">
        <v>44920</v>
      </c>
      <c r="W1527" t="s">
        <v>68</v>
      </c>
      <c r="X1527" t="s">
        <v>42</v>
      </c>
      <c r="Y1527" t="s">
        <v>52</v>
      </c>
      <c r="Z1527">
        <v>1</v>
      </c>
      <c r="AA1527">
        <v>787.98</v>
      </c>
      <c r="AB1527">
        <v>72</v>
      </c>
    </row>
    <row r="1528" spans="1:28" x14ac:dyDescent="0.25">
      <c r="A1528">
        <v>2047</v>
      </c>
      <c r="B1528" s="1">
        <v>44908</v>
      </c>
      <c r="C1528" t="s">
        <v>106</v>
      </c>
      <c r="D1528" t="s">
        <v>64</v>
      </c>
      <c r="E1528" t="s">
        <v>30</v>
      </c>
      <c r="F1528" t="s">
        <v>31</v>
      </c>
      <c r="G1528" t="s">
        <v>45</v>
      </c>
      <c r="H1528" t="s">
        <v>46</v>
      </c>
      <c r="I1528" t="s">
        <v>34</v>
      </c>
      <c r="J1528" t="s">
        <v>47</v>
      </c>
      <c r="K1528" s="1">
        <v>24342</v>
      </c>
      <c r="L1528" t="s">
        <v>36</v>
      </c>
      <c r="M1528" t="s">
        <v>37</v>
      </c>
      <c r="N1528" t="s">
        <v>38</v>
      </c>
      <c r="O1528" t="s">
        <v>61</v>
      </c>
      <c r="P1528" t="s">
        <v>40</v>
      </c>
      <c r="Q1528">
        <v>3</v>
      </c>
      <c r="R1528" s="1">
        <v>44797</v>
      </c>
      <c r="S1528">
        <v>3</v>
      </c>
      <c r="T1528">
        <v>5</v>
      </c>
      <c r="U1528">
        <v>3</v>
      </c>
      <c r="V1528" s="1">
        <v>44788</v>
      </c>
      <c r="W1528" t="s">
        <v>68</v>
      </c>
      <c r="X1528" t="s">
        <v>42</v>
      </c>
      <c r="Y1528" t="s">
        <v>43</v>
      </c>
      <c r="Z1528">
        <v>1</v>
      </c>
      <c r="AA1528">
        <v>942.72</v>
      </c>
      <c r="AB1528">
        <v>56</v>
      </c>
    </row>
    <row r="1529" spans="1:28" x14ac:dyDescent="0.25">
      <c r="A1529">
        <v>2048</v>
      </c>
      <c r="B1529" s="1">
        <v>44599</v>
      </c>
      <c r="C1529" t="s">
        <v>106</v>
      </c>
      <c r="D1529" t="s">
        <v>94</v>
      </c>
      <c r="E1529" t="s">
        <v>30</v>
      </c>
      <c r="F1529" t="s">
        <v>31</v>
      </c>
      <c r="G1529" t="s">
        <v>56</v>
      </c>
      <c r="H1529" t="s">
        <v>46</v>
      </c>
      <c r="I1529" t="s">
        <v>34</v>
      </c>
      <c r="J1529" t="s">
        <v>47</v>
      </c>
      <c r="K1529" s="1">
        <v>34795</v>
      </c>
      <c r="L1529" t="s">
        <v>36</v>
      </c>
      <c r="M1529" t="s">
        <v>37</v>
      </c>
      <c r="N1529" t="s">
        <v>84</v>
      </c>
      <c r="O1529" t="s">
        <v>67</v>
      </c>
      <c r="P1529" t="s">
        <v>40</v>
      </c>
      <c r="Q1529">
        <v>3</v>
      </c>
      <c r="R1529" s="1">
        <v>44890</v>
      </c>
      <c r="S1529">
        <v>2</v>
      </c>
      <c r="T1529">
        <v>5</v>
      </c>
      <c r="U1529">
        <v>4</v>
      </c>
      <c r="V1529" s="1">
        <v>44867</v>
      </c>
      <c r="W1529" t="s">
        <v>50</v>
      </c>
      <c r="X1529" t="s">
        <v>51</v>
      </c>
      <c r="Y1529" t="s">
        <v>43</v>
      </c>
      <c r="Z1529">
        <v>2</v>
      </c>
      <c r="AA1529">
        <v>626.4</v>
      </c>
      <c r="AB1529">
        <v>27</v>
      </c>
    </row>
    <row r="1530" spans="1:28" x14ac:dyDescent="0.25">
      <c r="A1530">
        <v>2049</v>
      </c>
      <c r="B1530" s="1">
        <v>44110</v>
      </c>
      <c r="C1530" t="s">
        <v>106</v>
      </c>
      <c r="D1530" t="s">
        <v>74</v>
      </c>
      <c r="E1530" t="s">
        <v>30</v>
      </c>
      <c r="F1530" t="s">
        <v>31</v>
      </c>
      <c r="G1530" t="s">
        <v>45</v>
      </c>
      <c r="H1530" t="s">
        <v>55</v>
      </c>
      <c r="I1530" t="s">
        <v>34</v>
      </c>
      <c r="J1530" t="s">
        <v>70</v>
      </c>
      <c r="K1530" s="1">
        <v>15468</v>
      </c>
      <c r="L1530" t="s">
        <v>36</v>
      </c>
      <c r="M1530" t="s">
        <v>37</v>
      </c>
      <c r="N1530" t="s">
        <v>84</v>
      </c>
      <c r="O1530" t="s">
        <v>39</v>
      </c>
      <c r="P1530" t="s">
        <v>40</v>
      </c>
      <c r="Q1530">
        <v>3</v>
      </c>
      <c r="R1530" s="1">
        <v>45083</v>
      </c>
      <c r="S1530">
        <v>3</v>
      </c>
      <c r="T1530">
        <v>1</v>
      </c>
      <c r="U1530">
        <v>3</v>
      </c>
      <c r="V1530" s="1">
        <v>45013</v>
      </c>
      <c r="W1530" t="s">
        <v>62</v>
      </c>
      <c r="X1530" t="s">
        <v>42</v>
      </c>
      <c r="Y1530" t="s">
        <v>43</v>
      </c>
      <c r="Z1530">
        <v>4</v>
      </c>
      <c r="AA1530">
        <v>765.68</v>
      </c>
      <c r="AB1530">
        <v>78</v>
      </c>
    </row>
    <row r="1531" spans="1:28" x14ac:dyDescent="0.25">
      <c r="A1531">
        <v>2050</v>
      </c>
      <c r="B1531" s="1">
        <v>44572</v>
      </c>
      <c r="C1531" t="s">
        <v>106</v>
      </c>
      <c r="D1531" t="s">
        <v>81</v>
      </c>
      <c r="E1531" t="s">
        <v>30</v>
      </c>
      <c r="F1531" t="s">
        <v>55</v>
      </c>
      <c r="G1531" t="s">
        <v>32</v>
      </c>
      <c r="H1531" t="s">
        <v>55</v>
      </c>
      <c r="I1531" t="s">
        <v>34</v>
      </c>
      <c r="J1531" t="s">
        <v>103</v>
      </c>
      <c r="K1531" s="1">
        <v>19393</v>
      </c>
      <c r="L1531" t="s">
        <v>36</v>
      </c>
      <c r="M1531" t="s">
        <v>37</v>
      </c>
      <c r="N1531" t="s">
        <v>38</v>
      </c>
      <c r="O1531" t="s">
        <v>39</v>
      </c>
      <c r="P1531" t="s">
        <v>40</v>
      </c>
      <c r="Q1531">
        <v>3</v>
      </c>
      <c r="R1531" s="1">
        <v>45019</v>
      </c>
      <c r="S1531">
        <v>5</v>
      </c>
      <c r="T1531">
        <v>4</v>
      </c>
      <c r="U1531">
        <v>5</v>
      </c>
      <c r="V1531" s="1">
        <v>44908</v>
      </c>
      <c r="W1531" t="s">
        <v>92</v>
      </c>
      <c r="X1531" t="s">
        <v>42</v>
      </c>
      <c r="Y1531" t="s">
        <v>63</v>
      </c>
      <c r="Z1531">
        <v>3</v>
      </c>
      <c r="AA1531">
        <v>904.54</v>
      </c>
      <c r="AB1531">
        <v>69</v>
      </c>
    </row>
    <row r="1532" spans="1:28" x14ac:dyDescent="0.25">
      <c r="A1532">
        <v>2051</v>
      </c>
      <c r="B1532" s="1">
        <v>44618</v>
      </c>
      <c r="C1532" t="s">
        <v>28</v>
      </c>
      <c r="D1532" t="s">
        <v>29</v>
      </c>
      <c r="E1532" t="s">
        <v>30</v>
      </c>
      <c r="F1532" t="s">
        <v>46</v>
      </c>
      <c r="G1532" t="s">
        <v>32</v>
      </c>
      <c r="H1532" t="s">
        <v>33</v>
      </c>
      <c r="I1532" t="s">
        <v>34</v>
      </c>
      <c r="J1532" t="s">
        <v>70</v>
      </c>
      <c r="K1532" s="1">
        <v>36263</v>
      </c>
      <c r="L1532" t="s">
        <v>36</v>
      </c>
      <c r="M1532" t="s">
        <v>37</v>
      </c>
      <c r="N1532" t="s">
        <v>72</v>
      </c>
      <c r="O1532" t="s">
        <v>61</v>
      </c>
      <c r="P1532" t="s">
        <v>40</v>
      </c>
      <c r="Q1532">
        <v>3</v>
      </c>
      <c r="R1532" s="1">
        <v>44785</v>
      </c>
      <c r="S1532">
        <v>5</v>
      </c>
      <c r="T1532">
        <v>2</v>
      </c>
      <c r="U1532">
        <v>4</v>
      </c>
      <c r="V1532" s="1">
        <v>45002</v>
      </c>
      <c r="W1532" t="s">
        <v>62</v>
      </c>
      <c r="X1532" t="s">
        <v>42</v>
      </c>
      <c r="Y1532" t="s">
        <v>52</v>
      </c>
      <c r="Z1532">
        <v>2</v>
      </c>
      <c r="AA1532">
        <v>761.28</v>
      </c>
      <c r="AB1532">
        <v>23</v>
      </c>
    </row>
    <row r="1533" spans="1:28" x14ac:dyDescent="0.25">
      <c r="A1533">
        <v>2052</v>
      </c>
      <c r="B1533" s="1">
        <v>43992</v>
      </c>
      <c r="C1533" t="s">
        <v>28</v>
      </c>
      <c r="D1533" t="s">
        <v>85</v>
      </c>
      <c r="E1533" t="s">
        <v>30</v>
      </c>
      <c r="F1533" t="s">
        <v>46</v>
      </c>
      <c r="G1533" t="s">
        <v>56</v>
      </c>
      <c r="H1533" t="s">
        <v>46</v>
      </c>
      <c r="I1533" t="s">
        <v>34</v>
      </c>
      <c r="J1533" t="s">
        <v>70</v>
      </c>
      <c r="K1533" s="1">
        <v>20587</v>
      </c>
      <c r="L1533" t="s">
        <v>36</v>
      </c>
      <c r="M1533" t="s">
        <v>37</v>
      </c>
      <c r="N1533" t="s">
        <v>49</v>
      </c>
      <c r="O1533" t="s">
        <v>67</v>
      </c>
      <c r="P1533" t="s">
        <v>40</v>
      </c>
      <c r="Q1533">
        <v>3</v>
      </c>
      <c r="R1533" s="1">
        <v>45113</v>
      </c>
      <c r="S1533">
        <v>1</v>
      </c>
      <c r="T1533">
        <v>4</v>
      </c>
      <c r="U1533">
        <v>4</v>
      </c>
      <c r="V1533" s="1">
        <v>44871</v>
      </c>
      <c r="W1533" t="s">
        <v>62</v>
      </c>
      <c r="X1533" t="s">
        <v>42</v>
      </c>
      <c r="Y1533" t="s">
        <v>63</v>
      </c>
      <c r="Z1533">
        <v>4</v>
      </c>
      <c r="AA1533">
        <v>507.49</v>
      </c>
      <c r="AB1533">
        <v>64</v>
      </c>
    </row>
    <row r="1534" spans="1:28" x14ac:dyDescent="0.25">
      <c r="A1534">
        <v>2053</v>
      </c>
      <c r="B1534" s="1">
        <v>44466</v>
      </c>
      <c r="C1534" t="s">
        <v>28</v>
      </c>
      <c r="D1534" t="s">
        <v>44</v>
      </c>
      <c r="E1534" t="s">
        <v>30</v>
      </c>
      <c r="F1534" t="s">
        <v>46</v>
      </c>
      <c r="G1534" t="s">
        <v>56</v>
      </c>
      <c r="H1534" t="s">
        <v>33</v>
      </c>
      <c r="I1534" t="s">
        <v>34</v>
      </c>
      <c r="J1534" t="s">
        <v>79</v>
      </c>
      <c r="K1534" s="1">
        <v>32548</v>
      </c>
      <c r="L1534" t="s">
        <v>36</v>
      </c>
      <c r="M1534" t="s">
        <v>37</v>
      </c>
      <c r="N1534" t="s">
        <v>38</v>
      </c>
      <c r="O1534" t="s">
        <v>77</v>
      </c>
      <c r="P1534" t="s">
        <v>40</v>
      </c>
      <c r="Q1534">
        <v>3</v>
      </c>
      <c r="R1534" s="1">
        <v>45100</v>
      </c>
      <c r="S1534">
        <v>5</v>
      </c>
      <c r="T1534">
        <v>3</v>
      </c>
      <c r="U1534">
        <v>1</v>
      </c>
      <c r="V1534" s="1">
        <v>45059</v>
      </c>
      <c r="W1534" t="s">
        <v>41</v>
      </c>
      <c r="X1534" t="s">
        <v>42</v>
      </c>
      <c r="Y1534" t="s">
        <v>52</v>
      </c>
      <c r="Z1534">
        <v>5</v>
      </c>
      <c r="AA1534">
        <v>862.9</v>
      </c>
      <c r="AB1534">
        <v>32</v>
      </c>
    </row>
    <row r="1535" spans="1:28" x14ac:dyDescent="0.25">
      <c r="A1535">
        <v>2054</v>
      </c>
      <c r="B1535" s="1">
        <v>43398</v>
      </c>
      <c r="C1535" t="s">
        <v>28</v>
      </c>
      <c r="D1535" t="s">
        <v>87</v>
      </c>
      <c r="E1535" t="s">
        <v>30</v>
      </c>
      <c r="F1535" t="s">
        <v>31</v>
      </c>
      <c r="G1535" t="s">
        <v>32</v>
      </c>
      <c r="H1535" t="s">
        <v>33</v>
      </c>
      <c r="I1535" t="s">
        <v>34</v>
      </c>
      <c r="J1535" t="s">
        <v>96</v>
      </c>
      <c r="K1535" s="1">
        <v>34333</v>
      </c>
      <c r="L1535" t="s">
        <v>36</v>
      </c>
      <c r="M1535" t="s">
        <v>37</v>
      </c>
      <c r="N1535" t="s">
        <v>72</v>
      </c>
      <c r="O1535" t="s">
        <v>67</v>
      </c>
      <c r="P1535" t="s">
        <v>40</v>
      </c>
      <c r="Q1535">
        <v>3</v>
      </c>
      <c r="R1535" s="1">
        <v>44961</v>
      </c>
      <c r="S1535">
        <v>4</v>
      </c>
      <c r="T1535">
        <v>5</v>
      </c>
      <c r="U1535">
        <v>3</v>
      </c>
      <c r="V1535" s="1">
        <v>45083</v>
      </c>
      <c r="W1535" t="s">
        <v>41</v>
      </c>
      <c r="X1535" t="s">
        <v>42</v>
      </c>
      <c r="Y1535" t="s">
        <v>52</v>
      </c>
      <c r="Z1535">
        <v>4</v>
      </c>
      <c r="AA1535">
        <v>528.17999999999995</v>
      </c>
      <c r="AB1535">
        <v>25</v>
      </c>
    </row>
    <row r="1536" spans="1:28" x14ac:dyDescent="0.25">
      <c r="A1536">
        <v>2055</v>
      </c>
      <c r="B1536" s="1">
        <v>44160</v>
      </c>
      <c r="C1536" t="s">
        <v>28</v>
      </c>
      <c r="D1536" t="s">
        <v>64</v>
      </c>
      <c r="E1536" t="s">
        <v>30</v>
      </c>
      <c r="F1536" t="s">
        <v>31</v>
      </c>
      <c r="G1536" t="s">
        <v>45</v>
      </c>
      <c r="H1536" t="s">
        <v>55</v>
      </c>
      <c r="I1536" t="s">
        <v>34</v>
      </c>
      <c r="J1536" t="s">
        <v>79</v>
      </c>
      <c r="K1536" s="1">
        <v>32708</v>
      </c>
      <c r="L1536" t="s">
        <v>36</v>
      </c>
      <c r="M1536" t="s">
        <v>37</v>
      </c>
      <c r="N1536" t="s">
        <v>38</v>
      </c>
      <c r="O1536" t="s">
        <v>77</v>
      </c>
      <c r="P1536" t="s">
        <v>40</v>
      </c>
      <c r="Q1536">
        <v>3</v>
      </c>
      <c r="R1536" s="1">
        <v>44862</v>
      </c>
      <c r="S1536">
        <v>5</v>
      </c>
      <c r="T1536">
        <v>4</v>
      </c>
      <c r="U1536">
        <v>2</v>
      </c>
      <c r="V1536" s="1">
        <v>44873</v>
      </c>
      <c r="W1536" t="s">
        <v>68</v>
      </c>
      <c r="X1536" t="s">
        <v>51</v>
      </c>
      <c r="Y1536" t="s">
        <v>73</v>
      </c>
      <c r="Z1536">
        <v>2</v>
      </c>
      <c r="AA1536">
        <v>805.7</v>
      </c>
      <c r="AB1536">
        <v>31</v>
      </c>
    </row>
    <row r="1537" spans="1:28" x14ac:dyDescent="0.25">
      <c r="A1537">
        <v>2056</v>
      </c>
      <c r="B1537" s="1">
        <v>43938</v>
      </c>
      <c r="C1537" t="s">
        <v>28</v>
      </c>
      <c r="D1537" t="s">
        <v>94</v>
      </c>
      <c r="E1537" t="s">
        <v>30</v>
      </c>
      <c r="F1537" t="s">
        <v>31</v>
      </c>
      <c r="G1537" t="s">
        <v>45</v>
      </c>
      <c r="H1537" t="s">
        <v>55</v>
      </c>
      <c r="I1537" t="s">
        <v>34</v>
      </c>
      <c r="J1537" t="s">
        <v>70</v>
      </c>
      <c r="K1537" s="1">
        <v>21026</v>
      </c>
      <c r="L1537" t="s">
        <v>36</v>
      </c>
      <c r="M1537" t="s">
        <v>37</v>
      </c>
      <c r="N1537" t="s">
        <v>38</v>
      </c>
      <c r="O1537" t="s">
        <v>77</v>
      </c>
      <c r="P1537" t="s">
        <v>40</v>
      </c>
      <c r="Q1537">
        <v>3</v>
      </c>
      <c r="R1537" s="1">
        <v>45119</v>
      </c>
      <c r="S1537">
        <v>3</v>
      </c>
      <c r="T1537">
        <v>4</v>
      </c>
      <c r="U1537">
        <v>1</v>
      </c>
      <c r="V1537" s="1">
        <v>44959</v>
      </c>
      <c r="W1537" t="s">
        <v>68</v>
      </c>
      <c r="X1537" t="s">
        <v>51</v>
      </c>
      <c r="Y1537" t="s">
        <v>43</v>
      </c>
      <c r="Z1537">
        <v>1</v>
      </c>
      <c r="AA1537">
        <v>190.55</v>
      </c>
      <c r="AB1537">
        <v>63</v>
      </c>
    </row>
    <row r="1538" spans="1:28" x14ac:dyDescent="0.25">
      <c r="A1538">
        <v>2057</v>
      </c>
      <c r="B1538" s="1">
        <v>44301</v>
      </c>
      <c r="C1538" t="s">
        <v>28</v>
      </c>
      <c r="D1538" t="s">
        <v>74</v>
      </c>
      <c r="E1538" t="s">
        <v>30</v>
      </c>
      <c r="F1538" t="s">
        <v>31</v>
      </c>
      <c r="G1538" t="s">
        <v>32</v>
      </c>
      <c r="H1538" t="s">
        <v>46</v>
      </c>
      <c r="I1538" t="s">
        <v>34</v>
      </c>
      <c r="J1538" t="s">
        <v>70</v>
      </c>
      <c r="K1538" s="1">
        <v>23725</v>
      </c>
      <c r="L1538" t="s">
        <v>36</v>
      </c>
      <c r="M1538" t="s">
        <v>48</v>
      </c>
      <c r="N1538" t="s">
        <v>49</v>
      </c>
      <c r="O1538" t="s">
        <v>67</v>
      </c>
      <c r="P1538" t="s">
        <v>40</v>
      </c>
      <c r="Q1538">
        <v>3</v>
      </c>
      <c r="R1538" s="1">
        <v>45052</v>
      </c>
      <c r="S1538">
        <v>4</v>
      </c>
      <c r="T1538">
        <v>1</v>
      </c>
      <c r="U1538">
        <v>3</v>
      </c>
      <c r="V1538" s="1">
        <v>44927</v>
      </c>
      <c r="W1538" t="s">
        <v>50</v>
      </c>
      <c r="X1538" t="s">
        <v>42</v>
      </c>
      <c r="Y1538" t="s">
        <v>43</v>
      </c>
      <c r="Z1538">
        <v>3</v>
      </c>
      <c r="AA1538">
        <v>605.36</v>
      </c>
      <c r="AB1538">
        <v>57</v>
      </c>
    </row>
    <row r="1539" spans="1:28" x14ac:dyDescent="0.25">
      <c r="A1539">
        <v>2058</v>
      </c>
      <c r="B1539" s="1">
        <v>44668</v>
      </c>
      <c r="C1539" t="s">
        <v>28</v>
      </c>
      <c r="D1539" t="s">
        <v>81</v>
      </c>
      <c r="E1539" t="s">
        <v>30</v>
      </c>
      <c r="F1539" t="s">
        <v>55</v>
      </c>
      <c r="G1539" t="s">
        <v>45</v>
      </c>
      <c r="H1539" t="s">
        <v>33</v>
      </c>
      <c r="I1539" t="s">
        <v>34</v>
      </c>
      <c r="J1539" t="s">
        <v>70</v>
      </c>
      <c r="K1539" s="1">
        <v>30694</v>
      </c>
      <c r="L1539" t="s">
        <v>36</v>
      </c>
      <c r="M1539" t="s">
        <v>48</v>
      </c>
      <c r="N1539" t="s">
        <v>38</v>
      </c>
      <c r="O1539" t="s">
        <v>77</v>
      </c>
      <c r="P1539" t="s">
        <v>40</v>
      </c>
      <c r="Q1539">
        <v>3</v>
      </c>
      <c r="R1539" s="1">
        <v>45075</v>
      </c>
      <c r="S1539">
        <v>5</v>
      </c>
      <c r="T1539">
        <v>5</v>
      </c>
      <c r="U1539">
        <v>4</v>
      </c>
      <c r="V1539" s="1">
        <v>44926</v>
      </c>
      <c r="W1539" t="s">
        <v>50</v>
      </c>
      <c r="X1539" t="s">
        <v>42</v>
      </c>
      <c r="Y1539" t="s">
        <v>73</v>
      </c>
      <c r="Z1539">
        <v>1</v>
      </c>
      <c r="AA1539">
        <v>338.16</v>
      </c>
      <c r="AB1539">
        <v>38</v>
      </c>
    </row>
    <row r="1540" spans="1:28" x14ac:dyDescent="0.25">
      <c r="A1540">
        <v>2059</v>
      </c>
      <c r="B1540" s="1">
        <v>45136</v>
      </c>
      <c r="C1540" t="s">
        <v>28</v>
      </c>
      <c r="D1540" t="s">
        <v>54</v>
      </c>
      <c r="E1540" t="s">
        <v>108</v>
      </c>
      <c r="F1540" t="s">
        <v>55</v>
      </c>
      <c r="G1540" t="s">
        <v>32</v>
      </c>
      <c r="H1540" t="s">
        <v>33</v>
      </c>
      <c r="I1540" t="s">
        <v>34</v>
      </c>
      <c r="J1540" t="s">
        <v>65</v>
      </c>
      <c r="K1540" s="1">
        <v>31985</v>
      </c>
      <c r="L1540" t="s">
        <v>36</v>
      </c>
      <c r="M1540" t="s">
        <v>37</v>
      </c>
      <c r="N1540" t="s">
        <v>38</v>
      </c>
      <c r="O1540" t="s">
        <v>67</v>
      </c>
      <c r="P1540" t="s">
        <v>40</v>
      </c>
      <c r="Q1540">
        <v>3</v>
      </c>
      <c r="R1540" s="1">
        <v>45055</v>
      </c>
      <c r="S1540">
        <v>4</v>
      </c>
      <c r="T1540">
        <v>4</v>
      </c>
      <c r="U1540">
        <v>5</v>
      </c>
      <c r="V1540" s="1">
        <v>45052</v>
      </c>
      <c r="W1540" t="s">
        <v>50</v>
      </c>
      <c r="X1540" t="s">
        <v>51</v>
      </c>
      <c r="Y1540" t="s">
        <v>63</v>
      </c>
      <c r="Z1540">
        <v>3</v>
      </c>
      <c r="AA1540">
        <v>969.03</v>
      </c>
      <c r="AB1540">
        <v>36</v>
      </c>
    </row>
    <row r="1541" spans="1:28" x14ac:dyDescent="0.25">
      <c r="A1541">
        <v>2060</v>
      </c>
      <c r="B1541" s="1">
        <v>44952</v>
      </c>
      <c r="C1541" t="s">
        <v>28</v>
      </c>
      <c r="D1541" t="s">
        <v>69</v>
      </c>
      <c r="E1541" t="s">
        <v>30</v>
      </c>
      <c r="F1541" t="s">
        <v>46</v>
      </c>
      <c r="G1541" t="s">
        <v>32</v>
      </c>
      <c r="H1541" t="s">
        <v>46</v>
      </c>
      <c r="I1541" t="s">
        <v>34</v>
      </c>
      <c r="J1541" t="s">
        <v>70</v>
      </c>
      <c r="K1541" s="1">
        <v>15602</v>
      </c>
      <c r="L1541" t="s">
        <v>36</v>
      </c>
      <c r="M1541" t="s">
        <v>37</v>
      </c>
      <c r="N1541" t="s">
        <v>84</v>
      </c>
      <c r="O1541" t="s">
        <v>77</v>
      </c>
      <c r="P1541" t="s">
        <v>40</v>
      </c>
      <c r="Q1541">
        <v>3</v>
      </c>
      <c r="R1541" s="1">
        <v>45103</v>
      </c>
      <c r="S1541">
        <v>5</v>
      </c>
      <c r="T1541">
        <v>5</v>
      </c>
      <c r="U1541">
        <v>5</v>
      </c>
      <c r="V1541" s="1">
        <v>45130</v>
      </c>
      <c r="W1541" t="s">
        <v>62</v>
      </c>
      <c r="X1541" t="s">
        <v>51</v>
      </c>
      <c r="Y1541" t="s">
        <v>43</v>
      </c>
      <c r="Z1541">
        <v>3</v>
      </c>
      <c r="AA1541">
        <v>442.39</v>
      </c>
      <c r="AB1541">
        <v>81</v>
      </c>
    </row>
    <row r="1542" spans="1:28" x14ac:dyDescent="0.25">
      <c r="A1542">
        <v>2061</v>
      </c>
      <c r="B1542" s="1">
        <v>43446</v>
      </c>
      <c r="C1542" t="s">
        <v>28</v>
      </c>
      <c r="D1542" t="s">
        <v>29</v>
      </c>
      <c r="E1542" t="s">
        <v>30</v>
      </c>
      <c r="F1542" t="s">
        <v>55</v>
      </c>
      <c r="G1542" t="s">
        <v>45</v>
      </c>
      <c r="H1542" t="s">
        <v>55</v>
      </c>
      <c r="I1542" t="s">
        <v>34</v>
      </c>
      <c r="J1542" t="s">
        <v>79</v>
      </c>
      <c r="K1542" s="1">
        <v>17020</v>
      </c>
      <c r="L1542" t="s">
        <v>36</v>
      </c>
      <c r="M1542" t="s">
        <v>37</v>
      </c>
      <c r="N1542" t="s">
        <v>60</v>
      </c>
      <c r="O1542" t="s">
        <v>67</v>
      </c>
      <c r="P1542" t="s">
        <v>40</v>
      </c>
      <c r="Q1542">
        <v>3</v>
      </c>
      <c r="R1542" s="1">
        <v>45072</v>
      </c>
      <c r="S1542">
        <v>2</v>
      </c>
      <c r="T1542">
        <v>4</v>
      </c>
      <c r="U1542">
        <v>3</v>
      </c>
      <c r="V1542" s="1">
        <v>45000</v>
      </c>
      <c r="W1542" t="s">
        <v>68</v>
      </c>
      <c r="X1542" t="s">
        <v>51</v>
      </c>
      <c r="Y1542" t="s">
        <v>52</v>
      </c>
      <c r="Z1542">
        <v>1</v>
      </c>
      <c r="AA1542">
        <v>952.69</v>
      </c>
      <c r="AB1542">
        <v>72</v>
      </c>
    </row>
    <row r="1543" spans="1:28" x14ac:dyDescent="0.25">
      <c r="A1543">
        <v>2062</v>
      </c>
      <c r="B1543" s="1">
        <v>43398</v>
      </c>
      <c r="C1543" t="s">
        <v>28</v>
      </c>
      <c r="D1543" t="s">
        <v>85</v>
      </c>
      <c r="E1543" t="s">
        <v>30</v>
      </c>
      <c r="F1543" t="s">
        <v>31</v>
      </c>
      <c r="G1543" t="s">
        <v>32</v>
      </c>
      <c r="H1543" t="s">
        <v>33</v>
      </c>
      <c r="I1543" t="s">
        <v>34</v>
      </c>
      <c r="J1543" t="s">
        <v>96</v>
      </c>
      <c r="K1543" s="1">
        <v>18462</v>
      </c>
      <c r="L1543" t="s">
        <v>36</v>
      </c>
      <c r="M1543" t="s">
        <v>37</v>
      </c>
      <c r="N1543" t="s">
        <v>49</v>
      </c>
      <c r="O1543" t="s">
        <v>61</v>
      </c>
      <c r="P1543" t="s">
        <v>40</v>
      </c>
      <c r="Q1543">
        <v>3</v>
      </c>
      <c r="R1543" s="1">
        <v>44809</v>
      </c>
      <c r="S1543">
        <v>4</v>
      </c>
      <c r="T1543">
        <v>1</v>
      </c>
      <c r="U1543">
        <v>2</v>
      </c>
      <c r="V1543" s="1">
        <v>45066</v>
      </c>
      <c r="W1543" t="s">
        <v>62</v>
      </c>
      <c r="X1543" t="s">
        <v>51</v>
      </c>
      <c r="Y1543" t="s">
        <v>73</v>
      </c>
      <c r="Z1543">
        <v>1</v>
      </c>
      <c r="AA1543">
        <v>842.36</v>
      </c>
      <c r="AB1543">
        <v>68</v>
      </c>
    </row>
    <row r="1544" spans="1:28" x14ac:dyDescent="0.25">
      <c r="A1544">
        <v>2063</v>
      </c>
      <c r="B1544" s="1">
        <v>44336</v>
      </c>
      <c r="C1544" t="s">
        <v>28</v>
      </c>
      <c r="D1544" t="s">
        <v>44</v>
      </c>
      <c r="E1544" t="s">
        <v>30</v>
      </c>
      <c r="F1544" t="s">
        <v>31</v>
      </c>
      <c r="G1544" t="s">
        <v>56</v>
      </c>
      <c r="H1544" t="s">
        <v>55</v>
      </c>
      <c r="I1544" t="s">
        <v>34</v>
      </c>
      <c r="J1544" t="s">
        <v>47</v>
      </c>
      <c r="K1544" s="1">
        <v>16157</v>
      </c>
      <c r="L1544" t="s">
        <v>36</v>
      </c>
      <c r="M1544" t="s">
        <v>37</v>
      </c>
      <c r="N1544" t="s">
        <v>49</v>
      </c>
      <c r="O1544" t="s">
        <v>67</v>
      </c>
      <c r="P1544" t="s">
        <v>40</v>
      </c>
      <c r="Q1544">
        <v>3</v>
      </c>
      <c r="R1544" s="1">
        <v>45022</v>
      </c>
      <c r="S1544">
        <v>4</v>
      </c>
      <c r="T1544">
        <v>5</v>
      </c>
      <c r="U1544">
        <v>3</v>
      </c>
      <c r="V1544" s="1">
        <v>44927</v>
      </c>
      <c r="W1544" t="s">
        <v>68</v>
      </c>
      <c r="X1544" t="s">
        <v>51</v>
      </c>
      <c r="Y1544" t="s">
        <v>43</v>
      </c>
      <c r="Z1544">
        <v>5</v>
      </c>
      <c r="AA1544">
        <v>333.78</v>
      </c>
      <c r="AB1544">
        <v>77</v>
      </c>
    </row>
    <row r="1545" spans="1:28" x14ac:dyDescent="0.25">
      <c r="A1545">
        <v>2064</v>
      </c>
      <c r="B1545" s="1">
        <v>44071</v>
      </c>
      <c r="C1545" t="s">
        <v>28</v>
      </c>
      <c r="D1545" t="s">
        <v>87</v>
      </c>
      <c r="E1545" t="s">
        <v>30</v>
      </c>
      <c r="F1545" t="s">
        <v>46</v>
      </c>
      <c r="G1545" t="s">
        <v>32</v>
      </c>
      <c r="H1545" t="s">
        <v>55</v>
      </c>
      <c r="I1545" t="s">
        <v>34</v>
      </c>
      <c r="J1545" t="s">
        <v>35</v>
      </c>
      <c r="K1545" s="1">
        <v>23507</v>
      </c>
      <c r="L1545" t="s">
        <v>36</v>
      </c>
      <c r="M1545" t="s">
        <v>37</v>
      </c>
      <c r="N1545" t="s">
        <v>38</v>
      </c>
      <c r="O1545" t="s">
        <v>61</v>
      </c>
      <c r="P1545" t="s">
        <v>40</v>
      </c>
      <c r="Q1545">
        <v>3</v>
      </c>
      <c r="R1545" s="1">
        <v>44998</v>
      </c>
      <c r="S1545">
        <v>1</v>
      </c>
      <c r="T1545">
        <v>3</v>
      </c>
      <c r="U1545">
        <v>5</v>
      </c>
      <c r="V1545" s="1">
        <v>44814</v>
      </c>
      <c r="W1545" t="s">
        <v>68</v>
      </c>
      <c r="X1545" t="s">
        <v>42</v>
      </c>
      <c r="Y1545" t="s">
        <v>73</v>
      </c>
      <c r="Z1545">
        <v>2</v>
      </c>
      <c r="AA1545">
        <v>343.22</v>
      </c>
      <c r="AB1545">
        <v>56</v>
      </c>
    </row>
    <row r="1546" spans="1:28" x14ac:dyDescent="0.25">
      <c r="A1546">
        <v>2065</v>
      </c>
      <c r="B1546" s="1">
        <v>43961</v>
      </c>
      <c r="C1546" t="s">
        <v>106</v>
      </c>
      <c r="D1546" t="s">
        <v>44</v>
      </c>
      <c r="E1546" t="s">
        <v>30</v>
      </c>
      <c r="F1546" t="s">
        <v>31</v>
      </c>
      <c r="G1546" t="s">
        <v>32</v>
      </c>
      <c r="H1546" t="s">
        <v>55</v>
      </c>
      <c r="I1546" t="s">
        <v>34</v>
      </c>
      <c r="J1546" t="s">
        <v>70</v>
      </c>
      <c r="K1546" s="1">
        <v>26358</v>
      </c>
      <c r="L1546" t="s">
        <v>36</v>
      </c>
      <c r="M1546" t="s">
        <v>37</v>
      </c>
      <c r="N1546" t="s">
        <v>60</v>
      </c>
      <c r="O1546" t="s">
        <v>61</v>
      </c>
      <c r="P1546" t="s">
        <v>40</v>
      </c>
      <c r="Q1546">
        <v>3</v>
      </c>
      <c r="R1546" s="1">
        <v>44939</v>
      </c>
      <c r="S1546">
        <v>5</v>
      </c>
      <c r="T1546">
        <v>4</v>
      </c>
      <c r="U1546">
        <v>4</v>
      </c>
      <c r="V1546" s="1">
        <v>45061</v>
      </c>
      <c r="W1546" t="s">
        <v>41</v>
      </c>
      <c r="X1546" t="s">
        <v>42</v>
      </c>
      <c r="Y1546" t="s">
        <v>43</v>
      </c>
      <c r="Z1546">
        <v>1</v>
      </c>
      <c r="AA1546">
        <v>283.86</v>
      </c>
      <c r="AB1546">
        <v>48</v>
      </c>
    </row>
    <row r="1547" spans="1:28" x14ac:dyDescent="0.25">
      <c r="A1547">
        <v>2066</v>
      </c>
      <c r="B1547" s="1">
        <v>45142</v>
      </c>
      <c r="C1547" t="s">
        <v>106</v>
      </c>
      <c r="D1547" t="s">
        <v>87</v>
      </c>
      <c r="E1547" t="s">
        <v>30</v>
      </c>
      <c r="F1547" t="s">
        <v>31</v>
      </c>
      <c r="G1547" t="s">
        <v>45</v>
      </c>
      <c r="H1547" t="s">
        <v>55</v>
      </c>
      <c r="I1547" t="s">
        <v>34</v>
      </c>
      <c r="J1547" t="s">
        <v>96</v>
      </c>
      <c r="K1547" s="1">
        <v>32653</v>
      </c>
      <c r="L1547" t="s">
        <v>36</v>
      </c>
      <c r="M1547" t="s">
        <v>37</v>
      </c>
      <c r="N1547" t="s">
        <v>84</v>
      </c>
      <c r="O1547" t="s">
        <v>61</v>
      </c>
      <c r="P1547" t="s">
        <v>40</v>
      </c>
      <c r="Q1547">
        <v>3</v>
      </c>
      <c r="R1547" s="1">
        <v>44842</v>
      </c>
      <c r="S1547">
        <v>1</v>
      </c>
      <c r="T1547">
        <v>5</v>
      </c>
      <c r="U1547">
        <v>1</v>
      </c>
      <c r="V1547" s="1">
        <v>44807</v>
      </c>
      <c r="W1547" t="s">
        <v>50</v>
      </c>
      <c r="X1547" t="s">
        <v>42</v>
      </c>
      <c r="Y1547" t="s">
        <v>73</v>
      </c>
      <c r="Z1547">
        <v>5</v>
      </c>
      <c r="AA1547">
        <v>107.29</v>
      </c>
      <c r="AB1547">
        <v>34</v>
      </c>
    </row>
    <row r="1548" spans="1:28" x14ac:dyDescent="0.25">
      <c r="A1548">
        <v>2067</v>
      </c>
      <c r="B1548" s="1">
        <v>44673</v>
      </c>
      <c r="C1548" t="s">
        <v>106</v>
      </c>
      <c r="D1548" t="s">
        <v>81</v>
      </c>
      <c r="E1548" t="s">
        <v>30</v>
      </c>
      <c r="F1548" t="s">
        <v>55</v>
      </c>
      <c r="G1548" t="s">
        <v>32</v>
      </c>
      <c r="H1548" t="s">
        <v>46</v>
      </c>
      <c r="I1548" t="s">
        <v>34</v>
      </c>
      <c r="J1548" t="s">
        <v>79</v>
      </c>
      <c r="K1548" s="1">
        <v>18191</v>
      </c>
      <c r="L1548" t="s">
        <v>36</v>
      </c>
      <c r="M1548" t="s">
        <v>37</v>
      </c>
      <c r="N1548" t="s">
        <v>38</v>
      </c>
      <c r="O1548" t="s">
        <v>77</v>
      </c>
      <c r="P1548" t="s">
        <v>40</v>
      </c>
      <c r="Q1548">
        <v>3</v>
      </c>
      <c r="R1548" s="1">
        <v>44999</v>
      </c>
      <c r="S1548">
        <v>5</v>
      </c>
      <c r="T1548">
        <v>2</v>
      </c>
      <c r="U1548">
        <v>1</v>
      </c>
      <c r="V1548" s="1">
        <v>45056</v>
      </c>
      <c r="W1548" t="s">
        <v>41</v>
      </c>
      <c r="X1548" t="s">
        <v>51</v>
      </c>
      <c r="Y1548" t="s">
        <v>43</v>
      </c>
      <c r="Z1548">
        <v>4</v>
      </c>
      <c r="AA1548">
        <v>320.87</v>
      </c>
      <c r="AB1548">
        <v>73</v>
      </c>
    </row>
    <row r="1549" spans="1:28" x14ac:dyDescent="0.25">
      <c r="A1549">
        <v>2068</v>
      </c>
      <c r="B1549" s="1">
        <v>44352</v>
      </c>
      <c r="C1549" t="s">
        <v>106</v>
      </c>
      <c r="D1549" t="s">
        <v>54</v>
      </c>
      <c r="E1549" t="s">
        <v>30</v>
      </c>
      <c r="F1549" t="s">
        <v>31</v>
      </c>
      <c r="G1549" t="s">
        <v>32</v>
      </c>
      <c r="H1549" t="s">
        <v>46</v>
      </c>
      <c r="I1549" t="s">
        <v>34</v>
      </c>
      <c r="J1549" t="s">
        <v>70</v>
      </c>
      <c r="K1549" s="1">
        <v>22896</v>
      </c>
      <c r="L1549" t="s">
        <v>36</v>
      </c>
      <c r="M1549" t="s">
        <v>37</v>
      </c>
      <c r="N1549" t="s">
        <v>38</v>
      </c>
      <c r="O1549" t="s">
        <v>77</v>
      </c>
      <c r="P1549" t="s">
        <v>40</v>
      </c>
      <c r="Q1549">
        <v>3</v>
      </c>
      <c r="R1549" s="1">
        <v>44795</v>
      </c>
      <c r="S1549">
        <v>4</v>
      </c>
      <c r="T1549">
        <v>3</v>
      </c>
      <c r="U1549">
        <v>5</v>
      </c>
      <c r="V1549" s="1">
        <v>44960</v>
      </c>
      <c r="W1549" t="s">
        <v>41</v>
      </c>
      <c r="X1549" t="s">
        <v>42</v>
      </c>
      <c r="Y1549" t="s">
        <v>52</v>
      </c>
      <c r="Z1549">
        <v>3</v>
      </c>
      <c r="AA1549">
        <v>670.68</v>
      </c>
      <c r="AB1549">
        <v>59</v>
      </c>
    </row>
    <row r="1550" spans="1:28" x14ac:dyDescent="0.25">
      <c r="A1550">
        <v>2069</v>
      </c>
      <c r="B1550" s="1">
        <v>44741</v>
      </c>
      <c r="C1550" t="s">
        <v>106</v>
      </c>
      <c r="D1550" t="s">
        <v>94</v>
      </c>
      <c r="E1550" t="s">
        <v>30</v>
      </c>
      <c r="F1550" t="s">
        <v>55</v>
      </c>
      <c r="G1550" t="s">
        <v>32</v>
      </c>
      <c r="H1550" t="s">
        <v>33</v>
      </c>
      <c r="I1550" t="s">
        <v>34</v>
      </c>
      <c r="J1550" t="s">
        <v>101</v>
      </c>
      <c r="K1550" s="1">
        <v>33597</v>
      </c>
      <c r="L1550" t="s">
        <v>36</v>
      </c>
      <c r="M1550" t="s">
        <v>37</v>
      </c>
      <c r="N1550" t="s">
        <v>60</v>
      </c>
      <c r="O1550" t="s">
        <v>39</v>
      </c>
      <c r="P1550" t="s">
        <v>40</v>
      </c>
      <c r="Q1550">
        <v>3</v>
      </c>
      <c r="R1550" s="1">
        <v>45129</v>
      </c>
      <c r="S1550">
        <v>3</v>
      </c>
      <c r="T1550">
        <v>1</v>
      </c>
      <c r="U1550">
        <v>5</v>
      </c>
      <c r="V1550" s="1">
        <v>45056</v>
      </c>
      <c r="W1550" t="s">
        <v>92</v>
      </c>
      <c r="X1550" t="s">
        <v>51</v>
      </c>
      <c r="Y1550" t="s">
        <v>52</v>
      </c>
      <c r="Z1550">
        <v>3</v>
      </c>
      <c r="AA1550">
        <v>685.62</v>
      </c>
      <c r="AB1550">
        <v>31</v>
      </c>
    </row>
    <row r="1551" spans="1:28" x14ac:dyDescent="0.25">
      <c r="A1551">
        <v>2070</v>
      </c>
      <c r="B1551" s="1">
        <v>44744</v>
      </c>
      <c r="C1551" t="s">
        <v>106</v>
      </c>
      <c r="D1551" t="s">
        <v>85</v>
      </c>
      <c r="E1551" t="s">
        <v>30</v>
      </c>
      <c r="F1551" t="s">
        <v>31</v>
      </c>
      <c r="G1551" t="s">
        <v>45</v>
      </c>
      <c r="H1551" t="s">
        <v>55</v>
      </c>
      <c r="I1551" t="s">
        <v>34</v>
      </c>
      <c r="J1551" t="s">
        <v>70</v>
      </c>
      <c r="K1551" s="1">
        <v>25254</v>
      </c>
      <c r="L1551" t="s">
        <v>36</v>
      </c>
      <c r="M1551" t="s">
        <v>37</v>
      </c>
      <c r="N1551" t="s">
        <v>38</v>
      </c>
      <c r="O1551" t="s">
        <v>77</v>
      </c>
      <c r="P1551" t="s">
        <v>40</v>
      </c>
      <c r="Q1551">
        <v>3</v>
      </c>
      <c r="R1551" s="1">
        <v>44980</v>
      </c>
      <c r="S1551">
        <v>3</v>
      </c>
      <c r="T1551">
        <v>4</v>
      </c>
      <c r="U1551">
        <v>5</v>
      </c>
      <c r="V1551" s="1">
        <v>45028</v>
      </c>
      <c r="W1551" t="s">
        <v>68</v>
      </c>
      <c r="X1551" t="s">
        <v>42</v>
      </c>
      <c r="Y1551" t="s">
        <v>63</v>
      </c>
      <c r="Z1551">
        <v>5</v>
      </c>
      <c r="AA1551">
        <v>842.88</v>
      </c>
      <c r="AB1551">
        <v>53</v>
      </c>
    </row>
    <row r="1552" spans="1:28" x14ac:dyDescent="0.25">
      <c r="A1552">
        <v>2071</v>
      </c>
      <c r="B1552" s="1">
        <v>44930</v>
      </c>
      <c r="C1552" t="s">
        <v>106</v>
      </c>
      <c r="D1552" t="s">
        <v>64</v>
      </c>
      <c r="E1552" t="s">
        <v>30</v>
      </c>
      <c r="F1552" t="s">
        <v>31</v>
      </c>
      <c r="G1552" t="s">
        <v>45</v>
      </c>
      <c r="H1552" t="s">
        <v>55</v>
      </c>
      <c r="I1552" t="s">
        <v>34</v>
      </c>
      <c r="J1552" t="s">
        <v>101</v>
      </c>
      <c r="K1552" s="1">
        <v>28259</v>
      </c>
      <c r="L1552" t="s">
        <v>36</v>
      </c>
      <c r="M1552" t="s">
        <v>37</v>
      </c>
      <c r="N1552" t="s">
        <v>38</v>
      </c>
      <c r="O1552" t="s">
        <v>39</v>
      </c>
      <c r="P1552" t="s">
        <v>40</v>
      </c>
      <c r="Q1552">
        <v>3</v>
      </c>
      <c r="R1552" s="1">
        <v>44819</v>
      </c>
      <c r="S1552">
        <v>2</v>
      </c>
      <c r="T1552">
        <v>1</v>
      </c>
      <c r="U1552">
        <v>5</v>
      </c>
      <c r="V1552" s="1">
        <v>44966</v>
      </c>
      <c r="W1552" t="s">
        <v>68</v>
      </c>
      <c r="X1552" t="s">
        <v>42</v>
      </c>
      <c r="Y1552" t="s">
        <v>52</v>
      </c>
      <c r="Z1552">
        <v>5</v>
      </c>
      <c r="AA1552">
        <v>735.7</v>
      </c>
      <c r="AB1552">
        <v>46</v>
      </c>
    </row>
    <row r="1553" spans="1:28" x14ac:dyDescent="0.25">
      <c r="A1553">
        <v>2072</v>
      </c>
      <c r="B1553" s="1">
        <v>45115</v>
      </c>
      <c r="C1553" t="s">
        <v>106</v>
      </c>
      <c r="D1553" t="s">
        <v>74</v>
      </c>
      <c r="E1553" t="s">
        <v>30</v>
      </c>
      <c r="F1553" t="s">
        <v>31</v>
      </c>
      <c r="G1553" t="s">
        <v>45</v>
      </c>
      <c r="H1553" t="s">
        <v>33</v>
      </c>
      <c r="I1553" t="s">
        <v>34</v>
      </c>
      <c r="J1553" t="s">
        <v>96</v>
      </c>
      <c r="K1553" s="1">
        <v>29471</v>
      </c>
      <c r="L1553" t="s">
        <v>36</v>
      </c>
      <c r="M1553" t="s">
        <v>37</v>
      </c>
      <c r="N1553" t="s">
        <v>38</v>
      </c>
      <c r="O1553" t="s">
        <v>61</v>
      </c>
      <c r="P1553" t="s">
        <v>40</v>
      </c>
      <c r="Q1553">
        <v>3</v>
      </c>
      <c r="R1553" s="1">
        <v>44825</v>
      </c>
      <c r="S1553">
        <v>5</v>
      </c>
      <c r="T1553">
        <v>4</v>
      </c>
      <c r="U1553">
        <v>1</v>
      </c>
      <c r="V1553" s="1">
        <v>45094</v>
      </c>
      <c r="W1553" t="s">
        <v>50</v>
      </c>
      <c r="X1553" t="s">
        <v>42</v>
      </c>
      <c r="Y1553" t="s">
        <v>73</v>
      </c>
      <c r="Z1553">
        <v>5</v>
      </c>
      <c r="AA1553">
        <v>974.31</v>
      </c>
      <c r="AB1553">
        <v>43</v>
      </c>
    </row>
    <row r="1554" spans="1:28" x14ac:dyDescent="0.25">
      <c r="A1554">
        <v>2073</v>
      </c>
      <c r="B1554" s="1">
        <v>44988</v>
      </c>
      <c r="C1554" t="s">
        <v>106</v>
      </c>
      <c r="D1554" t="s">
        <v>94</v>
      </c>
      <c r="E1554" t="s">
        <v>30</v>
      </c>
      <c r="F1554" t="s">
        <v>46</v>
      </c>
      <c r="G1554" t="s">
        <v>56</v>
      </c>
      <c r="H1554" t="s">
        <v>55</v>
      </c>
      <c r="I1554" t="s">
        <v>34</v>
      </c>
      <c r="J1554" t="s">
        <v>70</v>
      </c>
      <c r="K1554" s="1">
        <v>20654</v>
      </c>
      <c r="L1554" t="s">
        <v>36</v>
      </c>
      <c r="M1554" t="s">
        <v>37</v>
      </c>
      <c r="N1554" t="s">
        <v>49</v>
      </c>
      <c r="O1554" t="s">
        <v>61</v>
      </c>
      <c r="P1554" t="s">
        <v>40</v>
      </c>
      <c r="Q1554">
        <v>3</v>
      </c>
      <c r="R1554" s="1">
        <v>44969</v>
      </c>
      <c r="S1554">
        <v>1</v>
      </c>
      <c r="T1554">
        <v>2</v>
      </c>
      <c r="U1554">
        <v>2</v>
      </c>
      <c r="V1554" s="1">
        <v>45141</v>
      </c>
      <c r="W1554" t="s">
        <v>62</v>
      </c>
      <c r="X1554" t="s">
        <v>42</v>
      </c>
      <c r="Y1554" t="s">
        <v>52</v>
      </c>
      <c r="Z1554">
        <v>3</v>
      </c>
      <c r="AA1554">
        <v>760.53</v>
      </c>
      <c r="AB1554">
        <v>67</v>
      </c>
    </row>
    <row r="1555" spans="1:28" x14ac:dyDescent="0.25">
      <c r="A1555">
        <v>2074</v>
      </c>
      <c r="B1555" s="1">
        <v>43696</v>
      </c>
      <c r="C1555" t="s">
        <v>106</v>
      </c>
      <c r="D1555" t="s">
        <v>74</v>
      </c>
      <c r="E1555" t="s">
        <v>30</v>
      </c>
      <c r="F1555" t="s">
        <v>46</v>
      </c>
      <c r="G1555" t="s">
        <v>56</v>
      </c>
      <c r="H1555" t="s">
        <v>55</v>
      </c>
      <c r="I1555" t="s">
        <v>34</v>
      </c>
      <c r="J1555" t="s">
        <v>70</v>
      </c>
      <c r="K1555" s="1">
        <v>24801</v>
      </c>
      <c r="L1555" t="s">
        <v>36</v>
      </c>
      <c r="M1555" t="s">
        <v>37</v>
      </c>
      <c r="N1555" t="s">
        <v>49</v>
      </c>
      <c r="O1555" t="s">
        <v>39</v>
      </c>
      <c r="P1555" t="s">
        <v>40</v>
      </c>
      <c r="Q1555">
        <v>3</v>
      </c>
      <c r="R1555" s="1">
        <v>45112</v>
      </c>
      <c r="S1555">
        <v>3</v>
      </c>
      <c r="T1555">
        <v>2</v>
      </c>
      <c r="U1555">
        <v>4</v>
      </c>
      <c r="V1555" s="1">
        <v>44824</v>
      </c>
      <c r="W1555" t="s">
        <v>62</v>
      </c>
      <c r="X1555" t="s">
        <v>42</v>
      </c>
      <c r="Y1555" t="s">
        <v>73</v>
      </c>
      <c r="Z1555">
        <v>5</v>
      </c>
      <c r="AA1555">
        <v>640.97</v>
      </c>
      <c r="AB1555">
        <v>52</v>
      </c>
    </row>
    <row r="1556" spans="1:28" x14ac:dyDescent="0.25">
      <c r="A1556">
        <v>2075</v>
      </c>
      <c r="B1556" s="1">
        <v>43403</v>
      </c>
      <c r="C1556" t="s">
        <v>28</v>
      </c>
      <c r="D1556" t="s">
        <v>81</v>
      </c>
      <c r="E1556" t="s">
        <v>30</v>
      </c>
      <c r="F1556" t="s">
        <v>31</v>
      </c>
      <c r="G1556" t="s">
        <v>45</v>
      </c>
      <c r="H1556" t="s">
        <v>55</v>
      </c>
      <c r="I1556" t="s">
        <v>34</v>
      </c>
      <c r="J1556" t="s">
        <v>96</v>
      </c>
      <c r="K1556" s="1">
        <v>28046</v>
      </c>
      <c r="L1556" t="s">
        <v>36</v>
      </c>
      <c r="M1556" t="s">
        <v>37</v>
      </c>
      <c r="N1556" t="s">
        <v>60</v>
      </c>
      <c r="O1556" t="s">
        <v>67</v>
      </c>
      <c r="P1556" t="s">
        <v>40</v>
      </c>
      <c r="Q1556">
        <v>3</v>
      </c>
      <c r="R1556" s="1">
        <v>44984</v>
      </c>
      <c r="S1556">
        <v>4</v>
      </c>
      <c r="T1556">
        <v>5</v>
      </c>
      <c r="U1556">
        <v>2</v>
      </c>
      <c r="V1556" s="1">
        <v>44861</v>
      </c>
      <c r="W1556" t="s">
        <v>50</v>
      </c>
      <c r="X1556" t="s">
        <v>51</v>
      </c>
      <c r="Y1556" t="s">
        <v>52</v>
      </c>
      <c r="Z1556">
        <v>5</v>
      </c>
      <c r="AA1556">
        <v>807.49</v>
      </c>
      <c r="AB1556">
        <v>42</v>
      </c>
    </row>
    <row r="1557" spans="1:28" x14ac:dyDescent="0.25">
      <c r="A1557">
        <v>2076</v>
      </c>
      <c r="B1557" s="1">
        <v>44537</v>
      </c>
      <c r="C1557" t="s">
        <v>28</v>
      </c>
      <c r="D1557" t="s">
        <v>54</v>
      </c>
      <c r="E1557" t="s">
        <v>30</v>
      </c>
      <c r="F1557" t="s">
        <v>55</v>
      </c>
      <c r="G1557" t="s">
        <v>45</v>
      </c>
      <c r="H1557" t="s">
        <v>55</v>
      </c>
      <c r="I1557" t="s">
        <v>34</v>
      </c>
      <c r="J1557" t="s">
        <v>70</v>
      </c>
      <c r="K1557" s="1">
        <v>15914</v>
      </c>
      <c r="L1557" t="s">
        <v>36</v>
      </c>
      <c r="M1557" t="s">
        <v>37</v>
      </c>
      <c r="N1557" t="s">
        <v>72</v>
      </c>
      <c r="O1557" t="s">
        <v>77</v>
      </c>
      <c r="P1557" t="s">
        <v>40</v>
      </c>
      <c r="Q1557">
        <v>3</v>
      </c>
      <c r="R1557" s="1">
        <v>44933</v>
      </c>
      <c r="S1557">
        <v>5</v>
      </c>
      <c r="T1557">
        <v>5</v>
      </c>
      <c r="U1557">
        <v>1</v>
      </c>
      <c r="V1557" s="1">
        <v>44873</v>
      </c>
      <c r="W1557" t="s">
        <v>92</v>
      </c>
      <c r="X1557" t="s">
        <v>42</v>
      </c>
      <c r="Y1557" t="s">
        <v>63</v>
      </c>
      <c r="Z1557">
        <v>3</v>
      </c>
      <c r="AA1557">
        <v>350.22</v>
      </c>
      <c r="AB1557">
        <v>78</v>
      </c>
    </row>
    <row r="1558" spans="1:28" x14ac:dyDescent="0.25">
      <c r="A1558">
        <v>2077</v>
      </c>
      <c r="B1558" s="1">
        <v>44153</v>
      </c>
      <c r="C1558" t="s">
        <v>28</v>
      </c>
      <c r="D1558" t="s">
        <v>94</v>
      </c>
      <c r="E1558" t="s">
        <v>30</v>
      </c>
      <c r="F1558" t="s">
        <v>55</v>
      </c>
      <c r="G1558" t="s">
        <v>45</v>
      </c>
      <c r="H1558" t="s">
        <v>33</v>
      </c>
      <c r="I1558" t="s">
        <v>34</v>
      </c>
      <c r="J1558" t="s">
        <v>65</v>
      </c>
      <c r="K1558" s="1">
        <v>16065</v>
      </c>
      <c r="L1558" t="s">
        <v>36</v>
      </c>
      <c r="M1558" t="s">
        <v>37</v>
      </c>
      <c r="N1558" t="s">
        <v>84</v>
      </c>
      <c r="O1558" t="s">
        <v>67</v>
      </c>
      <c r="P1558" t="s">
        <v>40</v>
      </c>
      <c r="Q1558">
        <v>3</v>
      </c>
      <c r="R1558" s="1">
        <v>45133</v>
      </c>
      <c r="S1558">
        <v>4</v>
      </c>
      <c r="T1558">
        <v>1</v>
      </c>
      <c r="U1558">
        <v>1</v>
      </c>
      <c r="V1558" s="1">
        <v>45023</v>
      </c>
      <c r="W1558" t="s">
        <v>92</v>
      </c>
      <c r="X1558" t="s">
        <v>42</v>
      </c>
      <c r="Y1558" t="s">
        <v>63</v>
      </c>
      <c r="Z1558">
        <v>4</v>
      </c>
      <c r="AA1558">
        <v>447.67</v>
      </c>
      <c r="AB1558">
        <v>77</v>
      </c>
    </row>
    <row r="1559" spans="1:28" x14ac:dyDescent="0.25">
      <c r="A1559">
        <v>2078</v>
      </c>
      <c r="B1559" s="1">
        <v>43369</v>
      </c>
      <c r="C1559" t="s">
        <v>28</v>
      </c>
      <c r="D1559" t="s">
        <v>85</v>
      </c>
      <c r="E1559" t="s">
        <v>108</v>
      </c>
      <c r="F1559" t="s">
        <v>55</v>
      </c>
      <c r="G1559" t="s">
        <v>56</v>
      </c>
      <c r="H1559" t="s">
        <v>33</v>
      </c>
      <c r="I1559" t="s">
        <v>34</v>
      </c>
      <c r="J1559" t="s">
        <v>70</v>
      </c>
      <c r="K1559" s="1">
        <v>31711</v>
      </c>
      <c r="L1559" t="s">
        <v>36</v>
      </c>
      <c r="M1559" t="s">
        <v>37</v>
      </c>
      <c r="N1559" t="s">
        <v>38</v>
      </c>
      <c r="O1559" t="s">
        <v>61</v>
      </c>
      <c r="P1559" t="s">
        <v>40</v>
      </c>
      <c r="Q1559">
        <v>3</v>
      </c>
      <c r="R1559" s="1">
        <v>44855</v>
      </c>
      <c r="S1559">
        <v>5</v>
      </c>
      <c r="T1559">
        <v>5</v>
      </c>
      <c r="U1559">
        <v>2</v>
      </c>
      <c r="V1559" s="1">
        <v>44780</v>
      </c>
      <c r="W1559" t="s">
        <v>92</v>
      </c>
      <c r="X1559" t="s">
        <v>42</v>
      </c>
      <c r="Y1559" t="s">
        <v>52</v>
      </c>
      <c r="Z1559">
        <v>5</v>
      </c>
      <c r="AA1559">
        <v>737.61</v>
      </c>
      <c r="AB1559">
        <v>32</v>
      </c>
    </row>
    <row r="1560" spans="1:28" x14ac:dyDescent="0.25">
      <c r="A1560">
        <v>2079</v>
      </c>
      <c r="B1560" s="1">
        <v>44731</v>
      </c>
      <c r="C1560" t="s">
        <v>28</v>
      </c>
      <c r="D1560" t="s">
        <v>64</v>
      </c>
      <c r="E1560" t="s">
        <v>30</v>
      </c>
      <c r="F1560" t="s">
        <v>46</v>
      </c>
      <c r="G1560" t="s">
        <v>56</v>
      </c>
      <c r="H1560" t="s">
        <v>46</v>
      </c>
      <c r="I1560" t="s">
        <v>34</v>
      </c>
      <c r="J1560" t="s">
        <v>65</v>
      </c>
      <c r="K1560" s="1">
        <v>20618</v>
      </c>
      <c r="L1560" t="s">
        <v>36</v>
      </c>
      <c r="M1560" t="s">
        <v>37</v>
      </c>
      <c r="N1560" t="s">
        <v>38</v>
      </c>
      <c r="O1560" t="s">
        <v>67</v>
      </c>
      <c r="P1560" t="s">
        <v>40</v>
      </c>
      <c r="Q1560">
        <v>3</v>
      </c>
      <c r="R1560" s="1">
        <v>44988</v>
      </c>
      <c r="S1560">
        <v>4</v>
      </c>
      <c r="T1560">
        <v>2</v>
      </c>
      <c r="U1560">
        <v>3</v>
      </c>
      <c r="V1560" s="1">
        <v>44941</v>
      </c>
      <c r="W1560" t="s">
        <v>41</v>
      </c>
      <c r="X1560" t="s">
        <v>51</v>
      </c>
      <c r="Y1560" t="s">
        <v>63</v>
      </c>
      <c r="Z1560">
        <v>4</v>
      </c>
      <c r="AA1560">
        <v>444.96</v>
      </c>
      <c r="AB1560">
        <v>66</v>
      </c>
    </row>
    <row r="1561" spans="1:28" x14ac:dyDescent="0.25">
      <c r="A1561">
        <v>2080</v>
      </c>
      <c r="B1561" s="1">
        <v>44819</v>
      </c>
      <c r="C1561" t="s">
        <v>28</v>
      </c>
      <c r="D1561" t="s">
        <v>74</v>
      </c>
      <c r="E1561" t="s">
        <v>30</v>
      </c>
      <c r="F1561" t="s">
        <v>31</v>
      </c>
      <c r="G1561" t="s">
        <v>56</v>
      </c>
      <c r="H1561" t="s">
        <v>33</v>
      </c>
      <c r="I1561" t="s">
        <v>34</v>
      </c>
      <c r="J1561" t="s">
        <v>102</v>
      </c>
      <c r="K1561" s="1">
        <v>22223</v>
      </c>
      <c r="L1561" t="s">
        <v>36</v>
      </c>
      <c r="M1561" t="s">
        <v>37</v>
      </c>
      <c r="N1561" t="s">
        <v>60</v>
      </c>
      <c r="O1561" t="s">
        <v>67</v>
      </c>
      <c r="P1561" t="s">
        <v>40</v>
      </c>
      <c r="Q1561">
        <v>3</v>
      </c>
      <c r="R1561" s="1">
        <v>44969</v>
      </c>
      <c r="S1561">
        <v>4</v>
      </c>
      <c r="T1561">
        <v>1</v>
      </c>
      <c r="U1561">
        <v>4</v>
      </c>
      <c r="V1561" s="1">
        <v>45086</v>
      </c>
      <c r="W1561" t="s">
        <v>62</v>
      </c>
      <c r="X1561" t="s">
        <v>51</v>
      </c>
      <c r="Y1561" t="s">
        <v>43</v>
      </c>
      <c r="Z1561">
        <v>1</v>
      </c>
      <c r="AA1561">
        <v>605.04999999999995</v>
      </c>
      <c r="AB1561">
        <v>62</v>
      </c>
    </row>
    <row r="1562" spans="1:28" x14ac:dyDescent="0.25">
      <c r="A1562">
        <v>2081</v>
      </c>
      <c r="B1562" s="1">
        <v>43960</v>
      </c>
      <c r="C1562" t="s">
        <v>28</v>
      </c>
      <c r="D1562" t="s">
        <v>69</v>
      </c>
      <c r="E1562" t="s">
        <v>30</v>
      </c>
      <c r="F1562" t="s">
        <v>46</v>
      </c>
      <c r="G1562" t="s">
        <v>45</v>
      </c>
      <c r="H1562" t="s">
        <v>33</v>
      </c>
      <c r="I1562" t="s">
        <v>34</v>
      </c>
      <c r="J1562" t="s">
        <v>79</v>
      </c>
      <c r="K1562" s="1">
        <v>32302</v>
      </c>
      <c r="L1562" t="s">
        <v>36</v>
      </c>
      <c r="M1562" t="s">
        <v>37</v>
      </c>
      <c r="N1562" t="s">
        <v>84</v>
      </c>
      <c r="O1562" t="s">
        <v>67</v>
      </c>
      <c r="P1562" t="s">
        <v>40</v>
      </c>
      <c r="Q1562">
        <v>3</v>
      </c>
      <c r="R1562" s="1">
        <v>44978</v>
      </c>
      <c r="S1562">
        <v>1</v>
      </c>
      <c r="T1562">
        <v>1</v>
      </c>
      <c r="U1562">
        <v>4</v>
      </c>
      <c r="V1562" s="1">
        <v>45060</v>
      </c>
      <c r="W1562" t="s">
        <v>50</v>
      </c>
      <c r="X1562" t="s">
        <v>51</v>
      </c>
      <c r="Y1562" t="s">
        <v>43</v>
      </c>
      <c r="Z1562">
        <v>4</v>
      </c>
      <c r="AA1562">
        <v>744.4</v>
      </c>
      <c r="AB1562">
        <v>32</v>
      </c>
    </row>
    <row r="1563" spans="1:28" x14ac:dyDescent="0.25">
      <c r="A1563">
        <v>2082</v>
      </c>
      <c r="B1563" s="1">
        <v>44244</v>
      </c>
      <c r="C1563" t="s">
        <v>28</v>
      </c>
      <c r="D1563" t="s">
        <v>29</v>
      </c>
      <c r="E1563" t="s">
        <v>30</v>
      </c>
      <c r="F1563" t="s">
        <v>31</v>
      </c>
      <c r="G1563" t="s">
        <v>32</v>
      </c>
      <c r="H1563" t="s">
        <v>33</v>
      </c>
      <c r="I1563" t="s">
        <v>34</v>
      </c>
      <c r="J1563" t="s">
        <v>70</v>
      </c>
      <c r="K1563" s="1">
        <v>22289</v>
      </c>
      <c r="L1563" t="s">
        <v>36</v>
      </c>
      <c r="M1563" t="s">
        <v>48</v>
      </c>
      <c r="N1563" t="s">
        <v>72</v>
      </c>
      <c r="O1563" t="s">
        <v>61</v>
      </c>
      <c r="P1563" t="s">
        <v>40</v>
      </c>
      <c r="Q1563">
        <v>3</v>
      </c>
      <c r="R1563" s="1">
        <v>44927</v>
      </c>
      <c r="S1563">
        <v>4</v>
      </c>
      <c r="T1563">
        <v>2</v>
      </c>
      <c r="U1563">
        <v>4</v>
      </c>
      <c r="V1563" s="1">
        <v>44782</v>
      </c>
      <c r="W1563" t="s">
        <v>50</v>
      </c>
      <c r="X1563" t="s">
        <v>51</v>
      </c>
      <c r="Y1563" t="s">
        <v>52</v>
      </c>
      <c r="Z1563">
        <v>1</v>
      </c>
      <c r="AA1563">
        <v>230.77</v>
      </c>
      <c r="AB1563">
        <v>60</v>
      </c>
    </row>
    <row r="1564" spans="1:28" x14ac:dyDescent="0.25">
      <c r="A1564">
        <v>2083</v>
      </c>
      <c r="B1564" s="1">
        <v>43933</v>
      </c>
      <c r="C1564" t="s">
        <v>28</v>
      </c>
      <c r="D1564" t="s">
        <v>44</v>
      </c>
      <c r="E1564" t="s">
        <v>30</v>
      </c>
      <c r="F1564" t="s">
        <v>31</v>
      </c>
      <c r="G1564" t="s">
        <v>32</v>
      </c>
      <c r="H1564" t="s">
        <v>33</v>
      </c>
      <c r="I1564" t="s">
        <v>34</v>
      </c>
      <c r="J1564" t="s">
        <v>79</v>
      </c>
      <c r="K1564" s="1">
        <v>29722</v>
      </c>
      <c r="L1564" t="s">
        <v>36</v>
      </c>
      <c r="M1564" t="s">
        <v>37</v>
      </c>
      <c r="N1564" t="s">
        <v>49</v>
      </c>
      <c r="O1564" t="s">
        <v>77</v>
      </c>
      <c r="P1564" t="s">
        <v>40</v>
      </c>
      <c r="Q1564">
        <v>3</v>
      </c>
      <c r="R1564" s="1">
        <v>45103</v>
      </c>
      <c r="S1564">
        <v>2</v>
      </c>
      <c r="T1564">
        <v>2</v>
      </c>
      <c r="U1564">
        <v>4</v>
      </c>
      <c r="V1564" s="1">
        <v>44916</v>
      </c>
      <c r="W1564" t="s">
        <v>62</v>
      </c>
      <c r="X1564" t="s">
        <v>51</v>
      </c>
      <c r="Y1564" t="s">
        <v>52</v>
      </c>
      <c r="Z1564">
        <v>5</v>
      </c>
      <c r="AA1564">
        <v>569.44000000000005</v>
      </c>
      <c r="AB1564">
        <v>39</v>
      </c>
    </row>
    <row r="1565" spans="1:28" x14ac:dyDescent="0.25">
      <c r="A1565">
        <v>2084</v>
      </c>
      <c r="B1565" s="1">
        <v>44285</v>
      </c>
      <c r="C1565" t="s">
        <v>28</v>
      </c>
      <c r="D1565" t="s">
        <v>87</v>
      </c>
      <c r="E1565" t="s">
        <v>30</v>
      </c>
      <c r="F1565" t="s">
        <v>31</v>
      </c>
      <c r="G1565" t="s">
        <v>56</v>
      </c>
      <c r="H1565" t="s">
        <v>55</v>
      </c>
      <c r="I1565" t="s">
        <v>34</v>
      </c>
      <c r="J1565" t="s">
        <v>118</v>
      </c>
      <c r="K1565" s="1">
        <v>25970</v>
      </c>
      <c r="L1565" t="s">
        <v>36</v>
      </c>
      <c r="M1565" t="s">
        <v>37</v>
      </c>
      <c r="N1565" t="s">
        <v>49</v>
      </c>
      <c r="O1565" t="s">
        <v>77</v>
      </c>
      <c r="P1565" t="s">
        <v>40</v>
      </c>
      <c r="Q1565">
        <v>3</v>
      </c>
      <c r="R1565" s="1">
        <v>45072</v>
      </c>
      <c r="S1565">
        <v>3</v>
      </c>
      <c r="T1565">
        <v>2</v>
      </c>
      <c r="U1565">
        <v>2</v>
      </c>
      <c r="V1565" s="1">
        <v>44959</v>
      </c>
      <c r="W1565" t="s">
        <v>62</v>
      </c>
      <c r="X1565" t="s">
        <v>51</v>
      </c>
      <c r="Y1565" t="s">
        <v>73</v>
      </c>
      <c r="Z1565">
        <v>1</v>
      </c>
      <c r="AA1565">
        <v>677.67</v>
      </c>
      <c r="AB1565">
        <v>50</v>
      </c>
    </row>
    <row r="1566" spans="1:28" x14ac:dyDescent="0.25">
      <c r="A1566">
        <v>2085</v>
      </c>
      <c r="B1566" s="1">
        <v>43590</v>
      </c>
      <c r="C1566" t="s">
        <v>28</v>
      </c>
      <c r="D1566" t="s">
        <v>81</v>
      </c>
      <c r="E1566" t="s">
        <v>30</v>
      </c>
      <c r="F1566" t="s">
        <v>31</v>
      </c>
      <c r="G1566" t="s">
        <v>32</v>
      </c>
      <c r="H1566" t="s">
        <v>55</v>
      </c>
      <c r="I1566" t="s">
        <v>34</v>
      </c>
      <c r="J1566" t="s">
        <v>79</v>
      </c>
      <c r="K1566" s="1">
        <v>36353</v>
      </c>
      <c r="L1566" t="s">
        <v>36</v>
      </c>
      <c r="M1566" t="s">
        <v>37</v>
      </c>
      <c r="N1566" t="s">
        <v>84</v>
      </c>
      <c r="O1566" t="s">
        <v>67</v>
      </c>
      <c r="P1566" t="s">
        <v>40</v>
      </c>
      <c r="Q1566">
        <v>3</v>
      </c>
      <c r="R1566" s="1">
        <v>44847</v>
      </c>
      <c r="S1566">
        <v>3</v>
      </c>
      <c r="T1566">
        <v>4</v>
      </c>
      <c r="U1566">
        <v>4</v>
      </c>
      <c r="V1566" s="1">
        <v>45014</v>
      </c>
      <c r="W1566" t="s">
        <v>62</v>
      </c>
      <c r="X1566" t="s">
        <v>51</v>
      </c>
      <c r="Y1566" t="s">
        <v>52</v>
      </c>
      <c r="Z1566">
        <v>1</v>
      </c>
      <c r="AA1566">
        <v>963.42</v>
      </c>
      <c r="AB1566">
        <v>20</v>
      </c>
    </row>
    <row r="1567" spans="1:28" x14ac:dyDescent="0.25">
      <c r="A1567">
        <v>2086</v>
      </c>
      <c r="B1567" s="1">
        <v>44347</v>
      </c>
      <c r="C1567" t="s">
        <v>28</v>
      </c>
      <c r="D1567" t="s">
        <v>54</v>
      </c>
      <c r="E1567" t="s">
        <v>30</v>
      </c>
      <c r="F1567" t="s">
        <v>31</v>
      </c>
      <c r="G1567" t="s">
        <v>45</v>
      </c>
      <c r="H1567" t="s">
        <v>46</v>
      </c>
      <c r="I1567" t="s">
        <v>34</v>
      </c>
      <c r="J1567" t="s">
        <v>65</v>
      </c>
      <c r="K1567" s="1">
        <v>28808</v>
      </c>
      <c r="L1567" t="s">
        <v>36</v>
      </c>
      <c r="M1567" t="s">
        <v>37</v>
      </c>
      <c r="N1567" t="s">
        <v>84</v>
      </c>
      <c r="O1567" t="s">
        <v>77</v>
      </c>
      <c r="P1567" t="s">
        <v>40</v>
      </c>
      <c r="Q1567">
        <v>3</v>
      </c>
      <c r="R1567" s="1">
        <v>44778</v>
      </c>
      <c r="S1567">
        <v>5</v>
      </c>
      <c r="T1567">
        <v>4</v>
      </c>
      <c r="U1567">
        <v>3</v>
      </c>
      <c r="V1567" s="1">
        <v>45019</v>
      </c>
      <c r="W1567" t="s">
        <v>92</v>
      </c>
      <c r="X1567" t="s">
        <v>51</v>
      </c>
      <c r="Y1567" t="s">
        <v>63</v>
      </c>
      <c r="Z1567">
        <v>3</v>
      </c>
      <c r="AA1567">
        <v>488.66</v>
      </c>
      <c r="AB1567">
        <v>43</v>
      </c>
    </row>
    <row r="1568" spans="1:28" x14ac:dyDescent="0.25">
      <c r="A1568">
        <v>2087</v>
      </c>
      <c r="B1568" s="1">
        <v>43790</v>
      </c>
      <c r="C1568" t="s">
        <v>28</v>
      </c>
      <c r="D1568" t="s">
        <v>94</v>
      </c>
      <c r="E1568" t="s">
        <v>30</v>
      </c>
      <c r="F1568" t="s">
        <v>46</v>
      </c>
      <c r="G1568" t="s">
        <v>45</v>
      </c>
      <c r="H1568" t="s">
        <v>55</v>
      </c>
      <c r="I1568" t="s">
        <v>34</v>
      </c>
      <c r="J1568" t="s">
        <v>70</v>
      </c>
      <c r="K1568" s="1">
        <v>21903</v>
      </c>
      <c r="L1568" t="s">
        <v>36</v>
      </c>
      <c r="M1568" t="s">
        <v>37</v>
      </c>
      <c r="N1568" t="s">
        <v>72</v>
      </c>
      <c r="O1568" t="s">
        <v>39</v>
      </c>
      <c r="P1568" t="s">
        <v>40</v>
      </c>
      <c r="Q1568">
        <v>3</v>
      </c>
      <c r="R1568" s="1">
        <v>44879</v>
      </c>
      <c r="S1568">
        <v>4</v>
      </c>
      <c r="T1568">
        <v>4</v>
      </c>
      <c r="U1568">
        <v>1</v>
      </c>
      <c r="V1568" s="1">
        <v>45018</v>
      </c>
      <c r="W1568" t="s">
        <v>41</v>
      </c>
      <c r="X1568" t="s">
        <v>42</v>
      </c>
      <c r="Y1568" t="s">
        <v>63</v>
      </c>
      <c r="Z1568">
        <v>3</v>
      </c>
      <c r="AA1568">
        <v>450.94</v>
      </c>
      <c r="AB1568">
        <v>60</v>
      </c>
    </row>
    <row r="1569" spans="1:28" x14ac:dyDescent="0.25">
      <c r="A1569">
        <v>2088</v>
      </c>
      <c r="B1569" s="1">
        <v>43665</v>
      </c>
      <c r="C1569" t="s">
        <v>28</v>
      </c>
      <c r="D1569" t="s">
        <v>85</v>
      </c>
      <c r="E1569" t="s">
        <v>30</v>
      </c>
      <c r="F1569" t="s">
        <v>31</v>
      </c>
      <c r="G1569" t="s">
        <v>56</v>
      </c>
      <c r="H1569" t="s">
        <v>55</v>
      </c>
      <c r="I1569" t="s">
        <v>34</v>
      </c>
      <c r="J1569" t="s">
        <v>105</v>
      </c>
      <c r="K1569" s="1">
        <v>22063</v>
      </c>
      <c r="L1569" t="s">
        <v>36</v>
      </c>
      <c r="M1569" t="s">
        <v>37</v>
      </c>
      <c r="N1569" t="s">
        <v>38</v>
      </c>
      <c r="O1569" t="s">
        <v>77</v>
      </c>
      <c r="P1569" t="s">
        <v>40</v>
      </c>
      <c r="Q1569">
        <v>3</v>
      </c>
      <c r="R1569" s="1">
        <v>44916</v>
      </c>
      <c r="S1569">
        <v>2</v>
      </c>
      <c r="T1569">
        <v>1</v>
      </c>
      <c r="U1569">
        <v>2</v>
      </c>
      <c r="V1569" s="1">
        <v>44966</v>
      </c>
      <c r="W1569" t="s">
        <v>92</v>
      </c>
      <c r="X1569" t="s">
        <v>51</v>
      </c>
      <c r="Y1569" t="s">
        <v>63</v>
      </c>
      <c r="Z1569">
        <v>3</v>
      </c>
      <c r="AA1569">
        <v>407.99</v>
      </c>
      <c r="AB1569">
        <v>59</v>
      </c>
    </row>
    <row r="1570" spans="1:28" x14ac:dyDescent="0.25">
      <c r="A1570">
        <v>2089</v>
      </c>
      <c r="B1570" s="1">
        <v>43463</v>
      </c>
      <c r="C1570" t="s">
        <v>28</v>
      </c>
      <c r="D1570" t="s">
        <v>64</v>
      </c>
      <c r="E1570" t="s">
        <v>30</v>
      </c>
      <c r="F1570" t="s">
        <v>31</v>
      </c>
      <c r="G1570" t="s">
        <v>32</v>
      </c>
      <c r="H1570" t="s">
        <v>46</v>
      </c>
      <c r="I1570" t="s">
        <v>34</v>
      </c>
      <c r="J1570" t="s">
        <v>110</v>
      </c>
      <c r="K1570" s="1">
        <v>24262</v>
      </c>
      <c r="L1570" t="s">
        <v>36</v>
      </c>
      <c r="M1570" t="s">
        <v>37</v>
      </c>
      <c r="N1570" t="s">
        <v>38</v>
      </c>
      <c r="O1570" t="s">
        <v>67</v>
      </c>
      <c r="P1570" t="s">
        <v>40</v>
      </c>
      <c r="Q1570">
        <v>3</v>
      </c>
      <c r="R1570" s="1">
        <v>45093</v>
      </c>
      <c r="S1570">
        <v>5</v>
      </c>
      <c r="T1570">
        <v>3</v>
      </c>
      <c r="U1570">
        <v>3</v>
      </c>
      <c r="V1570" s="1">
        <v>44930</v>
      </c>
      <c r="W1570" t="s">
        <v>92</v>
      </c>
      <c r="X1570" t="s">
        <v>42</v>
      </c>
      <c r="Y1570" t="s">
        <v>63</v>
      </c>
      <c r="Z1570">
        <v>2</v>
      </c>
      <c r="AA1570">
        <v>423.31</v>
      </c>
      <c r="AB1570">
        <v>52</v>
      </c>
    </row>
    <row r="1571" spans="1:28" x14ac:dyDescent="0.25">
      <c r="A1571">
        <v>2090</v>
      </c>
      <c r="B1571" s="1">
        <v>44938</v>
      </c>
      <c r="C1571" t="s">
        <v>106</v>
      </c>
      <c r="D1571" t="s">
        <v>44</v>
      </c>
      <c r="E1571" t="s">
        <v>30</v>
      </c>
      <c r="F1571" t="s">
        <v>46</v>
      </c>
      <c r="G1571" t="s">
        <v>56</v>
      </c>
      <c r="H1571" t="s">
        <v>55</v>
      </c>
      <c r="I1571" t="s">
        <v>34</v>
      </c>
      <c r="J1571" t="s">
        <v>58</v>
      </c>
      <c r="K1571" s="1">
        <v>15644</v>
      </c>
      <c r="L1571" t="s">
        <v>36</v>
      </c>
      <c r="M1571" t="s">
        <v>37</v>
      </c>
      <c r="N1571" t="s">
        <v>84</v>
      </c>
      <c r="O1571" t="s">
        <v>77</v>
      </c>
      <c r="P1571" t="s">
        <v>40</v>
      </c>
      <c r="Q1571">
        <v>3</v>
      </c>
      <c r="R1571" s="1">
        <v>45130</v>
      </c>
      <c r="S1571">
        <v>3</v>
      </c>
      <c r="T1571">
        <v>4</v>
      </c>
      <c r="U1571">
        <v>3</v>
      </c>
      <c r="V1571" s="1">
        <v>44857</v>
      </c>
      <c r="W1571" t="s">
        <v>41</v>
      </c>
      <c r="X1571" t="s">
        <v>42</v>
      </c>
      <c r="Y1571" t="s">
        <v>52</v>
      </c>
      <c r="Z1571">
        <v>1</v>
      </c>
      <c r="AA1571">
        <v>189.64</v>
      </c>
      <c r="AB1571">
        <v>81</v>
      </c>
    </row>
    <row r="1572" spans="1:28" x14ac:dyDescent="0.25">
      <c r="A1572">
        <v>2091</v>
      </c>
      <c r="B1572" s="1">
        <v>44890</v>
      </c>
      <c r="C1572" t="s">
        <v>106</v>
      </c>
      <c r="D1572" t="s">
        <v>87</v>
      </c>
      <c r="E1572" t="s">
        <v>30</v>
      </c>
      <c r="F1572" t="s">
        <v>31</v>
      </c>
      <c r="G1572" t="s">
        <v>32</v>
      </c>
      <c r="H1572" t="s">
        <v>46</v>
      </c>
      <c r="I1572" t="s">
        <v>34</v>
      </c>
      <c r="J1572" t="s">
        <v>70</v>
      </c>
      <c r="K1572" s="1">
        <v>36233</v>
      </c>
      <c r="L1572" t="s">
        <v>36</v>
      </c>
      <c r="M1572" t="s">
        <v>37</v>
      </c>
      <c r="N1572" t="s">
        <v>72</v>
      </c>
      <c r="O1572" t="s">
        <v>61</v>
      </c>
      <c r="P1572" t="s">
        <v>40</v>
      </c>
      <c r="Q1572">
        <v>3</v>
      </c>
      <c r="R1572" s="1">
        <v>44978</v>
      </c>
      <c r="S1572">
        <v>3</v>
      </c>
      <c r="T1572">
        <v>1</v>
      </c>
      <c r="U1572">
        <v>1</v>
      </c>
      <c r="V1572" s="1">
        <v>45127</v>
      </c>
      <c r="W1572" t="s">
        <v>41</v>
      </c>
      <c r="X1572" t="s">
        <v>42</v>
      </c>
      <c r="Y1572" t="s">
        <v>52</v>
      </c>
      <c r="Z1572">
        <v>3</v>
      </c>
      <c r="AA1572">
        <v>102.77</v>
      </c>
      <c r="AB1572">
        <v>23</v>
      </c>
    </row>
    <row r="1573" spans="1:28" x14ac:dyDescent="0.25">
      <c r="A1573">
        <v>2092</v>
      </c>
      <c r="B1573" s="1">
        <v>43782</v>
      </c>
      <c r="C1573" t="s">
        <v>106</v>
      </c>
      <c r="D1573" t="s">
        <v>81</v>
      </c>
      <c r="E1573" t="s">
        <v>30</v>
      </c>
      <c r="F1573" t="s">
        <v>46</v>
      </c>
      <c r="G1573" t="s">
        <v>32</v>
      </c>
      <c r="H1573" t="s">
        <v>55</v>
      </c>
      <c r="I1573" t="s">
        <v>34</v>
      </c>
      <c r="J1573" t="s">
        <v>70</v>
      </c>
      <c r="K1573" s="1">
        <v>32029</v>
      </c>
      <c r="L1573" t="s">
        <v>36</v>
      </c>
      <c r="M1573" t="s">
        <v>37</v>
      </c>
      <c r="N1573" t="s">
        <v>84</v>
      </c>
      <c r="O1573" t="s">
        <v>39</v>
      </c>
      <c r="P1573" t="s">
        <v>40</v>
      </c>
      <c r="Q1573">
        <v>3</v>
      </c>
      <c r="R1573" s="1">
        <v>45131</v>
      </c>
      <c r="S1573">
        <v>1</v>
      </c>
      <c r="T1573">
        <v>2</v>
      </c>
      <c r="U1573">
        <v>3</v>
      </c>
      <c r="V1573" s="1">
        <v>44998</v>
      </c>
      <c r="W1573" t="s">
        <v>92</v>
      </c>
      <c r="X1573" t="s">
        <v>51</v>
      </c>
      <c r="Y1573" t="s">
        <v>63</v>
      </c>
      <c r="Z1573">
        <v>5</v>
      </c>
      <c r="AA1573">
        <v>246.13</v>
      </c>
      <c r="AB1573">
        <v>32</v>
      </c>
    </row>
    <row r="1574" spans="1:28" x14ac:dyDescent="0.25">
      <c r="A1574">
        <v>2093</v>
      </c>
      <c r="B1574" s="1">
        <v>44082</v>
      </c>
      <c r="C1574" t="s">
        <v>106</v>
      </c>
      <c r="D1574" t="s">
        <v>54</v>
      </c>
      <c r="E1574" t="s">
        <v>30</v>
      </c>
      <c r="F1574" t="s">
        <v>31</v>
      </c>
      <c r="G1574" t="s">
        <v>45</v>
      </c>
      <c r="H1574" t="s">
        <v>33</v>
      </c>
      <c r="I1574" t="s">
        <v>34</v>
      </c>
      <c r="J1574" t="s">
        <v>65</v>
      </c>
      <c r="K1574" s="1">
        <v>17659</v>
      </c>
      <c r="L1574" t="s">
        <v>36</v>
      </c>
      <c r="M1574" t="s">
        <v>37</v>
      </c>
      <c r="N1574" t="s">
        <v>49</v>
      </c>
      <c r="O1574" t="s">
        <v>67</v>
      </c>
      <c r="P1574" t="s">
        <v>40</v>
      </c>
      <c r="Q1574">
        <v>3</v>
      </c>
      <c r="R1574" s="1">
        <v>44958</v>
      </c>
      <c r="S1574">
        <v>2</v>
      </c>
      <c r="T1574">
        <v>3</v>
      </c>
      <c r="U1574">
        <v>1</v>
      </c>
      <c r="V1574" s="1">
        <v>45039</v>
      </c>
      <c r="W1574" t="s">
        <v>41</v>
      </c>
      <c r="X1574" t="s">
        <v>51</v>
      </c>
      <c r="Y1574" t="s">
        <v>43</v>
      </c>
      <c r="Z1574">
        <v>5</v>
      </c>
      <c r="AA1574">
        <v>628.62</v>
      </c>
      <c r="AB1574">
        <v>72</v>
      </c>
    </row>
    <row r="1575" spans="1:28" x14ac:dyDescent="0.25">
      <c r="A1575">
        <v>2094</v>
      </c>
      <c r="B1575" s="1">
        <v>43632</v>
      </c>
      <c r="C1575" t="s">
        <v>106</v>
      </c>
      <c r="D1575" t="s">
        <v>94</v>
      </c>
      <c r="E1575" t="s">
        <v>30</v>
      </c>
      <c r="F1575" t="s">
        <v>46</v>
      </c>
      <c r="G1575" t="s">
        <v>32</v>
      </c>
      <c r="H1575" t="s">
        <v>46</v>
      </c>
      <c r="I1575" t="s">
        <v>34</v>
      </c>
      <c r="J1575" t="s">
        <v>70</v>
      </c>
      <c r="K1575" s="1">
        <v>23388</v>
      </c>
      <c r="L1575" t="s">
        <v>36</v>
      </c>
      <c r="M1575" t="s">
        <v>37</v>
      </c>
      <c r="N1575" t="s">
        <v>72</v>
      </c>
      <c r="O1575" t="s">
        <v>67</v>
      </c>
      <c r="P1575" t="s">
        <v>40</v>
      </c>
      <c r="Q1575">
        <v>3</v>
      </c>
      <c r="R1575" s="1">
        <v>44798</v>
      </c>
      <c r="S1575">
        <v>2</v>
      </c>
      <c r="T1575">
        <v>5</v>
      </c>
      <c r="U1575">
        <v>5</v>
      </c>
      <c r="V1575" s="1">
        <v>44996</v>
      </c>
      <c r="W1575" t="s">
        <v>41</v>
      </c>
      <c r="X1575" t="s">
        <v>42</v>
      </c>
      <c r="Y1575" t="s">
        <v>73</v>
      </c>
      <c r="Z1575">
        <v>4</v>
      </c>
      <c r="AA1575">
        <v>739.32</v>
      </c>
      <c r="AB1575">
        <v>55</v>
      </c>
    </row>
    <row r="1576" spans="1:28" x14ac:dyDescent="0.25">
      <c r="A1576">
        <v>2095</v>
      </c>
      <c r="B1576" s="1">
        <v>45121</v>
      </c>
      <c r="C1576" t="s">
        <v>106</v>
      </c>
      <c r="D1576" t="s">
        <v>85</v>
      </c>
      <c r="E1576" t="s">
        <v>30</v>
      </c>
      <c r="F1576" t="s">
        <v>55</v>
      </c>
      <c r="G1576" t="s">
        <v>45</v>
      </c>
      <c r="H1576" t="s">
        <v>55</v>
      </c>
      <c r="I1576" t="s">
        <v>34</v>
      </c>
      <c r="J1576" t="s">
        <v>96</v>
      </c>
      <c r="K1576" s="1">
        <v>35722</v>
      </c>
      <c r="L1576" t="s">
        <v>36</v>
      </c>
      <c r="M1576" t="s">
        <v>37</v>
      </c>
      <c r="N1576" t="s">
        <v>60</v>
      </c>
      <c r="O1576" t="s">
        <v>77</v>
      </c>
      <c r="P1576" t="s">
        <v>40</v>
      </c>
      <c r="Q1576">
        <v>3</v>
      </c>
      <c r="R1576" s="1">
        <v>45128</v>
      </c>
      <c r="S1576">
        <v>5</v>
      </c>
      <c r="T1576">
        <v>3</v>
      </c>
      <c r="U1576">
        <v>1</v>
      </c>
      <c r="V1576" s="1">
        <v>44879</v>
      </c>
      <c r="W1576" t="s">
        <v>41</v>
      </c>
      <c r="X1576" t="s">
        <v>42</v>
      </c>
      <c r="Y1576" t="s">
        <v>73</v>
      </c>
      <c r="Z1576">
        <v>3</v>
      </c>
      <c r="AA1576">
        <v>773.16</v>
      </c>
      <c r="AB1576">
        <v>26</v>
      </c>
    </row>
    <row r="1577" spans="1:28" x14ac:dyDescent="0.25">
      <c r="A1577">
        <v>2096</v>
      </c>
      <c r="B1577" s="1">
        <v>45125</v>
      </c>
      <c r="C1577" t="s">
        <v>106</v>
      </c>
      <c r="D1577" t="s">
        <v>64</v>
      </c>
      <c r="E1577" t="s">
        <v>30</v>
      </c>
      <c r="F1577" t="s">
        <v>31</v>
      </c>
      <c r="G1577" t="s">
        <v>32</v>
      </c>
      <c r="H1577" t="s">
        <v>55</v>
      </c>
      <c r="I1577" t="s">
        <v>34</v>
      </c>
      <c r="J1577" t="s">
        <v>70</v>
      </c>
      <c r="K1577" s="1">
        <v>31245</v>
      </c>
      <c r="L1577" t="s">
        <v>36</v>
      </c>
      <c r="M1577" t="s">
        <v>37</v>
      </c>
      <c r="N1577" t="s">
        <v>72</v>
      </c>
      <c r="O1577" t="s">
        <v>61</v>
      </c>
      <c r="P1577" t="s">
        <v>40</v>
      </c>
      <c r="Q1577">
        <v>3</v>
      </c>
      <c r="R1577" s="1">
        <v>45074</v>
      </c>
      <c r="S1577">
        <v>3</v>
      </c>
      <c r="T1577">
        <v>4</v>
      </c>
      <c r="U1577">
        <v>4</v>
      </c>
      <c r="V1577" s="1">
        <v>45041</v>
      </c>
      <c r="W1577" t="s">
        <v>92</v>
      </c>
      <c r="X1577" t="s">
        <v>51</v>
      </c>
      <c r="Y1577" t="s">
        <v>63</v>
      </c>
      <c r="Z1577">
        <v>3</v>
      </c>
      <c r="AA1577">
        <v>838.65</v>
      </c>
      <c r="AB1577">
        <v>38</v>
      </c>
    </row>
    <row r="1578" spans="1:28" x14ac:dyDescent="0.25">
      <c r="A1578">
        <v>2097</v>
      </c>
      <c r="B1578" s="1">
        <v>43440</v>
      </c>
      <c r="C1578" t="s">
        <v>106</v>
      </c>
      <c r="D1578" t="s">
        <v>74</v>
      </c>
      <c r="E1578" t="s">
        <v>30</v>
      </c>
      <c r="F1578" t="s">
        <v>46</v>
      </c>
      <c r="G1578" t="s">
        <v>32</v>
      </c>
      <c r="H1578" t="s">
        <v>55</v>
      </c>
      <c r="I1578" t="s">
        <v>34</v>
      </c>
      <c r="J1578" t="s">
        <v>47</v>
      </c>
      <c r="K1578" s="1">
        <v>23432</v>
      </c>
      <c r="L1578" t="s">
        <v>36</v>
      </c>
      <c r="M1578" t="s">
        <v>37</v>
      </c>
      <c r="N1578" t="s">
        <v>72</v>
      </c>
      <c r="O1578" t="s">
        <v>39</v>
      </c>
      <c r="P1578" t="s">
        <v>107</v>
      </c>
      <c r="Q1578">
        <v>2</v>
      </c>
      <c r="R1578" s="1">
        <v>44803</v>
      </c>
      <c r="S1578">
        <v>2</v>
      </c>
      <c r="T1578">
        <v>1</v>
      </c>
      <c r="U1578">
        <v>4</v>
      </c>
      <c r="V1578" s="1">
        <v>44891</v>
      </c>
      <c r="W1578" t="s">
        <v>68</v>
      </c>
      <c r="X1578" t="s">
        <v>51</v>
      </c>
      <c r="Y1578" t="s">
        <v>52</v>
      </c>
      <c r="Z1578">
        <v>3</v>
      </c>
      <c r="AA1578">
        <v>426.55</v>
      </c>
      <c r="AB1578">
        <v>54</v>
      </c>
    </row>
    <row r="1579" spans="1:28" x14ac:dyDescent="0.25">
      <c r="A1579">
        <v>2098</v>
      </c>
      <c r="B1579" s="1">
        <v>44027</v>
      </c>
      <c r="C1579" t="s">
        <v>106</v>
      </c>
      <c r="D1579" t="s">
        <v>69</v>
      </c>
      <c r="E1579" t="s">
        <v>30</v>
      </c>
      <c r="F1579" t="s">
        <v>46</v>
      </c>
      <c r="G1579" t="s">
        <v>56</v>
      </c>
      <c r="H1579" t="s">
        <v>33</v>
      </c>
      <c r="I1579" t="s">
        <v>34</v>
      </c>
      <c r="J1579" t="s">
        <v>102</v>
      </c>
      <c r="K1579" s="1">
        <v>18402</v>
      </c>
      <c r="L1579" t="s">
        <v>36</v>
      </c>
      <c r="M1579" t="s">
        <v>37</v>
      </c>
      <c r="N1579" t="s">
        <v>60</v>
      </c>
      <c r="O1579" t="s">
        <v>77</v>
      </c>
      <c r="P1579" t="s">
        <v>107</v>
      </c>
      <c r="Q1579">
        <v>5</v>
      </c>
      <c r="R1579" s="1">
        <v>44958</v>
      </c>
      <c r="S1579">
        <v>2</v>
      </c>
      <c r="T1579">
        <v>4</v>
      </c>
      <c r="U1579">
        <v>1</v>
      </c>
      <c r="V1579" s="1">
        <v>44829</v>
      </c>
      <c r="W1579" t="s">
        <v>62</v>
      </c>
      <c r="X1579" t="s">
        <v>51</v>
      </c>
      <c r="Y1579" t="s">
        <v>52</v>
      </c>
      <c r="Z1579">
        <v>2</v>
      </c>
      <c r="AA1579">
        <v>254.35</v>
      </c>
      <c r="AB1579">
        <v>70</v>
      </c>
    </row>
    <row r="1580" spans="1:28" x14ac:dyDescent="0.25">
      <c r="A1580">
        <v>2099</v>
      </c>
      <c r="B1580" s="1">
        <v>43403</v>
      </c>
      <c r="C1580" t="s">
        <v>28</v>
      </c>
      <c r="D1580" t="s">
        <v>69</v>
      </c>
      <c r="E1580" t="s">
        <v>30</v>
      </c>
      <c r="F1580" t="s">
        <v>55</v>
      </c>
      <c r="G1580" t="s">
        <v>56</v>
      </c>
      <c r="H1580" t="s">
        <v>46</v>
      </c>
      <c r="I1580" t="s">
        <v>34</v>
      </c>
      <c r="J1580" t="s">
        <v>58</v>
      </c>
      <c r="K1580" s="1">
        <v>25291</v>
      </c>
      <c r="L1580" t="s">
        <v>36</v>
      </c>
      <c r="M1580" t="s">
        <v>37</v>
      </c>
      <c r="N1580" t="s">
        <v>49</v>
      </c>
      <c r="O1580" t="s">
        <v>39</v>
      </c>
      <c r="P1580" t="s">
        <v>107</v>
      </c>
      <c r="Q1580">
        <v>4</v>
      </c>
      <c r="R1580" s="1">
        <v>45011</v>
      </c>
      <c r="S1580">
        <v>1</v>
      </c>
      <c r="T1580">
        <v>4</v>
      </c>
      <c r="U1580">
        <v>5</v>
      </c>
      <c r="V1580" s="1">
        <v>44985</v>
      </c>
      <c r="W1580" t="s">
        <v>50</v>
      </c>
      <c r="X1580" t="s">
        <v>51</v>
      </c>
      <c r="Y1580" t="s">
        <v>63</v>
      </c>
      <c r="Z1580">
        <v>2</v>
      </c>
      <c r="AA1580">
        <v>829.08</v>
      </c>
      <c r="AB1580">
        <v>49</v>
      </c>
    </row>
    <row r="1581" spans="1:28" x14ac:dyDescent="0.25">
      <c r="A1581">
        <v>2100</v>
      </c>
      <c r="B1581" s="1">
        <v>44817</v>
      </c>
      <c r="C1581" t="s">
        <v>28</v>
      </c>
      <c r="D1581" t="s">
        <v>29</v>
      </c>
      <c r="E1581" t="s">
        <v>30</v>
      </c>
      <c r="F1581" t="s">
        <v>31</v>
      </c>
      <c r="G1581" t="s">
        <v>45</v>
      </c>
      <c r="H1581" t="s">
        <v>33</v>
      </c>
      <c r="I1581" t="s">
        <v>34</v>
      </c>
      <c r="J1581" t="s">
        <v>47</v>
      </c>
      <c r="K1581" s="1">
        <v>16400</v>
      </c>
      <c r="L1581" t="s">
        <v>36</v>
      </c>
      <c r="M1581" t="s">
        <v>37</v>
      </c>
      <c r="N1581" t="s">
        <v>60</v>
      </c>
      <c r="O1581" t="s">
        <v>77</v>
      </c>
      <c r="P1581" t="s">
        <v>78</v>
      </c>
      <c r="Q1581">
        <v>4</v>
      </c>
      <c r="R1581" s="1">
        <v>44935</v>
      </c>
      <c r="S1581">
        <v>1</v>
      </c>
      <c r="T1581">
        <v>1</v>
      </c>
      <c r="U1581">
        <v>1</v>
      </c>
      <c r="V1581" s="1">
        <v>45045</v>
      </c>
      <c r="W1581" t="s">
        <v>92</v>
      </c>
      <c r="X1581" t="s">
        <v>51</v>
      </c>
      <c r="Y1581" t="s">
        <v>52</v>
      </c>
      <c r="Z1581">
        <v>2</v>
      </c>
      <c r="AA1581">
        <v>710.31</v>
      </c>
      <c r="AB1581">
        <v>78</v>
      </c>
    </row>
    <row r="1582" spans="1:28" x14ac:dyDescent="0.25">
      <c r="A1582">
        <v>2101</v>
      </c>
      <c r="B1582" s="1">
        <v>44923</v>
      </c>
      <c r="C1582" t="s">
        <v>28</v>
      </c>
      <c r="D1582" t="s">
        <v>85</v>
      </c>
      <c r="E1582" t="s">
        <v>108</v>
      </c>
      <c r="F1582" t="s">
        <v>55</v>
      </c>
      <c r="G1582" t="s">
        <v>56</v>
      </c>
      <c r="H1582" t="s">
        <v>33</v>
      </c>
      <c r="I1582" t="s">
        <v>34</v>
      </c>
      <c r="J1582" t="s">
        <v>97</v>
      </c>
      <c r="K1582" s="1">
        <v>23724</v>
      </c>
      <c r="L1582" t="s">
        <v>36</v>
      </c>
      <c r="M1582" t="s">
        <v>37</v>
      </c>
      <c r="N1582" t="s">
        <v>49</v>
      </c>
      <c r="O1582" t="s">
        <v>67</v>
      </c>
      <c r="P1582" t="s">
        <v>107</v>
      </c>
      <c r="Q1582">
        <v>5</v>
      </c>
      <c r="R1582" s="1">
        <v>44936</v>
      </c>
      <c r="S1582">
        <v>4</v>
      </c>
      <c r="T1582">
        <v>4</v>
      </c>
      <c r="U1582">
        <v>2</v>
      </c>
      <c r="V1582" s="1">
        <v>45106</v>
      </c>
      <c r="W1582" t="s">
        <v>41</v>
      </c>
      <c r="X1582" t="s">
        <v>51</v>
      </c>
      <c r="Y1582" t="s">
        <v>63</v>
      </c>
      <c r="Z1582">
        <v>1</v>
      </c>
      <c r="AA1582">
        <v>751.81</v>
      </c>
      <c r="AB1582">
        <v>58</v>
      </c>
    </row>
    <row r="1583" spans="1:28" x14ac:dyDescent="0.25">
      <c r="A1583">
        <v>2102</v>
      </c>
      <c r="B1583" s="1">
        <v>45009</v>
      </c>
      <c r="C1583" t="s">
        <v>28</v>
      </c>
      <c r="D1583" t="s">
        <v>44</v>
      </c>
      <c r="E1583" t="s">
        <v>30</v>
      </c>
      <c r="F1583" t="s">
        <v>46</v>
      </c>
      <c r="G1583" t="s">
        <v>56</v>
      </c>
      <c r="H1583" t="s">
        <v>46</v>
      </c>
      <c r="I1583" t="s">
        <v>34</v>
      </c>
      <c r="J1583" t="s">
        <v>70</v>
      </c>
      <c r="K1583" s="1">
        <v>24130</v>
      </c>
      <c r="L1583" t="s">
        <v>36</v>
      </c>
      <c r="M1583" t="s">
        <v>37</v>
      </c>
      <c r="N1583" t="s">
        <v>84</v>
      </c>
      <c r="O1583" t="s">
        <v>61</v>
      </c>
      <c r="P1583" t="s">
        <v>78</v>
      </c>
      <c r="Q1583">
        <v>2</v>
      </c>
      <c r="R1583" s="1">
        <v>45123</v>
      </c>
      <c r="S1583">
        <v>1</v>
      </c>
      <c r="T1583">
        <v>1</v>
      </c>
      <c r="U1583">
        <v>3</v>
      </c>
      <c r="V1583" s="1">
        <v>45050</v>
      </c>
      <c r="W1583" t="s">
        <v>92</v>
      </c>
      <c r="X1583" t="s">
        <v>42</v>
      </c>
      <c r="Y1583" t="s">
        <v>73</v>
      </c>
      <c r="Z1583">
        <v>1</v>
      </c>
      <c r="AA1583">
        <v>598.51</v>
      </c>
      <c r="AB1583">
        <v>57</v>
      </c>
    </row>
    <row r="1584" spans="1:28" x14ac:dyDescent="0.25">
      <c r="A1584">
        <v>2103</v>
      </c>
      <c r="B1584" s="1">
        <v>44106</v>
      </c>
      <c r="C1584" t="s">
        <v>28</v>
      </c>
      <c r="D1584" t="s">
        <v>87</v>
      </c>
      <c r="E1584" t="s">
        <v>30</v>
      </c>
      <c r="F1584" t="s">
        <v>31</v>
      </c>
      <c r="G1584" t="s">
        <v>45</v>
      </c>
      <c r="H1584" t="s">
        <v>55</v>
      </c>
      <c r="I1584" t="s">
        <v>34</v>
      </c>
      <c r="J1584" t="s">
        <v>70</v>
      </c>
      <c r="K1584" s="1">
        <v>31771</v>
      </c>
      <c r="L1584" t="s">
        <v>36</v>
      </c>
      <c r="M1584" t="s">
        <v>37</v>
      </c>
      <c r="N1584" t="s">
        <v>84</v>
      </c>
      <c r="O1584" t="s">
        <v>39</v>
      </c>
      <c r="P1584" t="s">
        <v>78</v>
      </c>
      <c r="Q1584">
        <v>5</v>
      </c>
      <c r="R1584" s="1">
        <v>44973</v>
      </c>
      <c r="S1584">
        <v>1</v>
      </c>
      <c r="T1584">
        <v>4</v>
      </c>
      <c r="U1584">
        <v>5</v>
      </c>
      <c r="V1584" s="1">
        <v>44810</v>
      </c>
      <c r="W1584" t="s">
        <v>68</v>
      </c>
      <c r="X1584" t="s">
        <v>42</v>
      </c>
      <c r="Y1584" t="s">
        <v>52</v>
      </c>
      <c r="Z1584">
        <v>3</v>
      </c>
      <c r="AA1584">
        <v>958.29</v>
      </c>
      <c r="AB1584">
        <v>34</v>
      </c>
    </row>
    <row r="1585" spans="1:28" x14ac:dyDescent="0.25">
      <c r="A1585">
        <v>2104</v>
      </c>
      <c r="B1585" s="1">
        <v>44088</v>
      </c>
      <c r="C1585" t="s">
        <v>28</v>
      </c>
      <c r="D1585" t="s">
        <v>64</v>
      </c>
      <c r="E1585" t="s">
        <v>30</v>
      </c>
      <c r="F1585" t="s">
        <v>31</v>
      </c>
      <c r="G1585" t="s">
        <v>45</v>
      </c>
      <c r="H1585" t="s">
        <v>33</v>
      </c>
      <c r="I1585" t="s">
        <v>34</v>
      </c>
      <c r="J1585" t="s">
        <v>70</v>
      </c>
      <c r="K1585" s="1">
        <v>18129</v>
      </c>
      <c r="L1585" t="s">
        <v>36</v>
      </c>
      <c r="M1585" t="s">
        <v>37</v>
      </c>
      <c r="N1585" t="s">
        <v>49</v>
      </c>
      <c r="O1585" t="s">
        <v>39</v>
      </c>
      <c r="P1585" t="s">
        <v>78</v>
      </c>
      <c r="Q1585">
        <v>2</v>
      </c>
      <c r="R1585" s="1">
        <v>45087</v>
      </c>
      <c r="S1585">
        <v>1</v>
      </c>
      <c r="T1585">
        <v>4</v>
      </c>
      <c r="U1585">
        <v>3</v>
      </c>
      <c r="V1585" s="1">
        <v>44848</v>
      </c>
      <c r="W1585" t="s">
        <v>68</v>
      </c>
      <c r="X1585" t="s">
        <v>51</v>
      </c>
      <c r="Y1585" t="s">
        <v>63</v>
      </c>
      <c r="Z1585">
        <v>5</v>
      </c>
      <c r="AA1585">
        <v>200.34</v>
      </c>
      <c r="AB1585">
        <v>71</v>
      </c>
    </row>
    <row r="1586" spans="1:28" x14ac:dyDescent="0.25">
      <c r="A1586">
        <v>2105</v>
      </c>
      <c r="B1586" s="1">
        <v>43849</v>
      </c>
      <c r="C1586" t="s">
        <v>28</v>
      </c>
      <c r="D1586" t="s">
        <v>94</v>
      </c>
      <c r="E1586" t="s">
        <v>30</v>
      </c>
      <c r="F1586" t="s">
        <v>46</v>
      </c>
      <c r="G1586" t="s">
        <v>32</v>
      </c>
      <c r="H1586" t="s">
        <v>46</v>
      </c>
      <c r="I1586" t="s">
        <v>34</v>
      </c>
      <c r="J1586" t="s">
        <v>58</v>
      </c>
      <c r="K1586" s="1">
        <v>21942</v>
      </c>
      <c r="L1586" t="s">
        <v>36</v>
      </c>
      <c r="M1586" t="s">
        <v>37</v>
      </c>
      <c r="N1586" t="s">
        <v>49</v>
      </c>
      <c r="O1586" t="s">
        <v>61</v>
      </c>
      <c r="P1586" t="s">
        <v>98</v>
      </c>
      <c r="Q1586">
        <v>4</v>
      </c>
      <c r="R1586" s="1">
        <v>45131</v>
      </c>
      <c r="S1586">
        <v>3</v>
      </c>
      <c r="T1586">
        <v>4</v>
      </c>
      <c r="U1586">
        <v>2</v>
      </c>
      <c r="V1586" s="1">
        <v>44875</v>
      </c>
      <c r="W1586" t="s">
        <v>68</v>
      </c>
      <c r="X1586" t="s">
        <v>51</v>
      </c>
      <c r="Y1586" t="s">
        <v>63</v>
      </c>
      <c r="Z1586">
        <v>3</v>
      </c>
      <c r="AA1586">
        <v>365.03</v>
      </c>
      <c r="AB1586">
        <v>60</v>
      </c>
    </row>
    <row r="1587" spans="1:28" x14ac:dyDescent="0.25">
      <c r="A1587">
        <v>2106</v>
      </c>
      <c r="B1587" s="1">
        <v>43569</v>
      </c>
      <c r="C1587" t="s">
        <v>28</v>
      </c>
      <c r="D1587" t="s">
        <v>74</v>
      </c>
      <c r="E1587" t="s">
        <v>30</v>
      </c>
      <c r="F1587" t="s">
        <v>31</v>
      </c>
      <c r="G1587" t="s">
        <v>32</v>
      </c>
      <c r="H1587" t="s">
        <v>33</v>
      </c>
      <c r="I1587" t="s">
        <v>34</v>
      </c>
      <c r="J1587" t="s">
        <v>101</v>
      </c>
      <c r="K1587" s="1">
        <v>22964</v>
      </c>
      <c r="L1587" t="s">
        <v>36</v>
      </c>
      <c r="M1587" t="s">
        <v>48</v>
      </c>
      <c r="N1587" t="s">
        <v>38</v>
      </c>
      <c r="O1587" t="s">
        <v>39</v>
      </c>
      <c r="P1587" t="s">
        <v>78</v>
      </c>
      <c r="Q1587">
        <v>2</v>
      </c>
      <c r="R1587" s="1">
        <v>44862</v>
      </c>
      <c r="S1587">
        <v>5</v>
      </c>
      <c r="T1587">
        <v>5</v>
      </c>
      <c r="U1587">
        <v>1</v>
      </c>
      <c r="V1587" s="1">
        <v>45122</v>
      </c>
      <c r="W1587" t="s">
        <v>50</v>
      </c>
      <c r="X1587" t="s">
        <v>42</v>
      </c>
      <c r="Y1587" t="s">
        <v>73</v>
      </c>
      <c r="Z1587">
        <v>4</v>
      </c>
      <c r="AA1587">
        <v>782.43</v>
      </c>
      <c r="AB1587">
        <v>57</v>
      </c>
    </row>
    <row r="1588" spans="1:28" x14ac:dyDescent="0.25">
      <c r="A1588">
        <v>2107</v>
      </c>
      <c r="B1588" s="1">
        <v>45079</v>
      </c>
      <c r="C1588" t="s">
        <v>28</v>
      </c>
      <c r="D1588" t="s">
        <v>81</v>
      </c>
      <c r="E1588" t="s">
        <v>30</v>
      </c>
      <c r="F1588" t="s">
        <v>31</v>
      </c>
      <c r="G1588" t="s">
        <v>56</v>
      </c>
      <c r="H1588" t="s">
        <v>33</v>
      </c>
      <c r="I1588" t="s">
        <v>34</v>
      </c>
      <c r="J1588" t="s">
        <v>70</v>
      </c>
      <c r="K1588" s="1">
        <v>16067</v>
      </c>
      <c r="L1588" t="s">
        <v>36</v>
      </c>
      <c r="M1588" t="s">
        <v>37</v>
      </c>
      <c r="N1588" t="s">
        <v>49</v>
      </c>
      <c r="O1588" t="s">
        <v>39</v>
      </c>
      <c r="P1588" t="s">
        <v>78</v>
      </c>
      <c r="Q1588">
        <v>1</v>
      </c>
      <c r="R1588" s="1">
        <v>44890</v>
      </c>
      <c r="S1588">
        <v>4</v>
      </c>
      <c r="T1588">
        <v>1</v>
      </c>
      <c r="U1588">
        <v>1</v>
      </c>
      <c r="V1588" s="1">
        <v>44990</v>
      </c>
      <c r="W1588" t="s">
        <v>92</v>
      </c>
      <c r="X1588" t="s">
        <v>51</v>
      </c>
      <c r="Y1588" t="s">
        <v>73</v>
      </c>
      <c r="Z1588">
        <v>1</v>
      </c>
      <c r="AA1588">
        <v>668.91</v>
      </c>
      <c r="AB1588">
        <v>80</v>
      </c>
    </row>
    <row r="1589" spans="1:28" x14ac:dyDescent="0.25">
      <c r="A1589">
        <v>2108</v>
      </c>
      <c r="B1589" s="1">
        <v>44690</v>
      </c>
      <c r="C1589" t="s">
        <v>28</v>
      </c>
      <c r="D1589" t="s">
        <v>54</v>
      </c>
      <c r="E1589" t="s">
        <v>108</v>
      </c>
      <c r="F1589" t="s">
        <v>46</v>
      </c>
      <c r="G1589" t="s">
        <v>45</v>
      </c>
      <c r="H1589" t="s">
        <v>33</v>
      </c>
      <c r="I1589" t="s">
        <v>34</v>
      </c>
      <c r="J1589" t="s">
        <v>70</v>
      </c>
      <c r="K1589" s="1">
        <v>28752</v>
      </c>
      <c r="L1589" t="s">
        <v>36</v>
      </c>
      <c r="M1589" t="s">
        <v>37</v>
      </c>
      <c r="N1589" t="s">
        <v>38</v>
      </c>
      <c r="O1589" t="s">
        <v>39</v>
      </c>
      <c r="P1589" t="s">
        <v>98</v>
      </c>
      <c r="Q1589">
        <v>2</v>
      </c>
      <c r="R1589" s="1">
        <v>45026</v>
      </c>
      <c r="S1589">
        <v>1</v>
      </c>
      <c r="T1589">
        <v>2</v>
      </c>
      <c r="U1589">
        <v>4</v>
      </c>
      <c r="V1589" s="1">
        <v>44809</v>
      </c>
      <c r="W1589" t="s">
        <v>50</v>
      </c>
      <c r="X1589" t="s">
        <v>42</v>
      </c>
      <c r="Y1589" t="s">
        <v>63</v>
      </c>
      <c r="Z1589">
        <v>5</v>
      </c>
      <c r="AA1589">
        <v>804.37</v>
      </c>
      <c r="AB1589">
        <v>44</v>
      </c>
    </row>
    <row r="1590" spans="1:28" x14ac:dyDescent="0.25">
      <c r="A1590">
        <v>2109</v>
      </c>
      <c r="B1590" s="1">
        <v>44250</v>
      </c>
      <c r="C1590" t="s">
        <v>28</v>
      </c>
      <c r="D1590" t="s">
        <v>69</v>
      </c>
      <c r="E1590" t="s">
        <v>30</v>
      </c>
      <c r="F1590" t="s">
        <v>46</v>
      </c>
      <c r="G1590" t="s">
        <v>32</v>
      </c>
      <c r="H1590" t="s">
        <v>46</v>
      </c>
      <c r="I1590" t="s">
        <v>34</v>
      </c>
      <c r="J1590" t="s">
        <v>70</v>
      </c>
      <c r="K1590" s="1">
        <v>32469</v>
      </c>
      <c r="L1590" t="s">
        <v>36</v>
      </c>
      <c r="M1590" t="s">
        <v>37</v>
      </c>
      <c r="N1590" t="s">
        <v>60</v>
      </c>
      <c r="O1590" t="s">
        <v>77</v>
      </c>
      <c r="P1590" t="s">
        <v>78</v>
      </c>
      <c r="Q1590">
        <v>5</v>
      </c>
      <c r="R1590" s="1">
        <v>45020</v>
      </c>
      <c r="S1590">
        <v>3</v>
      </c>
      <c r="T1590">
        <v>3</v>
      </c>
      <c r="U1590">
        <v>5</v>
      </c>
      <c r="V1590" s="1">
        <v>45034</v>
      </c>
      <c r="W1590" t="s">
        <v>62</v>
      </c>
      <c r="X1590" t="s">
        <v>51</v>
      </c>
      <c r="Y1590" t="s">
        <v>43</v>
      </c>
      <c r="Z1590">
        <v>3</v>
      </c>
      <c r="AA1590">
        <v>869.94</v>
      </c>
      <c r="AB1590">
        <v>33</v>
      </c>
    </row>
    <row r="1591" spans="1:28" x14ac:dyDescent="0.25">
      <c r="A1591">
        <v>2110</v>
      </c>
      <c r="B1591" s="1">
        <v>44351</v>
      </c>
      <c r="C1591" t="s">
        <v>28</v>
      </c>
      <c r="D1591" t="s">
        <v>29</v>
      </c>
      <c r="E1591" t="s">
        <v>30</v>
      </c>
      <c r="F1591" t="s">
        <v>31</v>
      </c>
      <c r="G1591" t="s">
        <v>32</v>
      </c>
      <c r="H1591" t="s">
        <v>33</v>
      </c>
      <c r="I1591" t="s">
        <v>34</v>
      </c>
      <c r="J1591" t="s">
        <v>58</v>
      </c>
      <c r="K1591" s="1">
        <v>17666</v>
      </c>
      <c r="L1591" t="s">
        <v>36</v>
      </c>
      <c r="M1591" t="s">
        <v>37</v>
      </c>
      <c r="N1591" t="s">
        <v>72</v>
      </c>
      <c r="O1591" t="s">
        <v>61</v>
      </c>
      <c r="P1591" t="s">
        <v>78</v>
      </c>
      <c r="Q1591">
        <v>4</v>
      </c>
      <c r="R1591" s="1">
        <v>44878</v>
      </c>
      <c r="S1591">
        <v>1</v>
      </c>
      <c r="T1591">
        <v>4</v>
      </c>
      <c r="U1591">
        <v>2</v>
      </c>
      <c r="V1591" s="1">
        <v>44925</v>
      </c>
      <c r="W1591" t="s">
        <v>92</v>
      </c>
      <c r="X1591" t="s">
        <v>42</v>
      </c>
      <c r="Y1591" t="s">
        <v>73</v>
      </c>
      <c r="Z1591">
        <v>4</v>
      </c>
      <c r="AA1591">
        <v>399.55</v>
      </c>
      <c r="AB1591">
        <v>73</v>
      </c>
    </row>
    <row r="1592" spans="1:28" x14ac:dyDescent="0.25">
      <c r="A1592">
        <v>2111</v>
      </c>
      <c r="B1592" s="1">
        <v>44649</v>
      </c>
      <c r="C1592" t="s">
        <v>28</v>
      </c>
      <c r="D1592" t="s">
        <v>85</v>
      </c>
      <c r="E1592" t="s">
        <v>30</v>
      </c>
      <c r="F1592" t="s">
        <v>55</v>
      </c>
      <c r="G1592" t="s">
        <v>45</v>
      </c>
      <c r="H1592" t="s">
        <v>33</v>
      </c>
      <c r="I1592" t="s">
        <v>34</v>
      </c>
      <c r="J1592" t="s">
        <v>65</v>
      </c>
      <c r="K1592" s="1">
        <v>20957</v>
      </c>
      <c r="L1592" t="s">
        <v>36</v>
      </c>
      <c r="M1592" t="s">
        <v>37</v>
      </c>
      <c r="N1592" t="s">
        <v>84</v>
      </c>
      <c r="O1592" t="s">
        <v>61</v>
      </c>
      <c r="P1592" t="s">
        <v>98</v>
      </c>
      <c r="Q1592">
        <v>5</v>
      </c>
      <c r="R1592" s="1">
        <v>45042</v>
      </c>
      <c r="S1592">
        <v>2</v>
      </c>
      <c r="T1592">
        <v>3</v>
      </c>
      <c r="U1592">
        <v>1</v>
      </c>
      <c r="V1592" s="1">
        <v>44882</v>
      </c>
      <c r="W1592" t="s">
        <v>50</v>
      </c>
      <c r="X1592" t="s">
        <v>42</v>
      </c>
      <c r="Y1592" t="s">
        <v>73</v>
      </c>
      <c r="Z1592">
        <v>4</v>
      </c>
      <c r="AA1592">
        <v>470.24</v>
      </c>
      <c r="AB1592">
        <v>65</v>
      </c>
    </row>
    <row r="1593" spans="1:28" x14ac:dyDescent="0.25">
      <c r="A1593">
        <v>2112</v>
      </c>
      <c r="B1593" s="1">
        <v>43676</v>
      </c>
      <c r="C1593" t="s">
        <v>28</v>
      </c>
      <c r="D1593" t="s">
        <v>44</v>
      </c>
      <c r="E1593" t="s">
        <v>30</v>
      </c>
      <c r="F1593" t="s">
        <v>46</v>
      </c>
      <c r="G1593" t="s">
        <v>56</v>
      </c>
      <c r="H1593" t="s">
        <v>33</v>
      </c>
      <c r="I1593" t="s">
        <v>34</v>
      </c>
      <c r="J1593" t="s">
        <v>79</v>
      </c>
      <c r="K1593" s="1">
        <v>15973</v>
      </c>
      <c r="L1593" t="s">
        <v>36</v>
      </c>
      <c r="M1593" t="s">
        <v>37</v>
      </c>
      <c r="N1593" t="s">
        <v>60</v>
      </c>
      <c r="O1593" t="s">
        <v>39</v>
      </c>
      <c r="P1593" t="s">
        <v>78</v>
      </c>
      <c r="Q1593">
        <v>4</v>
      </c>
      <c r="R1593" s="1">
        <v>44958</v>
      </c>
      <c r="S1593">
        <v>4</v>
      </c>
      <c r="T1593">
        <v>3</v>
      </c>
      <c r="U1593">
        <v>1</v>
      </c>
      <c r="V1593" s="1">
        <v>44821</v>
      </c>
      <c r="W1593" t="s">
        <v>50</v>
      </c>
      <c r="X1593" t="s">
        <v>51</v>
      </c>
      <c r="Y1593" t="s">
        <v>43</v>
      </c>
      <c r="Z1593">
        <v>2</v>
      </c>
      <c r="AA1593">
        <v>157.04</v>
      </c>
      <c r="AB1593">
        <v>76</v>
      </c>
    </row>
    <row r="1594" spans="1:28" x14ac:dyDescent="0.25">
      <c r="A1594">
        <v>2113</v>
      </c>
      <c r="B1594" s="1">
        <v>44021</v>
      </c>
      <c r="C1594" t="s">
        <v>28</v>
      </c>
      <c r="D1594" t="s">
        <v>87</v>
      </c>
      <c r="E1594" t="s">
        <v>30</v>
      </c>
      <c r="F1594" t="s">
        <v>46</v>
      </c>
      <c r="G1594" t="s">
        <v>56</v>
      </c>
      <c r="H1594" t="s">
        <v>55</v>
      </c>
      <c r="I1594" t="s">
        <v>34</v>
      </c>
      <c r="J1594" t="s">
        <v>65</v>
      </c>
      <c r="K1594" s="1">
        <v>16365</v>
      </c>
      <c r="L1594" t="s">
        <v>36</v>
      </c>
      <c r="M1594" t="s">
        <v>37</v>
      </c>
      <c r="N1594" t="s">
        <v>38</v>
      </c>
      <c r="O1594" t="s">
        <v>39</v>
      </c>
      <c r="P1594" t="s">
        <v>78</v>
      </c>
      <c r="Q1594">
        <v>2</v>
      </c>
      <c r="R1594" s="1">
        <v>44804</v>
      </c>
      <c r="S1594">
        <v>5</v>
      </c>
      <c r="T1594">
        <v>1</v>
      </c>
      <c r="U1594">
        <v>5</v>
      </c>
      <c r="V1594" s="1">
        <v>44791</v>
      </c>
      <c r="W1594" t="s">
        <v>62</v>
      </c>
      <c r="X1594" t="s">
        <v>42</v>
      </c>
      <c r="Y1594" t="s">
        <v>73</v>
      </c>
      <c r="Z1594">
        <v>2</v>
      </c>
      <c r="AA1594">
        <v>394.54</v>
      </c>
      <c r="AB1594">
        <v>76</v>
      </c>
    </row>
    <row r="1595" spans="1:28" x14ac:dyDescent="0.25">
      <c r="A1595">
        <v>2114</v>
      </c>
      <c r="B1595" s="1">
        <v>43701</v>
      </c>
      <c r="C1595" t="s">
        <v>106</v>
      </c>
      <c r="D1595" t="s">
        <v>81</v>
      </c>
      <c r="E1595" t="s">
        <v>30</v>
      </c>
      <c r="F1595" t="s">
        <v>31</v>
      </c>
      <c r="G1595" t="s">
        <v>32</v>
      </c>
      <c r="H1595" t="s">
        <v>46</v>
      </c>
      <c r="I1595" t="s">
        <v>34</v>
      </c>
      <c r="J1595" t="s">
        <v>79</v>
      </c>
      <c r="K1595" s="1">
        <v>33718</v>
      </c>
      <c r="L1595" t="s">
        <v>36</v>
      </c>
      <c r="M1595" t="s">
        <v>37</v>
      </c>
      <c r="N1595" t="s">
        <v>38</v>
      </c>
      <c r="O1595" t="s">
        <v>61</v>
      </c>
      <c r="P1595" t="s">
        <v>78</v>
      </c>
      <c r="Q1595">
        <v>4</v>
      </c>
      <c r="R1595" s="1">
        <v>44965</v>
      </c>
      <c r="S1595">
        <v>5</v>
      </c>
      <c r="T1595">
        <v>4</v>
      </c>
      <c r="U1595">
        <v>1</v>
      </c>
      <c r="V1595" s="1">
        <v>44983</v>
      </c>
      <c r="W1595" t="s">
        <v>92</v>
      </c>
      <c r="X1595" t="s">
        <v>51</v>
      </c>
      <c r="Y1595" t="s">
        <v>63</v>
      </c>
      <c r="Z1595">
        <v>2</v>
      </c>
      <c r="AA1595">
        <v>326.98</v>
      </c>
      <c r="AB1595">
        <v>27</v>
      </c>
    </row>
    <row r="1596" spans="1:28" x14ac:dyDescent="0.25">
      <c r="A1596">
        <v>2115</v>
      </c>
      <c r="B1596" s="1">
        <v>43570</v>
      </c>
      <c r="C1596" t="s">
        <v>106</v>
      </c>
      <c r="D1596" t="s">
        <v>54</v>
      </c>
      <c r="E1596" t="s">
        <v>30</v>
      </c>
      <c r="F1596" t="s">
        <v>31</v>
      </c>
      <c r="G1596" t="s">
        <v>45</v>
      </c>
      <c r="H1596" t="s">
        <v>46</v>
      </c>
      <c r="I1596" t="s">
        <v>34</v>
      </c>
      <c r="J1596" t="s">
        <v>109</v>
      </c>
      <c r="K1596" s="1">
        <v>28579</v>
      </c>
      <c r="L1596" t="s">
        <v>36</v>
      </c>
      <c r="M1596" t="s">
        <v>37</v>
      </c>
      <c r="N1596" t="s">
        <v>84</v>
      </c>
      <c r="O1596" t="s">
        <v>67</v>
      </c>
      <c r="P1596" t="s">
        <v>78</v>
      </c>
      <c r="Q1596">
        <v>2</v>
      </c>
      <c r="R1596" s="1">
        <v>44951</v>
      </c>
      <c r="S1596">
        <v>5</v>
      </c>
      <c r="T1596">
        <v>2</v>
      </c>
      <c r="U1596">
        <v>1</v>
      </c>
      <c r="V1596" s="1">
        <v>44828</v>
      </c>
      <c r="W1596" t="s">
        <v>41</v>
      </c>
      <c r="X1596" t="s">
        <v>42</v>
      </c>
      <c r="Y1596" t="s">
        <v>52</v>
      </c>
      <c r="Z1596">
        <v>5</v>
      </c>
      <c r="AA1596">
        <v>752.82</v>
      </c>
      <c r="AB1596">
        <v>41</v>
      </c>
    </row>
    <row r="1597" spans="1:28" x14ac:dyDescent="0.25">
      <c r="A1597">
        <v>2116</v>
      </c>
      <c r="B1597" s="1">
        <v>44429</v>
      </c>
      <c r="C1597" t="s">
        <v>106</v>
      </c>
      <c r="D1597" t="s">
        <v>69</v>
      </c>
      <c r="E1597" t="s">
        <v>30</v>
      </c>
      <c r="F1597" t="s">
        <v>46</v>
      </c>
      <c r="G1597" t="s">
        <v>32</v>
      </c>
      <c r="H1597" t="s">
        <v>55</v>
      </c>
      <c r="I1597" t="s">
        <v>34</v>
      </c>
      <c r="J1597" t="s">
        <v>79</v>
      </c>
      <c r="K1597" s="1">
        <v>17048</v>
      </c>
      <c r="L1597" t="s">
        <v>36</v>
      </c>
      <c r="M1597" t="s">
        <v>37</v>
      </c>
      <c r="N1597" t="s">
        <v>72</v>
      </c>
      <c r="O1597" t="s">
        <v>77</v>
      </c>
      <c r="P1597" t="s">
        <v>98</v>
      </c>
      <c r="Q1597">
        <v>4</v>
      </c>
      <c r="R1597" s="1">
        <v>45057</v>
      </c>
      <c r="S1597">
        <v>1</v>
      </c>
      <c r="T1597">
        <v>4</v>
      </c>
      <c r="U1597">
        <v>2</v>
      </c>
      <c r="V1597" s="1">
        <v>44799</v>
      </c>
      <c r="W1597" t="s">
        <v>41</v>
      </c>
      <c r="X1597" t="s">
        <v>42</v>
      </c>
      <c r="Y1597" t="s">
        <v>63</v>
      </c>
      <c r="Z1597">
        <v>2</v>
      </c>
      <c r="AA1597">
        <v>990.89</v>
      </c>
      <c r="AB1597">
        <v>75</v>
      </c>
    </row>
    <row r="1598" spans="1:28" x14ac:dyDescent="0.25">
      <c r="A1598">
        <v>2117</v>
      </c>
      <c r="B1598" s="1">
        <v>44004</v>
      </c>
      <c r="C1598" t="s">
        <v>106</v>
      </c>
      <c r="D1598" t="s">
        <v>29</v>
      </c>
      <c r="E1598" t="s">
        <v>30</v>
      </c>
      <c r="F1598" t="s">
        <v>55</v>
      </c>
      <c r="G1598" t="s">
        <v>56</v>
      </c>
      <c r="H1598" t="s">
        <v>55</v>
      </c>
      <c r="I1598" t="s">
        <v>34</v>
      </c>
      <c r="J1598" t="s">
        <v>70</v>
      </c>
      <c r="K1598" s="1">
        <v>34106</v>
      </c>
      <c r="L1598" t="s">
        <v>36</v>
      </c>
      <c r="M1598" t="s">
        <v>37</v>
      </c>
      <c r="N1598" t="s">
        <v>49</v>
      </c>
      <c r="O1598" t="s">
        <v>77</v>
      </c>
      <c r="P1598" t="s">
        <v>78</v>
      </c>
      <c r="Q1598">
        <v>2</v>
      </c>
      <c r="R1598" s="1">
        <v>44881</v>
      </c>
      <c r="S1598">
        <v>2</v>
      </c>
      <c r="T1598">
        <v>3</v>
      </c>
      <c r="U1598">
        <v>2</v>
      </c>
      <c r="V1598" s="1">
        <v>45073</v>
      </c>
      <c r="W1598" t="s">
        <v>50</v>
      </c>
      <c r="X1598" t="s">
        <v>51</v>
      </c>
      <c r="Y1598" t="s">
        <v>52</v>
      </c>
      <c r="Z1598">
        <v>4</v>
      </c>
      <c r="AA1598">
        <v>531.69000000000005</v>
      </c>
      <c r="AB1598">
        <v>27</v>
      </c>
    </row>
    <row r="1599" spans="1:28" x14ac:dyDescent="0.25">
      <c r="A1599">
        <v>2118</v>
      </c>
      <c r="B1599" s="1">
        <v>43858</v>
      </c>
      <c r="C1599" t="s">
        <v>106</v>
      </c>
      <c r="D1599" t="s">
        <v>85</v>
      </c>
      <c r="E1599" t="s">
        <v>30</v>
      </c>
      <c r="F1599" t="s">
        <v>46</v>
      </c>
      <c r="G1599" t="s">
        <v>32</v>
      </c>
      <c r="H1599" t="s">
        <v>33</v>
      </c>
      <c r="I1599" t="s">
        <v>34</v>
      </c>
      <c r="J1599" t="s">
        <v>99</v>
      </c>
      <c r="K1599" s="1">
        <v>36836</v>
      </c>
      <c r="L1599" t="s">
        <v>36</v>
      </c>
      <c r="M1599" t="s">
        <v>37</v>
      </c>
      <c r="N1599" t="s">
        <v>38</v>
      </c>
      <c r="O1599" t="s">
        <v>39</v>
      </c>
      <c r="P1599" t="s">
        <v>78</v>
      </c>
      <c r="Q1599">
        <v>5</v>
      </c>
      <c r="R1599" s="1">
        <v>45005</v>
      </c>
      <c r="S1599">
        <v>3</v>
      </c>
      <c r="T1599">
        <v>2</v>
      </c>
      <c r="U1599">
        <v>4</v>
      </c>
      <c r="V1599" s="1">
        <v>45037</v>
      </c>
      <c r="W1599" t="s">
        <v>41</v>
      </c>
      <c r="X1599" t="s">
        <v>42</v>
      </c>
      <c r="Y1599" t="s">
        <v>63</v>
      </c>
      <c r="Z1599">
        <v>3</v>
      </c>
      <c r="AA1599">
        <v>384.28</v>
      </c>
      <c r="AB1599">
        <v>20</v>
      </c>
    </row>
    <row r="1600" spans="1:28" x14ac:dyDescent="0.25">
      <c r="A1600">
        <v>2119</v>
      </c>
      <c r="B1600" s="1">
        <v>43553</v>
      </c>
      <c r="C1600" t="s">
        <v>106</v>
      </c>
      <c r="D1600" t="s">
        <v>44</v>
      </c>
      <c r="E1600" t="s">
        <v>30</v>
      </c>
      <c r="F1600" t="s">
        <v>46</v>
      </c>
      <c r="G1600" t="s">
        <v>45</v>
      </c>
      <c r="H1600" t="s">
        <v>33</v>
      </c>
      <c r="I1600" t="s">
        <v>34</v>
      </c>
      <c r="J1600" t="s">
        <v>65</v>
      </c>
      <c r="K1600" s="1">
        <v>15229</v>
      </c>
      <c r="L1600" t="s">
        <v>36</v>
      </c>
      <c r="M1600" t="s">
        <v>37</v>
      </c>
      <c r="N1600" t="s">
        <v>38</v>
      </c>
      <c r="O1600" t="s">
        <v>67</v>
      </c>
      <c r="P1600" t="s">
        <v>78</v>
      </c>
      <c r="Q1600">
        <v>5</v>
      </c>
      <c r="R1600" s="1">
        <v>45073</v>
      </c>
      <c r="S1600">
        <v>1</v>
      </c>
      <c r="T1600">
        <v>2</v>
      </c>
      <c r="U1600">
        <v>3</v>
      </c>
      <c r="V1600" s="1">
        <v>45122</v>
      </c>
      <c r="W1600" t="s">
        <v>68</v>
      </c>
      <c r="X1600" t="s">
        <v>51</v>
      </c>
      <c r="Y1600" t="s">
        <v>73</v>
      </c>
      <c r="Z1600">
        <v>5</v>
      </c>
      <c r="AA1600">
        <v>803.08</v>
      </c>
      <c r="AB1600">
        <v>78</v>
      </c>
    </row>
    <row r="1601" spans="1:28" x14ac:dyDescent="0.25">
      <c r="A1601">
        <v>2120</v>
      </c>
      <c r="B1601" s="1">
        <v>43378</v>
      </c>
      <c r="C1601" t="s">
        <v>106</v>
      </c>
      <c r="D1601" t="s">
        <v>87</v>
      </c>
      <c r="E1601" t="s">
        <v>30</v>
      </c>
      <c r="F1601" t="s">
        <v>31</v>
      </c>
      <c r="G1601" t="s">
        <v>32</v>
      </c>
      <c r="H1601" t="s">
        <v>55</v>
      </c>
      <c r="I1601" t="s">
        <v>34</v>
      </c>
      <c r="J1601" t="s">
        <v>101</v>
      </c>
      <c r="K1601" s="1">
        <v>24489</v>
      </c>
      <c r="L1601" t="s">
        <v>36</v>
      </c>
      <c r="M1601" t="s">
        <v>37</v>
      </c>
      <c r="N1601" t="s">
        <v>84</v>
      </c>
      <c r="O1601" t="s">
        <v>77</v>
      </c>
      <c r="P1601" t="s">
        <v>98</v>
      </c>
      <c r="Q1601">
        <v>2</v>
      </c>
      <c r="R1601" s="1">
        <v>44809</v>
      </c>
      <c r="S1601">
        <v>4</v>
      </c>
      <c r="T1601">
        <v>4</v>
      </c>
      <c r="U1601">
        <v>1</v>
      </c>
      <c r="V1601" s="1">
        <v>45068</v>
      </c>
      <c r="W1601" t="s">
        <v>62</v>
      </c>
      <c r="X1601" t="s">
        <v>51</v>
      </c>
      <c r="Y1601" t="s">
        <v>52</v>
      </c>
      <c r="Z1601">
        <v>1</v>
      </c>
      <c r="AA1601">
        <v>131.78</v>
      </c>
      <c r="AB1601">
        <v>51</v>
      </c>
    </row>
    <row r="1602" spans="1:28" x14ac:dyDescent="0.25">
      <c r="A1602">
        <v>2121</v>
      </c>
      <c r="B1602" s="1">
        <v>44063</v>
      </c>
      <c r="C1602" t="s">
        <v>106</v>
      </c>
      <c r="D1602" t="s">
        <v>64</v>
      </c>
      <c r="E1602" t="s">
        <v>30</v>
      </c>
      <c r="F1602" t="s">
        <v>46</v>
      </c>
      <c r="G1602" t="s">
        <v>45</v>
      </c>
      <c r="H1602" t="s">
        <v>55</v>
      </c>
      <c r="I1602" t="s">
        <v>34</v>
      </c>
      <c r="J1602" t="s">
        <v>89</v>
      </c>
      <c r="K1602" s="1">
        <v>36049</v>
      </c>
      <c r="L1602" t="s">
        <v>36</v>
      </c>
      <c r="M1602" t="s">
        <v>37</v>
      </c>
      <c r="N1602" t="s">
        <v>84</v>
      </c>
      <c r="O1602" t="s">
        <v>67</v>
      </c>
      <c r="P1602" t="s">
        <v>78</v>
      </c>
      <c r="Q1602">
        <v>5</v>
      </c>
      <c r="R1602" s="1">
        <v>44955</v>
      </c>
      <c r="S1602">
        <v>4</v>
      </c>
      <c r="T1602">
        <v>1</v>
      </c>
      <c r="U1602">
        <v>3</v>
      </c>
      <c r="V1602" s="1">
        <v>44926</v>
      </c>
      <c r="W1602" t="s">
        <v>62</v>
      </c>
      <c r="X1602" t="s">
        <v>42</v>
      </c>
      <c r="Y1602" t="s">
        <v>73</v>
      </c>
      <c r="Z1602">
        <v>2</v>
      </c>
      <c r="AA1602">
        <v>459.39</v>
      </c>
      <c r="AB1602">
        <v>22</v>
      </c>
    </row>
    <row r="1603" spans="1:28" x14ac:dyDescent="0.25">
      <c r="A1603">
        <v>2122</v>
      </c>
      <c r="B1603" s="1">
        <v>44358</v>
      </c>
      <c r="C1603" t="s">
        <v>28</v>
      </c>
      <c r="D1603" t="s">
        <v>69</v>
      </c>
      <c r="E1603" t="s">
        <v>30</v>
      </c>
      <c r="F1603" t="s">
        <v>55</v>
      </c>
      <c r="G1603" t="s">
        <v>32</v>
      </c>
      <c r="H1603" t="s">
        <v>33</v>
      </c>
      <c r="I1603" t="s">
        <v>34</v>
      </c>
      <c r="J1603" t="s">
        <v>65</v>
      </c>
      <c r="K1603" s="1">
        <v>27688</v>
      </c>
      <c r="L1603" t="s">
        <v>36</v>
      </c>
      <c r="M1603" t="s">
        <v>37</v>
      </c>
      <c r="N1603" t="s">
        <v>84</v>
      </c>
      <c r="O1603" t="s">
        <v>67</v>
      </c>
      <c r="P1603" t="s">
        <v>98</v>
      </c>
      <c r="Q1603">
        <v>5</v>
      </c>
      <c r="R1603" s="1">
        <v>44951</v>
      </c>
      <c r="S1603">
        <v>3</v>
      </c>
      <c r="T1603">
        <v>3</v>
      </c>
      <c r="U1603">
        <v>2</v>
      </c>
      <c r="V1603" s="1">
        <v>44928</v>
      </c>
      <c r="W1603" t="s">
        <v>68</v>
      </c>
      <c r="X1603" t="s">
        <v>51</v>
      </c>
      <c r="Y1603" t="s">
        <v>73</v>
      </c>
      <c r="Z1603">
        <v>1</v>
      </c>
      <c r="AA1603">
        <v>949.46</v>
      </c>
      <c r="AB1603">
        <v>46</v>
      </c>
    </row>
    <row r="1604" spans="1:28" x14ac:dyDescent="0.25">
      <c r="A1604">
        <v>2123</v>
      </c>
      <c r="B1604" s="1">
        <v>44449</v>
      </c>
      <c r="C1604" t="s">
        <v>28</v>
      </c>
      <c r="D1604" t="s">
        <v>29</v>
      </c>
      <c r="E1604" t="s">
        <v>30</v>
      </c>
      <c r="F1604" t="s">
        <v>31</v>
      </c>
      <c r="G1604" t="s">
        <v>56</v>
      </c>
      <c r="H1604" t="s">
        <v>33</v>
      </c>
      <c r="I1604" t="s">
        <v>34</v>
      </c>
      <c r="J1604" t="s">
        <v>102</v>
      </c>
      <c r="K1604" s="1">
        <v>28898</v>
      </c>
      <c r="L1604" t="s">
        <v>36</v>
      </c>
      <c r="M1604" t="s">
        <v>37</v>
      </c>
      <c r="N1604" t="s">
        <v>38</v>
      </c>
      <c r="O1604" t="s">
        <v>39</v>
      </c>
      <c r="P1604" t="s">
        <v>78</v>
      </c>
      <c r="Q1604">
        <v>2</v>
      </c>
      <c r="R1604" s="1">
        <v>44863</v>
      </c>
      <c r="S1604">
        <v>3</v>
      </c>
      <c r="T1604">
        <v>5</v>
      </c>
      <c r="U1604">
        <v>3</v>
      </c>
      <c r="V1604" s="1">
        <v>44827</v>
      </c>
      <c r="W1604" t="s">
        <v>62</v>
      </c>
      <c r="X1604" t="s">
        <v>51</v>
      </c>
      <c r="Y1604" t="s">
        <v>43</v>
      </c>
      <c r="Z1604">
        <v>4</v>
      </c>
      <c r="AA1604">
        <v>169.71</v>
      </c>
      <c r="AB1604">
        <v>42</v>
      </c>
    </row>
    <row r="1605" spans="1:28" x14ac:dyDescent="0.25">
      <c r="A1605">
        <v>2124</v>
      </c>
      <c r="B1605" s="1">
        <v>44978</v>
      </c>
      <c r="C1605" t="s">
        <v>28</v>
      </c>
      <c r="D1605" t="s">
        <v>85</v>
      </c>
      <c r="E1605" t="s">
        <v>108</v>
      </c>
      <c r="F1605" t="s">
        <v>31</v>
      </c>
      <c r="G1605" t="s">
        <v>56</v>
      </c>
      <c r="H1605" t="s">
        <v>33</v>
      </c>
      <c r="I1605" t="s">
        <v>34</v>
      </c>
      <c r="J1605" t="s">
        <v>101</v>
      </c>
      <c r="K1605" s="1">
        <v>18484</v>
      </c>
      <c r="L1605" t="s">
        <v>36</v>
      </c>
      <c r="M1605" t="s">
        <v>37</v>
      </c>
      <c r="N1605" t="s">
        <v>38</v>
      </c>
      <c r="O1605" t="s">
        <v>61</v>
      </c>
      <c r="P1605" t="s">
        <v>78</v>
      </c>
      <c r="Q1605">
        <v>2</v>
      </c>
      <c r="R1605" s="1">
        <v>45037</v>
      </c>
      <c r="S1605">
        <v>4</v>
      </c>
      <c r="T1605">
        <v>1</v>
      </c>
      <c r="U1605">
        <v>5</v>
      </c>
      <c r="V1605" s="1">
        <v>45042</v>
      </c>
      <c r="W1605" t="s">
        <v>41</v>
      </c>
      <c r="X1605" t="s">
        <v>42</v>
      </c>
      <c r="Y1605" t="s">
        <v>63</v>
      </c>
      <c r="Z1605">
        <v>2</v>
      </c>
      <c r="AA1605">
        <v>238.23</v>
      </c>
      <c r="AB1605">
        <v>73</v>
      </c>
    </row>
    <row r="1606" spans="1:28" x14ac:dyDescent="0.25">
      <c r="A1606">
        <v>2125</v>
      </c>
      <c r="B1606" s="1">
        <v>43686</v>
      </c>
      <c r="C1606" t="s">
        <v>28</v>
      </c>
      <c r="D1606" t="s">
        <v>44</v>
      </c>
      <c r="E1606" t="s">
        <v>30</v>
      </c>
      <c r="F1606" t="s">
        <v>55</v>
      </c>
      <c r="G1606" t="s">
        <v>56</v>
      </c>
      <c r="H1606" t="s">
        <v>46</v>
      </c>
      <c r="I1606" t="s">
        <v>34</v>
      </c>
      <c r="J1606" t="s">
        <v>79</v>
      </c>
      <c r="K1606" s="1">
        <v>37041</v>
      </c>
      <c r="L1606" t="s">
        <v>36</v>
      </c>
      <c r="M1606" t="s">
        <v>37</v>
      </c>
      <c r="N1606" t="s">
        <v>38</v>
      </c>
      <c r="O1606" t="s">
        <v>77</v>
      </c>
      <c r="P1606" t="s">
        <v>78</v>
      </c>
      <c r="Q1606">
        <v>4</v>
      </c>
      <c r="R1606" s="1">
        <v>44827</v>
      </c>
      <c r="S1606">
        <v>4</v>
      </c>
      <c r="T1606">
        <v>5</v>
      </c>
      <c r="U1606">
        <v>3</v>
      </c>
      <c r="V1606" s="1">
        <v>44792</v>
      </c>
      <c r="W1606" t="s">
        <v>92</v>
      </c>
      <c r="X1606" t="s">
        <v>51</v>
      </c>
      <c r="Y1606" t="s">
        <v>52</v>
      </c>
      <c r="Z1606">
        <v>2</v>
      </c>
      <c r="AA1606">
        <v>486.63</v>
      </c>
      <c r="AB1606">
        <v>18</v>
      </c>
    </row>
    <row r="1607" spans="1:28" x14ac:dyDescent="0.25">
      <c r="A1607">
        <v>2126</v>
      </c>
      <c r="B1607" s="1">
        <v>44263</v>
      </c>
      <c r="C1607" t="s">
        <v>28</v>
      </c>
      <c r="D1607" t="s">
        <v>87</v>
      </c>
      <c r="E1607" t="s">
        <v>30</v>
      </c>
      <c r="F1607" t="s">
        <v>46</v>
      </c>
      <c r="G1607" t="s">
        <v>32</v>
      </c>
      <c r="H1607" t="s">
        <v>33</v>
      </c>
      <c r="I1607" t="s">
        <v>34</v>
      </c>
      <c r="J1607" t="s">
        <v>110</v>
      </c>
      <c r="K1607" s="1">
        <v>25374</v>
      </c>
      <c r="L1607" t="s">
        <v>36</v>
      </c>
      <c r="M1607" t="s">
        <v>37</v>
      </c>
      <c r="N1607" t="s">
        <v>72</v>
      </c>
      <c r="O1607" t="s">
        <v>67</v>
      </c>
      <c r="P1607" t="s">
        <v>107</v>
      </c>
      <c r="Q1607">
        <v>1</v>
      </c>
      <c r="R1607" s="1">
        <v>45030</v>
      </c>
      <c r="S1607">
        <v>3</v>
      </c>
      <c r="T1607">
        <v>4</v>
      </c>
      <c r="U1607">
        <v>4</v>
      </c>
      <c r="V1607" s="1">
        <v>44950</v>
      </c>
      <c r="W1607" t="s">
        <v>92</v>
      </c>
      <c r="X1607" t="s">
        <v>51</v>
      </c>
      <c r="Y1607" t="s">
        <v>43</v>
      </c>
      <c r="Z1607">
        <v>2</v>
      </c>
      <c r="AA1607">
        <v>692.5</v>
      </c>
      <c r="AB1607">
        <v>52</v>
      </c>
    </row>
    <row r="1608" spans="1:28" x14ac:dyDescent="0.25">
      <c r="A1608">
        <v>2127</v>
      </c>
      <c r="B1608" s="1">
        <v>43666</v>
      </c>
      <c r="C1608" t="s">
        <v>28</v>
      </c>
      <c r="D1608" t="s">
        <v>64</v>
      </c>
      <c r="E1608" t="s">
        <v>30</v>
      </c>
      <c r="F1608" t="s">
        <v>31</v>
      </c>
      <c r="G1608" t="s">
        <v>45</v>
      </c>
      <c r="H1608" t="s">
        <v>46</v>
      </c>
      <c r="I1608" t="s">
        <v>34</v>
      </c>
      <c r="J1608" t="s">
        <v>70</v>
      </c>
      <c r="K1608" s="1">
        <v>19689</v>
      </c>
      <c r="L1608" t="s">
        <v>36</v>
      </c>
      <c r="M1608" t="s">
        <v>37</v>
      </c>
      <c r="N1608" t="s">
        <v>72</v>
      </c>
      <c r="O1608" t="s">
        <v>61</v>
      </c>
      <c r="P1608" t="s">
        <v>98</v>
      </c>
      <c r="Q1608">
        <v>4</v>
      </c>
      <c r="R1608" s="1">
        <v>45139</v>
      </c>
      <c r="S1608">
        <v>2</v>
      </c>
      <c r="T1608">
        <v>2</v>
      </c>
      <c r="U1608">
        <v>3</v>
      </c>
      <c r="V1608" s="1">
        <v>45019</v>
      </c>
      <c r="W1608" t="s">
        <v>41</v>
      </c>
      <c r="X1608" t="s">
        <v>42</v>
      </c>
      <c r="Y1608" t="s">
        <v>73</v>
      </c>
      <c r="Z1608">
        <v>5</v>
      </c>
      <c r="AA1608">
        <v>119.71</v>
      </c>
      <c r="AB1608">
        <v>66</v>
      </c>
    </row>
    <row r="1609" spans="1:28" x14ac:dyDescent="0.25">
      <c r="A1609">
        <v>2128</v>
      </c>
      <c r="B1609" s="1">
        <v>45012</v>
      </c>
      <c r="C1609" t="s">
        <v>28</v>
      </c>
      <c r="D1609" t="s">
        <v>94</v>
      </c>
      <c r="E1609" t="s">
        <v>30</v>
      </c>
      <c r="F1609" t="s">
        <v>55</v>
      </c>
      <c r="G1609" t="s">
        <v>45</v>
      </c>
      <c r="H1609" t="s">
        <v>33</v>
      </c>
      <c r="I1609" t="s">
        <v>34</v>
      </c>
      <c r="J1609" t="s">
        <v>70</v>
      </c>
      <c r="K1609" s="1">
        <v>20364</v>
      </c>
      <c r="L1609" t="s">
        <v>36</v>
      </c>
      <c r="M1609" t="s">
        <v>37</v>
      </c>
      <c r="N1609" t="s">
        <v>72</v>
      </c>
      <c r="O1609" t="s">
        <v>39</v>
      </c>
      <c r="P1609" t="s">
        <v>98</v>
      </c>
      <c r="Q1609">
        <v>2</v>
      </c>
      <c r="R1609" s="1">
        <v>45017</v>
      </c>
      <c r="S1609">
        <v>1</v>
      </c>
      <c r="T1609">
        <v>3</v>
      </c>
      <c r="U1609">
        <v>1</v>
      </c>
      <c r="V1609" s="1">
        <v>44917</v>
      </c>
      <c r="W1609" t="s">
        <v>62</v>
      </c>
      <c r="X1609" t="s">
        <v>51</v>
      </c>
      <c r="Y1609" t="s">
        <v>73</v>
      </c>
      <c r="Z1609">
        <v>2</v>
      </c>
      <c r="AA1609">
        <v>168.47</v>
      </c>
      <c r="AB1609">
        <v>68</v>
      </c>
    </row>
    <row r="1610" spans="1:28" x14ac:dyDescent="0.25">
      <c r="A1610">
        <v>2129</v>
      </c>
      <c r="B1610" s="1">
        <v>43745</v>
      </c>
      <c r="C1610" t="s">
        <v>28</v>
      </c>
      <c r="D1610" t="s">
        <v>74</v>
      </c>
      <c r="E1610" t="s">
        <v>30</v>
      </c>
      <c r="F1610" t="s">
        <v>46</v>
      </c>
      <c r="G1610" t="s">
        <v>56</v>
      </c>
      <c r="H1610" t="s">
        <v>33</v>
      </c>
      <c r="I1610" t="s">
        <v>34</v>
      </c>
      <c r="J1610" t="s">
        <v>70</v>
      </c>
      <c r="K1610" s="1">
        <v>32175</v>
      </c>
      <c r="L1610" t="s">
        <v>36</v>
      </c>
      <c r="M1610" t="s">
        <v>48</v>
      </c>
      <c r="N1610" t="s">
        <v>60</v>
      </c>
      <c r="O1610" t="s">
        <v>77</v>
      </c>
      <c r="P1610" t="s">
        <v>98</v>
      </c>
      <c r="Q1610">
        <v>2</v>
      </c>
      <c r="R1610" s="1">
        <v>44834</v>
      </c>
      <c r="S1610">
        <v>5</v>
      </c>
      <c r="T1610">
        <v>5</v>
      </c>
      <c r="U1610">
        <v>2</v>
      </c>
      <c r="V1610" s="1">
        <v>44988</v>
      </c>
      <c r="W1610" t="s">
        <v>92</v>
      </c>
      <c r="X1610" t="s">
        <v>51</v>
      </c>
      <c r="Y1610" t="s">
        <v>52</v>
      </c>
      <c r="Z1610">
        <v>4</v>
      </c>
      <c r="AA1610">
        <v>951.82</v>
      </c>
      <c r="AB1610">
        <v>31</v>
      </c>
    </row>
    <row r="1611" spans="1:28" x14ac:dyDescent="0.25">
      <c r="A1611">
        <v>2130</v>
      </c>
      <c r="B1611" s="1">
        <v>44908</v>
      </c>
      <c r="C1611" t="s">
        <v>28</v>
      </c>
      <c r="D1611" t="s">
        <v>81</v>
      </c>
      <c r="E1611" t="s">
        <v>30</v>
      </c>
      <c r="F1611" t="s">
        <v>31</v>
      </c>
      <c r="G1611" t="s">
        <v>32</v>
      </c>
      <c r="H1611" t="s">
        <v>46</v>
      </c>
      <c r="I1611" t="s">
        <v>34</v>
      </c>
      <c r="J1611" t="s">
        <v>70</v>
      </c>
      <c r="K1611" s="1">
        <v>26719</v>
      </c>
      <c r="L1611" t="s">
        <v>36</v>
      </c>
      <c r="M1611" t="s">
        <v>37</v>
      </c>
      <c r="N1611" t="s">
        <v>60</v>
      </c>
      <c r="O1611" t="s">
        <v>67</v>
      </c>
      <c r="P1611" t="s">
        <v>98</v>
      </c>
      <c r="Q1611">
        <v>1</v>
      </c>
      <c r="R1611" s="1">
        <v>45015</v>
      </c>
      <c r="S1611">
        <v>3</v>
      </c>
      <c r="T1611">
        <v>5</v>
      </c>
      <c r="U1611">
        <v>2</v>
      </c>
      <c r="V1611" s="1">
        <v>44886</v>
      </c>
      <c r="W1611" t="s">
        <v>62</v>
      </c>
      <c r="X1611" t="s">
        <v>42</v>
      </c>
      <c r="Y1611" t="s">
        <v>63</v>
      </c>
      <c r="Z1611">
        <v>4</v>
      </c>
      <c r="AA1611">
        <v>444.22</v>
      </c>
      <c r="AB1611">
        <v>49</v>
      </c>
    </row>
    <row r="1612" spans="1:28" x14ac:dyDescent="0.25">
      <c r="A1612">
        <v>2131</v>
      </c>
      <c r="B1612" s="1">
        <v>43988</v>
      </c>
      <c r="C1612" t="s">
        <v>28</v>
      </c>
      <c r="D1612" t="s">
        <v>54</v>
      </c>
      <c r="E1612" t="s">
        <v>108</v>
      </c>
      <c r="F1612" t="s">
        <v>46</v>
      </c>
      <c r="G1612" t="s">
        <v>32</v>
      </c>
      <c r="H1612" t="s">
        <v>46</v>
      </c>
      <c r="I1612" t="s">
        <v>34</v>
      </c>
      <c r="J1612" t="s">
        <v>70</v>
      </c>
      <c r="K1612" s="1">
        <v>18699</v>
      </c>
      <c r="L1612" t="s">
        <v>36</v>
      </c>
      <c r="M1612" t="s">
        <v>37</v>
      </c>
      <c r="N1612" t="s">
        <v>72</v>
      </c>
      <c r="O1612" t="s">
        <v>39</v>
      </c>
      <c r="P1612" t="s">
        <v>98</v>
      </c>
      <c r="Q1612">
        <v>4</v>
      </c>
      <c r="R1612" s="1">
        <v>44923</v>
      </c>
      <c r="S1612">
        <v>1</v>
      </c>
      <c r="T1612">
        <v>2</v>
      </c>
      <c r="U1612">
        <v>1</v>
      </c>
      <c r="V1612" s="1">
        <v>44947</v>
      </c>
      <c r="W1612" t="s">
        <v>62</v>
      </c>
      <c r="X1612" t="s">
        <v>42</v>
      </c>
      <c r="Y1612" t="s">
        <v>73</v>
      </c>
      <c r="Z1612">
        <v>5</v>
      </c>
      <c r="AA1612">
        <v>591.83000000000004</v>
      </c>
      <c r="AB1612">
        <v>69</v>
      </c>
    </row>
    <row r="1613" spans="1:28" x14ac:dyDescent="0.25">
      <c r="A1613">
        <v>2132</v>
      </c>
      <c r="B1613" s="1">
        <v>44676</v>
      </c>
      <c r="C1613" t="s">
        <v>28</v>
      </c>
      <c r="D1613" t="s">
        <v>69</v>
      </c>
      <c r="E1613" t="s">
        <v>30</v>
      </c>
      <c r="F1613" t="s">
        <v>55</v>
      </c>
      <c r="G1613" t="s">
        <v>45</v>
      </c>
      <c r="H1613" t="s">
        <v>55</v>
      </c>
      <c r="I1613" t="s">
        <v>34</v>
      </c>
      <c r="J1613" t="s">
        <v>97</v>
      </c>
      <c r="K1613" s="1">
        <v>23546</v>
      </c>
      <c r="L1613" t="s">
        <v>36</v>
      </c>
      <c r="M1613" t="s">
        <v>37</v>
      </c>
      <c r="N1613" t="s">
        <v>60</v>
      </c>
      <c r="O1613" t="s">
        <v>39</v>
      </c>
      <c r="P1613" t="s">
        <v>98</v>
      </c>
      <c r="Q1613">
        <v>2</v>
      </c>
      <c r="R1613" s="1">
        <v>44910</v>
      </c>
      <c r="S1613">
        <v>2</v>
      </c>
      <c r="T1613">
        <v>3</v>
      </c>
      <c r="U1613">
        <v>3</v>
      </c>
      <c r="V1613" s="1">
        <v>44819</v>
      </c>
      <c r="W1613" t="s">
        <v>92</v>
      </c>
      <c r="X1613" t="s">
        <v>42</v>
      </c>
      <c r="Y1613" t="s">
        <v>73</v>
      </c>
      <c r="Z1613">
        <v>5</v>
      </c>
      <c r="AA1613">
        <v>936.77</v>
      </c>
      <c r="AB1613">
        <v>58</v>
      </c>
    </row>
    <row r="1614" spans="1:28" x14ac:dyDescent="0.25">
      <c r="A1614">
        <v>2133</v>
      </c>
      <c r="B1614" s="1">
        <v>44040</v>
      </c>
      <c r="C1614" t="s">
        <v>28</v>
      </c>
      <c r="D1614" t="s">
        <v>29</v>
      </c>
      <c r="E1614" t="s">
        <v>30</v>
      </c>
      <c r="F1614" t="s">
        <v>31</v>
      </c>
      <c r="G1614" t="s">
        <v>45</v>
      </c>
      <c r="H1614" t="s">
        <v>55</v>
      </c>
      <c r="I1614" t="s">
        <v>34</v>
      </c>
      <c r="J1614" t="s">
        <v>70</v>
      </c>
      <c r="K1614" s="1">
        <v>27261</v>
      </c>
      <c r="L1614" t="s">
        <v>36</v>
      </c>
      <c r="M1614" t="s">
        <v>37</v>
      </c>
      <c r="N1614" t="s">
        <v>72</v>
      </c>
      <c r="O1614" t="s">
        <v>61</v>
      </c>
      <c r="P1614" t="s">
        <v>107</v>
      </c>
      <c r="Q1614">
        <v>1</v>
      </c>
      <c r="R1614" s="1">
        <v>44987</v>
      </c>
      <c r="S1614">
        <v>2</v>
      </c>
      <c r="T1614">
        <v>3</v>
      </c>
      <c r="U1614">
        <v>2</v>
      </c>
      <c r="V1614" s="1">
        <v>45001</v>
      </c>
      <c r="W1614" t="s">
        <v>68</v>
      </c>
      <c r="X1614" t="s">
        <v>51</v>
      </c>
      <c r="Y1614" t="s">
        <v>73</v>
      </c>
      <c r="Z1614">
        <v>4</v>
      </c>
      <c r="AA1614">
        <v>797.13</v>
      </c>
      <c r="AB1614">
        <v>46</v>
      </c>
    </row>
    <row r="1615" spans="1:28" x14ac:dyDescent="0.25">
      <c r="A1615">
        <v>2134</v>
      </c>
      <c r="B1615" s="1">
        <v>44620</v>
      </c>
      <c r="C1615" t="s">
        <v>28</v>
      </c>
      <c r="D1615" t="s">
        <v>85</v>
      </c>
      <c r="E1615" t="s">
        <v>30</v>
      </c>
      <c r="F1615" t="s">
        <v>46</v>
      </c>
      <c r="G1615" t="s">
        <v>56</v>
      </c>
      <c r="H1615" t="s">
        <v>33</v>
      </c>
      <c r="I1615" t="s">
        <v>34</v>
      </c>
      <c r="J1615" t="s">
        <v>47</v>
      </c>
      <c r="K1615" s="1">
        <v>37081</v>
      </c>
      <c r="L1615" t="s">
        <v>36</v>
      </c>
      <c r="M1615" t="s">
        <v>37</v>
      </c>
      <c r="N1615" t="s">
        <v>49</v>
      </c>
      <c r="O1615" t="s">
        <v>39</v>
      </c>
      <c r="P1615" t="s">
        <v>78</v>
      </c>
      <c r="Q1615">
        <v>2</v>
      </c>
      <c r="R1615" s="1">
        <v>44984</v>
      </c>
      <c r="S1615">
        <v>4</v>
      </c>
      <c r="T1615">
        <v>2</v>
      </c>
      <c r="U1615">
        <v>5</v>
      </c>
      <c r="V1615" s="1">
        <v>44854</v>
      </c>
      <c r="W1615" t="s">
        <v>68</v>
      </c>
      <c r="X1615" t="s">
        <v>42</v>
      </c>
      <c r="Y1615" t="s">
        <v>63</v>
      </c>
      <c r="Z1615">
        <v>1</v>
      </c>
      <c r="AA1615">
        <v>420.72</v>
      </c>
      <c r="AB1615">
        <v>21</v>
      </c>
    </row>
    <row r="1616" spans="1:28" x14ac:dyDescent="0.25">
      <c r="A1616">
        <v>2135</v>
      </c>
      <c r="B1616" s="1">
        <v>44494</v>
      </c>
      <c r="C1616" t="s">
        <v>28</v>
      </c>
      <c r="D1616" t="s">
        <v>44</v>
      </c>
      <c r="E1616" t="s">
        <v>30</v>
      </c>
      <c r="F1616" t="s">
        <v>31</v>
      </c>
      <c r="G1616" t="s">
        <v>45</v>
      </c>
      <c r="H1616" t="s">
        <v>46</v>
      </c>
      <c r="I1616" t="s">
        <v>34</v>
      </c>
      <c r="J1616" t="s">
        <v>79</v>
      </c>
      <c r="K1616" s="1">
        <v>20204</v>
      </c>
      <c r="L1616" t="s">
        <v>36</v>
      </c>
      <c r="M1616" t="s">
        <v>37</v>
      </c>
      <c r="N1616" t="s">
        <v>84</v>
      </c>
      <c r="O1616" t="s">
        <v>67</v>
      </c>
      <c r="P1616" t="s">
        <v>78</v>
      </c>
      <c r="Q1616">
        <v>2</v>
      </c>
      <c r="R1616" s="1">
        <v>45140</v>
      </c>
      <c r="S1616">
        <v>2</v>
      </c>
      <c r="T1616">
        <v>2</v>
      </c>
      <c r="U1616">
        <v>4</v>
      </c>
      <c r="V1616" s="1">
        <v>44886</v>
      </c>
      <c r="W1616" t="s">
        <v>68</v>
      </c>
      <c r="X1616" t="s">
        <v>42</v>
      </c>
      <c r="Y1616" t="s">
        <v>63</v>
      </c>
      <c r="Z1616">
        <v>5</v>
      </c>
      <c r="AA1616">
        <v>218.13</v>
      </c>
      <c r="AB1616">
        <v>66</v>
      </c>
    </row>
    <row r="1617" spans="1:28" x14ac:dyDescent="0.25">
      <c r="A1617">
        <v>2136</v>
      </c>
      <c r="B1617" s="1">
        <v>43355</v>
      </c>
      <c r="C1617" t="s">
        <v>28</v>
      </c>
      <c r="D1617" t="s">
        <v>87</v>
      </c>
      <c r="E1617" t="s">
        <v>30</v>
      </c>
      <c r="F1617" t="s">
        <v>46</v>
      </c>
      <c r="G1617" t="s">
        <v>45</v>
      </c>
      <c r="H1617" t="s">
        <v>46</v>
      </c>
      <c r="I1617" t="s">
        <v>34</v>
      </c>
      <c r="J1617" t="s">
        <v>111</v>
      </c>
      <c r="K1617" s="1">
        <v>33519</v>
      </c>
      <c r="L1617" t="s">
        <v>36</v>
      </c>
      <c r="M1617" t="s">
        <v>37</v>
      </c>
      <c r="N1617" t="s">
        <v>60</v>
      </c>
      <c r="O1617" t="s">
        <v>77</v>
      </c>
      <c r="P1617" t="s">
        <v>78</v>
      </c>
      <c r="Q1617">
        <v>1</v>
      </c>
      <c r="R1617" s="1">
        <v>44975</v>
      </c>
      <c r="S1617">
        <v>2</v>
      </c>
      <c r="T1617">
        <v>2</v>
      </c>
      <c r="U1617">
        <v>2</v>
      </c>
      <c r="V1617" s="1">
        <v>44893</v>
      </c>
      <c r="W1617" t="s">
        <v>92</v>
      </c>
      <c r="X1617" t="s">
        <v>42</v>
      </c>
      <c r="Y1617" t="s">
        <v>52</v>
      </c>
      <c r="Z1617">
        <v>1</v>
      </c>
      <c r="AA1617">
        <v>659.25</v>
      </c>
      <c r="AB1617">
        <v>27</v>
      </c>
    </row>
    <row r="1618" spans="1:28" x14ac:dyDescent="0.25">
      <c r="A1618">
        <v>2138</v>
      </c>
      <c r="B1618" s="1">
        <v>44504</v>
      </c>
      <c r="C1618" t="s">
        <v>106</v>
      </c>
      <c r="D1618" t="s">
        <v>44</v>
      </c>
      <c r="E1618" t="s">
        <v>30</v>
      </c>
      <c r="F1618" t="s">
        <v>31</v>
      </c>
      <c r="G1618" t="s">
        <v>32</v>
      </c>
      <c r="H1618" t="s">
        <v>33</v>
      </c>
      <c r="I1618" t="s">
        <v>34</v>
      </c>
      <c r="J1618" t="s">
        <v>96</v>
      </c>
      <c r="K1618" s="1">
        <v>24330</v>
      </c>
      <c r="L1618" t="s">
        <v>36</v>
      </c>
      <c r="M1618" t="s">
        <v>37</v>
      </c>
      <c r="N1618" t="s">
        <v>49</v>
      </c>
      <c r="O1618" t="s">
        <v>77</v>
      </c>
      <c r="P1618" t="s">
        <v>78</v>
      </c>
      <c r="Q1618">
        <v>2</v>
      </c>
      <c r="R1618" s="1">
        <v>44795</v>
      </c>
      <c r="S1618">
        <v>1</v>
      </c>
      <c r="T1618">
        <v>5</v>
      </c>
      <c r="U1618">
        <v>2</v>
      </c>
      <c r="V1618" s="1">
        <v>44790</v>
      </c>
      <c r="W1618" t="s">
        <v>62</v>
      </c>
      <c r="X1618" t="s">
        <v>42</v>
      </c>
      <c r="Y1618" t="s">
        <v>63</v>
      </c>
      <c r="Z1618">
        <v>3</v>
      </c>
      <c r="AA1618">
        <v>282.20999999999998</v>
      </c>
      <c r="AB1618">
        <v>55</v>
      </c>
    </row>
    <row r="1619" spans="1:28" x14ac:dyDescent="0.25">
      <c r="A1619">
        <v>2139</v>
      </c>
      <c r="B1619" s="1">
        <v>43956</v>
      </c>
      <c r="C1619" t="s">
        <v>106</v>
      </c>
      <c r="D1619" t="s">
        <v>87</v>
      </c>
      <c r="E1619" t="s">
        <v>30</v>
      </c>
      <c r="F1619" t="s">
        <v>46</v>
      </c>
      <c r="G1619" t="s">
        <v>56</v>
      </c>
      <c r="H1619" t="s">
        <v>55</v>
      </c>
      <c r="I1619" t="s">
        <v>34</v>
      </c>
      <c r="J1619" t="s">
        <v>47</v>
      </c>
      <c r="K1619" s="1">
        <v>24927</v>
      </c>
      <c r="L1619" t="s">
        <v>36</v>
      </c>
      <c r="M1619" t="s">
        <v>37</v>
      </c>
      <c r="N1619" t="s">
        <v>38</v>
      </c>
      <c r="O1619" t="s">
        <v>39</v>
      </c>
      <c r="P1619" t="s">
        <v>78</v>
      </c>
      <c r="Q1619">
        <v>2</v>
      </c>
      <c r="R1619" s="1">
        <v>45051</v>
      </c>
      <c r="S1619">
        <v>1</v>
      </c>
      <c r="T1619">
        <v>4</v>
      </c>
      <c r="U1619">
        <v>4</v>
      </c>
      <c r="V1619" s="1">
        <v>45067</v>
      </c>
      <c r="W1619" t="s">
        <v>68</v>
      </c>
      <c r="X1619" t="s">
        <v>42</v>
      </c>
      <c r="Y1619" t="s">
        <v>73</v>
      </c>
      <c r="Z1619">
        <v>2</v>
      </c>
      <c r="AA1619">
        <v>935.49</v>
      </c>
      <c r="AB1619">
        <v>52</v>
      </c>
    </row>
    <row r="1620" spans="1:28" x14ac:dyDescent="0.25">
      <c r="A1620">
        <v>2140</v>
      </c>
      <c r="B1620" s="1">
        <v>44173</v>
      </c>
      <c r="C1620" t="s">
        <v>106</v>
      </c>
      <c r="D1620" t="s">
        <v>81</v>
      </c>
      <c r="E1620" t="s">
        <v>30</v>
      </c>
      <c r="F1620" t="s">
        <v>31</v>
      </c>
      <c r="G1620" t="s">
        <v>45</v>
      </c>
      <c r="H1620" t="s">
        <v>46</v>
      </c>
      <c r="I1620" t="s">
        <v>34</v>
      </c>
      <c r="J1620" t="s">
        <v>79</v>
      </c>
      <c r="K1620" s="1">
        <v>25437</v>
      </c>
      <c r="L1620" t="s">
        <v>36</v>
      </c>
      <c r="M1620" t="s">
        <v>37</v>
      </c>
      <c r="N1620" t="s">
        <v>72</v>
      </c>
      <c r="O1620" t="s">
        <v>39</v>
      </c>
      <c r="P1620" t="s">
        <v>78</v>
      </c>
      <c r="Q1620">
        <v>2</v>
      </c>
      <c r="R1620" s="1">
        <v>45057</v>
      </c>
      <c r="S1620">
        <v>4</v>
      </c>
      <c r="T1620">
        <v>5</v>
      </c>
      <c r="U1620">
        <v>4</v>
      </c>
      <c r="V1620" s="1">
        <v>45043</v>
      </c>
      <c r="W1620" t="s">
        <v>62</v>
      </c>
      <c r="X1620" t="s">
        <v>51</v>
      </c>
      <c r="Y1620" t="s">
        <v>63</v>
      </c>
      <c r="Z1620">
        <v>3</v>
      </c>
      <c r="AA1620">
        <v>264.83999999999997</v>
      </c>
      <c r="AB1620">
        <v>51</v>
      </c>
    </row>
    <row r="1621" spans="1:28" x14ac:dyDescent="0.25">
      <c r="A1621">
        <v>2141</v>
      </c>
      <c r="B1621" s="1">
        <v>43372</v>
      </c>
      <c r="C1621" t="s">
        <v>106</v>
      </c>
      <c r="D1621" t="s">
        <v>54</v>
      </c>
      <c r="E1621" t="s">
        <v>30</v>
      </c>
      <c r="F1621" t="s">
        <v>31</v>
      </c>
      <c r="G1621" t="s">
        <v>32</v>
      </c>
      <c r="H1621" t="s">
        <v>55</v>
      </c>
      <c r="I1621" t="s">
        <v>34</v>
      </c>
      <c r="J1621" t="s">
        <v>47</v>
      </c>
      <c r="K1621" s="1">
        <v>17008</v>
      </c>
      <c r="L1621" t="s">
        <v>36</v>
      </c>
      <c r="M1621" t="s">
        <v>37</v>
      </c>
      <c r="N1621" t="s">
        <v>49</v>
      </c>
      <c r="O1621" t="s">
        <v>67</v>
      </c>
      <c r="P1621" t="s">
        <v>78</v>
      </c>
      <c r="Q1621">
        <v>2</v>
      </c>
      <c r="R1621" s="1">
        <v>44879</v>
      </c>
      <c r="S1621">
        <v>2</v>
      </c>
      <c r="T1621">
        <v>3</v>
      </c>
      <c r="U1621">
        <v>3</v>
      </c>
      <c r="V1621" s="1">
        <v>45084</v>
      </c>
      <c r="W1621" t="s">
        <v>50</v>
      </c>
      <c r="X1621" t="s">
        <v>42</v>
      </c>
      <c r="Y1621" t="s">
        <v>63</v>
      </c>
      <c r="Z1621">
        <v>1</v>
      </c>
      <c r="AA1621">
        <v>619.72</v>
      </c>
      <c r="AB1621">
        <v>72</v>
      </c>
    </row>
    <row r="1622" spans="1:28" x14ac:dyDescent="0.25">
      <c r="A1622">
        <v>2142</v>
      </c>
      <c r="B1622" s="1">
        <v>43839</v>
      </c>
      <c r="C1622" t="s">
        <v>106</v>
      </c>
      <c r="D1622" t="s">
        <v>94</v>
      </c>
      <c r="E1622" t="s">
        <v>30</v>
      </c>
      <c r="F1622" t="s">
        <v>31</v>
      </c>
      <c r="G1622" t="s">
        <v>45</v>
      </c>
      <c r="H1622" t="s">
        <v>33</v>
      </c>
      <c r="I1622" t="s">
        <v>34</v>
      </c>
      <c r="J1622" t="s">
        <v>79</v>
      </c>
      <c r="K1622" s="1">
        <v>23767</v>
      </c>
      <c r="L1622" t="s">
        <v>36</v>
      </c>
      <c r="M1622" t="s">
        <v>37</v>
      </c>
      <c r="N1622" t="s">
        <v>60</v>
      </c>
      <c r="O1622" t="s">
        <v>39</v>
      </c>
      <c r="P1622" t="s">
        <v>78</v>
      </c>
      <c r="Q1622">
        <v>2</v>
      </c>
      <c r="R1622" s="1">
        <v>45052</v>
      </c>
      <c r="S1622">
        <v>2</v>
      </c>
      <c r="T1622">
        <v>5</v>
      </c>
      <c r="U1622">
        <v>1</v>
      </c>
      <c r="V1622" s="1">
        <v>44937</v>
      </c>
      <c r="W1622" t="s">
        <v>41</v>
      </c>
      <c r="X1622" t="s">
        <v>42</v>
      </c>
      <c r="Y1622" t="s">
        <v>43</v>
      </c>
      <c r="Z1622">
        <v>3</v>
      </c>
      <c r="AA1622">
        <v>248.83</v>
      </c>
      <c r="AB1622">
        <v>55</v>
      </c>
    </row>
    <row r="1623" spans="1:28" x14ac:dyDescent="0.25">
      <c r="A1623">
        <v>2144</v>
      </c>
      <c r="B1623" s="1">
        <v>44798</v>
      </c>
      <c r="C1623" t="s">
        <v>106</v>
      </c>
      <c r="D1623" t="s">
        <v>64</v>
      </c>
      <c r="E1623" t="s">
        <v>30</v>
      </c>
      <c r="F1623" t="s">
        <v>55</v>
      </c>
      <c r="G1623" t="s">
        <v>56</v>
      </c>
      <c r="H1623" t="s">
        <v>33</v>
      </c>
      <c r="I1623" t="s">
        <v>34</v>
      </c>
      <c r="J1623" t="s">
        <v>70</v>
      </c>
      <c r="K1623" s="1">
        <v>35823</v>
      </c>
      <c r="L1623" t="s">
        <v>36</v>
      </c>
      <c r="M1623" t="s">
        <v>37</v>
      </c>
      <c r="N1623" t="s">
        <v>49</v>
      </c>
      <c r="O1623" t="s">
        <v>77</v>
      </c>
      <c r="P1623" t="s">
        <v>78</v>
      </c>
      <c r="Q1623">
        <v>2</v>
      </c>
      <c r="R1623" s="1">
        <v>45086</v>
      </c>
      <c r="S1623">
        <v>2</v>
      </c>
      <c r="T1623">
        <v>5</v>
      </c>
      <c r="U1623">
        <v>4</v>
      </c>
      <c r="V1623" s="1">
        <v>44952</v>
      </c>
      <c r="W1623" t="s">
        <v>92</v>
      </c>
      <c r="X1623" t="s">
        <v>42</v>
      </c>
      <c r="Y1623" t="s">
        <v>63</v>
      </c>
      <c r="Z1623">
        <v>4</v>
      </c>
      <c r="AA1623">
        <v>474.09</v>
      </c>
      <c r="AB1623">
        <v>24</v>
      </c>
    </row>
    <row r="1624" spans="1:28" x14ac:dyDescent="0.25">
      <c r="A1624">
        <v>2145</v>
      </c>
      <c r="B1624" s="1">
        <v>43523</v>
      </c>
      <c r="C1624" t="s">
        <v>106</v>
      </c>
      <c r="D1624" t="s">
        <v>74</v>
      </c>
      <c r="E1624" t="s">
        <v>30</v>
      </c>
      <c r="F1624" t="s">
        <v>55</v>
      </c>
      <c r="G1624" t="s">
        <v>45</v>
      </c>
      <c r="H1624" t="s">
        <v>55</v>
      </c>
      <c r="I1624" t="s">
        <v>34</v>
      </c>
      <c r="J1624" t="s">
        <v>58</v>
      </c>
      <c r="K1624" s="1">
        <v>32785</v>
      </c>
      <c r="L1624" t="s">
        <v>36</v>
      </c>
      <c r="M1624" t="s">
        <v>37</v>
      </c>
      <c r="N1624" t="s">
        <v>60</v>
      </c>
      <c r="O1624" t="s">
        <v>77</v>
      </c>
      <c r="P1624" t="s">
        <v>78</v>
      </c>
      <c r="Q1624">
        <v>1</v>
      </c>
      <c r="R1624" s="1">
        <v>45065</v>
      </c>
      <c r="S1624">
        <v>3</v>
      </c>
      <c r="T1624">
        <v>3</v>
      </c>
      <c r="U1624">
        <v>5</v>
      </c>
      <c r="V1624" s="1">
        <v>44900</v>
      </c>
      <c r="W1624" t="s">
        <v>62</v>
      </c>
      <c r="X1624" t="s">
        <v>51</v>
      </c>
      <c r="Y1624" t="s">
        <v>43</v>
      </c>
      <c r="Z1624">
        <v>4</v>
      </c>
      <c r="AA1624">
        <v>251.83</v>
      </c>
      <c r="AB1624">
        <v>30</v>
      </c>
    </row>
    <row r="1625" spans="1:28" x14ac:dyDescent="0.25">
      <c r="A1625">
        <v>2146</v>
      </c>
      <c r="B1625" s="1">
        <v>43824</v>
      </c>
      <c r="C1625" t="s">
        <v>28</v>
      </c>
      <c r="D1625" t="s">
        <v>87</v>
      </c>
      <c r="E1625" t="s">
        <v>108</v>
      </c>
      <c r="F1625" t="s">
        <v>55</v>
      </c>
      <c r="G1625" t="s">
        <v>45</v>
      </c>
      <c r="H1625" t="s">
        <v>33</v>
      </c>
      <c r="I1625" t="s">
        <v>34</v>
      </c>
      <c r="J1625" t="s">
        <v>89</v>
      </c>
      <c r="K1625" s="1">
        <v>16013</v>
      </c>
      <c r="L1625" t="s">
        <v>36</v>
      </c>
      <c r="M1625" t="s">
        <v>37</v>
      </c>
      <c r="N1625" t="s">
        <v>60</v>
      </c>
      <c r="O1625" t="s">
        <v>77</v>
      </c>
      <c r="P1625" t="s">
        <v>78</v>
      </c>
      <c r="Q1625">
        <v>2</v>
      </c>
      <c r="R1625" s="1">
        <v>44981</v>
      </c>
      <c r="S1625">
        <v>3</v>
      </c>
      <c r="T1625">
        <v>1</v>
      </c>
      <c r="U1625">
        <v>1</v>
      </c>
      <c r="V1625" s="1">
        <v>44994</v>
      </c>
      <c r="W1625" t="s">
        <v>41</v>
      </c>
      <c r="X1625" t="s">
        <v>51</v>
      </c>
      <c r="Y1625" t="s">
        <v>63</v>
      </c>
      <c r="Z1625">
        <v>1</v>
      </c>
      <c r="AA1625">
        <v>386.89</v>
      </c>
      <c r="AB1625">
        <v>76</v>
      </c>
    </row>
    <row r="1626" spans="1:28" x14ac:dyDescent="0.25">
      <c r="A1626">
        <v>2147</v>
      </c>
      <c r="B1626" s="1">
        <v>44057</v>
      </c>
      <c r="C1626" t="s">
        <v>28</v>
      </c>
      <c r="D1626" t="s">
        <v>81</v>
      </c>
      <c r="E1626" t="s">
        <v>30</v>
      </c>
      <c r="F1626" t="s">
        <v>31</v>
      </c>
      <c r="G1626" t="s">
        <v>56</v>
      </c>
      <c r="H1626" t="s">
        <v>33</v>
      </c>
      <c r="I1626" t="s">
        <v>34</v>
      </c>
      <c r="J1626" t="s">
        <v>47</v>
      </c>
      <c r="K1626" s="1">
        <v>29896</v>
      </c>
      <c r="L1626" t="s">
        <v>36</v>
      </c>
      <c r="M1626" t="s">
        <v>37</v>
      </c>
      <c r="N1626" t="s">
        <v>49</v>
      </c>
      <c r="O1626" t="s">
        <v>77</v>
      </c>
      <c r="P1626" t="s">
        <v>78</v>
      </c>
      <c r="Q1626">
        <v>4</v>
      </c>
      <c r="R1626" s="1">
        <v>44868</v>
      </c>
      <c r="S1626">
        <v>2</v>
      </c>
      <c r="T1626">
        <v>1</v>
      </c>
      <c r="U1626">
        <v>2</v>
      </c>
      <c r="V1626" s="1">
        <v>44951</v>
      </c>
      <c r="W1626" t="s">
        <v>68</v>
      </c>
      <c r="X1626" t="s">
        <v>51</v>
      </c>
      <c r="Y1626" t="s">
        <v>73</v>
      </c>
      <c r="Z1626">
        <v>3</v>
      </c>
      <c r="AA1626">
        <v>535.19000000000005</v>
      </c>
      <c r="AB1626">
        <v>39</v>
      </c>
    </row>
    <row r="1627" spans="1:28" x14ac:dyDescent="0.25">
      <c r="A1627">
        <v>2148</v>
      </c>
      <c r="B1627" s="1">
        <v>44407</v>
      </c>
      <c r="C1627" t="s">
        <v>28</v>
      </c>
      <c r="D1627" t="s">
        <v>54</v>
      </c>
      <c r="E1627" t="s">
        <v>30</v>
      </c>
      <c r="F1627" t="s">
        <v>55</v>
      </c>
      <c r="G1627" t="s">
        <v>45</v>
      </c>
      <c r="H1627" t="s">
        <v>55</v>
      </c>
      <c r="I1627" t="s">
        <v>34</v>
      </c>
      <c r="J1627" t="s">
        <v>89</v>
      </c>
      <c r="K1627" s="1">
        <v>18009</v>
      </c>
      <c r="L1627" t="s">
        <v>36</v>
      </c>
      <c r="M1627" t="s">
        <v>37</v>
      </c>
      <c r="N1627" t="s">
        <v>72</v>
      </c>
      <c r="O1627" t="s">
        <v>39</v>
      </c>
      <c r="P1627" t="s">
        <v>78</v>
      </c>
      <c r="Q1627">
        <v>5</v>
      </c>
      <c r="R1627" s="1">
        <v>45089</v>
      </c>
      <c r="S1627">
        <v>1</v>
      </c>
      <c r="T1627">
        <v>1</v>
      </c>
      <c r="U1627">
        <v>2</v>
      </c>
      <c r="V1627" s="1">
        <v>45032</v>
      </c>
      <c r="W1627" t="s">
        <v>92</v>
      </c>
      <c r="X1627" t="s">
        <v>42</v>
      </c>
      <c r="Y1627" t="s">
        <v>73</v>
      </c>
      <c r="Z1627">
        <v>1</v>
      </c>
      <c r="AA1627">
        <v>409.66</v>
      </c>
      <c r="AB1627">
        <v>72</v>
      </c>
    </row>
    <row r="1628" spans="1:28" x14ac:dyDescent="0.25">
      <c r="A1628">
        <v>2149</v>
      </c>
      <c r="B1628" s="1">
        <v>44318</v>
      </c>
      <c r="C1628" t="s">
        <v>28</v>
      </c>
      <c r="D1628" t="s">
        <v>94</v>
      </c>
      <c r="E1628" t="s">
        <v>108</v>
      </c>
      <c r="F1628" t="s">
        <v>55</v>
      </c>
      <c r="G1628" t="s">
        <v>45</v>
      </c>
      <c r="H1628" t="s">
        <v>33</v>
      </c>
      <c r="I1628" t="s">
        <v>34</v>
      </c>
      <c r="J1628" t="s">
        <v>96</v>
      </c>
      <c r="K1628" s="1">
        <v>35515</v>
      </c>
      <c r="L1628" t="s">
        <v>36</v>
      </c>
      <c r="M1628" t="s">
        <v>37</v>
      </c>
      <c r="N1628" t="s">
        <v>38</v>
      </c>
      <c r="O1628" t="s">
        <v>61</v>
      </c>
      <c r="P1628" t="s">
        <v>78</v>
      </c>
      <c r="Q1628">
        <v>5</v>
      </c>
      <c r="R1628" s="1">
        <v>45067</v>
      </c>
      <c r="S1628">
        <v>5</v>
      </c>
      <c r="T1628">
        <v>3</v>
      </c>
      <c r="U1628">
        <v>5</v>
      </c>
      <c r="V1628" s="1">
        <v>45054</v>
      </c>
      <c r="W1628" t="s">
        <v>68</v>
      </c>
      <c r="X1628" t="s">
        <v>42</v>
      </c>
      <c r="Y1628" t="s">
        <v>43</v>
      </c>
      <c r="Z1628">
        <v>2</v>
      </c>
      <c r="AA1628">
        <v>747.63</v>
      </c>
      <c r="AB1628">
        <v>24</v>
      </c>
    </row>
    <row r="1629" spans="1:28" x14ac:dyDescent="0.25">
      <c r="A1629">
        <v>2150</v>
      </c>
      <c r="B1629" s="1">
        <v>44947</v>
      </c>
      <c r="C1629" t="s">
        <v>28</v>
      </c>
      <c r="D1629" t="s">
        <v>85</v>
      </c>
      <c r="E1629" t="s">
        <v>30</v>
      </c>
      <c r="F1629" t="s">
        <v>55</v>
      </c>
      <c r="G1629" t="s">
        <v>56</v>
      </c>
      <c r="H1629" t="s">
        <v>55</v>
      </c>
      <c r="I1629" t="s">
        <v>34</v>
      </c>
      <c r="J1629" t="s">
        <v>89</v>
      </c>
      <c r="K1629" s="1">
        <v>26212</v>
      </c>
      <c r="L1629" t="s">
        <v>36</v>
      </c>
      <c r="M1629" t="s">
        <v>37</v>
      </c>
      <c r="N1629" t="s">
        <v>84</v>
      </c>
      <c r="O1629" t="s">
        <v>39</v>
      </c>
      <c r="P1629" t="s">
        <v>78</v>
      </c>
      <c r="Q1629">
        <v>5</v>
      </c>
      <c r="R1629" s="1">
        <v>44891</v>
      </c>
      <c r="S1629">
        <v>2</v>
      </c>
      <c r="T1629">
        <v>1</v>
      </c>
      <c r="U1629">
        <v>1</v>
      </c>
      <c r="V1629" s="1">
        <v>45141</v>
      </c>
      <c r="W1629" t="s">
        <v>62</v>
      </c>
      <c r="X1629" t="s">
        <v>51</v>
      </c>
      <c r="Y1629" t="s">
        <v>52</v>
      </c>
      <c r="Z1629">
        <v>3</v>
      </c>
      <c r="AA1629">
        <v>794.12</v>
      </c>
      <c r="AB1629">
        <v>52</v>
      </c>
    </row>
    <row r="1630" spans="1:28" x14ac:dyDescent="0.25">
      <c r="A1630">
        <v>2151</v>
      </c>
      <c r="B1630" s="1">
        <v>44216</v>
      </c>
      <c r="C1630" t="s">
        <v>28</v>
      </c>
      <c r="D1630" t="s">
        <v>64</v>
      </c>
      <c r="E1630" t="s">
        <v>30</v>
      </c>
      <c r="F1630" t="s">
        <v>31</v>
      </c>
      <c r="G1630" t="s">
        <v>56</v>
      </c>
      <c r="H1630" t="s">
        <v>33</v>
      </c>
      <c r="I1630" t="s">
        <v>34</v>
      </c>
      <c r="J1630" t="s">
        <v>97</v>
      </c>
      <c r="K1630" s="1">
        <v>18602</v>
      </c>
      <c r="L1630" t="s">
        <v>36</v>
      </c>
      <c r="M1630" t="s">
        <v>37</v>
      </c>
      <c r="N1630" t="s">
        <v>49</v>
      </c>
      <c r="O1630" t="s">
        <v>67</v>
      </c>
      <c r="P1630" t="s">
        <v>78</v>
      </c>
      <c r="Q1630">
        <v>1</v>
      </c>
      <c r="R1630" s="1">
        <v>45027</v>
      </c>
      <c r="S1630">
        <v>4</v>
      </c>
      <c r="T1630">
        <v>4</v>
      </c>
      <c r="U1630">
        <v>4</v>
      </c>
      <c r="V1630" s="1">
        <v>44995</v>
      </c>
      <c r="W1630" t="s">
        <v>41</v>
      </c>
      <c r="X1630" t="s">
        <v>51</v>
      </c>
      <c r="Y1630" t="s">
        <v>43</v>
      </c>
      <c r="Z1630">
        <v>3</v>
      </c>
      <c r="AA1630">
        <v>845.94</v>
      </c>
      <c r="AB1630">
        <v>71</v>
      </c>
    </row>
    <row r="1631" spans="1:28" x14ac:dyDescent="0.25">
      <c r="A1631">
        <v>2152</v>
      </c>
      <c r="B1631" s="1">
        <v>44111</v>
      </c>
      <c r="C1631" t="s">
        <v>28</v>
      </c>
      <c r="D1631" t="s">
        <v>74</v>
      </c>
      <c r="E1631" t="s">
        <v>30</v>
      </c>
      <c r="F1631" t="s">
        <v>46</v>
      </c>
      <c r="G1631" t="s">
        <v>32</v>
      </c>
      <c r="H1631" t="s">
        <v>33</v>
      </c>
      <c r="I1631" t="s">
        <v>34</v>
      </c>
      <c r="J1631" t="s">
        <v>79</v>
      </c>
      <c r="K1631" s="1">
        <v>20461</v>
      </c>
      <c r="L1631" t="s">
        <v>36</v>
      </c>
      <c r="M1631" t="s">
        <v>37</v>
      </c>
      <c r="N1631" t="s">
        <v>38</v>
      </c>
      <c r="O1631" t="s">
        <v>39</v>
      </c>
      <c r="P1631" t="s">
        <v>78</v>
      </c>
      <c r="Q1631">
        <v>2</v>
      </c>
      <c r="R1631" s="1">
        <v>45015</v>
      </c>
      <c r="S1631">
        <v>3</v>
      </c>
      <c r="T1631">
        <v>1</v>
      </c>
      <c r="U1631">
        <v>4</v>
      </c>
      <c r="V1631" s="1">
        <v>44849</v>
      </c>
      <c r="W1631" t="s">
        <v>92</v>
      </c>
      <c r="X1631" t="s">
        <v>51</v>
      </c>
      <c r="Y1631" t="s">
        <v>63</v>
      </c>
      <c r="Z1631">
        <v>4</v>
      </c>
      <c r="AA1631">
        <v>606.89</v>
      </c>
      <c r="AB1631">
        <v>64</v>
      </c>
    </row>
    <row r="1632" spans="1:28" x14ac:dyDescent="0.25">
      <c r="A1632">
        <v>2153</v>
      </c>
      <c r="B1632" s="1">
        <v>43631</v>
      </c>
      <c r="C1632" t="s">
        <v>28</v>
      </c>
      <c r="D1632" t="s">
        <v>69</v>
      </c>
      <c r="E1632" t="s">
        <v>30</v>
      </c>
      <c r="F1632" t="s">
        <v>31</v>
      </c>
      <c r="G1632" t="s">
        <v>32</v>
      </c>
      <c r="H1632" t="s">
        <v>46</v>
      </c>
      <c r="I1632" t="s">
        <v>34</v>
      </c>
      <c r="J1632" t="s">
        <v>96</v>
      </c>
      <c r="K1632" s="1">
        <v>16325</v>
      </c>
      <c r="L1632" t="s">
        <v>36</v>
      </c>
      <c r="M1632" t="s">
        <v>37</v>
      </c>
      <c r="N1632" t="s">
        <v>60</v>
      </c>
      <c r="O1632" t="s">
        <v>67</v>
      </c>
      <c r="P1632" t="s">
        <v>78</v>
      </c>
      <c r="Q1632">
        <v>4</v>
      </c>
      <c r="R1632" s="1">
        <v>44945</v>
      </c>
      <c r="S1632">
        <v>3</v>
      </c>
      <c r="T1632">
        <v>5</v>
      </c>
      <c r="U1632">
        <v>3</v>
      </c>
      <c r="V1632" s="1">
        <v>44981</v>
      </c>
      <c r="W1632" t="s">
        <v>50</v>
      </c>
      <c r="X1632" t="s">
        <v>42</v>
      </c>
      <c r="Y1632" t="s">
        <v>63</v>
      </c>
      <c r="Z1632">
        <v>2</v>
      </c>
      <c r="AA1632">
        <v>190.07</v>
      </c>
      <c r="AB1632">
        <v>75</v>
      </c>
    </row>
    <row r="1633" spans="1:28" x14ac:dyDescent="0.25">
      <c r="A1633">
        <v>2154</v>
      </c>
      <c r="B1633" s="1">
        <v>44679</v>
      </c>
      <c r="C1633" t="s">
        <v>28</v>
      </c>
      <c r="D1633" t="s">
        <v>29</v>
      </c>
      <c r="E1633" t="s">
        <v>30</v>
      </c>
      <c r="F1633" t="s">
        <v>46</v>
      </c>
      <c r="G1633" t="s">
        <v>45</v>
      </c>
      <c r="H1633" t="s">
        <v>33</v>
      </c>
      <c r="I1633" t="s">
        <v>34</v>
      </c>
      <c r="J1633" t="s">
        <v>70</v>
      </c>
      <c r="K1633" s="1">
        <v>27645</v>
      </c>
      <c r="L1633" t="s">
        <v>36</v>
      </c>
      <c r="M1633" t="s">
        <v>48</v>
      </c>
      <c r="N1633" t="s">
        <v>60</v>
      </c>
      <c r="O1633" t="s">
        <v>67</v>
      </c>
      <c r="P1633" t="s">
        <v>78</v>
      </c>
      <c r="Q1633">
        <v>4</v>
      </c>
      <c r="R1633" s="1">
        <v>45064</v>
      </c>
      <c r="S1633">
        <v>1</v>
      </c>
      <c r="T1633">
        <v>3</v>
      </c>
      <c r="U1633">
        <v>2</v>
      </c>
      <c r="V1633" s="1">
        <v>44996</v>
      </c>
      <c r="W1633" t="s">
        <v>62</v>
      </c>
      <c r="X1633" t="s">
        <v>51</v>
      </c>
      <c r="Y1633" t="s">
        <v>43</v>
      </c>
      <c r="Z1633">
        <v>4</v>
      </c>
      <c r="AA1633">
        <v>795.38</v>
      </c>
      <c r="AB1633">
        <v>47</v>
      </c>
    </row>
    <row r="1634" spans="1:28" x14ac:dyDescent="0.25">
      <c r="A1634">
        <v>2155</v>
      </c>
      <c r="B1634" s="1">
        <v>43645</v>
      </c>
      <c r="C1634" t="s">
        <v>28</v>
      </c>
      <c r="D1634" t="s">
        <v>44</v>
      </c>
      <c r="E1634" t="s">
        <v>108</v>
      </c>
      <c r="F1634" t="s">
        <v>46</v>
      </c>
      <c r="G1634" t="s">
        <v>56</v>
      </c>
      <c r="H1634" t="s">
        <v>55</v>
      </c>
      <c r="I1634" t="s">
        <v>34</v>
      </c>
      <c r="J1634" t="s">
        <v>35</v>
      </c>
      <c r="K1634" s="1">
        <v>15396</v>
      </c>
      <c r="L1634" t="s">
        <v>36</v>
      </c>
      <c r="M1634" t="s">
        <v>37</v>
      </c>
      <c r="N1634" t="s">
        <v>60</v>
      </c>
      <c r="O1634" t="s">
        <v>61</v>
      </c>
      <c r="P1634" t="s">
        <v>78</v>
      </c>
      <c r="Q1634">
        <v>4</v>
      </c>
      <c r="R1634" s="1">
        <v>44998</v>
      </c>
      <c r="S1634">
        <v>1</v>
      </c>
      <c r="T1634">
        <v>2</v>
      </c>
      <c r="U1634">
        <v>4</v>
      </c>
      <c r="V1634" s="1">
        <v>45006</v>
      </c>
      <c r="W1634" t="s">
        <v>50</v>
      </c>
      <c r="X1634" t="s">
        <v>42</v>
      </c>
      <c r="Y1634" t="s">
        <v>73</v>
      </c>
      <c r="Z1634">
        <v>1</v>
      </c>
      <c r="AA1634">
        <v>972.82</v>
      </c>
      <c r="AB1634">
        <v>77</v>
      </c>
    </row>
    <row r="1635" spans="1:28" x14ac:dyDescent="0.25">
      <c r="A1635">
        <v>2156</v>
      </c>
      <c r="B1635" s="1">
        <v>43354</v>
      </c>
      <c r="C1635" t="s">
        <v>28</v>
      </c>
      <c r="D1635" t="s">
        <v>87</v>
      </c>
      <c r="E1635" t="s">
        <v>30</v>
      </c>
      <c r="F1635" t="s">
        <v>46</v>
      </c>
      <c r="G1635" t="s">
        <v>56</v>
      </c>
      <c r="H1635" t="s">
        <v>33</v>
      </c>
      <c r="I1635" t="s">
        <v>34</v>
      </c>
      <c r="J1635" t="s">
        <v>82</v>
      </c>
      <c r="K1635" s="1">
        <v>32537</v>
      </c>
      <c r="L1635" t="s">
        <v>36</v>
      </c>
      <c r="M1635" t="s">
        <v>37</v>
      </c>
      <c r="N1635" t="s">
        <v>72</v>
      </c>
      <c r="O1635" t="s">
        <v>39</v>
      </c>
      <c r="P1635" t="s">
        <v>78</v>
      </c>
      <c r="Q1635">
        <v>3</v>
      </c>
      <c r="R1635" s="1">
        <v>44988</v>
      </c>
      <c r="S1635">
        <v>5</v>
      </c>
      <c r="T1635">
        <v>1</v>
      </c>
      <c r="U1635">
        <v>3</v>
      </c>
      <c r="V1635" s="1">
        <v>44945</v>
      </c>
      <c r="W1635" t="s">
        <v>50</v>
      </c>
      <c r="X1635" t="s">
        <v>42</v>
      </c>
      <c r="Y1635" t="s">
        <v>43</v>
      </c>
      <c r="Z1635">
        <v>2</v>
      </c>
      <c r="AA1635">
        <v>763.44</v>
      </c>
      <c r="AB1635">
        <v>29</v>
      </c>
    </row>
    <row r="1636" spans="1:28" x14ac:dyDescent="0.25">
      <c r="A1636">
        <v>2157</v>
      </c>
      <c r="B1636" s="1">
        <v>43966</v>
      </c>
      <c r="C1636" t="s">
        <v>28</v>
      </c>
      <c r="D1636" t="s">
        <v>81</v>
      </c>
      <c r="E1636" t="s">
        <v>30</v>
      </c>
      <c r="F1636" t="s">
        <v>31</v>
      </c>
      <c r="G1636" t="s">
        <v>45</v>
      </c>
      <c r="H1636" t="s">
        <v>55</v>
      </c>
      <c r="I1636" t="s">
        <v>34</v>
      </c>
      <c r="J1636" t="s">
        <v>58</v>
      </c>
      <c r="K1636" s="1">
        <v>18296</v>
      </c>
      <c r="L1636" t="s">
        <v>36</v>
      </c>
      <c r="M1636" t="s">
        <v>37</v>
      </c>
      <c r="N1636" t="s">
        <v>84</v>
      </c>
      <c r="O1636" t="s">
        <v>67</v>
      </c>
      <c r="P1636" t="s">
        <v>78</v>
      </c>
      <c r="Q1636">
        <v>4</v>
      </c>
      <c r="R1636" s="1">
        <v>44905</v>
      </c>
      <c r="S1636">
        <v>4</v>
      </c>
      <c r="T1636">
        <v>2</v>
      </c>
      <c r="U1636">
        <v>5</v>
      </c>
      <c r="V1636" s="1">
        <v>44836</v>
      </c>
      <c r="W1636" t="s">
        <v>41</v>
      </c>
      <c r="X1636" t="s">
        <v>42</v>
      </c>
      <c r="Y1636" t="s">
        <v>52</v>
      </c>
      <c r="Z1636">
        <v>1</v>
      </c>
      <c r="AA1636">
        <v>152.69</v>
      </c>
      <c r="AB1636">
        <v>70</v>
      </c>
    </row>
    <row r="1637" spans="1:28" x14ac:dyDescent="0.25">
      <c r="A1637">
        <v>2158</v>
      </c>
      <c r="B1637" s="1">
        <v>44980</v>
      </c>
      <c r="C1637" t="s">
        <v>28</v>
      </c>
      <c r="D1637" t="s">
        <v>54</v>
      </c>
      <c r="E1637" t="s">
        <v>30</v>
      </c>
      <c r="F1637" t="s">
        <v>55</v>
      </c>
      <c r="G1637" t="s">
        <v>56</v>
      </c>
      <c r="H1637" t="s">
        <v>55</v>
      </c>
      <c r="I1637" t="s">
        <v>34</v>
      </c>
      <c r="J1637" t="s">
        <v>70</v>
      </c>
      <c r="K1637" s="1">
        <v>22834</v>
      </c>
      <c r="L1637" t="s">
        <v>36</v>
      </c>
      <c r="M1637" t="s">
        <v>37</v>
      </c>
      <c r="N1637" t="s">
        <v>38</v>
      </c>
      <c r="O1637" t="s">
        <v>67</v>
      </c>
      <c r="P1637" t="s">
        <v>78</v>
      </c>
      <c r="Q1637">
        <v>3</v>
      </c>
      <c r="R1637" s="1">
        <v>44930</v>
      </c>
      <c r="S1637">
        <v>2</v>
      </c>
      <c r="T1637">
        <v>4</v>
      </c>
      <c r="U1637">
        <v>3</v>
      </c>
      <c r="V1637" s="1">
        <v>45022</v>
      </c>
      <c r="W1637" t="s">
        <v>92</v>
      </c>
      <c r="X1637" t="s">
        <v>51</v>
      </c>
      <c r="Y1637" t="s">
        <v>43</v>
      </c>
      <c r="Z1637">
        <v>1</v>
      </c>
      <c r="AA1637">
        <v>989.3</v>
      </c>
      <c r="AB1637">
        <v>61</v>
      </c>
    </row>
    <row r="1638" spans="1:28" x14ac:dyDescent="0.25">
      <c r="A1638">
        <v>2159</v>
      </c>
      <c r="B1638" s="1">
        <v>44278</v>
      </c>
      <c r="C1638" t="s">
        <v>28</v>
      </c>
      <c r="D1638" t="s">
        <v>94</v>
      </c>
      <c r="E1638" t="s">
        <v>30</v>
      </c>
      <c r="F1638" t="s">
        <v>55</v>
      </c>
      <c r="G1638" t="s">
        <v>32</v>
      </c>
      <c r="H1638" t="s">
        <v>33</v>
      </c>
      <c r="I1638" t="s">
        <v>34</v>
      </c>
      <c r="J1638" t="s">
        <v>47</v>
      </c>
      <c r="K1638" s="1">
        <v>30467</v>
      </c>
      <c r="L1638" t="s">
        <v>36</v>
      </c>
      <c r="M1638" t="s">
        <v>37</v>
      </c>
      <c r="N1638" t="s">
        <v>38</v>
      </c>
      <c r="O1638" t="s">
        <v>39</v>
      </c>
      <c r="P1638" t="s">
        <v>78</v>
      </c>
      <c r="Q1638">
        <v>5</v>
      </c>
      <c r="R1638" s="1">
        <v>44824</v>
      </c>
      <c r="S1638">
        <v>1</v>
      </c>
      <c r="T1638">
        <v>1</v>
      </c>
      <c r="U1638">
        <v>1</v>
      </c>
      <c r="V1638" s="1">
        <v>44950</v>
      </c>
      <c r="W1638" t="s">
        <v>50</v>
      </c>
      <c r="X1638" t="s">
        <v>51</v>
      </c>
      <c r="Y1638" t="s">
        <v>63</v>
      </c>
      <c r="Z1638">
        <v>3</v>
      </c>
      <c r="AA1638">
        <v>833.52</v>
      </c>
      <c r="AB1638">
        <v>38</v>
      </c>
    </row>
    <row r="1639" spans="1:28" x14ac:dyDescent="0.25">
      <c r="A1639">
        <v>2160</v>
      </c>
      <c r="B1639" s="1">
        <v>44872</v>
      </c>
      <c r="C1639" t="s">
        <v>28</v>
      </c>
      <c r="D1639" t="s">
        <v>85</v>
      </c>
      <c r="E1639" t="s">
        <v>30</v>
      </c>
      <c r="F1639" t="s">
        <v>55</v>
      </c>
      <c r="G1639" t="s">
        <v>45</v>
      </c>
      <c r="H1639" t="s">
        <v>46</v>
      </c>
      <c r="I1639" t="s">
        <v>34</v>
      </c>
      <c r="J1639" t="s">
        <v>65</v>
      </c>
      <c r="K1639" s="1">
        <v>32285</v>
      </c>
      <c r="L1639" t="s">
        <v>36</v>
      </c>
      <c r="M1639" t="s">
        <v>37</v>
      </c>
      <c r="N1639" t="s">
        <v>60</v>
      </c>
      <c r="O1639" t="s">
        <v>67</v>
      </c>
      <c r="P1639" t="s">
        <v>78</v>
      </c>
      <c r="Q1639">
        <v>3</v>
      </c>
      <c r="R1639" s="1">
        <v>44946</v>
      </c>
      <c r="S1639">
        <v>1</v>
      </c>
      <c r="T1639">
        <v>1</v>
      </c>
      <c r="U1639">
        <v>5</v>
      </c>
      <c r="V1639" s="1">
        <v>45093</v>
      </c>
      <c r="W1639" t="s">
        <v>50</v>
      </c>
      <c r="X1639" t="s">
        <v>42</v>
      </c>
      <c r="Y1639" t="s">
        <v>63</v>
      </c>
      <c r="Z1639">
        <v>5</v>
      </c>
      <c r="AA1639">
        <v>329.65</v>
      </c>
      <c r="AB1639">
        <v>34</v>
      </c>
    </row>
    <row r="1640" spans="1:28" x14ac:dyDescent="0.25">
      <c r="A1640">
        <v>2161</v>
      </c>
      <c r="B1640" s="1">
        <v>44335</v>
      </c>
      <c r="C1640" t="s">
        <v>28</v>
      </c>
      <c r="D1640" t="s">
        <v>64</v>
      </c>
      <c r="E1640" t="s">
        <v>30</v>
      </c>
      <c r="F1640" t="s">
        <v>31</v>
      </c>
      <c r="G1640" t="s">
        <v>32</v>
      </c>
      <c r="H1640" t="s">
        <v>55</v>
      </c>
      <c r="I1640" t="s">
        <v>34</v>
      </c>
      <c r="J1640" t="s">
        <v>96</v>
      </c>
      <c r="K1640" s="1">
        <v>18774</v>
      </c>
      <c r="L1640" t="s">
        <v>36</v>
      </c>
      <c r="M1640" t="s">
        <v>37</v>
      </c>
      <c r="N1640" t="s">
        <v>84</v>
      </c>
      <c r="O1640" t="s">
        <v>61</v>
      </c>
      <c r="P1640" t="s">
        <v>78</v>
      </c>
      <c r="Q1640">
        <v>3</v>
      </c>
      <c r="R1640" s="1">
        <v>45073</v>
      </c>
      <c r="S1640">
        <v>1</v>
      </c>
      <c r="T1640">
        <v>4</v>
      </c>
      <c r="U1640">
        <v>3</v>
      </c>
      <c r="V1640" s="1">
        <v>44833</v>
      </c>
      <c r="W1640" t="s">
        <v>92</v>
      </c>
      <c r="X1640" t="s">
        <v>42</v>
      </c>
      <c r="Y1640" t="s">
        <v>63</v>
      </c>
      <c r="Z1640">
        <v>1</v>
      </c>
      <c r="AA1640">
        <v>443.04</v>
      </c>
      <c r="AB1640">
        <v>70</v>
      </c>
    </row>
    <row r="1641" spans="1:28" x14ac:dyDescent="0.25">
      <c r="A1641">
        <v>2162</v>
      </c>
      <c r="B1641" s="1">
        <v>44198</v>
      </c>
      <c r="C1641" t="s">
        <v>106</v>
      </c>
      <c r="D1641" t="s">
        <v>74</v>
      </c>
      <c r="E1641" t="s">
        <v>30</v>
      </c>
      <c r="F1641" t="s">
        <v>55</v>
      </c>
      <c r="G1641" t="s">
        <v>56</v>
      </c>
      <c r="H1641" t="s">
        <v>33</v>
      </c>
      <c r="I1641" t="s">
        <v>34</v>
      </c>
      <c r="J1641" t="s">
        <v>96</v>
      </c>
      <c r="K1641" s="1">
        <v>25663</v>
      </c>
      <c r="L1641" t="s">
        <v>36</v>
      </c>
      <c r="M1641" t="s">
        <v>37</v>
      </c>
      <c r="N1641" t="s">
        <v>84</v>
      </c>
      <c r="O1641" t="s">
        <v>67</v>
      </c>
      <c r="P1641" t="s">
        <v>78</v>
      </c>
      <c r="Q1641">
        <v>3</v>
      </c>
      <c r="R1641" s="1">
        <v>44974</v>
      </c>
      <c r="S1641">
        <v>3</v>
      </c>
      <c r="T1641">
        <v>5</v>
      </c>
      <c r="U1641">
        <v>4</v>
      </c>
      <c r="V1641" s="1">
        <v>45080</v>
      </c>
      <c r="W1641" t="s">
        <v>62</v>
      </c>
      <c r="X1641" t="s">
        <v>51</v>
      </c>
      <c r="Y1641" t="s">
        <v>52</v>
      </c>
      <c r="Z1641">
        <v>5</v>
      </c>
      <c r="AA1641">
        <v>136.81</v>
      </c>
      <c r="AB1641">
        <v>51</v>
      </c>
    </row>
    <row r="1642" spans="1:28" x14ac:dyDescent="0.25">
      <c r="A1642">
        <v>2163</v>
      </c>
      <c r="B1642" s="1">
        <v>43550</v>
      </c>
      <c r="C1642" t="s">
        <v>106</v>
      </c>
      <c r="D1642" t="s">
        <v>81</v>
      </c>
      <c r="E1642" t="s">
        <v>30</v>
      </c>
      <c r="F1642" t="s">
        <v>31</v>
      </c>
      <c r="G1642" t="s">
        <v>56</v>
      </c>
      <c r="H1642" t="s">
        <v>55</v>
      </c>
      <c r="I1642" t="s">
        <v>34</v>
      </c>
      <c r="J1642" t="s">
        <v>58</v>
      </c>
      <c r="K1642" s="1">
        <v>24430</v>
      </c>
      <c r="L1642" t="s">
        <v>36</v>
      </c>
      <c r="M1642" t="s">
        <v>37</v>
      </c>
      <c r="N1642" t="s">
        <v>38</v>
      </c>
      <c r="O1642" t="s">
        <v>67</v>
      </c>
      <c r="P1642" t="s">
        <v>78</v>
      </c>
      <c r="Q1642">
        <v>1</v>
      </c>
      <c r="R1642" s="1">
        <v>44938</v>
      </c>
      <c r="S1642">
        <v>5</v>
      </c>
      <c r="T1642">
        <v>5</v>
      </c>
      <c r="U1642">
        <v>4</v>
      </c>
      <c r="V1642" s="1">
        <v>44945</v>
      </c>
      <c r="W1642" t="s">
        <v>92</v>
      </c>
      <c r="X1642" t="s">
        <v>42</v>
      </c>
      <c r="Y1642" t="s">
        <v>43</v>
      </c>
      <c r="Z1642">
        <v>3</v>
      </c>
      <c r="AA1642">
        <v>665.2</v>
      </c>
      <c r="AB1642">
        <v>53</v>
      </c>
    </row>
    <row r="1643" spans="1:28" x14ac:dyDescent="0.25">
      <c r="A1643">
        <v>2164</v>
      </c>
      <c r="B1643" s="1">
        <v>44102</v>
      </c>
      <c r="C1643" t="s">
        <v>106</v>
      </c>
      <c r="D1643" t="s">
        <v>54</v>
      </c>
      <c r="E1643" t="s">
        <v>30</v>
      </c>
      <c r="F1643" t="s">
        <v>46</v>
      </c>
      <c r="G1643" t="s">
        <v>32</v>
      </c>
      <c r="H1643" t="s">
        <v>55</v>
      </c>
      <c r="I1643" t="s">
        <v>34</v>
      </c>
      <c r="J1643" t="s">
        <v>75</v>
      </c>
      <c r="K1643" s="1">
        <v>18471</v>
      </c>
      <c r="L1643" t="s">
        <v>36</v>
      </c>
      <c r="M1643" t="s">
        <v>37</v>
      </c>
      <c r="N1643" t="s">
        <v>72</v>
      </c>
      <c r="O1643" t="s">
        <v>77</v>
      </c>
      <c r="P1643" t="s">
        <v>78</v>
      </c>
      <c r="Q1643">
        <v>3</v>
      </c>
      <c r="R1643" s="1">
        <v>44904</v>
      </c>
      <c r="S1643">
        <v>3</v>
      </c>
      <c r="T1643">
        <v>1</v>
      </c>
      <c r="U1643">
        <v>3</v>
      </c>
      <c r="V1643" s="1">
        <v>45088</v>
      </c>
      <c r="W1643" t="s">
        <v>68</v>
      </c>
      <c r="X1643" t="s">
        <v>42</v>
      </c>
      <c r="Y1643" t="s">
        <v>52</v>
      </c>
      <c r="Z1643">
        <v>2</v>
      </c>
      <c r="AA1643">
        <v>978.55</v>
      </c>
      <c r="AB1643">
        <v>70</v>
      </c>
    </row>
    <row r="1644" spans="1:28" x14ac:dyDescent="0.25">
      <c r="A1644">
        <v>2165</v>
      </c>
      <c r="B1644" s="1">
        <v>43540</v>
      </c>
      <c r="C1644" t="s">
        <v>106</v>
      </c>
      <c r="D1644" t="s">
        <v>69</v>
      </c>
      <c r="E1644" t="s">
        <v>30</v>
      </c>
      <c r="F1644" t="s">
        <v>31</v>
      </c>
      <c r="G1644" t="s">
        <v>32</v>
      </c>
      <c r="H1644" t="s">
        <v>55</v>
      </c>
      <c r="I1644" t="s">
        <v>34</v>
      </c>
      <c r="J1644" t="s">
        <v>70</v>
      </c>
      <c r="K1644" s="1">
        <v>17569</v>
      </c>
      <c r="L1644" t="s">
        <v>36</v>
      </c>
      <c r="M1644" t="s">
        <v>37</v>
      </c>
      <c r="N1644" t="s">
        <v>84</v>
      </c>
      <c r="O1644" t="s">
        <v>77</v>
      </c>
      <c r="P1644" t="s">
        <v>78</v>
      </c>
      <c r="Q1644">
        <v>3</v>
      </c>
      <c r="R1644" s="1">
        <v>44862</v>
      </c>
      <c r="S1644">
        <v>5</v>
      </c>
      <c r="T1644">
        <v>3</v>
      </c>
      <c r="U1644">
        <v>3</v>
      </c>
      <c r="V1644" s="1">
        <v>45130</v>
      </c>
      <c r="W1644" t="s">
        <v>62</v>
      </c>
      <c r="X1644" t="s">
        <v>51</v>
      </c>
      <c r="Y1644" t="s">
        <v>43</v>
      </c>
      <c r="Z1644">
        <v>4</v>
      </c>
      <c r="AA1644">
        <v>652.57000000000005</v>
      </c>
      <c r="AB1644">
        <v>71</v>
      </c>
    </row>
    <row r="1645" spans="1:28" x14ac:dyDescent="0.25">
      <c r="A1645">
        <v>2166</v>
      </c>
      <c r="B1645" s="1">
        <v>43544</v>
      </c>
      <c r="C1645" t="s">
        <v>106</v>
      </c>
      <c r="D1645" t="s">
        <v>29</v>
      </c>
      <c r="E1645" t="s">
        <v>30</v>
      </c>
      <c r="F1645" t="s">
        <v>31</v>
      </c>
      <c r="G1645" t="s">
        <v>56</v>
      </c>
      <c r="H1645" t="s">
        <v>46</v>
      </c>
      <c r="I1645" t="s">
        <v>34</v>
      </c>
      <c r="J1645" t="s">
        <v>70</v>
      </c>
      <c r="K1645" s="1">
        <v>35682</v>
      </c>
      <c r="L1645" t="s">
        <v>36</v>
      </c>
      <c r="M1645" t="s">
        <v>37</v>
      </c>
      <c r="N1645" t="s">
        <v>84</v>
      </c>
      <c r="O1645" t="s">
        <v>39</v>
      </c>
      <c r="P1645" t="s">
        <v>78</v>
      </c>
      <c r="Q1645">
        <v>3</v>
      </c>
      <c r="R1645" s="1">
        <v>44942</v>
      </c>
      <c r="S1645">
        <v>2</v>
      </c>
      <c r="T1645">
        <v>2</v>
      </c>
      <c r="U1645">
        <v>1</v>
      </c>
      <c r="V1645" s="1">
        <v>44836</v>
      </c>
      <c r="W1645" t="s">
        <v>68</v>
      </c>
      <c r="X1645" t="s">
        <v>51</v>
      </c>
      <c r="Y1645" t="s">
        <v>73</v>
      </c>
      <c r="Z1645">
        <v>2</v>
      </c>
      <c r="AA1645">
        <v>953.59</v>
      </c>
      <c r="AB1645">
        <v>22</v>
      </c>
    </row>
    <row r="1646" spans="1:28" x14ac:dyDescent="0.25">
      <c r="A1646">
        <v>2168</v>
      </c>
      <c r="B1646" s="1">
        <v>43320</v>
      </c>
      <c r="C1646" t="s">
        <v>106</v>
      </c>
      <c r="D1646" t="s">
        <v>44</v>
      </c>
      <c r="E1646" t="s">
        <v>30</v>
      </c>
      <c r="F1646" t="s">
        <v>46</v>
      </c>
      <c r="G1646" t="s">
        <v>56</v>
      </c>
      <c r="H1646" t="s">
        <v>55</v>
      </c>
      <c r="I1646" t="s">
        <v>34</v>
      </c>
      <c r="J1646" t="s">
        <v>70</v>
      </c>
      <c r="K1646" s="1">
        <v>34715</v>
      </c>
      <c r="L1646" t="s">
        <v>36</v>
      </c>
      <c r="M1646" t="s">
        <v>37</v>
      </c>
      <c r="N1646" t="s">
        <v>72</v>
      </c>
      <c r="O1646" t="s">
        <v>77</v>
      </c>
      <c r="P1646" t="s">
        <v>78</v>
      </c>
      <c r="Q1646">
        <v>3</v>
      </c>
      <c r="R1646" s="1">
        <v>44934</v>
      </c>
      <c r="S1646">
        <v>5</v>
      </c>
      <c r="T1646">
        <v>1</v>
      </c>
      <c r="U1646">
        <v>4</v>
      </c>
      <c r="V1646" s="1">
        <v>45139</v>
      </c>
      <c r="W1646" t="s">
        <v>50</v>
      </c>
      <c r="X1646" t="s">
        <v>42</v>
      </c>
      <c r="Y1646" t="s">
        <v>52</v>
      </c>
      <c r="Z1646">
        <v>2</v>
      </c>
      <c r="AA1646">
        <v>851.51</v>
      </c>
      <c r="AB1646">
        <v>23</v>
      </c>
    </row>
    <row r="1647" spans="1:28" x14ac:dyDescent="0.25">
      <c r="A1647">
        <v>2169</v>
      </c>
      <c r="B1647" s="1">
        <v>44016</v>
      </c>
      <c r="C1647" t="s">
        <v>106</v>
      </c>
      <c r="D1647" t="s">
        <v>87</v>
      </c>
      <c r="E1647" t="s">
        <v>30</v>
      </c>
      <c r="F1647" t="s">
        <v>55</v>
      </c>
      <c r="G1647" t="s">
        <v>45</v>
      </c>
      <c r="H1647" t="s">
        <v>55</v>
      </c>
      <c r="I1647" t="s">
        <v>34</v>
      </c>
      <c r="J1647" t="s">
        <v>65</v>
      </c>
      <c r="K1647" s="1">
        <v>35059</v>
      </c>
      <c r="L1647" t="s">
        <v>36</v>
      </c>
      <c r="M1647" t="s">
        <v>37</v>
      </c>
      <c r="N1647" t="s">
        <v>72</v>
      </c>
      <c r="O1647" t="s">
        <v>39</v>
      </c>
      <c r="P1647" t="s">
        <v>78</v>
      </c>
      <c r="Q1647">
        <v>3</v>
      </c>
      <c r="R1647" s="1">
        <v>45034</v>
      </c>
      <c r="S1647">
        <v>5</v>
      </c>
      <c r="T1647">
        <v>2</v>
      </c>
      <c r="U1647">
        <v>4</v>
      </c>
      <c r="V1647" s="1">
        <v>45002</v>
      </c>
      <c r="W1647" t="s">
        <v>50</v>
      </c>
      <c r="X1647" t="s">
        <v>51</v>
      </c>
      <c r="Y1647" t="s">
        <v>43</v>
      </c>
      <c r="Z1647">
        <v>1</v>
      </c>
      <c r="AA1647">
        <v>200.13</v>
      </c>
      <c r="AB1647">
        <v>25</v>
      </c>
    </row>
    <row r="1648" spans="1:28" x14ac:dyDescent="0.25">
      <c r="A1648">
        <v>2170</v>
      </c>
      <c r="B1648" s="1">
        <v>44955</v>
      </c>
      <c r="C1648" t="s">
        <v>28</v>
      </c>
      <c r="D1648" t="s">
        <v>54</v>
      </c>
      <c r="E1648" t="s">
        <v>30</v>
      </c>
      <c r="F1648" t="s">
        <v>55</v>
      </c>
      <c r="G1648" t="s">
        <v>32</v>
      </c>
      <c r="H1648" t="s">
        <v>46</v>
      </c>
      <c r="I1648" t="s">
        <v>34</v>
      </c>
      <c r="J1648" t="s">
        <v>101</v>
      </c>
      <c r="K1648" s="1">
        <v>18431</v>
      </c>
      <c r="L1648" t="s">
        <v>36</v>
      </c>
      <c r="M1648" t="s">
        <v>37</v>
      </c>
      <c r="N1648" t="s">
        <v>72</v>
      </c>
      <c r="O1648" t="s">
        <v>39</v>
      </c>
      <c r="P1648" t="s">
        <v>78</v>
      </c>
      <c r="Q1648">
        <v>3</v>
      </c>
      <c r="R1648" s="1">
        <v>44956</v>
      </c>
      <c r="S1648">
        <v>1</v>
      </c>
      <c r="T1648">
        <v>5</v>
      </c>
      <c r="U1648">
        <v>2</v>
      </c>
      <c r="V1648" s="1">
        <v>44999</v>
      </c>
      <c r="W1648" t="s">
        <v>41</v>
      </c>
      <c r="X1648" t="s">
        <v>51</v>
      </c>
      <c r="Y1648" t="s">
        <v>63</v>
      </c>
      <c r="Z1648">
        <v>2</v>
      </c>
      <c r="AA1648">
        <v>347.4</v>
      </c>
      <c r="AB1648">
        <v>73</v>
      </c>
    </row>
    <row r="1649" spans="1:28" x14ac:dyDescent="0.25">
      <c r="A1649">
        <v>2171</v>
      </c>
      <c r="B1649" s="1">
        <v>44417</v>
      </c>
      <c r="C1649" t="s">
        <v>28</v>
      </c>
      <c r="D1649" t="s">
        <v>69</v>
      </c>
      <c r="E1649" t="s">
        <v>30</v>
      </c>
      <c r="F1649" t="s">
        <v>55</v>
      </c>
      <c r="G1649" t="s">
        <v>45</v>
      </c>
      <c r="H1649" t="s">
        <v>46</v>
      </c>
      <c r="I1649" t="s">
        <v>34</v>
      </c>
      <c r="J1649" t="s">
        <v>82</v>
      </c>
      <c r="K1649" s="1">
        <v>33645</v>
      </c>
      <c r="L1649" t="s">
        <v>36</v>
      </c>
      <c r="M1649" t="s">
        <v>37</v>
      </c>
      <c r="N1649" t="s">
        <v>49</v>
      </c>
      <c r="O1649" t="s">
        <v>67</v>
      </c>
      <c r="P1649" t="s">
        <v>78</v>
      </c>
      <c r="Q1649">
        <v>3</v>
      </c>
      <c r="R1649" s="1">
        <v>45001</v>
      </c>
      <c r="S1649">
        <v>1</v>
      </c>
      <c r="T1649">
        <v>3</v>
      </c>
      <c r="U1649">
        <v>2</v>
      </c>
      <c r="V1649" s="1">
        <v>45096</v>
      </c>
      <c r="W1649" t="s">
        <v>92</v>
      </c>
      <c r="X1649" t="s">
        <v>51</v>
      </c>
      <c r="Y1649" t="s">
        <v>73</v>
      </c>
      <c r="Z1649">
        <v>3</v>
      </c>
      <c r="AA1649">
        <v>243.07</v>
      </c>
      <c r="AB1649">
        <v>29</v>
      </c>
    </row>
    <row r="1650" spans="1:28" x14ac:dyDescent="0.25">
      <c r="A1650">
        <v>2172</v>
      </c>
      <c r="B1650" s="1">
        <v>44332</v>
      </c>
      <c r="C1650" t="s">
        <v>28</v>
      </c>
      <c r="D1650" t="s">
        <v>29</v>
      </c>
      <c r="E1650" t="s">
        <v>108</v>
      </c>
      <c r="F1650" t="s">
        <v>46</v>
      </c>
      <c r="G1650" t="s">
        <v>32</v>
      </c>
      <c r="H1650" t="s">
        <v>33</v>
      </c>
      <c r="I1650" t="s">
        <v>34</v>
      </c>
      <c r="J1650" t="s">
        <v>70</v>
      </c>
      <c r="K1650" s="1">
        <v>34486</v>
      </c>
      <c r="L1650" t="s">
        <v>36</v>
      </c>
      <c r="M1650" t="s">
        <v>37</v>
      </c>
      <c r="N1650" t="s">
        <v>60</v>
      </c>
      <c r="O1650" t="s">
        <v>61</v>
      </c>
      <c r="P1650" t="s">
        <v>78</v>
      </c>
      <c r="Q1650">
        <v>3</v>
      </c>
      <c r="R1650" s="1">
        <v>45002</v>
      </c>
      <c r="S1650">
        <v>2</v>
      </c>
      <c r="T1650">
        <v>4</v>
      </c>
      <c r="U1650">
        <v>1</v>
      </c>
      <c r="V1650" s="1">
        <v>45100</v>
      </c>
      <c r="W1650" t="s">
        <v>62</v>
      </c>
      <c r="X1650" t="s">
        <v>51</v>
      </c>
      <c r="Y1650" t="s">
        <v>52</v>
      </c>
      <c r="Z1650">
        <v>2</v>
      </c>
      <c r="AA1650">
        <v>198.08</v>
      </c>
      <c r="AB1650">
        <v>27</v>
      </c>
    </row>
    <row r="1651" spans="1:28" x14ac:dyDescent="0.25">
      <c r="A1651">
        <v>2173</v>
      </c>
      <c r="B1651" s="1">
        <v>44422</v>
      </c>
      <c r="C1651" t="s">
        <v>28</v>
      </c>
      <c r="D1651" t="s">
        <v>85</v>
      </c>
      <c r="E1651" t="s">
        <v>108</v>
      </c>
      <c r="F1651" t="s">
        <v>31</v>
      </c>
      <c r="G1651" t="s">
        <v>45</v>
      </c>
      <c r="H1651" t="s">
        <v>46</v>
      </c>
      <c r="I1651" t="s">
        <v>34</v>
      </c>
      <c r="J1651" t="s">
        <v>79</v>
      </c>
      <c r="K1651" s="1">
        <v>32054</v>
      </c>
      <c r="L1651" t="s">
        <v>36</v>
      </c>
      <c r="M1651" t="s">
        <v>37</v>
      </c>
      <c r="N1651" t="s">
        <v>84</v>
      </c>
      <c r="O1651" t="s">
        <v>77</v>
      </c>
      <c r="P1651" t="s">
        <v>78</v>
      </c>
      <c r="Q1651">
        <v>3</v>
      </c>
      <c r="R1651" s="1">
        <v>44970</v>
      </c>
      <c r="S1651">
        <v>1</v>
      </c>
      <c r="T1651">
        <v>4</v>
      </c>
      <c r="U1651">
        <v>3</v>
      </c>
      <c r="V1651" s="1">
        <v>45034</v>
      </c>
      <c r="W1651" t="s">
        <v>68</v>
      </c>
      <c r="X1651" t="s">
        <v>51</v>
      </c>
      <c r="Y1651" t="s">
        <v>63</v>
      </c>
      <c r="Z1651">
        <v>5</v>
      </c>
      <c r="AA1651">
        <v>372.55</v>
      </c>
      <c r="AB1651">
        <v>34</v>
      </c>
    </row>
    <row r="1652" spans="1:28" x14ac:dyDescent="0.25">
      <c r="A1652">
        <v>2174</v>
      </c>
      <c r="B1652" s="1">
        <v>44600</v>
      </c>
      <c r="C1652" t="s">
        <v>28</v>
      </c>
      <c r="D1652" t="s">
        <v>44</v>
      </c>
      <c r="E1652" t="s">
        <v>30</v>
      </c>
      <c r="F1652" t="s">
        <v>55</v>
      </c>
      <c r="G1652" t="s">
        <v>56</v>
      </c>
      <c r="H1652" t="s">
        <v>33</v>
      </c>
      <c r="I1652" t="s">
        <v>34</v>
      </c>
      <c r="J1652" t="s">
        <v>75</v>
      </c>
      <c r="K1652" s="1">
        <v>25931</v>
      </c>
      <c r="L1652" t="s">
        <v>36</v>
      </c>
      <c r="M1652" t="s">
        <v>37</v>
      </c>
      <c r="N1652" t="s">
        <v>72</v>
      </c>
      <c r="O1652" t="s">
        <v>67</v>
      </c>
      <c r="P1652" t="s">
        <v>78</v>
      </c>
      <c r="Q1652">
        <v>3</v>
      </c>
      <c r="R1652" s="1">
        <v>44920</v>
      </c>
      <c r="S1652">
        <v>1</v>
      </c>
      <c r="T1652">
        <v>1</v>
      </c>
      <c r="U1652">
        <v>5</v>
      </c>
      <c r="V1652" s="1">
        <v>44878</v>
      </c>
      <c r="W1652" t="s">
        <v>68</v>
      </c>
      <c r="X1652" t="s">
        <v>51</v>
      </c>
      <c r="Y1652" t="s">
        <v>52</v>
      </c>
      <c r="Z1652">
        <v>2</v>
      </c>
      <c r="AA1652">
        <v>446.22</v>
      </c>
      <c r="AB1652">
        <v>52</v>
      </c>
    </row>
    <row r="1653" spans="1:28" x14ac:dyDescent="0.25">
      <c r="A1653">
        <v>2175</v>
      </c>
      <c r="B1653" s="1">
        <v>43815</v>
      </c>
      <c r="C1653" t="s">
        <v>28</v>
      </c>
      <c r="D1653" t="s">
        <v>87</v>
      </c>
      <c r="E1653" t="s">
        <v>30</v>
      </c>
      <c r="F1653" t="s">
        <v>31</v>
      </c>
      <c r="G1653" t="s">
        <v>32</v>
      </c>
      <c r="H1653" t="s">
        <v>33</v>
      </c>
      <c r="I1653" t="s">
        <v>34</v>
      </c>
      <c r="J1653" t="s">
        <v>70</v>
      </c>
      <c r="K1653" s="1">
        <v>32052</v>
      </c>
      <c r="L1653" t="s">
        <v>36</v>
      </c>
      <c r="M1653" t="s">
        <v>37</v>
      </c>
      <c r="N1653" t="s">
        <v>49</v>
      </c>
      <c r="O1653" t="s">
        <v>39</v>
      </c>
      <c r="P1653" t="s">
        <v>78</v>
      </c>
      <c r="Q1653">
        <v>2</v>
      </c>
      <c r="R1653" s="1">
        <v>45001</v>
      </c>
      <c r="S1653">
        <v>1</v>
      </c>
      <c r="T1653">
        <v>3</v>
      </c>
      <c r="U1653">
        <v>3</v>
      </c>
      <c r="V1653" s="1">
        <v>44979</v>
      </c>
      <c r="W1653" t="s">
        <v>92</v>
      </c>
      <c r="X1653" t="s">
        <v>51</v>
      </c>
      <c r="Y1653" t="s">
        <v>63</v>
      </c>
      <c r="Z1653">
        <v>2</v>
      </c>
      <c r="AA1653">
        <v>512.6</v>
      </c>
      <c r="AB1653">
        <v>32</v>
      </c>
    </row>
    <row r="1654" spans="1:28" x14ac:dyDescent="0.25">
      <c r="A1654">
        <v>2176</v>
      </c>
      <c r="B1654" s="1">
        <v>44476</v>
      </c>
      <c r="C1654" t="s">
        <v>28</v>
      </c>
      <c r="D1654" t="s">
        <v>64</v>
      </c>
      <c r="E1654" t="s">
        <v>30</v>
      </c>
      <c r="F1654" t="s">
        <v>55</v>
      </c>
      <c r="G1654" t="s">
        <v>56</v>
      </c>
      <c r="H1654" t="s">
        <v>55</v>
      </c>
      <c r="I1654" t="s">
        <v>34</v>
      </c>
      <c r="J1654" t="s">
        <v>70</v>
      </c>
      <c r="K1654" s="1">
        <v>32499</v>
      </c>
      <c r="L1654" t="s">
        <v>36</v>
      </c>
      <c r="M1654" t="s">
        <v>37</v>
      </c>
      <c r="N1654" t="s">
        <v>84</v>
      </c>
      <c r="O1654" t="s">
        <v>67</v>
      </c>
      <c r="P1654" t="s">
        <v>78</v>
      </c>
      <c r="Q1654">
        <v>2</v>
      </c>
      <c r="R1654" s="1">
        <v>45045</v>
      </c>
      <c r="S1654">
        <v>2</v>
      </c>
      <c r="T1654">
        <v>1</v>
      </c>
      <c r="U1654">
        <v>1</v>
      </c>
      <c r="V1654" s="1">
        <v>45035</v>
      </c>
      <c r="W1654" t="s">
        <v>92</v>
      </c>
      <c r="X1654" t="s">
        <v>51</v>
      </c>
      <c r="Y1654" t="s">
        <v>63</v>
      </c>
      <c r="Z1654">
        <v>5</v>
      </c>
      <c r="AA1654">
        <v>357.52</v>
      </c>
      <c r="AB1654">
        <v>33</v>
      </c>
    </row>
    <row r="1655" spans="1:28" x14ac:dyDescent="0.25">
      <c r="A1655">
        <v>2177</v>
      </c>
      <c r="B1655" s="1">
        <v>44188</v>
      </c>
      <c r="C1655" t="s">
        <v>28</v>
      </c>
      <c r="D1655" t="s">
        <v>94</v>
      </c>
      <c r="E1655" t="s">
        <v>30</v>
      </c>
      <c r="F1655" t="s">
        <v>55</v>
      </c>
      <c r="G1655" t="s">
        <v>45</v>
      </c>
      <c r="H1655" t="s">
        <v>55</v>
      </c>
      <c r="I1655" t="s">
        <v>34</v>
      </c>
      <c r="J1655" t="s">
        <v>102</v>
      </c>
      <c r="K1655" s="1">
        <v>18873</v>
      </c>
      <c r="L1655" t="s">
        <v>36</v>
      </c>
      <c r="M1655" t="s">
        <v>48</v>
      </c>
      <c r="N1655" t="s">
        <v>84</v>
      </c>
      <c r="O1655" t="s">
        <v>61</v>
      </c>
      <c r="P1655" t="s">
        <v>107</v>
      </c>
      <c r="Q1655">
        <v>4</v>
      </c>
      <c r="R1655" s="1">
        <v>44851</v>
      </c>
      <c r="S1655">
        <v>4</v>
      </c>
      <c r="T1655">
        <v>2</v>
      </c>
      <c r="U1655">
        <v>1</v>
      </c>
      <c r="V1655" s="1">
        <v>45114</v>
      </c>
      <c r="W1655" t="s">
        <v>50</v>
      </c>
      <c r="X1655" t="s">
        <v>51</v>
      </c>
      <c r="Y1655" t="s">
        <v>73</v>
      </c>
      <c r="Z1655">
        <v>4</v>
      </c>
      <c r="AA1655">
        <v>616.66</v>
      </c>
      <c r="AB1655">
        <v>69</v>
      </c>
    </row>
    <row r="1656" spans="1:28" x14ac:dyDescent="0.25">
      <c r="A1656">
        <v>2178</v>
      </c>
      <c r="B1656" s="1">
        <v>44866</v>
      </c>
      <c r="C1656" t="s">
        <v>28</v>
      </c>
      <c r="D1656" t="s">
        <v>74</v>
      </c>
      <c r="E1656" t="s">
        <v>30</v>
      </c>
      <c r="F1656" t="s">
        <v>31</v>
      </c>
      <c r="G1656" t="s">
        <v>56</v>
      </c>
      <c r="H1656" t="s">
        <v>46</v>
      </c>
      <c r="I1656" t="s">
        <v>34</v>
      </c>
      <c r="J1656" t="s">
        <v>97</v>
      </c>
      <c r="K1656" s="1">
        <v>33115</v>
      </c>
      <c r="L1656" t="s">
        <v>36</v>
      </c>
      <c r="M1656" t="s">
        <v>37</v>
      </c>
      <c r="N1656" t="s">
        <v>49</v>
      </c>
      <c r="O1656" t="s">
        <v>67</v>
      </c>
      <c r="P1656" t="s">
        <v>107</v>
      </c>
      <c r="Q1656">
        <v>4</v>
      </c>
      <c r="R1656" s="1">
        <v>44815</v>
      </c>
      <c r="S1656">
        <v>4</v>
      </c>
      <c r="T1656">
        <v>1</v>
      </c>
      <c r="U1656">
        <v>5</v>
      </c>
      <c r="V1656" s="1">
        <v>45054</v>
      </c>
      <c r="W1656" t="s">
        <v>92</v>
      </c>
      <c r="X1656" t="s">
        <v>42</v>
      </c>
      <c r="Y1656" t="s">
        <v>63</v>
      </c>
      <c r="Z1656">
        <v>5</v>
      </c>
      <c r="AA1656">
        <v>368.55</v>
      </c>
      <c r="AB1656">
        <v>32</v>
      </c>
    </row>
    <row r="1657" spans="1:28" x14ac:dyDescent="0.25">
      <c r="A1657">
        <v>2179</v>
      </c>
      <c r="B1657" s="1">
        <v>44862</v>
      </c>
      <c r="C1657" t="s">
        <v>28</v>
      </c>
      <c r="D1657" t="s">
        <v>81</v>
      </c>
      <c r="E1657" t="s">
        <v>108</v>
      </c>
      <c r="F1657" t="s">
        <v>31</v>
      </c>
      <c r="G1657" t="s">
        <v>56</v>
      </c>
      <c r="H1657" t="s">
        <v>55</v>
      </c>
      <c r="I1657" t="s">
        <v>34</v>
      </c>
      <c r="J1657" t="s">
        <v>96</v>
      </c>
      <c r="K1657" s="1">
        <v>35068</v>
      </c>
      <c r="L1657" t="s">
        <v>36</v>
      </c>
      <c r="M1657" t="s">
        <v>37</v>
      </c>
      <c r="N1657" t="s">
        <v>72</v>
      </c>
      <c r="O1657" t="s">
        <v>39</v>
      </c>
      <c r="P1657" t="s">
        <v>107</v>
      </c>
      <c r="Q1657">
        <v>4</v>
      </c>
      <c r="R1657" s="1">
        <v>45093</v>
      </c>
      <c r="S1657">
        <v>1</v>
      </c>
      <c r="T1657">
        <v>3</v>
      </c>
      <c r="U1657">
        <v>1</v>
      </c>
      <c r="V1657" s="1">
        <v>44812</v>
      </c>
      <c r="W1657" t="s">
        <v>41</v>
      </c>
      <c r="X1657" t="s">
        <v>51</v>
      </c>
      <c r="Y1657" t="s">
        <v>73</v>
      </c>
      <c r="Z1657">
        <v>4</v>
      </c>
      <c r="AA1657">
        <v>937.57</v>
      </c>
      <c r="AB1657">
        <v>26</v>
      </c>
    </row>
    <row r="1658" spans="1:28" x14ac:dyDescent="0.25">
      <c r="A1658">
        <v>2180</v>
      </c>
      <c r="B1658" s="1">
        <v>43407</v>
      </c>
      <c r="C1658" t="s">
        <v>28</v>
      </c>
      <c r="D1658" t="s">
        <v>54</v>
      </c>
      <c r="E1658" t="s">
        <v>30</v>
      </c>
      <c r="F1658" t="s">
        <v>55</v>
      </c>
      <c r="G1658" t="s">
        <v>45</v>
      </c>
      <c r="H1658" t="s">
        <v>55</v>
      </c>
      <c r="I1658" t="s">
        <v>34</v>
      </c>
      <c r="J1658" t="s">
        <v>70</v>
      </c>
      <c r="K1658" s="1">
        <v>29443</v>
      </c>
      <c r="L1658" t="s">
        <v>36</v>
      </c>
      <c r="M1658" t="s">
        <v>37</v>
      </c>
      <c r="N1658" t="s">
        <v>49</v>
      </c>
      <c r="O1658" t="s">
        <v>39</v>
      </c>
      <c r="P1658" t="s">
        <v>107</v>
      </c>
      <c r="Q1658">
        <v>5</v>
      </c>
      <c r="R1658" s="1">
        <v>45075</v>
      </c>
      <c r="S1658">
        <v>4</v>
      </c>
      <c r="T1658">
        <v>4</v>
      </c>
      <c r="U1658">
        <v>4</v>
      </c>
      <c r="V1658" s="1">
        <v>44962</v>
      </c>
      <c r="W1658" t="s">
        <v>68</v>
      </c>
      <c r="X1658" t="s">
        <v>51</v>
      </c>
      <c r="Y1658" t="s">
        <v>52</v>
      </c>
      <c r="Z1658">
        <v>4</v>
      </c>
      <c r="AA1658">
        <v>706.08</v>
      </c>
      <c r="AB1658">
        <v>38</v>
      </c>
    </row>
    <row r="1659" spans="1:28" x14ac:dyDescent="0.25">
      <c r="A1659">
        <v>2181</v>
      </c>
      <c r="B1659" s="1">
        <v>43529</v>
      </c>
      <c r="C1659" t="s">
        <v>28</v>
      </c>
      <c r="D1659" t="s">
        <v>69</v>
      </c>
      <c r="E1659" t="s">
        <v>30</v>
      </c>
      <c r="F1659" t="s">
        <v>31</v>
      </c>
      <c r="G1659" t="s">
        <v>45</v>
      </c>
      <c r="H1659" t="s">
        <v>33</v>
      </c>
      <c r="I1659" t="s">
        <v>34</v>
      </c>
      <c r="J1659" t="s">
        <v>70</v>
      </c>
      <c r="K1659" s="1">
        <v>33463</v>
      </c>
      <c r="L1659" t="s">
        <v>36</v>
      </c>
      <c r="M1659" t="s">
        <v>37</v>
      </c>
      <c r="N1659" t="s">
        <v>72</v>
      </c>
      <c r="O1659" t="s">
        <v>61</v>
      </c>
      <c r="P1659" t="s">
        <v>107</v>
      </c>
      <c r="Q1659">
        <v>5</v>
      </c>
      <c r="R1659" s="1">
        <v>44961</v>
      </c>
      <c r="S1659">
        <v>2</v>
      </c>
      <c r="T1659">
        <v>1</v>
      </c>
      <c r="U1659">
        <v>4</v>
      </c>
      <c r="V1659" s="1">
        <v>45105</v>
      </c>
      <c r="W1659" t="s">
        <v>92</v>
      </c>
      <c r="X1659" t="s">
        <v>42</v>
      </c>
      <c r="Y1659" t="s">
        <v>52</v>
      </c>
      <c r="Z1659">
        <v>2</v>
      </c>
      <c r="AA1659">
        <v>542.94000000000005</v>
      </c>
      <c r="AB1659">
        <v>28</v>
      </c>
    </row>
    <row r="1660" spans="1:28" x14ac:dyDescent="0.25">
      <c r="A1660">
        <v>2182</v>
      </c>
      <c r="B1660" s="1">
        <v>44269</v>
      </c>
      <c r="C1660" t="s">
        <v>28</v>
      </c>
      <c r="D1660" t="s">
        <v>29</v>
      </c>
      <c r="E1660" t="s">
        <v>30</v>
      </c>
      <c r="F1660" t="s">
        <v>55</v>
      </c>
      <c r="G1660" t="s">
        <v>45</v>
      </c>
      <c r="H1660" t="s">
        <v>46</v>
      </c>
      <c r="I1660" t="s">
        <v>34</v>
      </c>
      <c r="J1660" t="s">
        <v>75</v>
      </c>
      <c r="K1660" s="1">
        <v>33623</v>
      </c>
      <c r="L1660" t="s">
        <v>36</v>
      </c>
      <c r="M1660" t="s">
        <v>37</v>
      </c>
      <c r="N1660" t="s">
        <v>72</v>
      </c>
      <c r="O1660" t="s">
        <v>39</v>
      </c>
      <c r="P1660" t="s">
        <v>78</v>
      </c>
      <c r="Q1660">
        <v>4</v>
      </c>
      <c r="R1660" s="1">
        <v>45028</v>
      </c>
      <c r="S1660">
        <v>1</v>
      </c>
      <c r="T1660">
        <v>1</v>
      </c>
      <c r="U1660">
        <v>2</v>
      </c>
      <c r="V1660" s="1">
        <v>45129</v>
      </c>
      <c r="W1660" t="s">
        <v>92</v>
      </c>
      <c r="X1660" t="s">
        <v>51</v>
      </c>
      <c r="Y1660" t="s">
        <v>63</v>
      </c>
      <c r="Z1660">
        <v>2</v>
      </c>
      <c r="AA1660">
        <v>105.18</v>
      </c>
      <c r="AB1660">
        <v>29</v>
      </c>
    </row>
    <row r="1661" spans="1:28" x14ac:dyDescent="0.25">
      <c r="A1661">
        <v>2183</v>
      </c>
      <c r="B1661" s="1">
        <v>43447</v>
      </c>
      <c r="C1661" t="s">
        <v>28</v>
      </c>
      <c r="D1661" t="s">
        <v>85</v>
      </c>
      <c r="E1661" t="s">
        <v>30</v>
      </c>
      <c r="F1661" t="s">
        <v>31</v>
      </c>
      <c r="G1661" t="s">
        <v>32</v>
      </c>
      <c r="H1661" t="s">
        <v>55</v>
      </c>
      <c r="I1661" t="s">
        <v>34</v>
      </c>
      <c r="J1661" t="s">
        <v>35</v>
      </c>
      <c r="K1661" s="1">
        <v>18153</v>
      </c>
      <c r="L1661" t="s">
        <v>36</v>
      </c>
      <c r="M1661" t="s">
        <v>37</v>
      </c>
      <c r="N1661" t="s">
        <v>38</v>
      </c>
      <c r="O1661" t="s">
        <v>77</v>
      </c>
      <c r="P1661" t="s">
        <v>78</v>
      </c>
      <c r="Q1661">
        <v>5</v>
      </c>
      <c r="R1661" s="1">
        <v>44908</v>
      </c>
      <c r="S1661">
        <v>4</v>
      </c>
      <c r="T1661">
        <v>4</v>
      </c>
      <c r="U1661">
        <v>2</v>
      </c>
      <c r="V1661" s="1">
        <v>45039</v>
      </c>
      <c r="W1661" t="s">
        <v>92</v>
      </c>
      <c r="X1661" t="s">
        <v>51</v>
      </c>
      <c r="Y1661" t="s">
        <v>63</v>
      </c>
      <c r="Z1661">
        <v>3</v>
      </c>
      <c r="AA1661">
        <v>287.3</v>
      </c>
      <c r="AB1661">
        <v>69</v>
      </c>
    </row>
    <row r="1662" spans="1:28" x14ac:dyDescent="0.25">
      <c r="A1662">
        <v>2184</v>
      </c>
      <c r="B1662" s="1">
        <v>44444</v>
      </c>
      <c r="C1662" t="s">
        <v>28</v>
      </c>
      <c r="D1662" t="s">
        <v>44</v>
      </c>
      <c r="E1662" t="s">
        <v>30</v>
      </c>
      <c r="F1662" t="s">
        <v>55</v>
      </c>
      <c r="G1662" t="s">
        <v>32</v>
      </c>
      <c r="H1662" t="s">
        <v>46</v>
      </c>
      <c r="I1662" t="s">
        <v>34</v>
      </c>
      <c r="J1662" t="s">
        <v>47</v>
      </c>
      <c r="K1662" s="1">
        <v>30732</v>
      </c>
      <c r="L1662" t="s">
        <v>36</v>
      </c>
      <c r="M1662" t="s">
        <v>37</v>
      </c>
      <c r="N1662" t="s">
        <v>60</v>
      </c>
      <c r="O1662" t="s">
        <v>77</v>
      </c>
      <c r="P1662" t="s">
        <v>78</v>
      </c>
      <c r="Q1662">
        <v>2</v>
      </c>
      <c r="R1662" s="1">
        <v>44994</v>
      </c>
      <c r="S1662">
        <v>2</v>
      </c>
      <c r="T1662">
        <v>4</v>
      </c>
      <c r="U1662">
        <v>4</v>
      </c>
      <c r="V1662" s="1">
        <v>44829</v>
      </c>
      <c r="W1662" t="s">
        <v>92</v>
      </c>
      <c r="X1662" t="s">
        <v>51</v>
      </c>
      <c r="Y1662" t="s">
        <v>43</v>
      </c>
      <c r="Z1662">
        <v>3</v>
      </c>
      <c r="AA1662">
        <v>661.36</v>
      </c>
      <c r="AB1662">
        <v>37</v>
      </c>
    </row>
    <row r="1663" spans="1:28" x14ac:dyDescent="0.25">
      <c r="A1663">
        <v>2185</v>
      </c>
      <c r="B1663" s="1">
        <v>43968</v>
      </c>
      <c r="C1663" t="s">
        <v>106</v>
      </c>
      <c r="D1663" t="s">
        <v>74</v>
      </c>
      <c r="E1663" t="s">
        <v>108</v>
      </c>
      <c r="F1663" t="s">
        <v>31</v>
      </c>
      <c r="G1663" t="s">
        <v>45</v>
      </c>
      <c r="H1663" t="s">
        <v>55</v>
      </c>
      <c r="I1663" t="s">
        <v>34</v>
      </c>
      <c r="J1663" t="s">
        <v>47</v>
      </c>
      <c r="K1663" s="1">
        <v>21661</v>
      </c>
      <c r="L1663" t="s">
        <v>36</v>
      </c>
      <c r="M1663" t="s">
        <v>37</v>
      </c>
      <c r="N1663" t="s">
        <v>84</v>
      </c>
      <c r="O1663" t="s">
        <v>61</v>
      </c>
      <c r="P1663" t="s">
        <v>78</v>
      </c>
      <c r="Q1663">
        <v>5</v>
      </c>
      <c r="R1663" s="1">
        <v>44872</v>
      </c>
      <c r="S1663">
        <v>4</v>
      </c>
      <c r="T1663">
        <v>5</v>
      </c>
      <c r="U1663">
        <v>5</v>
      </c>
      <c r="V1663" s="1">
        <v>45139</v>
      </c>
      <c r="W1663" t="s">
        <v>50</v>
      </c>
      <c r="X1663" t="s">
        <v>42</v>
      </c>
      <c r="Y1663" t="s">
        <v>52</v>
      </c>
      <c r="Z1663">
        <v>5</v>
      </c>
      <c r="AA1663">
        <v>220.95</v>
      </c>
      <c r="AB1663">
        <v>61</v>
      </c>
    </row>
    <row r="1664" spans="1:28" x14ac:dyDescent="0.25">
      <c r="A1664">
        <v>2186</v>
      </c>
      <c r="B1664" s="1">
        <v>44988</v>
      </c>
      <c r="C1664" t="s">
        <v>106</v>
      </c>
      <c r="D1664" t="s">
        <v>81</v>
      </c>
      <c r="E1664" t="s">
        <v>30</v>
      </c>
      <c r="F1664" t="s">
        <v>46</v>
      </c>
      <c r="G1664" t="s">
        <v>45</v>
      </c>
      <c r="H1664" t="s">
        <v>33</v>
      </c>
      <c r="I1664" t="s">
        <v>34</v>
      </c>
      <c r="J1664" t="s">
        <v>70</v>
      </c>
      <c r="K1664" s="1">
        <v>35567</v>
      </c>
      <c r="L1664" t="s">
        <v>36</v>
      </c>
      <c r="M1664" t="s">
        <v>48</v>
      </c>
      <c r="N1664" t="s">
        <v>49</v>
      </c>
      <c r="O1664" t="s">
        <v>67</v>
      </c>
      <c r="P1664" t="s">
        <v>78</v>
      </c>
      <c r="Q1664">
        <v>1</v>
      </c>
      <c r="R1664" s="1">
        <v>44821</v>
      </c>
      <c r="S1664">
        <v>4</v>
      </c>
      <c r="T1664">
        <v>1</v>
      </c>
      <c r="U1664">
        <v>1</v>
      </c>
      <c r="V1664" s="1">
        <v>44825</v>
      </c>
      <c r="W1664" t="s">
        <v>41</v>
      </c>
      <c r="X1664" t="s">
        <v>51</v>
      </c>
      <c r="Y1664" t="s">
        <v>43</v>
      </c>
      <c r="Z1664">
        <v>5</v>
      </c>
      <c r="AA1664">
        <v>747.61</v>
      </c>
      <c r="AB1664">
        <v>26</v>
      </c>
    </row>
    <row r="1665" spans="1:28" x14ac:dyDescent="0.25">
      <c r="A1665">
        <v>2187</v>
      </c>
      <c r="B1665" s="1">
        <v>43889</v>
      </c>
      <c r="C1665" t="s">
        <v>106</v>
      </c>
      <c r="D1665" t="s">
        <v>54</v>
      </c>
      <c r="E1665" t="s">
        <v>30</v>
      </c>
      <c r="F1665" t="s">
        <v>46</v>
      </c>
      <c r="G1665" t="s">
        <v>56</v>
      </c>
      <c r="H1665" t="s">
        <v>55</v>
      </c>
      <c r="I1665" t="s">
        <v>34</v>
      </c>
      <c r="J1665" t="s">
        <v>79</v>
      </c>
      <c r="K1665" s="1">
        <v>35821</v>
      </c>
      <c r="L1665" t="s">
        <v>36</v>
      </c>
      <c r="M1665" t="s">
        <v>37</v>
      </c>
      <c r="N1665" t="s">
        <v>49</v>
      </c>
      <c r="O1665" t="s">
        <v>67</v>
      </c>
      <c r="P1665" t="s">
        <v>78</v>
      </c>
      <c r="Q1665">
        <v>5</v>
      </c>
      <c r="R1665" s="1">
        <v>44940</v>
      </c>
      <c r="S1665">
        <v>2</v>
      </c>
      <c r="T1665">
        <v>1</v>
      </c>
      <c r="U1665">
        <v>5</v>
      </c>
      <c r="V1665" s="1">
        <v>45084</v>
      </c>
      <c r="W1665" t="s">
        <v>92</v>
      </c>
      <c r="X1665" t="s">
        <v>42</v>
      </c>
      <c r="Y1665" t="s">
        <v>63</v>
      </c>
      <c r="Z1665">
        <v>1</v>
      </c>
      <c r="AA1665">
        <v>575.77</v>
      </c>
      <c r="AB1665">
        <v>22</v>
      </c>
    </row>
    <row r="1666" spans="1:28" x14ac:dyDescent="0.25">
      <c r="A1666">
        <v>2188</v>
      </c>
      <c r="B1666" s="1">
        <v>44238</v>
      </c>
      <c r="C1666" t="s">
        <v>106</v>
      </c>
      <c r="D1666" t="s">
        <v>69</v>
      </c>
      <c r="E1666" t="s">
        <v>30</v>
      </c>
      <c r="F1666" t="s">
        <v>46</v>
      </c>
      <c r="G1666" t="s">
        <v>45</v>
      </c>
      <c r="H1666" t="s">
        <v>46</v>
      </c>
      <c r="I1666" t="s">
        <v>34</v>
      </c>
      <c r="J1666" t="s">
        <v>70</v>
      </c>
      <c r="K1666" s="1">
        <v>23794</v>
      </c>
      <c r="L1666" t="s">
        <v>36</v>
      </c>
      <c r="M1666" t="s">
        <v>37</v>
      </c>
      <c r="N1666" t="s">
        <v>72</v>
      </c>
      <c r="O1666" t="s">
        <v>67</v>
      </c>
      <c r="P1666" t="s">
        <v>78</v>
      </c>
      <c r="Q1666">
        <v>2</v>
      </c>
      <c r="R1666" s="1">
        <v>44951</v>
      </c>
      <c r="S1666">
        <v>5</v>
      </c>
      <c r="T1666">
        <v>4</v>
      </c>
      <c r="U1666">
        <v>2</v>
      </c>
      <c r="V1666" s="1">
        <v>45094</v>
      </c>
      <c r="W1666" t="s">
        <v>41</v>
      </c>
      <c r="X1666" t="s">
        <v>42</v>
      </c>
      <c r="Y1666" t="s">
        <v>52</v>
      </c>
      <c r="Z1666">
        <v>2</v>
      </c>
      <c r="AA1666">
        <v>754.8</v>
      </c>
      <c r="AB1666">
        <v>56</v>
      </c>
    </row>
    <row r="1667" spans="1:28" x14ac:dyDescent="0.25">
      <c r="A1667">
        <v>2189</v>
      </c>
      <c r="B1667" s="1">
        <v>43490</v>
      </c>
      <c r="C1667" t="s">
        <v>106</v>
      </c>
      <c r="D1667" t="s">
        <v>29</v>
      </c>
      <c r="E1667" t="s">
        <v>30</v>
      </c>
      <c r="F1667" t="s">
        <v>46</v>
      </c>
      <c r="G1667" t="s">
        <v>56</v>
      </c>
      <c r="H1667" t="s">
        <v>33</v>
      </c>
      <c r="I1667" t="s">
        <v>34</v>
      </c>
      <c r="J1667" t="s">
        <v>100</v>
      </c>
      <c r="K1667" s="1">
        <v>16257</v>
      </c>
      <c r="L1667" t="s">
        <v>36</v>
      </c>
      <c r="M1667" t="s">
        <v>37</v>
      </c>
      <c r="N1667" t="s">
        <v>38</v>
      </c>
      <c r="O1667" t="s">
        <v>77</v>
      </c>
      <c r="P1667" t="s">
        <v>98</v>
      </c>
      <c r="Q1667">
        <v>5</v>
      </c>
      <c r="R1667" s="1">
        <v>44792</v>
      </c>
      <c r="S1667">
        <v>1</v>
      </c>
      <c r="T1667">
        <v>2</v>
      </c>
      <c r="U1667">
        <v>4</v>
      </c>
      <c r="V1667" s="1">
        <v>44893</v>
      </c>
      <c r="W1667" t="s">
        <v>50</v>
      </c>
      <c r="X1667" t="s">
        <v>51</v>
      </c>
      <c r="Y1667" t="s">
        <v>73</v>
      </c>
      <c r="Z1667">
        <v>2</v>
      </c>
      <c r="AA1667">
        <v>585.65</v>
      </c>
      <c r="AB1667">
        <v>75</v>
      </c>
    </row>
    <row r="1668" spans="1:28" x14ac:dyDescent="0.25">
      <c r="A1668">
        <v>2190</v>
      </c>
      <c r="B1668" s="1">
        <v>45041</v>
      </c>
      <c r="C1668" t="s">
        <v>106</v>
      </c>
      <c r="D1668" t="s">
        <v>85</v>
      </c>
      <c r="E1668" t="s">
        <v>30</v>
      </c>
      <c r="F1668" t="s">
        <v>46</v>
      </c>
      <c r="G1668" t="s">
        <v>32</v>
      </c>
      <c r="H1668" t="s">
        <v>55</v>
      </c>
      <c r="I1668" t="s">
        <v>34</v>
      </c>
      <c r="J1668" t="s">
        <v>65</v>
      </c>
      <c r="K1668" s="1">
        <v>31067</v>
      </c>
      <c r="L1668" t="s">
        <v>36</v>
      </c>
      <c r="M1668" t="s">
        <v>37</v>
      </c>
      <c r="N1668" t="s">
        <v>84</v>
      </c>
      <c r="O1668" t="s">
        <v>61</v>
      </c>
      <c r="P1668" t="s">
        <v>98</v>
      </c>
      <c r="Q1668">
        <v>5</v>
      </c>
      <c r="R1668" s="1">
        <v>45016</v>
      </c>
      <c r="S1668">
        <v>5</v>
      </c>
      <c r="T1668">
        <v>2</v>
      </c>
      <c r="U1668">
        <v>3</v>
      </c>
      <c r="V1668" s="1">
        <v>45045</v>
      </c>
      <c r="W1668" t="s">
        <v>68</v>
      </c>
      <c r="X1668" t="s">
        <v>42</v>
      </c>
      <c r="Y1668" t="s">
        <v>63</v>
      </c>
      <c r="Z1668">
        <v>2</v>
      </c>
      <c r="AA1668">
        <v>623.98</v>
      </c>
      <c r="AB1668">
        <v>38</v>
      </c>
    </row>
    <row r="1669" spans="1:28" x14ac:dyDescent="0.25">
      <c r="A1669">
        <v>2191</v>
      </c>
      <c r="B1669" s="1">
        <v>44241</v>
      </c>
      <c r="C1669" t="s">
        <v>106</v>
      </c>
      <c r="D1669" t="s">
        <v>44</v>
      </c>
      <c r="E1669" t="s">
        <v>30</v>
      </c>
      <c r="F1669" t="s">
        <v>31</v>
      </c>
      <c r="G1669" t="s">
        <v>32</v>
      </c>
      <c r="H1669" t="s">
        <v>46</v>
      </c>
      <c r="I1669" t="s">
        <v>34</v>
      </c>
      <c r="J1669" t="s">
        <v>79</v>
      </c>
      <c r="K1669" s="1">
        <v>26256</v>
      </c>
      <c r="L1669" t="s">
        <v>36</v>
      </c>
      <c r="M1669" t="s">
        <v>37</v>
      </c>
      <c r="N1669" t="s">
        <v>84</v>
      </c>
      <c r="O1669" t="s">
        <v>67</v>
      </c>
      <c r="P1669" t="s">
        <v>98</v>
      </c>
      <c r="Q1669">
        <v>5</v>
      </c>
      <c r="R1669" s="1">
        <v>45027</v>
      </c>
      <c r="S1669">
        <v>2</v>
      </c>
      <c r="T1669">
        <v>2</v>
      </c>
      <c r="U1669">
        <v>3</v>
      </c>
      <c r="V1669" s="1">
        <v>45059</v>
      </c>
      <c r="W1669" t="s">
        <v>92</v>
      </c>
      <c r="X1669" t="s">
        <v>42</v>
      </c>
      <c r="Y1669" t="s">
        <v>43</v>
      </c>
      <c r="Z1669">
        <v>3</v>
      </c>
      <c r="AA1669">
        <v>774.02</v>
      </c>
      <c r="AB1669">
        <v>50</v>
      </c>
    </row>
    <row r="1670" spans="1:28" x14ac:dyDescent="0.25">
      <c r="A1670">
        <v>2192</v>
      </c>
      <c r="B1670" s="1">
        <v>44111</v>
      </c>
      <c r="C1670" t="s">
        <v>106</v>
      </c>
      <c r="D1670" t="s">
        <v>87</v>
      </c>
      <c r="E1670" t="s">
        <v>30</v>
      </c>
      <c r="F1670" t="s">
        <v>46</v>
      </c>
      <c r="G1670" t="s">
        <v>32</v>
      </c>
      <c r="H1670" t="s">
        <v>46</v>
      </c>
      <c r="I1670" t="s">
        <v>34</v>
      </c>
      <c r="J1670" t="s">
        <v>65</v>
      </c>
      <c r="K1670" s="1">
        <v>16617</v>
      </c>
      <c r="L1670" t="s">
        <v>36</v>
      </c>
      <c r="M1670" t="s">
        <v>37</v>
      </c>
      <c r="N1670" t="s">
        <v>72</v>
      </c>
      <c r="O1670" t="s">
        <v>77</v>
      </c>
      <c r="P1670" t="s">
        <v>98</v>
      </c>
      <c r="Q1670">
        <v>1</v>
      </c>
      <c r="R1670" s="1">
        <v>44921</v>
      </c>
      <c r="S1670">
        <v>5</v>
      </c>
      <c r="T1670">
        <v>3</v>
      </c>
      <c r="U1670">
        <v>4</v>
      </c>
      <c r="V1670" s="1">
        <v>44836</v>
      </c>
      <c r="W1670" t="s">
        <v>41</v>
      </c>
      <c r="X1670" t="s">
        <v>51</v>
      </c>
      <c r="Y1670" t="s">
        <v>63</v>
      </c>
      <c r="Z1670">
        <v>4</v>
      </c>
      <c r="AA1670">
        <v>866.14</v>
      </c>
      <c r="AB1670">
        <v>75</v>
      </c>
    </row>
    <row r="1671" spans="1:28" x14ac:dyDescent="0.25">
      <c r="A1671">
        <v>2193</v>
      </c>
      <c r="B1671" s="1">
        <v>43524</v>
      </c>
      <c r="C1671" t="s">
        <v>28</v>
      </c>
      <c r="D1671" t="s">
        <v>81</v>
      </c>
      <c r="E1671" t="s">
        <v>108</v>
      </c>
      <c r="F1671" t="s">
        <v>46</v>
      </c>
      <c r="G1671" t="s">
        <v>45</v>
      </c>
      <c r="H1671" t="s">
        <v>46</v>
      </c>
      <c r="I1671" t="s">
        <v>34</v>
      </c>
      <c r="J1671" t="s">
        <v>70</v>
      </c>
      <c r="K1671" s="1">
        <v>23224</v>
      </c>
      <c r="L1671" t="s">
        <v>36</v>
      </c>
      <c r="M1671" t="s">
        <v>48</v>
      </c>
      <c r="N1671" t="s">
        <v>38</v>
      </c>
      <c r="O1671" t="s">
        <v>67</v>
      </c>
      <c r="P1671" t="s">
        <v>98</v>
      </c>
      <c r="Q1671">
        <v>4</v>
      </c>
      <c r="R1671" s="1">
        <v>45117</v>
      </c>
      <c r="S1671">
        <v>2</v>
      </c>
      <c r="T1671">
        <v>2</v>
      </c>
      <c r="U1671">
        <v>3</v>
      </c>
      <c r="V1671" s="1">
        <v>45123</v>
      </c>
      <c r="W1671" t="s">
        <v>68</v>
      </c>
      <c r="X1671" t="s">
        <v>51</v>
      </c>
      <c r="Y1671" t="s">
        <v>52</v>
      </c>
      <c r="Z1671">
        <v>2</v>
      </c>
      <c r="AA1671">
        <v>704.42</v>
      </c>
      <c r="AB1671">
        <v>56</v>
      </c>
    </row>
    <row r="1672" spans="1:28" x14ac:dyDescent="0.25">
      <c r="A1672">
        <v>2194</v>
      </c>
      <c r="B1672" s="1">
        <v>43673</v>
      </c>
      <c r="C1672" t="s">
        <v>28</v>
      </c>
      <c r="D1672" t="s">
        <v>54</v>
      </c>
      <c r="E1672" t="s">
        <v>30</v>
      </c>
      <c r="F1672" t="s">
        <v>55</v>
      </c>
      <c r="G1672" t="s">
        <v>56</v>
      </c>
      <c r="H1672" t="s">
        <v>33</v>
      </c>
      <c r="I1672" t="s">
        <v>34</v>
      </c>
      <c r="J1672" t="s">
        <v>70</v>
      </c>
      <c r="K1672" s="1">
        <v>33652</v>
      </c>
      <c r="L1672" t="s">
        <v>36</v>
      </c>
      <c r="M1672" t="s">
        <v>37</v>
      </c>
      <c r="N1672" t="s">
        <v>60</v>
      </c>
      <c r="O1672" t="s">
        <v>39</v>
      </c>
      <c r="P1672" t="s">
        <v>98</v>
      </c>
      <c r="Q1672">
        <v>2</v>
      </c>
      <c r="R1672" s="1">
        <v>44836</v>
      </c>
      <c r="S1672">
        <v>1</v>
      </c>
      <c r="T1672">
        <v>4</v>
      </c>
      <c r="U1672">
        <v>1</v>
      </c>
      <c r="V1672" s="1">
        <v>44993</v>
      </c>
      <c r="W1672" t="s">
        <v>50</v>
      </c>
      <c r="X1672" t="s">
        <v>51</v>
      </c>
      <c r="Y1672" t="s">
        <v>52</v>
      </c>
      <c r="Z1672">
        <v>5</v>
      </c>
      <c r="AA1672">
        <v>164.41</v>
      </c>
      <c r="AB1672">
        <v>27</v>
      </c>
    </row>
    <row r="1673" spans="1:28" x14ac:dyDescent="0.25">
      <c r="A1673">
        <v>2195</v>
      </c>
      <c r="B1673" s="1">
        <v>45079</v>
      </c>
      <c r="C1673" t="s">
        <v>28</v>
      </c>
      <c r="D1673" t="s">
        <v>69</v>
      </c>
      <c r="E1673" t="s">
        <v>30</v>
      </c>
      <c r="F1673" t="s">
        <v>31</v>
      </c>
      <c r="G1673" t="s">
        <v>32</v>
      </c>
      <c r="H1673" t="s">
        <v>46</v>
      </c>
      <c r="I1673" t="s">
        <v>34</v>
      </c>
      <c r="J1673" t="s">
        <v>111</v>
      </c>
      <c r="K1673" s="1">
        <v>20028</v>
      </c>
      <c r="L1673" t="s">
        <v>36</v>
      </c>
      <c r="M1673" t="s">
        <v>37</v>
      </c>
      <c r="N1673" t="s">
        <v>72</v>
      </c>
      <c r="O1673" t="s">
        <v>61</v>
      </c>
      <c r="P1673" t="s">
        <v>98</v>
      </c>
      <c r="Q1673">
        <v>2</v>
      </c>
      <c r="R1673" s="1">
        <v>44895</v>
      </c>
      <c r="S1673">
        <v>1</v>
      </c>
      <c r="T1673">
        <v>5</v>
      </c>
      <c r="U1673">
        <v>1</v>
      </c>
      <c r="V1673" s="1">
        <v>45054</v>
      </c>
      <c r="W1673" t="s">
        <v>62</v>
      </c>
      <c r="X1673" t="s">
        <v>51</v>
      </c>
      <c r="Y1673" t="s">
        <v>43</v>
      </c>
      <c r="Z1673">
        <v>3</v>
      </c>
      <c r="AA1673">
        <v>559.87</v>
      </c>
      <c r="AB1673">
        <v>69</v>
      </c>
    </row>
    <row r="1674" spans="1:28" x14ac:dyDescent="0.25">
      <c r="A1674">
        <v>2196</v>
      </c>
      <c r="B1674" s="1">
        <v>44879</v>
      </c>
      <c r="C1674" t="s">
        <v>28</v>
      </c>
      <c r="D1674" t="s">
        <v>29</v>
      </c>
      <c r="E1674" t="s">
        <v>108</v>
      </c>
      <c r="F1674" t="s">
        <v>55</v>
      </c>
      <c r="G1674" t="s">
        <v>45</v>
      </c>
      <c r="H1674" t="s">
        <v>55</v>
      </c>
      <c r="I1674" t="s">
        <v>34</v>
      </c>
      <c r="J1674" t="s">
        <v>111</v>
      </c>
      <c r="K1674" s="1">
        <v>30492</v>
      </c>
      <c r="L1674" t="s">
        <v>36</v>
      </c>
      <c r="M1674" t="s">
        <v>48</v>
      </c>
      <c r="N1674" t="s">
        <v>38</v>
      </c>
      <c r="O1674" t="s">
        <v>61</v>
      </c>
      <c r="P1674" t="s">
        <v>98</v>
      </c>
      <c r="Q1674">
        <v>5</v>
      </c>
      <c r="R1674" s="1">
        <v>45139</v>
      </c>
      <c r="S1674">
        <v>5</v>
      </c>
      <c r="T1674">
        <v>2</v>
      </c>
      <c r="U1674">
        <v>3</v>
      </c>
      <c r="V1674" s="1">
        <v>44905</v>
      </c>
      <c r="W1674" t="s">
        <v>68</v>
      </c>
      <c r="X1674" t="s">
        <v>51</v>
      </c>
      <c r="Y1674" t="s">
        <v>63</v>
      </c>
      <c r="Z1674">
        <v>2</v>
      </c>
      <c r="AA1674">
        <v>572.11</v>
      </c>
      <c r="AB1674">
        <v>39</v>
      </c>
    </row>
    <row r="1675" spans="1:28" x14ac:dyDescent="0.25">
      <c r="A1675">
        <v>2197</v>
      </c>
      <c r="B1675" s="1">
        <v>43334</v>
      </c>
      <c r="C1675" t="s">
        <v>28</v>
      </c>
      <c r="D1675" t="s">
        <v>85</v>
      </c>
      <c r="E1675" t="s">
        <v>108</v>
      </c>
      <c r="F1675" t="s">
        <v>31</v>
      </c>
      <c r="G1675" t="s">
        <v>32</v>
      </c>
      <c r="H1675" t="s">
        <v>55</v>
      </c>
      <c r="I1675" t="s">
        <v>34</v>
      </c>
      <c r="J1675" t="s">
        <v>101</v>
      </c>
      <c r="K1675" s="1">
        <v>30418</v>
      </c>
      <c r="L1675" t="s">
        <v>36</v>
      </c>
      <c r="M1675" t="s">
        <v>37</v>
      </c>
      <c r="N1675" t="s">
        <v>84</v>
      </c>
      <c r="O1675" t="s">
        <v>77</v>
      </c>
      <c r="P1675" t="s">
        <v>98</v>
      </c>
      <c r="Q1675">
        <v>4</v>
      </c>
      <c r="R1675" s="1">
        <v>45031</v>
      </c>
      <c r="S1675">
        <v>2</v>
      </c>
      <c r="T1675">
        <v>3</v>
      </c>
      <c r="U1675">
        <v>1</v>
      </c>
      <c r="V1675" s="1">
        <v>45002</v>
      </c>
      <c r="W1675" t="s">
        <v>68</v>
      </c>
      <c r="X1675" t="s">
        <v>51</v>
      </c>
      <c r="Y1675" t="s">
        <v>73</v>
      </c>
      <c r="Z1675">
        <v>2</v>
      </c>
      <c r="AA1675">
        <v>724.83</v>
      </c>
      <c r="AB1675">
        <v>35</v>
      </c>
    </row>
    <row r="1676" spans="1:28" x14ac:dyDescent="0.25">
      <c r="A1676">
        <v>2198</v>
      </c>
      <c r="B1676" s="1">
        <v>44910</v>
      </c>
      <c r="C1676" t="s">
        <v>28</v>
      </c>
      <c r="D1676" t="s">
        <v>44</v>
      </c>
      <c r="E1676" t="s">
        <v>30</v>
      </c>
      <c r="F1676" t="s">
        <v>31</v>
      </c>
      <c r="G1676" t="s">
        <v>56</v>
      </c>
      <c r="H1676" t="s">
        <v>33</v>
      </c>
      <c r="I1676" t="s">
        <v>34</v>
      </c>
      <c r="J1676" t="s">
        <v>70</v>
      </c>
      <c r="K1676" s="1">
        <v>23193</v>
      </c>
      <c r="L1676" t="s">
        <v>36</v>
      </c>
      <c r="M1676" t="s">
        <v>37</v>
      </c>
      <c r="N1676" t="s">
        <v>38</v>
      </c>
      <c r="O1676" t="s">
        <v>61</v>
      </c>
      <c r="P1676" t="s">
        <v>78</v>
      </c>
      <c r="Q1676">
        <v>1</v>
      </c>
      <c r="R1676" s="1">
        <v>45120</v>
      </c>
      <c r="S1676">
        <v>2</v>
      </c>
      <c r="T1676">
        <v>4</v>
      </c>
      <c r="U1676">
        <v>2</v>
      </c>
      <c r="V1676" s="1">
        <v>44787</v>
      </c>
      <c r="W1676" t="s">
        <v>41</v>
      </c>
      <c r="X1676" t="s">
        <v>42</v>
      </c>
      <c r="Y1676" t="s">
        <v>43</v>
      </c>
      <c r="Z1676">
        <v>5</v>
      </c>
      <c r="AA1676">
        <v>198.35</v>
      </c>
      <c r="AB1676">
        <v>59</v>
      </c>
    </row>
    <row r="1677" spans="1:28" x14ac:dyDescent="0.25">
      <c r="A1677">
        <v>2199</v>
      </c>
      <c r="B1677" s="1">
        <v>43982</v>
      </c>
      <c r="C1677" t="s">
        <v>28</v>
      </c>
      <c r="D1677" t="s">
        <v>87</v>
      </c>
      <c r="E1677" t="s">
        <v>30</v>
      </c>
      <c r="F1677" t="s">
        <v>55</v>
      </c>
      <c r="G1677" t="s">
        <v>32</v>
      </c>
      <c r="H1677" t="s">
        <v>55</v>
      </c>
      <c r="I1677" t="s">
        <v>34</v>
      </c>
      <c r="J1677" t="s">
        <v>65</v>
      </c>
      <c r="K1677" s="1">
        <v>28316</v>
      </c>
      <c r="L1677" t="s">
        <v>36</v>
      </c>
      <c r="M1677" t="s">
        <v>37</v>
      </c>
      <c r="N1677" t="s">
        <v>38</v>
      </c>
      <c r="O1677" t="s">
        <v>77</v>
      </c>
      <c r="P1677" t="s">
        <v>78</v>
      </c>
      <c r="Q1677">
        <v>4</v>
      </c>
      <c r="R1677" s="1">
        <v>45080</v>
      </c>
      <c r="S1677">
        <v>4</v>
      </c>
      <c r="T1677">
        <v>3</v>
      </c>
      <c r="U1677">
        <v>4</v>
      </c>
      <c r="V1677" s="1">
        <v>45096</v>
      </c>
      <c r="W1677" t="s">
        <v>62</v>
      </c>
      <c r="X1677" t="s">
        <v>51</v>
      </c>
      <c r="Y1677" t="s">
        <v>73</v>
      </c>
      <c r="Z1677">
        <v>3</v>
      </c>
      <c r="AA1677">
        <v>142.69999999999999</v>
      </c>
      <c r="AB1677">
        <v>43</v>
      </c>
    </row>
    <row r="1678" spans="1:28" x14ac:dyDescent="0.25">
      <c r="A1678">
        <v>2200</v>
      </c>
      <c r="B1678" s="1">
        <v>44761</v>
      </c>
      <c r="C1678" t="s">
        <v>28</v>
      </c>
      <c r="D1678" t="s">
        <v>64</v>
      </c>
      <c r="E1678" t="s">
        <v>30</v>
      </c>
      <c r="F1678" t="s">
        <v>31</v>
      </c>
      <c r="G1678" t="s">
        <v>45</v>
      </c>
      <c r="H1678" t="s">
        <v>55</v>
      </c>
      <c r="I1678" t="s">
        <v>34</v>
      </c>
      <c r="J1678" t="s">
        <v>70</v>
      </c>
      <c r="K1678" s="1">
        <v>19798</v>
      </c>
      <c r="L1678" t="s">
        <v>36</v>
      </c>
      <c r="M1678" t="s">
        <v>37</v>
      </c>
      <c r="N1678" t="s">
        <v>84</v>
      </c>
      <c r="O1678" t="s">
        <v>61</v>
      </c>
      <c r="P1678" t="s">
        <v>78</v>
      </c>
      <c r="Q1678">
        <v>4</v>
      </c>
      <c r="R1678" s="1">
        <v>44911</v>
      </c>
      <c r="S1678">
        <v>3</v>
      </c>
      <c r="T1678">
        <v>1</v>
      </c>
      <c r="U1678">
        <v>5</v>
      </c>
      <c r="V1678" s="1">
        <v>45014</v>
      </c>
      <c r="W1678" t="s">
        <v>62</v>
      </c>
      <c r="X1678" t="s">
        <v>51</v>
      </c>
      <c r="Y1678" t="s">
        <v>52</v>
      </c>
      <c r="Z1678">
        <v>2</v>
      </c>
      <c r="AA1678">
        <v>910.99</v>
      </c>
      <c r="AB1678">
        <v>68</v>
      </c>
    </row>
    <row r="1679" spans="1:28" x14ac:dyDescent="0.25">
      <c r="A1679">
        <v>2201</v>
      </c>
      <c r="B1679" s="1">
        <v>44013</v>
      </c>
      <c r="C1679" t="s">
        <v>28</v>
      </c>
      <c r="D1679" t="s">
        <v>94</v>
      </c>
      <c r="E1679" t="s">
        <v>30</v>
      </c>
      <c r="F1679" t="s">
        <v>31</v>
      </c>
      <c r="G1679" t="s">
        <v>32</v>
      </c>
      <c r="H1679" t="s">
        <v>46</v>
      </c>
      <c r="I1679" t="s">
        <v>34</v>
      </c>
      <c r="J1679" t="s">
        <v>96</v>
      </c>
      <c r="K1679" s="1">
        <v>33051</v>
      </c>
      <c r="L1679" t="s">
        <v>36</v>
      </c>
      <c r="M1679" t="s">
        <v>48</v>
      </c>
      <c r="N1679" t="s">
        <v>60</v>
      </c>
      <c r="O1679" t="s">
        <v>67</v>
      </c>
      <c r="P1679" t="s">
        <v>78</v>
      </c>
      <c r="Q1679">
        <v>2</v>
      </c>
      <c r="R1679" s="1">
        <v>45101</v>
      </c>
      <c r="S1679">
        <v>5</v>
      </c>
      <c r="T1679">
        <v>1</v>
      </c>
      <c r="U1679">
        <v>5</v>
      </c>
      <c r="V1679" s="1">
        <v>45000</v>
      </c>
      <c r="W1679" t="s">
        <v>41</v>
      </c>
      <c r="X1679" t="s">
        <v>42</v>
      </c>
      <c r="Y1679" t="s">
        <v>63</v>
      </c>
      <c r="Z1679">
        <v>4</v>
      </c>
      <c r="AA1679">
        <v>863.83</v>
      </c>
      <c r="AB1679">
        <v>30</v>
      </c>
    </row>
    <row r="1680" spans="1:28" x14ac:dyDescent="0.25">
      <c r="A1680">
        <v>2202</v>
      </c>
      <c r="B1680" s="1">
        <v>44153</v>
      </c>
      <c r="C1680" t="s">
        <v>28</v>
      </c>
      <c r="D1680" t="s">
        <v>74</v>
      </c>
      <c r="E1680" t="s">
        <v>30</v>
      </c>
      <c r="F1680" t="s">
        <v>31</v>
      </c>
      <c r="G1680" t="s">
        <v>45</v>
      </c>
      <c r="H1680" t="s">
        <v>46</v>
      </c>
      <c r="I1680" t="s">
        <v>34</v>
      </c>
      <c r="J1680" t="s">
        <v>96</v>
      </c>
      <c r="K1680" s="1">
        <v>25204</v>
      </c>
      <c r="L1680" t="s">
        <v>36</v>
      </c>
      <c r="M1680" t="s">
        <v>37</v>
      </c>
      <c r="N1680" t="s">
        <v>84</v>
      </c>
      <c r="O1680" t="s">
        <v>67</v>
      </c>
      <c r="P1680" t="s">
        <v>78</v>
      </c>
      <c r="Q1680">
        <v>4</v>
      </c>
      <c r="R1680" s="1">
        <v>45101</v>
      </c>
      <c r="S1680">
        <v>5</v>
      </c>
      <c r="T1680">
        <v>4</v>
      </c>
      <c r="U1680">
        <v>5</v>
      </c>
      <c r="V1680" s="1">
        <v>44812</v>
      </c>
      <c r="W1680" t="s">
        <v>50</v>
      </c>
      <c r="X1680" t="s">
        <v>42</v>
      </c>
      <c r="Y1680" t="s">
        <v>63</v>
      </c>
      <c r="Z1680">
        <v>4</v>
      </c>
      <c r="AA1680">
        <v>606.57000000000005</v>
      </c>
      <c r="AB1680">
        <v>51</v>
      </c>
    </row>
    <row r="1681" spans="1:28" x14ac:dyDescent="0.25">
      <c r="A1681">
        <v>2203</v>
      </c>
      <c r="B1681" s="1">
        <v>43890</v>
      </c>
      <c r="C1681" t="s">
        <v>28</v>
      </c>
      <c r="D1681" t="s">
        <v>81</v>
      </c>
      <c r="E1681" t="s">
        <v>108</v>
      </c>
      <c r="F1681" t="s">
        <v>31</v>
      </c>
      <c r="G1681" t="s">
        <v>45</v>
      </c>
      <c r="H1681" t="s">
        <v>46</v>
      </c>
      <c r="I1681" t="s">
        <v>34</v>
      </c>
      <c r="J1681" t="s">
        <v>65</v>
      </c>
      <c r="K1681" s="1">
        <v>31507</v>
      </c>
      <c r="L1681" t="s">
        <v>36</v>
      </c>
      <c r="M1681" t="s">
        <v>37</v>
      </c>
      <c r="N1681" t="s">
        <v>84</v>
      </c>
      <c r="O1681" t="s">
        <v>67</v>
      </c>
      <c r="P1681" t="s">
        <v>78</v>
      </c>
      <c r="Q1681">
        <v>1</v>
      </c>
      <c r="R1681" s="1">
        <v>44802</v>
      </c>
      <c r="S1681">
        <v>1</v>
      </c>
      <c r="T1681">
        <v>4</v>
      </c>
      <c r="U1681">
        <v>1</v>
      </c>
      <c r="V1681" s="1">
        <v>44909</v>
      </c>
      <c r="W1681" t="s">
        <v>68</v>
      </c>
      <c r="X1681" t="s">
        <v>51</v>
      </c>
      <c r="Y1681" t="s">
        <v>52</v>
      </c>
      <c r="Z1681">
        <v>2</v>
      </c>
      <c r="AA1681">
        <v>333.27</v>
      </c>
      <c r="AB1681">
        <v>34</v>
      </c>
    </row>
    <row r="1682" spans="1:28" x14ac:dyDescent="0.25">
      <c r="A1682">
        <v>2204</v>
      </c>
      <c r="B1682" s="1">
        <v>44463</v>
      </c>
      <c r="C1682" t="s">
        <v>28</v>
      </c>
      <c r="D1682" t="s">
        <v>54</v>
      </c>
      <c r="E1682" t="s">
        <v>30</v>
      </c>
      <c r="F1682" t="s">
        <v>46</v>
      </c>
      <c r="G1682" t="s">
        <v>56</v>
      </c>
      <c r="H1682" t="s">
        <v>46</v>
      </c>
      <c r="I1682" t="s">
        <v>34</v>
      </c>
      <c r="J1682" t="s">
        <v>100</v>
      </c>
      <c r="K1682" s="1">
        <v>30978</v>
      </c>
      <c r="L1682" t="s">
        <v>36</v>
      </c>
      <c r="M1682" t="s">
        <v>37</v>
      </c>
      <c r="N1682" t="s">
        <v>60</v>
      </c>
      <c r="O1682" t="s">
        <v>77</v>
      </c>
      <c r="P1682" t="s">
        <v>98</v>
      </c>
      <c r="Q1682">
        <v>2</v>
      </c>
      <c r="R1682" s="1">
        <v>44835</v>
      </c>
      <c r="S1682">
        <v>5</v>
      </c>
      <c r="T1682">
        <v>2</v>
      </c>
      <c r="U1682">
        <v>3</v>
      </c>
      <c r="V1682" s="1">
        <v>44892</v>
      </c>
      <c r="W1682" t="s">
        <v>50</v>
      </c>
      <c r="X1682" t="s">
        <v>42</v>
      </c>
      <c r="Y1682" t="s">
        <v>73</v>
      </c>
      <c r="Z1682">
        <v>3</v>
      </c>
      <c r="AA1682">
        <v>284.05</v>
      </c>
      <c r="AB1682">
        <v>37</v>
      </c>
    </row>
    <row r="1683" spans="1:28" x14ac:dyDescent="0.25">
      <c r="A1683">
        <v>2205</v>
      </c>
      <c r="B1683" s="1">
        <v>44664</v>
      </c>
      <c r="C1683" t="s">
        <v>28</v>
      </c>
      <c r="D1683" t="s">
        <v>69</v>
      </c>
      <c r="E1683" t="s">
        <v>30</v>
      </c>
      <c r="F1683" t="s">
        <v>55</v>
      </c>
      <c r="G1683" t="s">
        <v>56</v>
      </c>
      <c r="H1683" t="s">
        <v>55</v>
      </c>
      <c r="I1683" t="s">
        <v>34</v>
      </c>
      <c r="J1683" t="s">
        <v>58</v>
      </c>
      <c r="K1683" s="1">
        <v>16084</v>
      </c>
      <c r="L1683" t="s">
        <v>36</v>
      </c>
      <c r="M1683" t="s">
        <v>37</v>
      </c>
      <c r="N1683" t="s">
        <v>72</v>
      </c>
      <c r="O1683" t="s">
        <v>77</v>
      </c>
      <c r="P1683" t="s">
        <v>98</v>
      </c>
      <c r="Q1683">
        <v>4</v>
      </c>
      <c r="R1683" s="1">
        <v>44809</v>
      </c>
      <c r="S1683">
        <v>2</v>
      </c>
      <c r="T1683">
        <v>3</v>
      </c>
      <c r="U1683">
        <v>5</v>
      </c>
      <c r="V1683" s="1">
        <v>45100</v>
      </c>
      <c r="W1683" t="s">
        <v>41</v>
      </c>
      <c r="X1683" t="s">
        <v>42</v>
      </c>
      <c r="Y1683" t="s">
        <v>52</v>
      </c>
      <c r="Z1683">
        <v>1</v>
      </c>
      <c r="AA1683">
        <v>271.69</v>
      </c>
      <c r="AB1683">
        <v>78</v>
      </c>
    </row>
    <row r="1684" spans="1:28" x14ac:dyDescent="0.25">
      <c r="A1684">
        <v>2206</v>
      </c>
      <c r="B1684" s="1">
        <v>44859</v>
      </c>
      <c r="C1684" t="s">
        <v>28</v>
      </c>
      <c r="D1684" t="s">
        <v>29</v>
      </c>
      <c r="E1684" t="s">
        <v>30</v>
      </c>
      <c r="F1684" t="s">
        <v>31</v>
      </c>
      <c r="G1684" t="s">
        <v>45</v>
      </c>
      <c r="H1684" t="s">
        <v>33</v>
      </c>
      <c r="I1684" t="s">
        <v>34</v>
      </c>
      <c r="J1684" t="s">
        <v>70</v>
      </c>
      <c r="K1684" s="1">
        <v>15350</v>
      </c>
      <c r="L1684" t="s">
        <v>36</v>
      </c>
      <c r="M1684" t="s">
        <v>37</v>
      </c>
      <c r="N1684" t="s">
        <v>60</v>
      </c>
      <c r="O1684" t="s">
        <v>39</v>
      </c>
      <c r="P1684" t="s">
        <v>98</v>
      </c>
      <c r="Q1684">
        <v>5</v>
      </c>
      <c r="R1684" s="1">
        <v>44797</v>
      </c>
      <c r="S1684">
        <v>2</v>
      </c>
      <c r="T1684">
        <v>4</v>
      </c>
      <c r="U1684">
        <v>3</v>
      </c>
      <c r="V1684" s="1">
        <v>44820</v>
      </c>
      <c r="W1684" t="s">
        <v>68</v>
      </c>
      <c r="X1684" t="s">
        <v>42</v>
      </c>
      <c r="Y1684" t="s">
        <v>63</v>
      </c>
      <c r="Z1684">
        <v>3</v>
      </c>
      <c r="AA1684">
        <v>274.22000000000003</v>
      </c>
      <c r="AB1684">
        <v>80</v>
      </c>
    </row>
    <row r="1685" spans="1:28" x14ac:dyDescent="0.25">
      <c r="A1685">
        <v>2207</v>
      </c>
      <c r="B1685" s="1">
        <v>44223</v>
      </c>
      <c r="C1685" t="s">
        <v>28</v>
      </c>
      <c r="D1685" t="s">
        <v>85</v>
      </c>
      <c r="E1685" t="s">
        <v>30</v>
      </c>
      <c r="F1685" t="s">
        <v>55</v>
      </c>
      <c r="G1685" t="s">
        <v>32</v>
      </c>
      <c r="H1685" t="s">
        <v>55</v>
      </c>
      <c r="I1685" t="s">
        <v>34</v>
      </c>
      <c r="J1685" t="s">
        <v>70</v>
      </c>
      <c r="K1685" s="1">
        <v>19516</v>
      </c>
      <c r="L1685" t="s">
        <v>36</v>
      </c>
      <c r="M1685" t="s">
        <v>37</v>
      </c>
      <c r="N1685" t="s">
        <v>72</v>
      </c>
      <c r="O1685" t="s">
        <v>77</v>
      </c>
      <c r="P1685" t="s">
        <v>98</v>
      </c>
      <c r="Q1685">
        <v>5</v>
      </c>
      <c r="R1685" s="1">
        <v>45014</v>
      </c>
      <c r="S1685">
        <v>3</v>
      </c>
      <c r="T1685">
        <v>3</v>
      </c>
      <c r="U1685">
        <v>1</v>
      </c>
      <c r="V1685" s="1">
        <v>45103</v>
      </c>
      <c r="W1685" t="s">
        <v>62</v>
      </c>
      <c r="X1685" t="s">
        <v>51</v>
      </c>
      <c r="Y1685" t="s">
        <v>52</v>
      </c>
      <c r="Z1685">
        <v>1</v>
      </c>
      <c r="AA1685">
        <v>448.93</v>
      </c>
      <c r="AB1685">
        <v>68</v>
      </c>
    </row>
    <row r="1686" spans="1:28" x14ac:dyDescent="0.25">
      <c r="A1686">
        <v>2208</v>
      </c>
      <c r="B1686" s="1">
        <v>43364</v>
      </c>
      <c r="C1686" t="s">
        <v>112</v>
      </c>
      <c r="D1686" t="s">
        <v>74</v>
      </c>
      <c r="E1686" t="s">
        <v>30</v>
      </c>
      <c r="F1686" t="s">
        <v>55</v>
      </c>
      <c r="G1686" t="s">
        <v>56</v>
      </c>
      <c r="H1686" t="s">
        <v>55</v>
      </c>
      <c r="I1686" t="s">
        <v>95</v>
      </c>
      <c r="J1686" t="s">
        <v>97</v>
      </c>
      <c r="K1686" s="1">
        <v>17826</v>
      </c>
      <c r="L1686" t="s">
        <v>71</v>
      </c>
      <c r="M1686" t="s">
        <v>37</v>
      </c>
      <c r="N1686" t="s">
        <v>60</v>
      </c>
      <c r="O1686" t="s">
        <v>67</v>
      </c>
      <c r="P1686" t="s">
        <v>98</v>
      </c>
      <c r="Q1686">
        <v>5</v>
      </c>
      <c r="R1686" s="1">
        <v>44992</v>
      </c>
      <c r="S1686">
        <v>5</v>
      </c>
      <c r="T1686">
        <v>3</v>
      </c>
      <c r="U1686">
        <v>3</v>
      </c>
      <c r="V1686" s="1">
        <v>44806</v>
      </c>
      <c r="W1686" t="s">
        <v>68</v>
      </c>
      <c r="X1686" t="s">
        <v>42</v>
      </c>
      <c r="Y1686" t="s">
        <v>52</v>
      </c>
      <c r="Z1686">
        <v>3</v>
      </c>
      <c r="AA1686">
        <v>907.13</v>
      </c>
      <c r="AB1686">
        <v>70</v>
      </c>
    </row>
    <row r="1687" spans="1:28" x14ac:dyDescent="0.25">
      <c r="A1687">
        <v>2209</v>
      </c>
      <c r="B1687" s="1">
        <v>43935</v>
      </c>
      <c r="C1687" t="s">
        <v>112</v>
      </c>
      <c r="D1687" t="s">
        <v>94</v>
      </c>
      <c r="E1687" t="s">
        <v>30</v>
      </c>
      <c r="F1687" t="s">
        <v>46</v>
      </c>
      <c r="G1687" t="s">
        <v>32</v>
      </c>
      <c r="H1687" t="s">
        <v>46</v>
      </c>
      <c r="I1687" t="s">
        <v>95</v>
      </c>
      <c r="J1687" t="s">
        <v>101</v>
      </c>
      <c r="K1687" s="1">
        <v>36768</v>
      </c>
      <c r="L1687" t="s">
        <v>36</v>
      </c>
      <c r="M1687" t="s">
        <v>48</v>
      </c>
      <c r="N1687" t="s">
        <v>72</v>
      </c>
      <c r="O1687" t="s">
        <v>39</v>
      </c>
      <c r="P1687" t="s">
        <v>98</v>
      </c>
      <c r="Q1687">
        <v>5</v>
      </c>
      <c r="R1687" s="1">
        <v>45017</v>
      </c>
      <c r="S1687">
        <v>2</v>
      </c>
      <c r="T1687">
        <v>2</v>
      </c>
      <c r="U1687">
        <v>5</v>
      </c>
      <c r="V1687" s="1">
        <v>44867</v>
      </c>
      <c r="W1687" t="s">
        <v>68</v>
      </c>
      <c r="X1687" t="s">
        <v>51</v>
      </c>
      <c r="Y1687" t="s">
        <v>63</v>
      </c>
      <c r="Z1687">
        <v>3</v>
      </c>
      <c r="AA1687">
        <v>545.69000000000005</v>
      </c>
      <c r="AB1687">
        <v>20</v>
      </c>
    </row>
    <row r="1688" spans="1:28" x14ac:dyDescent="0.25">
      <c r="A1688">
        <v>2210</v>
      </c>
      <c r="B1688" s="1">
        <v>44347</v>
      </c>
      <c r="C1688" t="s">
        <v>112</v>
      </c>
      <c r="D1688" t="s">
        <v>54</v>
      </c>
      <c r="E1688" t="s">
        <v>30</v>
      </c>
      <c r="F1688" t="s">
        <v>46</v>
      </c>
      <c r="G1688" t="s">
        <v>32</v>
      </c>
      <c r="H1688" t="s">
        <v>33</v>
      </c>
      <c r="I1688" t="s">
        <v>95</v>
      </c>
      <c r="J1688" t="s">
        <v>101</v>
      </c>
      <c r="K1688" s="1">
        <v>23785</v>
      </c>
      <c r="L1688" t="s">
        <v>36</v>
      </c>
      <c r="M1688" t="s">
        <v>37</v>
      </c>
      <c r="N1688" t="s">
        <v>72</v>
      </c>
      <c r="O1688" t="s">
        <v>61</v>
      </c>
      <c r="P1688" t="s">
        <v>78</v>
      </c>
      <c r="Q1688">
        <v>4</v>
      </c>
      <c r="R1688" s="1">
        <v>44935</v>
      </c>
      <c r="S1688">
        <v>1</v>
      </c>
      <c r="T1688">
        <v>5</v>
      </c>
      <c r="U1688">
        <v>3</v>
      </c>
      <c r="V1688" s="1">
        <v>45124</v>
      </c>
      <c r="W1688" t="s">
        <v>68</v>
      </c>
      <c r="X1688" t="s">
        <v>42</v>
      </c>
      <c r="Y1688" t="s">
        <v>63</v>
      </c>
      <c r="Z1688">
        <v>5</v>
      </c>
      <c r="AA1688">
        <v>220.14</v>
      </c>
      <c r="AB1688">
        <v>56</v>
      </c>
    </row>
    <row r="1689" spans="1:28" x14ac:dyDescent="0.25">
      <c r="A1689">
        <v>2211</v>
      </c>
      <c r="B1689" s="1">
        <v>43931</v>
      </c>
      <c r="C1689" t="s">
        <v>112</v>
      </c>
      <c r="D1689" t="s">
        <v>74</v>
      </c>
      <c r="E1689" t="s">
        <v>30</v>
      </c>
      <c r="F1689" t="s">
        <v>31</v>
      </c>
      <c r="G1689" t="s">
        <v>32</v>
      </c>
      <c r="H1689" t="s">
        <v>33</v>
      </c>
      <c r="I1689" t="s">
        <v>95</v>
      </c>
      <c r="J1689" t="s">
        <v>70</v>
      </c>
      <c r="K1689" s="1">
        <v>26169</v>
      </c>
      <c r="L1689" t="s">
        <v>71</v>
      </c>
      <c r="M1689" t="s">
        <v>37</v>
      </c>
      <c r="N1689" t="s">
        <v>38</v>
      </c>
      <c r="O1689" t="s">
        <v>67</v>
      </c>
      <c r="P1689" t="s">
        <v>78</v>
      </c>
      <c r="Q1689">
        <v>5</v>
      </c>
      <c r="R1689" s="1">
        <v>44958</v>
      </c>
      <c r="S1689">
        <v>1</v>
      </c>
      <c r="T1689">
        <v>5</v>
      </c>
      <c r="U1689">
        <v>3</v>
      </c>
      <c r="V1689" s="1">
        <v>44886</v>
      </c>
      <c r="W1689" t="s">
        <v>41</v>
      </c>
      <c r="X1689" t="s">
        <v>51</v>
      </c>
      <c r="Y1689" t="s">
        <v>63</v>
      </c>
      <c r="Z1689">
        <v>3</v>
      </c>
      <c r="AA1689">
        <v>906.62</v>
      </c>
      <c r="AB1689">
        <v>49</v>
      </c>
    </row>
    <row r="1690" spans="1:28" x14ac:dyDescent="0.25">
      <c r="A1690">
        <v>2212</v>
      </c>
      <c r="B1690" s="1">
        <v>44745</v>
      </c>
      <c r="C1690" t="s">
        <v>112</v>
      </c>
      <c r="D1690" t="s">
        <v>87</v>
      </c>
      <c r="E1690" t="s">
        <v>30</v>
      </c>
      <c r="F1690" t="s">
        <v>55</v>
      </c>
      <c r="G1690" t="s">
        <v>32</v>
      </c>
      <c r="H1690" t="s">
        <v>46</v>
      </c>
      <c r="I1690" t="s">
        <v>95</v>
      </c>
      <c r="J1690" t="s">
        <v>70</v>
      </c>
      <c r="K1690" s="1">
        <v>33369</v>
      </c>
      <c r="L1690" t="s">
        <v>36</v>
      </c>
      <c r="M1690" t="s">
        <v>37</v>
      </c>
      <c r="N1690" t="s">
        <v>38</v>
      </c>
      <c r="O1690" t="s">
        <v>39</v>
      </c>
      <c r="P1690" t="s">
        <v>78</v>
      </c>
      <c r="Q1690">
        <v>1</v>
      </c>
      <c r="R1690" s="1">
        <v>45133</v>
      </c>
      <c r="S1690">
        <v>4</v>
      </c>
      <c r="T1690">
        <v>1</v>
      </c>
      <c r="U1690">
        <v>5</v>
      </c>
      <c r="V1690" s="1">
        <v>45126</v>
      </c>
      <c r="W1690" t="s">
        <v>68</v>
      </c>
      <c r="X1690" t="s">
        <v>42</v>
      </c>
      <c r="Y1690" t="s">
        <v>52</v>
      </c>
      <c r="Z1690">
        <v>1</v>
      </c>
      <c r="AA1690">
        <v>160.81</v>
      </c>
      <c r="AB1690">
        <v>31</v>
      </c>
    </row>
    <row r="1691" spans="1:28" x14ac:dyDescent="0.25">
      <c r="A1691">
        <v>2213</v>
      </c>
      <c r="B1691" s="1">
        <v>45000</v>
      </c>
      <c r="C1691" t="s">
        <v>112</v>
      </c>
      <c r="D1691" t="s">
        <v>44</v>
      </c>
      <c r="E1691" t="s">
        <v>30</v>
      </c>
      <c r="F1691" t="s">
        <v>46</v>
      </c>
      <c r="G1691" t="s">
        <v>45</v>
      </c>
      <c r="H1691" t="s">
        <v>55</v>
      </c>
      <c r="I1691" t="s">
        <v>95</v>
      </c>
      <c r="J1691" t="s">
        <v>100</v>
      </c>
      <c r="K1691" s="1">
        <v>23988</v>
      </c>
      <c r="L1691" t="s">
        <v>36</v>
      </c>
      <c r="M1691" t="s">
        <v>37</v>
      </c>
      <c r="N1691" t="s">
        <v>84</v>
      </c>
      <c r="O1691" t="s">
        <v>67</v>
      </c>
      <c r="P1691" t="s">
        <v>78</v>
      </c>
      <c r="Q1691">
        <v>5</v>
      </c>
      <c r="R1691" s="1">
        <v>45051</v>
      </c>
      <c r="S1691">
        <v>1</v>
      </c>
      <c r="T1691">
        <v>4</v>
      </c>
      <c r="U1691">
        <v>2</v>
      </c>
      <c r="V1691" s="1">
        <v>45025</v>
      </c>
      <c r="W1691" t="s">
        <v>68</v>
      </c>
      <c r="X1691" t="s">
        <v>42</v>
      </c>
      <c r="Y1691" t="s">
        <v>73</v>
      </c>
      <c r="Z1691">
        <v>1</v>
      </c>
      <c r="AA1691">
        <v>196.03</v>
      </c>
      <c r="AB1691">
        <v>58</v>
      </c>
    </row>
    <row r="1692" spans="1:28" x14ac:dyDescent="0.25">
      <c r="A1692">
        <v>2214</v>
      </c>
      <c r="B1692" s="1">
        <v>44406</v>
      </c>
      <c r="C1692" t="s">
        <v>112</v>
      </c>
      <c r="D1692" t="s">
        <v>29</v>
      </c>
      <c r="E1692" t="s">
        <v>30</v>
      </c>
      <c r="F1692" t="s">
        <v>31</v>
      </c>
      <c r="G1692" t="s">
        <v>32</v>
      </c>
      <c r="H1692" t="s">
        <v>55</v>
      </c>
      <c r="I1692" t="s">
        <v>95</v>
      </c>
      <c r="J1692" t="s">
        <v>70</v>
      </c>
      <c r="K1692" s="1">
        <v>18923</v>
      </c>
      <c r="L1692" t="s">
        <v>36</v>
      </c>
      <c r="M1692" t="s">
        <v>37</v>
      </c>
      <c r="N1692" t="s">
        <v>72</v>
      </c>
      <c r="O1692" t="s">
        <v>67</v>
      </c>
      <c r="P1692" t="s">
        <v>78</v>
      </c>
      <c r="Q1692">
        <v>4</v>
      </c>
      <c r="R1692" s="1">
        <v>44983</v>
      </c>
      <c r="S1692">
        <v>1</v>
      </c>
      <c r="T1692">
        <v>1</v>
      </c>
      <c r="U1692">
        <v>5</v>
      </c>
      <c r="V1692" s="1">
        <v>45001</v>
      </c>
      <c r="W1692" t="s">
        <v>41</v>
      </c>
      <c r="X1692" t="s">
        <v>42</v>
      </c>
      <c r="Y1692" t="s">
        <v>73</v>
      </c>
      <c r="Z1692">
        <v>4</v>
      </c>
      <c r="AA1692">
        <v>973.62</v>
      </c>
      <c r="AB1692">
        <v>70</v>
      </c>
    </row>
    <row r="1693" spans="1:28" x14ac:dyDescent="0.25">
      <c r="A1693">
        <v>2215</v>
      </c>
      <c r="B1693" s="1">
        <v>44597</v>
      </c>
      <c r="C1693" t="s">
        <v>112</v>
      </c>
      <c r="D1693" t="s">
        <v>69</v>
      </c>
      <c r="E1693" t="s">
        <v>30</v>
      </c>
      <c r="F1693" t="s">
        <v>31</v>
      </c>
      <c r="G1693" t="s">
        <v>56</v>
      </c>
      <c r="H1693" t="s">
        <v>33</v>
      </c>
      <c r="I1693" t="s">
        <v>95</v>
      </c>
      <c r="J1693" t="s">
        <v>79</v>
      </c>
      <c r="K1693" s="1">
        <v>22997</v>
      </c>
      <c r="L1693" t="s">
        <v>36</v>
      </c>
      <c r="M1693" t="s">
        <v>37</v>
      </c>
      <c r="N1693" t="s">
        <v>84</v>
      </c>
      <c r="O1693" t="s">
        <v>77</v>
      </c>
      <c r="P1693" t="s">
        <v>78</v>
      </c>
      <c r="Q1693">
        <v>1</v>
      </c>
      <c r="R1693" s="1">
        <v>45040</v>
      </c>
      <c r="S1693">
        <v>1</v>
      </c>
      <c r="T1693">
        <v>5</v>
      </c>
      <c r="U1693">
        <v>5</v>
      </c>
      <c r="V1693" s="1">
        <v>44834</v>
      </c>
      <c r="W1693" t="s">
        <v>50</v>
      </c>
      <c r="X1693" t="s">
        <v>51</v>
      </c>
      <c r="Y1693" t="s">
        <v>43</v>
      </c>
      <c r="Z1693">
        <v>3</v>
      </c>
      <c r="AA1693">
        <v>227</v>
      </c>
      <c r="AB1693">
        <v>60</v>
      </c>
    </row>
    <row r="1694" spans="1:28" x14ac:dyDescent="0.25">
      <c r="A1694">
        <v>2216</v>
      </c>
      <c r="B1694" s="1">
        <v>44874</v>
      </c>
      <c r="C1694" t="s">
        <v>143</v>
      </c>
      <c r="D1694" t="s">
        <v>74</v>
      </c>
      <c r="E1694" t="s">
        <v>30</v>
      </c>
      <c r="F1694" t="s">
        <v>46</v>
      </c>
      <c r="G1694" t="s">
        <v>56</v>
      </c>
      <c r="H1694" t="s">
        <v>33</v>
      </c>
      <c r="I1694" t="s">
        <v>95</v>
      </c>
      <c r="J1694" t="s">
        <v>65</v>
      </c>
      <c r="K1694" s="1">
        <v>26339</v>
      </c>
      <c r="L1694" t="s">
        <v>36</v>
      </c>
      <c r="M1694" t="s">
        <v>37</v>
      </c>
      <c r="N1694" t="s">
        <v>49</v>
      </c>
      <c r="O1694" t="s">
        <v>61</v>
      </c>
      <c r="P1694" t="s">
        <v>78</v>
      </c>
      <c r="Q1694">
        <v>1</v>
      </c>
      <c r="R1694" s="1">
        <v>45029</v>
      </c>
      <c r="S1694">
        <v>4</v>
      </c>
      <c r="T1694">
        <v>5</v>
      </c>
      <c r="U1694">
        <v>2</v>
      </c>
      <c r="V1694" s="1">
        <v>44920</v>
      </c>
      <c r="W1694" t="s">
        <v>50</v>
      </c>
      <c r="X1694" t="s">
        <v>51</v>
      </c>
      <c r="Y1694" t="s">
        <v>52</v>
      </c>
      <c r="Z1694">
        <v>4</v>
      </c>
      <c r="AA1694">
        <v>587.29</v>
      </c>
      <c r="AB1694">
        <v>50</v>
      </c>
    </row>
    <row r="1695" spans="1:28" x14ac:dyDescent="0.25">
      <c r="A1695">
        <v>2217</v>
      </c>
      <c r="B1695" s="1">
        <v>44158</v>
      </c>
      <c r="C1695" t="s">
        <v>144</v>
      </c>
      <c r="D1695" t="s">
        <v>64</v>
      </c>
      <c r="E1695" t="s">
        <v>30</v>
      </c>
      <c r="F1695" t="s">
        <v>46</v>
      </c>
      <c r="G1695" t="s">
        <v>45</v>
      </c>
      <c r="H1695" t="s">
        <v>33</v>
      </c>
      <c r="I1695" t="s">
        <v>95</v>
      </c>
      <c r="J1695" t="s">
        <v>104</v>
      </c>
      <c r="K1695" s="1">
        <v>34901</v>
      </c>
      <c r="L1695" t="s">
        <v>71</v>
      </c>
      <c r="M1695" t="s">
        <v>37</v>
      </c>
      <c r="N1695" t="s">
        <v>49</v>
      </c>
      <c r="O1695" t="s">
        <v>77</v>
      </c>
      <c r="P1695" t="s">
        <v>78</v>
      </c>
      <c r="Q1695">
        <v>4</v>
      </c>
      <c r="R1695" s="1">
        <v>44839</v>
      </c>
      <c r="S1695">
        <v>2</v>
      </c>
      <c r="T1695">
        <v>1</v>
      </c>
      <c r="U1695">
        <v>2</v>
      </c>
      <c r="V1695" s="1">
        <v>45008</v>
      </c>
      <c r="W1695" t="s">
        <v>92</v>
      </c>
      <c r="X1695" t="s">
        <v>51</v>
      </c>
      <c r="Y1695" t="s">
        <v>43</v>
      </c>
      <c r="Z1695">
        <v>1</v>
      </c>
      <c r="AA1695">
        <v>315.39</v>
      </c>
      <c r="AB1695">
        <v>25</v>
      </c>
    </row>
    <row r="1696" spans="1:28" x14ac:dyDescent="0.25">
      <c r="A1696">
        <v>2218</v>
      </c>
      <c r="B1696" s="1">
        <v>43517</v>
      </c>
      <c r="C1696" t="s">
        <v>145</v>
      </c>
      <c r="D1696" t="s">
        <v>85</v>
      </c>
      <c r="E1696" t="s">
        <v>30</v>
      </c>
      <c r="F1696" t="s">
        <v>46</v>
      </c>
      <c r="G1696" t="s">
        <v>56</v>
      </c>
      <c r="H1696" t="s">
        <v>46</v>
      </c>
      <c r="I1696" t="s">
        <v>95</v>
      </c>
      <c r="J1696" t="s">
        <v>70</v>
      </c>
      <c r="K1696" s="1">
        <v>24784</v>
      </c>
      <c r="L1696" t="s">
        <v>36</v>
      </c>
      <c r="M1696" t="s">
        <v>37</v>
      </c>
      <c r="N1696" t="s">
        <v>84</v>
      </c>
      <c r="O1696" t="s">
        <v>39</v>
      </c>
      <c r="P1696" t="s">
        <v>78</v>
      </c>
      <c r="Q1696">
        <v>4</v>
      </c>
      <c r="R1696" s="1">
        <v>44844</v>
      </c>
      <c r="S1696">
        <v>4</v>
      </c>
      <c r="T1696">
        <v>1</v>
      </c>
      <c r="U1696">
        <v>5</v>
      </c>
      <c r="V1696" s="1">
        <v>44922</v>
      </c>
      <c r="W1696" t="s">
        <v>68</v>
      </c>
      <c r="X1696" t="s">
        <v>42</v>
      </c>
      <c r="Y1696" t="s">
        <v>52</v>
      </c>
      <c r="Z1696">
        <v>5</v>
      </c>
      <c r="AA1696">
        <v>222.99</v>
      </c>
      <c r="AB1696">
        <v>52</v>
      </c>
    </row>
    <row r="1697" spans="1:28" x14ac:dyDescent="0.25">
      <c r="A1697">
        <v>2219</v>
      </c>
      <c r="B1697" s="1">
        <v>44829</v>
      </c>
      <c r="C1697" t="s">
        <v>112</v>
      </c>
      <c r="D1697" t="s">
        <v>85</v>
      </c>
      <c r="E1697" t="s">
        <v>30</v>
      </c>
      <c r="F1697" t="s">
        <v>46</v>
      </c>
      <c r="G1697" t="s">
        <v>32</v>
      </c>
      <c r="H1697" t="s">
        <v>46</v>
      </c>
      <c r="I1697" t="s">
        <v>95</v>
      </c>
      <c r="J1697" t="s">
        <v>101</v>
      </c>
      <c r="K1697" s="1">
        <v>24405</v>
      </c>
      <c r="L1697" t="s">
        <v>36</v>
      </c>
      <c r="M1697" t="s">
        <v>37</v>
      </c>
      <c r="N1697" t="s">
        <v>49</v>
      </c>
      <c r="O1697" t="s">
        <v>39</v>
      </c>
      <c r="P1697" t="s">
        <v>78</v>
      </c>
      <c r="Q1697">
        <v>5</v>
      </c>
      <c r="R1697" s="1">
        <v>45014</v>
      </c>
      <c r="S1697">
        <v>5</v>
      </c>
      <c r="T1697">
        <v>2</v>
      </c>
      <c r="U1697">
        <v>2</v>
      </c>
      <c r="V1697" s="1">
        <v>44929</v>
      </c>
      <c r="W1697" t="s">
        <v>68</v>
      </c>
      <c r="X1697" t="s">
        <v>51</v>
      </c>
      <c r="Y1697" t="s">
        <v>43</v>
      </c>
      <c r="Z1697">
        <v>5</v>
      </c>
      <c r="AA1697">
        <v>401.35</v>
      </c>
      <c r="AB1697">
        <v>56</v>
      </c>
    </row>
    <row r="1698" spans="1:28" x14ac:dyDescent="0.25">
      <c r="A1698">
        <v>2220</v>
      </c>
      <c r="B1698" s="1">
        <v>44821</v>
      </c>
      <c r="C1698" t="s">
        <v>112</v>
      </c>
      <c r="D1698" t="s">
        <v>44</v>
      </c>
      <c r="E1698" t="s">
        <v>30</v>
      </c>
      <c r="F1698" t="s">
        <v>31</v>
      </c>
      <c r="G1698" t="s">
        <v>56</v>
      </c>
      <c r="H1698" t="s">
        <v>33</v>
      </c>
      <c r="I1698" t="s">
        <v>95</v>
      </c>
      <c r="J1698" t="s">
        <v>75</v>
      </c>
      <c r="K1698" s="1">
        <v>22527</v>
      </c>
      <c r="L1698" t="s">
        <v>36</v>
      </c>
      <c r="M1698" t="s">
        <v>37</v>
      </c>
      <c r="N1698" t="s">
        <v>84</v>
      </c>
      <c r="O1698" t="s">
        <v>67</v>
      </c>
      <c r="P1698" t="s">
        <v>78</v>
      </c>
      <c r="Q1698">
        <v>4</v>
      </c>
      <c r="R1698" s="1">
        <v>44987</v>
      </c>
      <c r="S1698">
        <v>3</v>
      </c>
      <c r="T1698">
        <v>3</v>
      </c>
      <c r="U1698">
        <v>5</v>
      </c>
      <c r="V1698" s="1">
        <v>45079</v>
      </c>
      <c r="W1698" t="s">
        <v>41</v>
      </c>
      <c r="X1698" t="s">
        <v>51</v>
      </c>
      <c r="Y1698" t="s">
        <v>63</v>
      </c>
      <c r="Z1698">
        <v>4</v>
      </c>
      <c r="AA1698">
        <v>938.01</v>
      </c>
      <c r="AB1698">
        <v>61</v>
      </c>
    </row>
    <row r="1699" spans="1:28" x14ac:dyDescent="0.25">
      <c r="A1699">
        <v>2221</v>
      </c>
      <c r="B1699" s="1">
        <v>43616</v>
      </c>
      <c r="C1699" t="s">
        <v>112</v>
      </c>
      <c r="D1699" t="s">
        <v>87</v>
      </c>
      <c r="E1699" t="s">
        <v>30</v>
      </c>
      <c r="F1699" t="s">
        <v>31</v>
      </c>
      <c r="G1699" t="s">
        <v>32</v>
      </c>
      <c r="H1699" t="s">
        <v>46</v>
      </c>
      <c r="I1699" t="s">
        <v>95</v>
      </c>
      <c r="J1699" t="s">
        <v>70</v>
      </c>
      <c r="K1699" s="1">
        <v>34287</v>
      </c>
      <c r="L1699" t="s">
        <v>36</v>
      </c>
      <c r="M1699" t="s">
        <v>37</v>
      </c>
      <c r="N1699" t="s">
        <v>49</v>
      </c>
      <c r="O1699" t="s">
        <v>61</v>
      </c>
      <c r="P1699" t="s">
        <v>78</v>
      </c>
      <c r="Q1699">
        <v>4</v>
      </c>
      <c r="R1699" s="1">
        <v>45044</v>
      </c>
      <c r="S1699">
        <v>1</v>
      </c>
      <c r="T1699">
        <v>5</v>
      </c>
      <c r="U1699">
        <v>1</v>
      </c>
      <c r="V1699" s="1">
        <v>44780</v>
      </c>
      <c r="W1699" t="s">
        <v>68</v>
      </c>
      <c r="X1699" t="s">
        <v>42</v>
      </c>
      <c r="Y1699" t="s">
        <v>52</v>
      </c>
      <c r="Z1699">
        <v>1</v>
      </c>
      <c r="AA1699">
        <v>737.04</v>
      </c>
      <c r="AB1699">
        <v>26</v>
      </c>
    </row>
    <row r="1700" spans="1:28" x14ac:dyDescent="0.25">
      <c r="A1700">
        <v>2222</v>
      </c>
      <c r="B1700" s="1">
        <v>44033</v>
      </c>
      <c r="C1700" t="s">
        <v>112</v>
      </c>
      <c r="D1700" t="s">
        <v>64</v>
      </c>
      <c r="E1700" t="s">
        <v>30</v>
      </c>
      <c r="F1700" t="s">
        <v>46</v>
      </c>
      <c r="G1700" t="s">
        <v>45</v>
      </c>
      <c r="H1700" t="s">
        <v>33</v>
      </c>
      <c r="I1700" t="s">
        <v>95</v>
      </c>
      <c r="J1700" t="s">
        <v>101</v>
      </c>
      <c r="K1700" s="1">
        <v>35993</v>
      </c>
      <c r="L1700" t="s">
        <v>36</v>
      </c>
      <c r="M1700" t="s">
        <v>37</v>
      </c>
      <c r="N1700" t="s">
        <v>49</v>
      </c>
      <c r="O1700" t="s">
        <v>39</v>
      </c>
      <c r="P1700" t="s">
        <v>78</v>
      </c>
      <c r="Q1700">
        <v>4</v>
      </c>
      <c r="R1700" s="1">
        <v>44818</v>
      </c>
      <c r="S1700">
        <v>2</v>
      </c>
      <c r="T1700">
        <v>3</v>
      </c>
      <c r="U1700">
        <v>5</v>
      </c>
      <c r="V1700" s="1">
        <v>45081</v>
      </c>
      <c r="W1700" t="s">
        <v>62</v>
      </c>
      <c r="X1700" t="s">
        <v>51</v>
      </c>
      <c r="Y1700" t="s">
        <v>43</v>
      </c>
      <c r="Z1700">
        <v>3</v>
      </c>
      <c r="AA1700">
        <v>303.01</v>
      </c>
      <c r="AB1700">
        <v>22</v>
      </c>
    </row>
    <row r="1701" spans="1:28" x14ac:dyDescent="0.25">
      <c r="A1701">
        <v>2223</v>
      </c>
      <c r="B1701" s="1">
        <v>44016</v>
      </c>
      <c r="C1701" t="s">
        <v>143</v>
      </c>
      <c r="D1701" t="s">
        <v>69</v>
      </c>
      <c r="E1701" t="s">
        <v>30</v>
      </c>
      <c r="F1701" t="s">
        <v>55</v>
      </c>
      <c r="G1701" t="s">
        <v>32</v>
      </c>
      <c r="H1701" t="s">
        <v>33</v>
      </c>
      <c r="I1701" t="s">
        <v>95</v>
      </c>
      <c r="J1701" t="s">
        <v>82</v>
      </c>
      <c r="K1701" s="1">
        <v>15390</v>
      </c>
      <c r="L1701" t="s">
        <v>36</v>
      </c>
      <c r="M1701" t="s">
        <v>37</v>
      </c>
      <c r="N1701" t="s">
        <v>84</v>
      </c>
      <c r="O1701" t="s">
        <v>39</v>
      </c>
      <c r="P1701" t="s">
        <v>78</v>
      </c>
      <c r="Q1701">
        <v>2</v>
      </c>
      <c r="R1701" s="1">
        <v>45069</v>
      </c>
      <c r="S1701">
        <v>1</v>
      </c>
      <c r="T1701">
        <v>1</v>
      </c>
      <c r="U1701">
        <v>4</v>
      </c>
      <c r="V1701" s="1">
        <v>45023</v>
      </c>
      <c r="W1701" t="s">
        <v>92</v>
      </c>
      <c r="X1701" t="s">
        <v>51</v>
      </c>
      <c r="Y1701" t="s">
        <v>63</v>
      </c>
      <c r="Z1701">
        <v>2</v>
      </c>
      <c r="AA1701">
        <v>905.55</v>
      </c>
      <c r="AB1701">
        <v>78</v>
      </c>
    </row>
    <row r="1702" spans="1:28" x14ac:dyDescent="0.25">
      <c r="A1702">
        <v>2224</v>
      </c>
      <c r="B1702" s="1">
        <v>44117</v>
      </c>
      <c r="C1702" t="s">
        <v>144</v>
      </c>
      <c r="D1702" t="s">
        <v>29</v>
      </c>
      <c r="E1702" t="s">
        <v>30</v>
      </c>
      <c r="F1702" t="s">
        <v>55</v>
      </c>
      <c r="G1702" t="s">
        <v>45</v>
      </c>
      <c r="H1702" t="s">
        <v>33</v>
      </c>
      <c r="I1702" t="s">
        <v>95</v>
      </c>
      <c r="J1702" t="s">
        <v>101</v>
      </c>
      <c r="K1702" s="1">
        <v>36174</v>
      </c>
      <c r="L1702" t="s">
        <v>71</v>
      </c>
      <c r="M1702" t="s">
        <v>37</v>
      </c>
      <c r="N1702" t="s">
        <v>84</v>
      </c>
      <c r="O1702" t="s">
        <v>77</v>
      </c>
      <c r="P1702" t="s">
        <v>78</v>
      </c>
      <c r="Q1702">
        <v>4</v>
      </c>
      <c r="R1702" s="1">
        <v>44959</v>
      </c>
      <c r="S1702">
        <v>2</v>
      </c>
      <c r="T1702">
        <v>1</v>
      </c>
      <c r="U1702">
        <v>3</v>
      </c>
      <c r="V1702" s="1">
        <v>44827</v>
      </c>
      <c r="W1702" t="s">
        <v>50</v>
      </c>
      <c r="X1702" t="s">
        <v>42</v>
      </c>
      <c r="Y1702" t="s">
        <v>43</v>
      </c>
      <c r="Z1702">
        <v>2</v>
      </c>
      <c r="AA1702">
        <v>914.52</v>
      </c>
      <c r="AB1702">
        <v>21</v>
      </c>
    </row>
    <row r="1703" spans="1:28" x14ac:dyDescent="0.25">
      <c r="A1703">
        <v>2225</v>
      </c>
      <c r="B1703" s="1">
        <v>45047</v>
      </c>
      <c r="C1703" t="s">
        <v>145</v>
      </c>
      <c r="D1703" t="s">
        <v>44</v>
      </c>
      <c r="E1703" t="s">
        <v>30</v>
      </c>
      <c r="F1703" t="s">
        <v>46</v>
      </c>
      <c r="G1703" t="s">
        <v>45</v>
      </c>
      <c r="H1703" t="s">
        <v>55</v>
      </c>
      <c r="I1703" t="s">
        <v>95</v>
      </c>
      <c r="J1703" t="s">
        <v>79</v>
      </c>
      <c r="K1703" s="1">
        <v>26270</v>
      </c>
      <c r="L1703" t="s">
        <v>36</v>
      </c>
      <c r="M1703" t="s">
        <v>48</v>
      </c>
      <c r="N1703" t="s">
        <v>72</v>
      </c>
      <c r="O1703" t="s">
        <v>77</v>
      </c>
      <c r="P1703" t="s">
        <v>78</v>
      </c>
      <c r="Q1703">
        <v>2</v>
      </c>
      <c r="R1703" s="1">
        <v>44794</v>
      </c>
      <c r="S1703">
        <v>1</v>
      </c>
      <c r="T1703">
        <v>2</v>
      </c>
      <c r="U1703">
        <v>2</v>
      </c>
      <c r="V1703" s="1">
        <v>44904</v>
      </c>
      <c r="W1703" t="s">
        <v>62</v>
      </c>
      <c r="X1703" t="s">
        <v>51</v>
      </c>
      <c r="Y1703" t="s">
        <v>73</v>
      </c>
      <c r="Z1703">
        <v>3</v>
      </c>
      <c r="AA1703">
        <v>789.98</v>
      </c>
      <c r="AB1703">
        <v>52</v>
      </c>
    </row>
    <row r="1704" spans="1:28" x14ac:dyDescent="0.25">
      <c r="A1704">
        <v>2226</v>
      </c>
      <c r="B1704" s="1">
        <v>43546</v>
      </c>
      <c r="C1704" t="s">
        <v>112</v>
      </c>
      <c r="D1704" t="s">
        <v>85</v>
      </c>
      <c r="E1704" t="s">
        <v>30</v>
      </c>
      <c r="F1704" t="s">
        <v>31</v>
      </c>
      <c r="G1704" t="s">
        <v>45</v>
      </c>
      <c r="H1704" t="s">
        <v>55</v>
      </c>
      <c r="I1704" t="s">
        <v>95</v>
      </c>
      <c r="J1704" t="s">
        <v>75</v>
      </c>
      <c r="K1704" s="1">
        <v>22166</v>
      </c>
      <c r="L1704" t="s">
        <v>36</v>
      </c>
      <c r="M1704" t="s">
        <v>37</v>
      </c>
      <c r="N1704" t="s">
        <v>38</v>
      </c>
      <c r="O1704" t="s">
        <v>67</v>
      </c>
      <c r="P1704" t="s">
        <v>78</v>
      </c>
      <c r="Q1704">
        <v>1</v>
      </c>
      <c r="R1704" s="1">
        <v>44954</v>
      </c>
      <c r="S1704">
        <v>4</v>
      </c>
      <c r="T1704">
        <v>4</v>
      </c>
      <c r="U1704">
        <v>5</v>
      </c>
      <c r="V1704" s="1">
        <v>44814</v>
      </c>
      <c r="W1704" t="s">
        <v>62</v>
      </c>
      <c r="X1704" t="s">
        <v>42</v>
      </c>
      <c r="Y1704" t="s">
        <v>63</v>
      </c>
      <c r="Z1704">
        <v>3</v>
      </c>
      <c r="AA1704">
        <v>125.06</v>
      </c>
      <c r="AB1704">
        <v>59</v>
      </c>
    </row>
    <row r="1705" spans="1:28" x14ac:dyDescent="0.25">
      <c r="A1705">
        <v>2227</v>
      </c>
      <c r="B1705" s="1">
        <v>44557</v>
      </c>
      <c r="C1705" t="s">
        <v>112</v>
      </c>
      <c r="D1705" t="s">
        <v>44</v>
      </c>
      <c r="E1705" t="s">
        <v>30</v>
      </c>
      <c r="F1705" t="s">
        <v>31</v>
      </c>
      <c r="G1705" t="s">
        <v>56</v>
      </c>
      <c r="H1705" t="s">
        <v>55</v>
      </c>
      <c r="I1705" t="s">
        <v>95</v>
      </c>
      <c r="J1705" t="s">
        <v>47</v>
      </c>
      <c r="K1705" s="1">
        <v>34855</v>
      </c>
      <c r="L1705" t="s">
        <v>36</v>
      </c>
      <c r="M1705" t="s">
        <v>37</v>
      </c>
      <c r="N1705" t="s">
        <v>72</v>
      </c>
      <c r="O1705" t="s">
        <v>39</v>
      </c>
      <c r="P1705" t="s">
        <v>98</v>
      </c>
      <c r="Q1705">
        <v>5</v>
      </c>
      <c r="R1705" s="1">
        <v>44822</v>
      </c>
      <c r="S1705">
        <v>2</v>
      </c>
      <c r="T1705">
        <v>3</v>
      </c>
      <c r="U1705">
        <v>4</v>
      </c>
      <c r="V1705" s="1">
        <v>45044</v>
      </c>
      <c r="W1705" t="s">
        <v>62</v>
      </c>
      <c r="X1705" t="s">
        <v>42</v>
      </c>
      <c r="Y1705" t="s">
        <v>73</v>
      </c>
      <c r="Z1705">
        <v>2</v>
      </c>
      <c r="AA1705">
        <v>894.09</v>
      </c>
      <c r="AB1705">
        <v>26</v>
      </c>
    </row>
    <row r="1706" spans="1:28" x14ac:dyDescent="0.25">
      <c r="A1706">
        <v>2228</v>
      </c>
      <c r="B1706" s="1">
        <v>43324</v>
      </c>
      <c r="C1706" t="s">
        <v>112</v>
      </c>
      <c r="D1706" t="s">
        <v>87</v>
      </c>
      <c r="E1706" t="s">
        <v>30</v>
      </c>
      <c r="F1706" t="s">
        <v>46</v>
      </c>
      <c r="G1706" t="s">
        <v>56</v>
      </c>
      <c r="H1706" t="s">
        <v>46</v>
      </c>
      <c r="I1706" t="s">
        <v>95</v>
      </c>
      <c r="J1706" t="s">
        <v>103</v>
      </c>
      <c r="K1706" s="1">
        <v>15600</v>
      </c>
      <c r="L1706" t="s">
        <v>36</v>
      </c>
      <c r="M1706" t="s">
        <v>37</v>
      </c>
      <c r="N1706" t="s">
        <v>38</v>
      </c>
      <c r="O1706" t="s">
        <v>77</v>
      </c>
      <c r="P1706" t="s">
        <v>107</v>
      </c>
      <c r="Q1706">
        <v>4</v>
      </c>
      <c r="R1706" s="1">
        <v>44946</v>
      </c>
      <c r="S1706">
        <v>3</v>
      </c>
      <c r="T1706">
        <v>2</v>
      </c>
      <c r="U1706">
        <v>2</v>
      </c>
      <c r="V1706" s="1">
        <v>44978</v>
      </c>
      <c r="W1706" t="s">
        <v>68</v>
      </c>
      <c r="X1706" t="s">
        <v>51</v>
      </c>
      <c r="Y1706" t="s">
        <v>73</v>
      </c>
      <c r="Z1706">
        <v>3</v>
      </c>
      <c r="AA1706">
        <v>713.03</v>
      </c>
      <c r="AB1706">
        <v>76</v>
      </c>
    </row>
    <row r="1707" spans="1:28" x14ac:dyDescent="0.25">
      <c r="A1707">
        <v>2229</v>
      </c>
      <c r="B1707" s="1">
        <v>44923</v>
      </c>
      <c r="C1707" t="s">
        <v>112</v>
      </c>
      <c r="D1707" t="s">
        <v>64</v>
      </c>
      <c r="E1707" t="s">
        <v>30</v>
      </c>
      <c r="F1707" t="s">
        <v>46</v>
      </c>
      <c r="G1707" t="s">
        <v>45</v>
      </c>
      <c r="H1707" t="s">
        <v>33</v>
      </c>
      <c r="I1707" t="s">
        <v>95</v>
      </c>
      <c r="J1707" t="s">
        <v>111</v>
      </c>
      <c r="K1707" s="1">
        <v>28399</v>
      </c>
      <c r="L1707" t="s">
        <v>36</v>
      </c>
      <c r="M1707" t="s">
        <v>37</v>
      </c>
      <c r="N1707" t="s">
        <v>84</v>
      </c>
      <c r="O1707" t="s">
        <v>77</v>
      </c>
      <c r="P1707" t="s">
        <v>107</v>
      </c>
      <c r="Q1707">
        <v>4</v>
      </c>
      <c r="R1707" s="1">
        <v>45038</v>
      </c>
      <c r="S1707">
        <v>3</v>
      </c>
      <c r="T1707">
        <v>1</v>
      </c>
      <c r="U1707">
        <v>1</v>
      </c>
      <c r="V1707" s="1">
        <v>44954</v>
      </c>
      <c r="W1707" t="s">
        <v>92</v>
      </c>
      <c r="X1707" t="s">
        <v>42</v>
      </c>
      <c r="Y1707" t="s">
        <v>52</v>
      </c>
      <c r="Z1707">
        <v>5</v>
      </c>
      <c r="AA1707">
        <v>897.51</v>
      </c>
      <c r="AB1707">
        <v>45</v>
      </c>
    </row>
    <row r="1708" spans="1:28" x14ac:dyDescent="0.25">
      <c r="A1708">
        <v>2230</v>
      </c>
      <c r="B1708" s="1">
        <v>43429</v>
      </c>
      <c r="C1708" t="s">
        <v>143</v>
      </c>
      <c r="D1708" t="s">
        <v>94</v>
      </c>
      <c r="E1708" t="s">
        <v>30</v>
      </c>
      <c r="F1708" t="s">
        <v>46</v>
      </c>
      <c r="G1708" t="s">
        <v>45</v>
      </c>
      <c r="H1708" t="s">
        <v>55</v>
      </c>
      <c r="I1708" t="s">
        <v>95</v>
      </c>
      <c r="J1708" t="s">
        <v>65</v>
      </c>
      <c r="K1708" s="1">
        <v>26531</v>
      </c>
      <c r="L1708" t="s">
        <v>71</v>
      </c>
      <c r="M1708" t="s">
        <v>37</v>
      </c>
      <c r="N1708" t="s">
        <v>49</v>
      </c>
      <c r="O1708" t="s">
        <v>67</v>
      </c>
      <c r="P1708" t="s">
        <v>40</v>
      </c>
      <c r="Q1708">
        <v>2</v>
      </c>
      <c r="R1708" s="1">
        <v>45086</v>
      </c>
      <c r="S1708">
        <v>1</v>
      </c>
      <c r="T1708">
        <v>5</v>
      </c>
      <c r="U1708">
        <v>5</v>
      </c>
      <c r="V1708" s="1">
        <v>45141</v>
      </c>
      <c r="W1708" t="s">
        <v>62</v>
      </c>
      <c r="X1708" t="s">
        <v>51</v>
      </c>
      <c r="Y1708" t="s">
        <v>73</v>
      </c>
      <c r="Z1708">
        <v>3</v>
      </c>
      <c r="AA1708">
        <v>634.34</v>
      </c>
      <c r="AB1708">
        <v>46</v>
      </c>
    </row>
    <row r="1709" spans="1:28" x14ac:dyDescent="0.25">
      <c r="A1709">
        <v>2231</v>
      </c>
      <c r="B1709" s="1">
        <v>44191</v>
      </c>
      <c r="C1709" t="s">
        <v>144</v>
      </c>
      <c r="D1709" t="s">
        <v>74</v>
      </c>
      <c r="E1709" t="s">
        <v>30</v>
      </c>
      <c r="F1709" t="s">
        <v>55</v>
      </c>
      <c r="G1709" t="s">
        <v>45</v>
      </c>
      <c r="H1709" t="s">
        <v>46</v>
      </c>
      <c r="I1709" t="s">
        <v>95</v>
      </c>
      <c r="J1709" t="s">
        <v>65</v>
      </c>
      <c r="K1709" s="1">
        <v>32987</v>
      </c>
      <c r="L1709" t="s">
        <v>71</v>
      </c>
      <c r="M1709" t="s">
        <v>37</v>
      </c>
      <c r="N1709" t="s">
        <v>60</v>
      </c>
      <c r="O1709" t="s">
        <v>61</v>
      </c>
      <c r="P1709" t="s">
        <v>40</v>
      </c>
      <c r="Q1709">
        <v>2</v>
      </c>
      <c r="R1709" s="1">
        <v>44930</v>
      </c>
      <c r="S1709">
        <v>1</v>
      </c>
      <c r="T1709">
        <v>2</v>
      </c>
      <c r="U1709">
        <v>2</v>
      </c>
      <c r="V1709" s="1">
        <v>45036</v>
      </c>
      <c r="W1709" t="s">
        <v>68</v>
      </c>
      <c r="X1709" t="s">
        <v>42</v>
      </c>
      <c r="Y1709" t="s">
        <v>43</v>
      </c>
      <c r="Z1709">
        <v>3</v>
      </c>
      <c r="AA1709">
        <v>352.54</v>
      </c>
      <c r="AB1709">
        <v>30</v>
      </c>
    </row>
    <row r="1710" spans="1:28" x14ac:dyDescent="0.25">
      <c r="A1710">
        <v>2232</v>
      </c>
      <c r="B1710" s="1">
        <v>44911</v>
      </c>
      <c r="C1710" t="s">
        <v>145</v>
      </c>
      <c r="D1710" t="s">
        <v>81</v>
      </c>
      <c r="E1710" t="s">
        <v>30</v>
      </c>
      <c r="F1710" t="s">
        <v>46</v>
      </c>
      <c r="G1710" t="s">
        <v>45</v>
      </c>
      <c r="H1710" t="s">
        <v>55</v>
      </c>
      <c r="I1710" t="s">
        <v>95</v>
      </c>
      <c r="J1710" t="s">
        <v>70</v>
      </c>
      <c r="K1710" s="1">
        <v>15619</v>
      </c>
      <c r="L1710" t="s">
        <v>36</v>
      </c>
      <c r="M1710" t="s">
        <v>48</v>
      </c>
      <c r="N1710" t="s">
        <v>49</v>
      </c>
      <c r="O1710" t="s">
        <v>61</v>
      </c>
      <c r="P1710" t="s">
        <v>40</v>
      </c>
      <c r="Q1710">
        <v>5</v>
      </c>
      <c r="R1710" s="1">
        <v>44884</v>
      </c>
      <c r="S1710">
        <v>4</v>
      </c>
      <c r="T1710">
        <v>5</v>
      </c>
      <c r="U1710">
        <v>2</v>
      </c>
      <c r="V1710" s="1">
        <v>45008</v>
      </c>
      <c r="W1710" t="s">
        <v>50</v>
      </c>
      <c r="X1710" t="s">
        <v>51</v>
      </c>
      <c r="Y1710" t="s">
        <v>63</v>
      </c>
      <c r="Z1710">
        <v>4</v>
      </c>
      <c r="AA1710">
        <v>128.25</v>
      </c>
      <c r="AB1710">
        <v>80</v>
      </c>
    </row>
    <row r="1711" spans="1:28" x14ac:dyDescent="0.25">
      <c r="A1711">
        <v>2233</v>
      </c>
      <c r="B1711" s="1">
        <v>43735</v>
      </c>
      <c r="C1711" t="s">
        <v>112</v>
      </c>
      <c r="D1711" t="s">
        <v>87</v>
      </c>
      <c r="E1711" t="s">
        <v>30</v>
      </c>
      <c r="F1711" t="s">
        <v>31</v>
      </c>
      <c r="G1711" t="s">
        <v>56</v>
      </c>
      <c r="H1711" t="s">
        <v>55</v>
      </c>
      <c r="I1711" t="s">
        <v>95</v>
      </c>
      <c r="J1711" t="s">
        <v>89</v>
      </c>
      <c r="K1711" s="1">
        <v>28237</v>
      </c>
      <c r="L1711" t="s">
        <v>36</v>
      </c>
      <c r="M1711" t="s">
        <v>37</v>
      </c>
      <c r="N1711" t="s">
        <v>84</v>
      </c>
      <c r="O1711" t="s">
        <v>61</v>
      </c>
      <c r="P1711" t="s">
        <v>40</v>
      </c>
      <c r="Q1711">
        <v>1</v>
      </c>
      <c r="R1711" s="1">
        <v>44837</v>
      </c>
      <c r="S1711">
        <v>5</v>
      </c>
      <c r="T1711">
        <v>1</v>
      </c>
      <c r="U1711">
        <v>1</v>
      </c>
      <c r="V1711" s="1">
        <v>45090</v>
      </c>
      <c r="W1711" t="s">
        <v>50</v>
      </c>
      <c r="X1711" t="s">
        <v>42</v>
      </c>
      <c r="Y1711" t="s">
        <v>73</v>
      </c>
      <c r="Z1711">
        <v>1</v>
      </c>
      <c r="AA1711">
        <v>893.71</v>
      </c>
      <c r="AB1711">
        <v>42</v>
      </c>
    </row>
    <row r="1712" spans="1:28" x14ac:dyDescent="0.25">
      <c r="A1712">
        <v>2234</v>
      </c>
      <c r="B1712" s="1">
        <v>44247</v>
      </c>
      <c r="C1712" t="s">
        <v>112</v>
      </c>
      <c r="D1712" t="s">
        <v>44</v>
      </c>
      <c r="E1712" t="s">
        <v>30</v>
      </c>
      <c r="F1712" t="s">
        <v>46</v>
      </c>
      <c r="G1712" t="s">
        <v>32</v>
      </c>
      <c r="H1712" t="s">
        <v>55</v>
      </c>
      <c r="I1712" t="s">
        <v>95</v>
      </c>
      <c r="J1712" t="s">
        <v>101</v>
      </c>
      <c r="K1712" s="1">
        <v>27451</v>
      </c>
      <c r="L1712" t="s">
        <v>36</v>
      </c>
      <c r="M1712" t="s">
        <v>37</v>
      </c>
      <c r="N1712" t="s">
        <v>72</v>
      </c>
      <c r="O1712" t="s">
        <v>67</v>
      </c>
      <c r="P1712" t="s">
        <v>40</v>
      </c>
      <c r="Q1712">
        <v>2</v>
      </c>
      <c r="R1712" s="1">
        <v>44796</v>
      </c>
      <c r="S1712">
        <v>1</v>
      </c>
      <c r="T1712">
        <v>1</v>
      </c>
      <c r="U1712">
        <v>4</v>
      </c>
      <c r="V1712" s="1">
        <v>44961</v>
      </c>
      <c r="W1712" t="s">
        <v>92</v>
      </c>
      <c r="X1712" t="s">
        <v>51</v>
      </c>
      <c r="Y1712" t="s">
        <v>63</v>
      </c>
      <c r="Z1712">
        <v>3</v>
      </c>
      <c r="AA1712">
        <v>693.52</v>
      </c>
      <c r="AB1712">
        <v>46</v>
      </c>
    </row>
    <row r="1713" spans="1:28" x14ac:dyDescent="0.25">
      <c r="A1713">
        <v>2235</v>
      </c>
      <c r="B1713" s="1">
        <v>44618</v>
      </c>
      <c r="C1713" t="s">
        <v>112</v>
      </c>
      <c r="D1713" t="s">
        <v>29</v>
      </c>
      <c r="E1713" t="s">
        <v>30</v>
      </c>
      <c r="F1713" t="s">
        <v>55</v>
      </c>
      <c r="G1713" t="s">
        <v>56</v>
      </c>
      <c r="H1713" t="s">
        <v>55</v>
      </c>
      <c r="I1713" t="s">
        <v>95</v>
      </c>
      <c r="J1713" t="s">
        <v>100</v>
      </c>
      <c r="K1713" s="1">
        <v>19967</v>
      </c>
      <c r="L1713" t="s">
        <v>36</v>
      </c>
      <c r="M1713" t="s">
        <v>37</v>
      </c>
      <c r="N1713" t="s">
        <v>60</v>
      </c>
      <c r="O1713" t="s">
        <v>61</v>
      </c>
      <c r="P1713" t="s">
        <v>40</v>
      </c>
      <c r="Q1713">
        <v>1</v>
      </c>
      <c r="R1713" s="1">
        <v>44814</v>
      </c>
      <c r="S1713">
        <v>3</v>
      </c>
      <c r="T1713">
        <v>5</v>
      </c>
      <c r="U1713">
        <v>3</v>
      </c>
      <c r="V1713" s="1">
        <v>44994</v>
      </c>
      <c r="W1713" t="s">
        <v>50</v>
      </c>
      <c r="X1713" t="s">
        <v>42</v>
      </c>
      <c r="Y1713" t="s">
        <v>43</v>
      </c>
      <c r="Z1713">
        <v>1</v>
      </c>
      <c r="AA1713">
        <v>162.62</v>
      </c>
      <c r="AB1713">
        <v>68</v>
      </c>
    </row>
    <row r="1714" spans="1:28" x14ac:dyDescent="0.25">
      <c r="A1714">
        <v>2236</v>
      </c>
      <c r="B1714" s="1">
        <v>43457</v>
      </c>
      <c r="C1714" t="s">
        <v>112</v>
      </c>
      <c r="D1714" t="s">
        <v>69</v>
      </c>
      <c r="E1714" t="s">
        <v>30</v>
      </c>
      <c r="F1714" t="s">
        <v>55</v>
      </c>
      <c r="G1714" t="s">
        <v>45</v>
      </c>
      <c r="H1714" t="s">
        <v>33</v>
      </c>
      <c r="I1714" t="s">
        <v>95</v>
      </c>
      <c r="J1714" t="s">
        <v>79</v>
      </c>
      <c r="K1714" s="1">
        <v>17834</v>
      </c>
      <c r="L1714" t="s">
        <v>71</v>
      </c>
      <c r="M1714" t="s">
        <v>37</v>
      </c>
      <c r="N1714" t="s">
        <v>49</v>
      </c>
      <c r="O1714" t="s">
        <v>39</v>
      </c>
      <c r="P1714" t="s">
        <v>40</v>
      </c>
      <c r="Q1714">
        <v>1</v>
      </c>
      <c r="R1714" s="1">
        <v>44924</v>
      </c>
      <c r="S1714">
        <v>2</v>
      </c>
      <c r="T1714">
        <v>1</v>
      </c>
      <c r="U1714">
        <v>2</v>
      </c>
      <c r="V1714" s="1">
        <v>45120</v>
      </c>
      <c r="W1714" t="s">
        <v>50</v>
      </c>
      <c r="X1714" t="s">
        <v>51</v>
      </c>
      <c r="Y1714" t="s">
        <v>73</v>
      </c>
      <c r="Z1714">
        <v>2</v>
      </c>
      <c r="AA1714">
        <v>144.74</v>
      </c>
      <c r="AB1714">
        <v>70</v>
      </c>
    </row>
    <row r="1715" spans="1:28" x14ac:dyDescent="0.25">
      <c r="A1715">
        <v>2237</v>
      </c>
      <c r="B1715" s="1">
        <v>44571</v>
      </c>
      <c r="C1715" t="s">
        <v>143</v>
      </c>
      <c r="D1715" t="s">
        <v>74</v>
      </c>
      <c r="E1715" t="s">
        <v>30</v>
      </c>
      <c r="F1715" t="s">
        <v>55</v>
      </c>
      <c r="G1715" t="s">
        <v>56</v>
      </c>
      <c r="H1715" t="s">
        <v>33</v>
      </c>
      <c r="I1715" t="s">
        <v>95</v>
      </c>
      <c r="J1715" t="s">
        <v>111</v>
      </c>
      <c r="K1715" s="1">
        <v>27506</v>
      </c>
      <c r="L1715" t="s">
        <v>71</v>
      </c>
      <c r="M1715" t="s">
        <v>37</v>
      </c>
      <c r="N1715" t="s">
        <v>60</v>
      </c>
      <c r="O1715" t="s">
        <v>61</v>
      </c>
      <c r="P1715" t="s">
        <v>40</v>
      </c>
      <c r="Q1715">
        <v>2</v>
      </c>
      <c r="R1715" s="1">
        <v>45085</v>
      </c>
      <c r="S1715">
        <v>2</v>
      </c>
      <c r="T1715">
        <v>5</v>
      </c>
      <c r="U1715">
        <v>2</v>
      </c>
      <c r="V1715" s="1">
        <v>45056</v>
      </c>
      <c r="W1715" t="s">
        <v>41</v>
      </c>
      <c r="X1715" t="s">
        <v>51</v>
      </c>
      <c r="Y1715" t="s">
        <v>63</v>
      </c>
      <c r="Z1715">
        <v>3</v>
      </c>
      <c r="AA1715">
        <v>240.77</v>
      </c>
      <c r="AB1715">
        <v>47</v>
      </c>
    </row>
    <row r="1716" spans="1:28" x14ac:dyDescent="0.25">
      <c r="A1716">
        <v>2238</v>
      </c>
      <c r="B1716" s="1">
        <v>44259</v>
      </c>
      <c r="C1716" t="s">
        <v>144</v>
      </c>
      <c r="D1716" t="s">
        <v>64</v>
      </c>
      <c r="E1716" t="s">
        <v>30</v>
      </c>
      <c r="F1716" t="s">
        <v>46</v>
      </c>
      <c r="G1716" t="s">
        <v>56</v>
      </c>
      <c r="H1716" t="s">
        <v>33</v>
      </c>
      <c r="I1716" t="s">
        <v>95</v>
      </c>
      <c r="J1716" t="s">
        <v>96</v>
      </c>
      <c r="K1716" s="1">
        <v>26315</v>
      </c>
      <c r="L1716" t="s">
        <v>71</v>
      </c>
      <c r="M1716" t="s">
        <v>48</v>
      </c>
      <c r="N1716" t="s">
        <v>49</v>
      </c>
      <c r="O1716" t="s">
        <v>39</v>
      </c>
      <c r="P1716" t="s">
        <v>40</v>
      </c>
      <c r="Q1716">
        <v>2</v>
      </c>
      <c r="R1716" s="1">
        <v>45013</v>
      </c>
      <c r="S1716">
        <v>4</v>
      </c>
      <c r="T1716">
        <v>4</v>
      </c>
      <c r="U1716">
        <v>3</v>
      </c>
      <c r="V1716" s="1">
        <v>45030</v>
      </c>
      <c r="W1716" t="s">
        <v>92</v>
      </c>
      <c r="X1716" t="s">
        <v>51</v>
      </c>
      <c r="Y1716" t="s">
        <v>63</v>
      </c>
      <c r="Z1716">
        <v>5</v>
      </c>
      <c r="AA1716">
        <v>905.56</v>
      </c>
      <c r="AB1716">
        <v>49</v>
      </c>
    </row>
    <row r="1717" spans="1:28" x14ac:dyDescent="0.25">
      <c r="A1717">
        <v>2239</v>
      </c>
      <c r="B1717" s="1">
        <v>44995</v>
      </c>
      <c r="C1717" t="s">
        <v>145</v>
      </c>
      <c r="D1717" t="s">
        <v>85</v>
      </c>
      <c r="E1717" t="s">
        <v>30</v>
      </c>
      <c r="F1717" t="s">
        <v>55</v>
      </c>
      <c r="G1717" t="s">
        <v>32</v>
      </c>
      <c r="H1717" t="s">
        <v>46</v>
      </c>
      <c r="I1717" t="s">
        <v>95</v>
      </c>
      <c r="J1717" t="s">
        <v>102</v>
      </c>
      <c r="K1717" s="1">
        <v>22991</v>
      </c>
      <c r="L1717" t="s">
        <v>36</v>
      </c>
      <c r="M1717" t="s">
        <v>48</v>
      </c>
      <c r="N1717" t="s">
        <v>84</v>
      </c>
      <c r="O1717" t="s">
        <v>77</v>
      </c>
      <c r="P1717" t="s">
        <v>40</v>
      </c>
      <c r="Q1717">
        <v>5</v>
      </c>
      <c r="R1717" s="1">
        <v>44926</v>
      </c>
      <c r="S1717">
        <v>1</v>
      </c>
      <c r="T1717">
        <v>3</v>
      </c>
      <c r="U1717">
        <v>4</v>
      </c>
      <c r="V1717" s="1">
        <v>45027</v>
      </c>
      <c r="W1717" t="s">
        <v>68</v>
      </c>
      <c r="X1717" t="s">
        <v>42</v>
      </c>
      <c r="Y1717" t="s">
        <v>73</v>
      </c>
      <c r="Z1717">
        <v>4</v>
      </c>
      <c r="AA1717">
        <v>273.83999999999997</v>
      </c>
      <c r="AB1717">
        <v>61</v>
      </c>
    </row>
    <row r="1718" spans="1:28" x14ac:dyDescent="0.25">
      <c r="A1718">
        <v>2240</v>
      </c>
      <c r="B1718" s="1">
        <v>43439</v>
      </c>
      <c r="C1718" t="s">
        <v>112</v>
      </c>
      <c r="D1718" t="s">
        <v>85</v>
      </c>
      <c r="E1718" t="s">
        <v>30</v>
      </c>
      <c r="F1718" t="s">
        <v>46</v>
      </c>
      <c r="G1718" t="s">
        <v>56</v>
      </c>
      <c r="H1718" t="s">
        <v>46</v>
      </c>
      <c r="I1718" t="s">
        <v>95</v>
      </c>
      <c r="J1718" t="s">
        <v>35</v>
      </c>
      <c r="K1718" s="1">
        <v>35762</v>
      </c>
      <c r="L1718" t="s">
        <v>36</v>
      </c>
      <c r="M1718" t="s">
        <v>37</v>
      </c>
      <c r="N1718" t="s">
        <v>49</v>
      </c>
      <c r="O1718" t="s">
        <v>67</v>
      </c>
      <c r="P1718" t="s">
        <v>40</v>
      </c>
      <c r="Q1718">
        <v>2</v>
      </c>
      <c r="R1718" s="1">
        <v>44795</v>
      </c>
      <c r="S1718">
        <v>2</v>
      </c>
      <c r="T1718">
        <v>4</v>
      </c>
      <c r="U1718">
        <v>5</v>
      </c>
      <c r="V1718" s="1">
        <v>45002</v>
      </c>
      <c r="W1718" t="s">
        <v>92</v>
      </c>
      <c r="X1718" t="s">
        <v>42</v>
      </c>
      <c r="Y1718" t="s">
        <v>52</v>
      </c>
      <c r="Z1718">
        <v>4</v>
      </c>
      <c r="AA1718">
        <v>980.41</v>
      </c>
      <c r="AB1718">
        <v>21</v>
      </c>
    </row>
    <row r="1719" spans="1:28" x14ac:dyDescent="0.25">
      <c r="A1719">
        <v>2241</v>
      </c>
      <c r="B1719" s="1">
        <v>44371</v>
      </c>
      <c r="C1719" t="s">
        <v>112</v>
      </c>
      <c r="D1719" t="s">
        <v>44</v>
      </c>
      <c r="E1719" t="s">
        <v>30</v>
      </c>
      <c r="F1719" t="s">
        <v>46</v>
      </c>
      <c r="G1719" t="s">
        <v>32</v>
      </c>
      <c r="H1719" t="s">
        <v>46</v>
      </c>
      <c r="I1719" t="s">
        <v>95</v>
      </c>
      <c r="J1719" t="s">
        <v>110</v>
      </c>
      <c r="K1719" s="1">
        <v>29738</v>
      </c>
      <c r="L1719" t="s">
        <v>36</v>
      </c>
      <c r="M1719" t="s">
        <v>37</v>
      </c>
      <c r="N1719" t="s">
        <v>49</v>
      </c>
      <c r="O1719" t="s">
        <v>67</v>
      </c>
      <c r="P1719" t="s">
        <v>40</v>
      </c>
      <c r="Q1719">
        <v>2</v>
      </c>
      <c r="R1719" s="1">
        <v>44956</v>
      </c>
      <c r="S1719">
        <v>4</v>
      </c>
      <c r="T1719">
        <v>4</v>
      </c>
      <c r="U1719">
        <v>4</v>
      </c>
      <c r="V1719" s="1">
        <v>44952</v>
      </c>
      <c r="W1719" t="s">
        <v>92</v>
      </c>
      <c r="X1719" t="s">
        <v>51</v>
      </c>
      <c r="Y1719" t="s">
        <v>43</v>
      </c>
      <c r="Z1719">
        <v>5</v>
      </c>
      <c r="AA1719">
        <v>834.95</v>
      </c>
      <c r="AB1719">
        <v>40</v>
      </c>
    </row>
    <row r="1720" spans="1:28" x14ac:dyDescent="0.25">
      <c r="A1720">
        <v>2242</v>
      </c>
      <c r="B1720" s="1">
        <v>44691</v>
      </c>
      <c r="C1720" t="s">
        <v>112</v>
      </c>
      <c r="D1720" t="s">
        <v>87</v>
      </c>
      <c r="E1720" t="s">
        <v>30</v>
      </c>
      <c r="F1720" t="s">
        <v>55</v>
      </c>
      <c r="G1720" t="s">
        <v>32</v>
      </c>
      <c r="H1720" t="s">
        <v>33</v>
      </c>
      <c r="I1720" t="s">
        <v>95</v>
      </c>
      <c r="J1720" t="s">
        <v>70</v>
      </c>
      <c r="K1720" s="1">
        <v>34422</v>
      </c>
      <c r="L1720" t="s">
        <v>36</v>
      </c>
      <c r="M1720" t="s">
        <v>37</v>
      </c>
      <c r="N1720" t="s">
        <v>49</v>
      </c>
      <c r="O1720" t="s">
        <v>67</v>
      </c>
      <c r="P1720" t="s">
        <v>40</v>
      </c>
      <c r="Q1720">
        <v>4</v>
      </c>
      <c r="R1720" s="1">
        <v>44983</v>
      </c>
      <c r="S1720">
        <v>3</v>
      </c>
      <c r="T1720">
        <v>2</v>
      </c>
      <c r="U1720">
        <v>4</v>
      </c>
      <c r="V1720" s="1">
        <v>44912</v>
      </c>
      <c r="W1720" t="s">
        <v>62</v>
      </c>
      <c r="X1720" t="s">
        <v>51</v>
      </c>
      <c r="Y1720" t="s">
        <v>43</v>
      </c>
      <c r="Z1720">
        <v>1</v>
      </c>
      <c r="AA1720">
        <v>627.11</v>
      </c>
      <c r="AB1720">
        <v>28</v>
      </c>
    </row>
    <row r="1721" spans="1:28" x14ac:dyDescent="0.25">
      <c r="A1721">
        <v>2243</v>
      </c>
      <c r="B1721" s="1">
        <v>45029</v>
      </c>
      <c r="C1721" t="s">
        <v>112</v>
      </c>
      <c r="D1721" t="s">
        <v>64</v>
      </c>
      <c r="E1721" t="s">
        <v>30</v>
      </c>
      <c r="F1721" t="s">
        <v>55</v>
      </c>
      <c r="G1721" t="s">
        <v>45</v>
      </c>
      <c r="H1721" t="s">
        <v>46</v>
      </c>
      <c r="I1721" t="s">
        <v>95</v>
      </c>
      <c r="J1721" t="s">
        <v>35</v>
      </c>
      <c r="K1721" s="1">
        <v>19925</v>
      </c>
      <c r="L1721" t="s">
        <v>71</v>
      </c>
      <c r="M1721" t="s">
        <v>37</v>
      </c>
      <c r="N1721" t="s">
        <v>60</v>
      </c>
      <c r="O1721" t="s">
        <v>67</v>
      </c>
      <c r="P1721" t="s">
        <v>40</v>
      </c>
      <c r="Q1721">
        <v>4</v>
      </c>
      <c r="R1721" s="1">
        <v>45103</v>
      </c>
      <c r="S1721">
        <v>1</v>
      </c>
      <c r="T1721">
        <v>3</v>
      </c>
      <c r="U1721">
        <v>5</v>
      </c>
      <c r="V1721" s="1">
        <v>44925</v>
      </c>
      <c r="W1721" t="s">
        <v>41</v>
      </c>
      <c r="X1721" t="s">
        <v>51</v>
      </c>
      <c r="Y1721" t="s">
        <v>73</v>
      </c>
      <c r="Z1721">
        <v>4</v>
      </c>
      <c r="AA1721">
        <v>242.22</v>
      </c>
      <c r="AB1721">
        <v>69</v>
      </c>
    </row>
    <row r="1722" spans="1:28" x14ac:dyDescent="0.25">
      <c r="A1722">
        <v>2244</v>
      </c>
      <c r="B1722" s="1">
        <v>44777</v>
      </c>
      <c r="C1722" t="s">
        <v>143</v>
      </c>
      <c r="D1722" t="s">
        <v>94</v>
      </c>
      <c r="E1722" t="s">
        <v>30</v>
      </c>
      <c r="F1722" t="s">
        <v>31</v>
      </c>
      <c r="G1722" t="s">
        <v>32</v>
      </c>
      <c r="H1722" t="s">
        <v>33</v>
      </c>
      <c r="I1722" t="s">
        <v>95</v>
      </c>
      <c r="J1722" t="s">
        <v>70</v>
      </c>
      <c r="K1722" s="1">
        <v>18240</v>
      </c>
      <c r="L1722" t="s">
        <v>71</v>
      </c>
      <c r="M1722" t="s">
        <v>37</v>
      </c>
      <c r="N1722" t="s">
        <v>60</v>
      </c>
      <c r="O1722" t="s">
        <v>67</v>
      </c>
      <c r="P1722" t="s">
        <v>40</v>
      </c>
      <c r="Q1722">
        <v>4</v>
      </c>
      <c r="R1722" s="1">
        <v>44986</v>
      </c>
      <c r="S1722">
        <v>4</v>
      </c>
      <c r="T1722">
        <v>2</v>
      </c>
      <c r="U1722">
        <v>1</v>
      </c>
      <c r="V1722" s="1">
        <v>44909</v>
      </c>
      <c r="W1722" t="s">
        <v>41</v>
      </c>
      <c r="X1722" t="s">
        <v>42</v>
      </c>
      <c r="Y1722" t="s">
        <v>73</v>
      </c>
      <c r="Z1722">
        <v>2</v>
      </c>
      <c r="AA1722">
        <v>804.01</v>
      </c>
      <c r="AB1722">
        <v>73</v>
      </c>
    </row>
    <row r="1723" spans="1:28" x14ac:dyDescent="0.25">
      <c r="A1723">
        <v>2245</v>
      </c>
      <c r="B1723" s="1">
        <v>44255</v>
      </c>
      <c r="C1723" t="s">
        <v>144</v>
      </c>
      <c r="D1723" t="s">
        <v>74</v>
      </c>
      <c r="E1723" t="s">
        <v>30</v>
      </c>
      <c r="F1723" t="s">
        <v>46</v>
      </c>
      <c r="G1723" t="s">
        <v>32</v>
      </c>
      <c r="H1723" t="s">
        <v>46</v>
      </c>
      <c r="I1723" t="s">
        <v>95</v>
      </c>
      <c r="J1723" t="s">
        <v>79</v>
      </c>
      <c r="K1723" s="1">
        <v>17060</v>
      </c>
      <c r="L1723" t="s">
        <v>36</v>
      </c>
      <c r="M1723" t="s">
        <v>48</v>
      </c>
      <c r="N1723" t="s">
        <v>72</v>
      </c>
      <c r="O1723" t="s">
        <v>77</v>
      </c>
      <c r="P1723" t="s">
        <v>40</v>
      </c>
      <c r="Q1723">
        <v>5</v>
      </c>
      <c r="R1723" s="1">
        <v>45115</v>
      </c>
      <c r="S1723">
        <v>2</v>
      </c>
      <c r="T1723">
        <v>4</v>
      </c>
      <c r="U1723">
        <v>4</v>
      </c>
      <c r="V1723" s="1">
        <v>45020</v>
      </c>
      <c r="W1723" t="s">
        <v>62</v>
      </c>
      <c r="X1723" t="s">
        <v>42</v>
      </c>
      <c r="Y1723" t="s">
        <v>52</v>
      </c>
      <c r="Z1723">
        <v>1</v>
      </c>
      <c r="AA1723">
        <v>968.2</v>
      </c>
      <c r="AB1723">
        <v>75</v>
      </c>
    </row>
    <row r="1724" spans="1:28" x14ac:dyDescent="0.25">
      <c r="A1724">
        <v>2246</v>
      </c>
      <c r="B1724" s="1">
        <v>44118</v>
      </c>
      <c r="C1724" t="s">
        <v>145</v>
      </c>
      <c r="D1724" t="s">
        <v>81</v>
      </c>
      <c r="E1724" t="s">
        <v>30</v>
      </c>
      <c r="F1724" t="s">
        <v>31</v>
      </c>
      <c r="G1724" t="s">
        <v>56</v>
      </c>
      <c r="H1724" t="s">
        <v>46</v>
      </c>
      <c r="I1724" t="s">
        <v>95</v>
      </c>
      <c r="J1724" t="s">
        <v>70</v>
      </c>
      <c r="K1724" s="1">
        <v>26990</v>
      </c>
      <c r="L1724" t="s">
        <v>36</v>
      </c>
      <c r="M1724" t="s">
        <v>48</v>
      </c>
      <c r="N1724" t="s">
        <v>38</v>
      </c>
      <c r="O1724" t="s">
        <v>77</v>
      </c>
      <c r="P1724" t="s">
        <v>40</v>
      </c>
      <c r="Q1724">
        <v>4</v>
      </c>
      <c r="R1724" s="1">
        <v>45005</v>
      </c>
      <c r="S1724">
        <v>3</v>
      </c>
      <c r="T1724">
        <v>4</v>
      </c>
      <c r="U1724">
        <v>5</v>
      </c>
      <c r="V1724" s="1">
        <v>44967</v>
      </c>
      <c r="W1724" t="s">
        <v>62</v>
      </c>
      <c r="X1724" t="s">
        <v>42</v>
      </c>
      <c r="Y1724" t="s">
        <v>63</v>
      </c>
      <c r="Z1724">
        <v>2</v>
      </c>
      <c r="AA1724">
        <v>364.36</v>
      </c>
      <c r="AB1724">
        <v>47</v>
      </c>
    </row>
    <row r="1725" spans="1:28" x14ac:dyDescent="0.25">
      <c r="A1725">
        <v>2247</v>
      </c>
      <c r="B1725" s="1">
        <v>43353</v>
      </c>
      <c r="C1725" t="s">
        <v>112</v>
      </c>
      <c r="D1725" t="s">
        <v>85</v>
      </c>
      <c r="E1725" t="s">
        <v>30</v>
      </c>
      <c r="F1725" t="s">
        <v>46</v>
      </c>
      <c r="G1725" t="s">
        <v>56</v>
      </c>
      <c r="H1725" t="s">
        <v>33</v>
      </c>
      <c r="I1725" t="s">
        <v>95</v>
      </c>
      <c r="J1725" t="s">
        <v>97</v>
      </c>
      <c r="K1725" s="1">
        <v>30416</v>
      </c>
      <c r="L1725" t="s">
        <v>36</v>
      </c>
      <c r="M1725" t="s">
        <v>37</v>
      </c>
      <c r="N1725" t="s">
        <v>49</v>
      </c>
      <c r="O1725" t="s">
        <v>39</v>
      </c>
      <c r="P1725" t="s">
        <v>40</v>
      </c>
      <c r="Q1725">
        <v>2</v>
      </c>
      <c r="R1725" s="1">
        <v>44973</v>
      </c>
      <c r="S1725">
        <v>3</v>
      </c>
      <c r="T1725">
        <v>4</v>
      </c>
      <c r="U1725">
        <v>4</v>
      </c>
      <c r="V1725" s="1">
        <v>45035</v>
      </c>
      <c r="W1725" t="s">
        <v>92</v>
      </c>
      <c r="X1725" t="s">
        <v>51</v>
      </c>
      <c r="Y1725" t="s">
        <v>52</v>
      </c>
      <c r="Z1725">
        <v>3</v>
      </c>
      <c r="AA1725">
        <v>803.16</v>
      </c>
      <c r="AB1725">
        <v>35</v>
      </c>
    </row>
    <row r="1726" spans="1:28" x14ac:dyDescent="0.25">
      <c r="A1726">
        <v>2248</v>
      </c>
      <c r="B1726" s="1">
        <v>44911</v>
      </c>
      <c r="C1726" t="s">
        <v>112</v>
      </c>
      <c r="D1726" t="s">
        <v>44</v>
      </c>
      <c r="E1726" t="s">
        <v>30</v>
      </c>
      <c r="F1726" t="s">
        <v>46</v>
      </c>
      <c r="G1726" t="s">
        <v>56</v>
      </c>
      <c r="H1726" t="s">
        <v>33</v>
      </c>
      <c r="I1726" t="s">
        <v>95</v>
      </c>
      <c r="J1726" t="s">
        <v>70</v>
      </c>
      <c r="K1726" s="1">
        <v>36511</v>
      </c>
      <c r="L1726" t="s">
        <v>36</v>
      </c>
      <c r="M1726" t="s">
        <v>37</v>
      </c>
      <c r="N1726" t="s">
        <v>49</v>
      </c>
      <c r="O1726" t="s">
        <v>39</v>
      </c>
      <c r="P1726" t="s">
        <v>40</v>
      </c>
      <c r="Q1726">
        <v>2</v>
      </c>
      <c r="R1726" s="1">
        <v>45070</v>
      </c>
      <c r="S1726">
        <v>1</v>
      </c>
      <c r="T1726">
        <v>5</v>
      </c>
      <c r="U1726">
        <v>5</v>
      </c>
      <c r="V1726" s="1">
        <v>45014</v>
      </c>
      <c r="W1726" t="s">
        <v>41</v>
      </c>
      <c r="X1726" t="s">
        <v>51</v>
      </c>
      <c r="Y1726" t="s">
        <v>52</v>
      </c>
      <c r="Z1726">
        <v>2</v>
      </c>
      <c r="AA1726">
        <v>571.12</v>
      </c>
      <c r="AB1726">
        <v>23</v>
      </c>
    </row>
    <row r="1727" spans="1:28" x14ac:dyDescent="0.25">
      <c r="A1727">
        <v>2249</v>
      </c>
      <c r="B1727" s="1">
        <v>43371</v>
      </c>
      <c r="C1727" t="s">
        <v>112</v>
      </c>
      <c r="D1727" t="s">
        <v>87</v>
      </c>
      <c r="E1727" t="s">
        <v>30</v>
      </c>
      <c r="F1727" t="s">
        <v>31</v>
      </c>
      <c r="G1727" t="s">
        <v>32</v>
      </c>
      <c r="H1727" t="s">
        <v>46</v>
      </c>
      <c r="I1727" t="s">
        <v>95</v>
      </c>
      <c r="J1727" t="s">
        <v>70</v>
      </c>
      <c r="K1727" s="1">
        <v>34645</v>
      </c>
      <c r="L1727" t="s">
        <v>36</v>
      </c>
      <c r="M1727" t="s">
        <v>37</v>
      </c>
      <c r="N1727" t="s">
        <v>72</v>
      </c>
      <c r="O1727" t="s">
        <v>77</v>
      </c>
      <c r="P1727" t="s">
        <v>40</v>
      </c>
      <c r="Q1727">
        <v>4</v>
      </c>
      <c r="R1727" s="1">
        <v>45075</v>
      </c>
      <c r="S1727">
        <v>3</v>
      </c>
      <c r="T1727">
        <v>5</v>
      </c>
      <c r="U1727">
        <v>5</v>
      </c>
      <c r="V1727" s="1">
        <v>45113</v>
      </c>
      <c r="W1727" t="s">
        <v>50</v>
      </c>
      <c r="X1727" t="s">
        <v>51</v>
      </c>
      <c r="Y1727" t="s">
        <v>43</v>
      </c>
      <c r="Z1727">
        <v>2</v>
      </c>
      <c r="AA1727">
        <v>705.36</v>
      </c>
      <c r="AB1727">
        <v>24</v>
      </c>
    </row>
    <row r="1728" spans="1:28" x14ac:dyDescent="0.25">
      <c r="A1728">
        <v>2250</v>
      </c>
      <c r="B1728" s="1">
        <v>44628</v>
      </c>
      <c r="C1728" t="s">
        <v>112</v>
      </c>
      <c r="D1728" t="s">
        <v>64</v>
      </c>
      <c r="E1728" t="s">
        <v>30</v>
      </c>
      <c r="F1728" t="s">
        <v>31</v>
      </c>
      <c r="G1728" t="s">
        <v>32</v>
      </c>
      <c r="H1728" t="s">
        <v>33</v>
      </c>
      <c r="I1728" t="s">
        <v>95</v>
      </c>
      <c r="J1728" t="s">
        <v>47</v>
      </c>
      <c r="K1728" s="1">
        <v>22891</v>
      </c>
      <c r="L1728" t="s">
        <v>71</v>
      </c>
      <c r="M1728" t="s">
        <v>37</v>
      </c>
      <c r="N1728" t="s">
        <v>84</v>
      </c>
      <c r="O1728" t="s">
        <v>67</v>
      </c>
      <c r="P1728" t="s">
        <v>40</v>
      </c>
      <c r="Q1728">
        <v>5</v>
      </c>
      <c r="R1728" s="1">
        <v>45075</v>
      </c>
      <c r="S1728">
        <v>4</v>
      </c>
      <c r="T1728">
        <v>2</v>
      </c>
      <c r="U1728">
        <v>1</v>
      </c>
      <c r="V1728" s="1">
        <v>45024</v>
      </c>
      <c r="W1728" t="s">
        <v>92</v>
      </c>
      <c r="X1728" t="s">
        <v>42</v>
      </c>
      <c r="Y1728" t="s">
        <v>43</v>
      </c>
      <c r="Z1728">
        <v>5</v>
      </c>
      <c r="AA1728">
        <v>565.78</v>
      </c>
      <c r="AB1728">
        <v>60</v>
      </c>
    </row>
    <row r="1729" spans="1:28" x14ac:dyDescent="0.25">
      <c r="A1729">
        <v>2251</v>
      </c>
      <c r="B1729" s="1">
        <v>44573</v>
      </c>
      <c r="C1729" t="s">
        <v>143</v>
      </c>
      <c r="D1729" t="s">
        <v>94</v>
      </c>
      <c r="E1729" t="s">
        <v>30</v>
      </c>
      <c r="F1729" t="s">
        <v>46</v>
      </c>
      <c r="G1729" t="s">
        <v>56</v>
      </c>
      <c r="H1729" t="s">
        <v>33</v>
      </c>
      <c r="I1729" t="s">
        <v>95</v>
      </c>
      <c r="J1729" t="s">
        <v>96</v>
      </c>
      <c r="K1729" s="1">
        <v>28766</v>
      </c>
      <c r="L1729" t="s">
        <v>36</v>
      </c>
      <c r="M1729" t="s">
        <v>37</v>
      </c>
      <c r="N1729" t="s">
        <v>49</v>
      </c>
      <c r="O1729" t="s">
        <v>77</v>
      </c>
      <c r="P1729" t="s">
        <v>40</v>
      </c>
      <c r="Q1729">
        <v>2</v>
      </c>
      <c r="R1729" s="1">
        <v>44822</v>
      </c>
      <c r="S1729">
        <v>4</v>
      </c>
      <c r="T1729">
        <v>4</v>
      </c>
      <c r="U1729">
        <v>4</v>
      </c>
      <c r="V1729" s="1">
        <v>44884</v>
      </c>
      <c r="W1729" t="s">
        <v>68</v>
      </c>
      <c r="X1729" t="s">
        <v>51</v>
      </c>
      <c r="Y1729" t="s">
        <v>52</v>
      </c>
      <c r="Z1729">
        <v>5</v>
      </c>
      <c r="AA1729">
        <v>593.14</v>
      </c>
      <c r="AB1729">
        <v>44</v>
      </c>
    </row>
    <row r="1730" spans="1:28" x14ac:dyDescent="0.25">
      <c r="A1730">
        <v>2252</v>
      </c>
      <c r="B1730" s="1">
        <v>44173</v>
      </c>
      <c r="C1730" t="s">
        <v>144</v>
      </c>
      <c r="D1730" t="s">
        <v>74</v>
      </c>
      <c r="E1730" t="s">
        <v>30</v>
      </c>
      <c r="F1730" t="s">
        <v>31</v>
      </c>
      <c r="G1730" t="s">
        <v>56</v>
      </c>
      <c r="H1730" t="s">
        <v>46</v>
      </c>
      <c r="I1730" t="s">
        <v>95</v>
      </c>
      <c r="J1730" t="s">
        <v>70</v>
      </c>
      <c r="K1730" s="1">
        <v>26980</v>
      </c>
      <c r="L1730" t="s">
        <v>36</v>
      </c>
      <c r="M1730" t="s">
        <v>48</v>
      </c>
      <c r="N1730" t="s">
        <v>38</v>
      </c>
      <c r="O1730" t="s">
        <v>39</v>
      </c>
      <c r="P1730" t="s">
        <v>40</v>
      </c>
      <c r="Q1730">
        <v>4</v>
      </c>
      <c r="R1730" s="1">
        <v>44832</v>
      </c>
      <c r="S1730">
        <v>1</v>
      </c>
      <c r="T1730">
        <v>3</v>
      </c>
      <c r="U1730">
        <v>3</v>
      </c>
      <c r="V1730" s="1">
        <v>44905</v>
      </c>
      <c r="W1730" t="s">
        <v>92</v>
      </c>
      <c r="X1730" t="s">
        <v>42</v>
      </c>
      <c r="Y1730" t="s">
        <v>63</v>
      </c>
      <c r="Z1730">
        <v>1</v>
      </c>
      <c r="AA1730">
        <v>648.23</v>
      </c>
      <c r="AB1730">
        <v>47</v>
      </c>
    </row>
    <row r="1731" spans="1:28" x14ac:dyDescent="0.25">
      <c r="A1731">
        <v>2253</v>
      </c>
      <c r="B1731" s="1">
        <v>44152</v>
      </c>
      <c r="C1731" t="s">
        <v>112</v>
      </c>
      <c r="D1731" t="s">
        <v>94</v>
      </c>
      <c r="E1731" t="s">
        <v>30</v>
      </c>
      <c r="F1731" t="s">
        <v>55</v>
      </c>
      <c r="G1731" t="s">
        <v>45</v>
      </c>
      <c r="H1731" t="s">
        <v>55</v>
      </c>
      <c r="I1731" t="s">
        <v>95</v>
      </c>
      <c r="J1731" t="s">
        <v>70</v>
      </c>
      <c r="K1731" s="1">
        <v>29987</v>
      </c>
      <c r="L1731" t="s">
        <v>36</v>
      </c>
      <c r="M1731" t="s">
        <v>37</v>
      </c>
      <c r="N1731" t="s">
        <v>60</v>
      </c>
      <c r="O1731" t="s">
        <v>61</v>
      </c>
      <c r="P1731" t="s">
        <v>40</v>
      </c>
      <c r="Q1731">
        <v>1</v>
      </c>
      <c r="R1731" s="1">
        <v>45103</v>
      </c>
      <c r="S1731">
        <v>5</v>
      </c>
      <c r="T1731">
        <v>1</v>
      </c>
      <c r="U1731">
        <v>2</v>
      </c>
      <c r="V1731" s="1">
        <v>44933</v>
      </c>
      <c r="W1731" t="s">
        <v>92</v>
      </c>
      <c r="X1731" t="s">
        <v>51</v>
      </c>
      <c r="Y1731" t="s">
        <v>52</v>
      </c>
      <c r="Z1731">
        <v>1</v>
      </c>
      <c r="AA1731">
        <v>426.97</v>
      </c>
      <c r="AB1731">
        <v>38</v>
      </c>
    </row>
    <row r="1732" spans="1:28" x14ac:dyDescent="0.25">
      <c r="A1732">
        <v>2254</v>
      </c>
      <c r="B1732" s="1">
        <v>44214</v>
      </c>
      <c r="C1732" t="s">
        <v>112</v>
      </c>
      <c r="D1732" t="s">
        <v>85</v>
      </c>
      <c r="E1732" t="s">
        <v>30</v>
      </c>
      <c r="F1732" t="s">
        <v>55</v>
      </c>
      <c r="G1732" t="s">
        <v>45</v>
      </c>
      <c r="H1732" t="s">
        <v>46</v>
      </c>
      <c r="I1732" t="s">
        <v>95</v>
      </c>
      <c r="J1732" t="s">
        <v>58</v>
      </c>
      <c r="K1732" s="1">
        <v>21120</v>
      </c>
      <c r="L1732" t="s">
        <v>36</v>
      </c>
      <c r="M1732" t="s">
        <v>37</v>
      </c>
      <c r="N1732" t="s">
        <v>49</v>
      </c>
      <c r="O1732" t="s">
        <v>61</v>
      </c>
      <c r="P1732" t="s">
        <v>40</v>
      </c>
      <c r="Q1732">
        <v>2</v>
      </c>
      <c r="R1732" s="1">
        <v>44909</v>
      </c>
      <c r="S1732">
        <v>3</v>
      </c>
      <c r="T1732">
        <v>2</v>
      </c>
      <c r="U1732">
        <v>5</v>
      </c>
      <c r="V1732" s="1">
        <v>44885</v>
      </c>
      <c r="W1732" t="s">
        <v>62</v>
      </c>
      <c r="X1732" t="s">
        <v>42</v>
      </c>
      <c r="Y1732" t="s">
        <v>43</v>
      </c>
      <c r="Z1732">
        <v>4</v>
      </c>
      <c r="AA1732">
        <v>267.76</v>
      </c>
      <c r="AB1732">
        <v>64</v>
      </c>
    </row>
    <row r="1733" spans="1:28" x14ac:dyDescent="0.25">
      <c r="A1733">
        <v>2255</v>
      </c>
      <c r="B1733" s="1">
        <v>44089</v>
      </c>
      <c r="C1733" t="s">
        <v>112</v>
      </c>
      <c r="D1733" t="s">
        <v>64</v>
      </c>
      <c r="E1733" t="s">
        <v>30</v>
      </c>
      <c r="F1733" t="s">
        <v>55</v>
      </c>
      <c r="G1733" t="s">
        <v>32</v>
      </c>
      <c r="H1733" t="s">
        <v>46</v>
      </c>
      <c r="I1733" t="s">
        <v>95</v>
      </c>
      <c r="J1733" t="s">
        <v>101</v>
      </c>
      <c r="K1733" s="1">
        <v>33070</v>
      </c>
      <c r="L1733" t="s">
        <v>36</v>
      </c>
      <c r="M1733" t="s">
        <v>37</v>
      </c>
      <c r="N1733" t="s">
        <v>49</v>
      </c>
      <c r="O1733" t="s">
        <v>61</v>
      </c>
      <c r="P1733" t="s">
        <v>40</v>
      </c>
      <c r="Q1733">
        <v>2</v>
      </c>
      <c r="R1733" s="1">
        <v>45058</v>
      </c>
      <c r="S1733">
        <v>1</v>
      </c>
      <c r="T1733">
        <v>4</v>
      </c>
      <c r="U1733">
        <v>4</v>
      </c>
      <c r="V1733" s="1">
        <v>44962</v>
      </c>
      <c r="W1733" t="s">
        <v>50</v>
      </c>
      <c r="X1733" t="s">
        <v>42</v>
      </c>
      <c r="Y1733" t="s">
        <v>63</v>
      </c>
      <c r="Z1733">
        <v>1</v>
      </c>
      <c r="AA1733">
        <v>357.69</v>
      </c>
      <c r="AB1733">
        <v>30</v>
      </c>
    </row>
    <row r="1734" spans="1:28" x14ac:dyDescent="0.25">
      <c r="A1734">
        <v>2256</v>
      </c>
      <c r="B1734" s="1">
        <v>43810</v>
      </c>
      <c r="C1734" t="s">
        <v>112</v>
      </c>
      <c r="D1734" t="s">
        <v>74</v>
      </c>
      <c r="E1734" t="s">
        <v>30</v>
      </c>
      <c r="F1734" t="s">
        <v>46</v>
      </c>
      <c r="G1734" t="s">
        <v>32</v>
      </c>
      <c r="H1734" t="s">
        <v>55</v>
      </c>
      <c r="I1734" t="s">
        <v>95</v>
      </c>
      <c r="J1734" t="s">
        <v>70</v>
      </c>
      <c r="K1734" s="1">
        <v>29949</v>
      </c>
      <c r="L1734" t="s">
        <v>71</v>
      </c>
      <c r="M1734" t="s">
        <v>37</v>
      </c>
      <c r="N1734" t="s">
        <v>84</v>
      </c>
      <c r="O1734" t="s">
        <v>39</v>
      </c>
      <c r="P1734" t="s">
        <v>40</v>
      </c>
      <c r="Q1734">
        <v>5</v>
      </c>
      <c r="R1734" s="1">
        <v>45121</v>
      </c>
      <c r="S1734">
        <v>5</v>
      </c>
      <c r="T1734">
        <v>5</v>
      </c>
      <c r="U1734">
        <v>4</v>
      </c>
      <c r="V1734" s="1">
        <v>44939</v>
      </c>
      <c r="W1734" t="s">
        <v>41</v>
      </c>
      <c r="X1734" t="s">
        <v>42</v>
      </c>
      <c r="Y1734" t="s">
        <v>63</v>
      </c>
      <c r="Z1734">
        <v>1</v>
      </c>
      <c r="AA1734">
        <v>312.42</v>
      </c>
      <c r="AB1734">
        <v>38</v>
      </c>
    </row>
    <row r="1735" spans="1:28" x14ac:dyDescent="0.25">
      <c r="A1735">
        <v>2257</v>
      </c>
      <c r="B1735" s="1">
        <v>44315</v>
      </c>
      <c r="C1735" t="s">
        <v>143</v>
      </c>
      <c r="D1735" t="s">
        <v>74</v>
      </c>
      <c r="E1735" t="s">
        <v>30</v>
      </c>
      <c r="F1735" t="s">
        <v>31</v>
      </c>
      <c r="G1735" t="s">
        <v>56</v>
      </c>
      <c r="H1735" t="s">
        <v>55</v>
      </c>
      <c r="I1735" t="s">
        <v>95</v>
      </c>
      <c r="J1735" t="s">
        <v>75</v>
      </c>
      <c r="K1735" s="1">
        <v>32438</v>
      </c>
      <c r="L1735" t="s">
        <v>36</v>
      </c>
      <c r="M1735" t="s">
        <v>48</v>
      </c>
      <c r="N1735" t="s">
        <v>38</v>
      </c>
      <c r="O1735" t="s">
        <v>67</v>
      </c>
      <c r="P1735" t="s">
        <v>40</v>
      </c>
      <c r="Q1735">
        <v>2</v>
      </c>
      <c r="R1735" s="1">
        <v>45132</v>
      </c>
      <c r="S1735">
        <v>4</v>
      </c>
      <c r="T1735">
        <v>3</v>
      </c>
      <c r="U1735">
        <v>5</v>
      </c>
      <c r="V1735" s="1">
        <v>45010</v>
      </c>
      <c r="W1735" t="s">
        <v>50</v>
      </c>
      <c r="X1735" t="s">
        <v>51</v>
      </c>
      <c r="Y1735" t="s">
        <v>52</v>
      </c>
      <c r="Z1735">
        <v>2</v>
      </c>
      <c r="AA1735">
        <v>456.3</v>
      </c>
      <c r="AB1735">
        <v>33</v>
      </c>
    </row>
    <row r="1736" spans="1:28" x14ac:dyDescent="0.25">
      <c r="A1736">
        <v>2258</v>
      </c>
      <c r="B1736" s="1">
        <v>44289</v>
      </c>
      <c r="C1736" t="s">
        <v>144</v>
      </c>
      <c r="D1736" t="s">
        <v>64</v>
      </c>
      <c r="E1736" t="s">
        <v>30</v>
      </c>
      <c r="F1736" t="s">
        <v>55</v>
      </c>
      <c r="G1736" t="s">
        <v>32</v>
      </c>
      <c r="H1736" t="s">
        <v>46</v>
      </c>
      <c r="I1736" t="s">
        <v>95</v>
      </c>
      <c r="J1736" t="s">
        <v>79</v>
      </c>
      <c r="K1736" s="1">
        <v>36211</v>
      </c>
      <c r="L1736" t="s">
        <v>36</v>
      </c>
      <c r="M1736" t="s">
        <v>48</v>
      </c>
      <c r="N1736" t="s">
        <v>38</v>
      </c>
      <c r="O1736" t="s">
        <v>39</v>
      </c>
      <c r="P1736" t="s">
        <v>40</v>
      </c>
      <c r="Q1736">
        <v>2</v>
      </c>
      <c r="R1736" s="1">
        <v>45019</v>
      </c>
      <c r="S1736">
        <v>2</v>
      </c>
      <c r="T1736">
        <v>5</v>
      </c>
      <c r="U1736">
        <v>4</v>
      </c>
      <c r="V1736" s="1">
        <v>45110</v>
      </c>
      <c r="W1736" t="s">
        <v>68</v>
      </c>
      <c r="X1736" t="s">
        <v>42</v>
      </c>
      <c r="Y1736" t="s">
        <v>43</v>
      </c>
      <c r="Z1736">
        <v>2</v>
      </c>
      <c r="AA1736">
        <v>675.95</v>
      </c>
      <c r="AB1736">
        <v>22</v>
      </c>
    </row>
    <row r="1737" spans="1:28" x14ac:dyDescent="0.25">
      <c r="A1737">
        <v>2259</v>
      </c>
      <c r="B1737" s="1">
        <v>44593</v>
      </c>
      <c r="C1737" t="s">
        <v>112</v>
      </c>
      <c r="D1737" t="s">
        <v>85</v>
      </c>
      <c r="E1737" t="s">
        <v>30</v>
      </c>
      <c r="F1737" t="s">
        <v>46</v>
      </c>
      <c r="G1737" t="s">
        <v>45</v>
      </c>
      <c r="H1737" t="s">
        <v>33</v>
      </c>
      <c r="I1737" t="s">
        <v>95</v>
      </c>
      <c r="J1737" t="s">
        <v>75</v>
      </c>
      <c r="K1737" s="1">
        <v>22364</v>
      </c>
      <c r="L1737" t="s">
        <v>36</v>
      </c>
      <c r="M1737" t="s">
        <v>37</v>
      </c>
      <c r="N1737" t="s">
        <v>49</v>
      </c>
      <c r="O1737" t="s">
        <v>77</v>
      </c>
      <c r="P1737" t="s">
        <v>40</v>
      </c>
      <c r="Q1737">
        <v>1</v>
      </c>
      <c r="R1737" s="1">
        <v>44935</v>
      </c>
      <c r="S1737">
        <v>1</v>
      </c>
      <c r="T1737">
        <v>2</v>
      </c>
      <c r="U1737">
        <v>5</v>
      </c>
      <c r="V1737" s="1">
        <v>45049</v>
      </c>
      <c r="W1737" t="s">
        <v>92</v>
      </c>
      <c r="X1737" t="s">
        <v>51</v>
      </c>
      <c r="Y1737" t="s">
        <v>43</v>
      </c>
      <c r="Z1737">
        <v>3</v>
      </c>
      <c r="AA1737">
        <v>754.61</v>
      </c>
      <c r="AB1737">
        <v>61</v>
      </c>
    </row>
    <row r="1738" spans="1:28" x14ac:dyDescent="0.25">
      <c r="A1738">
        <v>2260</v>
      </c>
      <c r="B1738" s="1">
        <v>43847</v>
      </c>
      <c r="C1738" t="s">
        <v>112</v>
      </c>
      <c r="D1738" t="s">
        <v>44</v>
      </c>
      <c r="E1738" t="s">
        <v>30</v>
      </c>
      <c r="F1738" t="s">
        <v>46</v>
      </c>
      <c r="G1738" t="s">
        <v>56</v>
      </c>
      <c r="H1738" t="s">
        <v>33</v>
      </c>
      <c r="I1738" t="s">
        <v>95</v>
      </c>
      <c r="J1738" t="s">
        <v>79</v>
      </c>
      <c r="K1738" s="1">
        <v>33898</v>
      </c>
      <c r="L1738" t="s">
        <v>36</v>
      </c>
      <c r="M1738" t="s">
        <v>37</v>
      </c>
      <c r="N1738" t="s">
        <v>49</v>
      </c>
      <c r="O1738" t="s">
        <v>39</v>
      </c>
      <c r="P1738" t="s">
        <v>40</v>
      </c>
      <c r="Q1738">
        <v>1</v>
      </c>
      <c r="R1738" s="1">
        <v>45143</v>
      </c>
      <c r="S1738">
        <v>3</v>
      </c>
      <c r="T1738">
        <v>1</v>
      </c>
      <c r="U1738">
        <v>4</v>
      </c>
      <c r="V1738" s="1">
        <v>44796</v>
      </c>
      <c r="W1738" t="s">
        <v>50</v>
      </c>
      <c r="X1738" t="s">
        <v>42</v>
      </c>
      <c r="Y1738" t="s">
        <v>52</v>
      </c>
      <c r="Z1738">
        <v>2</v>
      </c>
      <c r="AA1738">
        <v>377.64</v>
      </c>
      <c r="AB1738">
        <v>28</v>
      </c>
    </row>
    <row r="1739" spans="1:28" x14ac:dyDescent="0.25">
      <c r="A1739">
        <v>2261</v>
      </c>
      <c r="B1739" s="1">
        <v>44713</v>
      </c>
      <c r="C1739" t="s">
        <v>112</v>
      </c>
      <c r="D1739" t="s">
        <v>87</v>
      </c>
      <c r="E1739" t="s">
        <v>30</v>
      </c>
      <c r="F1739" t="s">
        <v>55</v>
      </c>
      <c r="G1739" t="s">
        <v>56</v>
      </c>
      <c r="H1739" t="s">
        <v>46</v>
      </c>
      <c r="I1739" t="s">
        <v>95</v>
      </c>
      <c r="J1739" t="s">
        <v>101</v>
      </c>
      <c r="K1739" s="1">
        <v>21337</v>
      </c>
      <c r="L1739" t="s">
        <v>71</v>
      </c>
      <c r="M1739" t="s">
        <v>37</v>
      </c>
      <c r="N1739" t="s">
        <v>72</v>
      </c>
      <c r="O1739" t="s">
        <v>77</v>
      </c>
      <c r="P1739" t="s">
        <v>40</v>
      </c>
      <c r="Q1739">
        <v>2</v>
      </c>
      <c r="R1739" s="1">
        <v>44882</v>
      </c>
      <c r="S1739">
        <v>2</v>
      </c>
      <c r="T1739">
        <v>1</v>
      </c>
      <c r="U1739">
        <v>5</v>
      </c>
      <c r="V1739" s="1">
        <v>45081</v>
      </c>
      <c r="W1739" t="s">
        <v>62</v>
      </c>
      <c r="X1739" t="s">
        <v>51</v>
      </c>
      <c r="Y1739" t="s">
        <v>43</v>
      </c>
      <c r="Z1739">
        <v>3</v>
      </c>
      <c r="AA1739">
        <v>647.41</v>
      </c>
      <c r="AB1739">
        <v>64</v>
      </c>
    </row>
    <row r="1740" spans="1:28" x14ac:dyDescent="0.25">
      <c r="A1740">
        <v>2262</v>
      </c>
      <c r="B1740" s="1">
        <v>43541</v>
      </c>
      <c r="C1740" t="s">
        <v>112</v>
      </c>
      <c r="D1740" t="s">
        <v>64</v>
      </c>
      <c r="E1740" t="s">
        <v>30</v>
      </c>
      <c r="F1740" t="s">
        <v>31</v>
      </c>
      <c r="G1740" t="s">
        <v>45</v>
      </c>
      <c r="H1740" t="s">
        <v>33</v>
      </c>
      <c r="I1740" t="s">
        <v>95</v>
      </c>
      <c r="J1740" t="s">
        <v>79</v>
      </c>
      <c r="K1740" s="1">
        <v>18539</v>
      </c>
      <c r="L1740" t="s">
        <v>71</v>
      </c>
      <c r="M1740" t="s">
        <v>37</v>
      </c>
      <c r="N1740" t="s">
        <v>60</v>
      </c>
      <c r="O1740" t="s">
        <v>77</v>
      </c>
      <c r="P1740" t="s">
        <v>40</v>
      </c>
      <c r="Q1740">
        <v>2</v>
      </c>
      <c r="R1740" s="1">
        <v>45043</v>
      </c>
      <c r="S1740">
        <v>4</v>
      </c>
      <c r="T1740">
        <v>4</v>
      </c>
      <c r="U1740">
        <v>3</v>
      </c>
      <c r="V1740" s="1">
        <v>45075</v>
      </c>
      <c r="W1740" t="s">
        <v>92</v>
      </c>
      <c r="X1740" t="s">
        <v>51</v>
      </c>
      <c r="Y1740" t="s">
        <v>52</v>
      </c>
      <c r="Z1740">
        <v>3</v>
      </c>
      <c r="AA1740">
        <v>122.43</v>
      </c>
      <c r="AB1740">
        <v>69</v>
      </c>
    </row>
    <row r="1741" spans="1:28" x14ac:dyDescent="0.25">
      <c r="A1741">
        <v>2263</v>
      </c>
      <c r="B1741" s="1">
        <v>43837</v>
      </c>
      <c r="C1741" t="s">
        <v>143</v>
      </c>
      <c r="D1741" t="s">
        <v>94</v>
      </c>
      <c r="E1741" t="s">
        <v>30</v>
      </c>
      <c r="F1741" t="s">
        <v>31</v>
      </c>
      <c r="G1741" t="s">
        <v>56</v>
      </c>
      <c r="H1741" t="s">
        <v>33</v>
      </c>
      <c r="I1741" t="s">
        <v>95</v>
      </c>
      <c r="J1741" t="s">
        <v>58</v>
      </c>
      <c r="K1741" s="1">
        <v>24024</v>
      </c>
      <c r="L1741" t="s">
        <v>36</v>
      </c>
      <c r="M1741" t="s">
        <v>48</v>
      </c>
      <c r="N1741" t="s">
        <v>49</v>
      </c>
      <c r="O1741" t="s">
        <v>61</v>
      </c>
      <c r="P1741" t="s">
        <v>40</v>
      </c>
      <c r="Q1741">
        <v>2</v>
      </c>
      <c r="R1741" s="1">
        <v>44893</v>
      </c>
      <c r="S1741">
        <v>3</v>
      </c>
      <c r="T1741">
        <v>1</v>
      </c>
      <c r="U1741">
        <v>4</v>
      </c>
      <c r="V1741" s="1">
        <v>44839</v>
      </c>
      <c r="W1741" t="s">
        <v>62</v>
      </c>
      <c r="X1741" t="s">
        <v>42</v>
      </c>
      <c r="Y1741" t="s">
        <v>52</v>
      </c>
      <c r="Z1741">
        <v>5</v>
      </c>
      <c r="AA1741">
        <v>662.94</v>
      </c>
      <c r="AB1741">
        <v>55</v>
      </c>
    </row>
    <row r="1742" spans="1:28" x14ac:dyDescent="0.25">
      <c r="A1742">
        <v>2264</v>
      </c>
      <c r="B1742" s="1">
        <v>44251</v>
      </c>
      <c r="C1742" t="s">
        <v>144</v>
      </c>
      <c r="D1742" t="s">
        <v>74</v>
      </c>
      <c r="E1742" t="s">
        <v>30</v>
      </c>
      <c r="F1742" t="s">
        <v>46</v>
      </c>
      <c r="G1742" t="s">
        <v>45</v>
      </c>
      <c r="H1742" t="s">
        <v>46</v>
      </c>
      <c r="I1742" t="s">
        <v>95</v>
      </c>
      <c r="J1742" t="s">
        <v>82</v>
      </c>
      <c r="K1742" s="1">
        <v>28919</v>
      </c>
      <c r="L1742" t="s">
        <v>36</v>
      </c>
      <c r="M1742" t="s">
        <v>48</v>
      </c>
      <c r="N1742" t="s">
        <v>38</v>
      </c>
      <c r="O1742" t="s">
        <v>61</v>
      </c>
      <c r="P1742" t="s">
        <v>40</v>
      </c>
      <c r="Q1742">
        <v>5</v>
      </c>
      <c r="R1742" s="1">
        <v>44873</v>
      </c>
      <c r="S1742">
        <v>1</v>
      </c>
      <c r="T1742">
        <v>2</v>
      </c>
      <c r="U1742">
        <v>3</v>
      </c>
      <c r="V1742" s="1">
        <v>45052</v>
      </c>
      <c r="W1742" t="s">
        <v>92</v>
      </c>
      <c r="X1742" t="s">
        <v>51</v>
      </c>
      <c r="Y1742" t="s">
        <v>43</v>
      </c>
      <c r="Z1742">
        <v>3</v>
      </c>
      <c r="AA1742">
        <v>465.3</v>
      </c>
      <c r="AB1742">
        <v>42</v>
      </c>
    </row>
    <row r="1743" spans="1:28" x14ac:dyDescent="0.25">
      <c r="A1743">
        <v>2265</v>
      </c>
      <c r="B1743" s="1">
        <v>43829</v>
      </c>
      <c r="C1743" t="s">
        <v>112</v>
      </c>
      <c r="D1743" t="s">
        <v>85</v>
      </c>
      <c r="E1743" t="s">
        <v>30</v>
      </c>
      <c r="F1743" t="s">
        <v>31</v>
      </c>
      <c r="G1743" t="s">
        <v>32</v>
      </c>
      <c r="H1743" t="s">
        <v>46</v>
      </c>
      <c r="I1743" t="s">
        <v>95</v>
      </c>
      <c r="J1743" t="s">
        <v>70</v>
      </c>
      <c r="K1743" s="1">
        <v>16436</v>
      </c>
      <c r="L1743" t="s">
        <v>36</v>
      </c>
      <c r="M1743" t="s">
        <v>37</v>
      </c>
      <c r="N1743" t="s">
        <v>49</v>
      </c>
      <c r="O1743" t="s">
        <v>61</v>
      </c>
      <c r="P1743" t="s">
        <v>40</v>
      </c>
      <c r="Q1743">
        <v>1</v>
      </c>
      <c r="R1743" s="1">
        <v>44993</v>
      </c>
      <c r="S1743">
        <v>2</v>
      </c>
      <c r="T1743">
        <v>4</v>
      </c>
      <c r="U1743">
        <v>2</v>
      </c>
      <c r="V1743" s="1">
        <v>44888</v>
      </c>
      <c r="W1743" t="s">
        <v>50</v>
      </c>
      <c r="X1743" t="s">
        <v>42</v>
      </c>
      <c r="Y1743" t="s">
        <v>43</v>
      </c>
      <c r="Z1743">
        <v>4</v>
      </c>
      <c r="AA1743">
        <v>680.88</v>
      </c>
      <c r="AB1743">
        <v>75</v>
      </c>
    </row>
    <row r="1744" spans="1:28" x14ac:dyDescent="0.25">
      <c r="A1744">
        <v>2266</v>
      </c>
      <c r="B1744" s="1">
        <v>43963</v>
      </c>
      <c r="C1744" t="s">
        <v>112</v>
      </c>
      <c r="D1744" t="s">
        <v>44</v>
      </c>
      <c r="E1744" t="s">
        <v>30</v>
      </c>
      <c r="F1744" t="s">
        <v>55</v>
      </c>
      <c r="G1744" t="s">
        <v>56</v>
      </c>
      <c r="H1744" t="s">
        <v>33</v>
      </c>
      <c r="I1744" t="s">
        <v>95</v>
      </c>
      <c r="J1744" t="s">
        <v>70</v>
      </c>
      <c r="K1744" s="1">
        <v>27435</v>
      </c>
      <c r="L1744" t="s">
        <v>36</v>
      </c>
      <c r="M1744" t="s">
        <v>37</v>
      </c>
      <c r="N1744" t="s">
        <v>60</v>
      </c>
      <c r="O1744" t="s">
        <v>61</v>
      </c>
      <c r="P1744" t="s">
        <v>40</v>
      </c>
      <c r="Q1744">
        <v>5</v>
      </c>
      <c r="R1744" s="1">
        <v>45043</v>
      </c>
      <c r="S1744">
        <v>5</v>
      </c>
      <c r="T1744">
        <v>3</v>
      </c>
      <c r="U1744">
        <v>2</v>
      </c>
      <c r="V1744" s="1">
        <v>44857</v>
      </c>
      <c r="W1744" t="s">
        <v>41</v>
      </c>
      <c r="X1744" t="s">
        <v>51</v>
      </c>
      <c r="Y1744" t="s">
        <v>63</v>
      </c>
      <c r="Z1744">
        <v>5</v>
      </c>
      <c r="AA1744">
        <v>898.01</v>
      </c>
      <c r="AB1744">
        <v>45</v>
      </c>
    </row>
    <row r="1745" spans="1:28" x14ac:dyDescent="0.25">
      <c r="A1745">
        <v>2267</v>
      </c>
      <c r="B1745" s="1">
        <v>45020</v>
      </c>
      <c r="C1745" t="s">
        <v>112</v>
      </c>
      <c r="D1745" t="s">
        <v>87</v>
      </c>
      <c r="E1745" t="s">
        <v>30</v>
      </c>
      <c r="F1745" t="s">
        <v>55</v>
      </c>
      <c r="G1745" t="s">
        <v>45</v>
      </c>
      <c r="H1745" t="s">
        <v>46</v>
      </c>
      <c r="I1745" t="s">
        <v>95</v>
      </c>
      <c r="J1745" t="s">
        <v>65</v>
      </c>
      <c r="K1745" s="1">
        <v>26102</v>
      </c>
      <c r="L1745" t="s">
        <v>71</v>
      </c>
      <c r="M1745" t="s">
        <v>37</v>
      </c>
      <c r="N1745" t="s">
        <v>49</v>
      </c>
      <c r="O1745" t="s">
        <v>77</v>
      </c>
      <c r="P1745" t="s">
        <v>40</v>
      </c>
      <c r="Q1745">
        <v>4</v>
      </c>
      <c r="R1745" s="1">
        <v>44994</v>
      </c>
      <c r="S1745">
        <v>1</v>
      </c>
      <c r="T1745">
        <v>3</v>
      </c>
      <c r="U1745">
        <v>3</v>
      </c>
      <c r="V1745" s="1">
        <v>44876</v>
      </c>
      <c r="W1745" t="s">
        <v>68</v>
      </c>
      <c r="X1745" t="s">
        <v>42</v>
      </c>
      <c r="Y1745" t="s">
        <v>73</v>
      </c>
      <c r="Z1745">
        <v>1</v>
      </c>
      <c r="AA1745">
        <v>518.79</v>
      </c>
      <c r="AB1745">
        <v>52</v>
      </c>
    </row>
    <row r="1746" spans="1:28" x14ac:dyDescent="0.25">
      <c r="A1746">
        <v>2268</v>
      </c>
      <c r="B1746" s="1">
        <v>44200</v>
      </c>
      <c r="C1746" t="s">
        <v>112</v>
      </c>
      <c r="D1746" t="s">
        <v>64</v>
      </c>
      <c r="E1746" t="s">
        <v>30</v>
      </c>
      <c r="F1746" t="s">
        <v>31</v>
      </c>
      <c r="G1746" t="s">
        <v>32</v>
      </c>
      <c r="H1746" t="s">
        <v>55</v>
      </c>
      <c r="I1746" t="s">
        <v>95</v>
      </c>
      <c r="J1746" t="s">
        <v>65</v>
      </c>
      <c r="K1746" s="1">
        <v>23229</v>
      </c>
      <c r="L1746" t="s">
        <v>71</v>
      </c>
      <c r="M1746" t="s">
        <v>48</v>
      </c>
      <c r="N1746" t="s">
        <v>38</v>
      </c>
      <c r="O1746" t="s">
        <v>61</v>
      </c>
      <c r="P1746" t="s">
        <v>40</v>
      </c>
      <c r="Q1746">
        <v>2</v>
      </c>
      <c r="R1746" s="1">
        <v>45110</v>
      </c>
      <c r="S1746">
        <v>2</v>
      </c>
      <c r="T1746">
        <v>3</v>
      </c>
      <c r="U1746">
        <v>2</v>
      </c>
      <c r="V1746" s="1">
        <v>44891</v>
      </c>
      <c r="W1746" t="s">
        <v>92</v>
      </c>
      <c r="X1746" t="s">
        <v>42</v>
      </c>
      <c r="Y1746" t="s">
        <v>43</v>
      </c>
      <c r="Z1746">
        <v>2</v>
      </c>
      <c r="AA1746">
        <v>677.84</v>
      </c>
      <c r="AB1746">
        <v>58</v>
      </c>
    </row>
    <row r="1747" spans="1:28" x14ac:dyDescent="0.25">
      <c r="A1747">
        <v>2269</v>
      </c>
      <c r="B1747" s="1">
        <v>43949</v>
      </c>
      <c r="C1747" t="s">
        <v>143</v>
      </c>
      <c r="D1747" t="s">
        <v>94</v>
      </c>
      <c r="E1747" t="s">
        <v>30</v>
      </c>
      <c r="F1747" t="s">
        <v>55</v>
      </c>
      <c r="G1747" t="s">
        <v>32</v>
      </c>
      <c r="H1747" t="s">
        <v>55</v>
      </c>
      <c r="I1747" t="s">
        <v>95</v>
      </c>
      <c r="J1747" t="s">
        <v>82</v>
      </c>
      <c r="K1747" s="1">
        <v>27044</v>
      </c>
      <c r="L1747" t="s">
        <v>36</v>
      </c>
      <c r="M1747" t="s">
        <v>48</v>
      </c>
      <c r="N1747" t="s">
        <v>49</v>
      </c>
      <c r="O1747" t="s">
        <v>77</v>
      </c>
      <c r="P1747" t="s">
        <v>40</v>
      </c>
      <c r="Q1747">
        <v>1</v>
      </c>
      <c r="R1747" s="1">
        <v>44971</v>
      </c>
      <c r="S1747">
        <v>5</v>
      </c>
      <c r="T1747">
        <v>5</v>
      </c>
      <c r="U1747">
        <v>1</v>
      </c>
      <c r="V1747" s="1">
        <v>44904</v>
      </c>
      <c r="W1747" t="s">
        <v>68</v>
      </c>
      <c r="X1747" t="s">
        <v>42</v>
      </c>
      <c r="Y1747" t="s">
        <v>52</v>
      </c>
      <c r="Z1747">
        <v>1</v>
      </c>
      <c r="AA1747">
        <v>109.33</v>
      </c>
      <c r="AB1747">
        <v>46</v>
      </c>
    </row>
    <row r="1748" spans="1:28" x14ac:dyDescent="0.25">
      <c r="A1748">
        <v>2270</v>
      </c>
      <c r="B1748" s="1">
        <v>43571</v>
      </c>
      <c r="C1748" t="s">
        <v>112</v>
      </c>
      <c r="D1748" t="s">
        <v>94</v>
      </c>
      <c r="E1748" t="s">
        <v>30</v>
      </c>
      <c r="F1748" t="s">
        <v>31</v>
      </c>
      <c r="G1748" t="s">
        <v>32</v>
      </c>
      <c r="H1748" t="s">
        <v>46</v>
      </c>
      <c r="I1748" t="s">
        <v>95</v>
      </c>
      <c r="J1748" t="s">
        <v>96</v>
      </c>
      <c r="K1748" s="1">
        <v>19256</v>
      </c>
      <c r="L1748" t="s">
        <v>36</v>
      </c>
      <c r="M1748" t="s">
        <v>37</v>
      </c>
      <c r="N1748" t="s">
        <v>84</v>
      </c>
      <c r="O1748" t="s">
        <v>61</v>
      </c>
      <c r="P1748" t="s">
        <v>40</v>
      </c>
      <c r="Q1748">
        <v>4</v>
      </c>
      <c r="R1748" s="1">
        <v>45003</v>
      </c>
      <c r="S1748">
        <v>4</v>
      </c>
      <c r="T1748">
        <v>4</v>
      </c>
      <c r="U1748">
        <v>3</v>
      </c>
      <c r="V1748" s="1">
        <v>45057</v>
      </c>
      <c r="W1748" t="s">
        <v>68</v>
      </c>
      <c r="X1748" t="s">
        <v>42</v>
      </c>
      <c r="Y1748" t="s">
        <v>73</v>
      </c>
      <c r="Z1748">
        <v>2</v>
      </c>
      <c r="AA1748">
        <v>781.35</v>
      </c>
      <c r="AB1748">
        <v>67</v>
      </c>
    </row>
    <row r="1749" spans="1:28" x14ac:dyDescent="0.25">
      <c r="A1749">
        <v>2271</v>
      </c>
      <c r="B1749" s="1">
        <v>44751</v>
      </c>
      <c r="C1749" t="s">
        <v>112</v>
      </c>
      <c r="D1749" t="s">
        <v>85</v>
      </c>
      <c r="E1749" t="s">
        <v>30</v>
      </c>
      <c r="F1749" t="s">
        <v>55</v>
      </c>
      <c r="G1749" t="s">
        <v>45</v>
      </c>
      <c r="H1749" t="s">
        <v>33</v>
      </c>
      <c r="I1749" t="s">
        <v>95</v>
      </c>
      <c r="J1749" t="s">
        <v>70</v>
      </c>
      <c r="K1749" s="1">
        <v>35266</v>
      </c>
      <c r="L1749" t="s">
        <v>36</v>
      </c>
      <c r="M1749" t="s">
        <v>37</v>
      </c>
      <c r="N1749" t="s">
        <v>49</v>
      </c>
      <c r="O1749" t="s">
        <v>61</v>
      </c>
      <c r="P1749" t="s">
        <v>40</v>
      </c>
      <c r="Q1749">
        <v>2</v>
      </c>
      <c r="R1749" s="1">
        <v>45006</v>
      </c>
      <c r="S1749">
        <v>5</v>
      </c>
      <c r="T1749">
        <v>4</v>
      </c>
      <c r="U1749">
        <v>4</v>
      </c>
      <c r="V1749" s="1">
        <v>44959</v>
      </c>
      <c r="W1749" t="s">
        <v>50</v>
      </c>
      <c r="X1749" t="s">
        <v>42</v>
      </c>
      <c r="Y1749" t="s">
        <v>43</v>
      </c>
      <c r="Z1749">
        <v>4</v>
      </c>
      <c r="AA1749">
        <v>632.57000000000005</v>
      </c>
      <c r="AB1749">
        <v>26</v>
      </c>
    </row>
    <row r="1750" spans="1:28" x14ac:dyDescent="0.25">
      <c r="A1750">
        <v>2272</v>
      </c>
      <c r="B1750" s="1">
        <v>44802</v>
      </c>
      <c r="C1750" t="s">
        <v>112</v>
      </c>
      <c r="D1750" t="s">
        <v>64</v>
      </c>
      <c r="E1750" t="s">
        <v>30</v>
      </c>
      <c r="F1750" t="s">
        <v>46</v>
      </c>
      <c r="G1750" t="s">
        <v>32</v>
      </c>
      <c r="H1750" t="s">
        <v>55</v>
      </c>
      <c r="I1750" t="s">
        <v>95</v>
      </c>
      <c r="J1750" t="s">
        <v>70</v>
      </c>
      <c r="K1750" s="1">
        <v>31871</v>
      </c>
      <c r="L1750" t="s">
        <v>71</v>
      </c>
      <c r="M1750" t="s">
        <v>37</v>
      </c>
      <c r="N1750" t="s">
        <v>72</v>
      </c>
      <c r="O1750" t="s">
        <v>77</v>
      </c>
      <c r="P1750" t="s">
        <v>40</v>
      </c>
      <c r="Q1750">
        <v>2</v>
      </c>
      <c r="R1750" s="1">
        <v>44778</v>
      </c>
      <c r="S1750">
        <v>5</v>
      </c>
      <c r="T1750">
        <v>5</v>
      </c>
      <c r="U1750">
        <v>3</v>
      </c>
      <c r="V1750" s="1">
        <v>45031</v>
      </c>
      <c r="W1750" t="s">
        <v>92</v>
      </c>
      <c r="X1750" t="s">
        <v>42</v>
      </c>
      <c r="Y1750" t="s">
        <v>73</v>
      </c>
      <c r="Z1750">
        <v>5</v>
      </c>
      <c r="AA1750">
        <v>233.42</v>
      </c>
      <c r="AB1750">
        <v>35</v>
      </c>
    </row>
    <row r="1751" spans="1:28" x14ac:dyDescent="0.25">
      <c r="A1751">
        <v>2273</v>
      </c>
      <c r="B1751" s="1">
        <v>43856</v>
      </c>
      <c r="C1751" t="s">
        <v>112</v>
      </c>
      <c r="D1751" t="s">
        <v>74</v>
      </c>
      <c r="E1751" t="s">
        <v>30</v>
      </c>
      <c r="F1751" t="s">
        <v>55</v>
      </c>
      <c r="G1751" t="s">
        <v>45</v>
      </c>
      <c r="H1751" t="s">
        <v>46</v>
      </c>
      <c r="I1751" t="s">
        <v>95</v>
      </c>
      <c r="J1751" t="s">
        <v>99</v>
      </c>
      <c r="K1751" s="1">
        <v>20591</v>
      </c>
      <c r="L1751" t="s">
        <v>71</v>
      </c>
      <c r="M1751" t="s">
        <v>48</v>
      </c>
      <c r="N1751" t="s">
        <v>60</v>
      </c>
      <c r="O1751" t="s">
        <v>77</v>
      </c>
      <c r="P1751" t="s">
        <v>40</v>
      </c>
      <c r="Q1751">
        <v>4</v>
      </c>
      <c r="R1751" s="1">
        <v>44860</v>
      </c>
      <c r="S1751">
        <v>5</v>
      </c>
      <c r="T1751">
        <v>2</v>
      </c>
      <c r="U1751">
        <v>3</v>
      </c>
      <c r="V1751" s="1">
        <v>45017</v>
      </c>
      <c r="W1751" t="s">
        <v>41</v>
      </c>
      <c r="X1751" t="s">
        <v>51</v>
      </c>
      <c r="Y1751" t="s">
        <v>73</v>
      </c>
      <c r="Z1751">
        <v>4</v>
      </c>
      <c r="AA1751">
        <v>301.14999999999998</v>
      </c>
      <c r="AB1751">
        <v>64</v>
      </c>
    </row>
    <row r="1752" spans="1:28" x14ac:dyDescent="0.25">
      <c r="A1752">
        <v>2274</v>
      </c>
      <c r="B1752" s="1">
        <v>43879</v>
      </c>
      <c r="C1752" t="s">
        <v>143</v>
      </c>
      <c r="D1752" t="s">
        <v>69</v>
      </c>
      <c r="E1752" t="s">
        <v>30</v>
      </c>
      <c r="F1752" t="s">
        <v>55</v>
      </c>
      <c r="G1752" t="s">
        <v>45</v>
      </c>
      <c r="H1752" t="s">
        <v>33</v>
      </c>
      <c r="I1752" t="s">
        <v>95</v>
      </c>
      <c r="J1752" t="s">
        <v>47</v>
      </c>
      <c r="K1752" s="1">
        <v>36548</v>
      </c>
      <c r="L1752" t="s">
        <v>36</v>
      </c>
      <c r="M1752" t="s">
        <v>48</v>
      </c>
      <c r="N1752" t="s">
        <v>60</v>
      </c>
      <c r="O1752" t="s">
        <v>39</v>
      </c>
      <c r="P1752" t="s">
        <v>40</v>
      </c>
      <c r="Q1752">
        <v>4</v>
      </c>
      <c r="R1752" s="1">
        <v>44786</v>
      </c>
      <c r="S1752">
        <v>2</v>
      </c>
      <c r="T1752">
        <v>5</v>
      </c>
      <c r="U1752">
        <v>1</v>
      </c>
      <c r="V1752" s="1">
        <v>45080</v>
      </c>
      <c r="W1752" t="s">
        <v>50</v>
      </c>
      <c r="X1752" t="s">
        <v>51</v>
      </c>
      <c r="Y1752" t="s">
        <v>43</v>
      </c>
      <c r="Z1752">
        <v>2</v>
      </c>
      <c r="AA1752">
        <v>255.54</v>
      </c>
      <c r="AB1752">
        <v>20</v>
      </c>
    </row>
    <row r="1753" spans="1:28" x14ac:dyDescent="0.25">
      <c r="A1753">
        <v>2275</v>
      </c>
      <c r="B1753" s="1">
        <v>44586</v>
      </c>
      <c r="C1753" t="s">
        <v>133</v>
      </c>
      <c r="D1753" t="s">
        <v>44</v>
      </c>
      <c r="E1753" t="s">
        <v>30</v>
      </c>
      <c r="F1753" t="s">
        <v>46</v>
      </c>
      <c r="G1753" t="s">
        <v>56</v>
      </c>
      <c r="H1753" t="s">
        <v>55</v>
      </c>
      <c r="I1753" t="s">
        <v>34</v>
      </c>
      <c r="J1753" t="s">
        <v>105</v>
      </c>
      <c r="K1753" s="1">
        <v>18606</v>
      </c>
      <c r="L1753" t="s">
        <v>36</v>
      </c>
      <c r="M1753" t="s">
        <v>48</v>
      </c>
      <c r="N1753" t="s">
        <v>84</v>
      </c>
      <c r="O1753" t="s">
        <v>67</v>
      </c>
      <c r="P1753" t="s">
        <v>40</v>
      </c>
      <c r="Q1753">
        <v>2</v>
      </c>
      <c r="R1753" s="1">
        <v>44858</v>
      </c>
      <c r="S1753">
        <v>5</v>
      </c>
      <c r="T1753">
        <v>4</v>
      </c>
      <c r="U1753">
        <v>3</v>
      </c>
      <c r="V1753" s="1">
        <v>44990</v>
      </c>
      <c r="W1753" t="s">
        <v>68</v>
      </c>
      <c r="X1753" t="s">
        <v>51</v>
      </c>
      <c r="Y1753" t="s">
        <v>52</v>
      </c>
      <c r="Z1753">
        <v>5</v>
      </c>
      <c r="AA1753">
        <v>138.4</v>
      </c>
      <c r="AB1753">
        <v>72</v>
      </c>
    </row>
    <row r="1754" spans="1:28" x14ac:dyDescent="0.25">
      <c r="A1754">
        <v>2276</v>
      </c>
      <c r="B1754" s="1">
        <v>45117</v>
      </c>
      <c r="C1754" t="s">
        <v>133</v>
      </c>
      <c r="D1754" t="s">
        <v>64</v>
      </c>
      <c r="E1754" t="s">
        <v>30</v>
      </c>
      <c r="F1754" t="s">
        <v>55</v>
      </c>
      <c r="G1754" t="s">
        <v>56</v>
      </c>
      <c r="H1754" t="s">
        <v>33</v>
      </c>
      <c r="I1754" t="s">
        <v>34</v>
      </c>
      <c r="J1754" t="s">
        <v>96</v>
      </c>
      <c r="K1754" s="1">
        <v>30276</v>
      </c>
      <c r="L1754" t="s">
        <v>36</v>
      </c>
      <c r="M1754" t="s">
        <v>37</v>
      </c>
      <c r="N1754" t="s">
        <v>38</v>
      </c>
      <c r="O1754" t="s">
        <v>77</v>
      </c>
      <c r="P1754" t="s">
        <v>40</v>
      </c>
      <c r="Q1754">
        <v>1</v>
      </c>
      <c r="R1754" s="1">
        <v>44820</v>
      </c>
      <c r="S1754">
        <v>5</v>
      </c>
      <c r="T1754">
        <v>2</v>
      </c>
      <c r="U1754">
        <v>2</v>
      </c>
      <c r="V1754" s="1">
        <v>45063</v>
      </c>
      <c r="W1754" t="s">
        <v>50</v>
      </c>
      <c r="X1754" t="s">
        <v>51</v>
      </c>
      <c r="Y1754" t="s">
        <v>63</v>
      </c>
      <c r="Z1754">
        <v>3</v>
      </c>
      <c r="AA1754">
        <v>851.87</v>
      </c>
      <c r="AB1754">
        <v>41</v>
      </c>
    </row>
    <row r="1755" spans="1:28" x14ac:dyDescent="0.25">
      <c r="A1755">
        <v>2277</v>
      </c>
      <c r="B1755" s="1">
        <v>44665</v>
      </c>
      <c r="C1755" t="s">
        <v>133</v>
      </c>
      <c r="D1755" t="s">
        <v>29</v>
      </c>
      <c r="E1755" t="s">
        <v>30</v>
      </c>
      <c r="F1755" t="s">
        <v>31</v>
      </c>
      <c r="G1755" t="s">
        <v>56</v>
      </c>
      <c r="H1755" t="s">
        <v>33</v>
      </c>
      <c r="I1755" t="s">
        <v>34</v>
      </c>
      <c r="J1755" t="s">
        <v>70</v>
      </c>
      <c r="K1755" s="1">
        <v>23283</v>
      </c>
      <c r="L1755" t="s">
        <v>36</v>
      </c>
      <c r="M1755" t="s">
        <v>37</v>
      </c>
      <c r="N1755" t="s">
        <v>49</v>
      </c>
      <c r="O1755" t="s">
        <v>39</v>
      </c>
      <c r="P1755" t="s">
        <v>40</v>
      </c>
      <c r="Q1755">
        <v>5</v>
      </c>
      <c r="R1755" s="1">
        <v>44890</v>
      </c>
      <c r="S1755">
        <v>3</v>
      </c>
      <c r="T1755">
        <v>4</v>
      </c>
      <c r="U1755">
        <v>4</v>
      </c>
      <c r="V1755" s="1">
        <v>44917</v>
      </c>
      <c r="W1755" t="s">
        <v>92</v>
      </c>
      <c r="X1755" t="s">
        <v>42</v>
      </c>
      <c r="Y1755" t="s">
        <v>63</v>
      </c>
      <c r="Z1755">
        <v>3</v>
      </c>
      <c r="AA1755">
        <v>592.23</v>
      </c>
      <c r="AB1755">
        <v>59</v>
      </c>
    </row>
    <row r="1756" spans="1:28" x14ac:dyDescent="0.25">
      <c r="A1756">
        <v>2278</v>
      </c>
      <c r="B1756" s="1">
        <v>44752</v>
      </c>
      <c r="C1756" t="s">
        <v>133</v>
      </c>
      <c r="D1756" t="s">
        <v>29</v>
      </c>
      <c r="E1756" t="s">
        <v>30</v>
      </c>
      <c r="F1756" t="s">
        <v>46</v>
      </c>
      <c r="G1756" t="s">
        <v>56</v>
      </c>
      <c r="H1756" t="s">
        <v>33</v>
      </c>
      <c r="I1756" t="s">
        <v>34</v>
      </c>
      <c r="J1756" t="s">
        <v>103</v>
      </c>
      <c r="K1756" s="1">
        <v>23158</v>
      </c>
      <c r="L1756" t="s">
        <v>36</v>
      </c>
      <c r="M1756" t="s">
        <v>37</v>
      </c>
      <c r="N1756" t="s">
        <v>38</v>
      </c>
      <c r="O1756" t="s">
        <v>39</v>
      </c>
      <c r="P1756" t="s">
        <v>40</v>
      </c>
      <c r="Q1756">
        <v>4</v>
      </c>
      <c r="R1756" s="1">
        <v>44794</v>
      </c>
      <c r="S1756">
        <v>5</v>
      </c>
      <c r="T1756">
        <v>4</v>
      </c>
      <c r="U1756">
        <v>2</v>
      </c>
      <c r="V1756" s="1">
        <v>44990</v>
      </c>
      <c r="W1756" t="s">
        <v>41</v>
      </c>
      <c r="X1756" t="s">
        <v>51</v>
      </c>
      <c r="Y1756" t="s">
        <v>63</v>
      </c>
      <c r="Z1756">
        <v>4</v>
      </c>
      <c r="AA1756">
        <v>544.42999999999995</v>
      </c>
      <c r="AB1756">
        <v>59</v>
      </c>
    </row>
    <row r="1757" spans="1:28" x14ac:dyDescent="0.25">
      <c r="A1757">
        <v>2279</v>
      </c>
      <c r="B1757" s="1">
        <v>44739</v>
      </c>
      <c r="C1757" t="s">
        <v>133</v>
      </c>
      <c r="D1757" t="s">
        <v>44</v>
      </c>
      <c r="E1757" t="s">
        <v>30</v>
      </c>
      <c r="F1757" t="s">
        <v>31</v>
      </c>
      <c r="G1757" t="s">
        <v>32</v>
      </c>
      <c r="H1757" t="s">
        <v>55</v>
      </c>
      <c r="I1757" t="s">
        <v>34</v>
      </c>
      <c r="J1757" t="s">
        <v>135</v>
      </c>
      <c r="K1757" s="1">
        <v>28168</v>
      </c>
      <c r="L1757" t="s">
        <v>36</v>
      </c>
      <c r="M1757" t="s">
        <v>48</v>
      </c>
      <c r="N1757" t="s">
        <v>60</v>
      </c>
      <c r="O1757" t="s">
        <v>77</v>
      </c>
      <c r="P1757" t="s">
        <v>40</v>
      </c>
      <c r="Q1757">
        <v>1</v>
      </c>
      <c r="R1757" s="1">
        <v>45074</v>
      </c>
      <c r="S1757">
        <v>2</v>
      </c>
      <c r="T1757">
        <v>5</v>
      </c>
      <c r="U1757">
        <v>1</v>
      </c>
      <c r="V1757" s="1">
        <v>45008</v>
      </c>
      <c r="W1757" t="s">
        <v>68</v>
      </c>
      <c r="X1757" t="s">
        <v>51</v>
      </c>
      <c r="Y1757" t="s">
        <v>73</v>
      </c>
      <c r="Z1757">
        <v>4</v>
      </c>
      <c r="AA1757">
        <v>230.57</v>
      </c>
      <c r="AB1757">
        <v>45</v>
      </c>
    </row>
    <row r="1758" spans="1:28" x14ac:dyDescent="0.25">
      <c r="A1758">
        <v>2280</v>
      </c>
      <c r="B1758" s="1">
        <v>43438</v>
      </c>
      <c r="C1758" t="s">
        <v>133</v>
      </c>
      <c r="D1758" t="s">
        <v>94</v>
      </c>
      <c r="E1758" t="s">
        <v>108</v>
      </c>
      <c r="F1758" t="s">
        <v>31</v>
      </c>
      <c r="G1758" t="s">
        <v>45</v>
      </c>
      <c r="H1758" t="s">
        <v>33</v>
      </c>
      <c r="I1758" t="s">
        <v>34</v>
      </c>
      <c r="J1758" t="s">
        <v>102</v>
      </c>
      <c r="K1758" s="1">
        <v>31112</v>
      </c>
      <c r="L1758" t="s">
        <v>36</v>
      </c>
      <c r="M1758" t="s">
        <v>37</v>
      </c>
      <c r="N1758" t="s">
        <v>38</v>
      </c>
      <c r="O1758" t="s">
        <v>67</v>
      </c>
      <c r="P1758" t="s">
        <v>40</v>
      </c>
      <c r="Q1758">
        <v>4</v>
      </c>
      <c r="R1758" s="1">
        <v>44980</v>
      </c>
      <c r="S1758">
        <v>4</v>
      </c>
      <c r="T1758">
        <v>2</v>
      </c>
      <c r="U1758">
        <v>5</v>
      </c>
      <c r="V1758" s="1">
        <v>45021</v>
      </c>
      <c r="W1758" t="s">
        <v>50</v>
      </c>
      <c r="X1758" t="s">
        <v>51</v>
      </c>
      <c r="Y1758" t="s">
        <v>73</v>
      </c>
      <c r="Z1758">
        <v>3</v>
      </c>
      <c r="AA1758">
        <v>493.98</v>
      </c>
      <c r="AB1758">
        <v>33</v>
      </c>
    </row>
    <row r="1759" spans="1:28" x14ac:dyDescent="0.25">
      <c r="A1759">
        <v>2281</v>
      </c>
      <c r="B1759" s="1">
        <v>43718</v>
      </c>
      <c r="C1759" t="s">
        <v>133</v>
      </c>
      <c r="D1759" t="s">
        <v>54</v>
      </c>
      <c r="E1759" t="s">
        <v>30</v>
      </c>
      <c r="F1759" t="s">
        <v>55</v>
      </c>
      <c r="G1759" t="s">
        <v>32</v>
      </c>
      <c r="H1759" t="s">
        <v>55</v>
      </c>
      <c r="I1759" t="s">
        <v>34</v>
      </c>
      <c r="J1759" t="s">
        <v>70</v>
      </c>
      <c r="K1759" s="1">
        <v>36050</v>
      </c>
      <c r="L1759" t="s">
        <v>36</v>
      </c>
      <c r="M1759" t="s">
        <v>48</v>
      </c>
      <c r="N1759" t="s">
        <v>49</v>
      </c>
      <c r="O1759" t="s">
        <v>61</v>
      </c>
      <c r="P1759" t="s">
        <v>40</v>
      </c>
      <c r="Q1759">
        <v>4</v>
      </c>
      <c r="R1759" s="1">
        <v>44828</v>
      </c>
      <c r="S1759">
        <v>1</v>
      </c>
      <c r="T1759">
        <v>4</v>
      </c>
      <c r="U1759">
        <v>2</v>
      </c>
      <c r="V1759" s="1">
        <v>44894</v>
      </c>
      <c r="W1759" t="s">
        <v>68</v>
      </c>
      <c r="X1759" t="s">
        <v>42</v>
      </c>
      <c r="Y1759" t="s">
        <v>43</v>
      </c>
      <c r="Z1759">
        <v>4</v>
      </c>
      <c r="AA1759">
        <v>761.7</v>
      </c>
      <c r="AB1759">
        <v>21</v>
      </c>
    </row>
    <row r="1760" spans="1:28" x14ac:dyDescent="0.25">
      <c r="A1760">
        <v>2282</v>
      </c>
      <c r="B1760" s="1">
        <v>43580</v>
      </c>
      <c r="C1760" t="s">
        <v>133</v>
      </c>
      <c r="D1760" t="s">
        <v>54</v>
      </c>
      <c r="E1760" t="s">
        <v>30</v>
      </c>
      <c r="F1760" t="s">
        <v>46</v>
      </c>
      <c r="G1760" t="s">
        <v>45</v>
      </c>
      <c r="H1760" t="s">
        <v>55</v>
      </c>
      <c r="I1760" t="s">
        <v>34</v>
      </c>
      <c r="J1760" t="s">
        <v>97</v>
      </c>
      <c r="K1760" s="1">
        <v>24681</v>
      </c>
      <c r="L1760" t="s">
        <v>36</v>
      </c>
      <c r="M1760" t="s">
        <v>48</v>
      </c>
      <c r="N1760" t="s">
        <v>84</v>
      </c>
      <c r="O1760" t="s">
        <v>61</v>
      </c>
      <c r="P1760" t="s">
        <v>40</v>
      </c>
      <c r="Q1760">
        <v>4</v>
      </c>
      <c r="R1760" s="1">
        <v>44867</v>
      </c>
      <c r="S1760">
        <v>1</v>
      </c>
      <c r="T1760">
        <v>5</v>
      </c>
      <c r="U1760">
        <v>3</v>
      </c>
      <c r="V1760" s="1">
        <v>44854</v>
      </c>
      <c r="W1760" t="s">
        <v>41</v>
      </c>
      <c r="X1760" t="s">
        <v>51</v>
      </c>
      <c r="Y1760" t="s">
        <v>52</v>
      </c>
      <c r="Z1760">
        <v>5</v>
      </c>
      <c r="AA1760">
        <v>454.55</v>
      </c>
      <c r="AB1760">
        <v>52</v>
      </c>
    </row>
    <row r="1761" spans="1:28" x14ac:dyDescent="0.25">
      <c r="A1761">
        <v>2283</v>
      </c>
      <c r="B1761" s="1">
        <v>43376</v>
      </c>
      <c r="C1761" t="s">
        <v>130</v>
      </c>
      <c r="D1761" t="s">
        <v>74</v>
      </c>
      <c r="E1761" t="s">
        <v>108</v>
      </c>
      <c r="F1761" t="s">
        <v>46</v>
      </c>
      <c r="G1761" t="s">
        <v>56</v>
      </c>
      <c r="H1761" t="s">
        <v>33</v>
      </c>
      <c r="I1761" t="s">
        <v>132</v>
      </c>
      <c r="J1761" t="s">
        <v>70</v>
      </c>
      <c r="K1761" s="1">
        <v>22632</v>
      </c>
      <c r="L1761" t="s">
        <v>36</v>
      </c>
      <c r="M1761" t="s">
        <v>48</v>
      </c>
      <c r="N1761" t="s">
        <v>38</v>
      </c>
      <c r="O1761" t="s">
        <v>61</v>
      </c>
      <c r="P1761" t="s">
        <v>40</v>
      </c>
      <c r="Q1761">
        <v>4</v>
      </c>
      <c r="R1761" s="1">
        <v>44854</v>
      </c>
      <c r="S1761">
        <v>4</v>
      </c>
      <c r="T1761">
        <v>2</v>
      </c>
      <c r="U1761">
        <v>1</v>
      </c>
      <c r="V1761" s="1">
        <v>45039</v>
      </c>
      <c r="W1761" t="s">
        <v>41</v>
      </c>
      <c r="X1761" t="s">
        <v>51</v>
      </c>
      <c r="Y1761" t="s">
        <v>43</v>
      </c>
      <c r="Z1761">
        <v>1</v>
      </c>
      <c r="AA1761">
        <v>183.88</v>
      </c>
      <c r="AB1761">
        <v>57</v>
      </c>
    </row>
    <row r="1762" spans="1:28" x14ac:dyDescent="0.25">
      <c r="A1762">
        <v>2284</v>
      </c>
      <c r="B1762" s="1">
        <v>44726</v>
      </c>
      <c r="C1762" t="s">
        <v>124</v>
      </c>
      <c r="D1762" t="s">
        <v>44</v>
      </c>
      <c r="E1762" t="s">
        <v>30</v>
      </c>
      <c r="F1762" t="s">
        <v>46</v>
      </c>
      <c r="G1762" t="s">
        <v>32</v>
      </c>
      <c r="H1762" t="s">
        <v>46</v>
      </c>
      <c r="I1762" t="s">
        <v>95</v>
      </c>
      <c r="J1762" t="s">
        <v>101</v>
      </c>
      <c r="K1762" s="1">
        <v>22182</v>
      </c>
      <c r="L1762" t="s">
        <v>36</v>
      </c>
      <c r="M1762" t="s">
        <v>37</v>
      </c>
      <c r="N1762" t="s">
        <v>60</v>
      </c>
      <c r="O1762" t="s">
        <v>39</v>
      </c>
      <c r="P1762" t="s">
        <v>40</v>
      </c>
      <c r="Q1762">
        <v>2</v>
      </c>
      <c r="R1762" s="1">
        <v>44845</v>
      </c>
      <c r="S1762">
        <v>1</v>
      </c>
      <c r="T1762">
        <v>4</v>
      </c>
      <c r="U1762">
        <v>4</v>
      </c>
      <c r="V1762" s="1">
        <v>45116</v>
      </c>
      <c r="W1762" t="s">
        <v>68</v>
      </c>
      <c r="X1762" t="s">
        <v>51</v>
      </c>
      <c r="Y1762" t="s">
        <v>73</v>
      </c>
      <c r="Z1762">
        <v>3</v>
      </c>
      <c r="AA1762">
        <v>839.16</v>
      </c>
      <c r="AB1762">
        <v>62</v>
      </c>
    </row>
    <row r="1763" spans="1:28" x14ac:dyDescent="0.25">
      <c r="A1763">
        <v>2285</v>
      </c>
      <c r="B1763" s="1">
        <v>44607</v>
      </c>
      <c r="C1763" t="s">
        <v>133</v>
      </c>
      <c r="D1763" t="s">
        <v>69</v>
      </c>
      <c r="E1763" t="s">
        <v>30</v>
      </c>
      <c r="F1763" t="s">
        <v>55</v>
      </c>
      <c r="G1763" t="s">
        <v>32</v>
      </c>
      <c r="H1763" t="s">
        <v>33</v>
      </c>
      <c r="I1763" t="s">
        <v>34</v>
      </c>
      <c r="J1763" t="s">
        <v>96</v>
      </c>
      <c r="K1763" s="1">
        <v>26081</v>
      </c>
      <c r="L1763" t="s">
        <v>36</v>
      </c>
      <c r="M1763" t="s">
        <v>48</v>
      </c>
      <c r="N1763" t="s">
        <v>60</v>
      </c>
      <c r="O1763" t="s">
        <v>61</v>
      </c>
      <c r="P1763" t="s">
        <v>40</v>
      </c>
      <c r="Q1763">
        <v>5</v>
      </c>
      <c r="R1763" s="1">
        <v>45068</v>
      </c>
      <c r="S1763">
        <v>4</v>
      </c>
      <c r="T1763">
        <v>3</v>
      </c>
      <c r="U1763">
        <v>3</v>
      </c>
      <c r="V1763" s="1">
        <v>44897</v>
      </c>
      <c r="W1763" t="s">
        <v>50</v>
      </c>
      <c r="X1763" t="s">
        <v>42</v>
      </c>
      <c r="Y1763" t="s">
        <v>63</v>
      </c>
      <c r="Z1763">
        <v>4</v>
      </c>
      <c r="AA1763">
        <v>679.57</v>
      </c>
      <c r="AB1763">
        <v>51</v>
      </c>
    </row>
    <row r="1764" spans="1:28" x14ac:dyDescent="0.25">
      <c r="A1764">
        <v>2286</v>
      </c>
      <c r="B1764" s="1">
        <v>43367</v>
      </c>
      <c r="C1764" t="s">
        <v>133</v>
      </c>
      <c r="D1764" t="s">
        <v>81</v>
      </c>
      <c r="E1764" t="s">
        <v>30</v>
      </c>
      <c r="F1764" t="s">
        <v>31</v>
      </c>
      <c r="G1764" t="s">
        <v>56</v>
      </c>
      <c r="H1764" t="s">
        <v>33</v>
      </c>
      <c r="I1764" t="s">
        <v>34</v>
      </c>
      <c r="J1764" t="s">
        <v>75</v>
      </c>
      <c r="K1764" s="1">
        <v>29869</v>
      </c>
      <c r="L1764" t="s">
        <v>36</v>
      </c>
      <c r="M1764" t="s">
        <v>48</v>
      </c>
      <c r="N1764" t="s">
        <v>72</v>
      </c>
      <c r="O1764" t="s">
        <v>77</v>
      </c>
      <c r="P1764" t="s">
        <v>40</v>
      </c>
      <c r="Q1764">
        <v>2</v>
      </c>
      <c r="R1764" s="1">
        <v>44946</v>
      </c>
      <c r="S1764">
        <v>4</v>
      </c>
      <c r="T1764">
        <v>4</v>
      </c>
      <c r="U1764">
        <v>4</v>
      </c>
      <c r="V1764" s="1">
        <v>44831</v>
      </c>
      <c r="W1764" t="s">
        <v>62</v>
      </c>
      <c r="X1764" t="s">
        <v>51</v>
      </c>
      <c r="Y1764" t="s">
        <v>43</v>
      </c>
      <c r="Z1764">
        <v>5</v>
      </c>
      <c r="AA1764">
        <v>107.64</v>
      </c>
      <c r="AB1764">
        <v>37</v>
      </c>
    </row>
    <row r="1765" spans="1:28" x14ac:dyDescent="0.25">
      <c r="A1765">
        <v>2287</v>
      </c>
      <c r="B1765" s="1">
        <v>44629</v>
      </c>
      <c r="C1765" t="s">
        <v>133</v>
      </c>
      <c r="D1765" t="s">
        <v>94</v>
      </c>
      <c r="E1765" t="s">
        <v>30</v>
      </c>
      <c r="F1765" t="s">
        <v>31</v>
      </c>
      <c r="G1765" t="s">
        <v>56</v>
      </c>
      <c r="H1765" t="s">
        <v>46</v>
      </c>
      <c r="I1765" t="s">
        <v>34</v>
      </c>
      <c r="J1765" t="s">
        <v>65</v>
      </c>
      <c r="K1765" s="1">
        <v>22360</v>
      </c>
      <c r="L1765" t="s">
        <v>36</v>
      </c>
      <c r="M1765" t="s">
        <v>37</v>
      </c>
      <c r="N1765" t="s">
        <v>38</v>
      </c>
      <c r="O1765" t="s">
        <v>61</v>
      </c>
      <c r="P1765" t="s">
        <v>40</v>
      </c>
      <c r="Q1765">
        <v>2</v>
      </c>
      <c r="R1765" s="1">
        <v>44876</v>
      </c>
      <c r="S1765">
        <v>4</v>
      </c>
      <c r="T1765">
        <v>4</v>
      </c>
      <c r="U1765">
        <v>2</v>
      </c>
      <c r="V1765" s="1">
        <v>45014</v>
      </c>
      <c r="W1765" t="s">
        <v>92</v>
      </c>
      <c r="X1765" t="s">
        <v>42</v>
      </c>
      <c r="Y1765" t="s">
        <v>73</v>
      </c>
      <c r="Z1765">
        <v>4</v>
      </c>
      <c r="AA1765">
        <v>560.64</v>
      </c>
      <c r="AB1765">
        <v>61</v>
      </c>
    </row>
    <row r="1766" spans="1:28" x14ac:dyDescent="0.25">
      <c r="A1766">
        <v>2288</v>
      </c>
      <c r="B1766" s="1">
        <v>43411</v>
      </c>
      <c r="C1766" t="s">
        <v>133</v>
      </c>
      <c r="D1766" t="s">
        <v>81</v>
      </c>
      <c r="E1766" t="s">
        <v>30</v>
      </c>
      <c r="F1766" t="s">
        <v>55</v>
      </c>
      <c r="G1766" t="s">
        <v>45</v>
      </c>
      <c r="H1766" t="s">
        <v>33</v>
      </c>
      <c r="I1766" t="s">
        <v>34</v>
      </c>
      <c r="J1766" t="s">
        <v>97</v>
      </c>
      <c r="K1766" s="1">
        <v>30934</v>
      </c>
      <c r="L1766" t="s">
        <v>36</v>
      </c>
      <c r="M1766" t="s">
        <v>37</v>
      </c>
      <c r="N1766" t="s">
        <v>72</v>
      </c>
      <c r="O1766" t="s">
        <v>77</v>
      </c>
      <c r="P1766" t="s">
        <v>40</v>
      </c>
      <c r="Q1766">
        <v>5</v>
      </c>
      <c r="R1766" s="1">
        <v>45116</v>
      </c>
      <c r="S1766">
        <v>5</v>
      </c>
      <c r="T1766">
        <v>1</v>
      </c>
      <c r="U1766">
        <v>4</v>
      </c>
      <c r="V1766" s="1">
        <v>44829</v>
      </c>
      <c r="W1766" t="s">
        <v>92</v>
      </c>
      <c r="X1766" t="s">
        <v>42</v>
      </c>
      <c r="Y1766" t="s">
        <v>43</v>
      </c>
      <c r="Z1766">
        <v>2</v>
      </c>
      <c r="AA1766">
        <v>187.85</v>
      </c>
      <c r="AB1766">
        <v>34</v>
      </c>
    </row>
    <row r="1767" spans="1:28" x14ac:dyDescent="0.25">
      <c r="A1767">
        <v>2289</v>
      </c>
      <c r="B1767" s="1">
        <v>43708</v>
      </c>
      <c r="C1767" t="s">
        <v>130</v>
      </c>
      <c r="D1767" t="s">
        <v>69</v>
      </c>
      <c r="E1767" t="s">
        <v>30</v>
      </c>
      <c r="F1767" t="s">
        <v>55</v>
      </c>
      <c r="G1767" t="s">
        <v>45</v>
      </c>
      <c r="H1767" t="s">
        <v>46</v>
      </c>
      <c r="I1767" t="s">
        <v>132</v>
      </c>
      <c r="J1767" t="s">
        <v>70</v>
      </c>
      <c r="K1767" s="1">
        <v>22710</v>
      </c>
      <c r="L1767" t="s">
        <v>36</v>
      </c>
      <c r="M1767" t="s">
        <v>48</v>
      </c>
      <c r="N1767" t="s">
        <v>38</v>
      </c>
      <c r="O1767" t="s">
        <v>61</v>
      </c>
      <c r="P1767" t="s">
        <v>40</v>
      </c>
      <c r="Q1767">
        <v>4</v>
      </c>
      <c r="R1767" s="1">
        <v>44997</v>
      </c>
      <c r="S1767">
        <v>2</v>
      </c>
      <c r="T1767">
        <v>5</v>
      </c>
      <c r="U1767">
        <v>3</v>
      </c>
      <c r="V1767" s="1">
        <v>45091</v>
      </c>
      <c r="W1767" t="s">
        <v>68</v>
      </c>
      <c r="X1767" t="s">
        <v>51</v>
      </c>
      <c r="Y1767" t="s">
        <v>63</v>
      </c>
      <c r="Z1767">
        <v>3</v>
      </c>
      <c r="AA1767">
        <v>353.58</v>
      </c>
      <c r="AB1767">
        <v>57</v>
      </c>
    </row>
    <row r="1768" spans="1:28" x14ac:dyDescent="0.25">
      <c r="A1768">
        <v>2290</v>
      </c>
      <c r="B1768" s="1">
        <v>44162</v>
      </c>
      <c r="C1768" t="s">
        <v>146</v>
      </c>
      <c r="D1768" t="s">
        <v>44</v>
      </c>
      <c r="E1768" t="s">
        <v>30</v>
      </c>
      <c r="F1768" t="s">
        <v>55</v>
      </c>
      <c r="G1768" t="s">
        <v>56</v>
      </c>
      <c r="H1768" t="s">
        <v>33</v>
      </c>
      <c r="I1768" t="s">
        <v>57</v>
      </c>
      <c r="J1768" t="s">
        <v>101</v>
      </c>
      <c r="K1768" s="1">
        <v>15447</v>
      </c>
      <c r="L1768" t="s">
        <v>147</v>
      </c>
      <c r="M1768" t="s">
        <v>37</v>
      </c>
      <c r="N1768" t="s">
        <v>49</v>
      </c>
      <c r="O1768" t="s">
        <v>39</v>
      </c>
      <c r="P1768" t="s">
        <v>40</v>
      </c>
      <c r="Q1768">
        <v>2</v>
      </c>
      <c r="R1768" s="1">
        <v>45030</v>
      </c>
      <c r="S1768">
        <v>4</v>
      </c>
      <c r="T1768">
        <v>1</v>
      </c>
      <c r="U1768">
        <v>3</v>
      </c>
      <c r="V1768" s="1">
        <v>45039</v>
      </c>
      <c r="W1768" t="s">
        <v>92</v>
      </c>
      <c r="X1768" t="s">
        <v>42</v>
      </c>
      <c r="Y1768" t="s">
        <v>43</v>
      </c>
      <c r="Z1768">
        <v>4</v>
      </c>
      <c r="AA1768">
        <v>575.54999999999995</v>
      </c>
      <c r="AB1768">
        <v>78</v>
      </c>
    </row>
    <row r="1769" spans="1:28" x14ac:dyDescent="0.25">
      <c r="A1769">
        <v>2291</v>
      </c>
      <c r="B1769" s="1">
        <v>44019</v>
      </c>
      <c r="C1769" t="s">
        <v>148</v>
      </c>
      <c r="D1769" t="s">
        <v>81</v>
      </c>
      <c r="E1769" t="s">
        <v>30</v>
      </c>
      <c r="F1769" t="s">
        <v>31</v>
      </c>
      <c r="G1769" t="s">
        <v>56</v>
      </c>
      <c r="H1769" t="s">
        <v>46</v>
      </c>
      <c r="I1769" t="s">
        <v>34</v>
      </c>
      <c r="J1769" t="s">
        <v>65</v>
      </c>
      <c r="K1769" s="1">
        <v>31095</v>
      </c>
      <c r="L1769" t="s">
        <v>36</v>
      </c>
      <c r="M1769" t="s">
        <v>37</v>
      </c>
      <c r="N1769" t="s">
        <v>72</v>
      </c>
      <c r="O1769" t="s">
        <v>67</v>
      </c>
      <c r="P1769" t="s">
        <v>40</v>
      </c>
      <c r="Q1769">
        <v>4</v>
      </c>
      <c r="R1769" s="1">
        <v>44793</v>
      </c>
      <c r="S1769">
        <v>3</v>
      </c>
      <c r="T1769">
        <v>4</v>
      </c>
      <c r="U1769">
        <v>1</v>
      </c>
      <c r="V1769" s="1">
        <v>45108</v>
      </c>
      <c r="W1769" t="s">
        <v>62</v>
      </c>
      <c r="X1769" t="s">
        <v>42</v>
      </c>
      <c r="Y1769" t="s">
        <v>52</v>
      </c>
      <c r="Z1769">
        <v>5</v>
      </c>
      <c r="AA1769">
        <v>973.53</v>
      </c>
      <c r="AB1769">
        <v>35</v>
      </c>
    </row>
    <row r="1770" spans="1:28" x14ac:dyDescent="0.25">
      <c r="A1770">
        <v>2292</v>
      </c>
      <c r="B1770" s="1">
        <v>43841</v>
      </c>
      <c r="C1770" t="s">
        <v>133</v>
      </c>
      <c r="D1770" t="s">
        <v>64</v>
      </c>
      <c r="E1770" t="s">
        <v>30</v>
      </c>
      <c r="F1770" t="s">
        <v>31</v>
      </c>
      <c r="G1770" t="s">
        <v>32</v>
      </c>
      <c r="H1770" t="s">
        <v>33</v>
      </c>
      <c r="I1770" t="s">
        <v>34</v>
      </c>
      <c r="J1770" t="s">
        <v>47</v>
      </c>
      <c r="K1770" s="1">
        <v>23108</v>
      </c>
      <c r="L1770" t="s">
        <v>36</v>
      </c>
      <c r="M1770" t="s">
        <v>48</v>
      </c>
      <c r="N1770" t="s">
        <v>38</v>
      </c>
      <c r="O1770" t="s">
        <v>39</v>
      </c>
      <c r="P1770" t="s">
        <v>40</v>
      </c>
      <c r="Q1770">
        <v>2</v>
      </c>
      <c r="R1770" s="1">
        <v>44880</v>
      </c>
      <c r="S1770">
        <v>5</v>
      </c>
      <c r="T1770">
        <v>1</v>
      </c>
      <c r="U1770">
        <v>1</v>
      </c>
      <c r="V1770" s="1">
        <v>44996</v>
      </c>
      <c r="W1770" t="s">
        <v>92</v>
      </c>
      <c r="X1770" t="s">
        <v>51</v>
      </c>
      <c r="Y1770" t="s">
        <v>63</v>
      </c>
      <c r="Z1770">
        <v>3</v>
      </c>
      <c r="AA1770">
        <v>894.38</v>
      </c>
      <c r="AB1770">
        <v>57</v>
      </c>
    </row>
    <row r="1771" spans="1:28" x14ac:dyDescent="0.25">
      <c r="A1771">
        <v>2293</v>
      </c>
      <c r="B1771" s="1">
        <v>43997</v>
      </c>
      <c r="C1771" t="s">
        <v>133</v>
      </c>
      <c r="D1771" t="s">
        <v>29</v>
      </c>
      <c r="E1771" t="s">
        <v>30</v>
      </c>
      <c r="F1771" t="s">
        <v>31</v>
      </c>
      <c r="G1771" t="s">
        <v>56</v>
      </c>
      <c r="H1771" t="s">
        <v>55</v>
      </c>
      <c r="I1771" t="s">
        <v>34</v>
      </c>
      <c r="J1771" t="s">
        <v>70</v>
      </c>
      <c r="K1771" s="1">
        <v>35886</v>
      </c>
      <c r="L1771" t="s">
        <v>36</v>
      </c>
      <c r="M1771" t="s">
        <v>48</v>
      </c>
      <c r="N1771" t="s">
        <v>60</v>
      </c>
      <c r="O1771" t="s">
        <v>61</v>
      </c>
      <c r="P1771" t="s">
        <v>40</v>
      </c>
      <c r="Q1771">
        <v>2</v>
      </c>
      <c r="R1771" s="1">
        <v>45096</v>
      </c>
      <c r="S1771">
        <v>5</v>
      </c>
      <c r="T1771">
        <v>3</v>
      </c>
      <c r="U1771">
        <v>1</v>
      </c>
      <c r="V1771" s="1">
        <v>45033</v>
      </c>
      <c r="W1771" t="s">
        <v>62</v>
      </c>
      <c r="X1771" t="s">
        <v>42</v>
      </c>
      <c r="Y1771" t="s">
        <v>43</v>
      </c>
      <c r="Z1771">
        <v>1</v>
      </c>
      <c r="AA1771">
        <v>510.67</v>
      </c>
      <c r="AB1771">
        <v>22</v>
      </c>
    </row>
    <row r="1772" spans="1:28" x14ac:dyDescent="0.25">
      <c r="A1772">
        <v>2294</v>
      </c>
      <c r="B1772" s="1">
        <v>44114</v>
      </c>
      <c r="C1772" t="s">
        <v>133</v>
      </c>
      <c r="D1772" t="s">
        <v>94</v>
      </c>
      <c r="E1772" t="s">
        <v>30</v>
      </c>
      <c r="F1772" t="s">
        <v>31</v>
      </c>
      <c r="G1772" t="s">
        <v>45</v>
      </c>
      <c r="H1772" t="s">
        <v>46</v>
      </c>
      <c r="I1772" t="s">
        <v>34</v>
      </c>
      <c r="J1772" t="s">
        <v>70</v>
      </c>
      <c r="K1772" s="1">
        <v>27731</v>
      </c>
      <c r="L1772" t="s">
        <v>36</v>
      </c>
      <c r="M1772" t="s">
        <v>48</v>
      </c>
      <c r="N1772" t="s">
        <v>72</v>
      </c>
      <c r="O1772" t="s">
        <v>61</v>
      </c>
      <c r="P1772" t="s">
        <v>40</v>
      </c>
      <c r="Q1772">
        <v>4</v>
      </c>
      <c r="R1772" s="1">
        <v>44803</v>
      </c>
      <c r="S1772">
        <v>4</v>
      </c>
      <c r="T1772">
        <v>4</v>
      </c>
      <c r="U1772">
        <v>4</v>
      </c>
      <c r="V1772" s="1">
        <v>45025</v>
      </c>
      <c r="W1772" t="s">
        <v>92</v>
      </c>
      <c r="X1772" t="s">
        <v>51</v>
      </c>
      <c r="Y1772" t="s">
        <v>43</v>
      </c>
      <c r="Z1772">
        <v>1</v>
      </c>
      <c r="AA1772">
        <v>261.17</v>
      </c>
      <c r="AB1772">
        <v>45</v>
      </c>
    </row>
    <row r="1773" spans="1:28" x14ac:dyDescent="0.25">
      <c r="A1773">
        <v>2295</v>
      </c>
      <c r="B1773" s="1">
        <v>44700</v>
      </c>
      <c r="C1773" t="s">
        <v>133</v>
      </c>
      <c r="D1773" t="s">
        <v>85</v>
      </c>
      <c r="E1773" t="s">
        <v>30</v>
      </c>
      <c r="F1773" t="s">
        <v>55</v>
      </c>
      <c r="G1773" t="s">
        <v>56</v>
      </c>
      <c r="H1773" t="s">
        <v>33</v>
      </c>
      <c r="I1773" t="s">
        <v>34</v>
      </c>
      <c r="J1773" t="s">
        <v>70</v>
      </c>
      <c r="K1773" s="1">
        <v>36185</v>
      </c>
      <c r="L1773" t="s">
        <v>36</v>
      </c>
      <c r="M1773" t="s">
        <v>37</v>
      </c>
      <c r="N1773" t="s">
        <v>84</v>
      </c>
      <c r="O1773" t="s">
        <v>77</v>
      </c>
      <c r="P1773" t="s">
        <v>40</v>
      </c>
      <c r="Q1773">
        <v>5</v>
      </c>
      <c r="R1773" s="1">
        <v>44891</v>
      </c>
      <c r="S1773">
        <v>3</v>
      </c>
      <c r="T1773">
        <v>5</v>
      </c>
      <c r="U1773">
        <v>4</v>
      </c>
      <c r="V1773" s="1">
        <v>44877</v>
      </c>
      <c r="W1773" t="s">
        <v>92</v>
      </c>
      <c r="X1773" t="s">
        <v>42</v>
      </c>
      <c r="Y1773" t="s">
        <v>73</v>
      </c>
      <c r="Z1773">
        <v>5</v>
      </c>
      <c r="AA1773">
        <v>448.38</v>
      </c>
      <c r="AB1773">
        <v>23</v>
      </c>
    </row>
    <row r="1774" spans="1:28" x14ac:dyDescent="0.25">
      <c r="A1774">
        <v>2296</v>
      </c>
      <c r="B1774" s="1">
        <v>44433</v>
      </c>
      <c r="C1774" t="s">
        <v>133</v>
      </c>
      <c r="D1774" t="s">
        <v>64</v>
      </c>
      <c r="E1774" t="s">
        <v>30</v>
      </c>
      <c r="F1774" t="s">
        <v>55</v>
      </c>
      <c r="G1774" t="s">
        <v>56</v>
      </c>
      <c r="H1774" t="s">
        <v>33</v>
      </c>
      <c r="I1774" t="s">
        <v>34</v>
      </c>
      <c r="J1774" t="s">
        <v>70</v>
      </c>
      <c r="K1774" s="1">
        <v>26772</v>
      </c>
      <c r="L1774" t="s">
        <v>36</v>
      </c>
      <c r="M1774" t="s">
        <v>37</v>
      </c>
      <c r="N1774" t="s">
        <v>49</v>
      </c>
      <c r="O1774" t="s">
        <v>77</v>
      </c>
      <c r="P1774" t="s">
        <v>40</v>
      </c>
      <c r="Q1774">
        <v>1</v>
      </c>
      <c r="R1774" s="1">
        <v>45092</v>
      </c>
      <c r="S1774">
        <v>4</v>
      </c>
      <c r="T1774">
        <v>4</v>
      </c>
      <c r="U1774">
        <v>5</v>
      </c>
      <c r="V1774" s="1">
        <v>44874</v>
      </c>
      <c r="W1774" t="s">
        <v>68</v>
      </c>
      <c r="X1774" t="s">
        <v>42</v>
      </c>
      <c r="Y1774" t="s">
        <v>73</v>
      </c>
      <c r="Z1774">
        <v>4</v>
      </c>
      <c r="AA1774">
        <v>808.77</v>
      </c>
      <c r="AB1774">
        <v>48</v>
      </c>
    </row>
    <row r="1775" spans="1:28" x14ac:dyDescent="0.25">
      <c r="A1775">
        <v>2297</v>
      </c>
      <c r="B1775" s="1">
        <v>43452</v>
      </c>
      <c r="C1775" t="s">
        <v>133</v>
      </c>
      <c r="D1775" t="s">
        <v>74</v>
      </c>
      <c r="E1775" t="s">
        <v>108</v>
      </c>
      <c r="F1775" t="s">
        <v>46</v>
      </c>
      <c r="G1775" t="s">
        <v>32</v>
      </c>
      <c r="H1775" t="s">
        <v>55</v>
      </c>
      <c r="I1775" t="s">
        <v>34</v>
      </c>
      <c r="J1775" t="s">
        <v>47</v>
      </c>
      <c r="K1775" s="1">
        <v>21451</v>
      </c>
      <c r="L1775" t="s">
        <v>36</v>
      </c>
      <c r="M1775" t="s">
        <v>37</v>
      </c>
      <c r="N1775" t="s">
        <v>72</v>
      </c>
      <c r="O1775" t="s">
        <v>61</v>
      </c>
      <c r="P1775" t="s">
        <v>40</v>
      </c>
      <c r="Q1775">
        <v>2</v>
      </c>
      <c r="R1775" s="1">
        <v>44818</v>
      </c>
      <c r="S1775">
        <v>5</v>
      </c>
      <c r="T1775">
        <v>4</v>
      </c>
      <c r="U1775">
        <v>1</v>
      </c>
      <c r="V1775" s="1">
        <v>44923</v>
      </c>
      <c r="W1775" t="s">
        <v>41</v>
      </c>
      <c r="X1775" t="s">
        <v>42</v>
      </c>
      <c r="Y1775" t="s">
        <v>63</v>
      </c>
      <c r="Z1775">
        <v>5</v>
      </c>
      <c r="AA1775">
        <v>691.71</v>
      </c>
      <c r="AB1775">
        <v>60</v>
      </c>
    </row>
    <row r="1776" spans="1:28" x14ac:dyDescent="0.25">
      <c r="A1776">
        <v>2298</v>
      </c>
      <c r="B1776" s="1">
        <v>45143</v>
      </c>
      <c r="C1776" t="s">
        <v>133</v>
      </c>
      <c r="D1776" t="s">
        <v>74</v>
      </c>
      <c r="E1776" t="s">
        <v>30</v>
      </c>
      <c r="F1776" t="s">
        <v>55</v>
      </c>
      <c r="G1776" t="s">
        <v>56</v>
      </c>
      <c r="H1776" t="s">
        <v>55</v>
      </c>
      <c r="I1776" t="s">
        <v>34</v>
      </c>
      <c r="J1776" t="s">
        <v>70</v>
      </c>
      <c r="K1776" s="1">
        <v>21302</v>
      </c>
      <c r="L1776" t="s">
        <v>36</v>
      </c>
      <c r="M1776" t="s">
        <v>37</v>
      </c>
      <c r="N1776" t="s">
        <v>60</v>
      </c>
      <c r="O1776" t="s">
        <v>67</v>
      </c>
      <c r="P1776" t="s">
        <v>40</v>
      </c>
      <c r="Q1776">
        <v>4</v>
      </c>
      <c r="R1776" s="1">
        <v>44869</v>
      </c>
      <c r="S1776">
        <v>3</v>
      </c>
      <c r="T1776">
        <v>2</v>
      </c>
      <c r="U1776">
        <v>1</v>
      </c>
      <c r="V1776" s="1">
        <v>44987</v>
      </c>
      <c r="W1776" t="s">
        <v>92</v>
      </c>
      <c r="X1776" t="s">
        <v>51</v>
      </c>
      <c r="Y1776" t="s">
        <v>43</v>
      </c>
      <c r="Z1776">
        <v>1</v>
      </c>
      <c r="AA1776">
        <v>145.08000000000001</v>
      </c>
      <c r="AB1776">
        <v>65</v>
      </c>
    </row>
    <row r="1777" spans="1:28" x14ac:dyDescent="0.25">
      <c r="A1777">
        <v>2299</v>
      </c>
      <c r="B1777" s="1">
        <v>44664</v>
      </c>
      <c r="C1777" t="s">
        <v>133</v>
      </c>
      <c r="D1777" t="s">
        <v>64</v>
      </c>
      <c r="E1777" t="s">
        <v>30</v>
      </c>
      <c r="F1777" t="s">
        <v>46</v>
      </c>
      <c r="G1777" t="s">
        <v>45</v>
      </c>
      <c r="H1777" t="s">
        <v>33</v>
      </c>
      <c r="I1777" t="s">
        <v>34</v>
      </c>
      <c r="J1777" t="s">
        <v>70</v>
      </c>
      <c r="K1777" s="1">
        <v>15396</v>
      </c>
      <c r="L1777" t="s">
        <v>36</v>
      </c>
      <c r="M1777" t="s">
        <v>37</v>
      </c>
      <c r="N1777" t="s">
        <v>84</v>
      </c>
      <c r="O1777" t="s">
        <v>67</v>
      </c>
      <c r="P1777" t="s">
        <v>40</v>
      </c>
      <c r="Q1777">
        <v>2</v>
      </c>
      <c r="R1777" s="1">
        <v>44791</v>
      </c>
      <c r="S1777">
        <v>2</v>
      </c>
      <c r="T1777">
        <v>1</v>
      </c>
      <c r="U1777">
        <v>2</v>
      </c>
      <c r="V1777" s="1">
        <v>45029</v>
      </c>
      <c r="W1777" t="s">
        <v>50</v>
      </c>
      <c r="X1777" t="s">
        <v>51</v>
      </c>
      <c r="Y1777" t="s">
        <v>43</v>
      </c>
      <c r="Z1777">
        <v>4</v>
      </c>
      <c r="AA1777">
        <v>922.03</v>
      </c>
      <c r="AB1777">
        <v>80</v>
      </c>
    </row>
    <row r="1778" spans="1:28" x14ac:dyDescent="0.25">
      <c r="A1778">
        <v>2300</v>
      </c>
      <c r="B1778" s="1">
        <v>44100</v>
      </c>
      <c r="C1778" t="s">
        <v>133</v>
      </c>
      <c r="D1778" t="s">
        <v>85</v>
      </c>
      <c r="E1778" t="s">
        <v>30</v>
      </c>
      <c r="F1778" t="s">
        <v>55</v>
      </c>
      <c r="G1778" t="s">
        <v>45</v>
      </c>
      <c r="H1778" t="s">
        <v>55</v>
      </c>
      <c r="I1778" t="s">
        <v>34</v>
      </c>
      <c r="J1778" t="s">
        <v>111</v>
      </c>
      <c r="K1778" s="1">
        <v>17414</v>
      </c>
      <c r="L1778" t="s">
        <v>36</v>
      </c>
      <c r="M1778" t="s">
        <v>37</v>
      </c>
      <c r="N1778" t="s">
        <v>72</v>
      </c>
      <c r="O1778" t="s">
        <v>61</v>
      </c>
      <c r="P1778" t="s">
        <v>40</v>
      </c>
      <c r="Q1778">
        <v>5</v>
      </c>
      <c r="R1778" s="1">
        <v>44842</v>
      </c>
      <c r="S1778">
        <v>5</v>
      </c>
      <c r="T1778">
        <v>1</v>
      </c>
      <c r="U1778">
        <v>2</v>
      </c>
      <c r="V1778" s="1">
        <v>44831</v>
      </c>
      <c r="W1778" t="s">
        <v>50</v>
      </c>
      <c r="X1778" t="s">
        <v>51</v>
      </c>
      <c r="Y1778" t="s">
        <v>63</v>
      </c>
      <c r="Z1778">
        <v>2</v>
      </c>
      <c r="AA1778">
        <v>668.1</v>
      </c>
      <c r="AB1778">
        <v>73</v>
      </c>
    </row>
    <row r="1779" spans="1:28" x14ac:dyDescent="0.25">
      <c r="A1779">
        <v>2301</v>
      </c>
      <c r="B1779" s="1">
        <v>44239</v>
      </c>
      <c r="C1779" t="s">
        <v>133</v>
      </c>
      <c r="D1779" t="s">
        <v>94</v>
      </c>
      <c r="E1779" t="s">
        <v>30</v>
      </c>
      <c r="F1779" t="s">
        <v>46</v>
      </c>
      <c r="G1779" t="s">
        <v>32</v>
      </c>
      <c r="H1779" t="s">
        <v>33</v>
      </c>
      <c r="I1779" t="s">
        <v>34</v>
      </c>
      <c r="J1779" t="s">
        <v>111</v>
      </c>
      <c r="K1779" s="1">
        <v>17026</v>
      </c>
      <c r="L1779" t="s">
        <v>36</v>
      </c>
      <c r="M1779" t="s">
        <v>37</v>
      </c>
      <c r="N1779" t="s">
        <v>84</v>
      </c>
      <c r="O1779" t="s">
        <v>61</v>
      </c>
      <c r="P1779" t="s">
        <v>40</v>
      </c>
      <c r="Q1779">
        <v>1</v>
      </c>
      <c r="R1779" s="1">
        <v>45133</v>
      </c>
      <c r="S1779">
        <v>3</v>
      </c>
      <c r="T1779">
        <v>1</v>
      </c>
      <c r="U1779">
        <v>4</v>
      </c>
      <c r="V1779" s="1">
        <v>44984</v>
      </c>
      <c r="W1779" t="s">
        <v>68</v>
      </c>
      <c r="X1779" t="s">
        <v>42</v>
      </c>
      <c r="Y1779" t="s">
        <v>52</v>
      </c>
      <c r="Z1779">
        <v>4</v>
      </c>
      <c r="AA1779">
        <v>475.03</v>
      </c>
      <c r="AB1779">
        <v>75</v>
      </c>
    </row>
    <row r="1780" spans="1:28" x14ac:dyDescent="0.25">
      <c r="A1780">
        <v>2302</v>
      </c>
      <c r="B1780" s="1">
        <v>43467</v>
      </c>
      <c r="C1780" t="s">
        <v>133</v>
      </c>
      <c r="D1780" t="s">
        <v>54</v>
      </c>
      <c r="E1780" t="s">
        <v>108</v>
      </c>
      <c r="F1780" t="s">
        <v>31</v>
      </c>
      <c r="G1780" t="s">
        <v>32</v>
      </c>
      <c r="H1780" t="s">
        <v>33</v>
      </c>
      <c r="I1780" t="s">
        <v>34</v>
      </c>
      <c r="J1780" t="s">
        <v>101</v>
      </c>
      <c r="K1780" s="1">
        <v>32475</v>
      </c>
      <c r="L1780" t="s">
        <v>36</v>
      </c>
      <c r="M1780" t="s">
        <v>37</v>
      </c>
      <c r="N1780" t="s">
        <v>49</v>
      </c>
      <c r="O1780" t="s">
        <v>67</v>
      </c>
      <c r="P1780" t="s">
        <v>40</v>
      </c>
      <c r="Q1780">
        <v>4</v>
      </c>
      <c r="R1780" s="1">
        <v>45028</v>
      </c>
      <c r="S1780">
        <v>2</v>
      </c>
      <c r="T1780">
        <v>5</v>
      </c>
      <c r="U1780">
        <v>3</v>
      </c>
      <c r="V1780" s="1">
        <v>44996</v>
      </c>
      <c r="W1780" t="s">
        <v>62</v>
      </c>
      <c r="X1780" t="s">
        <v>42</v>
      </c>
      <c r="Y1780" t="s">
        <v>73</v>
      </c>
      <c r="Z1780">
        <v>2</v>
      </c>
      <c r="AA1780">
        <v>173.45</v>
      </c>
      <c r="AB1780">
        <v>31</v>
      </c>
    </row>
    <row r="1781" spans="1:28" x14ac:dyDescent="0.25">
      <c r="A1781">
        <v>2303</v>
      </c>
      <c r="B1781" s="1">
        <v>43764</v>
      </c>
      <c r="C1781" t="s">
        <v>133</v>
      </c>
      <c r="D1781" t="s">
        <v>81</v>
      </c>
      <c r="E1781" t="s">
        <v>108</v>
      </c>
      <c r="F1781" t="s">
        <v>31</v>
      </c>
      <c r="G1781" t="s">
        <v>32</v>
      </c>
      <c r="H1781" t="s">
        <v>33</v>
      </c>
      <c r="I1781" t="s">
        <v>34</v>
      </c>
      <c r="J1781" t="s">
        <v>70</v>
      </c>
      <c r="K1781" s="1">
        <v>21181</v>
      </c>
      <c r="L1781" t="s">
        <v>36</v>
      </c>
      <c r="M1781" t="s">
        <v>37</v>
      </c>
      <c r="N1781" t="s">
        <v>72</v>
      </c>
      <c r="O1781" t="s">
        <v>77</v>
      </c>
      <c r="P1781" t="s">
        <v>40</v>
      </c>
      <c r="Q1781">
        <v>5</v>
      </c>
      <c r="R1781" s="1">
        <v>44958</v>
      </c>
      <c r="S1781">
        <v>5</v>
      </c>
      <c r="T1781">
        <v>5</v>
      </c>
      <c r="U1781">
        <v>1</v>
      </c>
      <c r="V1781" s="1">
        <v>44939</v>
      </c>
      <c r="W1781" t="s">
        <v>50</v>
      </c>
      <c r="X1781" t="s">
        <v>51</v>
      </c>
      <c r="Y1781" t="s">
        <v>73</v>
      </c>
      <c r="Z1781">
        <v>2</v>
      </c>
      <c r="AA1781">
        <v>813.39</v>
      </c>
      <c r="AB1781">
        <v>62</v>
      </c>
    </row>
    <row r="1782" spans="1:28" x14ac:dyDescent="0.25">
      <c r="A1782">
        <v>2304</v>
      </c>
      <c r="B1782" s="1">
        <v>44297</v>
      </c>
      <c r="C1782" t="s">
        <v>136</v>
      </c>
      <c r="D1782" t="s">
        <v>87</v>
      </c>
      <c r="E1782" t="s">
        <v>30</v>
      </c>
      <c r="F1782" t="s">
        <v>55</v>
      </c>
      <c r="G1782" t="s">
        <v>56</v>
      </c>
      <c r="H1782" t="s">
        <v>46</v>
      </c>
      <c r="I1782" t="s">
        <v>34</v>
      </c>
      <c r="J1782" t="s">
        <v>65</v>
      </c>
      <c r="K1782" s="1">
        <v>20931</v>
      </c>
      <c r="L1782" t="s">
        <v>36</v>
      </c>
      <c r="M1782" t="s">
        <v>37</v>
      </c>
      <c r="N1782" t="s">
        <v>38</v>
      </c>
      <c r="O1782" t="s">
        <v>77</v>
      </c>
      <c r="P1782" t="s">
        <v>40</v>
      </c>
      <c r="Q1782">
        <v>2</v>
      </c>
      <c r="R1782" s="1">
        <v>45106</v>
      </c>
      <c r="S1782">
        <v>5</v>
      </c>
      <c r="T1782">
        <v>1</v>
      </c>
      <c r="U1782">
        <v>2</v>
      </c>
      <c r="V1782" s="1">
        <v>44853</v>
      </c>
      <c r="W1782" t="s">
        <v>50</v>
      </c>
      <c r="X1782" t="s">
        <v>42</v>
      </c>
      <c r="Y1782" t="s">
        <v>73</v>
      </c>
      <c r="Z1782">
        <v>5</v>
      </c>
      <c r="AA1782">
        <v>759.9</v>
      </c>
      <c r="AB1782">
        <v>64</v>
      </c>
    </row>
    <row r="1783" spans="1:28" x14ac:dyDescent="0.25">
      <c r="A1783">
        <v>2305</v>
      </c>
      <c r="B1783" s="1">
        <v>43810</v>
      </c>
      <c r="C1783" t="s">
        <v>113</v>
      </c>
      <c r="D1783" t="s">
        <v>44</v>
      </c>
      <c r="E1783" t="s">
        <v>30</v>
      </c>
      <c r="F1783" t="s">
        <v>46</v>
      </c>
      <c r="G1783" t="s">
        <v>45</v>
      </c>
      <c r="H1783" t="s">
        <v>55</v>
      </c>
      <c r="I1783" t="s">
        <v>34</v>
      </c>
      <c r="J1783" t="s">
        <v>70</v>
      </c>
      <c r="K1783" s="1">
        <v>25844</v>
      </c>
      <c r="L1783" t="s">
        <v>36</v>
      </c>
      <c r="M1783" t="s">
        <v>37</v>
      </c>
      <c r="N1783" t="s">
        <v>38</v>
      </c>
      <c r="O1783" t="s">
        <v>77</v>
      </c>
      <c r="P1783" t="s">
        <v>40</v>
      </c>
      <c r="Q1783">
        <v>2</v>
      </c>
      <c r="R1783" s="1">
        <v>45072</v>
      </c>
      <c r="S1783">
        <v>4</v>
      </c>
      <c r="T1783">
        <v>5</v>
      </c>
      <c r="U1783">
        <v>5</v>
      </c>
      <c r="V1783" s="1">
        <v>45040</v>
      </c>
      <c r="W1783" t="s">
        <v>92</v>
      </c>
      <c r="X1783" t="s">
        <v>51</v>
      </c>
      <c r="Y1783" t="s">
        <v>52</v>
      </c>
      <c r="Z1783">
        <v>2</v>
      </c>
      <c r="AA1783">
        <v>933.39</v>
      </c>
      <c r="AB1783">
        <v>49</v>
      </c>
    </row>
    <row r="1784" spans="1:28" x14ac:dyDescent="0.25">
      <c r="A1784">
        <v>2306</v>
      </c>
      <c r="B1784" s="1">
        <v>44125</v>
      </c>
      <c r="C1784" t="s">
        <v>113</v>
      </c>
      <c r="D1784" t="s">
        <v>29</v>
      </c>
      <c r="E1784" t="s">
        <v>30</v>
      </c>
      <c r="F1784" t="s">
        <v>46</v>
      </c>
      <c r="G1784" t="s">
        <v>56</v>
      </c>
      <c r="H1784" t="s">
        <v>55</v>
      </c>
      <c r="I1784" t="s">
        <v>34</v>
      </c>
      <c r="J1784" t="s">
        <v>96</v>
      </c>
      <c r="K1784" s="1">
        <v>36470</v>
      </c>
      <c r="L1784" t="s">
        <v>36</v>
      </c>
      <c r="M1784" t="s">
        <v>48</v>
      </c>
      <c r="N1784" t="s">
        <v>49</v>
      </c>
      <c r="O1784" t="s">
        <v>67</v>
      </c>
      <c r="P1784" t="s">
        <v>40</v>
      </c>
      <c r="Q1784">
        <v>1</v>
      </c>
      <c r="R1784" s="1">
        <v>45041</v>
      </c>
      <c r="S1784">
        <v>3</v>
      </c>
      <c r="T1784">
        <v>4</v>
      </c>
      <c r="U1784">
        <v>3</v>
      </c>
      <c r="V1784" s="1">
        <v>44985</v>
      </c>
      <c r="W1784" t="s">
        <v>92</v>
      </c>
      <c r="X1784" t="s">
        <v>51</v>
      </c>
      <c r="Y1784" t="s">
        <v>43</v>
      </c>
      <c r="Z1784">
        <v>2</v>
      </c>
      <c r="AA1784">
        <v>217.33</v>
      </c>
      <c r="AB1784">
        <v>21</v>
      </c>
    </row>
    <row r="1785" spans="1:28" x14ac:dyDescent="0.25">
      <c r="A1785">
        <v>2307</v>
      </c>
      <c r="B1785" s="1">
        <v>43959</v>
      </c>
      <c r="C1785" t="s">
        <v>113</v>
      </c>
      <c r="D1785" t="s">
        <v>69</v>
      </c>
      <c r="E1785" t="s">
        <v>30</v>
      </c>
      <c r="F1785" t="s">
        <v>46</v>
      </c>
      <c r="G1785" t="s">
        <v>32</v>
      </c>
      <c r="H1785" t="s">
        <v>46</v>
      </c>
      <c r="I1785" t="s">
        <v>115</v>
      </c>
      <c r="J1785" t="s">
        <v>96</v>
      </c>
      <c r="K1785" s="1">
        <v>32268</v>
      </c>
      <c r="L1785" t="s">
        <v>36</v>
      </c>
      <c r="M1785" t="s">
        <v>48</v>
      </c>
      <c r="N1785" t="s">
        <v>84</v>
      </c>
      <c r="O1785" t="s">
        <v>61</v>
      </c>
      <c r="P1785" t="s">
        <v>40</v>
      </c>
      <c r="Q1785">
        <v>2</v>
      </c>
      <c r="R1785" s="1">
        <v>45129</v>
      </c>
      <c r="S1785">
        <v>5</v>
      </c>
      <c r="T1785">
        <v>2</v>
      </c>
      <c r="U1785">
        <v>3</v>
      </c>
      <c r="V1785" s="1">
        <v>45067</v>
      </c>
      <c r="W1785" t="s">
        <v>50</v>
      </c>
      <c r="X1785" t="s">
        <v>42</v>
      </c>
      <c r="Y1785" t="s">
        <v>73</v>
      </c>
      <c r="Z1785">
        <v>2</v>
      </c>
      <c r="AA1785">
        <v>856.15</v>
      </c>
      <c r="AB1785">
        <v>32</v>
      </c>
    </row>
    <row r="1786" spans="1:28" x14ac:dyDescent="0.25">
      <c r="A1786">
        <v>2308</v>
      </c>
      <c r="B1786" s="1">
        <v>44705</v>
      </c>
      <c r="C1786" t="s">
        <v>120</v>
      </c>
      <c r="D1786" t="s">
        <v>44</v>
      </c>
      <c r="E1786" t="s">
        <v>30</v>
      </c>
      <c r="F1786" t="s">
        <v>55</v>
      </c>
      <c r="G1786" t="s">
        <v>45</v>
      </c>
      <c r="H1786" t="s">
        <v>55</v>
      </c>
      <c r="I1786" t="s">
        <v>34</v>
      </c>
      <c r="J1786" t="s">
        <v>70</v>
      </c>
      <c r="K1786" s="1">
        <v>36289</v>
      </c>
      <c r="L1786" t="s">
        <v>36</v>
      </c>
      <c r="M1786" t="s">
        <v>48</v>
      </c>
      <c r="N1786" t="s">
        <v>60</v>
      </c>
      <c r="O1786" t="s">
        <v>77</v>
      </c>
      <c r="P1786" t="s">
        <v>40</v>
      </c>
      <c r="Q1786">
        <v>5</v>
      </c>
      <c r="R1786" s="1">
        <v>44996</v>
      </c>
      <c r="S1786">
        <v>1</v>
      </c>
      <c r="T1786">
        <v>2</v>
      </c>
      <c r="U1786">
        <v>3</v>
      </c>
      <c r="V1786" s="1">
        <v>44812</v>
      </c>
      <c r="W1786" t="s">
        <v>92</v>
      </c>
      <c r="X1786" t="s">
        <v>42</v>
      </c>
      <c r="Y1786" t="s">
        <v>63</v>
      </c>
      <c r="Z1786">
        <v>4</v>
      </c>
      <c r="AA1786">
        <v>751.86</v>
      </c>
      <c r="AB1786">
        <v>23</v>
      </c>
    </row>
    <row r="1787" spans="1:28" x14ac:dyDescent="0.25">
      <c r="A1787">
        <v>2309</v>
      </c>
      <c r="B1787" s="1">
        <v>43621</v>
      </c>
      <c r="C1787" t="s">
        <v>120</v>
      </c>
      <c r="D1787" t="s">
        <v>29</v>
      </c>
      <c r="E1787" t="s">
        <v>30</v>
      </c>
      <c r="F1787" t="s">
        <v>46</v>
      </c>
      <c r="G1787" t="s">
        <v>45</v>
      </c>
      <c r="H1787" t="s">
        <v>46</v>
      </c>
      <c r="I1787" t="s">
        <v>34</v>
      </c>
      <c r="J1787" t="s">
        <v>65</v>
      </c>
      <c r="K1787" s="1">
        <v>33335</v>
      </c>
      <c r="L1787" t="s">
        <v>36</v>
      </c>
      <c r="M1787" t="s">
        <v>48</v>
      </c>
      <c r="N1787" t="s">
        <v>49</v>
      </c>
      <c r="O1787" t="s">
        <v>39</v>
      </c>
      <c r="P1787" t="s">
        <v>40</v>
      </c>
      <c r="Q1787">
        <v>2</v>
      </c>
      <c r="R1787" s="1">
        <v>44929</v>
      </c>
      <c r="S1787">
        <v>2</v>
      </c>
      <c r="T1787">
        <v>5</v>
      </c>
      <c r="U1787">
        <v>5</v>
      </c>
      <c r="V1787" s="1">
        <v>45127</v>
      </c>
      <c r="W1787" t="s">
        <v>92</v>
      </c>
      <c r="X1787" t="s">
        <v>42</v>
      </c>
      <c r="Y1787" t="s">
        <v>52</v>
      </c>
      <c r="Z1787">
        <v>1</v>
      </c>
      <c r="AA1787">
        <v>309.24</v>
      </c>
      <c r="AB1787">
        <v>28</v>
      </c>
    </row>
    <row r="1788" spans="1:28" x14ac:dyDescent="0.25">
      <c r="A1788">
        <v>2310</v>
      </c>
      <c r="B1788" s="1">
        <v>44672</v>
      </c>
      <c r="C1788" t="s">
        <v>122</v>
      </c>
      <c r="D1788" t="s">
        <v>69</v>
      </c>
      <c r="E1788" t="s">
        <v>30</v>
      </c>
      <c r="F1788" t="s">
        <v>46</v>
      </c>
      <c r="G1788" t="s">
        <v>56</v>
      </c>
      <c r="H1788" t="s">
        <v>46</v>
      </c>
      <c r="I1788" t="s">
        <v>34</v>
      </c>
      <c r="J1788" t="s">
        <v>97</v>
      </c>
      <c r="K1788" s="1">
        <v>30641</v>
      </c>
      <c r="L1788" t="s">
        <v>36</v>
      </c>
      <c r="M1788" t="s">
        <v>48</v>
      </c>
      <c r="N1788" t="s">
        <v>49</v>
      </c>
      <c r="O1788" t="s">
        <v>61</v>
      </c>
      <c r="P1788" t="s">
        <v>40</v>
      </c>
      <c r="Q1788">
        <v>5</v>
      </c>
      <c r="R1788" s="1">
        <v>44838</v>
      </c>
      <c r="S1788">
        <v>4</v>
      </c>
      <c r="T1788">
        <v>1</v>
      </c>
      <c r="U1788">
        <v>3</v>
      </c>
      <c r="V1788" s="1">
        <v>44922</v>
      </c>
      <c r="W1788" t="s">
        <v>41</v>
      </c>
      <c r="X1788" t="s">
        <v>42</v>
      </c>
      <c r="Y1788" t="s">
        <v>52</v>
      </c>
      <c r="Z1788">
        <v>4</v>
      </c>
      <c r="AA1788">
        <v>581.95000000000005</v>
      </c>
      <c r="AB1788">
        <v>39</v>
      </c>
    </row>
    <row r="1789" spans="1:28" x14ac:dyDescent="0.25">
      <c r="A1789">
        <v>2311</v>
      </c>
      <c r="B1789" s="1">
        <v>43809</v>
      </c>
      <c r="C1789" t="s">
        <v>120</v>
      </c>
      <c r="D1789" t="s">
        <v>94</v>
      </c>
      <c r="E1789" t="s">
        <v>30</v>
      </c>
      <c r="F1789" t="s">
        <v>46</v>
      </c>
      <c r="G1789" t="s">
        <v>45</v>
      </c>
      <c r="H1789" t="s">
        <v>55</v>
      </c>
      <c r="I1789" t="s">
        <v>34</v>
      </c>
      <c r="J1789" t="s">
        <v>70</v>
      </c>
      <c r="K1789" s="1">
        <v>26017</v>
      </c>
      <c r="L1789" t="s">
        <v>36</v>
      </c>
      <c r="M1789" t="s">
        <v>37</v>
      </c>
      <c r="N1789" t="s">
        <v>72</v>
      </c>
      <c r="O1789" t="s">
        <v>77</v>
      </c>
      <c r="P1789" t="s">
        <v>40</v>
      </c>
      <c r="Q1789">
        <v>2</v>
      </c>
      <c r="R1789" s="1">
        <v>45000</v>
      </c>
      <c r="S1789">
        <v>5</v>
      </c>
      <c r="T1789">
        <v>3</v>
      </c>
      <c r="U1789">
        <v>2</v>
      </c>
      <c r="V1789" s="1">
        <v>45020</v>
      </c>
      <c r="W1789" t="s">
        <v>41</v>
      </c>
      <c r="X1789" t="s">
        <v>51</v>
      </c>
      <c r="Y1789" t="s">
        <v>73</v>
      </c>
      <c r="Z1789">
        <v>5</v>
      </c>
      <c r="AA1789">
        <v>616.42999999999995</v>
      </c>
      <c r="AB1789">
        <v>48</v>
      </c>
    </row>
    <row r="1790" spans="1:28" x14ac:dyDescent="0.25">
      <c r="A1790">
        <v>2312</v>
      </c>
      <c r="B1790" s="1">
        <v>43795</v>
      </c>
      <c r="C1790" t="s">
        <v>120</v>
      </c>
      <c r="D1790" t="s">
        <v>74</v>
      </c>
      <c r="E1790" t="s">
        <v>30</v>
      </c>
      <c r="F1790" t="s">
        <v>55</v>
      </c>
      <c r="G1790" t="s">
        <v>32</v>
      </c>
      <c r="H1790" t="s">
        <v>46</v>
      </c>
      <c r="I1790" t="s">
        <v>95</v>
      </c>
      <c r="J1790" t="s">
        <v>70</v>
      </c>
      <c r="K1790" s="1">
        <v>18973</v>
      </c>
      <c r="L1790" t="s">
        <v>36</v>
      </c>
      <c r="M1790" t="s">
        <v>48</v>
      </c>
      <c r="N1790" t="s">
        <v>84</v>
      </c>
      <c r="O1790" t="s">
        <v>39</v>
      </c>
      <c r="P1790" t="s">
        <v>40</v>
      </c>
      <c r="Q1790">
        <v>4</v>
      </c>
      <c r="R1790" s="1">
        <v>45018</v>
      </c>
      <c r="S1790">
        <v>1</v>
      </c>
      <c r="T1790">
        <v>4</v>
      </c>
      <c r="U1790">
        <v>3</v>
      </c>
      <c r="V1790" s="1">
        <v>44932</v>
      </c>
      <c r="W1790" t="s">
        <v>41</v>
      </c>
      <c r="X1790" t="s">
        <v>42</v>
      </c>
      <c r="Y1790" t="s">
        <v>63</v>
      </c>
      <c r="Z1790">
        <v>3</v>
      </c>
      <c r="AA1790">
        <v>623.75</v>
      </c>
      <c r="AB1790">
        <v>68</v>
      </c>
    </row>
    <row r="1791" spans="1:28" x14ac:dyDescent="0.25">
      <c r="A1791">
        <v>2313</v>
      </c>
      <c r="B1791" s="1">
        <v>44452</v>
      </c>
      <c r="C1791" t="s">
        <v>120</v>
      </c>
      <c r="D1791" t="s">
        <v>81</v>
      </c>
      <c r="E1791" t="s">
        <v>30</v>
      </c>
      <c r="F1791" t="s">
        <v>46</v>
      </c>
      <c r="G1791" t="s">
        <v>32</v>
      </c>
      <c r="H1791" t="s">
        <v>55</v>
      </c>
      <c r="I1791" t="s">
        <v>95</v>
      </c>
      <c r="J1791" t="s">
        <v>100</v>
      </c>
      <c r="K1791" s="1">
        <v>36829</v>
      </c>
      <c r="L1791" t="s">
        <v>36</v>
      </c>
      <c r="M1791" t="s">
        <v>48</v>
      </c>
      <c r="N1791" t="s">
        <v>84</v>
      </c>
      <c r="O1791" t="s">
        <v>77</v>
      </c>
      <c r="P1791" t="s">
        <v>40</v>
      </c>
      <c r="Q1791">
        <v>2</v>
      </c>
      <c r="R1791" s="1">
        <v>45020</v>
      </c>
      <c r="S1791">
        <v>5</v>
      </c>
      <c r="T1791">
        <v>2</v>
      </c>
      <c r="U1791">
        <v>3</v>
      </c>
      <c r="V1791" s="1">
        <v>44961</v>
      </c>
      <c r="W1791" t="s">
        <v>62</v>
      </c>
      <c r="X1791" t="s">
        <v>51</v>
      </c>
      <c r="Y1791" t="s">
        <v>73</v>
      </c>
      <c r="Z1791">
        <v>1</v>
      </c>
      <c r="AA1791">
        <v>802.99</v>
      </c>
      <c r="AB1791">
        <v>21</v>
      </c>
    </row>
    <row r="1792" spans="1:28" x14ac:dyDescent="0.25">
      <c r="A1792">
        <v>2314</v>
      </c>
      <c r="B1792" s="1">
        <v>43696</v>
      </c>
      <c r="C1792" t="s">
        <v>120</v>
      </c>
      <c r="D1792" t="s">
        <v>54</v>
      </c>
      <c r="E1792" t="s">
        <v>30</v>
      </c>
      <c r="F1792" t="s">
        <v>46</v>
      </c>
      <c r="G1792" t="s">
        <v>32</v>
      </c>
      <c r="H1792" t="s">
        <v>46</v>
      </c>
      <c r="I1792" t="s">
        <v>95</v>
      </c>
      <c r="J1792" t="s">
        <v>70</v>
      </c>
      <c r="K1792" s="1">
        <v>22572</v>
      </c>
      <c r="L1792" t="s">
        <v>36</v>
      </c>
      <c r="M1792" t="s">
        <v>37</v>
      </c>
      <c r="N1792" t="s">
        <v>84</v>
      </c>
      <c r="O1792" t="s">
        <v>67</v>
      </c>
      <c r="P1792" t="s">
        <v>40</v>
      </c>
      <c r="Q1792">
        <v>1</v>
      </c>
      <c r="R1792" s="1">
        <v>45100</v>
      </c>
      <c r="S1792">
        <v>4</v>
      </c>
      <c r="T1792">
        <v>1</v>
      </c>
      <c r="U1792">
        <v>3</v>
      </c>
      <c r="V1792" s="1">
        <v>44883</v>
      </c>
      <c r="W1792" t="s">
        <v>92</v>
      </c>
      <c r="X1792" t="s">
        <v>51</v>
      </c>
      <c r="Y1792" t="s">
        <v>43</v>
      </c>
      <c r="Z1792">
        <v>1</v>
      </c>
      <c r="AA1792">
        <v>725.98</v>
      </c>
      <c r="AB1792">
        <v>58</v>
      </c>
    </row>
    <row r="1793" spans="1:28" x14ac:dyDescent="0.25">
      <c r="A1793">
        <v>2315</v>
      </c>
      <c r="B1793" s="1">
        <v>44724</v>
      </c>
      <c r="C1793" t="s">
        <v>133</v>
      </c>
      <c r="D1793" t="s">
        <v>29</v>
      </c>
      <c r="E1793" t="s">
        <v>30</v>
      </c>
      <c r="F1793" t="s">
        <v>55</v>
      </c>
      <c r="G1793" t="s">
        <v>45</v>
      </c>
      <c r="H1793" t="s">
        <v>55</v>
      </c>
      <c r="I1793" t="s">
        <v>34</v>
      </c>
      <c r="J1793" t="s">
        <v>96</v>
      </c>
      <c r="K1793" s="1">
        <v>31462</v>
      </c>
      <c r="L1793" t="s">
        <v>36</v>
      </c>
      <c r="M1793" t="s">
        <v>37</v>
      </c>
      <c r="N1793" t="s">
        <v>60</v>
      </c>
      <c r="O1793" t="s">
        <v>67</v>
      </c>
      <c r="P1793" t="s">
        <v>40</v>
      </c>
      <c r="Q1793">
        <v>4</v>
      </c>
      <c r="R1793" s="1">
        <v>44783</v>
      </c>
      <c r="S1793">
        <v>4</v>
      </c>
      <c r="T1793">
        <v>3</v>
      </c>
      <c r="U1793">
        <v>2</v>
      </c>
      <c r="V1793" s="1">
        <v>44900</v>
      </c>
      <c r="W1793" t="s">
        <v>50</v>
      </c>
      <c r="X1793" t="s">
        <v>51</v>
      </c>
      <c r="Y1793" t="s">
        <v>52</v>
      </c>
      <c r="Z1793">
        <v>1</v>
      </c>
      <c r="AA1793">
        <v>252.59</v>
      </c>
      <c r="AB1793">
        <v>36</v>
      </c>
    </row>
    <row r="1794" spans="1:28" x14ac:dyDescent="0.25">
      <c r="A1794">
        <v>2316</v>
      </c>
      <c r="B1794" s="1">
        <v>44398</v>
      </c>
      <c r="C1794" t="s">
        <v>133</v>
      </c>
      <c r="D1794" t="s">
        <v>85</v>
      </c>
      <c r="E1794" t="s">
        <v>30</v>
      </c>
      <c r="F1794" t="s">
        <v>55</v>
      </c>
      <c r="G1794" t="s">
        <v>56</v>
      </c>
      <c r="H1794" t="s">
        <v>55</v>
      </c>
      <c r="I1794" t="s">
        <v>34</v>
      </c>
      <c r="J1794" t="s">
        <v>70</v>
      </c>
      <c r="K1794" s="1">
        <v>26936</v>
      </c>
      <c r="L1794" t="s">
        <v>36</v>
      </c>
      <c r="M1794" t="s">
        <v>48</v>
      </c>
      <c r="N1794" t="s">
        <v>84</v>
      </c>
      <c r="O1794" t="s">
        <v>77</v>
      </c>
      <c r="P1794" t="s">
        <v>40</v>
      </c>
      <c r="Q1794">
        <v>2</v>
      </c>
      <c r="R1794" s="1">
        <v>44810</v>
      </c>
      <c r="S1794">
        <v>4</v>
      </c>
      <c r="T1794">
        <v>2</v>
      </c>
      <c r="U1794">
        <v>5</v>
      </c>
      <c r="V1794" s="1">
        <v>45069</v>
      </c>
      <c r="W1794" t="s">
        <v>92</v>
      </c>
      <c r="X1794" t="s">
        <v>42</v>
      </c>
      <c r="Y1794" t="s">
        <v>43</v>
      </c>
      <c r="Z1794">
        <v>1</v>
      </c>
      <c r="AA1794">
        <v>731.84</v>
      </c>
      <c r="AB1794">
        <v>48</v>
      </c>
    </row>
    <row r="1795" spans="1:28" x14ac:dyDescent="0.25">
      <c r="A1795">
        <v>2317</v>
      </c>
      <c r="B1795" s="1">
        <v>44148</v>
      </c>
      <c r="C1795" t="s">
        <v>133</v>
      </c>
      <c r="D1795" t="s">
        <v>44</v>
      </c>
      <c r="E1795" t="s">
        <v>30</v>
      </c>
      <c r="F1795" t="s">
        <v>55</v>
      </c>
      <c r="G1795" t="s">
        <v>45</v>
      </c>
      <c r="H1795" t="s">
        <v>33</v>
      </c>
      <c r="I1795" t="s">
        <v>34</v>
      </c>
      <c r="J1795" t="s">
        <v>105</v>
      </c>
      <c r="K1795" s="1">
        <v>16239</v>
      </c>
      <c r="L1795" t="s">
        <v>36</v>
      </c>
      <c r="M1795" t="s">
        <v>37</v>
      </c>
      <c r="N1795" t="s">
        <v>72</v>
      </c>
      <c r="O1795" t="s">
        <v>61</v>
      </c>
      <c r="P1795" t="s">
        <v>40</v>
      </c>
      <c r="Q1795">
        <v>1</v>
      </c>
      <c r="R1795" s="1">
        <v>44964</v>
      </c>
      <c r="S1795">
        <v>2</v>
      </c>
      <c r="T1795">
        <v>2</v>
      </c>
      <c r="U1795">
        <v>1</v>
      </c>
      <c r="V1795" s="1">
        <v>44966</v>
      </c>
      <c r="W1795" t="s">
        <v>50</v>
      </c>
      <c r="X1795" t="s">
        <v>51</v>
      </c>
      <c r="Y1795" t="s">
        <v>43</v>
      </c>
      <c r="Z1795">
        <v>1</v>
      </c>
      <c r="AA1795">
        <v>787.01</v>
      </c>
      <c r="AB1795">
        <v>76</v>
      </c>
    </row>
    <row r="1796" spans="1:28" x14ac:dyDescent="0.25">
      <c r="A1796">
        <v>2318</v>
      </c>
      <c r="B1796" s="1">
        <v>44612</v>
      </c>
      <c r="C1796" t="s">
        <v>133</v>
      </c>
      <c r="D1796" t="s">
        <v>87</v>
      </c>
      <c r="E1796" t="s">
        <v>30</v>
      </c>
      <c r="F1796" t="s">
        <v>46</v>
      </c>
      <c r="G1796" t="s">
        <v>45</v>
      </c>
      <c r="H1796" t="s">
        <v>33</v>
      </c>
      <c r="I1796" t="s">
        <v>34</v>
      </c>
      <c r="J1796" t="s">
        <v>70</v>
      </c>
      <c r="K1796" s="1">
        <v>20904</v>
      </c>
      <c r="L1796" t="s">
        <v>36</v>
      </c>
      <c r="M1796" t="s">
        <v>37</v>
      </c>
      <c r="N1796" t="s">
        <v>38</v>
      </c>
      <c r="O1796" t="s">
        <v>39</v>
      </c>
      <c r="P1796" t="s">
        <v>40</v>
      </c>
      <c r="Q1796">
        <v>2</v>
      </c>
      <c r="R1796" s="1">
        <v>44915</v>
      </c>
      <c r="S1796">
        <v>2</v>
      </c>
      <c r="T1796">
        <v>1</v>
      </c>
      <c r="U1796">
        <v>5</v>
      </c>
      <c r="V1796" s="1">
        <v>45099</v>
      </c>
      <c r="W1796" t="s">
        <v>92</v>
      </c>
      <c r="X1796" t="s">
        <v>51</v>
      </c>
      <c r="Y1796" t="s">
        <v>52</v>
      </c>
      <c r="Z1796">
        <v>2</v>
      </c>
      <c r="AA1796">
        <v>303.8</v>
      </c>
      <c r="AB1796">
        <v>65</v>
      </c>
    </row>
    <row r="1797" spans="1:28" x14ac:dyDescent="0.25">
      <c r="A1797">
        <v>2319</v>
      </c>
      <c r="B1797" s="1">
        <v>43552</v>
      </c>
      <c r="C1797" t="s">
        <v>133</v>
      </c>
      <c r="D1797" t="s">
        <v>64</v>
      </c>
      <c r="E1797" t="s">
        <v>108</v>
      </c>
      <c r="F1797" t="s">
        <v>31</v>
      </c>
      <c r="G1797" t="s">
        <v>45</v>
      </c>
      <c r="H1797" t="s">
        <v>46</v>
      </c>
      <c r="I1797" t="s">
        <v>34</v>
      </c>
      <c r="J1797" t="s">
        <v>58</v>
      </c>
      <c r="K1797" s="1">
        <v>30365</v>
      </c>
      <c r="L1797" t="s">
        <v>36</v>
      </c>
      <c r="M1797" t="s">
        <v>37</v>
      </c>
      <c r="N1797" t="s">
        <v>38</v>
      </c>
      <c r="O1797" t="s">
        <v>39</v>
      </c>
      <c r="P1797" t="s">
        <v>40</v>
      </c>
      <c r="Q1797">
        <v>5</v>
      </c>
      <c r="R1797" s="1">
        <v>45014</v>
      </c>
      <c r="S1797">
        <v>5</v>
      </c>
      <c r="T1797">
        <v>4</v>
      </c>
      <c r="U1797">
        <v>3</v>
      </c>
      <c r="V1797" s="1">
        <v>44916</v>
      </c>
      <c r="W1797" t="s">
        <v>50</v>
      </c>
      <c r="X1797" t="s">
        <v>42</v>
      </c>
      <c r="Y1797" t="s">
        <v>73</v>
      </c>
      <c r="Z1797">
        <v>3</v>
      </c>
      <c r="AA1797">
        <v>832.15</v>
      </c>
      <c r="AB1797">
        <v>36</v>
      </c>
    </row>
    <row r="1798" spans="1:28" x14ac:dyDescent="0.25">
      <c r="A1798">
        <v>2320</v>
      </c>
      <c r="B1798" s="1">
        <v>44860</v>
      </c>
      <c r="C1798" t="s">
        <v>133</v>
      </c>
      <c r="D1798" t="s">
        <v>94</v>
      </c>
      <c r="E1798" t="s">
        <v>108</v>
      </c>
      <c r="F1798" t="s">
        <v>46</v>
      </c>
      <c r="G1798" t="s">
        <v>45</v>
      </c>
      <c r="H1798" t="s">
        <v>55</v>
      </c>
      <c r="I1798" t="s">
        <v>34</v>
      </c>
      <c r="J1798" t="s">
        <v>97</v>
      </c>
      <c r="K1798" s="1">
        <v>23629</v>
      </c>
      <c r="L1798" t="s">
        <v>36</v>
      </c>
      <c r="M1798" t="s">
        <v>37</v>
      </c>
      <c r="N1798" t="s">
        <v>38</v>
      </c>
      <c r="O1798" t="s">
        <v>61</v>
      </c>
      <c r="P1798" t="s">
        <v>40</v>
      </c>
      <c r="Q1798">
        <v>4</v>
      </c>
      <c r="R1798" s="1">
        <v>44969</v>
      </c>
      <c r="S1798">
        <v>5</v>
      </c>
      <c r="T1798">
        <v>1</v>
      </c>
      <c r="U1798">
        <v>3</v>
      </c>
      <c r="V1798" s="1">
        <v>45132</v>
      </c>
      <c r="W1798" t="s">
        <v>92</v>
      </c>
      <c r="X1798" t="s">
        <v>51</v>
      </c>
      <c r="Y1798" t="s">
        <v>52</v>
      </c>
      <c r="Z1798">
        <v>5</v>
      </c>
      <c r="AA1798">
        <v>509.71</v>
      </c>
      <c r="AB1798">
        <v>58</v>
      </c>
    </row>
    <row r="1799" spans="1:28" x14ac:dyDescent="0.25">
      <c r="A1799">
        <v>2321</v>
      </c>
      <c r="B1799" s="1">
        <v>45056</v>
      </c>
      <c r="C1799" t="s">
        <v>133</v>
      </c>
      <c r="D1799" t="s">
        <v>74</v>
      </c>
      <c r="E1799" t="s">
        <v>30</v>
      </c>
      <c r="F1799" t="s">
        <v>55</v>
      </c>
      <c r="G1799" t="s">
        <v>32</v>
      </c>
      <c r="H1799" t="s">
        <v>55</v>
      </c>
      <c r="I1799" t="s">
        <v>34</v>
      </c>
      <c r="J1799" t="s">
        <v>70</v>
      </c>
      <c r="K1799" s="1">
        <v>18861</v>
      </c>
      <c r="L1799" t="s">
        <v>36</v>
      </c>
      <c r="M1799" t="s">
        <v>37</v>
      </c>
      <c r="N1799" t="s">
        <v>72</v>
      </c>
      <c r="O1799" t="s">
        <v>77</v>
      </c>
      <c r="P1799" t="s">
        <v>40</v>
      </c>
      <c r="Q1799">
        <v>2</v>
      </c>
      <c r="R1799" s="1">
        <v>44872</v>
      </c>
      <c r="S1799">
        <v>4</v>
      </c>
      <c r="T1799">
        <v>2</v>
      </c>
      <c r="U1799">
        <v>5</v>
      </c>
      <c r="V1799" s="1">
        <v>44810</v>
      </c>
      <c r="W1799" t="s">
        <v>92</v>
      </c>
      <c r="X1799" t="s">
        <v>42</v>
      </c>
      <c r="Y1799" t="s">
        <v>52</v>
      </c>
      <c r="Z1799">
        <v>3</v>
      </c>
      <c r="AA1799">
        <v>781.95</v>
      </c>
      <c r="AB1799">
        <v>72</v>
      </c>
    </row>
    <row r="1800" spans="1:28" x14ac:dyDescent="0.25">
      <c r="A1800">
        <v>2322</v>
      </c>
      <c r="B1800" s="1">
        <v>44805</v>
      </c>
      <c r="C1800" t="s">
        <v>133</v>
      </c>
      <c r="D1800" t="s">
        <v>81</v>
      </c>
      <c r="E1800" t="s">
        <v>30</v>
      </c>
      <c r="F1800" t="s">
        <v>31</v>
      </c>
      <c r="G1800" t="s">
        <v>32</v>
      </c>
      <c r="H1800" t="s">
        <v>46</v>
      </c>
      <c r="I1800" t="s">
        <v>34</v>
      </c>
      <c r="J1800" t="s">
        <v>70</v>
      </c>
      <c r="K1800" s="1">
        <v>23128</v>
      </c>
      <c r="L1800" t="s">
        <v>36</v>
      </c>
      <c r="M1800" t="s">
        <v>37</v>
      </c>
      <c r="N1800" t="s">
        <v>84</v>
      </c>
      <c r="O1800" t="s">
        <v>77</v>
      </c>
      <c r="P1800" t="s">
        <v>40</v>
      </c>
      <c r="Q1800">
        <v>5</v>
      </c>
      <c r="R1800" s="1">
        <v>44793</v>
      </c>
      <c r="S1800">
        <v>4</v>
      </c>
      <c r="T1800">
        <v>3</v>
      </c>
      <c r="U1800">
        <v>4</v>
      </c>
      <c r="V1800" s="1">
        <v>44989</v>
      </c>
      <c r="W1800" t="s">
        <v>92</v>
      </c>
      <c r="X1800" t="s">
        <v>42</v>
      </c>
      <c r="Y1800" t="s">
        <v>63</v>
      </c>
      <c r="Z1800">
        <v>3</v>
      </c>
      <c r="AA1800">
        <v>178.4</v>
      </c>
      <c r="AB1800">
        <v>59</v>
      </c>
    </row>
    <row r="1801" spans="1:28" x14ac:dyDescent="0.25">
      <c r="A1801">
        <v>2323</v>
      </c>
      <c r="B1801" s="1">
        <v>44307</v>
      </c>
      <c r="C1801" t="s">
        <v>133</v>
      </c>
      <c r="D1801" t="s">
        <v>54</v>
      </c>
      <c r="E1801" t="s">
        <v>30</v>
      </c>
      <c r="F1801" t="s">
        <v>46</v>
      </c>
      <c r="G1801" t="s">
        <v>32</v>
      </c>
      <c r="H1801" t="s">
        <v>33</v>
      </c>
      <c r="I1801" t="s">
        <v>34</v>
      </c>
      <c r="J1801" t="s">
        <v>96</v>
      </c>
      <c r="K1801" s="1">
        <v>21736</v>
      </c>
      <c r="L1801" t="s">
        <v>36</v>
      </c>
      <c r="M1801" t="s">
        <v>37</v>
      </c>
      <c r="N1801" t="s">
        <v>84</v>
      </c>
      <c r="O1801" t="s">
        <v>77</v>
      </c>
      <c r="P1801" t="s">
        <v>40</v>
      </c>
      <c r="Q1801">
        <v>5</v>
      </c>
      <c r="R1801" s="1">
        <v>44886</v>
      </c>
      <c r="S1801">
        <v>2</v>
      </c>
      <c r="T1801">
        <v>1</v>
      </c>
      <c r="U1801">
        <v>3</v>
      </c>
      <c r="V1801" s="1">
        <v>44925</v>
      </c>
      <c r="W1801" t="s">
        <v>62</v>
      </c>
      <c r="X1801" t="s">
        <v>51</v>
      </c>
      <c r="Y1801" t="s">
        <v>52</v>
      </c>
      <c r="Z1801">
        <v>3</v>
      </c>
      <c r="AA1801">
        <v>964.4</v>
      </c>
      <c r="AB1801">
        <v>62</v>
      </c>
    </row>
    <row r="1802" spans="1:28" x14ac:dyDescent="0.25">
      <c r="A1802">
        <v>2324</v>
      </c>
      <c r="B1802" s="1">
        <v>44400</v>
      </c>
      <c r="C1802" t="s">
        <v>133</v>
      </c>
      <c r="D1802" t="s">
        <v>69</v>
      </c>
      <c r="E1802" t="s">
        <v>108</v>
      </c>
      <c r="F1802" t="s">
        <v>46</v>
      </c>
      <c r="G1802" t="s">
        <v>45</v>
      </c>
      <c r="H1802" t="s">
        <v>33</v>
      </c>
      <c r="I1802" t="s">
        <v>34</v>
      </c>
      <c r="J1802" t="s">
        <v>65</v>
      </c>
      <c r="K1802" s="1">
        <v>35263</v>
      </c>
      <c r="L1802" t="s">
        <v>36</v>
      </c>
      <c r="M1802" t="s">
        <v>37</v>
      </c>
      <c r="N1802" t="s">
        <v>72</v>
      </c>
      <c r="O1802" t="s">
        <v>39</v>
      </c>
      <c r="P1802" t="s">
        <v>40</v>
      </c>
      <c r="Q1802">
        <v>4</v>
      </c>
      <c r="R1802" s="1">
        <v>45101</v>
      </c>
      <c r="S1802">
        <v>1</v>
      </c>
      <c r="T1802">
        <v>2</v>
      </c>
      <c r="U1802">
        <v>4</v>
      </c>
      <c r="V1802" s="1">
        <v>45045</v>
      </c>
      <c r="W1802" t="s">
        <v>92</v>
      </c>
      <c r="X1802" t="s">
        <v>51</v>
      </c>
      <c r="Y1802" t="s">
        <v>52</v>
      </c>
      <c r="Z1802">
        <v>1</v>
      </c>
      <c r="AA1802">
        <v>299.75</v>
      </c>
      <c r="AB1802">
        <v>25</v>
      </c>
    </row>
    <row r="1803" spans="1:28" x14ac:dyDescent="0.25">
      <c r="A1803">
        <v>2325</v>
      </c>
      <c r="B1803" s="1">
        <v>44194</v>
      </c>
      <c r="C1803" t="s">
        <v>133</v>
      </c>
      <c r="D1803" t="s">
        <v>29</v>
      </c>
      <c r="E1803" t="s">
        <v>30</v>
      </c>
      <c r="F1803" t="s">
        <v>46</v>
      </c>
      <c r="G1803" t="s">
        <v>45</v>
      </c>
      <c r="H1803" t="s">
        <v>33</v>
      </c>
      <c r="I1803" t="s">
        <v>34</v>
      </c>
      <c r="J1803" t="s">
        <v>70</v>
      </c>
      <c r="K1803" s="1">
        <v>36453</v>
      </c>
      <c r="L1803" t="s">
        <v>36</v>
      </c>
      <c r="M1803" t="s">
        <v>37</v>
      </c>
      <c r="N1803" t="s">
        <v>84</v>
      </c>
      <c r="O1803" t="s">
        <v>77</v>
      </c>
      <c r="P1803" t="s">
        <v>40</v>
      </c>
      <c r="Q1803">
        <v>1</v>
      </c>
      <c r="R1803" s="1">
        <v>44922</v>
      </c>
      <c r="S1803">
        <v>4</v>
      </c>
      <c r="T1803">
        <v>4</v>
      </c>
      <c r="U1803">
        <v>1</v>
      </c>
      <c r="V1803" s="1">
        <v>44930</v>
      </c>
      <c r="W1803" t="s">
        <v>62</v>
      </c>
      <c r="X1803" t="s">
        <v>42</v>
      </c>
      <c r="Y1803" t="s">
        <v>63</v>
      </c>
      <c r="Z1803">
        <v>2</v>
      </c>
      <c r="AA1803">
        <v>745.68</v>
      </c>
      <c r="AB1803">
        <v>21</v>
      </c>
    </row>
    <row r="1804" spans="1:28" x14ac:dyDescent="0.25">
      <c r="A1804">
        <v>2326</v>
      </c>
      <c r="B1804" s="1">
        <v>44781</v>
      </c>
      <c r="C1804" t="s">
        <v>136</v>
      </c>
      <c r="D1804" t="s">
        <v>85</v>
      </c>
      <c r="E1804" t="s">
        <v>30</v>
      </c>
      <c r="F1804" t="s">
        <v>31</v>
      </c>
      <c r="G1804" t="s">
        <v>45</v>
      </c>
      <c r="H1804" t="s">
        <v>33</v>
      </c>
      <c r="I1804" t="s">
        <v>34</v>
      </c>
      <c r="J1804" t="s">
        <v>96</v>
      </c>
      <c r="K1804" s="1">
        <v>17490</v>
      </c>
      <c r="L1804" t="s">
        <v>36</v>
      </c>
      <c r="M1804" t="s">
        <v>37</v>
      </c>
      <c r="N1804" t="s">
        <v>72</v>
      </c>
      <c r="O1804" t="s">
        <v>61</v>
      </c>
      <c r="P1804" t="s">
        <v>40</v>
      </c>
      <c r="Q1804">
        <v>2</v>
      </c>
      <c r="R1804" s="1">
        <v>45035</v>
      </c>
      <c r="S1804">
        <v>3</v>
      </c>
      <c r="T1804">
        <v>1</v>
      </c>
      <c r="U1804">
        <v>4</v>
      </c>
      <c r="V1804" s="1">
        <v>44932</v>
      </c>
      <c r="W1804" t="s">
        <v>50</v>
      </c>
      <c r="X1804" t="s">
        <v>51</v>
      </c>
      <c r="Y1804" t="s">
        <v>63</v>
      </c>
      <c r="Z1804">
        <v>5</v>
      </c>
      <c r="AA1804">
        <v>263.20999999999998</v>
      </c>
      <c r="AB1804">
        <v>75</v>
      </c>
    </row>
    <row r="1805" spans="1:28" x14ac:dyDescent="0.25">
      <c r="A1805">
        <v>2327</v>
      </c>
      <c r="B1805" s="1">
        <v>44042</v>
      </c>
      <c r="C1805" t="s">
        <v>113</v>
      </c>
      <c r="D1805" t="s">
        <v>44</v>
      </c>
      <c r="E1805" t="s">
        <v>30</v>
      </c>
      <c r="F1805" t="s">
        <v>55</v>
      </c>
      <c r="G1805" t="s">
        <v>45</v>
      </c>
      <c r="H1805" t="s">
        <v>46</v>
      </c>
      <c r="I1805" t="s">
        <v>34</v>
      </c>
      <c r="J1805" t="s">
        <v>70</v>
      </c>
      <c r="K1805" s="1">
        <v>26264</v>
      </c>
      <c r="L1805" t="s">
        <v>36</v>
      </c>
      <c r="M1805" t="s">
        <v>48</v>
      </c>
      <c r="N1805" t="s">
        <v>72</v>
      </c>
      <c r="O1805" t="s">
        <v>67</v>
      </c>
      <c r="P1805" t="s">
        <v>40</v>
      </c>
      <c r="Q1805">
        <v>4</v>
      </c>
      <c r="R1805" s="1">
        <v>45014</v>
      </c>
      <c r="S1805">
        <v>4</v>
      </c>
      <c r="T1805">
        <v>1</v>
      </c>
      <c r="U1805">
        <v>2</v>
      </c>
      <c r="V1805" s="1">
        <v>44854</v>
      </c>
      <c r="W1805" t="s">
        <v>50</v>
      </c>
      <c r="X1805" t="s">
        <v>51</v>
      </c>
      <c r="Y1805" t="s">
        <v>52</v>
      </c>
      <c r="Z1805">
        <v>1</v>
      </c>
      <c r="AA1805">
        <v>802.98</v>
      </c>
      <c r="AB1805">
        <v>49</v>
      </c>
    </row>
    <row r="1806" spans="1:28" x14ac:dyDescent="0.25">
      <c r="A1806">
        <v>2328</v>
      </c>
      <c r="B1806" s="1">
        <v>43542</v>
      </c>
      <c r="C1806" t="s">
        <v>113</v>
      </c>
      <c r="D1806" t="s">
        <v>87</v>
      </c>
      <c r="E1806" t="s">
        <v>30</v>
      </c>
      <c r="F1806" t="s">
        <v>55</v>
      </c>
      <c r="G1806" t="s">
        <v>56</v>
      </c>
      <c r="H1806" t="s">
        <v>46</v>
      </c>
      <c r="I1806" t="s">
        <v>34</v>
      </c>
      <c r="J1806" t="s">
        <v>65</v>
      </c>
      <c r="K1806" s="1">
        <v>29367</v>
      </c>
      <c r="L1806" t="s">
        <v>36</v>
      </c>
      <c r="M1806" t="s">
        <v>48</v>
      </c>
      <c r="N1806" t="s">
        <v>84</v>
      </c>
      <c r="O1806" t="s">
        <v>77</v>
      </c>
      <c r="P1806" t="s">
        <v>40</v>
      </c>
      <c r="Q1806">
        <v>4</v>
      </c>
      <c r="R1806" s="1">
        <v>44806</v>
      </c>
      <c r="S1806">
        <v>1</v>
      </c>
      <c r="T1806">
        <v>4</v>
      </c>
      <c r="U1806">
        <v>3</v>
      </c>
      <c r="V1806" s="1">
        <v>44986</v>
      </c>
      <c r="W1806" t="s">
        <v>92</v>
      </c>
      <c r="X1806" t="s">
        <v>42</v>
      </c>
      <c r="Y1806" t="s">
        <v>73</v>
      </c>
      <c r="Z1806">
        <v>3</v>
      </c>
      <c r="AA1806">
        <v>960.9</v>
      </c>
      <c r="AB1806">
        <v>39</v>
      </c>
    </row>
    <row r="1807" spans="1:28" x14ac:dyDescent="0.25">
      <c r="A1807">
        <v>2329</v>
      </c>
      <c r="B1807" s="1">
        <v>43671</v>
      </c>
      <c r="C1807" t="s">
        <v>113</v>
      </c>
      <c r="D1807" t="s">
        <v>64</v>
      </c>
      <c r="E1807" t="s">
        <v>30</v>
      </c>
      <c r="F1807" t="s">
        <v>55</v>
      </c>
      <c r="G1807" t="s">
        <v>45</v>
      </c>
      <c r="H1807" t="s">
        <v>55</v>
      </c>
      <c r="I1807" t="s">
        <v>115</v>
      </c>
      <c r="J1807" t="s">
        <v>47</v>
      </c>
      <c r="K1807" s="1">
        <v>22945</v>
      </c>
      <c r="L1807" t="s">
        <v>36</v>
      </c>
      <c r="M1807" t="s">
        <v>48</v>
      </c>
      <c r="N1807" t="s">
        <v>84</v>
      </c>
      <c r="O1807" t="s">
        <v>61</v>
      </c>
      <c r="P1807" t="s">
        <v>40</v>
      </c>
      <c r="Q1807">
        <v>2</v>
      </c>
      <c r="R1807" s="1">
        <v>44806</v>
      </c>
      <c r="S1807">
        <v>2</v>
      </c>
      <c r="T1807">
        <v>3</v>
      </c>
      <c r="U1807">
        <v>1</v>
      </c>
      <c r="V1807" s="1">
        <v>44947</v>
      </c>
      <c r="W1807" t="s">
        <v>41</v>
      </c>
      <c r="X1807" t="s">
        <v>51</v>
      </c>
      <c r="Y1807" t="s">
        <v>52</v>
      </c>
      <c r="Z1807">
        <v>2</v>
      </c>
      <c r="AA1807">
        <v>209.86</v>
      </c>
      <c r="AB1807">
        <v>57</v>
      </c>
    </row>
    <row r="1808" spans="1:28" x14ac:dyDescent="0.25">
      <c r="A1808">
        <v>2330</v>
      </c>
      <c r="B1808" s="1">
        <v>44485</v>
      </c>
      <c r="C1808" t="s">
        <v>120</v>
      </c>
      <c r="D1808" t="s">
        <v>85</v>
      </c>
      <c r="E1808" t="s">
        <v>30</v>
      </c>
      <c r="F1808" t="s">
        <v>55</v>
      </c>
      <c r="G1808" t="s">
        <v>32</v>
      </c>
      <c r="H1808" t="s">
        <v>46</v>
      </c>
      <c r="I1808" t="s">
        <v>34</v>
      </c>
      <c r="J1808" t="s">
        <v>82</v>
      </c>
      <c r="K1808" s="1">
        <v>21167</v>
      </c>
      <c r="L1808" t="s">
        <v>36</v>
      </c>
      <c r="M1808" t="s">
        <v>48</v>
      </c>
      <c r="N1808" t="s">
        <v>60</v>
      </c>
      <c r="O1808" t="s">
        <v>67</v>
      </c>
      <c r="P1808" t="s">
        <v>40</v>
      </c>
      <c r="Q1808">
        <v>2</v>
      </c>
      <c r="R1808" s="1">
        <v>44815</v>
      </c>
      <c r="S1808">
        <v>3</v>
      </c>
      <c r="T1808">
        <v>4</v>
      </c>
      <c r="U1808">
        <v>5</v>
      </c>
      <c r="V1808" s="1">
        <v>45006</v>
      </c>
      <c r="W1808" t="s">
        <v>50</v>
      </c>
      <c r="X1808" t="s">
        <v>42</v>
      </c>
      <c r="Y1808" t="s">
        <v>73</v>
      </c>
      <c r="Z1808">
        <v>2</v>
      </c>
      <c r="AA1808">
        <v>942.81</v>
      </c>
      <c r="AB1808">
        <v>64</v>
      </c>
    </row>
    <row r="1809" spans="1:28" x14ac:dyDescent="0.25">
      <c r="A1809">
        <v>2331</v>
      </c>
      <c r="B1809" s="1">
        <v>43805</v>
      </c>
      <c r="C1809" t="s">
        <v>120</v>
      </c>
      <c r="D1809" t="s">
        <v>64</v>
      </c>
      <c r="E1809" t="s">
        <v>30</v>
      </c>
      <c r="F1809" t="s">
        <v>31</v>
      </c>
      <c r="G1809" t="s">
        <v>32</v>
      </c>
      <c r="H1809" t="s">
        <v>46</v>
      </c>
      <c r="I1809" t="s">
        <v>34</v>
      </c>
      <c r="J1809" t="s">
        <v>101</v>
      </c>
      <c r="K1809" s="1">
        <v>19038</v>
      </c>
      <c r="L1809" t="s">
        <v>36</v>
      </c>
      <c r="M1809" t="s">
        <v>48</v>
      </c>
      <c r="N1809" t="s">
        <v>72</v>
      </c>
      <c r="O1809" t="s">
        <v>77</v>
      </c>
      <c r="P1809" t="s">
        <v>40</v>
      </c>
      <c r="Q1809">
        <v>1</v>
      </c>
      <c r="R1809" s="1">
        <v>44906</v>
      </c>
      <c r="S1809">
        <v>2</v>
      </c>
      <c r="T1809">
        <v>5</v>
      </c>
      <c r="U1809">
        <v>3</v>
      </c>
      <c r="V1809" s="1">
        <v>44942</v>
      </c>
      <c r="W1809" t="s">
        <v>68</v>
      </c>
      <c r="X1809" t="s">
        <v>42</v>
      </c>
      <c r="Y1809" t="s">
        <v>43</v>
      </c>
      <c r="Z1809">
        <v>3</v>
      </c>
      <c r="AA1809">
        <v>108.2</v>
      </c>
      <c r="AB1809">
        <v>67</v>
      </c>
    </row>
    <row r="1810" spans="1:28" x14ac:dyDescent="0.25">
      <c r="A1810">
        <v>2332</v>
      </c>
      <c r="B1810" s="1">
        <v>43645</v>
      </c>
      <c r="C1810" t="s">
        <v>122</v>
      </c>
      <c r="D1810" t="s">
        <v>74</v>
      </c>
      <c r="E1810" t="s">
        <v>30</v>
      </c>
      <c r="F1810" t="s">
        <v>31</v>
      </c>
      <c r="G1810" t="s">
        <v>32</v>
      </c>
      <c r="H1810" t="s">
        <v>55</v>
      </c>
      <c r="I1810" t="s">
        <v>34</v>
      </c>
      <c r="J1810" t="s">
        <v>97</v>
      </c>
      <c r="K1810" s="1">
        <v>26166</v>
      </c>
      <c r="L1810" t="s">
        <v>36</v>
      </c>
      <c r="M1810" t="s">
        <v>48</v>
      </c>
      <c r="N1810" t="s">
        <v>38</v>
      </c>
      <c r="O1810" t="s">
        <v>39</v>
      </c>
      <c r="P1810" t="s">
        <v>40</v>
      </c>
      <c r="Q1810">
        <v>4</v>
      </c>
      <c r="R1810" s="1">
        <v>44867</v>
      </c>
      <c r="S1810">
        <v>1</v>
      </c>
      <c r="T1810">
        <v>1</v>
      </c>
      <c r="U1810">
        <v>1</v>
      </c>
      <c r="V1810" s="1">
        <v>44894</v>
      </c>
      <c r="W1810" t="s">
        <v>92</v>
      </c>
      <c r="X1810" t="s">
        <v>42</v>
      </c>
      <c r="Y1810" t="s">
        <v>63</v>
      </c>
      <c r="Z1810">
        <v>3</v>
      </c>
      <c r="AA1810">
        <v>144.68</v>
      </c>
      <c r="AB1810">
        <v>48</v>
      </c>
    </row>
    <row r="1811" spans="1:28" x14ac:dyDescent="0.25">
      <c r="A1811">
        <v>2333</v>
      </c>
      <c r="B1811" s="1">
        <v>43558</v>
      </c>
      <c r="C1811" t="s">
        <v>120</v>
      </c>
      <c r="D1811" t="s">
        <v>69</v>
      </c>
      <c r="E1811" t="s">
        <v>30</v>
      </c>
      <c r="F1811" t="s">
        <v>55</v>
      </c>
      <c r="G1811" t="s">
        <v>32</v>
      </c>
      <c r="H1811" t="s">
        <v>33</v>
      </c>
      <c r="I1811" t="s">
        <v>95</v>
      </c>
      <c r="J1811" t="s">
        <v>105</v>
      </c>
      <c r="K1811" s="1">
        <v>18828</v>
      </c>
      <c r="L1811" t="s">
        <v>36</v>
      </c>
      <c r="M1811" t="s">
        <v>37</v>
      </c>
      <c r="N1811" t="s">
        <v>84</v>
      </c>
      <c r="O1811" t="s">
        <v>77</v>
      </c>
      <c r="P1811" t="s">
        <v>40</v>
      </c>
      <c r="Q1811">
        <v>1</v>
      </c>
      <c r="R1811" s="1">
        <v>45035</v>
      </c>
      <c r="S1811">
        <v>5</v>
      </c>
      <c r="T1811">
        <v>4</v>
      </c>
      <c r="U1811">
        <v>2</v>
      </c>
      <c r="V1811" s="1">
        <v>45017</v>
      </c>
      <c r="W1811" t="s">
        <v>68</v>
      </c>
      <c r="X1811" t="s">
        <v>42</v>
      </c>
      <c r="Y1811" t="s">
        <v>43</v>
      </c>
      <c r="Z1811">
        <v>4</v>
      </c>
      <c r="AA1811">
        <v>769.76</v>
      </c>
      <c r="AB1811">
        <v>68</v>
      </c>
    </row>
    <row r="1812" spans="1:28" x14ac:dyDescent="0.25">
      <c r="A1812">
        <v>2334</v>
      </c>
      <c r="B1812" s="1">
        <v>44398</v>
      </c>
      <c r="C1812" t="s">
        <v>120</v>
      </c>
      <c r="D1812" t="s">
        <v>29</v>
      </c>
      <c r="E1812" t="s">
        <v>30</v>
      </c>
      <c r="F1812" t="s">
        <v>31</v>
      </c>
      <c r="G1812" t="s">
        <v>45</v>
      </c>
      <c r="H1812" t="s">
        <v>33</v>
      </c>
      <c r="I1812" t="s">
        <v>95</v>
      </c>
      <c r="J1812" t="s">
        <v>79</v>
      </c>
      <c r="K1812" s="1">
        <v>30366</v>
      </c>
      <c r="L1812" t="s">
        <v>36</v>
      </c>
      <c r="M1812" t="s">
        <v>48</v>
      </c>
      <c r="N1812" t="s">
        <v>84</v>
      </c>
      <c r="O1812" t="s">
        <v>61</v>
      </c>
      <c r="P1812" t="s">
        <v>40</v>
      </c>
      <c r="Q1812">
        <v>4</v>
      </c>
      <c r="R1812" s="1">
        <v>44896</v>
      </c>
      <c r="S1812">
        <v>3</v>
      </c>
      <c r="T1812">
        <v>3</v>
      </c>
      <c r="U1812">
        <v>5</v>
      </c>
      <c r="V1812" s="1">
        <v>45006</v>
      </c>
      <c r="W1812" t="s">
        <v>62</v>
      </c>
      <c r="X1812" t="s">
        <v>42</v>
      </c>
      <c r="Y1812" t="s">
        <v>43</v>
      </c>
      <c r="Z1812">
        <v>5</v>
      </c>
      <c r="AA1812">
        <v>860.16</v>
      </c>
      <c r="AB1812">
        <v>38</v>
      </c>
    </row>
    <row r="1813" spans="1:28" x14ac:dyDescent="0.25">
      <c r="A1813">
        <v>2335</v>
      </c>
      <c r="B1813" s="1">
        <v>44769</v>
      </c>
      <c r="C1813" t="s">
        <v>120</v>
      </c>
      <c r="D1813" t="s">
        <v>44</v>
      </c>
      <c r="E1813" t="s">
        <v>30</v>
      </c>
      <c r="F1813" t="s">
        <v>55</v>
      </c>
      <c r="G1813" t="s">
        <v>32</v>
      </c>
      <c r="H1813" t="s">
        <v>33</v>
      </c>
      <c r="I1813" t="s">
        <v>95</v>
      </c>
      <c r="J1813" t="s">
        <v>65</v>
      </c>
      <c r="K1813" s="1">
        <v>16395</v>
      </c>
      <c r="L1813" t="s">
        <v>36</v>
      </c>
      <c r="M1813" t="s">
        <v>48</v>
      </c>
      <c r="N1813" t="s">
        <v>38</v>
      </c>
      <c r="O1813" t="s">
        <v>77</v>
      </c>
      <c r="P1813" t="s">
        <v>40</v>
      </c>
      <c r="Q1813">
        <v>4</v>
      </c>
      <c r="R1813" s="1">
        <v>45009</v>
      </c>
      <c r="S1813">
        <v>1</v>
      </c>
      <c r="T1813">
        <v>5</v>
      </c>
      <c r="U1813">
        <v>5</v>
      </c>
      <c r="V1813" s="1">
        <v>44805</v>
      </c>
      <c r="W1813" t="s">
        <v>92</v>
      </c>
      <c r="X1813" t="s">
        <v>42</v>
      </c>
      <c r="Y1813" t="s">
        <v>63</v>
      </c>
      <c r="Z1813">
        <v>4</v>
      </c>
      <c r="AA1813">
        <v>957.24</v>
      </c>
      <c r="AB1813">
        <v>78</v>
      </c>
    </row>
    <row r="1814" spans="1:28" x14ac:dyDescent="0.25">
      <c r="A1814">
        <v>2336</v>
      </c>
      <c r="B1814" s="1">
        <v>43744</v>
      </c>
      <c r="C1814" t="s">
        <v>133</v>
      </c>
      <c r="D1814" t="s">
        <v>29</v>
      </c>
      <c r="E1814" t="s">
        <v>30</v>
      </c>
      <c r="F1814" t="s">
        <v>31</v>
      </c>
      <c r="G1814" t="s">
        <v>45</v>
      </c>
      <c r="H1814" t="s">
        <v>55</v>
      </c>
      <c r="I1814" t="s">
        <v>34</v>
      </c>
      <c r="J1814" t="s">
        <v>65</v>
      </c>
      <c r="K1814" s="1">
        <v>30808</v>
      </c>
      <c r="L1814" t="s">
        <v>36</v>
      </c>
      <c r="M1814" t="s">
        <v>37</v>
      </c>
      <c r="N1814" t="s">
        <v>60</v>
      </c>
      <c r="O1814" t="s">
        <v>61</v>
      </c>
      <c r="P1814" t="s">
        <v>40</v>
      </c>
      <c r="Q1814">
        <v>4</v>
      </c>
      <c r="R1814" s="1">
        <v>44783</v>
      </c>
      <c r="S1814">
        <v>5</v>
      </c>
      <c r="T1814">
        <v>1</v>
      </c>
      <c r="U1814">
        <v>5</v>
      </c>
      <c r="V1814" s="1">
        <v>44963</v>
      </c>
      <c r="W1814" t="s">
        <v>92</v>
      </c>
      <c r="X1814" t="s">
        <v>51</v>
      </c>
      <c r="Y1814" t="s">
        <v>63</v>
      </c>
      <c r="Z1814">
        <v>3</v>
      </c>
      <c r="AA1814">
        <v>301.02999999999997</v>
      </c>
      <c r="AB1814">
        <v>35</v>
      </c>
    </row>
    <row r="1815" spans="1:28" x14ac:dyDescent="0.25">
      <c r="A1815">
        <v>2337</v>
      </c>
      <c r="B1815" s="1">
        <v>44302</v>
      </c>
      <c r="C1815" t="s">
        <v>133</v>
      </c>
      <c r="D1815" t="s">
        <v>85</v>
      </c>
      <c r="E1815" t="s">
        <v>30</v>
      </c>
      <c r="F1815" t="s">
        <v>55</v>
      </c>
      <c r="G1815" t="s">
        <v>32</v>
      </c>
      <c r="H1815" t="s">
        <v>46</v>
      </c>
      <c r="I1815" t="s">
        <v>34</v>
      </c>
      <c r="J1815" t="s">
        <v>79</v>
      </c>
      <c r="K1815" s="1">
        <v>32533</v>
      </c>
      <c r="L1815" t="s">
        <v>36</v>
      </c>
      <c r="M1815" t="s">
        <v>48</v>
      </c>
      <c r="N1815" t="s">
        <v>60</v>
      </c>
      <c r="O1815" t="s">
        <v>61</v>
      </c>
      <c r="P1815" t="s">
        <v>40</v>
      </c>
      <c r="Q1815">
        <v>4</v>
      </c>
      <c r="R1815" s="1">
        <v>45116</v>
      </c>
      <c r="S1815">
        <v>1</v>
      </c>
      <c r="T1815">
        <v>4</v>
      </c>
      <c r="U1815">
        <v>3</v>
      </c>
      <c r="V1815" s="1">
        <v>45122</v>
      </c>
      <c r="W1815" t="s">
        <v>62</v>
      </c>
      <c r="X1815" t="s">
        <v>42</v>
      </c>
      <c r="Y1815" t="s">
        <v>52</v>
      </c>
      <c r="Z1815">
        <v>2</v>
      </c>
      <c r="AA1815">
        <v>366.82</v>
      </c>
      <c r="AB1815">
        <v>32</v>
      </c>
    </row>
    <row r="1816" spans="1:28" x14ac:dyDescent="0.25">
      <c r="A1816">
        <v>2338</v>
      </c>
      <c r="B1816" s="1">
        <v>43383</v>
      </c>
      <c r="C1816" t="s">
        <v>133</v>
      </c>
      <c r="D1816" t="s">
        <v>44</v>
      </c>
      <c r="E1816" t="s">
        <v>30</v>
      </c>
      <c r="F1816" t="s">
        <v>46</v>
      </c>
      <c r="G1816" t="s">
        <v>32</v>
      </c>
      <c r="H1816" t="s">
        <v>33</v>
      </c>
      <c r="I1816" t="s">
        <v>34</v>
      </c>
      <c r="J1816" t="s">
        <v>96</v>
      </c>
      <c r="K1816" s="1">
        <v>26151</v>
      </c>
      <c r="L1816" t="s">
        <v>36</v>
      </c>
      <c r="M1816" t="s">
        <v>37</v>
      </c>
      <c r="N1816" t="s">
        <v>60</v>
      </c>
      <c r="O1816" t="s">
        <v>67</v>
      </c>
      <c r="P1816" t="s">
        <v>40</v>
      </c>
      <c r="Q1816">
        <v>4</v>
      </c>
      <c r="R1816" s="1">
        <v>44813</v>
      </c>
      <c r="S1816">
        <v>2</v>
      </c>
      <c r="T1816">
        <v>3</v>
      </c>
      <c r="U1816">
        <v>5</v>
      </c>
      <c r="V1816" s="1">
        <v>45095</v>
      </c>
      <c r="W1816" t="s">
        <v>50</v>
      </c>
      <c r="X1816" t="s">
        <v>51</v>
      </c>
      <c r="Y1816" t="s">
        <v>63</v>
      </c>
      <c r="Z1816">
        <v>2</v>
      </c>
      <c r="AA1816">
        <v>819.8</v>
      </c>
      <c r="AB1816">
        <v>47</v>
      </c>
    </row>
    <row r="1817" spans="1:28" x14ac:dyDescent="0.25">
      <c r="A1817">
        <v>2339</v>
      </c>
      <c r="B1817" s="1">
        <v>44767</v>
      </c>
      <c r="C1817" t="s">
        <v>133</v>
      </c>
      <c r="D1817" t="s">
        <v>87</v>
      </c>
      <c r="E1817" t="s">
        <v>108</v>
      </c>
      <c r="F1817" t="s">
        <v>55</v>
      </c>
      <c r="G1817" t="s">
        <v>56</v>
      </c>
      <c r="H1817" t="s">
        <v>46</v>
      </c>
      <c r="I1817" t="s">
        <v>34</v>
      </c>
      <c r="J1817" t="s">
        <v>58</v>
      </c>
      <c r="K1817" s="1">
        <v>26517</v>
      </c>
      <c r="L1817" t="s">
        <v>36</v>
      </c>
      <c r="M1817" t="s">
        <v>37</v>
      </c>
      <c r="N1817" t="s">
        <v>72</v>
      </c>
      <c r="O1817" t="s">
        <v>67</v>
      </c>
      <c r="P1817" t="s">
        <v>40</v>
      </c>
      <c r="Q1817">
        <v>1</v>
      </c>
      <c r="R1817" s="1">
        <v>45007</v>
      </c>
      <c r="S1817">
        <v>3</v>
      </c>
      <c r="T1817">
        <v>1</v>
      </c>
      <c r="U1817">
        <v>5</v>
      </c>
      <c r="V1817" s="1">
        <v>44897</v>
      </c>
      <c r="W1817" t="s">
        <v>41</v>
      </c>
      <c r="X1817" t="s">
        <v>42</v>
      </c>
      <c r="Y1817" t="s">
        <v>43</v>
      </c>
      <c r="Z1817">
        <v>5</v>
      </c>
      <c r="AA1817">
        <v>369.94</v>
      </c>
      <c r="AB1817">
        <v>50</v>
      </c>
    </row>
    <row r="1818" spans="1:28" x14ac:dyDescent="0.25">
      <c r="A1818">
        <v>2340</v>
      </c>
      <c r="B1818" s="1">
        <v>44272</v>
      </c>
      <c r="C1818" t="s">
        <v>133</v>
      </c>
      <c r="D1818" t="s">
        <v>64</v>
      </c>
      <c r="E1818" t="s">
        <v>108</v>
      </c>
      <c r="F1818" t="s">
        <v>31</v>
      </c>
      <c r="G1818" t="s">
        <v>45</v>
      </c>
      <c r="H1818" t="s">
        <v>33</v>
      </c>
      <c r="I1818" t="s">
        <v>34</v>
      </c>
      <c r="J1818" t="s">
        <v>65</v>
      </c>
      <c r="K1818" s="1">
        <v>36949</v>
      </c>
      <c r="L1818" t="s">
        <v>36</v>
      </c>
      <c r="M1818" t="s">
        <v>37</v>
      </c>
      <c r="N1818" t="s">
        <v>38</v>
      </c>
      <c r="O1818" t="s">
        <v>61</v>
      </c>
      <c r="P1818" t="s">
        <v>40</v>
      </c>
      <c r="Q1818">
        <v>5</v>
      </c>
      <c r="R1818" s="1">
        <v>45069</v>
      </c>
      <c r="S1818">
        <v>4</v>
      </c>
      <c r="T1818">
        <v>5</v>
      </c>
      <c r="U1818">
        <v>3</v>
      </c>
      <c r="V1818" s="1">
        <v>45051</v>
      </c>
      <c r="W1818" t="s">
        <v>62</v>
      </c>
      <c r="X1818" t="s">
        <v>51</v>
      </c>
      <c r="Y1818" t="s">
        <v>43</v>
      </c>
      <c r="Z1818">
        <v>1</v>
      </c>
      <c r="AA1818">
        <v>811.91</v>
      </c>
      <c r="AB1818">
        <v>20</v>
      </c>
    </row>
    <row r="1819" spans="1:28" x14ac:dyDescent="0.25">
      <c r="A1819">
        <v>2341</v>
      </c>
      <c r="B1819" s="1">
        <v>43386</v>
      </c>
      <c r="C1819" t="s">
        <v>133</v>
      </c>
      <c r="D1819" t="s">
        <v>94</v>
      </c>
      <c r="E1819" t="s">
        <v>30</v>
      </c>
      <c r="F1819" t="s">
        <v>55</v>
      </c>
      <c r="G1819" t="s">
        <v>45</v>
      </c>
      <c r="H1819" t="s">
        <v>55</v>
      </c>
      <c r="I1819" t="s">
        <v>34</v>
      </c>
      <c r="J1819" t="s">
        <v>58</v>
      </c>
      <c r="K1819" s="1">
        <v>30988</v>
      </c>
      <c r="L1819" t="s">
        <v>36</v>
      </c>
      <c r="M1819" t="s">
        <v>37</v>
      </c>
      <c r="N1819" t="s">
        <v>49</v>
      </c>
      <c r="O1819" t="s">
        <v>77</v>
      </c>
      <c r="P1819" t="s">
        <v>40</v>
      </c>
      <c r="Q1819">
        <v>2</v>
      </c>
      <c r="R1819" s="1">
        <v>44848</v>
      </c>
      <c r="S1819">
        <v>1</v>
      </c>
      <c r="T1819">
        <v>5</v>
      </c>
      <c r="U1819">
        <v>2</v>
      </c>
      <c r="V1819" s="1">
        <v>45022</v>
      </c>
      <c r="W1819" t="s">
        <v>92</v>
      </c>
      <c r="X1819" t="s">
        <v>42</v>
      </c>
      <c r="Y1819" t="s">
        <v>43</v>
      </c>
      <c r="Z1819">
        <v>2</v>
      </c>
      <c r="AA1819">
        <v>121.05</v>
      </c>
      <c r="AB1819">
        <v>34</v>
      </c>
    </row>
    <row r="1820" spans="1:28" x14ac:dyDescent="0.25">
      <c r="A1820">
        <v>2342</v>
      </c>
      <c r="B1820" s="1">
        <v>43839</v>
      </c>
      <c r="C1820" t="s">
        <v>133</v>
      </c>
      <c r="D1820" t="s">
        <v>74</v>
      </c>
      <c r="E1820" t="s">
        <v>30</v>
      </c>
      <c r="F1820" t="s">
        <v>46</v>
      </c>
      <c r="G1820" t="s">
        <v>32</v>
      </c>
      <c r="H1820" t="s">
        <v>33</v>
      </c>
      <c r="I1820" t="s">
        <v>34</v>
      </c>
      <c r="J1820" t="s">
        <v>70</v>
      </c>
      <c r="K1820" s="1">
        <v>24606</v>
      </c>
      <c r="L1820" t="s">
        <v>36</v>
      </c>
      <c r="M1820" t="s">
        <v>37</v>
      </c>
      <c r="N1820" t="s">
        <v>60</v>
      </c>
      <c r="O1820" t="s">
        <v>61</v>
      </c>
      <c r="P1820" t="s">
        <v>40</v>
      </c>
      <c r="Q1820">
        <v>5</v>
      </c>
      <c r="R1820" s="1">
        <v>45131</v>
      </c>
      <c r="S1820">
        <v>1</v>
      </c>
      <c r="T1820">
        <v>4</v>
      </c>
      <c r="U1820">
        <v>3</v>
      </c>
      <c r="V1820" s="1">
        <v>45076</v>
      </c>
      <c r="W1820" t="s">
        <v>92</v>
      </c>
      <c r="X1820" t="s">
        <v>42</v>
      </c>
      <c r="Y1820" t="s">
        <v>63</v>
      </c>
      <c r="Z1820">
        <v>1</v>
      </c>
      <c r="AA1820">
        <v>704.53</v>
      </c>
      <c r="AB1820">
        <v>53</v>
      </c>
    </row>
    <row r="1821" spans="1:28" x14ac:dyDescent="0.25">
      <c r="A1821">
        <v>2343</v>
      </c>
      <c r="B1821" s="1">
        <v>43726</v>
      </c>
      <c r="C1821" t="s">
        <v>133</v>
      </c>
      <c r="D1821" t="s">
        <v>81</v>
      </c>
      <c r="E1821" t="s">
        <v>30</v>
      </c>
      <c r="F1821" t="s">
        <v>55</v>
      </c>
      <c r="G1821" t="s">
        <v>56</v>
      </c>
      <c r="H1821" t="s">
        <v>33</v>
      </c>
      <c r="I1821" t="s">
        <v>34</v>
      </c>
      <c r="J1821" t="s">
        <v>103</v>
      </c>
      <c r="K1821" s="1">
        <v>36085</v>
      </c>
      <c r="L1821" t="s">
        <v>36</v>
      </c>
      <c r="M1821" t="s">
        <v>37</v>
      </c>
      <c r="N1821" t="s">
        <v>49</v>
      </c>
      <c r="O1821" t="s">
        <v>61</v>
      </c>
      <c r="P1821" t="s">
        <v>40</v>
      </c>
      <c r="Q1821">
        <v>4</v>
      </c>
      <c r="R1821" s="1">
        <v>44887</v>
      </c>
      <c r="S1821">
        <v>1</v>
      </c>
      <c r="T1821">
        <v>3</v>
      </c>
      <c r="U1821">
        <v>4</v>
      </c>
      <c r="V1821" s="1">
        <v>45077</v>
      </c>
      <c r="W1821" t="s">
        <v>50</v>
      </c>
      <c r="X1821" t="s">
        <v>42</v>
      </c>
      <c r="Y1821" t="s">
        <v>63</v>
      </c>
      <c r="Z1821">
        <v>5</v>
      </c>
      <c r="AA1821">
        <v>959.22</v>
      </c>
      <c r="AB1821">
        <v>21</v>
      </c>
    </row>
    <row r="1822" spans="1:28" x14ac:dyDescent="0.25">
      <c r="A1822">
        <v>2344</v>
      </c>
      <c r="B1822" s="1">
        <v>43764</v>
      </c>
      <c r="C1822" t="s">
        <v>133</v>
      </c>
      <c r="D1822" t="s">
        <v>54</v>
      </c>
      <c r="E1822" t="s">
        <v>30</v>
      </c>
      <c r="F1822" t="s">
        <v>31</v>
      </c>
      <c r="G1822" t="s">
        <v>32</v>
      </c>
      <c r="H1822" t="s">
        <v>33</v>
      </c>
      <c r="I1822" t="s">
        <v>34</v>
      </c>
      <c r="J1822" t="s">
        <v>105</v>
      </c>
      <c r="K1822" s="1">
        <v>33473</v>
      </c>
      <c r="L1822" t="s">
        <v>36</v>
      </c>
      <c r="M1822" t="s">
        <v>37</v>
      </c>
      <c r="N1822" t="s">
        <v>60</v>
      </c>
      <c r="O1822" t="s">
        <v>77</v>
      </c>
      <c r="P1822" t="s">
        <v>40</v>
      </c>
      <c r="Q1822">
        <v>1</v>
      </c>
      <c r="R1822" s="1">
        <v>44965</v>
      </c>
      <c r="S1822">
        <v>2</v>
      </c>
      <c r="T1822">
        <v>5</v>
      </c>
      <c r="U1822">
        <v>5</v>
      </c>
      <c r="V1822" s="1">
        <v>44998</v>
      </c>
      <c r="W1822" t="s">
        <v>68</v>
      </c>
      <c r="X1822" t="s">
        <v>51</v>
      </c>
      <c r="Y1822" t="s">
        <v>63</v>
      </c>
      <c r="Z1822">
        <v>2</v>
      </c>
      <c r="AA1822">
        <v>967.05</v>
      </c>
      <c r="AB1822">
        <v>28</v>
      </c>
    </row>
    <row r="1823" spans="1:28" x14ac:dyDescent="0.25">
      <c r="A1823">
        <v>2345</v>
      </c>
      <c r="B1823" s="1">
        <v>44088</v>
      </c>
      <c r="C1823" t="s">
        <v>133</v>
      </c>
      <c r="D1823" t="s">
        <v>69</v>
      </c>
      <c r="E1823" t="s">
        <v>108</v>
      </c>
      <c r="F1823" t="s">
        <v>55</v>
      </c>
      <c r="G1823" t="s">
        <v>56</v>
      </c>
      <c r="H1823" t="s">
        <v>33</v>
      </c>
      <c r="I1823" t="s">
        <v>34</v>
      </c>
      <c r="J1823" t="s">
        <v>70</v>
      </c>
      <c r="K1823" s="1">
        <v>25943</v>
      </c>
      <c r="L1823" t="s">
        <v>36</v>
      </c>
      <c r="M1823" t="s">
        <v>37</v>
      </c>
      <c r="N1823" t="s">
        <v>49</v>
      </c>
      <c r="O1823" t="s">
        <v>67</v>
      </c>
      <c r="P1823" t="s">
        <v>40</v>
      </c>
      <c r="Q1823">
        <v>2</v>
      </c>
      <c r="R1823" s="1">
        <v>44940</v>
      </c>
      <c r="S1823">
        <v>2</v>
      </c>
      <c r="T1823">
        <v>1</v>
      </c>
      <c r="U1823">
        <v>5</v>
      </c>
      <c r="V1823" s="1">
        <v>44843</v>
      </c>
      <c r="W1823" t="s">
        <v>62</v>
      </c>
      <c r="X1823" t="s">
        <v>51</v>
      </c>
      <c r="Y1823" t="s">
        <v>52</v>
      </c>
      <c r="Z1823">
        <v>3</v>
      </c>
      <c r="AA1823">
        <v>379.57</v>
      </c>
      <c r="AB1823">
        <v>49</v>
      </c>
    </row>
    <row r="1824" spans="1:28" x14ac:dyDescent="0.25">
      <c r="A1824">
        <v>2346</v>
      </c>
      <c r="B1824" s="1">
        <v>45025</v>
      </c>
      <c r="C1824" t="s">
        <v>133</v>
      </c>
      <c r="D1824" t="s">
        <v>29</v>
      </c>
      <c r="E1824" t="s">
        <v>30</v>
      </c>
      <c r="F1824" t="s">
        <v>46</v>
      </c>
      <c r="G1824" t="s">
        <v>45</v>
      </c>
      <c r="H1824" t="s">
        <v>55</v>
      </c>
      <c r="I1824" t="s">
        <v>34</v>
      </c>
      <c r="J1824" t="s">
        <v>70</v>
      </c>
      <c r="K1824" s="1">
        <v>30740</v>
      </c>
      <c r="L1824" t="s">
        <v>36</v>
      </c>
      <c r="M1824" t="s">
        <v>37</v>
      </c>
      <c r="N1824" t="s">
        <v>49</v>
      </c>
      <c r="O1824" t="s">
        <v>39</v>
      </c>
      <c r="P1824" t="s">
        <v>40</v>
      </c>
      <c r="Q1824">
        <v>4</v>
      </c>
      <c r="R1824" s="1">
        <v>44963</v>
      </c>
      <c r="S1824">
        <v>5</v>
      </c>
      <c r="T1824">
        <v>3</v>
      </c>
      <c r="U1824">
        <v>1</v>
      </c>
      <c r="V1824" s="1">
        <v>44836</v>
      </c>
      <c r="W1824" t="s">
        <v>50</v>
      </c>
      <c r="X1824" t="s">
        <v>51</v>
      </c>
      <c r="Y1824" t="s">
        <v>63</v>
      </c>
      <c r="Z1824">
        <v>3</v>
      </c>
      <c r="AA1824">
        <v>811.14</v>
      </c>
      <c r="AB1824">
        <v>39</v>
      </c>
    </row>
    <row r="1825" spans="1:28" x14ac:dyDescent="0.25">
      <c r="A1825">
        <v>2347</v>
      </c>
      <c r="B1825" s="1">
        <v>43763</v>
      </c>
      <c r="C1825" t="s">
        <v>136</v>
      </c>
      <c r="D1825" t="s">
        <v>85</v>
      </c>
      <c r="E1825" t="s">
        <v>30</v>
      </c>
      <c r="F1825" t="s">
        <v>55</v>
      </c>
      <c r="G1825" t="s">
        <v>45</v>
      </c>
      <c r="H1825" t="s">
        <v>46</v>
      </c>
      <c r="I1825" t="s">
        <v>34</v>
      </c>
      <c r="J1825" t="s">
        <v>70</v>
      </c>
      <c r="K1825" s="1">
        <v>28436</v>
      </c>
      <c r="L1825" t="s">
        <v>36</v>
      </c>
      <c r="M1825" t="s">
        <v>37</v>
      </c>
      <c r="N1825" t="s">
        <v>38</v>
      </c>
      <c r="O1825" t="s">
        <v>61</v>
      </c>
      <c r="P1825" t="s">
        <v>40</v>
      </c>
      <c r="Q1825">
        <v>1</v>
      </c>
      <c r="R1825" s="1">
        <v>44935</v>
      </c>
      <c r="S1825">
        <v>2</v>
      </c>
      <c r="T1825">
        <v>3</v>
      </c>
      <c r="U1825">
        <v>2</v>
      </c>
      <c r="V1825" s="1">
        <v>44909</v>
      </c>
      <c r="W1825" t="s">
        <v>92</v>
      </c>
      <c r="X1825" t="s">
        <v>42</v>
      </c>
      <c r="Y1825" t="s">
        <v>73</v>
      </c>
      <c r="Z1825">
        <v>1</v>
      </c>
      <c r="AA1825">
        <v>780.53</v>
      </c>
      <c r="AB1825">
        <v>42</v>
      </c>
    </row>
    <row r="1826" spans="1:28" x14ac:dyDescent="0.25">
      <c r="A1826">
        <v>2348</v>
      </c>
      <c r="B1826" s="1">
        <v>44737</v>
      </c>
      <c r="C1826" t="s">
        <v>113</v>
      </c>
      <c r="D1826" t="s">
        <v>44</v>
      </c>
      <c r="E1826" t="s">
        <v>30</v>
      </c>
      <c r="F1826" t="s">
        <v>46</v>
      </c>
      <c r="G1826" t="s">
        <v>32</v>
      </c>
      <c r="H1826" t="s">
        <v>55</v>
      </c>
      <c r="I1826" t="s">
        <v>34</v>
      </c>
      <c r="J1826" t="s">
        <v>70</v>
      </c>
      <c r="K1826" s="1">
        <v>27811</v>
      </c>
      <c r="L1826" t="s">
        <v>36</v>
      </c>
      <c r="M1826" t="s">
        <v>48</v>
      </c>
      <c r="N1826" t="s">
        <v>84</v>
      </c>
      <c r="O1826" t="s">
        <v>61</v>
      </c>
      <c r="P1826" t="s">
        <v>40</v>
      </c>
      <c r="Q1826">
        <v>1</v>
      </c>
      <c r="R1826" s="1">
        <v>44846</v>
      </c>
      <c r="S1826">
        <v>4</v>
      </c>
      <c r="T1826">
        <v>4</v>
      </c>
      <c r="U1826">
        <v>2</v>
      </c>
      <c r="V1826" s="1">
        <v>45029</v>
      </c>
      <c r="W1826" t="s">
        <v>68</v>
      </c>
      <c r="X1826" t="s">
        <v>42</v>
      </c>
      <c r="Y1826" t="s">
        <v>73</v>
      </c>
      <c r="Z1826">
        <v>1</v>
      </c>
      <c r="AA1826">
        <v>927.52</v>
      </c>
      <c r="AB1826">
        <v>46</v>
      </c>
    </row>
    <row r="1827" spans="1:28" x14ac:dyDescent="0.25">
      <c r="A1827">
        <v>2349</v>
      </c>
      <c r="B1827" s="1">
        <v>44952</v>
      </c>
      <c r="C1827" t="s">
        <v>113</v>
      </c>
      <c r="D1827" t="s">
        <v>87</v>
      </c>
      <c r="E1827" t="s">
        <v>30</v>
      </c>
      <c r="F1827" t="s">
        <v>46</v>
      </c>
      <c r="G1827" t="s">
        <v>32</v>
      </c>
      <c r="H1827" t="s">
        <v>55</v>
      </c>
      <c r="I1827" t="s">
        <v>34</v>
      </c>
      <c r="J1827" t="s">
        <v>65</v>
      </c>
      <c r="K1827" s="1">
        <v>20609</v>
      </c>
      <c r="L1827" t="s">
        <v>36</v>
      </c>
      <c r="M1827" t="s">
        <v>48</v>
      </c>
      <c r="N1827" t="s">
        <v>72</v>
      </c>
      <c r="O1827" t="s">
        <v>39</v>
      </c>
      <c r="P1827" t="s">
        <v>40</v>
      </c>
      <c r="Q1827">
        <v>4</v>
      </c>
      <c r="R1827" s="1">
        <v>44870</v>
      </c>
      <c r="S1827">
        <v>5</v>
      </c>
      <c r="T1827">
        <v>5</v>
      </c>
      <c r="U1827">
        <v>1</v>
      </c>
      <c r="V1827" s="1">
        <v>45038</v>
      </c>
      <c r="W1827" t="s">
        <v>92</v>
      </c>
      <c r="X1827" t="s">
        <v>42</v>
      </c>
      <c r="Y1827" t="s">
        <v>63</v>
      </c>
      <c r="Z1827">
        <v>2</v>
      </c>
      <c r="AA1827">
        <v>317.31</v>
      </c>
      <c r="AB1827">
        <v>67</v>
      </c>
    </row>
    <row r="1828" spans="1:28" x14ac:dyDescent="0.25">
      <c r="A1828">
        <v>2350</v>
      </c>
      <c r="B1828" s="1">
        <v>43880</v>
      </c>
      <c r="C1828" t="s">
        <v>113</v>
      </c>
      <c r="D1828" t="s">
        <v>64</v>
      </c>
      <c r="E1828" t="s">
        <v>30</v>
      </c>
      <c r="F1828" t="s">
        <v>46</v>
      </c>
      <c r="G1828" t="s">
        <v>45</v>
      </c>
      <c r="H1828" t="s">
        <v>33</v>
      </c>
      <c r="I1828" t="s">
        <v>115</v>
      </c>
      <c r="J1828" t="s">
        <v>101</v>
      </c>
      <c r="K1828" s="1">
        <v>26778</v>
      </c>
      <c r="L1828" t="s">
        <v>36</v>
      </c>
      <c r="M1828" t="s">
        <v>48</v>
      </c>
      <c r="N1828" t="s">
        <v>72</v>
      </c>
      <c r="O1828" t="s">
        <v>77</v>
      </c>
      <c r="P1828" t="s">
        <v>40</v>
      </c>
      <c r="Q1828">
        <v>2</v>
      </c>
      <c r="R1828" s="1">
        <v>44797</v>
      </c>
      <c r="S1828">
        <v>1</v>
      </c>
      <c r="T1828">
        <v>4</v>
      </c>
      <c r="U1828">
        <v>5</v>
      </c>
      <c r="V1828" s="1">
        <v>44994</v>
      </c>
      <c r="W1828" t="s">
        <v>41</v>
      </c>
      <c r="X1828" t="s">
        <v>42</v>
      </c>
      <c r="Y1828" t="s">
        <v>43</v>
      </c>
      <c r="Z1828">
        <v>3</v>
      </c>
      <c r="AA1828">
        <v>858.34</v>
      </c>
      <c r="AB1828">
        <v>47</v>
      </c>
    </row>
    <row r="1829" spans="1:28" x14ac:dyDescent="0.25">
      <c r="A1829">
        <v>2351</v>
      </c>
      <c r="B1829" s="1">
        <v>43823</v>
      </c>
      <c r="C1829" t="s">
        <v>120</v>
      </c>
      <c r="D1829" t="s">
        <v>44</v>
      </c>
      <c r="E1829" t="s">
        <v>30</v>
      </c>
      <c r="F1829" t="s">
        <v>31</v>
      </c>
      <c r="G1829" t="s">
        <v>56</v>
      </c>
      <c r="H1829" t="s">
        <v>33</v>
      </c>
      <c r="I1829" t="s">
        <v>34</v>
      </c>
      <c r="J1829" t="s">
        <v>79</v>
      </c>
      <c r="K1829" s="1">
        <v>15764</v>
      </c>
      <c r="L1829" t="s">
        <v>36</v>
      </c>
      <c r="M1829" t="s">
        <v>48</v>
      </c>
      <c r="N1829" t="s">
        <v>49</v>
      </c>
      <c r="O1829" t="s">
        <v>39</v>
      </c>
      <c r="P1829" t="s">
        <v>40</v>
      </c>
      <c r="Q1829">
        <v>4</v>
      </c>
      <c r="R1829" s="1">
        <v>44978</v>
      </c>
      <c r="S1829">
        <v>3</v>
      </c>
      <c r="T1829">
        <v>3</v>
      </c>
      <c r="U1829">
        <v>5</v>
      </c>
      <c r="V1829" s="1">
        <v>44996</v>
      </c>
      <c r="W1829" t="s">
        <v>92</v>
      </c>
      <c r="X1829" t="s">
        <v>42</v>
      </c>
      <c r="Y1829" t="s">
        <v>52</v>
      </c>
      <c r="Z1829">
        <v>4</v>
      </c>
      <c r="AA1829">
        <v>173.96</v>
      </c>
      <c r="AB1829">
        <v>76</v>
      </c>
    </row>
    <row r="1830" spans="1:28" x14ac:dyDescent="0.25">
      <c r="A1830">
        <v>2352</v>
      </c>
      <c r="B1830" s="1">
        <v>44120</v>
      </c>
      <c r="C1830" t="s">
        <v>120</v>
      </c>
      <c r="D1830" t="s">
        <v>87</v>
      </c>
      <c r="E1830" t="s">
        <v>30</v>
      </c>
      <c r="F1830" t="s">
        <v>55</v>
      </c>
      <c r="G1830" t="s">
        <v>56</v>
      </c>
      <c r="H1830" t="s">
        <v>33</v>
      </c>
      <c r="I1830" t="s">
        <v>34</v>
      </c>
      <c r="J1830" t="s">
        <v>65</v>
      </c>
      <c r="K1830" s="1">
        <v>34334</v>
      </c>
      <c r="L1830" t="s">
        <v>36</v>
      </c>
      <c r="M1830" t="s">
        <v>48</v>
      </c>
      <c r="N1830" t="s">
        <v>38</v>
      </c>
      <c r="O1830" t="s">
        <v>39</v>
      </c>
      <c r="P1830" t="s">
        <v>40</v>
      </c>
      <c r="Q1830">
        <v>2</v>
      </c>
      <c r="R1830" s="1">
        <v>45118</v>
      </c>
      <c r="S1830">
        <v>2</v>
      </c>
      <c r="T1830">
        <v>3</v>
      </c>
      <c r="U1830">
        <v>3</v>
      </c>
      <c r="V1830" s="1">
        <v>44815</v>
      </c>
      <c r="W1830" t="s">
        <v>92</v>
      </c>
      <c r="X1830" t="s">
        <v>51</v>
      </c>
      <c r="Y1830" t="s">
        <v>63</v>
      </c>
      <c r="Z1830">
        <v>4</v>
      </c>
      <c r="AA1830">
        <v>889.07</v>
      </c>
      <c r="AB1830">
        <v>27</v>
      </c>
    </row>
    <row r="1831" spans="1:28" x14ac:dyDescent="0.25">
      <c r="A1831">
        <v>2353</v>
      </c>
      <c r="B1831" s="1">
        <v>43350</v>
      </c>
      <c r="C1831" t="s">
        <v>122</v>
      </c>
      <c r="D1831" t="s">
        <v>64</v>
      </c>
      <c r="E1831" t="s">
        <v>30</v>
      </c>
      <c r="F1831" t="s">
        <v>46</v>
      </c>
      <c r="G1831" t="s">
        <v>56</v>
      </c>
      <c r="H1831" t="s">
        <v>55</v>
      </c>
      <c r="I1831" t="s">
        <v>95</v>
      </c>
      <c r="J1831" t="s">
        <v>70</v>
      </c>
      <c r="K1831" s="1">
        <v>35637</v>
      </c>
      <c r="L1831" t="s">
        <v>36</v>
      </c>
      <c r="M1831" t="s">
        <v>37</v>
      </c>
      <c r="N1831" t="s">
        <v>49</v>
      </c>
      <c r="O1831" t="s">
        <v>67</v>
      </c>
      <c r="P1831" t="s">
        <v>40</v>
      </c>
      <c r="Q1831">
        <v>2</v>
      </c>
      <c r="R1831" s="1">
        <v>44851</v>
      </c>
      <c r="S1831">
        <v>2</v>
      </c>
      <c r="T1831">
        <v>4</v>
      </c>
      <c r="U1831">
        <v>3</v>
      </c>
      <c r="V1831" s="1">
        <v>45125</v>
      </c>
      <c r="W1831" t="s">
        <v>68</v>
      </c>
      <c r="X1831" t="s">
        <v>42</v>
      </c>
      <c r="Y1831" t="s">
        <v>43</v>
      </c>
      <c r="Z1831">
        <v>3</v>
      </c>
      <c r="AA1831">
        <v>198.56</v>
      </c>
      <c r="AB1831">
        <v>21</v>
      </c>
    </row>
    <row r="1832" spans="1:28" x14ac:dyDescent="0.25">
      <c r="A1832">
        <v>2354</v>
      </c>
      <c r="B1832" s="1">
        <v>44568</v>
      </c>
      <c r="C1832" t="s">
        <v>120</v>
      </c>
      <c r="D1832" t="s">
        <v>94</v>
      </c>
      <c r="E1832" t="s">
        <v>30</v>
      </c>
      <c r="F1832" t="s">
        <v>46</v>
      </c>
      <c r="G1832" t="s">
        <v>32</v>
      </c>
      <c r="H1832" t="s">
        <v>55</v>
      </c>
      <c r="I1832" t="s">
        <v>95</v>
      </c>
      <c r="J1832" t="s">
        <v>101</v>
      </c>
      <c r="K1832" s="1">
        <v>26178</v>
      </c>
      <c r="L1832" t="s">
        <v>36</v>
      </c>
      <c r="M1832" t="s">
        <v>37</v>
      </c>
      <c r="N1832" t="s">
        <v>38</v>
      </c>
      <c r="O1832" t="s">
        <v>77</v>
      </c>
      <c r="P1832" t="s">
        <v>40</v>
      </c>
      <c r="Q1832">
        <v>2</v>
      </c>
      <c r="R1832" s="1">
        <v>45087</v>
      </c>
      <c r="S1832">
        <v>5</v>
      </c>
      <c r="T1832">
        <v>1</v>
      </c>
      <c r="U1832">
        <v>1</v>
      </c>
      <c r="V1832" s="1">
        <v>45090</v>
      </c>
      <c r="W1832" t="s">
        <v>92</v>
      </c>
      <c r="X1832" t="s">
        <v>51</v>
      </c>
      <c r="Y1832" t="s">
        <v>63</v>
      </c>
      <c r="Z1832">
        <v>5</v>
      </c>
      <c r="AA1832">
        <v>572.14</v>
      </c>
      <c r="AB1832">
        <v>51</v>
      </c>
    </row>
    <row r="1833" spans="1:28" x14ac:dyDescent="0.25">
      <c r="A1833">
        <v>2355</v>
      </c>
      <c r="B1833" s="1">
        <v>43549</v>
      </c>
      <c r="C1833" t="s">
        <v>120</v>
      </c>
      <c r="D1833" t="s">
        <v>74</v>
      </c>
      <c r="E1833" t="s">
        <v>30</v>
      </c>
      <c r="F1833" t="s">
        <v>31</v>
      </c>
      <c r="G1833" t="s">
        <v>32</v>
      </c>
      <c r="H1833" t="s">
        <v>33</v>
      </c>
      <c r="I1833" t="s">
        <v>95</v>
      </c>
      <c r="J1833" t="s">
        <v>70</v>
      </c>
      <c r="K1833" s="1">
        <v>15723</v>
      </c>
      <c r="L1833" t="s">
        <v>36</v>
      </c>
      <c r="M1833" t="s">
        <v>48</v>
      </c>
      <c r="N1833" t="s">
        <v>84</v>
      </c>
      <c r="O1833" t="s">
        <v>61</v>
      </c>
      <c r="P1833" t="s">
        <v>40</v>
      </c>
      <c r="Q1833">
        <v>1</v>
      </c>
      <c r="R1833" s="1">
        <v>44880</v>
      </c>
      <c r="S1833">
        <v>1</v>
      </c>
      <c r="T1833">
        <v>1</v>
      </c>
      <c r="U1833">
        <v>4</v>
      </c>
      <c r="V1833" s="1">
        <v>45123</v>
      </c>
      <c r="W1833" t="s">
        <v>50</v>
      </c>
      <c r="X1833" t="s">
        <v>51</v>
      </c>
      <c r="Y1833" t="s">
        <v>43</v>
      </c>
      <c r="Z1833">
        <v>3</v>
      </c>
      <c r="AA1833">
        <v>945.93</v>
      </c>
      <c r="AB1833">
        <v>76</v>
      </c>
    </row>
    <row r="1834" spans="1:28" x14ac:dyDescent="0.25">
      <c r="A1834">
        <v>2356</v>
      </c>
      <c r="B1834" s="1">
        <v>44518</v>
      </c>
      <c r="C1834" t="s">
        <v>120</v>
      </c>
      <c r="D1834" t="s">
        <v>81</v>
      </c>
      <c r="E1834" t="s">
        <v>30</v>
      </c>
      <c r="F1834" t="s">
        <v>46</v>
      </c>
      <c r="G1834" t="s">
        <v>32</v>
      </c>
      <c r="H1834" t="s">
        <v>33</v>
      </c>
      <c r="I1834" t="s">
        <v>95</v>
      </c>
      <c r="J1834" t="s">
        <v>102</v>
      </c>
      <c r="K1834" s="1">
        <v>20284</v>
      </c>
      <c r="L1834" t="s">
        <v>36</v>
      </c>
      <c r="M1834" t="s">
        <v>48</v>
      </c>
      <c r="N1834" t="s">
        <v>72</v>
      </c>
      <c r="O1834" t="s">
        <v>61</v>
      </c>
      <c r="P1834" t="s">
        <v>40</v>
      </c>
      <c r="Q1834">
        <v>4</v>
      </c>
      <c r="R1834" s="1">
        <v>44992</v>
      </c>
      <c r="S1834">
        <v>4</v>
      </c>
      <c r="T1834">
        <v>1</v>
      </c>
      <c r="U1834">
        <v>1</v>
      </c>
      <c r="V1834" s="1">
        <v>45071</v>
      </c>
      <c r="W1834" t="s">
        <v>68</v>
      </c>
      <c r="X1834" t="s">
        <v>51</v>
      </c>
      <c r="Y1834" t="s">
        <v>73</v>
      </c>
      <c r="Z1834">
        <v>4</v>
      </c>
      <c r="AA1834">
        <v>668.66</v>
      </c>
      <c r="AB1834">
        <v>66</v>
      </c>
    </row>
    <row r="1835" spans="1:28" x14ac:dyDescent="0.25">
      <c r="A1835">
        <v>2357</v>
      </c>
      <c r="B1835" s="1">
        <v>44926</v>
      </c>
      <c r="C1835" t="s">
        <v>133</v>
      </c>
      <c r="D1835" t="s">
        <v>54</v>
      </c>
      <c r="E1835" t="s">
        <v>30</v>
      </c>
      <c r="F1835" t="s">
        <v>31</v>
      </c>
      <c r="G1835" t="s">
        <v>56</v>
      </c>
      <c r="H1835" t="s">
        <v>33</v>
      </c>
      <c r="I1835" t="s">
        <v>34</v>
      </c>
      <c r="J1835" t="s">
        <v>65</v>
      </c>
      <c r="K1835" s="1">
        <v>15964</v>
      </c>
      <c r="L1835" t="s">
        <v>36</v>
      </c>
      <c r="M1835" t="s">
        <v>37</v>
      </c>
      <c r="N1835" t="s">
        <v>72</v>
      </c>
      <c r="O1835" t="s">
        <v>67</v>
      </c>
      <c r="P1835" t="s">
        <v>40</v>
      </c>
      <c r="Q1835">
        <v>1</v>
      </c>
      <c r="R1835" s="1">
        <v>44877</v>
      </c>
      <c r="S1835">
        <v>1</v>
      </c>
      <c r="T1835">
        <v>2</v>
      </c>
      <c r="U1835">
        <v>3</v>
      </c>
      <c r="V1835" s="1">
        <v>45063</v>
      </c>
      <c r="W1835" t="s">
        <v>41</v>
      </c>
      <c r="X1835" t="s">
        <v>42</v>
      </c>
      <c r="Y1835" t="s">
        <v>43</v>
      </c>
      <c r="Z1835">
        <v>3</v>
      </c>
      <c r="AA1835">
        <v>483.49</v>
      </c>
      <c r="AB1835">
        <v>79</v>
      </c>
    </row>
    <row r="1836" spans="1:28" x14ac:dyDescent="0.25">
      <c r="A1836">
        <v>2358</v>
      </c>
      <c r="B1836" s="1">
        <v>43965</v>
      </c>
      <c r="C1836" t="s">
        <v>133</v>
      </c>
      <c r="D1836" t="s">
        <v>94</v>
      </c>
      <c r="E1836" t="s">
        <v>30</v>
      </c>
      <c r="F1836" t="s">
        <v>46</v>
      </c>
      <c r="G1836" t="s">
        <v>56</v>
      </c>
      <c r="H1836" t="s">
        <v>33</v>
      </c>
      <c r="I1836" t="s">
        <v>34</v>
      </c>
      <c r="J1836" t="s">
        <v>82</v>
      </c>
      <c r="K1836" s="1">
        <v>34048</v>
      </c>
      <c r="L1836" t="s">
        <v>36</v>
      </c>
      <c r="M1836" t="s">
        <v>48</v>
      </c>
      <c r="N1836" t="s">
        <v>72</v>
      </c>
      <c r="O1836" t="s">
        <v>67</v>
      </c>
      <c r="P1836" t="s">
        <v>40</v>
      </c>
      <c r="Q1836">
        <v>4</v>
      </c>
      <c r="R1836" s="1">
        <v>44811</v>
      </c>
      <c r="S1836">
        <v>5</v>
      </c>
      <c r="T1836">
        <v>3</v>
      </c>
      <c r="U1836">
        <v>3</v>
      </c>
      <c r="V1836" s="1">
        <v>45030</v>
      </c>
      <c r="W1836" t="s">
        <v>62</v>
      </c>
      <c r="X1836" t="s">
        <v>51</v>
      </c>
      <c r="Y1836" t="s">
        <v>52</v>
      </c>
      <c r="Z1836">
        <v>3</v>
      </c>
      <c r="AA1836">
        <v>164.22</v>
      </c>
      <c r="AB1836">
        <v>27</v>
      </c>
    </row>
    <row r="1837" spans="1:28" x14ac:dyDescent="0.25">
      <c r="A1837">
        <v>2359</v>
      </c>
      <c r="B1837" s="1">
        <v>44178</v>
      </c>
      <c r="C1837" t="s">
        <v>133</v>
      </c>
      <c r="D1837" t="s">
        <v>85</v>
      </c>
      <c r="E1837" t="s">
        <v>30</v>
      </c>
      <c r="F1837" t="s">
        <v>55</v>
      </c>
      <c r="G1837" t="s">
        <v>56</v>
      </c>
      <c r="H1837" t="s">
        <v>46</v>
      </c>
      <c r="I1837" t="s">
        <v>34</v>
      </c>
      <c r="J1837" t="s">
        <v>79</v>
      </c>
      <c r="K1837" s="1">
        <v>35247</v>
      </c>
      <c r="L1837" t="s">
        <v>36</v>
      </c>
      <c r="M1837" t="s">
        <v>37</v>
      </c>
      <c r="N1837" t="s">
        <v>60</v>
      </c>
      <c r="O1837" t="s">
        <v>67</v>
      </c>
      <c r="P1837" t="s">
        <v>40</v>
      </c>
      <c r="Q1837">
        <v>2</v>
      </c>
      <c r="R1837" s="1">
        <v>45115</v>
      </c>
      <c r="S1837">
        <v>4</v>
      </c>
      <c r="T1837">
        <v>4</v>
      </c>
      <c r="U1837">
        <v>3</v>
      </c>
      <c r="V1837" s="1">
        <v>45076</v>
      </c>
      <c r="W1837" t="s">
        <v>68</v>
      </c>
      <c r="X1837" t="s">
        <v>51</v>
      </c>
      <c r="Y1837" t="s">
        <v>43</v>
      </c>
      <c r="Z1837">
        <v>3</v>
      </c>
      <c r="AA1837">
        <v>850.73</v>
      </c>
      <c r="AB1837">
        <v>24</v>
      </c>
    </row>
    <row r="1838" spans="1:28" x14ac:dyDescent="0.25">
      <c r="A1838">
        <v>2360</v>
      </c>
      <c r="B1838" s="1">
        <v>44516</v>
      </c>
      <c r="C1838" t="s">
        <v>133</v>
      </c>
      <c r="D1838" t="s">
        <v>64</v>
      </c>
      <c r="E1838" t="s">
        <v>108</v>
      </c>
      <c r="F1838" t="s">
        <v>46</v>
      </c>
      <c r="G1838" t="s">
        <v>56</v>
      </c>
      <c r="H1838" t="s">
        <v>46</v>
      </c>
      <c r="I1838" t="s">
        <v>34</v>
      </c>
      <c r="J1838" t="s">
        <v>97</v>
      </c>
      <c r="K1838" s="1">
        <v>33152</v>
      </c>
      <c r="L1838" t="s">
        <v>36</v>
      </c>
      <c r="M1838" t="s">
        <v>37</v>
      </c>
      <c r="N1838" t="s">
        <v>84</v>
      </c>
      <c r="O1838" t="s">
        <v>39</v>
      </c>
      <c r="P1838" t="s">
        <v>40</v>
      </c>
      <c r="Q1838">
        <v>1</v>
      </c>
      <c r="R1838" s="1">
        <v>44964</v>
      </c>
      <c r="S1838">
        <v>4</v>
      </c>
      <c r="T1838">
        <v>4</v>
      </c>
      <c r="U1838">
        <v>3</v>
      </c>
      <c r="V1838" s="1">
        <v>44847</v>
      </c>
      <c r="W1838" t="s">
        <v>62</v>
      </c>
      <c r="X1838" t="s">
        <v>42</v>
      </c>
      <c r="Y1838" t="s">
        <v>73</v>
      </c>
      <c r="Z1838">
        <v>1</v>
      </c>
      <c r="AA1838">
        <v>400.62</v>
      </c>
      <c r="AB1838">
        <v>31</v>
      </c>
    </row>
    <row r="1839" spans="1:28" x14ac:dyDescent="0.25">
      <c r="A1839">
        <v>2361</v>
      </c>
      <c r="B1839" s="1">
        <v>44896</v>
      </c>
      <c r="C1839" t="s">
        <v>133</v>
      </c>
      <c r="D1839" t="s">
        <v>74</v>
      </c>
      <c r="E1839" t="s">
        <v>108</v>
      </c>
      <c r="F1839" t="s">
        <v>55</v>
      </c>
      <c r="G1839" t="s">
        <v>32</v>
      </c>
      <c r="H1839" t="s">
        <v>55</v>
      </c>
      <c r="I1839" t="s">
        <v>34</v>
      </c>
      <c r="J1839" t="s">
        <v>96</v>
      </c>
      <c r="K1839" s="1">
        <v>35404</v>
      </c>
      <c r="L1839" t="s">
        <v>36</v>
      </c>
      <c r="M1839" t="s">
        <v>37</v>
      </c>
      <c r="N1839" t="s">
        <v>84</v>
      </c>
      <c r="O1839" t="s">
        <v>77</v>
      </c>
      <c r="P1839" t="s">
        <v>40</v>
      </c>
      <c r="Q1839">
        <v>2</v>
      </c>
      <c r="R1839" s="1">
        <v>44969</v>
      </c>
      <c r="S1839">
        <v>4</v>
      </c>
      <c r="T1839">
        <v>4</v>
      </c>
      <c r="U1839">
        <v>2</v>
      </c>
      <c r="V1839" s="1">
        <v>44812</v>
      </c>
      <c r="W1839" t="s">
        <v>50</v>
      </c>
      <c r="X1839" t="s">
        <v>51</v>
      </c>
      <c r="Y1839" t="s">
        <v>43</v>
      </c>
      <c r="Z1839">
        <v>4</v>
      </c>
      <c r="AA1839">
        <v>148.29</v>
      </c>
      <c r="AB1839">
        <v>26</v>
      </c>
    </row>
    <row r="1840" spans="1:28" x14ac:dyDescent="0.25">
      <c r="A1840">
        <v>2362</v>
      </c>
      <c r="B1840" s="1">
        <v>44134</v>
      </c>
      <c r="C1840" t="s">
        <v>133</v>
      </c>
      <c r="D1840" t="s">
        <v>69</v>
      </c>
      <c r="E1840" t="s">
        <v>30</v>
      </c>
      <c r="F1840" t="s">
        <v>55</v>
      </c>
      <c r="G1840" t="s">
        <v>32</v>
      </c>
      <c r="H1840" t="s">
        <v>46</v>
      </c>
      <c r="I1840" t="s">
        <v>34</v>
      </c>
      <c r="J1840" t="s">
        <v>70</v>
      </c>
      <c r="K1840" s="1">
        <v>27155</v>
      </c>
      <c r="L1840" t="s">
        <v>36</v>
      </c>
      <c r="M1840" t="s">
        <v>37</v>
      </c>
      <c r="N1840" t="s">
        <v>84</v>
      </c>
      <c r="O1840" t="s">
        <v>67</v>
      </c>
      <c r="P1840" t="s">
        <v>40</v>
      </c>
      <c r="Q1840">
        <v>2</v>
      </c>
      <c r="R1840" s="1">
        <v>44947</v>
      </c>
      <c r="S1840">
        <v>5</v>
      </c>
      <c r="T1840">
        <v>4</v>
      </c>
      <c r="U1840">
        <v>5</v>
      </c>
      <c r="V1840" s="1">
        <v>44963</v>
      </c>
      <c r="W1840" t="s">
        <v>62</v>
      </c>
      <c r="X1840" t="s">
        <v>42</v>
      </c>
      <c r="Y1840" t="s">
        <v>52</v>
      </c>
      <c r="Z1840">
        <v>3</v>
      </c>
      <c r="AA1840">
        <v>543.65</v>
      </c>
      <c r="AB1840">
        <v>46</v>
      </c>
    </row>
    <row r="1841" spans="1:28" x14ac:dyDescent="0.25">
      <c r="A1841">
        <v>2363</v>
      </c>
      <c r="B1841" s="1">
        <v>44235</v>
      </c>
      <c r="C1841" t="s">
        <v>133</v>
      </c>
      <c r="D1841" t="s">
        <v>29</v>
      </c>
      <c r="E1841" t="s">
        <v>30</v>
      </c>
      <c r="F1841" t="s">
        <v>55</v>
      </c>
      <c r="G1841" t="s">
        <v>32</v>
      </c>
      <c r="H1841" t="s">
        <v>33</v>
      </c>
      <c r="I1841" t="s">
        <v>34</v>
      </c>
      <c r="J1841" t="s">
        <v>101</v>
      </c>
      <c r="K1841" s="1">
        <v>30364</v>
      </c>
      <c r="L1841" t="s">
        <v>36</v>
      </c>
      <c r="M1841" t="s">
        <v>37</v>
      </c>
      <c r="N1841" t="s">
        <v>49</v>
      </c>
      <c r="O1841" t="s">
        <v>39</v>
      </c>
      <c r="P1841" t="s">
        <v>40</v>
      </c>
      <c r="Q1841">
        <v>2</v>
      </c>
      <c r="R1841" s="1">
        <v>45123</v>
      </c>
      <c r="S1841">
        <v>2</v>
      </c>
      <c r="T1841">
        <v>5</v>
      </c>
      <c r="U1841">
        <v>1</v>
      </c>
      <c r="V1841" s="1">
        <v>44961</v>
      </c>
      <c r="W1841" t="s">
        <v>92</v>
      </c>
      <c r="X1841" t="s">
        <v>51</v>
      </c>
      <c r="Y1841" t="s">
        <v>52</v>
      </c>
      <c r="Z1841">
        <v>3</v>
      </c>
      <c r="AA1841">
        <v>282.26</v>
      </c>
      <c r="AB1841">
        <v>38</v>
      </c>
    </row>
    <row r="1842" spans="1:28" x14ac:dyDescent="0.25">
      <c r="A1842">
        <v>2364</v>
      </c>
      <c r="B1842" s="1">
        <v>43682</v>
      </c>
      <c r="C1842" t="s">
        <v>133</v>
      </c>
      <c r="D1842" t="s">
        <v>44</v>
      </c>
      <c r="E1842" t="s">
        <v>30</v>
      </c>
      <c r="F1842" t="s">
        <v>55</v>
      </c>
      <c r="G1842" t="s">
        <v>45</v>
      </c>
      <c r="H1842" t="s">
        <v>33</v>
      </c>
      <c r="I1842" t="s">
        <v>34</v>
      </c>
      <c r="J1842" t="s">
        <v>70</v>
      </c>
      <c r="K1842" s="1">
        <v>22152</v>
      </c>
      <c r="L1842" t="s">
        <v>36</v>
      </c>
      <c r="M1842" t="s">
        <v>48</v>
      </c>
      <c r="N1842" t="s">
        <v>72</v>
      </c>
      <c r="O1842" t="s">
        <v>39</v>
      </c>
      <c r="P1842" t="s">
        <v>40</v>
      </c>
      <c r="Q1842">
        <v>5</v>
      </c>
      <c r="R1842" s="1">
        <v>44959</v>
      </c>
      <c r="S1842">
        <v>4</v>
      </c>
      <c r="T1842">
        <v>2</v>
      </c>
      <c r="U1842">
        <v>4</v>
      </c>
      <c r="V1842" s="1">
        <v>44899</v>
      </c>
      <c r="W1842" t="s">
        <v>62</v>
      </c>
      <c r="X1842" t="s">
        <v>51</v>
      </c>
      <c r="Y1842" t="s">
        <v>63</v>
      </c>
      <c r="Z1842">
        <v>3</v>
      </c>
      <c r="AA1842">
        <v>123.81</v>
      </c>
      <c r="AB1842">
        <v>59</v>
      </c>
    </row>
    <row r="1843" spans="1:28" x14ac:dyDescent="0.25">
      <c r="A1843">
        <v>2365</v>
      </c>
      <c r="B1843" s="1">
        <v>43433</v>
      </c>
      <c r="C1843" t="s">
        <v>133</v>
      </c>
      <c r="D1843" t="s">
        <v>87</v>
      </c>
      <c r="E1843" t="s">
        <v>108</v>
      </c>
      <c r="F1843" t="s">
        <v>31</v>
      </c>
      <c r="G1843" t="s">
        <v>45</v>
      </c>
      <c r="H1843" t="s">
        <v>33</v>
      </c>
      <c r="I1843" t="s">
        <v>34</v>
      </c>
      <c r="J1843" t="s">
        <v>79</v>
      </c>
      <c r="K1843" s="1">
        <v>19596</v>
      </c>
      <c r="L1843" t="s">
        <v>36</v>
      </c>
      <c r="M1843" t="s">
        <v>37</v>
      </c>
      <c r="N1843" t="s">
        <v>72</v>
      </c>
      <c r="O1843" t="s">
        <v>67</v>
      </c>
      <c r="P1843" t="s">
        <v>40</v>
      </c>
      <c r="Q1843">
        <v>1</v>
      </c>
      <c r="R1843" s="1">
        <v>44811</v>
      </c>
      <c r="S1843">
        <v>1</v>
      </c>
      <c r="T1843">
        <v>1</v>
      </c>
      <c r="U1843">
        <v>1</v>
      </c>
      <c r="V1843" s="1">
        <v>44784</v>
      </c>
      <c r="W1843" t="s">
        <v>92</v>
      </c>
      <c r="X1843" t="s">
        <v>51</v>
      </c>
      <c r="Y1843" t="s">
        <v>73</v>
      </c>
      <c r="Z1843">
        <v>5</v>
      </c>
      <c r="AA1843">
        <v>355.8</v>
      </c>
      <c r="AB1843">
        <v>65</v>
      </c>
    </row>
    <row r="1844" spans="1:28" x14ac:dyDescent="0.25">
      <c r="A1844">
        <v>2366</v>
      </c>
      <c r="B1844" s="1">
        <v>43420</v>
      </c>
      <c r="C1844" t="s">
        <v>133</v>
      </c>
      <c r="D1844" t="s">
        <v>81</v>
      </c>
      <c r="E1844" t="s">
        <v>108</v>
      </c>
      <c r="F1844" t="s">
        <v>55</v>
      </c>
      <c r="G1844" t="s">
        <v>56</v>
      </c>
      <c r="H1844" t="s">
        <v>46</v>
      </c>
      <c r="I1844" t="s">
        <v>34</v>
      </c>
      <c r="J1844" t="s">
        <v>97</v>
      </c>
      <c r="K1844" s="1">
        <v>16275</v>
      </c>
      <c r="L1844" t="s">
        <v>36</v>
      </c>
      <c r="M1844" t="s">
        <v>37</v>
      </c>
      <c r="N1844" t="s">
        <v>84</v>
      </c>
      <c r="O1844" t="s">
        <v>77</v>
      </c>
      <c r="P1844" t="s">
        <v>40</v>
      </c>
      <c r="Q1844">
        <v>2</v>
      </c>
      <c r="R1844" s="1">
        <v>45046</v>
      </c>
      <c r="S1844">
        <v>4</v>
      </c>
      <c r="T1844">
        <v>2</v>
      </c>
      <c r="U1844">
        <v>5</v>
      </c>
      <c r="V1844" s="1">
        <v>44789</v>
      </c>
      <c r="W1844" t="s">
        <v>62</v>
      </c>
      <c r="X1844" t="s">
        <v>42</v>
      </c>
      <c r="Y1844" t="s">
        <v>52</v>
      </c>
      <c r="Z1844">
        <v>3</v>
      </c>
      <c r="AA1844">
        <v>184.59</v>
      </c>
      <c r="AB1844">
        <v>74</v>
      </c>
    </row>
    <row r="1845" spans="1:28" x14ac:dyDescent="0.25">
      <c r="A1845">
        <v>2367</v>
      </c>
      <c r="B1845" s="1">
        <v>44066</v>
      </c>
      <c r="C1845" t="s">
        <v>133</v>
      </c>
      <c r="D1845" t="s">
        <v>54</v>
      </c>
      <c r="E1845" t="s">
        <v>30</v>
      </c>
      <c r="F1845" t="s">
        <v>31</v>
      </c>
      <c r="G1845" t="s">
        <v>32</v>
      </c>
      <c r="H1845" t="s">
        <v>46</v>
      </c>
      <c r="I1845" t="s">
        <v>34</v>
      </c>
      <c r="J1845" t="s">
        <v>101</v>
      </c>
      <c r="K1845" s="1">
        <v>21760</v>
      </c>
      <c r="L1845" t="s">
        <v>36</v>
      </c>
      <c r="M1845" t="s">
        <v>37</v>
      </c>
      <c r="N1845" t="s">
        <v>49</v>
      </c>
      <c r="O1845" t="s">
        <v>39</v>
      </c>
      <c r="P1845" t="s">
        <v>40</v>
      </c>
      <c r="Q1845">
        <v>5</v>
      </c>
      <c r="R1845" s="1">
        <v>44860</v>
      </c>
      <c r="S1845">
        <v>3</v>
      </c>
      <c r="T1845">
        <v>2</v>
      </c>
      <c r="U1845">
        <v>5</v>
      </c>
      <c r="V1845" s="1">
        <v>45043</v>
      </c>
      <c r="W1845" t="s">
        <v>62</v>
      </c>
      <c r="X1845" t="s">
        <v>42</v>
      </c>
      <c r="Y1845" t="s">
        <v>63</v>
      </c>
      <c r="Z1845">
        <v>3</v>
      </c>
      <c r="AA1845">
        <v>249.77</v>
      </c>
      <c r="AB1845">
        <v>61</v>
      </c>
    </row>
    <row r="1846" spans="1:28" x14ac:dyDescent="0.25">
      <c r="A1846">
        <v>2368</v>
      </c>
      <c r="B1846" s="1">
        <v>44065</v>
      </c>
      <c r="C1846" t="s">
        <v>136</v>
      </c>
      <c r="D1846" t="s">
        <v>94</v>
      </c>
      <c r="E1846" t="s">
        <v>30</v>
      </c>
      <c r="F1846" t="s">
        <v>55</v>
      </c>
      <c r="G1846" t="s">
        <v>56</v>
      </c>
      <c r="H1846" t="s">
        <v>33</v>
      </c>
      <c r="I1846" t="s">
        <v>34</v>
      </c>
      <c r="J1846" t="s">
        <v>101</v>
      </c>
      <c r="K1846" s="1">
        <v>18353</v>
      </c>
      <c r="L1846" t="s">
        <v>36</v>
      </c>
      <c r="M1846" t="s">
        <v>37</v>
      </c>
      <c r="N1846" t="s">
        <v>38</v>
      </c>
      <c r="O1846" t="s">
        <v>61</v>
      </c>
      <c r="P1846" t="s">
        <v>40</v>
      </c>
      <c r="Q1846">
        <v>1</v>
      </c>
      <c r="R1846" s="1">
        <v>44871</v>
      </c>
      <c r="S1846">
        <v>5</v>
      </c>
      <c r="T1846">
        <v>2</v>
      </c>
      <c r="U1846">
        <v>1</v>
      </c>
      <c r="V1846" s="1">
        <v>45015</v>
      </c>
      <c r="W1846" t="s">
        <v>68</v>
      </c>
      <c r="X1846" t="s">
        <v>51</v>
      </c>
      <c r="Y1846" t="s">
        <v>63</v>
      </c>
      <c r="Z1846">
        <v>4</v>
      </c>
      <c r="AA1846">
        <v>285.54000000000002</v>
      </c>
      <c r="AB1846">
        <v>70</v>
      </c>
    </row>
    <row r="1847" spans="1:28" x14ac:dyDescent="0.25">
      <c r="A1847">
        <v>2369</v>
      </c>
      <c r="B1847" s="1">
        <v>44488</v>
      </c>
      <c r="C1847" t="s">
        <v>113</v>
      </c>
      <c r="D1847" t="s">
        <v>85</v>
      </c>
      <c r="E1847" t="s">
        <v>30</v>
      </c>
      <c r="F1847" t="s">
        <v>46</v>
      </c>
      <c r="G1847" t="s">
        <v>56</v>
      </c>
      <c r="H1847" t="s">
        <v>55</v>
      </c>
      <c r="I1847" t="s">
        <v>34</v>
      </c>
      <c r="J1847" t="s">
        <v>70</v>
      </c>
      <c r="K1847" s="1">
        <v>32036</v>
      </c>
      <c r="L1847" t="s">
        <v>36</v>
      </c>
      <c r="M1847" t="s">
        <v>48</v>
      </c>
      <c r="N1847" t="s">
        <v>60</v>
      </c>
      <c r="O1847" t="s">
        <v>77</v>
      </c>
      <c r="P1847" t="s">
        <v>40</v>
      </c>
      <c r="Q1847">
        <v>5</v>
      </c>
      <c r="R1847" s="1">
        <v>44975</v>
      </c>
      <c r="S1847">
        <v>5</v>
      </c>
      <c r="T1847">
        <v>2</v>
      </c>
      <c r="U1847">
        <v>4</v>
      </c>
      <c r="V1847" s="1">
        <v>45133</v>
      </c>
      <c r="W1847" t="s">
        <v>41</v>
      </c>
      <c r="X1847" t="s">
        <v>51</v>
      </c>
      <c r="Y1847" t="s">
        <v>43</v>
      </c>
      <c r="Z1847">
        <v>5</v>
      </c>
      <c r="AA1847">
        <v>711.15</v>
      </c>
      <c r="AB1847">
        <v>34</v>
      </c>
    </row>
    <row r="1848" spans="1:28" x14ac:dyDescent="0.25">
      <c r="A1848">
        <v>2370</v>
      </c>
      <c r="B1848" s="1">
        <v>43882</v>
      </c>
      <c r="C1848" t="s">
        <v>113</v>
      </c>
      <c r="D1848" t="s">
        <v>64</v>
      </c>
      <c r="E1848" t="s">
        <v>30</v>
      </c>
      <c r="F1848" t="s">
        <v>31</v>
      </c>
      <c r="G1848" t="s">
        <v>56</v>
      </c>
      <c r="H1848" t="s">
        <v>55</v>
      </c>
      <c r="I1848" t="s">
        <v>34</v>
      </c>
      <c r="J1848" t="s">
        <v>70</v>
      </c>
      <c r="K1848" s="1">
        <v>19024</v>
      </c>
      <c r="L1848" t="s">
        <v>36</v>
      </c>
      <c r="M1848" t="s">
        <v>48</v>
      </c>
      <c r="N1848" t="s">
        <v>60</v>
      </c>
      <c r="O1848" t="s">
        <v>39</v>
      </c>
      <c r="P1848" t="s">
        <v>40</v>
      </c>
      <c r="Q1848">
        <v>5</v>
      </c>
      <c r="R1848" s="1">
        <v>44837</v>
      </c>
      <c r="S1848">
        <v>1</v>
      </c>
      <c r="T1848">
        <v>2</v>
      </c>
      <c r="U1848">
        <v>4</v>
      </c>
      <c r="V1848" s="1">
        <v>45084</v>
      </c>
      <c r="W1848" t="s">
        <v>41</v>
      </c>
      <c r="X1848" t="s">
        <v>51</v>
      </c>
      <c r="Y1848" t="s">
        <v>52</v>
      </c>
      <c r="Z1848">
        <v>3</v>
      </c>
      <c r="AA1848">
        <v>644.97</v>
      </c>
      <c r="AB1848">
        <v>68</v>
      </c>
    </row>
    <row r="1849" spans="1:28" x14ac:dyDescent="0.25">
      <c r="A1849">
        <v>2371</v>
      </c>
      <c r="B1849" s="1">
        <v>44886</v>
      </c>
      <c r="C1849" t="s">
        <v>120</v>
      </c>
      <c r="D1849" t="s">
        <v>44</v>
      </c>
      <c r="E1849" t="s">
        <v>30</v>
      </c>
      <c r="F1849" t="s">
        <v>31</v>
      </c>
      <c r="G1849" t="s">
        <v>56</v>
      </c>
      <c r="H1849" t="s">
        <v>33</v>
      </c>
      <c r="I1849" t="s">
        <v>34</v>
      </c>
      <c r="J1849" t="s">
        <v>70</v>
      </c>
      <c r="K1849" s="1">
        <v>36676</v>
      </c>
      <c r="L1849" t="s">
        <v>36</v>
      </c>
      <c r="M1849" t="s">
        <v>48</v>
      </c>
      <c r="N1849" t="s">
        <v>38</v>
      </c>
      <c r="O1849" t="s">
        <v>67</v>
      </c>
      <c r="P1849" t="s">
        <v>40</v>
      </c>
      <c r="Q1849">
        <v>1</v>
      </c>
      <c r="R1849" s="1">
        <v>44936</v>
      </c>
      <c r="S1849">
        <v>2</v>
      </c>
      <c r="T1849">
        <v>1</v>
      </c>
      <c r="U1849">
        <v>5</v>
      </c>
      <c r="V1849" s="1">
        <v>45035</v>
      </c>
      <c r="W1849" t="s">
        <v>50</v>
      </c>
      <c r="X1849" t="s">
        <v>42</v>
      </c>
      <c r="Y1849" t="s">
        <v>73</v>
      </c>
      <c r="Z1849">
        <v>4</v>
      </c>
      <c r="AA1849">
        <v>133.56</v>
      </c>
      <c r="AB1849">
        <v>22</v>
      </c>
    </row>
    <row r="1850" spans="1:28" x14ac:dyDescent="0.25">
      <c r="A1850">
        <v>2372</v>
      </c>
      <c r="B1850" s="1">
        <v>43682</v>
      </c>
      <c r="C1850" t="s">
        <v>120</v>
      </c>
      <c r="D1850" t="s">
        <v>29</v>
      </c>
      <c r="E1850" t="s">
        <v>30</v>
      </c>
      <c r="F1850" t="s">
        <v>55</v>
      </c>
      <c r="G1850" t="s">
        <v>45</v>
      </c>
      <c r="H1850" t="s">
        <v>46</v>
      </c>
      <c r="I1850" t="s">
        <v>34</v>
      </c>
      <c r="J1850" t="s">
        <v>70</v>
      </c>
      <c r="K1850" s="1">
        <v>33673</v>
      </c>
      <c r="L1850" t="s">
        <v>36</v>
      </c>
      <c r="M1850" t="s">
        <v>37</v>
      </c>
      <c r="N1850" t="s">
        <v>49</v>
      </c>
      <c r="O1850" t="s">
        <v>61</v>
      </c>
      <c r="P1850" t="s">
        <v>40</v>
      </c>
      <c r="Q1850">
        <v>2</v>
      </c>
      <c r="R1850" s="1">
        <v>45140</v>
      </c>
      <c r="S1850">
        <v>3</v>
      </c>
      <c r="T1850">
        <v>4</v>
      </c>
      <c r="U1850">
        <v>5</v>
      </c>
      <c r="V1850" s="1">
        <v>44953</v>
      </c>
      <c r="W1850" t="s">
        <v>41</v>
      </c>
      <c r="X1850" t="s">
        <v>42</v>
      </c>
      <c r="Y1850" t="s">
        <v>63</v>
      </c>
      <c r="Z1850">
        <v>2</v>
      </c>
      <c r="AA1850">
        <v>784.93</v>
      </c>
      <c r="AB1850">
        <v>27</v>
      </c>
    </row>
    <row r="1851" spans="1:28" x14ac:dyDescent="0.25">
      <c r="A1851">
        <v>2373</v>
      </c>
      <c r="B1851" s="1">
        <v>44140</v>
      </c>
      <c r="C1851" t="s">
        <v>122</v>
      </c>
      <c r="D1851" t="s">
        <v>69</v>
      </c>
      <c r="E1851" t="s">
        <v>30</v>
      </c>
      <c r="F1851" t="s">
        <v>55</v>
      </c>
      <c r="G1851" t="s">
        <v>45</v>
      </c>
      <c r="H1851" t="s">
        <v>55</v>
      </c>
      <c r="I1851" t="s">
        <v>95</v>
      </c>
      <c r="J1851" t="s">
        <v>102</v>
      </c>
      <c r="K1851" s="1">
        <v>30246</v>
      </c>
      <c r="L1851" t="s">
        <v>36</v>
      </c>
      <c r="M1851" t="s">
        <v>37</v>
      </c>
      <c r="N1851" t="s">
        <v>60</v>
      </c>
      <c r="O1851" t="s">
        <v>77</v>
      </c>
      <c r="P1851" t="s">
        <v>40</v>
      </c>
      <c r="Q1851">
        <v>2</v>
      </c>
      <c r="R1851" s="1">
        <v>45128</v>
      </c>
      <c r="S1851">
        <v>3</v>
      </c>
      <c r="T1851">
        <v>5</v>
      </c>
      <c r="U1851">
        <v>5</v>
      </c>
      <c r="V1851" s="1">
        <v>44973</v>
      </c>
      <c r="W1851" t="s">
        <v>62</v>
      </c>
      <c r="X1851" t="s">
        <v>51</v>
      </c>
      <c r="Y1851" t="s">
        <v>63</v>
      </c>
      <c r="Z1851">
        <v>4</v>
      </c>
      <c r="AA1851">
        <v>801.63</v>
      </c>
      <c r="AB1851">
        <v>38</v>
      </c>
    </row>
    <row r="1852" spans="1:28" x14ac:dyDescent="0.25">
      <c r="A1852">
        <v>2374</v>
      </c>
      <c r="B1852" s="1">
        <v>44359</v>
      </c>
      <c r="C1852" t="s">
        <v>120</v>
      </c>
      <c r="D1852" t="s">
        <v>74</v>
      </c>
      <c r="E1852" t="s">
        <v>30</v>
      </c>
      <c r="F1852" t="s">
        <v>46</v>
      </c>
      <c r="G1852" t="s">
        <v>45</v>
      </c>
      <c r="H1852" t="s">
        <v>46</v>
      </c>
      <c r="I1852" t="s">
        <v>95</v>
      </c>
      <c r="J1852" t="s">
        <v>70</v>
      </c>
      <c r="K1852" s="1">
        <v>22867</v>
      </c>
      <c r="L1852" t="s">
        <v>36</v>
      </c>
      <c r="M1852" t="s">
        <v>37</v>
      </c>
      <c r="N1852" t="s">
        <v>84</v>
      </c>
      <c r="O1852" t="s">
        <v>77</v>
      </c>
      <c r="P1852" t="s">
        <v>40</v>
      </c>
      <c r="Q1852">
        <v>2</v>
      </c>
      <c r="R1852" s="1">
        <v>44942</v>
      </c>
      <c r="S1852">
        <v>1</v>
      </c>
      <c r="T1852">
        <v>2</v>
      </c>
      <c r="U1852">
        <v>1</v>
      </c>
      <c r="V1852" s="1">
        <v>45047</v>
      </c>
      <c r="W1852" t="s">
        <v>50</v>
      </c>
      <c r="X1852" t="s">
        <v>51</v>
      </c>
      <c r="Y1852" t="s">
        <v>52</v>
      </c>
      <c r="Z1852">
        <v>2</v>
      </c>
      <c r="AA1852">
        <v>650.48</v>
      </c>
      <c r="AB1852">
        <v>59</v>
      </c>
    </row>
    <row r="1853" spans="1:28" x14ac:dyDescent="0.25">
      <c r="A1853">
        <v>2375</v>
      </c>
      <c r="B1853" s="1">
        <v>43356</v>
      </c>
      <c r="C1853" t="s">
        <v>120</v>
      </c>
      <c r="D1853" t="s">
        <v>64</v>
      </c>
      <c r="E1853" t="s">
        <v>30</v>
      </c>
      <c r="F1853" t="s">
        <v>31</v>
      </c>
      <c r="G1853" t="s">
        <v>56</v>
      </c>
      <c r="H1853" t="s">
        <v>55</v>
      </c>
      <c r="I1853" t="s">
        <v>95</v>
      </c>
      <c r="J1853" t="s">
        <v>65</v>
      </c>
      <c r="K1853" s="1">
        <v>21491</v>
      </c>
      <c r="L1853" t="s">
        <v>36</v>
      </c>
      <c r="M1853" t="s">
        <v>48</v>
      </c>
      <c r="N1853" t="s">
        <v>72</v>
      </c>
      <c r="O1853" t="s">
        <v>61</v>
      </c>
      <c r="P1853" t="s">
        <v>40</v>
      </c>
      <c r="Q1853">
        <v>1</v>
      </c>
      <c r="R1853" s="1">
        <v>44787</v>
      </c>
      <c r="S1853">
        <v>2</v>
      </c>
      <c r="T1853">
        <v>4</v>
      </c>
      <c r="U1853">
        <v>2</v>
      </c>
      <c r="V1853" s="1">
        <v>44885</v>
      </c>
      <c r="W1853" t="s">
        <v>62</v>
      </c>
      <c r="X1853" t="s">
        <v>51</v>
      </c>
      <c r="Y1853" t="s">
        <v>43</v>
      </c>
      <c r="Z1853">
        <v>5</v>
      </c>
      <c r="AA1853">
        <v>770.33</v>
      </c>
      <c r="AB1853">
        <v>60</v>
      </c>
    </row>
    <row r="1854" spans="1:28" x14ac:dyDescent="0.25">
      <c r="A1854">
        <v>2376</v>
      </c>
      <c r="B1854" s="1">
        <v>45025</v>
      </c>
      <c r="C1854" t="s">
        <v>133</v>
      </c>
      <c r="D1854" t="s">
        <v>29</v>
      </c>
      <c r="E1854" t="s">
        <v>30</v>
      </c>
      <c r="F1854" t="s">
        <v>55</v>
      </c>
      <c r="G1854" t="s">
        <v>45</v>
      </c>
      <c r="H1854" t="s">
        <v>33</v>
      </c>
      <c r="I1854" t="s">
        <v>34</v>
      </c>
      <c r="J1854" t="s">
        <v>70</v>
      </c>
      <c r="K1854" s="1">
        <v>30599</v>
      </c>
      <c r="L1854" t="s">
        <v>36</v>
      </c>
      <c r="M1854" t="s">
        <v>37</v>
      </c>
      <c r="N1854" t="s">
        <v>84</v>
      </c>
      <c r="O1854" t="s">
        <v>77</v>
      </c>
      <c r="P1854" t="s">
        <v>40</v>
      </c>
      <c r="Q1854">
        <v>4</v>
      </c>
      <c r="R1854" s="1">
        <v>44902</v>
      </c>
      <c r="S1854">
        <v>5</v>
      </c>
      <c r="T1854">
        <v>2</v>
      </c>
      <c r="U1854">
        <v>4</v>
      </c>
      <c r="V1854" s="1">
        <v>45042</v>
      </c>
      <c r="W1854" t="s">
        <v>92</v>
      </c>
      <c r="X1854" t="s">
        <v>42</v>
      </c>
      <c r="Y1854" t="s">
        <v>63</v>
      </c>
      <c r="Z1854">
        <v>5</v>
      </c>
      <c r="AA1854">
        <v>755.69</v>
      </c>
      <c r="AB1854">
        <v>40</v>
      </c>
    </row>
    <row r="1855" spans="1:28" x14ac:dyDescent="0.25">
      <c r="A1855">
        <v>2377</v>
      </c>
      <c r="B1855" s="1">
        <v>44205</v>
      </c>
      <c r="C1855" t="s">
        <v>133</v>
      </c>
      <c r="D1855" t="s">
        <v>85</v>
      </c>
      <c r="E1855" t="s">
        <v>30</v>
      </c>
      <c r="F1855" t="s">
        <v>31</v>
      </c>
      <c r="G1855" t="s">
        <v>56</v>
      </c>
      <c r="H1855" t="s">
        <v>46</v>
      </c>
      <c r="I1855" t="s">
        <v>34</v>
      </c>
      <c r="J1855" t="s">
        <v>82</v>
      </c>
      <c r="K1855" s="1">
        <v>22081</v>
      </c>
      <c r="L1855" t="s">
        <v>36</v>
      </c>
      <c r="M1855" t="s">
        <v>48</v>
      </c>
      <c r="N1855" t="s">
        <v>38</v>
      </c>
      <c r="O1855" t="s">
        <v>61</v>
      </c>
      <c r="P1855" t="s">
        <v>40</v>
      </c>
      <c r="Q1855">
        <v>4</v>
      </c>
      <c r="R1855" s="1">
        <v>44926</v>
      </c>
      <c r="S1855">
        <v>1</v>
      </c>
      <c r="T1855">
        <v>2</v>
      </c>
      <c r="U1855">
        <v>1</v>
      </c>
      <c r="V1855" s="1">
        <v>44920</v>
      </c>
      <c r="W1855" t="s">
        <v>41</v>
      </c>
      <c r="X1855" t="s">
        <v>51</v>
      </c>
      <c r="Y1855" t="s">
        <v>43</v>
      </c>
      <c r="Z1855">
        <v>1</v>
      </c>
      <c r="AA1855">
        <v>921.26</v>
      </c>
      <c r="AB1855">
        <v>61</v>
      </c>
    </row>
    <row r="1856" spans="1:28" x14ac:dyDescent="0.25">
      <c r="A1856">
        <v>2378</v>
      </c>
      <c r="B1856" s="1">
        <v>43913</v>
      </c>
      <c r="C1856" t="s">
        <v>133</v>
      </c>
      <c r="D1856" t="s">
        <v>44</v>
      </c>
      <c r="E1856" t="s">
        <v>30</v>
      </c>
      <c r="F1856" t="s">
        <v>46</v>
      </c>
      <c r="G1856" t="s">
        <v>45</v>
      </c>
      <c r="H1856" t="s">
        <v>55</v>
      </c>
      <c r="I1856" t="s">
        <v>34</v>
      </c>
      <c r="J1856" t="s">
        <v>99</v>
      </c>
      <c r="K1856" s="1">
        <v>16399</v>
      </c>
      <c r="L1856" t="s">
        <v>36</v>
      </c>
      <c r="M1856" t="s">
        <v>37</v>
      </c>
      <c r="N1856" t="s">
        <v>60</v>
      </c>
      <c r="O1856" t="s">
        <v>67</v>
      </c>
      <c r="P1856" t="s">
        <v>40</v>
      </c>
      <c r="Q1856">
        <v>2</v>
      </c>
      <c r="R1856" s="1">
        <v>45111</v>
      </c>
      <c r="S1856">
        <v>2</v>
      </c>
      <c r="T1856">
        <v>5</v>
      </c>
      <c r="U1856">
        <v>3</v>
      </c>
      <c r="V1856" s="1">
        <v>45023</v>
      </c>
      <c r="W1856" t="s">
        <v>41</v>
      </c>
      <c r="X1856" t="s">
        <v>42</v>
      </c>
      <c r="Y1856" t="s">
        <v>73</v>
      </c>
      <c r="Z1856">
        <v>3</v>
      </c>
      <c r="AA1856">
        <v>751.79</v>
      </c>
      <c r="AB1856">
        <v>76</v>
      </c>
    </row>
    <row r="1857" spans="1:28" x14ac:dyDescent="0.25">
      <c r="A1857">
        <v>2379</v>
      </c>
      <c r="B1857" s="1">
        <v>43757</v>
      </c>
      <c r="C1857" t="s">
        <v>133</v>
      </c>
      <c r="D1857" t="s">
        <v>87</v>
      </c>
      <c r="E1857" t="s">
        <v>108</v>
      </c>
      <c r="F1857" t="s">
        <v>55</v>
      </c>
      <c r="G1857" t="s">
        <v>32</v>
      </c>
      <c r="H1857" t="s">
        <v>46</v>
      </c>
      <c r="I1857" t="s">
        <v>34</v>
      </c>
      <c r="J1857" t="s">
        <v>97</v>
      </c>
      <c r="K1857" s="1">
        <v>33594</v>
      </c>
      <c r="L1857" t="s">
        <v>36</v>
      </c>
      <c r="M1857" t="s">
        <v>37</v>
      </c>
      <c r="N1857" t="s">
        <v>84</v>
      </c>
      <c r="O1857" t="s">
        <v>77</v>
      </c>
      <c r="P1857" t="s">
        <v>40</v>
      </c>
      <c r="Q1857">
        <v>2</v>
      </c>
      <c r="R1857" s="1">
        <v>45108</v>
      </c>
      <c r="S1857">
        <v>2</v>
      </c>
      <c r="T1857">
        <v>5</v>
      </c>
      <c r="U1857">
        <v>1</v>
      </c>
      <c r="V1857" s="1">
        <v>44797</v>
      </c>
      <c r="W1857" t="s">
        <v>92</v>
      </c>
      <c r="X1857" t="s">
        <v>51</v>
      </c>
      <c r="Y1857" t="s">
        <v>63</v>
      </c>
      <c r="Z1857">
        <v>4</v>
      </c>
      <c r="AA1857">
        <v>146.18</v>
      </c>
      <c r="AB1857">
        <v>28</v>
      </c>
    </row>
    <row r="1858" spans="1:28" x14ac:dyDescent="0.25">
      <c r="A1858">
        <v>2380</v>
      </c>
      <c r="B1858" s="1">
        <v>45109</v>
      </c>
      <c r="C1858" t="s">
        <v>133</v>
      </c>
      <c r="D1858" t="s">
        <v>64</v>
      </c>
      <c r="E1858" t="s">
        <v>30</v>
      </c>
      <c r="F1858" t="s">
        <v>55</v>
      </c>
      <c r="G1858" t="s">
        <v>45</v>
      </c>
      <c r="H1858" t="s">
        <v>33</v>
      </c>
      <c r="I1858" t="s">
        <v>34</v>
      </c>
      <c r="J1858" t="s">
        <v>65</v>
      </c>
      <c r="K1858" s="1">
        <v>20808</v>
      </c>
      <c r="L1858" t="s">
        <v>36</v>
      </c>
      <c r="M1858" t="s">
        <v>37</v>
      </c>
      <c r="N1858" t="s">
        <v>60</v>
      </c>
      <c r="O1858" t="s">
        <v>67</v>
      </c>
      <c r="P1858" t="s">
        <v>40</v>
      </c>
      <c r="Q1858">
        <v>2</v>
      </c>
      <c r="R1858" s="1">
        <v>44859</v>
      </c>
      <c r="S1858">
        <v>2</v>
      </c>
      <c r="T1858">
        <v>1</v>
      </c>
      <c r="U1858">
        <v>3</v>
      </c>
      <c r="V1858" s="1">
        <v>44868</v>
      </c>
      <c r="W1858" t="s">
        <v>50</v>
      </c>
      <c r="X1858" t="s">
        <v>42</v>
      </c>
      <c r="Y1858" t="s">
        <v>63</v>
      </c>
      <c r="Z1858">
        <v>5</v>
      </c>
      <c r="AA1858">
        <v>910.96</v>
      </c>
      <c r="AB1858">
        <v>67</v>
      </c>
    </row>
    <row r="1859" spans="1:28" x14ac:dyDescent="0.25">
      <c r="A1859">
        <v>2381</v>
      </c>
      <c r="B1859" s="1">
        <v>43706</v>
      </c>
      <c r="C1859" t="s">
        <v>133</v>
      </c>
      <c r="D1859" t="s">
        <v>94</v>
      </c>
      <c r="E1859" t="s">
        <v>30</v>
      </c>
      <c r="F1859" t="s">
        <v>46</v>
      </c>
      <c r="G1859" t="s">
        <v>56</v>
      </c>
      <c r="H1859" t="s">
        <v>46</v>
      </c>
      <c r="I1859" t="s">
        <v>34</v>
      </c>
      <c r="J1859" t="s">
        <v>102</v>
      </c>
      <c r="K1859" s="1">
        <v>32241</v>
      </c>
      <c r="L1859" t="s">
        <v>36</v>
      </c>
      <c r="M1859" t="s">
        <v>37</v>
      </c>
      <c r="N1859" t="s">
        <v>60</v>
      </c>
      <c r="O1859" t="s">
        <v>77</v>
      </c>
      <c r="P1859" t="s">
        <v>40</v>
      </c>
      <c r="Q1859">
        <v>2</v>
      </c>
      <c r="R1859" s="1">
        <v>44972</v>
      </c>
      <c r="S1859">
        <v>2</v>
      </c>
      <c r="T1859">
        <v>3</v>
      </c>
      <c r="U1859">
        <v>3</v>
      </c>
      <c r="V1859" s="1">
        <v>44953</v>
      </c>
      <c r="W1859" t="s">
        <v>68</v>
      </c>
      <c r="X1859" t="s">
        <v>51</v>
      </c>
      <c r="Y1859" t="s">
        <v>73</v>
      </c>
      <c r="Z1859">
        <v>1</v>
      </c>
      <c r="AA1859">
        <v>404.78</v>
      </c>
      <c r="AB1859">
        <v>31</v>
      </c>
    </row>
    <row r="1860" spans="1:28" x14ac:dyDescent="0.25">
      <c r="A1860">
        <v>2382</v>
      </c>
      <c r="B1860" s="1">
        <v>45124</v>
      </c>
      <c r="C1860" t="s">
        <v>133</v>
      </c>
      <c r="D1860" t="s">
        <v>74</v>
      </c>
      <c r="E1860" t="s">
        <v>30</v>
      </c>
      <c r="F1860" t="s">
        <v>46</v>
      </c>
      <c r="G1860" t="s">
        <v>32</v>
      </c>
      <c r="H1860" t="s">
        <v>33</v>
      </c>
      <c r="I1860" t="s">
        <v>34</v>
      </c>
      <c r="J1860" t="s">
        <v>102</v>
      </c>
      <c r="K1860" s="1">
        <v>16050</v>
      </c>
      <c r="L1860" t="s">
        <v>36</v>
      </c>
      <c r="M1860" t="s">
        <v>48</v>
      </c>
      <c r="N1860" t="s">
        <v>84</v>
      </c>
      <c r="O1860" t="s">
        <v>61</v>
      </c>
      <c r="P1860" t="s">
        <v>40</v>
      </c>
      <c r="Q1860">
        <v>1</v>
      </c>
      <c r="R1860" s="1">
        <v>44884</v>
      </c>
      <c r="S1860">
        <v>4</v>
      </c>
      <c r="T1860">
        <v>3</v>
      </c>
      <c r="U1860">
        <v>4</v>
      </c>
      <c r="V1860" s="1">
        <v>45139</v>
      </c>
      <c r="W1860" t="s">
        <v>62</v>
      </c>
      <c r="X1860" t="s">
        <v>42</v>
      </c>
      <c r="Y1860" t="s">
        <v>63</v>
      </c>
      <c r="Z1860">
        <v>1</v>
      </c>
      <c r="AA1860">
        <v>751.78</v>
      </c>
      <c r="AB1860">
        <v>80</v>
      </c>
    </row>
    <row r="1861" spans="1:28" x14ac:dyDescent="0.25">
      <c r="A1861">
        <v>2383</v>
      </c>
      <c r="B1861" s="1">
        <v>43863</v>
      </c>
      <c r="C1861" t="s">
        <v>133</v>
      </c>
      <c r="D1861" t="s">
        <v>81</v>
      </c>
      <c r="E1861" t="s">
        <v>30</v>
      </c>
      <c r="F1861" t="s">
        <v>55</v>
      </c>
      <c r="G1861" t="s">
        <v>45</v>
      </c>
      <c r="H1861" t="s">
        <v>55</v>
      </c>
      <c r="I1861" t="s">
        <v>34</v>
      </c>
      <c r="J1861" t="s">
        <v>70</v>
      </c>
      <c r="K1861" s="1">
        <v>26762</v>
      </c>
      <c r="L1861" t="s">
        <v>36</v>
      </c>
      <c r="M1861" t="s">
        <v>48</v>
      </c>
      <c r="N1861" t="s">
        <v>84</v>
      </c>
      <c r="O1861" t="s">
        <v>39</v>
      </c>
      <c r="P1861" t="s">
        <v>40</v>
      </c>
      <c r="Q1861">
        <v>4</v>
      </c>
      <c r="R1861" s="1">
        <v>44886</v>
      </c>
      <c r="S1861">
        <v>5</v>
      </c>
      <c r="T1861">
        <v>3</v>
      </c>
      <c r="U1861">
        <v>5</v>
      </c>
      <c r="V1861" s="1">
        <v>44782</v>
      </c>
      <c r="W1861" t="s">
        <v>50</v>
      </c>
      <c r="X1861" t="s">
        <v>51</v>
      </c>
      <c r="Y1861" t="s">
        <v>52</v>
      </c>
      <c r="Z1861">
        <v>1</v>
      </c>
      <c r="AA1861">
        <v>374.73</v>
      </c>
      <c r="AB1861">
        <v>47</v>
      </c>
    </row>
    <row r="1862" spans="1:28" x14ac:dyDescent="0.25">
      <c r="A1862">
        <v>2384</v>
      </c>
      <c r="B1862" s="1">
        <v>44483</v>
      </c>
      <c r="C1862" t="s">
        <v>133</v>
      </c>
      <c r="D1862" t="s">
        <v>54</v>
      </c>
      <c r="E1862" t="s">
        <v>108</v>
      </c>
      <c r="F1862" t="s">
        <v>55</v>
      </c>
      <c r="G1862" t="s">
        <v>45</v>
      </c>
      <c r="H1862" t="s">
        <v>33</v>
      </c>
      <c r="I1862" t="s">
        <v>34</v>
      </c>
      <c r="J1862" t="s">
        <v>70</v>
      </c>
      <c r="K1862" s="1">
        <v>29109</v>
      </c>
      <c r="L1862" t="s">
        <v>36</v>
      </c>
      <c r="M1862" t="s">
        <v>37</v>
      </c>
      <c r="N1862" t="s">
        <v>49</v>
      </c>
      <c r="O1862" t="s">
        <v>67</v>
      </c>
      <c r="P1862" t="s">
        <v>40</v>
      </c>
      <c r="Q1862">
        <v>5</v>
      </c>
      <c r="R1862" s="1">
        <v>44807</v>
      </c>
      <c r="S1862">
        <v>2</v>
      </c>
      <c r="T1862">
        <v>2</v>
      </c>
      <c r="U1862">
        <v>2</v>
      </c>
      <c r="V1862" s="1">
        <v>44837</v>
      </c>
      <c r="W1862" t="s">
        <v>92</v>
      </c>
      <c r="X1862" t="s">
        <v>42</v>
      </c>
      <c r="Y1862" t="s">
        <v>43</v>
      </c>
      <c r="Z1862">
        <v>3</v>
      </c>
      <c r="AA1862">
        <v>166.1</v>
      </c>
      <c r="AB1862">
        <v>42</v>
      </c>
    </row>
    <row r="1863" spans="1:28" x14ac:dyDescent="0.25">
      <c r="A1863">
        <v>2385</v>
      </c>
      <c r="B1863" s="1">
        <v>43931</v>
      </c>
      <c r="C1863" t="s">
        <v>133</v>
      </c>
      <c r="D1863" t="s">
        <v>69</v>
      </c>
      <c r="E1863" t="s">
        <v>30</v>
      </c>
      <c r="F1863" t="s">
        <v>31</v>
      </c>
      <c r="G1863" t="s">
        <v>45</v>
      </c>
      <c r="H1863" t="s">
        <v>46</v>
      </c>
      <c r="I1863" t="s">
        <v>34</v>
      </c>
      <c r="J1863" t="s">
        <v>105</v>
      </c>
      <c r="K1863" s="1">
        <v>19682</v>
      </c>
      <c r="L1863" t="s">
        <v>36</v>
      </c>
      <c r="M1863" t="s">
        <v>37</v>
      </c>
      <c r="N1863" t="s">
        <v>84</v>
      </c>
      <c r="O1863" t="s">
        <v>61</v>
      </c>
      <c r="P1863" t="s">
        <v>40</v>
      </c>
      <c r="Q1863">
        <v>2</v>
      </c>
      <c r="R1863" s="1">
        <v>44941</v>
      </c>
      <c r="S1863">
        <v>2</v>
      </c>
      <c r="T1863">
        <v>1</v>
      </c>
      <c r="U1863">
        <v>3</v>
      </c>
      <c r="V1863" s="1">
        <v>45016</v>
      </c>
      <c r="W1863" t="s">
        <v>68</v>
      </c>
      <c r="X1863" t="s">
        <v>42</v>
      </c>
      <c r="Y1863" t="s">
        <v>52</v>
      </c>
      <c r="Z1863">
        <v>1</v>
      </c>
      <c r="AA1863">
        <v>574.91</v>
      </c>
      <c r="AB1863">
        <v>67</v>
      </c>
    </row>
    <row r="1864" spans="1:28" x14ac:dyDescent="0.25">
      <c r="A1864">
        <v>2386</v>
      </c>
      <c r="B1864" s="1">
        <v>43448</v>
      </c>
      <c r="C1864" t="s">
        <v>133</v>
      </c>
      <c r="D1864" t="s">
        <v>29</v>
      </c>
      <c r="E1864" t="s">
        <v>30</v>
      </c>
      <c r="F1864" t="s">
        <v>46</v>
      </c>
      <c r="G1864" t="s">
        <v>56</v>
      </c>
      <c r="H1864" t="s">
        <v>46</v>
      </c>
      <c r="I1864" t="s">
        <v>34</v>
      </c>
      <c r="J1864" t="s">
        <v>35</v>
      </c>
      <c r="K1864" s="1">
        <v>27753</v>
      </c>
      <c r="L1864" t="s">
        <v>36</v>
      </c>
      <c r="M1864" t="s">
        <v>37</v>
      </c>
      <c r="N1864" t="s">
        <v>72</v>
      </c>
      <c r="O1864" t="s">
        <v>39</v>
      </c>
      <c r="P1864" t="s">
        <v>40</v>
      </c>
      <c r="Q1864">
        <v>1</v>
      </c>
      <c r="R1864" s="1">
        <v>44911</v>
      </c>
      <c r="S1864">
        <v>1</v>
      </c>
      <c r="T1864">
        <v>4</v>
      </c>
      <c r="U1864">
        <v>3</v>
      </c>
      <c r="V1864" s="1">
        <v>44832</v>
      </c>
      <c r="W1864" t="s">
        <v>50</v>
      </c>
      <c r="X1864" t="s">
        <v>51</v>
      </c>
      <c r="Y1864" t="s">
        <v>43</v>
      </c>
      <c r="Z1864">
        <v>3</v>
      </c>
      <c r="AA1864">
        <v>390.96</v>
      </c>
      <c r="AB1864">
        <v>43</v>
      </c>
    </row>
    <row r="1865" spans="1:28" x14ac:dyDescent="0.25">
      <c r="A1865">
        <v>2387</v>
      </c>
      <c r="B1865" s="1">
        <v>44739</v>
      </c>
      <c r="C1865" t="s">
        <v>136</v>
      </c>
      <c r="D1865" t="s">
        <v>85</v>
      </c>
      <c r="E1865" t="s">
        <v>30</v>
      </c>
      <c r="F1865" t="s">
        <v>31</v>
      </c>
      <c r="G1865" t="s">
        <v>32</v>
      </c>
      <c r="H1865" t="s">
        <v>33</v>
      </c>
      <c r="I1865" t="s">
        <v>34</v>
      </c>
      <c r="J1865" t="s">
        <v>135</v>
      </c>
      <c r="K1865" s="1">
        <v>34482</v>
      </c>
      <c r="L1865" t="s">
        <v>36</v>
      </c>
      <c r="M1865" t="s">
        <v>48</v>
      </c>
      <c r="N1865" t="s">
        <v>49</v>
      </c>
      <c r="O1865" t="s">
        <v>39</v>
      </c>
      <c r="P1865" t="s">
        <v>40</v>
      </c>
      <c r="Q1865">
        <v>1</v>
      </c>
      <c r="R1865" s="1">
        <v>44932</v>
      </c>
      <c r="S1865">
        <v>1</v>
      </c>
      <c r="T1865">
        <v>2</v>
      </c>
      <c r="U1865">
        <v>5</v>
      </c>
      <c r="V1865" s="1">
        <v>44990</v>
      </c>
      <c r="W1865" t="s">
        <v>92</v>
      </c>
      <c r="X1865" t="s">
        <v>42</v>
      </c>
      <c r="Y1865" t="s">
        <v>43</v>
      </c>
      <c r="Z1865">
        <v>2</v>
      </c>
      <c r="AA1865">
        <v>459.27</v>
      </c>
      <c r="AB1865">
        <v>28</v>
      </c>
    </row>
    <row r="1866" spans="1:28" x14ac:dyDescent="0.25">
      <c r="A1866">
        <v>2388</v>
      </c>
      <c r="B1866" s="1">
        <v>44081</v>
      </c>
      <c r="C1866" t="s">
        <v>113</v>
      </c>
      <c r="D1866" t="s">
        <v>44</v>
      </c>
      <c r="E1866" t="s">
        <v>30</v>
      </c>
      <c r="F1866" t="s">
        <v>31</v>
      </c>
      <c r="G1866" t="s">
        <v>32</v>
      </c>
      <c r="H1866" t="s">
        <v>33</v>
      </c>
      <c r="I1866" t="s">
        <v>34</v>
      </c>
      <c r="J1866" t="s">
        <v>97</v>
      </c>
      <c r="K1866" s="1">
        <v>19494</v>
      </c>
      <c r="L1866" t="s">
        <v>36</v>
      </c>
      <c r="M1866" t="s">
        <v>48</v>
      </c>
      <c r="N1866" t="s">
        <v>60</v>
      </c>
      <c r="O1866" t="s">
        <v>61</v>
      </c>
      <c r="P1866" t="s">
        <v>40</v>
      </c>
      <c r="Q1866">
        <v>2</v>
      </c>
      <c r="R1866" s="1">
        <v>45083</v>
      </c>
      <c r="S1866">
        <v>5</v>
      </c>
      <c r="T1866">
        <v>2</v>
      </c>
      <c r="U1866">
        <v>4</v>
      </c>
      <c r="V1866" s="1">
        <v>45107</v>
      </c>
      <c r="W1866" t="s">
        <v>62</v>
      </c>
      <c r="X1866" t="s">
        <v>42</v>
      </c>
      <c r="Y1866" t="s">
        <v>63</v>
      </c>
      <c r="Z1866">
        <v>4</v>
      </c>
      <c r="AA1866">
        <v>949.32</v>
      </c>
      <c r="AB1866">
        <v>67</v>
      </c>
    </row>
    <row r="1867" spans="1:28" x14ac:dyDescent="0.25">
      <c r="A1867">
        <v>2389</v>
      </c>
      <c r="B1867" s="1">
        <v>43772</v>
      </c>
      <c r="C1867" t="s">
        <v>120</v>
      </c>
      <c r="D1867" t="s">
        <v>44</v>
      </c>
      <c r="E1867" t="s">
        <v>30</v>
      </c>
      <c r="F1867" t="s">
        <v>31</v>
      </c>
      <c r="G1867" t="s">
        <v>32</v>
      </c>
      <c r="H1867" t="s">
        <v>46</v>
      </c>
      <c r="I1867" t="s">
        <v>34</v>
      </c>
      <c r="J1867" t="s">
        <v>75</v>
      </c>
      <c r="K1867" s="1">
        <v>27902</v>
      </c>
      <c r="L1867" t="s">
        <v>36</v>
      </c>
      <c r="M1867" t="s">
        <v>48</v>
      </c>
      <c r="N1867" t="s">
        <v>38</v>
      </c>
      <c r="O1867" t="s">
        <v>39</v>
      </c>
      <c r="P1867" t="s">
        <v>40</v>
      </c>
      <c r="Q1867">
        <v>2</v>
      </c>
      <c r="R1867" s="1">
        <v>45083</v>
      </c>
      <c r="S1867">
        <v>1</v>
      </c>
      <c r="T1867">
        <v>4</v>
      </c>
      <c r="U1867">
        <v>2</v>
      </c>
      <c r="V1867" s="1">
        <v>45135</v>
      </c>
      <c r="W1867" t="s">
        <v>68</v>
      </c>
      <c r="X1867" t="s">
        <v>42</v>
      </c>
      <c r="Y1867" t="s">
        <v>63</v>
      </c>
      <c r="Z1867">
        <v>1</v>
      </c>
      <c r="AA1867">
        <v>718.39</v>
      </c>
      <c r="AB1867">
        <v>43</v>
      </c>
    </row>
    <row r="1868" spans="1:28" x14ac:dyDescent="0.25">
      <c r="A1868">
        <v>2390</v>
      </c>
      <c r="B1868" s="1">
        <v>43966</v>
      </c>
      <c r="C1868" t="s">
        <v>120</v>
      </c>
      <c r="D1868" t="s">
        <v>87</v>
      </c>
      <c r="E1868" t="s">
        <v>30</v>
      </c>
      <c r="F1868" t="s">
        <v>46</v>
      </c>
      <c r="G1868" t="s">
        <v>32</v>
      </c>
      <c r="H1868" t="s">
        <v>46</v>
      </c>
      <c r="I1868" t="s">
        <v>34</v>
      </c>
      <c r="J1868" t="s">
        <v>79</v>
      </c>
      <c r="K1868" s="1">
        <v>15750</v>
      </c>
      <c r="L1868" t="s">
        <v>36</v>
      </c>
      <c r="M1868" t="s">
        <v>37</v>
      </c>
      <c r="N1868" t="s">
        <v>84</v>
      </c>
      <c r="O1868" t="s">
        <v>77</v>
      </c>
      <c r="P1868" t="s">
        <v>40</v>
      </c>
      <c r="Q1868">
        <v>1</v>
      </c>
      <c r="R1868" s="1">
        <v>44852</v>
      </c>
      <c r="S1868">
        <v>1</v>
      </c>
      <c r="T1868">
        <v>5</v>
      </c>
      <c r="U1868">
        <v>4</v>
      </c>
      <c r="V1868" s="1">
        <v>45126</v>
      </c>
      <c r="W1868" t="s">
        <v>50</v>
      </c>
      <c r="X1868" t="s">
        <v>51</v>
      </c>
      <c r="Y1868" t="s">
        <v>63</v>
      </c>
      <c r="Z1868">
        <v>5</v>
      </c>
      <c r="AA1868">
        <v>923.06</v>
      </c>
      <c r="AB1868">
        <v>77</v>
      </c>
    </row>
    <row r="1869" spans="1:28" x14ac:dyDescent="0.25">
      <c r="A1869">
        <v>2391</v>
      </c>
      <c r="B1869" s="1">
        <v>45044</v>
      </c>
      <c r="C1869" t="s">
        <v>122</v>
      </c>
      <c r="D1869" t="s">
        <v>64</v>
      </c>
      <c r="E1869" t="s">
        <v>30</v>
      </c>
      <c r="F1869" t="s">
        <v>46</v>
      </c>
      <c r="G1869" t="s">
        <v>56</v>
      </c>
      <c r="H1869" t="s">
        <v>55</v>
      </c>
      <c r="I1869" t="s">
        <v>95</v>
      </c>
      <c r="J1869" t="s">
        <v>89</v>
      </c>
      <c r="K1869" s="1">
        <v>23418</v>
      </c>
      <c r="L1869" t="s">
        <v>36</v>
      </c>
      <c r="M1869" t="s">
        <v>37</v>
      </c>
      <c r="N1869" t="s">
        <v>84</v>
      </c>
      <c r="O1869" t="s">
        <v>39</v>
      </c>
      <c r="P1869" t="s">
        <v>40</v>
      </c>
      <c r="Q1869">
        <v>1</v>
      </c>
      <c r="R1869" s="1">
        <v>45099</v>
      </c>
      <c r="S1869">
        <v>3</v>
      </c>
      <c r="T1869">
        <v>3</v>
      </c>
      <c r="U1869">
        <v>3</v>
      </c>
      <c r="V1869" s="1">
        <v>44905</v>
      </c>
      <c r="W1869" t="s">
        <v>68</v>
      </c>
      <c r="X1869" t="s">
        <v>51</v>
      </c>
      <c r="Y1869" t="s">
        <v>43</v>
      </c>
      <c r="Z1869">
        <v>3</v>
      </c>
      <c r="AA1869">
        <v>363.35</v>
      </c>
      <c r="AB1869">
        <v>59</v>
      </c>
    </row>
    <row r="1870" spans="1:28" x14ac:dyDescent="0.25">
      <c r="A1870">
        <v>2392</v>
      </c>
      <c r="B1870" s="1">
        <v>43682</v>
      </c>
      <c r="C1870" t="s">
        <v>120</v>
      </c>
      <c r="D1870" t="s">
        <v>69</v>
      </c>
      <c r="E1870" t="s">
        <v>30</v>
      </c>
      <c r="F1870" t="s">
        <v>55</v>
      </c>
      <c r="G1870" t="s">
        <v>45</v>
      </c>
      <c r="H1870" t="s">
        <v>55</v>
      </c>
      <c r="I1870" t="s">
        <v>95</v>
      </c>
      <c r="J1870" t="s">
        <v>104</v>
      </c>
      <c r="K1870" s="1">
        <v>16342</v>
      </c>
      <c r="L1870" t="s">
        <v>36</v>
      </c>
      <c r="M1870" t="s">
        <v>48</v>
      </c>
      <c r="N1870" t="s">
        <v>72</v>
      </c>
      <c r="O1870" t="s">
        <v>61</v>
      </c>
      <c r="P1870" t="s">
        <v>40</v>
      </c>
      <c r="Q1870">
        <v>1</v>
      </c>
      <c r="R1870" s="1">
        <v>45096</v>
      </c>
      <c r="S1870">
        <v>4</v>
      </c>
      <c r="T1870">
        <v>3</v>
      </c>
      <c r="U1870">
        <v>2</v>
      </c>
      <c r="V1870" s="1">
        <v>44912</v>
      </c>
      <c r="W1870" t="s">
        <v>50</v>
      </c>
      <c r="X1870" t="s">
        <v>51</v>
      </c>
      <c r="Y1870" t="s">
        <v>43</v>
      </c>
      <c r="Z1870">
        <v>5</v>
      </c>
      <c r="AA1870">
        <v>652.9</v>
      </c>
      <c r="AB1870">
        <v>75</v>
      </c>
    </row>
    <row r="1871" spans="1:28" x14ac:dyDescent="0.25">
      <c r="A1871">
        <v>2393</v>
      </c>
      <c r="B1871" s="1">
        <v>43439</v>
      </c>
      <c r="C1871" t="s">
        <v>133</v>
      </c>
      <c r="D1871" t="s">
        <v>81</v>
      </c>
      <c r="E1871" t="s">
        <v>30</v>
      </c>
      <c r="F1871" t="s">
        <v>55</v>
      </c>
      <c r="G1871" t="s">
        <v>32</v>
      </c>
      <c r="H1871" t="s">
        <v>46</v>
      </c>
      <c r="I1871" t="s">
        <v>34</v>
      </c>
      <c r="J1871" t="s">
        <v>79</v>
      </c>
      <c r="K1871" s="1">
        <v>34216</v>
      </c>
      <c r="L1871" t="s">
        <v>36</v>
      </c>
      <c r="M1871" t="s">
        <v>37</v>
      </c>
      <c r="N1871" t="s">
        <v>60</v>
      </c>
      <c r="O1871" t="s">
        <v>39</v>
      </c>
      <c r="P1871" t="s">
        <v>40</v>
      </c>
      <c r="Q1871">
        <v>5</v>
      </c>
      <c r="R1871" s="1">
        <v>45058</v>
      </c>
      <c r="S1871">
        <v>3</v>
      </c>
      <c r="T1871">
        <v>2</v>
      </c>
      <c r="U1871">
        <v>2</v>
      </c>
      <c r="V1871" s="1">
        <v>44984</v>
      </c>
      <c r="W1871" t="s">
        <v>62</v>
      </c>
      <c r="X1871" t="s">
        <v>51</v>
      </c>
      <c r="Y1871" t="s">
        <v>63</v>
      </c>
      <c r="Z1871">
        <v>5</v>
      </c>
      <c r="AA1871">
        <v>803.82</v>
      </c>
      <c r="AB1871">
        <v>25</v>
      </c>
    </row>
    <row r="1872" spans="1:28" x14ac:dyDescent="0.25">
      <c r="A1872">
        <v>2394</v>
      </c>
      <c r="B1872" s="1">
        <v>44676</v>
      </c>
      <c r="C1872" t="s">
        <v>133</v>
      </c>
      <c r="D1872" t="s">
        <v>54</v>
      </c>
      <c r="E1872" t="s">
        <v>30</v>
      </c>
      <c r="F1872" t="s">
        <v>55</v>
      </c>
      <c r="G1872" t="s">
        <v>32</v>
      </c>
      <c r="H1872" t="s">
        <v>55</v>
      </c>
      <c r="I1872" t="s">
        <v>34</v>
      </c>
      <c r="J1872" t="s">
        <v>70</v>
      </c>
      <c r="K1872" s="1">
        <v>29481</v>
      </c>
      <c r="L1872" t="s">
        <v>36</v>
      </c>
      <c r="M1872" t="s">
        <v>48</v>
      </c>
      <c r="N1872" t="s">
        <v>38</v>
      </c>
      <c r="O1872" t="s">
        <v>61</v>
      </c>
      <c r="P1872" t="s">
        <v>40</v>
      </c>
      <c r="Q1872">
        <v>2</v>
      </c>
      <c r="R1872" s="1">
        <v>44883</v>
      </c>
      <c r="S1872">
        <v>4</v>
      </c>
      <c r="T1872">
        <v>1</v>
      </c>
      <c r="U1872">
        <v>1</v>
      </c>
      <c r="V1872" s="1">
        <v>44826</v>
      </c>
      <c r="W1872" t="s">
        <v>50</v>
      </c>
      <c r="X1872" t="s">
        <v>42</v>
      </c>
      <c r="Y1872" t="s">
        <v>63</v>
      </c>
      <c r="Z1872">
        <v>1</v>
      </c>
      <c r="AA1872">
        <v>661.88</v>
      </c>
      <c r="AB1872">
        <v>42</v>
      </c>
    </row>
    <row r="1873" spans="1:28" x14ac:dyDescent="0.25">
      <c r="A1873">
        <v>2395</v>
      </c>
      <c r="B1873" s="1">
        <v>43809</v>
      </c>
      <c r="C1873" t="s">
        <v>133</v>
      </c>
      <c r="D1873" t="s">
        <v>94</v>
      </c>
      <c r="E1873" t="s">
        <v>30</v>
      </c>
      <c r="F1873" t="s">
        <v>46</v>
      </c>
      <c r="G1873" t="s">
        <v>32</v>
      </c>
      <c r="H1873" t="s">
        <v>46</v>
      </c>
      <c r="I1873" t="s">
        <v>34</v>
      </c>
      <c r="J1873" t="s">
        <v>75</v>
      </c>
      <c r="K1873" s="1">
        <v>30491</v>
      </c>
      <c r="L1873" t="s">
        <v>36</v>
      </c>
      <c r="M1873" t="s">
        <v>48</v>
      </c>
      <c r="N1873" t="s">
        <v>72</v>
      </c>
      <c r="O1873" t="s">
        <v>77</v>
      </c>
      <c r="P1873" t="s">
        <v>40</v>
      </c>
      <c r="Q1873">
        <v>1</v>
      </c>
      <c r="R1873" s="1">
        <v>44980</v>
      </c>
      <c r="S1873">
        <v>1</v>
      </c>
      <c r="T1873">
        <v>1</v>
      </c>
      <c r="U1873">
        <v>4</v>
      </c>
      <c r="V1873" s="1">
        <v>45014</v>
      </c>
      <c r="W1873" t="s">
        <v>50</v>
      </c>
      <c r="X1873" t="s">
        <v>51</v>
      </c>
      <c r="Y1873" t="s">
        <v>63</v>
      </c>
      <c r="Z1873">
        <v>5</v>
      </c>
      <c r="AA1873">
        <v>337.08</v>
      </c>
      <c r="AB1873">
        <v>36</v>
      </c>
    </row>
    <row r="1874" spans="1:28" x14ac:dyDescent="0.25">
      <c r="A1874">
        <v>2396</v>
      </c>
      <c r="B1874" s="1">
        <v>44742</v>
      </c>
      <c r="C1874" t="s">
        <v>133</v>
      </c>
      <c r="D1874" t="s">
        <v>85</v>
      </c>
      <c r="E1874" t="s">
        <v>108</v>
      </c>
      <c r="F1874" t="s">
        <v>31</v>
      </c>
      <c r="G1874" t="s">
        <v>32</v>
      </c>
      <c r="H1874" t="s">
        <v>46</v>
      </c>
      <c r="I1874" t="s">
        <v>34</v>
      </c>
      <c r="J1874" t="s">
        <v>75</v>
      </c>
      <c r="K1874" s="1">
        <v>22115</v>
      </c>
      <c r="L1874" t="s">
        <v>36</v>
      </c>
      <c r="M1874" t="s">
        <v>37</v>
      </c>
      <c r="N1874" t="s">
        <v>60</v>
      </c>
      <c r="O1874" t="s">
        <v>61</v>
      </c>
      <c r="P1874" t="s">
        <v>40</v>
      </c>
      <c r="Q1874">
        <v>1</v>
      </c>
      <c r="R1874" s="1">
        <v>44909</v>
      </c>
      <c r="S1874">
        <v>3</v>
      </c>
      <c r="T1874">
        <v>4</v>
      </c>
      <c r="U1874">
        <v>2</v>
      </c>
      <c r="V1874" s="1">
        <v>44887</v>
      </c>
      <c r="W1874" t="s">
        <v>62</v>
      </c>
      <c r="X1874" t="s">
        <v>51</v>
      </c>
      <c r="Y1874" t="s">
        <v>63</v>
      </c>
      <c r="Z1874">
        <v>5</v>
      </c>
      <c r="AA1874">
        <v>887.46</v>
      </c>
      <c r="AB1874">
        <v>62</v>
      </c>
    </row>
    <row r="1875" spans="1:28" x14ac:dyDescent="0.25">
      <c r="A1875">
        <v>2397</v>
      </c>
      <c r="B1875" s="1">
        <v>43362</v>
      </c>
      <c r="C1875" t="s">
        <v>133</v>
      </c>
      <c r="D1875" t="s">
        <v>64</v>
      </c>
      <c r="E1875" t="s">
        <v>30</v>
      </c>
      <c r="F1875" t="s">
        <v>46</v>
      </c>
      <c r="G1875" t="s">
        <v>56</v>
      </c>
      <c r="H1875" t="s">
        <v>55</v>
      </c>
      <c r="I1875" t="s">
        <v>34</v>
      </c>
      <c r="J1875" t="s">
        <v>70</v>
      </c>
      <c r="K1875" s="1">
        <v>33107</v>
      </c>
      <c r="L1875" t="s">
        <v>36</v>
      </c>
      <c r="M1875" t="s">
        <v>37</v>
      </c>
      <c r="N1875" t="s">
        <v>60</v>
      </c>
      <c r="O1875" t="s">
        <v>39</v>
      </c>
      <c r="P1875" t="s">
        <v>40</v>
      </c>
      <c r="Q1875">
        <v>2</v>
      </c>
      <c r="R1875" s="1">
        <v>44812</v>
      </c>
      <c r="S1875">
        <v>2</v>
      </c>
      <c r="T1875">
        <v>5</v>
      </c>
      <c r="U1875">
        <v>2</v>
      </c>
      <c r="V1875" s="1">
        <v>44875</v>
      </c>
      <c r="W1875" t="s">
        <v>62</v>
      </c>
      <c r="X1875" t="s">
        <v>51</v>
      </c>
      <c r="Y1875" t="s">
        <v>63</v>
      </c>
      <c r="Z1875">
        <v>5</v>
      </c>
      <c r="AA1875">
        <v>514.94000000000005</v>
      </c>
      <c r="AB1875">
        <v>28</v>
      </c>
    </row>
    <row r="1876" spans="1:28" x14ac:dyDescent="0.25">
      <c r="A1876">
        <v>2398</v>
      </c>
      <c r="B1876" s="1">
        <v>43654</v>
      </c>
      <c r="C1876" t="s">
        <v>133</v>
      </c>
      <c r="D1876" t="s">
        <v>74</v>
      </c>
      <c r="E1876" t="s">
        <v>30</v>
      </c>
      <c r="F1876" t="s">
        <v>31</v>
      </c>
      <c r="G1876" t="s">
        <v>32</v>
      </c>
      <c r="H1876" t="s">
        <v>33</v>
      </c>
      <c r="I1876" t="s">
        <v>34</v>
      </c>
      <c r="J1876" t="s">
        <v>65</v>
      </c>
      <c r="K1876" s="1">
        <v>21712</v>
      </c>
      <c r="L1876" t="s">
        <v>36</v>
      </c>
      <c r="M1876" t="s">
        <v>37</v>
      </c>
      <c r="N1876" t="s">
        <v>38</v>
      </c>
      <c r="O1876" t="s">
        <v>39</v>
      </c>
      <c r="P1876" t="s">
        <v>40</v>
      </c>
      <c r="Q1876">
        <v>5</v>
      </c>
      <c r="R1876" s="1">
        <v>44933</v>
      </c>
      <c r="S1876">
        <v>4</v>
      </c>
      <c r="T1876">
        <v>3</v>
      </c>
      <c r="U1876">
        <v>3</v>
      </c>
      <c r="V1876" s="1">
        <v>44908</v>
      </c>
      <c r="W1876" t="s">
        <v>68</v>
      </c>
      <c r="X1876" t="s">
        <v>51</v>
      </c>
      <c r="Y1876" t="s">
        <v>52</v>
      </c>
      <c r="Z1876">
        <v>3</v>
      </c>
      <c r="AA1876">
        <v>304.35000000000002</v>
      </c>
      <c r="AB1876">
        <v>60</v>
      </c>
    </row>
    <row r="1877" spans="1:28" x14ac:dyDescent="0.25">
      <c r="A1877">
        <v>2399</v>
      </c>
      <c r="B1877" s="1">
        <v>45071</v>
      </c>
      <c r="C1877" t="s">
        <v>133</v>
      </c>
      <c r="D1877" t="s">
        <v>94</v>
      </c>
      <c r="E1877" t="s">
        <v>30</v>
      </c>
      <c r="F1877" t="s">
        <v>55</v>
      </c>
      <c r="G1877" t="s">
        <v>56</v>
      </c>
      <c r="H1877" t="s">
        <v>46</v>
      </c>
      <c r="I1877" t="s">
        <v>34</v>
      </c>
      <c r="J1877" t="s">
        <v>101</v>
      </c>
      <c r="K1877" s="1">
        <v>21349</v>
      </c>
      <c r="L1877" t="s">
        <v>36</v>
      </c>
      <c r="M1877" t="s">
        <v>48</v>
      </c>
      <c r="N1877" t="s">
        <v>38</v>
      </c>
      <c r="O1877" t="s">
        <v>67</v>
      </c>
      <c r="P1877" t="s">
        <v>40</v>
      </c>
      <c r="Q1877">
        <v>4</v>
      </c>
      <c r="R1877" s="1">
        <v>44894</v>
      </c>
      <c r="S1877">
        <v>1</v>
      </c>
      <c r="T1877">
        <v>4</v>
      </c>
      <c r="U1877">
        <v>2</v>
      </c>
      <c r="V1877" s="1">
        <v>45000</v>
      </c>
      <c r="W1877" t="s">
        <v>50</v>
      </c>
      <c r="X1877" t="s">
        <v>51</v>
      </c>
      <c r="Y1877" t="s">
        <v>73</v>
      </c>
      <c r="Z1877">
        <v>1</v>
      </c>
      <c r="AA1877">
        <v>329.83</v>
      </c>
      <c r="AB1877">
        <v>65</v>
      </c>
    </row>
    <row r="1878" spans="1:28" x14ac:dyDescent="0.25">
      <c r="A1878">
        <v>2400</v>
      </c>
      <c r="B1878" s="1">
        <v>43407</v>
      </c>
      <c r="C1878" t="s">
        <v>133</v>
      </c>
      <c r="D1878" t="s">
        <v>74</v>
      </c>
      <c r="E1878" t="s">
        <v>30</v>
      </c>
      <c r="F1878" t="s">
        <v>31</v>
      </c>
      <c r="G1878" t="s">
        <v>45</v>
      </c>
      <c r="H1878" t="s">
        <v>46</v>
      </c>
      <c r="I1878" t="s">
        <v>34</v>
      </c>
      <c r="J1878" t="s">
        <v>58</v>
      </c>
      <c r="K1878" s="1">
        <v>22444</v>
      </c>
      <c r="L1878" t="s">
        <v>36</v>
      </c>
      <c r="M1878" t="s">
        <v>48</v>
      </c>
      <c r="N1878" t="s">
        <v>72</v>
      </c>
      <c r="O1878" t="s">
        <v>67</v>
      </c>
      <c r="P1878" t="s">
        <v>40</v>
      </c>
      <c r="Q1878">
        <v>2</v>
      </c>
      <c r="R1878" s="1">
        <v>45013</v>
      </c>
      <c r="S1878">
        <v>4</v>
      </c>
      <c r="T1878">
        <v>4</v>
      </c>
      <c r="U1878">
        <v>3</v>
      </c>
      <c r="V1878" s="1">
        <v>45130</v>
      </c>
      <c r="W1878" t="s">
        <v>92</v>
      </c>
      <c r="X1878" t="s">
        <v>51</v>
      </c>
      <c r="Y1878" t="s">
        <v>63</v>
      </c>
      <c r="Z1878">
        <v>4</v>
      </c>
      <c r="AA1878">
        <v>872.57</v>
      </c>
      <c r="AB1878">
        <v>57</v>
      </c>
    </row>
    <row r="1879" spans="1:28" x14ac:dyDescent="0.25">
      <c r="A1879">
        <v>2401</v>
      </c>
      <c r="B1879" s="1">
        <v>44874</v>
      </c>
      <c r="C1879" t="s">
        <v>133</v>
      </c>
      <c r="D1879" t="s">
        <v>81</v>
      </c>
      <c r="E1879" t="s">
        <v>108</v>
      </c>
      <c r="F1879" t="s">
        <v>55</v>
      </c>
      <c r="G1879" t="s">
        <v>32</v>
      </c>
      <c r="H1879" t="s">
        <v>46</v>
      </c>
      <c r="I1879" t="s">
        <v>34</v>
      </c>
      <c r="J1879" t="s">
        <v>70</v>
      </c>
      <c r="K1879" s="1">
        <v>16703</v>
      </c>
      <c r="L1879" t="s">
        <v>36</v>
      </c>
      <c r="M1879" t="s">
        <v>37</v>
      </c>
      <c r="N1879" t="s">
        <v>84</v>
      </c>
      <c r="O1879" t="s">
        <v>77</v>
      </c>
      <c r="P1879" t="s">
        <v>40</v>
      </c>
      <c r="Q1879">
        <v>5</v>
      </c>
      <c r="R1879" s="1">
        <v>44918</v>
      </c>
      <c r="S1879">
        <v>1</v>
      </c>
      <c r="T1879">
        <v>1</v>
      </c>
      <c r="U1879">
        <v>3</v>
      </c>
      <c r="V1879" s="1">
        <v>44866</v>
      </c>
      <c r="W1879" t="s">
        <v>50</v>
      </c>
      <c r="X1879" t="s">
        <v>42</v>
      </c>
      <c r="Y1879" t="s">
        <v>43</v>
      </c>
      <c r="Z1879">
        <v>4</v>
      </c>
      <c r="AA1879">
        <v>935.2</v>
      </c>
      <c r="AB1879">
        <v>77</v>
      </c>
    </row>
    <row r="1880" spans="1:28" x14ac:dyDescent="0.25">
      <c r="A1880">
        <v>2402</v>
      </c>
      <c r="B1880" s="1">
        <v>44665</v>
      </c>
      <c r="C1880" t="s">
        <v>133</v>
      </c>
      <c r="D1880" t="s">
        <v>54</v>
      </c>
      <c r="E1880" t="s">
        <v>108</v>
      </c>
      <c r="F1880" t="s">
        <v>55</v>
      </c>
      <c r="G1880" t="s">
        <v>32</v>
      </c>
      <c r="H1880" t="s">
        <v>55</v>
      </c>
      <c r="I1880" t="s">
        <v>34</v>
      </c>
      <c r="J1880" t="s">
        <v>100</v>
      </c>
      <c r="K1880" s="1">
        <v>31309</v>
      </c>
      <c r="L1880" t="s">
        <v>36</v>
      </c>
      <c r="M1880" t="s">
        <v>37</v>
      </c>
      <c r="N1880" t="s">
        <v>72</v>
      </c>
      <c r="O1880" t="s">
        <v>39</v>
      </c>
      <c r="P1880" t="s">
        <v>40</v>
      </c>
      <c r="Q1880">
        <v>2</v>
      </c>
      <c r="R1880" s="1">
        <v>44863</v>
      </c>
      <c r="S1880">
        <v>3</v>
      </c>
      <c r="T1880">
        <v>2</v>
      </c>
      <c r="U1880">
        <v>2</v>
      </c>
      <c r="V1880" s="1">
        <v>44975</v>
      </c>
      <c r="W1880" t="s">
        <v>92</v>
      </c>
      <c r="X1880" t="s">
        <v>51</v>
      </c>
      <c r="Y1880" t="s">
        <v>43</v>
      </c>
      <c r="Z1880">
        <v>1</v>
      </c>
      <c r="AA1880">
        <v>478.73</v>
      </c>
      <c r="AB1880">
        <v>37</v>
      </c>
    </row>
    <row r="1881" spans="1:28" x14ac:dyDescent="0.25">
      <c r="A1881">
        <v>2403</v>
      </c>
      <c r="B1881" s="1">
        <v>44049</v>
      </c>
      <c r="C1881" t="s">
        <v>133</v>
      </c>
      <c r="D1881" t="s">
        <v>69</v>
      </c>
      <c r="E1881" t="s">
        <v>30</v>
      </c>
      <c r="F1881" t="s">
        <v>55</v>
      </c>
      <c r="G1881" t="s">
        <v>32</v>
      </c>
      <c r="H1881" t="s">
        <v>33</v>
      </c>
      <c r="I1881" t="s">
        <v>34</v>
      </c>
      <c r="J1881" t="s">
        <v>35</v>
      </c>
      <c r="K1881" s="1">
        <v>21266</v>
      </c>
      <c r="L1881" t="s">
        <v>36</v>
      </c>
      <c r="M1881" t="s">
        <v>37</v>
      </c>
      <c r="N1881" t="s">
        <v>49</v>
      </c>
      <c r="O1881" t="s">
        <v>67</v>
      </c>
      <c r="P1881" t="s">
        <v>40</v>
      </c>
      <c r="Q1881">
        <v>4</v>
      </c>
      <c r="R1881" s="1">
        <v>44872</v>
      </c>
      <c r="S1881">
        <v>3</v>
      </c>
      <c r="T1881">
        <v>3</v>
      </c>
      <c r="U1881">
        <v>3</v>
      </c>
      <c r="V1881" s="1">
        <v>44798</v>
      </c>
      <c r="W1881" t="s">
        <v>68</v>
      </c>
      <c r="X1881" t="s">
        <v>51</v>
      </c>
      <c r="Y1881" t="s">
        <v>43</v>
      </c>
      <c r="Z1881">
        <v>5</v>
      </c>
      <c r="AA1881">
        <v>766.04</v>
      </c>
      <c r="AB1881">
        <v>62</v>
      </c>
    </row>
    <row r="1882" spans="1:28" x14ac:dyDescent="0.25">
      <c r="A1882">
        <v>2404</v>
      </c>
      <c r="B1882" s="1">
        <v>43642</v>
      </c>
      <c r="C1882" t="s">
        <v>133</v>
      </c>
      <c r="D1882" t="s">
        <v>29</v>
      </c>
      <c r="E1882" t="s">
        <v>30</v>
      </c>
      <c r="F1882" t="s">
        <v>31</v>
      </c>
      <c r="G1882" t="s">
        <v>32</v>
      </c>
      <c r="H1882" t="s">
        <v>33</v>
      </c>
      <c r="I1882" t="s">
        <v>34</v>
      </c>
      <c r="J1882" t="s">
        <v>65</v>
      </c>
      <c r="K1882" s="1">
        <v>18037</v>
      </c>
      <c r="L1882" t="s">
        <v>36</v>
      </c>
      <c r="M1882" t="s">
        <v>37</v>
      </c>
      <c r="N1882" t="s">
        <v>38</v>
      </c>
      <c r="O1882" t="s">
        <v>77</v>
      </c>
      <c r="P1882" t="s">
        <v>40</v>
      </c>
      <c r="Q1882">
        <v>2</v>
      </c>
      <c r="R1882" s="1">
        <v>45047</v>
      </c>
      <c r="S1882">
        <v>3</v>
      </c>
      <c r="T1882">
        <v>3</v>
      </c>
      <c r="U1882">
        <v>1</v>
      </c>
      <c r="V1882" s="1">
        <v>45037</v>
      </c>
      <c r="W1882" t="s">
        <v>62</v>
      </c>
      <c r="X1882" t="s">
        <v>51</v>
      </c>
      <c r="Y1882" t="s">
        <v>43</v>
      </c>
      <c r="Z1882">
        <v>3</v>
      </c>
      <c r="AA1882">
        <v>561.63</v>
      </c>
      <c r="AB1882">
        <v>70</v>
      </c>
    </row>
    <row r="1883" spans="1:28" x14ac:dyDescent="0.25">
      <c r="A1883">
        <v>2405</v>
      </c>
      <c r="B1883" s="1">
        <v>44087</v>
      </c>
      <c r="C1883" t="s">
        <v>136</v>
      </c>
      <c r="D1883" t="s">
        <v>85</v>
      </c>
      <c r="E1883" t="s">
        <v>108</v>
      </c>
      <c r="F1883" t="s">
        <v>55</v>
      </c>
      <c r="G1883" t="s">
        <v>56</v>
      </c>
      <c r="H1883" t="s">
        <v>46</v>
      </c>
      <c r="I1883" t="s">
        <v>34</v>
      </c>
      <c r="J1883" t="s">
        <v>70</v>
      </c>
      <c r="K1883" s="1">
        <v>18359</v>
      </c>
      <c r="L1883" t="s">
        <v>36</v>
      </c>
      <c r="M1883" t="s">
        <v>48</v>
      </c>
      <c r="N1883" t="s">
        <v>38</v>
      </c>
      <c r="O1883" t="s">
        <v>77</v>
      </c>
      <c r="P1883" t="s">
        <v>40</v>
      </c>
      <c r="Q1883">
        <v>4</v>
      </c>
      <c r="R1883" s="1">
        <v>45132</v>
      </c>
      <c r="S1883">
        <v>4</v>
      </c>
      <c r="T1883">
        <v>1</v>
      </c>
      <c r="U1883">
        <v>2</v>
      </c>
      <c r="V1883" s="1">
        <v>45004</v>
      </c>
      <c r="W1883" t="s">
        <v>68</v>
      </c>
      <c r="X1883" t="s">
        <v>51</v>
      </c>
      <c r="Y1883" t="s">
        <v>63</v>
      </c>
      <c r="Z1883">
        <v>1</v>
      </c>
      <c r="AA1883">
        <v>722.5</v>
      </c>
      <c r="AB1883">
        <v>70</v>
      </c>
    </row>
    <row r="1884" spans="1:28" x14ac:dyDescent="0.25">
      <c r="A1884">
        <v>2406</v>
      </c>
      <c r="B1884" s="1">
        <v>43417</v>
      </c>
      <c r="C1884" t="s">
        <v>113</v>
      </c>
      <c r="D1884" t="s">
        <v>44</v>
      </c>
      <c r="E1884" t="s">
        <v>30</v>
      </c>
      <c r="F1884" t="s">
        <v>46</v>
      </c>
      <c r="G1884" t="s">
        <v>56</v>
      </c>
      <c r="H1884" t="s">
        <v>46</v>
      </c>
      <c r="I1884" t="s">
        <v>34</v>
      </c>
      <c r="J1884" t="s">
        <v>79</v>
      </c>
      <c r="K1884" s="1">
        <v>26017</v>
      </c>
      <c r="L1884" t="s">
        <v>36</v>
      </c>
      <c r="M1884" t="s">
        <v>48</v>
      </c>
      <c r="N1884" t="s">
        <v>72</v>
      </c>
      <c r="O1884" t="s">
        <v>39</v>
      </c>
      <c r="P1884" t="s">
        <v>40</v>
      </c>
      <c r="Q1884">
        <v>1</v>
      </c>
      <c r="R1884" s="1">
        <v>44981</v>
      </c>
      <c r="S1884">
        <v>1</v>
      </c>
      <c r="T1884">
        <v>4</v>
      </c>
      <c r="U1884">
        <v>4</v>
      </c>
      <c r="V1884" s="1">
        <v>45065</v>
      </c>
      <c r="W1884" t="s">
        <v>92</v>
      </c>
      <c r="X1884" t="s">
        <v>42</v>
      </c>
      <c r="Y1884" t="s">
        <v>43</v>
      </c>
      <c r="Z1884">
        <v>1</v>
      </c>
      <c r="AA1884">
        <v>100.04</v>
      </c>
      <c r="AB1884">
        <v>47</v>
      </c>
    </row>
    <row r="1885" spans="1:28" x14ac:dyDescent="0.25">
      <c r="A1885">
        <v>2407</v>
      </c>
      <c r="B1885" s="1">
        <v>43744</v>
      </c>
      <c r="C1885" t="s">
        <v>120</v>
      </c>
      <c r="D1885" t="s">
        <v>44</v>
      </c>
      <c r="E1885" t="s">
        <v>30</v>
      </c>
      <c r="F1885" t="s">
        <v>55</v>
      </c>
      <c r="G1885" t="s">
        <v>32</v>
      </c>
      <c r="H1885" t="s">
        <v>33</v>
      </c>
      <c r="I1885" t="s">
        <v>34</v>
      </c>
      <c r="J1885" t="s">
        <v>35</v>
      </c>
      <c r="K1885" s="1">
        <v>19466</v>
      </c>
      <c r="L1885" t="s">
        <v>36</v>
      </c>
      <c r="M1885" t="s">
        <v>48</v>
      </c>
      <c r="N1885" t="s">
        <v>60</v>
      </c>
      <c r="O1885" t="s">
        <v>39</v>
      </c>
      <c r="P1885" t="s">
        <v>40</v>
      </c>
      <c r="Q1885">
        <v>4</v>
      </c>
      <c r="R1885" s="1">
        <v>44827</v>
      </c>
      <c r="S1885">
        <v>3</v>
      </c>
      <c r="T1885">
        <v>5</v>
      </c>
      <c r="U1885">
        <v>5</v>
      </c>
      <c r="V1885" s="1">
        <v>44880</v>
      </c>
      <c r="W1885" t="s">
        <v>62</v>
      </c>
      <c r="X1885" t="s">
        <v>42</v>
      </c>
      <c r="Y1885" t="s">
        <v>63</v>
      </c>
      <c r="Z1885">
        <v>2</v>
      </c>
      <c r="AA1885">
        <v>545.35</v>
      </c>
      <c r="AB1885">
        <v>66</v>
      </c>
    </row>
    <row r="1886" spans="1:28" x14ac:dyDescent="0.25">
      <c r="A1886">
        <v>2408</v>
      </c>
      <c r="B1886" s="1">
        <v>44454</v>
      </c>
      <c r="C1886" t="s">
        <v>120</v>
      </c>
      <c r="D1886" t="s">
        <v>87</v>
      </c>
      <c r="E1886" t="s">
        <v>30</v>
      </c>
      <c r="F1886" t="s">
        <v>55</v>
      </c>
      <c r="G1886" t="s">
        <v>56</v>
      </c>
      <c r="H1886" t="s">
        <v>46</v>
      </c>
      <c r="I1886" t="s">
        <v>95</v>
      </c>
      <c r="J1886" t="s">
        <v>70</v>
      </c>
      <c r="K1886" s="1">
        <v>22656</v>
      </c>
      <c r="L1886" t="s">
        <v>36</v>
      </c>
      <c r="M1886" t="s">
        <v>37</v>
      </c>
      <c r="N1886" t="s">
        <v>72</v>
      </c>
      <c r="O1886" t="s">
        <v>77</v>
      </c>
      <c r="P1886" t="s">
        <v>40</v>
      </c>
      <c r="Q1886">
        <v>5</v>
      </c>
      <c r="R1886" s="1">
        <v>44799</v>
      </c>
      <c r="S1886">
        <v>2</v>
      </c>
      <c r="T1886">
        <v>5</v>
      </c>
      <c r="U1886">
        <v>5</v>
      </c>
      <c r="V1886" s="1">
        <v>44808</v>
      </c>
      <c r="W1886" t="s">
        <v>62</v>
      </c>
      <c r="X1886" t="s">
        <v>42</v>
      </c>
      <c r="Y1886" t="s">
        <v>43</v>
      </c>
      <c r="Z1886">
        <v>1</v>
      </c>
      <c r="AA1886">
        <v>968.87</v>
      </c>
      <c r="AB1886">
        <v>59</v>
      </c>
    </row>
    <row r="1887" spans="1:28" x14ac:dyDescent="0.25">
      <c r="A1887">
        <v>2409</v>
      </c>
      <c r="B1887" s="1">
        <v>43867</v>
      </c>
      <c r="C1887" t="s">
        <v>122</v>
      </c>
      <c r="D1887" t="s">
        <v>64</v>
      </c>
      <c r="E1887" t="s">
        <v>30</v>
      </c>
      <c r="F1887" t="s">
        <v>55</v>
      </c>
      <c r="G1887" t="s">
        <v>56</v>
      </c>
      <c r="H1887" t="s">
        <v>55</v>
      </c>
      <c r="I1887" t="s">
        <v>95</v>
      </c>
      <c r="J1887" t="s">
        <v>79</v>
      </c>
      <c r="K1887" s="1">
        <v>35368</v>
      </c>
      <c r="L1887" t="s">
        <v>36</v>
      </c>
      <c r="M1887" t="s">
        <v>37</v>
      </c>
      <c r="N1887" t="s">
        <v>38</v>
      </c>
      <c r="O1887" t="s">
        <v>61</v>
      </c>
      <c r="P1887" t="s">
        <v>40</v>
      </c>
      <c r="Q1887">
        <v>4</v>
      </c>
      <c r="R1887" s="1">
        <v>44937</v>
      </c>
      <c r="S1887">
        <v>3</v>
      </c>
      <c r="T1887">
        <v>3</v>
      </c>
      <c r="U1887">
        <v>3</v>
      </c>
      <c r="V1887" s="1">
        <v>45023</v>
      </c>
      <c r="W1887" t="s">
        <v>50</v>
      </c>
      <c r="X1887" t="s">
        <v>51</v>
      </c>
      <c r="Y1887" t="s">
        <v>73</v>
      </c>
      <c r="Z1887">
        <v>1</v>
      </c>
      <c r="AA1887">
        <v>949.78</v>
      </c>
      <c r="AB1887">
        <v>24</v>
      </c>
    </row>
    <row r="1888" spans="1:28" x14ac:dyDescent="0.25">
      <c r="A1888">
        <v>2410</v>
      </c>
      <c r="B1888" s="1">
        <v>44855</v>
      </c>
      <c r="C1888" t="s">
        <v>120</v>
      </c>
      <c r="D1888" t="s">
        <v>94</v>
      </c>
      <c r="E1888" t="s">
        <v>30</v>
      </c>
      <c r="F1888" t="s">
        <v>55</v>
      </c>
      <c r="G1888" t="s">
        <v>56</v>
      </c>
      <c r="H1888" t="s">
        <v>46</v>
      </c>
      <c r="I1888" t="s">
        <v>95</v>
      </c>
      <c r="J1888" t="s">
        <v>79</v>
      </c>
      <c r="K1888" s="1">
        <v>21143</v>
      </c>
      <c r="L1888" t="s">
        <v>36</v>
      </c>
      <c r="M1888" t="s">
        <v>48</v>
      </c>
      <c r="N1888" t="s">
        <v>38</v>
      </c>
      <c r="O1888" t="s">
        <v>77</v>
      </c>
      <c r="P1888" t="s">
        <v>40</v>
      </c>
      <c r="Q1888">
        <v>2</v>
      </c>
      <c r="R1888" s="1">
        <v>45049</v>
      </c>
      <c r="S1888">
        <v>4</v>
      </c>
      <c r="T1888">
        <v>4</v>
      </c>
      <c r="U1888">
        <v>1</v>
      </c>
      <c r="V1888" s="1">
        <v>44828</v>
      </c>
      <c r="W1888" t="s">
        <v>68</v>
      </c>
      <c r="X1888" t="s">
        <v>51</v>
      </c>
      <c r="Y1888" t="s">
        <v>43</v>
      </c>
      <c r="Z1888">
        <v>3</v>
      </c>
      <c r="AA1888">
        <v>341.65</v>
      </c>
      <c r="AB1888">
        <v>65</v>
      </c>
    </row>
    <row r="1889" spans="1:28" x14ac:dyDescent="0.25">
      <c r="A1889">
        <v>2411</v>
      </c>
      <c r="B1889" s="1">
        <v>44845</v>
      </c>
      <c r="C1889" t="s">
        <v>133</v>
      </c>
      <c r="D1889" t="s">
        <v>81</v>
      </c>
      <c r="E1889" t="s">
        <v>30</v>
      </c>
      <c r="F1889" t="s">
        <v>46</v>
      </c>
      <c r="G1889" t="s">
        <v>56</v>
      </c>
      <c r="H1889" t="s">
        <v>33</v>
      </c>
      <c r="I1889" t="s">
        <v>34</v>
      </c>
      <c r="J1889" t="s">
        <v>65</v>
      </c>
      <c r="K1889" s="1">
        <v>34531</v>
      </c>
      <c r="L1889" t="s">
        <v>36</v>
      </c>
      <c r="M1889" t="s">
        <v>37</v>
      </c>
      <c r="N1889" t="s">
        <v>72</v>
      </c>
      <c r="O1889" t="s">
        <v>39</v>
      </c>
      <c r="P1889" t="s">
        <v>40</v>
      </c>
      <c r="Q1889">
        <v>2</v>
      </c>
      <c r="R1889" s="1">
        <v>44949</v>
      </c>
      <c r="S1889">
        <v>2</v>
      </c>
      <c r="T1889">
        <v>3</v>
      </c>
      <c r="U1889">
        <v>3</v>
      </c>
      <c r="V1889" s="1">
        <v>44984</v>
      </c>
      <c r="W1889" t="s">
        <v>62</v>
      </c>
      <c r="X1889" t="s">
        <v>51</v>
      </c>
      <c r="Y1889" t="s">
        <v>43</v>
      </c>
      <c r="Z1889">
        <v>4</v>
      </c>
      <c r="AA1889">
        <v>798.7</v>
      </c>
      <c r="AB1889">
        <v>28</v>
      </c>
    </row>
    <row r="1890" spans="1:28" x14ac:dyDescent="0.25">
      <c r="A1890">
        <v>2412</v>
      </c>
      <c r="B1890" s="1">
        <v>44591</v>
      </c>
      <c r="C1890" t="s">
        <v>133</v>
      </c>
      <c r="D1890" t="s">
        <v>54</v>
      </c>
      <c r="E1890" t="s">
        <v>30</v>
      </c>
      <c r="F1890" t="s">
        <v>55</v>
      </c>
      <c r="G1890" t="s">
        <v>56</v>
      </c>
      <c r="H1890" t="s">
        <v>46</v>
      </c>
      <c r="I1890" t="s">
        <v>34</v>
      </c>
      <c r="J1890" t="s">
        <v>79</v>
      </c>
      <c r="K1890" s="1">
        <v>34620</v>
      </c>
      <c r="L1890" t="s">
        <v>36</v>
      </c>
      <c r="M1890" t="s">
        <v>48</v>
      </c>
      <c r="N1890" t="s">
        <v>38</v>
      </c>
      <c r="O1890" t="s">
        <v>39</v>
      </c>
      <c r="P1890" t="s">
        <v>40</v>
      </c>
      <c r="Q1890">
        <v>2</v>
      </c>
      <c r="R1890" s="1">
        <v>45026</v>
      </c>
      <c r="S1890">
        <v>5</v>
      </c>
      <c r="T1890">
        <v>4</v>
      </c>
      <c r="U1890">
        <v>5</v>
      </c>
      <c r="V1890" s="1">
        <v>44947</v>
      </c>
      <c r="W1890" t="s">
        <v>62</v>
      </c>
      <c r="X1890" t="s">
        <v>42</v>
      </c>
      <c r="Y1890" t="s">
        <v>73</v>
      </c>
      <c r="Z1890">
        <v>5</v>
      </c>
      <c r="AA1890">
        <v>859</v>
      </c>
      <c r="AB1890">
        <v>28</v>
      </c>
    </row>
    <row r="1891" spans="1:28" x14ac:dyDescent="0.25">
      <c r="A1891">
        <v>2413</v>
      </c>
      <c r="B1891" s="1">
        <v>44769</v>
      </c>
      <c r="C1891" t="s">
        <v>133</v>
      </c>
      <c r="D1891" t="s">
        <v>94</v>
      </c>
      <c r="E1891" t="s">
        <v>30</v>
      </c>
      <c r="F1891" t="s">
        <v>55</v>
      </c>
      <c r="G1891" t="s">
        <v>56</v>
      </c>
      <c r="H1891" t="s">
        <v>33</v>
      </c>
      <c r="I1891" t="s">
        <v>34</v>
      </c>
      <c r="J1891" t="s">
        <v>65</v>
      </c>
      <c r="K1891" s="1">
        <v>15441</v>
      </c>
      <c r="L1891" t="s">
        <v>36</v>
      </c>
      <c r="M1891" t="s">
        <v>37</v>
      </c>
      <c r="N1891" t="s">
        <v>38</v>
      </c>
      <c r="O1891" t="s">
        <v>61</v>
      </c>
      <c r="P1891" t="s">
        <v>40</v>
      </c>
      <c r="Q1891">
        <v>4</v>
      </c>
      <c r="R1891" s="1">
        <v>44873</v>
      </c>
      <c r="S1891">
        <v>4</v>
      </c>
      <c r="T1891">
        <v>2</v>
      </c>
      <c r="U1891">
        <v>2</v>
      </c>
      <c r="V1891" s="1">
        <v>44805</v>
      </c>
      <c r="W1891" t="s">
        <v>92</v>
      </c>
      <c r="X1891" t="s">
        <v>51</v>
      </c>
      <c r="Y1891" t="s">
        <v>43</v>
      </c>
      <c r="Z1891">
        <v>1</v>
      </c>
      <c r="AA1891">
        <v>193.51</v>
      </c>
      <c r="AB1891">
        <v>80</v>
      </c>
    </row>
    <row r="1892" spans="1:28" x14ac:dyDescent="0.25">
      <c r="A1892">
        <v>2414</v>
      </c>
      <c r="B1892" s="1">
        <v>44707</v>
      </c>
      <c r="C1892" t="s">
        <v>133</v>
      </c>
      <c r="D1892" t="s">
        <v>85</v>
      </c>
      <c r="E1892" t="s">
        <v>30</v>
      </c>
      <c r="F1892" t="s">
        <v>46</v>
      </c>
      <c r="G1892" t="s">
        <v>56</v>
      </c>
      <c r="H1892" t="s">
        <v>46</v>
      </c>
      <c r="I1892" t="s">
        <v>34</v>
      </c>
      <c r="J1892" t="s">
        <v>65</v>
      </c>
      <c r="K1892" s="1">
        <v>19191</v>
      </c>
      <c r="L1892" t="s">
        <v>36</v>
      </c>
      <c r="M1892" t="s">
        <v>37</v>
      </c>
      <c r="N1892" t="s">
        <v>84</v>
      </c>
      <c r="O1892" t="s">
        <v>61</v>
      </c>
      <c r="P1892" t="s">
        <v>40</v>
      </c>
      <c r="Q1892">
        <v>2</v>
      </c>
      <c r="R1892" s="1">
        <v>44809</v>
      </c>
      <c r="S1892">
        <v>1</v>
      </c>
      <c r="T1892">
        <v>1</v>
      </c>
      <c r="U1892">
        <v>5</v>
      </c>
      <c r="V1892" s="1">
        <v>44805</v>
      </c>
      <c r="W1892" t="s">
        <v>68</v>
      </c>
      <c r="X1892" t="s">
        <v>51</v>
      </c>
      <c r="Y1892" t="s">
        <v>43</v>
      </c>
      <c r="Z1892">
        <v>5</v>
      </c>
      <c r="AA1892">
        <v>506.08</v>
      </c>
      <c r="AB1892">
        <v>70</v>
      </c>
    </row>
    <row r="1893" spans="1:28" x14ac:dyDescent="0.25">
      <c r="A1893">
        <v>2415</v>
      </c>
      <c r="B1893" s="1">
        <v>44235</v>
      </c>
      <c r="C1893" t="s">
        <v>133</v>
      </c>
      <c r="D1893" t="s">
        <v>64</v>
      </c>
      <c r="E1893" t="s">
        <v>30</v>
      </c>
      <c r="F1893" t="s">
        <v>55</v>
      </c>
      <c r="G1893" t="s">
        <v>56</v>
      </c>
      <c r="H1893" t="s">
        <v>55</v>
      </c>
      <c r="I1893" t="s">
        <v>34</v>
      </c>
      <c r="J1893" t="s">
        <v>70</v>
      </c>
      <c r="K1893" s="1">
        <v>19247</v>
      </c>
      <c r="L1893" t="s">
        <v>36</v>
      </c>
      <c r="M1893" t="s">
        <v>37</v>
      </c>
      <c r="N1893" t="s">
        <v>38</v>
      </c>
      <c r="O1893" t="s">
        <v>67</v>
      </c>
      <c r="P1893" t="s">
        <v>40</v>
      </c>
      <c r="Q1893">
        <v>4</v>
      </c>
      <c r="R1893" s="1">
        <v>44965</v>
      </c>
      <c r="S1893">
        <v>1</v>
      </c>
      <c r="T1893">
        <v>2</v>
      </c>
      <c r="U1893">
        <v>5</v>
      </c>
      <c r="V1893" s="1">
        <v>44791</v>
      </c>
      <c r="W1893" t="s">
        <v>50</v>
      </c>
      <c r="X1893" t="s">
        <v>42</v>
      </c>
      <c r="Y1893" t="s">
        <v>43</v>
      </c>
      <c r="Z1893">
        <v>4</v>
      </c>
      <c r="AA1893">
        <v>938.18</v>
      </c>
      <c r="AB1893">
        <v>69</v>
      </c>
    </row>
    <row r="1894" spans="1:28" x14ac:dyDescent="0.25">
      <c r="A1894">
        <v>2416</v>
      </c>
      <c r="B1894" s="1">
        <v>44718</v>
      </c>
      <c r="C1894" t="s">
        <v>133</v>
      </c>
      <c r="D1894" t="s">
        <v>74</v>
      </c>
      <c r="E1894" t="s">
        <v>30</v>
      </c>
      <c r="F1894" t="s">
        <v>31</v>
      </c>
      <c r="G1894" t="s">
        <v>32</v>
      </c>
      <c r="H1894" t="s">
        <v>55</v>
      </c>
      <c r="I1894" t="s">
        <v>34</v>
      </c>
      <c r="J1894" t="s">
        <v>65</v>
      </c>
      <c r="K1894" s="1">
        <v>34493</v>
      </c>
      <c r="L1894" t="s">
        <v>36</v>
      </c>
      <c r="M1894" t="s">
        <v>48</v>
      </c>
      <c r="N1894" t="s">
        <v>84</v>
      </c>
      <c r="O1894" t="s">
        <v>61</v>
      </c>
      <c r="P1894" t="s">
        <v>40</v>
      </c>
      <c r="Q1894">
        <v>2</v>
      </c>
      <c r="R1894" s="1">
        <v>44866</v>
      </c>
      <c r="S1894">
        <v>4</v>
      </c>
      <c r="T1894">
        <v>5</v>
      </c>
      <c r="U1894">
        <v>1</v>
      </c>
      <c r="V1894" s="1">
        <v>45052</v>
      </c>
      <c r="W1894" t="s">
        <v>92</v>
      </c>
      <c r="X1894" t="s">
        <v>42</v>
      </c>
      <c r="Y1894" t="s">
        <v>43</v>
      </c>
      <c r="Z1894">
        <v>2</v>
      </c>
      <c r="AA1894">
        <v>344.8</v>
      </c>
      <c r="AB1894">
        <v>28</v>
      </c>
    </row>
    <row r="1895" spans="1:28" x14ac:dyDescent="0.25">
      <c r="A1895">
        <v>2417</v>
      </c>
      <c r="B1895" s="1">
        <v>44254</v>
      </c>
      <c r="C1895" t="s">
        <v>133</v>
      </c>
      <c r="D1895" t="s">
        <v>69</v>
      </c>
      <c r="E1895" t="s">
        <v>30</v>
      </c>
      <c r="F1895" t="s">
        <v>31</v>
      </c>
      <c r="G1895" t="s">
        <v>32</v>
      </c>
      <c r="H1895" t="s">
        <v>55</v>
      </c>
      <c r="I1895" t="s">
        <v>34</v>
      </c>
      <c r="J1895" t="s">
        <v>79</v>
      </c>
      <c r="K1895" s="1">
        <v>31726</v>
      </c>
      <c r="L1895" t="s">
        <v>36</v>
      </c>
      <c r="M1895" t="s">
        <v>48</v>
      </c>
      <c r="N1895" t="s">
        <v>38</v>
      </c>
      <c r="O1895" t="s">
        <v>61</v>
      </c>
      <c r="P1895" t="s">
        <v>40</v>
      </c>
      <c r="Q1895">
        <v>4</v>
      </c>
      <c r="R1895" s="1">
        <v>44821</v>
      </c>
      <c r="S1895">
        <v>2</v>
      </c>
      <c r="T1895">
        <v>3</v>
      </c>
      <c r="U1895">
        <v>4</v>
      </c>
      <c r="V1895" s="1">
        <v>44865</v>
      </c>
      <c r="W1895" t="s">
        <v>92</v>
      </c>
      <c r="X1895" t="s">
        <v>51</v>
      </c>
      <c r="Y1895" t="s">
        <v>73</v>
      </c>
      <c r="Z1895">
        <v>4</v>
      </c>
      <c r="AA1895">
        <v>587.29</v>
      </c>
      <c r="AB1895">
        <v>35</v>
      </c>
    </row>
    <row r="1896" spans="1:28" x14ac:dyDescent="0.25">
      <c r="A1896">
        <v>2418</v>
      </c>
      <c r="B1896" s="1">
        <v>44587</v>
      </c>
      <c r="C1896" t="s">
        <v>133</v>
      </c>
      <c r="D1896" t="s">
        <v>29</v>
      </c>
      <c r="E1896" t="s">
        <v>108</v>
      </c>
      <c r="F1896" t="s">
        <v>31</v>
      </c>
      <c r="G1896" t="s">
        <v>56</v>
      </c>
      <c r="H1896" t="s">
        <v>33</v>
      </c>
      <c r="I1896" t="s">
        <v>34</v>
      </c>
      <c r="J1896" t="s">
        <v>96</v>
      </c>
      <c r="K1896" s="1">
        <v>15512</v>
      </c>
      <c r="L1896" t="s">
        <v>36</v>
      </c>
      <c r="M1896" t="s">
        <v>48</v>
      </c>
      <c r="N1896" t="s">
        <v>72</v>
      </c>
      <c r="O1896" t="s">
        <v>67</v>
      </c>
      <c r="P1896" t="s">
        <v>40</v>
      </c>
      <c r="Q1896">
        <v>1</v>
      </c>
      <c r="R1896" s="1">
        <v>44993</v>
      </c>
      <c r="S1896">
        <v>3</v>
      </c>
      <c r="T1896">
        <v>2</v>
      </c>
      <c r="U1896">
        <v>5</v>
      </c>
      <c r="V1896" s="1">
        <v>44953</v>
      </c>
      <c r="W1896" t="s">
        <v>68</v>
      </c>
      <c r="X1896" t="s">
        <v>51</v>
      </c>
      <c r="Y1896" t="s">
        <v>43</v>
      </c>
      <c r="Z1896">
        <v>5</v>
      </c>
      <c r="AA1896">
        <v>966.19</v>
      </c>
      <c r="AB1896">
        <v>80</v>
      </c>
    </row>
    <row r="1897" spans="1:28" x14ac:dyDescent="0.25">
      <c r="A1897">
        <v>2419</v>
      </c>
      <c r="B1897" s="1">
        <v>43922</v>
      </c>
      <c r="C1897" t="s">
        <v>133</v>
      </c>
      <c r="D1897" t="s">
        <v>44</v>
      </c>
      <c r="E1897" t="s">
        <v>30</v>
      </c>
      <c r="F1897" t="s">
        <v>46</v>
      </c>
      <c r="G1897" t="s">
        <v>45</v>
      </c>
      <c r="H1897" t="s">
        <v>33</v>
      </c>
      <c r="I1897" t="s">
        <v>34</v>
      </c>
      <c r="J1897" t="s">
        <v>101</v>
      </c>
      <c r="K1897" s="1">
        <v>36754</v>
      </c>
      <c r="L1897" t="s">
        <v>36</v>
      </c>
      <c r="M1897" t="s">
        <v>37</v>
      </c>
      <c r="N1897" t="s">
        <v>38</v>
      </c>
      <c r="O1897" t="s">
        <v>67</v>
      </c>
      <c r="P1897" t="s">
        <v>40</v>
      </c>
      <c r="Q1897">
        <v>2</v>
      </c>
      <c r="R1897" s="1">
        <v>44917</v>
      </c>
      <c r="S1897">
        <v>2</v>
      </c>
      <c r="T1897">
        <v>2</v>
      </c>
      <c r="U1897">
        <v>1</v>
      </c>
      <c r="V1897" s="1">
        <v>45112</v>
      </c>
      <c r="W1897" t="s">
        <v>62</v>
      </c>
      <c r="X1897" t="s">
        <v>51</v>
      </c>
      <c r="Y1897" t="s">
        <v>63</v>
      </c>
      <c r="Z1897">
        <v>4</v>
      </c>
      <c r="AA1897">
        <v>433.85</v>
      </c>
      <c r="AB1897">
        <v>20</v>
      </c>
    </row>
    <row r="1898" spans="1:28" x14ac:dyDescent="0.25">
      <c r="A1898">
        <v>2420</v>
      </c>
      <c r="B1898" s="1">
        <v>43985</v>
      </c>
      <c r="C1898" t="s">
        <v>133</v>
      </c>
      <c r="D1898" t="s">
        <v>87</v>
      </c>
      <c r="E1898" t="s">
        <v>30</v>
      </c>
      <c r="F1898" t="s">
        <v>31</v>
      </c>
      <c r="G1898" t="s">
        <v>56</v>
      </c>
      <c r="H1898" t="s">
        <v>55</v>
      </c>
      <c r="I1898" t="s">
        <v>34</v>
      </c>
      <c r="J1898" t="s">
        <v>96</v>
      </c>
      <c r="K1898" s="1">
        <v>17989</v>
      </c>
      <c r="L1898" t="s">
        <v>36</v>
      </c>
      <c r="M1898" t="s">
        <v>37</v>
      </c>
      <c r="N1898" t="s">
        <v>38</v>
      </c>
      <c r="O1898" t="s">
        <v>61</v>
      </c>
      <c r="P1898" t="s">
        <v>40</v>
      </c>
      <c r="Q1898">
        <v>5</v>
      </c>
      <c r="R1898" s="1">
        <v>45053</v>
      </c>
      <c r="S1898">
        <v>4</v>
      </c>
      <c r="T1898">
        <v>3</v>
      </c>
      <c r="U1898">
        <v>1</v>
      </c>
      <c r="V1898" s="1">
        <v>44955</v>
      </c>
      <c r="W1898" t="s">
        <v>62</v>
      </c>
      <c r="X1898" t="s">
        <v>42</v>
      </c>
      <c r="Y1898" t="s">
        <v>73</v>
      </c>
      <c r="Z1898">
        <v>3</v>
      </c>
      <c r="AA1898">
        <v>684.64</v>
      </c>
      <c r="AB1898">
        <v>71</v>
      </c>
    </row>
    <row r="1899" spans="1:28" x14ac:dyDescent="0.25">
      <c r="A1899">
        <v>2421</v>
      </c>
      <c r="B1899" s="1">
        <v>44520</v>
      </c>
      <c r="C1899" t="s">
        <v>133</v>
      </c>
      <c r="D1899" t="s">
        <v>81</v>
      </c>
      <c r="E1899" t="s">
        <v>30</v>
      </c>
      <c r="F1899" t="s">
        <v>55</v>
      </c>
      <c r="G1899" t="s">
        <v>32</v>
      </c>
      <c r="H1899" t="s">
        <v>46</v>
      </c>
      <c r="I1899" t="s">
        <v>34</v>
      </c>
      <c r="J1899" t="s">
        <v>79</v>
      </c>
      <c r="K1899" s="1">
        <v>31658</v>
      </c>
      <c r="L1899" t="s">
        <v>36</v>
      </c>
      <c r="M1899" t="s">
        <v>37</v>
      </c>
      <c r="N1899" t="s">
        <v>84</v>
      </c>
      <c r="O1899" t="s">
        <v>67</v>
      </c>
      <c r="P1899" t="s">
        <v>40</v>
      </c>
      <c r="Q1899">
        <v>2</v>
      </c>
      <c r="R1899" s="1">
        <v>45019</v>
      </c>
      <c r="S1899">
        <v>1</v>
      </c>
      <c r="T1899">
        <v>3</v>
      </c>
      <c r="U1899">
        <v>5</v>
      </c>
      <c r="V1899" s="1">
        <v>45115</v>
      </c>
      <c r="W1899" t="s">
        <v>50</v>
      </c>
      <c r="X1899" t="s">
        <v>42</v>
      </c>
      <c r="Y1899" t="s">
        <v>63</v>
      </c>
      <c r="Z1899">
        <v>3</v>
      </c>
      <c r="AA1899">
        <v>442.48</v>
      </c>
      <c r="AB1899">
        <v>35</v>
      </c>
    </row>
    <row r="1900" spans="1:28" x14ac:dyDescent="0.25">
      <c r="A1900">
        <v>2422</v>
      </c>
      <c r="B1900" s="1">
        <v>44551</v>
      </c>
      <c r="C1900" t="s">
        <v>133</v>
      </c>
      <c r="D1900" t="s">
        <v>54</v>
      </c>
      <c r="E1900" t="s">
        <v>108</v>
      </c>
      <c r="F1900" t="s">
        <v>46</v>
      </c>
      <c r="G1900" t="s">
        <v>45</v>
      </c>
      <c r="H1900" t="s">
        <v>33</v>
      </c>
      <c r="I1900" t="s">
        <v>34</v>
      </c>
      <c r="J1900" t="s">
        <v>65</v>
      </c>
      <c r="K1900" s="1">
        <v>17973</v>
      </c>
      <c r="L1900" t="s">
        <v>36</v>
      </c>
      <c r="M1900" t="s">
        <v>48</v>
      </c>
      <c r="N1900" t="s">
        <v>49</v>
      </c>
      <c r="O1900" t="s">
        <v>39</v>
      </c>
      <c r="P1900" t="s">
        <v>40</v>
      </c>
      <c r="Q1900">
        <v>2</v>
      </c>
      <c r="R1900" s="1">
        <v>44852</v>
      </c>
      <c r="S1900">
        <v>5</v>
      </c>
      <c r="T1900">
        <v>4</v>
      </c>
      <c r="U1900">
        <v>5</v>
      </c>
      <c r="V1900" s="1">
        <v>44802</v>
      </c>
      <c r="W1900" t="s">
        <v>41</v>
      </c>
      <c r="X1900" t="s">
        <v>51</v>
      </c>
      <c r="Y1900" t="s">
        <v>43</v>
      </c>
      <c r="Z1900">
        <v>1</v>
      </c>
      <c r="AA1900">
        <v>400.73</v>
      </c>
      <c r="AB1900">
        <v>72</v>
      </c>
    </row>
    <row r="1901" spans="1:28" x14ac:dyDescent="0.25">
      <c r="A1901">
        <v>2423</v>
      </c>
      <c r="B1901" s="1">
        <v>43383</v>
      </c>
      <c r="C1901" t="s">
        <v>136</v>
      </c>
      <c r="D1901" t="s">
        <v>94</v>
      </c>
      <c r="E1901" t="s">
        <v>30</v>
      </c>
      <c r="F1901" t="s">
        <v>31</v>
      </c>
      <c r="G1901" t="s">
        <v>45</v>
      </c>
      <c r="H1901" t="s">
        <v>55</v>
      </c>
      <c r="I1901" t="s">
        <v>34</v>
      </c>
      <c r="J1901" t="s">
        <v>65</v>
      </c>
      <c r="K1901" s="1">
        <v>28439</v>
      </c>
      <c r="L1901" t="s">
        <v>36</v>
      </c>
      <c r="M1901" t="s">
        <v>48</v>
      </c>
      <c r="N1901" t="s">
        <v>84</v>
      </c>
      <c r="O1901" t="s">
        <v>77</v>
      </c>
      <c r="P1901" t="s">
        <v>40</v>
      </c>
      <c r="Q1901">
        <v>1</v>
      </c>
      <c r="R1901" s="1">
        <v>45022</v>
      </c>
      <c r="S1901">
        <v>3</v>
      </c>
      <c r="T1901">
        <v>3</v>
      </c>
      <c r="U1901">
        <v>5</v>
      </c>
      <c r="V1901" s="1">
        <v>45092</v>
      </c>
      <c r="W1901" t="s">
        <v>68</v>
      </c>
      <c r="X1901" t="s">
        <v>42</v>
      </c>
      <c r="Y1901" t="s">
        <v>43</v>
      </c>
      <c r="Z1901">
        <v>5</v>
      </c>
      <c r="AA1901">
        <v>523.75</v>
      </c>
      <c r="AB1901">
        <v>41</v>
      </c>
    </row>
    <row r="1902" spans="1:28" x14ac:dyDescent="0.25">
      <c r="A1902">
        <v>2424</v>
      </c>
      <c r="B1902" s="1">
        <v>43522</v>
      </c>
      <c r="C1902" t="s">
        <v>113</v>
      </c>
      <c r="D1902" t="s">
        <v>85</v>
      </c>
      <c r="E1902" t="s">
        <v>30</v>
      </c>
      <c r="F1902" t="s">
        <v>55</v>
      </c>
      <c r="G1902" t="s">
        <v>32</v>
      </c>
      <c r="H1902" t="s">
        <v>55</v>
      </c>
      <c r="I1902" t="s">
        <v>115</v>
      </c>
      <c r="J1902" t="s">
        <v>79</v>
      </c>
      <c r="K1902" s="1">
        <v>27259</v>
      </c>
      <c r="L1902" t="s">
        <v>36</v>
      </c>
      <c r="M1902" t="s">
        <v>48</v>
      </c>
      <c r="N1902" t="s">
        <v>49</v>
      </c>
      <c r="O1902" t="s">
        <v>77</v>
      </c>
      <c r="P1902" t="s">
        <v>40</v>
      </c>
      <c r="Q1902">
        <v>2</v>
      </c>
      <c r="R1902" s="1">
        <v>44982</v>
      </c>
      <c r="S1902">
        <v>2</v>
      </c>
      <c r="T1902">
        <v>1</v>
      </c>
      <c r="U1902">
        <v>4</v>
      </c>
      <c r="V1902" s="1">
        <v>44852</v>
      </c>
      <c r="W1902" t="s">
        <v>50</v>
      </c>
      <c r="X1902" t="s">
        <v>42</v>
      </c>
      <c r="Y1902" t="s">
        <v>43</v>
      </c>
      <c r="Z1902">
        <v>1</v>
      </c>
      <c r="AA1902">
        <v>292.85000000000002</v>
      </c>
      <c r="AB1902">
        <v>45</v>
      </c>
    </row>
    <row r="1903" spans="1:28" x14ac:dyDescent="0.25">
      <c r="A1903">
        <v>2425</v>
      </c>
      <c r="B1903" s="1">
        <v>44731</v>
      </c>
      <c r="C1903" t="s">
        <v>148</v>
      </c>
      <c r="D1903" t="s">
        <v>87</v>
      </c>
      <c r="E1903" t="s">
        <v>30</v>
      </c>
      <c r="F1903" t="s">
        <v>31</v>
      </c>
      <c r="G1903" t="s">
        <v>32</v>
      </c>
      <c r="H1903" t="s">
        <v>55</v>
      </c>
      <c r="I1903" t="s">
        <v>34</v>
      </c>
      <c r="J1903" t="s">
        <v>101</v>
      </c>
      <c r="K1903" s="1">
        <v>30117</v>
      </c>
      <c r="L1903" t="s">
        <v>36</v>
      </c>
      <c r="M1903" t="s">
        <v>48</v>
      </c>
      <c r="N1903" t="s">
        <v>84</v>
      </c>
      <c r="O1903" t="s">
        <v>77</v>
      </c>
      <c r="P1903" t="s">
        <v>40</v>
      </c>
      <c r="Q1903">
        <v>2</v>
      </c>
      <c r="R1903" s="1">
        <v>45013</v>
      </c>
      <c r="S1903">
        <v>2</v>
      </c>
      <c r="T1903">
        <v>2</v>
      </c>
      <c r="U1903">
        <v>2</v>
      </c>
      <c r="V1903" s="1">
        <v>45039</v>
      </c>
      <c r="W1903" t="s">
        <v>68</v>
      </c>
      <c r="X1903" t="s">
        <v>51</v>
      </c>
      <c r="Y1903" t="s">
        <v>43</v>
      </c>
      <c r="Z1903">
        <v>3</v>
      </c>
      <c r="AA1903">
        <v>136.76</v>
      </c>
      <c r="AB1903">
        <v>40</v>
      </c>
    </row>
    <row r="1904" spans="1:28" x14ac:dyDescent="0.25">
      <c r="A1904">
        <v>2426</v>
      </c>
      <c r="B1904" s="1">
        <v>44032</v>
      </c>
      <c r="C1904" t="s">
        <v>120</v>
      </c>
      <c r="D1904" t="s">
        <v>44</v>
      </c>
      <c r="E1904" t="s">
        <v>30</v>
      </c>
      <c r="F1904" t="s">
        <v>55</v>
      </c>
      <c r="G1904" t="s">
        <v>32</v>
      </c>
      <c r="H1904" t="s">
        <v>46</v>
      </c>
      <c r="I1904" t="s">
        <v>34</v>
      </c>
      <c r="J1904" t="s">
        <v>65</v>
      </c>
      <c r="K1904" s="1">
        <v>21612</v>
      </c>
      <c r="L1904" t="s">
        <v>36</v>
      </c>
      <c r="M1904" t="s">
        <v>37</v>
      </c>
      <c r="N1904" t="s">
        <v>38</v>
      </c>
      <c r="O1904" t="s">
        <v>39</v>
      </c>
      <c r="P1904" t="s">
        <v>40</v>
      </c>
      <c r="Q1904">
        <v>2</v>
      </c>
      <c r="R1904" s="1">
        <v>44855</v>
      </c>
      <c r="S1904">
        <v>5</v>
      </c>
      <c r="T1904">
        <v>5</v>
      </c>
      <c r="U1904">
        <v>3</v>
      </c>
      <c r="V1904" s="1">
        <v>44886</v>
      </c>
      <c r="W1904" t="s">
        <v>41</v>
      </c>
      <c r="X1904" t="s">
        <v>51</v>
      </c>
      <c r="Y1904" t="s">
        <v>52</v>
      </c>
      <c r="Z1904">
        <v>4</v>
      </c>
      <c r="AA1904">
        <v>107.48</v>
      </c>
      <c r="AB1904">
        <v>61</v>
      </c>
    </row>
    <row r="1905" spans="1:28" x14ac:dyDescent="0.25">
      <c r="A1905">
        <v>2427</v>
      </c>
      <c r="B1905" s="1">
        <v>43847</v>
      </c>
      <c r="C1905" t="s">
        <v>120</v>
      </c>
      <c r="D1905" t="s">
        <v>29</v>
      </c>
      <c r="E1905" t="s">
        <v>30</v>
      </c>
      <c r="F1905" t="s">
        <v>46</v>
      </c>
      <c r="G1905" t="s">
        <v>32</v>
      </c>
      <c r="H1905" t="s">
        <v>55</v>
      </c>
      <c r="I1905" t="s">
        <v>95</v>
      </c>
      <c r="J1905" t="s">
        <v>70</v>
      </c>
      <c r="K1905" s="1">
        <v>20781</v>
      </c>
      <c r="L1905" t="s">
        <v>36</v>
      </c>
      <c r="M1905" t="s">
        <v>37</v>
      </c>
      <c r="N1905" t="s">
        <v>84</v>
      </c>
      <c r="O1905" t="s">
        <v>77</v>
      </c>
      <c r="P1905" t="s">
        <v>40</v>
      </c>
      <c r="Q1905">
        <v>5</v>
      </c>
      <c r="R1905" s="1">
        <v>45030</v>
      </c>
      <c r="S1905">
        <v>2</v>
      </c>
      <c r="T1905">
        <v>2</v>
      </c>
      <c r="U1905">
        <v>1</v>
      </c>
      <c r="V1905" s="1">
        <v>44953</v>
      </c>
      <c r="W1905" t="s">
        <v>92</v>
      </c>
      <c r="X1905" t="s">
        <v>42</v>
      </c>
      <c r="Y1905" t="s">
        <v>73</v>
      </c>
      <c r="Z1905">
        <v>2</v>
      </c>
      <c r="AA1905">
        <v>528.76</v>
      </c>
      <c r="AB1905">
        <v>64</v>
      </c>
    </row>
    <row r="1906" spans="1:28" x14ac:dyDescent="0.25">
      <c r="A1906">
        <v>2428</v>
      </c>
      <c r="B1906" s="1">
        <v>44351</v>
      </c>
      <c r="C1906" t="s">
        <v>122</v>
      </c>
      <c r="D1906" t="s">
        <v>69</v>
      </c>
      <c r="E1906" t="s">
        <v>30</v>
      </c>
      <c r="F1906" t="s">
        <v>46</v>
      </c>
      <c r="G1906" t="s">
        <v>56</v>
      </c>
      <c r="H1906" t="s">
        <v>33</v>
      </c>
      <c r="I1906" t="s">
        <v>95</v>
      </c>
      <c r="J1906" t="s">
        <v>105</v>
      </c>
      <c r="K1906" s="1">
        <v>23033</v>
      </c>
      <c r="L1906" t="s">
        <v>36</v>
      </c>
      <c r="M1906" t="s">
        <v>37</v>
      </c>
      <c r="N1906" t="s">
        <v>38</v>
      </c>
      <c r="O1906" t="s">
        <v>77</v>
      </c>
      <c r="P1906" t="s">
        <v>40</v>
      </c>
      <c r="Q1906">
        <v>4</v>
      </c>
      <c r="R1906" s="1">
        <v>44895</v>
      </c>
      <c r="S1906">
        <v>2</v>
      </c>
      <c r="T1906">
        <v>5</v>
      </c>
      <c r="U1906">
        <v>5</v>
      </c>
      <c r="V1906" s="1">
        <v>45120</v>
      </c>
      <c r="W1906" t="s">
        <v>50</v>
      </c>
      <c r="X1906" t="s">
        <v>51</v>
      </c>
      <c r="Y1906" t="s">
        <v>73</v>
      </c>
      <c r="Z1906">
        <v>4</v>
      </c>
      <c r="AA1906">
        <v>549.79999999999995</v>
      </c>
      <c r="AB1906">
        <v>58</v>
      </c>
    </row>
    <row r="1907" spans="1:28" x14ac:dyDescent="0.25">
      <c r="A1907">
        <v>2429</v>
      </c>
      <c r="B1907" s="1">
        <v>43574</v>
      </c>
      <c r="C1907" t="s">
        <v>133</v>
      </c>
      <c r="D1907" t="s">
        <v>69</v>
      </c>
      <c r="E1907" t="s">
        <v>30</v>
      </c>
      <c r="F1907" t="s">
        <v>46</v>
      </c>
      <c r="G1907" t="s">
        <v>32</v>
      </c>
      <c r="H1907" t="s">
        <v>33</v>
      </c>
      <c r="I1907" t="s">
        <v>34</v>
      </c>
      <c r="J1907" t="s">
        <v>70</v>
      </c>
      <c r="K1907" s="1">
        <v>36281</v>
      </c>
      <c r="L1907" t="s">
        <v>36</v>
      </c>
      <c r="M1907" t="s">
        <v>48</v>
      </c>
      <c r="N1907" t="s">
        <v>72</v>
      </c>
      <c r="O1907" t="s">
        <v>39</v>
      </c>
      <c r="P1907" t="s">
        <v>40</v>
      </c>
      <c r="Q1907">
        <v>4</v>
      </c>
      <c r="R1907" s="1">
        <v>44871</v>
      </c>
      <c r="S1907">
        <v>3</v>
      </c>
      <c r="T1907">
        <v>4</v>
      </c>
      <c r="U1907">
        <v>2</v>
      </c>
      <c r="V1907" s="1">
        <v>44904</v>
      </c>
      <c r="W1907" t="s">
        <v>92</v>
      </c>
      <c r="X1907" t="s">
        <v>51</v>
      </c>
      <c r="Y1907" t="s">
        <v>63</v>
      </c>
      <c r="Z1907">
        <v>5</v>
      </c>
      <c r="AA1907">
        <v>308.10000000000002</v>
      </c>
      <c r="AB1907">
        <v>20</v>
      </c>
    </row>
    <row r="1908" spans="1:28" x14ac:dyDescent="0.25">
      <c r="A1908">
        <v>2430</v>
      </c>
      <c r="B1908" s="1">
        <v>43421</v>
      </c>
      <c r="C1908" t="s">
        <v>133</v>
      </c>
      <c r="D1908" t="s">
        <v>29</v>
      </c>
      <c r="E1908" t="s">
        <v>30</v>
      </c>
      <c r="F1908" t="s">
        <v>55</v>
      </c>
      <c r="G1908" t="s">
        <v>56</v>
      </c>
      <c r="H1908" t="s">
        <v>46</v>
      </c>
      <c r="I1908" t="s">
        <v>34</v>
      </c>
      <c r="J1908" t="s">
        <v>65</v>
      </c>
      <c r="K1908" s="1">
        <v>17648</v>
      </c>
      <c r="L1908" t="s">
        <v>36</v>
      </c>
      <c r="M1908" t="s">
        <v>48</v>
      </c>
      <c r="N1908" t="s">
        <v>38</v>
      </c>
      <c r="O1908" t="s">
        <v>61</v>
      </c>
      <c r="P1908" t="s">
        <v>40</v>
      </c>
      <c r="Q1908">
        <v>2</v>
      </c>
      <c r="R1908" s="1">
        <v>44826</v>
      </c>
      <c r="S1908">
        <v>2</v>
      </c>
      <c r="T1908">
        <v>1</v>
      </c>
      <c r="U1908">
        <v>1</v>
      </c>
      <c r="V1908" s="1">
        <v>45072</v>
      </c>
      <c r="W1908" t="s">
        <v>68</v>
      </c>
      <c r="X1908" t="s">
        <v>51</v>
      </c>
      <c r="Y1908" t="s">
        <v>73</v>
      </c>
      <c r="Z1908">
        <v>2</v>
      </c>
      <c r="AA1908">
        <v>622.08000000000004</v>
      </c>
      <c r="AB1908">
        <v>70</v>
      </c>
    </row>
    <row r="1909" spans="1:28" x14ac:dyDescent="0.25">
      <c r="A1909">
        <v>2431</v>
      </c>
      <c r="B1909" s="1">
        <v>44791</v>
      </c>
      <c r="C1909" t="s">
        <v>133</v>
      </c>
      <c r="D1909" t="s">
        <v>85</v>
      </c>
      <c r="E1909" t="s">
        <v>30</v>
      </c>
      <c r="F1909" t="s">
        <v>31</v>
      </c>
      <c r="G1909" t="s">
        <v>45</v>
      </c>
      <c r="H1909" t="s">
        <v>55</v>
      </c>
      <c r="I1909" t="s">
        <v>34</v>
      </c>
      <c r="J1909" t="s">
        <v>65</v>
      </c>
      <c r="K1909" s="1">
        <v>15412</v>
      </c>
      <c r="L1909" t="s">
        <v>36</v>
      </c>
      <c r="M1909" t="s">
        <v>37</v>
      </c>
      <c r="N1909" t="s">
        <v>84</v>
      </c>
      <c r="O1909" t="s">
        <v>39</v>
      </c>
      <c r="P1909" t="s">
        <v>40</v>
      </c>
      <c r="Q1909">
        <v>4</v>
      </c>
      <c r="R1909" s="1">
        <v>44865</v>
      </c>
      <c r="S1909">
        <v>4</v>
      </c>
      <c r="T1909">
        <v>2</v>
      </c>
      <c r="U1909">
        <v>5</v>
      </c>
      <c r="V1909" s="1">
        <v>45002</v>
      </c>
      <c r="W1909" t="s">
        <v>50</v>
      </c>
      <c r="X1909" t="s">
        <v>51</v>
      </c>
      <c r="Y1909" t="s">
        <v>52</v>
      </c>
      <c r="Z1909">
        <v>3</v>
      </c>
      <c r="AA1909">
        <v>730.23</v>
      </c>
      <c r="AB1909">
        <v>80</v>
      </c>
    </row>
    <row r="1910" spans="1:28" x14ac:dyDescent="0.25">
      <c r="A1910">
        <v>2432</v>
      </c>
      <c r="B1910" s="1">
        <v>44967</v>
      </c>
      <c r="C1910" t="s">
        <v>133</v>
      </c>
      <c r="D1910" t="s">
        <v>44</v>
      </c>
      <c r="E1910" t="s">
        <v>108</v>
      </c>
      <c r="F1910" t="s">
        <v>31</v>
      </c>
      <c r="G1910" t="s">
        <v>32</v>
      </c>
      <c r="H1910" t="s">
        <v>55</v>
      </c>
      <c r="I1910" t="s">
        <v>34</v>
      </c>
      <c r="J1910" t="s">
        <v>105</v>
      </c>
      <c r="K1910" s="1">
        <v>23119</v>
      </c>
      <c r="L1910" t="s">
        <v>36</v>
      </c>
      <c r="M1910" t="s">
        <v>37</v>
      </c>
      <c r="N1910" t="s">
        <v>84</v>
      </c>
      <c r="O1910" t="s">
        <v>67</v>
      </c>
      <c r="P1910" t="s">
        <v>40</v>
      </c>
      <c r="Q1910">
        <v>2</v>
      </c>
      <c r="R1910" s="1">
        <v>45137</v>
      </c>
      <c r="S1910">
        <v>1</v>
      </c>
      <c r="T1910">
        <v>1</v>
      </c>
      <c r="U1910">
        <v>2</v>
      </c>
      <c r="V1910" s="1">
        <v>44790</v>
      </c>
      <c r="W1910" t="s">
        <v>50</v>
      </c>
      <c r="X1910" t="s">
        <v>51</v>
      </c>
      <c r="Y1910" t="s">
        <v>43</v>
      </c>
      <c r="Z1910">
        <v>1</v>
      </c>
      <c r="AA1910">
        <v>353.71</v>
      </c>
      <c r="AB1910">
        <v>60</v>
      </c>
    </row>
    <row r="1911" spans="1:28" x14ac:dyDescent="0.25">
      <c r="A1911">
        <v>2433</v>
      </c>
      <c r="B1911" s="1">
        <v>43943</v>
      </c>
      <c r="C1911" t="s">
        <v>133</v>
      </c>
      <c r="D1911" t="s">
        <v>87</v>
      </c>
      <c r="E1911" t="s">
        <v>30</v>
      </c>
      <c r="F1911" t="s">
        <v>31</v>
      </c>
      <c r="G1911" t="s">
        <v>32</v>
      </c>
      <c r="H1911" t="s">
        <v>33</v>
      </c>
      <c r="I1911" t="s">
        <v>34</v>
      </c>
      <c r="J1911" t="s">
        <v>79</v>
      </c>
      <c r="K1911" s="1">
        <v>28002</v>
      </c>
      <c r="L1911" t="s">
        <v>36</v>
      </c>
      <c r="M1911" t="s">
        <v>48</v>
      </c>
      <c r="N1911" t="s">
        <v>38</v>
      </c>
      <c r="O1911" t="s">
        <v>39</v>
      </c>
      <c r="P1911" t="s">
        <v>40</v>
      </c>
      <c r="Q1911">
        <v>1</v>
      </c>
      <c r="R1911" s="1">
        <v>44778</v>
      </c>
      <c r="S1911">
        <v>1</v>
      </c>
      <c r="T1911">
        <v>5</v>
      </c>
      <c r="U1911">
        <v>3</v>
      </c>
      <c r="V1911" s="1">
        <v>45036</v>
      </c>
      <c r="W1911" t="s">
        <v>68</v>
      </c>
      <c r="X1911" t="s">
        <v>42</v>
      </c>
      <c r="Y1911" t="s">
        <v>63</v>
      </c>
      <c r="Z1911">
        <v>4</v>
      </c>
      <c r="AA1911">
        <v>580.82000000000005</v>
      </c>
      <c r="AB1911">
        <v>44</v>
      </c>
    </row>
    <row r="1912" spans="1:28" x14ac:dyDescent="0.25">
      <c r="A1912">
        <v>2434</v>
      </c>
      <c r="B1912" s="1">
        <v>44940</v>
      </c>
      <c r="C1912" t="s">
        <v>133</v>
      </c>
      <c r="D1912" t="s">
        <v>64</v>
      </c>
      <c r="E1912" t="s">
        <v>30</v>
      </c>
      <c r="F1912" t="s">
        <v>46</v>
      </c>
      <c r="G1912" t="s">
        <v>45</v>
      </c>
      <c r="H1912" t="s">
        <v>55</v>
      </c>
      <c r="I1912" t="s">
        <v>34</v>
      </c>
      <c r="J1912" t="s">
        <v>65</v>
      </c>
      <c r="K1912" s="1">
        <v>33503</v>
      </c>
      <c r="L1912" t="s">
        <v>36</v>
      </c>
      <c r="M1912" t="s">
        <v>48</v>
      </c>
      <c r="N1912" t="s">
        <v>84</v>
      </c>
      <c r="O1912" t="s">
        <v>61</v>
      </c>
      <c r="P1912" t="s">
        <v>40</v>
      </c>
      <c r="Q1912">
        <v>5</v>
      </c>
      <c r="R1912" s="1">
        <v>44787</v>
      </c>
      <c r="S1912">
        <v>5</v>
      </c>
      <c r="T1912">
        <v>2</v>
      </c>
      <c r="U1912">
        <v>5</v>
      </c>
      <c r="V1912" s="1">
        <v>44810</v>
      </c>
      <c r="W1912" t="s">
        <v>41</v>
      </c>
      <c r="X1912" t="s">
        <v>51</v>
      </c>
      <c r="Y1912" t="s">
        <v>43</v>
      </c>
      <c r="Z1912">
        <v>4</v>
      </c>
      <c r="AA1912">
        <v>810.59</v>
      </c>
      <c r="AB1912">
        <v>32</v>
      </c>
    </row>
    <row r="1913" spans="1:28" x14ac:dyDescent="0.25">
      <c r="A1913">
        <v>2435</v>
      </c>
      <c r="B1913" s="1">
        <v>44998</v>
      </c>
      <c r="C1913" t="s">
        <v>133</v>
      </c>
      <c r="D1913" t="s">
        <v>94</v>
      </c>
      <c r="E1913" t="s">
        <v>108</v>
      </c>
      <c r="F1913" t="s">
        <v>55</v>
      </c>
      <c r="G1913" t="s">
        <v>32</v>
      </c>
      <c r="H1913" t="s">
        <v>46</v>
      </c>
      <c r="I1913" t="s">
        <v>34</v>
      </c>
      <c r="J1913" t="s">
        <v>79</v>
      </c>
      <c r="K1913" s="1">
        <v>30107</v>
      </c>
      <c r="L1913" t="s">
        <v>36</v>
      </c>
      <c r="M1913" t="s">
        <v>48</v>
      </c>
      <c r="N1913" t="s">
        <v>60</v>
      </c>
      <c r="O1913" t="s">
        <v>39</v>
      </c>
      <c r="P1913" t="s">
        <v>40</v>
      </c>
      <c r="Q1913">
        <v>2</v>
      </c>
      <c r="R1913" s="1">
        <v>44955</v>
      </c>
      <c r="S1913">
        <v>1</v>
      </c>
      <c r="T1913">
        <v>3</v>
      </c>
      <c r="U1913">
        <v>2</v>
      </c>
      <c r="V1913" s="1">
        <v>45011</v>
      </c>
      <c r="W1913" t="s">
        <v>92</v>
      </c>
      <c r="X1913" t="s">
        <v>42</v>
      </c>
      <c r="Y1913" t="s">
        <v>52</v>
      </c>
      <c r="Z1913">
        <v>5</v>
      </c>
      <c r="AA1913">
        <v>150.58000000000001</v>
      </c>
      <c r="AB1913">
        <v>41</v>
      </c>
    </row>
    <row r="1914" spans="1:28" x14ac:dyDescent="0.25">
      <c r="A1914">
        <v>2436</v>
      </c>
      <c r="B1914" s="1">
        <v>44925</v>
      </c>
      <c r="C1914" t="s">
        <v>133</v>
      </c>
      <c r="D1914" t="s">
        <v>74</v>
      </c>
      <c r="E1914" t="s">
        <v>108</v>
      </c>
      <c r="F1914" t="s">
        <v>55</v>
      </c>
      <c r="G1914" t="s">
        <v>56</v>
      </c>
      <c r="H1914" t="s">
        <v>46</v>
      </c>
      <c r="I1914" t="s">
        <v>34</v>
      </c>
      <c r="J1914" t="s">
        <v>70</v>
      </c>
      <c r="K1914" s="1">
        <v>21298</v>
      </c>
      <c r="L1914" t="s">
        <v>36</v>
      </c>
      <c r="M1914" t="s">
        <v>48</v>
      </c>
      <c r="N1914" t="s">
        <v>84</v>
      </c>
      <c r="O1914" t="s">
        <v>39</v>
      </c>
      <c r="P1914" t="s">
        <v>40</v>
      </c>
      <c r="Q1914">
        <v>4</v>
      </c>
      <c r="R1914" s="1">
        <v>44869</v>
      </c>
      <c r="S1914">
        <v>1</v>
      </c>
      <c r="T1914">
        <v>3</v>
      </c>
      <c r="U1914">
        <v>3</v>
      </c>
      <c r="V1914" s="1">
        <v>45055</v>
      </c>
      <c r="W1914" t="s">
        <v>62</v>
      </c>
      <c r="X1914" t="s">
        <v>51</v>
      </c>
      <c r="Y1914" t="s">
        <v>43</v>
      </c>
      <c r="Z1914">
        <v>5</v>
      </c>
      <c r="AA1914">
        <v>985.02</v>
      </c>
      <c r="AB1914">
        <v>64</v>
      </c>
    </row>
    <row r="1915" spans="1:28" x14ac:dyDescent="0.25">
      <c r="A1915">
        <v>2437</v>
      </c>
      <c r="B1915" s="1">
        <v>43986</v>
      </c>
      <c r="C1915" t="s">
        <v>133</v>
      </c>
      <c r="D1915" t="s">
        <v>81</v>
      </c>
      <c r="E1915" t="s">
        <v>108</v>
      </c>
      <c r="F1915" t="s">
        <v>55</v>
      </c>
      <c r="G1915" t="s">
        <v>45</v>
      </c>
      <c r="H1915" t="s">
        <v>55</v>
      </c>
      <c r="I1915" t="s">
        <v>34</v>
      </c>
      <c r="J1915" t="s">
        <v>100</v>
      </c>
      <c r="K1915" s="1">
        <v>28275</v>
      </c>
      <c r="L1915" t="s">
        <v>36</v>
      </c>
      <c r="M1915" t="s">
        <v>37</v>
      </c>
      <c r="N1915" t="s">
        <v>60</v>
      </c>
      <c r="O1915" t="s">
        <v>61</v>
      </c>
      <c r="P1915" t="s">
        <v>40</v>
      </c>
      <c r="Q1915">
        <v>2</v>
      </c>
      <c r="R1915" s="1">
        <v>44851</v>
      </c>
      <c r="S1915">
        <v>3</v>
      </c>
      <c r="T1915">
        <v>5</v>
      </c>
      <c r="U1915">
        <v>2</v>
      </c>
      <c r="V1915" s="1">
        <v>45048</v>
      </c>
      <c r="W1915" t="s">
        <v>50</v>
      </c>
      <c r="X1915" t="s">
        <v>51</v>
      </c>
      <c r="Y1915" t="s">
        <v>63</v>
      </c>
      <c r="Z1915">
        <v>2</v>
      </c>
      <c r="AA1915">
        <v>669.99</v>
      </c>
      <c r="AB1915">
        <v>43</v>
      </c>
    </row>
    <row r="1916" spans="1:28" x14ac:dyDescent="0.25">
      <c r="A1916">
        <v>2438</v>
      </c>
      <c r="B1916" s="1">
        <v>44633</v>
      </c>
      <c r="C1916" t="s">
        <v>133</v>
      </c>
      <c r="D1916" t="s">
        <v>54</v>
      </c>
      <c r="E1916" t="s">
        <v>30</v>
      </c>
      <c r="F1916" t="s">
        <v>31</v>
      </c>
      <c r="G1916" t="s">
        <v>45</v>
      </c>
      <c r="H1916" t="s">
        <v>55</v>
      </c>
      <c r="I1916" t="s">
        <v>34</v>
      </c>
      <c r="J1916" t="s">
        <v>103</v>
      </c>
      <c r="K1916" s="1">
        <v>23642</v>
      </c>
      <c r="L1916" t="s">
        <v>36</v>
      </c>
      <c r="M1916" t="s">
        <v>37</v>
      </c>
      <c r="N1916" t="s">
        <v>72</v>
      </c>
      <c r="O1916" t="s">
        <v>77</v>
      </c>
      <c r="P1916" t="s">
        <v>40</v>
      </c>
      <c r="Q1916">
        <v>5</v>
      </c>
      <c r="R1916" s="1">
        <v>44874</v>
      </c>
      <c r="S1916">
        <v>4</v>
      </c>
      <c r="T1916">
        <v>1</v>
      </c>
      <c r="U1916">
        <v>4</v>
      </c>
      <c r="V1916" s="1">
        <v>44879</v>
      </c>
      <c r="W1916" t="s">
        <v>50</v>
      </c>
      <c r="X1916" t="s">
        <v>51</v>
      </c>
      <c r="Y1916" t="s">
        <v>43</v>
      </c>
      <c r="Z1916">
        <v>1</v>
      </c>
      <c r="AA1916">
        <v>101.26</v>
      </c>
      <c r="AB1916">
        <v>58</v>
      </c>
    </row>
    <row r="1917" spans="1:28" x14ac:dyDescent="0.25">
      <c r="A1917">
        <v>2439</v>
      </c>
      <c r="B1917" s="1">
        <v>44429</v>
      </c>
      <c r="C1917" t="s">
        <v>133</v>
      </c>
      <c r="D1917" t="s">
        <v>69</v>
      </c>
      <c r="E1917" t="s">
        <v>30</v>
      </c>
      <c r="F1917" t="s">
        <v>31</v>
      </c>
      <c r="G1917" t="s">
        <v>56</v>
      </c>
      <c r="H1917" t="s">
        <v>46</v>
      </c>
      <c r="I1917" t="s">
        <v>34</v>
      </c>
      <c r="J1917" t="s">
        <v>79</v>
      </c>
      <c r="K1917" s="1">
        <v>16202</v>
      </c>
      <c r="L1917" t="s">
        <v>36</v>
      </c>
      <c r="M1917" t="s">
        <v>37</v>
      </c>
      <c r="N1917" t="s">
        <v>38</v>
      </c>
      <c r="O1917" t="s">
        <v>61</v>
      </c>
      <c r="P1917" t="s">
        <v>40</v>
      </c>
      <c r="Q1917">
        <v>5</v>
      </c>
      <c r="R1917" s="1">
        <v>44788</v>
      </c>
      <c r="S1917">
        <v>4</v>
      </c>
      <c r="T1917">
        <v>3</v>
      </c>
      <c r="U1917">
        <v>5</v>
      </c>
      <c r="V1917" s="1">
        <v>44863</v>
      </c>
      <c r="W1917" t="s">
        <v>62</v>
      </c>
      <c r="X1917" t="s">
        <v>51</v>
      </c>
      <c r="Y1917" t="s">
        <v>43</v>
      </c>
      <c r="Z1917">
        <v>4</v>
      </c>
      <c r="AA1917">
        <v>816.24</v>
      </c>
      <c r="AB1917">
        <v>77</v>
      </c>
    </row>
    <row r="1918" spans="1:28" x14ac:dyDescent="0.25">
      <c r="A1918">
        <v>2440</v>
      </c>
      <c r="B1918" s="1">
        <v>44331</v>
      </c>
      <c r="C1918" t="s">
        <v>133</v>
      </c>
      <c r="D1918" t="s">
        <v>29</v>
      </c>
      <c r="E1918" t="s">
        <v>30</v>
      </c>
      <c r="F1918" t="s">
        <v>31</v>
      </c>
      <c r="G1918" t="s">
        <v>56</v>
      </c>
      <c r="H1918" t="s">
        <v>33</v>
      </c>
      <c r="I1918" t="s">
        <v>34</v>
      </c>
      <c r="J1918" t="s">
        <v>65</v>
      </c>
      <c r="K1918" s="1">
        <v>22850</v>
      </c>
      <c r="L1918" t="s">
        <v>36</v>
      </c>
      <c r="M1918" t="s">
        <v>48</v>
      </c>
      <c r="N1918" t="s">
        <v>60</v>
      </c>
      <c r="O1918" t="s">
        <v>77</v>
      </c>
      <c r="P1918" t="s">
        <v>40</v>
      </c>
      <c r="Q1918">
        <v>1</v>
      </c>
      <c r="R1918" s="1">
        <v>44993</v>
      </c>
      <c r="S1918">
        <v>2</v>
      </c>
      <c r="T1918">
        <v>5</v>
      </c>
      <c r="U1918">
        <v>2</v>
      </c>
      <c r="V1918" s="1">
        <v>44889</v>
      </c>
      <c r="W1918" t="s">
        <v>92</v>
      </c>
      <c r="X1918" t="s">
        <v>42</v>
      </c>
      <c r="Y1918" t="s">
        <v>43</v>
      </c>
      <c r="Z1918">
        <v>4</v>
      </c>
      <c r="AA1918">
        <v>809.02</v>
      </c>
      <c r="AB1918">
        <v>59</v>
      </c>
    </row>
    <row r="1919" spans="1:28" x14ac:dyDescent="0.25">
      <c r="A1919">
        <v>2441</v>
      </c>
      <c r="B1919" s="1">
        <v>44391</v>
      </c>
      <c r="C1919" t="s">
        <v>136</v>
      </c>
      <c r="D1919" t="s">
        <v>85</v>
      </c>
      <c r="E1919" t="s">
        <v>30</v>
      </c>
      <c r="F1919" t="s">
        <v>31</v>
      </c>
      <c r="G1919" t="s">
        <v>56</v>
      </c>
      <c r="H1919" t="s">
        <v>46</v>
      </c>
      <c r="I1919" t="s">
        <v>34</v>
      </c>
      <c r="J1919" t="s">
        <v>58</v>
      </c>
      <c r="K1919" s="1">
        <v>27017</v>
      </c>
      <c r="L1919" t="s">
        <v>36</v>
      </c>
      <c r="M1919" t="s">
        <v>48</v>
      </c>
      <c r="N1919" t="s">
        <v>49</v>
      </c>
      <c r="O1919" t="s">
        <v>67</v>
      </c>
      <c r="P1919" t="s">
        <v>40</v>
      </c>
      <c r="Q1919">
        <v>2</v>
      </c>
      <c r="R1919" s="1">
        <v>44851</v>
      </c>
      <c r="S1919">
        <v>2</v>
      </c>
      <c r="T1919">
        <v>4</v>
      </c>
      <c r="U1919">
        <v>2</v>
      </c>
      <c r="V1919" s="1">
        <v>44851</v>
      </c>
      <c r="W1919" t="s">
        <v>62</v>
      </c>
      <c r="X1919" t="s">
        <v>51</v>
      </c>
      <c r="Y1919" t="s">
        <v>73</v>
      </c>
      <c r="Z1919">
        <v>5</v>
      </c>
      <c r="AA1919">
        <v>559.08000000000004</v>
      </c>
      <c r="AB1919">
        <v>48</v>
      </c>
    </row>
    <row r="1920" spans="1:28" x14ac:dyDescent="0.25">
      <c r="A1920">
        <v>2442</v>
      </c>
      <c r="B1920" s="1">
        <v>44957</v>
      </c>
      <c r="C1920" t="s">
        <v>148</v>
      </c>
      <c r="D1920" t="s">
        <v>85</v>
      </c>
      <c r="E1920" t="s">
        <v>30</v>
      </c>
      <c r="F1920" t="s">
        <v>31</v>
      </c>
      <c r="G1920" t="s">
        <v>32</v>
      </c>
      <c r="H1920" t="s">
        <v>55</v>
      </c>
      <c r="I1920" t="s">
        <v>34</v>
      </c>
      <c r="J1920" t="s">
        <v>82</v>
      </c>
      <c r="K1920" s="1">
        <v>26770</v>
      </c>
      <c r="L1920" t="s">
        <v>36</v>
      </c>
      <c r="M1920" t="s">
        <v>37</v>
      </c>
      <c r="N1920" t="s">
        <v>72</v>
      </c>
      <c r="O1920" t="s">
        <v>77</v>
      </c>
      <c r="P1920" t="s">
        <v>40</v>
      </c>
      <c r="Q1920">
        <v>1</v>
      </c>
      <c r="R1920" s="1">
        <v>44952</v>
      </c>
      <c r="S1920">
        <v>2</v>
      </c>
      <c r="T1920">
        <v>1</v>
      </c>
      <c r="U1920">
        <v>5</v>
      </c>
      <c r="V1920" s="1">
        <v>44944</v>
      </c>
      <c r="W1920" t="s">
        <v>92</v>
      </c>
      <c r="X1920" t="s">
        <v>42</v>
      </c>
      <c r="Y1920" t="s">
        <v>43</v>
      </c>
      <c r="Z1920">
        <v>2</v>
      </c>
      <c r="AA1920">
        <v>688.8</v>
      </c>
      <c r="AB1920">
        <v>50</v>
      </c>
    </row>
    <row r="1921" spans="1:28" x14ac:dyDescent="0.25">
      <c r="A1921">
        <v>2443</v>
      </c>
      <c r="B1921" s="1">
        <v>44039</v>
      </c>
      <c r="C1921" t="s">
        <v>120</v>
      </c>
      <c r="D1921" t="s">
        <v>44</v>
      </c>
      <c r="E1921" t="s">
        <v>30</v>
      </c>
      <c r="F1921" t="s">
        <v>46</v>
      </c>
      <c r="G1921" t="s">
        <v>56</v>
      </c>
      <c r="H1921" t="s">
        <v>55</v>
      </c>
      <c r="I1921" t="s">
        <v>34</v>
      </c>
      <c r="J1921" t="s">
        <v>101</v>
      </c>
      <c r="K1921" s="1">
        <v>27847</v>
      </c>
      <c r="L1921" t="s">
        <v>36</v>
      </c>
      <c r="M1921" t="s">
        <v>37</v>
      </c>
      <c r="N1921" t="s">
        <v>38</v>
      </c>
      <c r="O1921" t="s">
        <v>39</v>
      </c>
      <c r="P1921" t="s">
        <v>40</v>
      </c>
      <c r="Q1921">
        <v>1</v>
      </c>
      <c r="R1921" s="1">
        <v>44790</v>
      </c>
      <c r="S1921">
        <v>4</v>
      </c>
      <c r="T1921">
        <v>3</v>
      </c>
      <c r="U1921">
        <v>5</v>
      </c>
      <c r="V1921" s="1">
        <v>44925</v>
      </c>
      <c r="W1921" t="s">
        <v>62</v>
      </c>
      <c r="X1921" t="s">
        <v>51</v>
      </c>
      <c r="Y1921" t="s">
        <v>63</v>
      </c>
      <c r="Z1921">
        <v>5</v>
      </c>
      <c r="AA1921">
        <v>300.20999999999998</v>
      </c>
      <c r="AB1921">
        <v>44</v>
      </c>
    </row>
    <row r="1922" spans="1:28" x14ac:dyDescent="0.25">
      <c r="A1922">
        <v>2444</v>
      </c>
      <c r="B1922" s="1">
        <v>45032</v>
      </c>
      <c r="C1922" t="s">
        <v>120</v>
      </c>
      <c r="D1922" t="s">
        <v>87</v>
      </c>
      <c r="E1922" t="s">
        <v>30</v>
      </c>
      <c r="F1922" t="s">
        <v>46</v>
      </c>
      <c r="G1922" t="s">
        <v>32</v>
      </c>
      <c r="H1922" t="s">
        <v>46</v>
      </c>
      <c r="I1922" t="s">
        <v>95</v>
      </c>
      <c r="J1922" t="s">
        <v>101</v>
      </c>
      <c r="K1922" s="1">
        <v>21070</v>
      </c>
      <c r="L1922" t="s">
        <v>36</v>
      </c>
      <c r="M1922" t="s">
        <v>37</v>
      </c>
      <c r="N1922" t="s">
        <v>72</v>
      </c>
      <c r="O1922" t="s">
        <v>61</v>
      </c>
      <c r="P1922" t="s">
        <v>40</v>
      </c>
      <c r="Q1922">
        <v>4</v>
      </c>
      <c r="R1922" s="1">
        <v>45143</v>
      </c>
      <c r="S1922">
        <v>1</v>
      </c>
      <c r="T1922">
        <v>1</v>
      </c>
      <c r="U1922">
        <v>5</v>
      </c>
      <c r="V1922" s="1">
        <v>44868</v>
      </c>
      <c r="W1922" t="s">
        <v>62</v>
      </c>
      <c r="X1922" t="s">
        <v>51</v>
      </c>
      <c r="Y1922" t="s">
        <v>63</v>
      </c>
      <c r="Z1922">
        <v>1</v>
      </c>
      <c r="AA1922">
        <v>851.57</v>
      </c>
      <c r="AB1922">
        <v>66</v>
      </c>
    </row>
    <row r="1923" spans="1:28" x14ac:dyDescent="0.25">
      <c r="A1923">
        <v>2445</v>
      </c>
      <c r="B1923" s="1">
        <v>43829</v>
      </c>
      <c r="C1923" t="s">
        <v>133</v>
      </c>
      <c r="D1923" t="s">
        <v>87</v>
      </c>
      <c r="E1923" t="s">
        <v>30</v>
      </c>
      <c r="F1923" t="s">
        <v>31</v>
      </c>
      <c r="G1923" t="s">
        <v>56</v>
      </c>
      <c r="H1923" t="s">
        <v>33</v>
      </c>
      <c r="I1923" t="s">
        <v>34</v>
      </c>
      <c r="J1923" t="s">
        <v>65</v>
      </c>
      <c r="K1923" s="1">
        <v>25568</v>
      </c>
      <c r="L1923" t="s">
        <v>36</v>
      </c>
      <c r="M1923" t="s">
        <v>37</v>
      </c>
      <c r="N1923" t="s">
        <v>84</v>
      </c>
      <c r="O1923" t="s">
        <v>39</v>
      </c>
      <c r="P1923" t="s">
        <v>40</v>
      </c>
      <c r="Q1923">
        <v>2</v>
      </c>
      <c r="R1923" s="1">
        <v>44885</v>
      </c>
      <c r="S1923">
        <v>3</v>
      </c>
      <c r="T1923">
        <v>4</v>
      </c>
      <c r="U1923">
        <v>5</v>
      </c>
      <c r="V1923" s="1">
        <v>45057</v>
      </c>
      <c r="W1923" t="s">
        <v>41</v>
      </c>
      <c r="X1923" t="s">
        <v>51</v>
      </c>
      <c r="Y1923" t="s">
        <v>43</v>
      </c>
      <c r="Z1923">
        <v>1</v>
      </c>
      <c r="AA1923">
        <v>833.89</v>
      </c>
      <c r="AB1923">
        <v>50</v>
      </c>
    </row>
    <row r="1924" spans="1:28" x14ac:dyDescent="0.25">
      <c r="A1924">
        <v>2446</v>
      </c>
      <c r="B1924" s="1">
        <v>44536</v>
      </c>
      <c r="C1924" t="s">
        <v>133</v>
      </c>
      <c r="D1924" t="s">
        <v>81</v>
      </c>
      <c r="E1924" t="s">
        <v>30</v>
      </c>
      <c r="F1924" t="s">
        <v>31</v>
      </c>
      <c r="G1924" t="s">
        <v>32</v>
      </c>
      <c r="H1924" t="s">
        <v>55</v>
      </c>
      <c r="I1924" t="s">
        <v>34</v>
      </c>
      <c r="J1924" t="s">
        <v>82</v>
      </c>
      <c r="K1924" s="1">
        <v>17826</v>
      </c>
      <c r="L1924" t="s">
        <v>36</v>
      </c>
      <c r="M1924" t="s">
        <v>48</v>
      </c>
      <c r="N1924" t="s">
        <v>72</v>
      </c>
      <c r="O1924" t="s">
        <v>77</v>
      </c>
      <c r="P1924" t="s">
        <v>40</v>
      </c>
      <c r="Q1924">
        <v>5</v>
      </c>
      <c r="R1924" s="1">
        <v>45086</v>
      </c>
      <c r="S1924">
        <v>1</v>
      </c>
      <c r="T1924">
        <v>2</v>
      </c>
      <c r="U1924">
        <v>5</v>
      </c>
      <c r="V1924" s="1">
        <v>45096</v>
      </c>
      <c r="W1924" t="s">
        <v>92</v>
      </c>
      <c r="X1924" t="s">
        <v>51</v>
      </c>
      <c r="Y1924" t="s">
        <v>73</v>
      </c>
      <c r="Z1924">
        <v>1</v>
      </c>
      <c r="AA1924">
        <v>129.32</v>
      </c>
      <c r="AB1924">
        <v>73</v>
      </c>
    </row>
    <row r="1925" spans="1:28" x14ac:dyDescent="0.25">
      <c r="A1925">
        <v>2447</v>
      </c>
      <c r="B1925" s="1">
        <v>43863</v>
      </c>
      <c r="C1925" t="s">
        <v>133</v>
      </c>
      <c r="D1925" t="s">
        <v>54</v>
      </c>
      <c r="E1925" t="s">
        <v>30</v>
      </c>
      <c r="F1925" t="s">
        <v>55</v>
      </c>
      <c r="G1925" t="s">
        <v>45</v>
      </c>
      <c r="H1925" t="s">
        <v>55</v>
      </c>
      <c r="I1925" t="s">
        <v>34</v>
      </c>
      <c r="J1925" t="s">
        <v>79</v>
      </c>
      <c r="K1925" s="1">
        <v>33707</v>
      </c>
      <c r="L1925" t="s">
        <v>36</v>
      </c>
      <c r="M1925" t="s">
        <v>37</v>
      </c>
      <c r="N1925" t="s">
        <v>38</v>
      </c>
      <c r="O1925" t="s">
        <v>39</v>
      </c>
      <c r="P1925" t="s">
        <v>40</v>
      </c>
      <c r="Q1925">
        <v>4</v>
      </c>
      <c r="R1925" s="1">
        <v>44958</v>
      </c>
      <c r="S1925">
        <v>5</v>
      </c>
      <c r="T1925">
        <v>3</v>
      </c>
      <c r="U1925">
        <v>4</v>
      </c>
      <c r="V1925" s="1">
        <v>44794</v>
      </c>
      <c r="W1925" t="s">
        <v>68</v>
      </c>
      <c r="X1925" t="s">
        <v>42</v>
      </c>
      <c r="Y1925" t="s">
        <v>63</v>
      </c>
      <c r="Z1925">
        <v>1</v>
      </c>
      <c r="AA1925">
        <v>505.6</v>
      </c>
      <c r="AB1925">
        <v>28</v>
      </c>
    </row>
    <row r="1926" spans="1:28" x14ac:dyDescent="0.25">
      <c r="A1926">
        <v>2448</v>
      </c>
      <c r="B1926" s="1">
        <v>44127</v>
      </c>
      <c r="C1926" t="s">
        <v>133</v>
      </c>
      <c r="D1926" t="s">
        <v>94</v>
      </c>
      <c r="E1926" t="s">
        <v>108</v>
      </c>
      <c r="F1926" t="s">
        <v>55</v>
      </c>
      <c r="G1926" t="s">
        <v>32</v>
      </c>
      <c r="H1926" t="s">
        <v>46</v>
      </c>
      <c r="I1926" t="s">
        <v>34</v>
      </c>
      <c r="J1926" t="s">
        <v>75</v>
      </c>
      <c r="K1926" s="1">
        <v>32525</v>
      </c>
      <c r="L1926" t="s">
        <v>36</v>
      </c>
      <c r="M1926" t="s">
        <v>37</v>
      </c>
      <c r="N1926" t="s">
        <v>84</v>
      </c>
      <c r="O1926" t="s">
        <v>61</v>
      </c>
      <c r="P1926" t="s">
        <v>40</v>
      </c>
      <c r="Q1926">
        <v>4</v>
      </c>
      <c r="R1926" s="1">
        <v>45030</v>
      </c>
      <c r="S1926">
        <v>2</v>
      </c>
      <c r="T1926">
        <v>2</v>
      </c>
      <c r="U1926">
        <v>5</v>
      </c>
      <c r="V1926" s="1">
        <v>44833</v>
      </c>
      <c r="W1926" t="s">
        <v>50</v>
      </c>
      <c r="X1926" t="s">
        <v>42</v>
      </c>
      <c r="Y1926" t="s">
        <v>73</v>
      </c>
      <c r="Z1926">
        <v>5</v>
      </c>
      <c r="AA1926">
        <v>633.54</v>
      </c>
      <c r="AB1926">
        <v>31</v>
      </c>
    </row>
    <row r="1927" spans="1:28" x14ac:dyDescent="0.25">
      <c r="A1927">
        <v>2449</v>
      </c>
      <c r="B1927" s="1">
        <v>43950</v>
      </c>
      <c r="C1927" t="s">
        <v>133</v>
      </c>
      <c r="D1927" t="s">
        <v>85</v>
      </c>
      <c r="E1927" t="s">
        <v>108</v>
      </c>
      <c r="F1927" t="s">
        <v>46</v>
      </c>
      <c r="G1927" t="s">
        <v>56</v>
      </c>
      <c r="H1927" t="s">
        <v>33</v>
      </c>
      <c r="I1927" t="s">
        <v>34</v>
      </c>
      <c r="J1927" t="s">
        <v>47</v>
      </c>
      <c r="K1927" s="1">
        <v>31453</v>
      </c>
      <c r="L1927" t="s">
        <v>36</v>
      </c>
      <c r="M1927" t="s">
        <v>37</v>
      </c>
      <c r="N1927" t="s">
        <v>49</v>
      </c>
      <c r="O1927" t="s">
        <v>61</v>
      </c>
      <c r="P1927" t="s">
        <v>40</v>
      </c>
      <c r="Q1927">
        <v>4</v>
      </c>
      <c r="R1927" s="1">
        <v>44954</v>
      </c>
      <c r="S1927">
        <v>4</v>
      </c>
      <c r="T1927">
        <v>5</v>
      </c>
      <c r="U1927">
        <v>3</v>
      </c>
      <c r="V1927" s="1">
        <v>44944</v>
      </c>
      <c r="W1927" t="s">
        <v>62</v>
      </c>
      <c r="X1927" t="s">
        <v>51</v>
      </c>
      <c r="Y1927" t="s">
        <v>73</v>
      </c>
      <c r="Z1927">
        <v>4</v>
      </c>
      <c r="AA1927">
        <v>485.29</v>
      </c>
      <c r="AB1927">
        <v>34</v>
      </c>
    </row>
    <row r="1928" spans="1:28" x14ac:dyDescent="0.25">
      <c r="A1928">
        <v>2450</v>
      </c>
      <c r="B1928" s="1">
        <v>44791</v>
      </c>
      <c r="C1928" t="s">
        <v>133</v>
      </c>
      <c r="D1928" t="s">
        <v>64</v>
      </c>
      <c r="E1928" t="s">
        <v>30</v>
      </c>
      <c r="F1928" t="s">
        <v>55</v>
      </c>
      <c r="G1928" t="s">
        <v>45</v>
      </c>
      <c r="H1928" t="s">
        <v>46</v>
      </c>
      <c r="I1928" t="s">
        <v>34</v>
      </c>
      <c r="J1928" t="s">
        <v>47</v>
      </c>
      <c r="K1928" s="1">
        <v>35353</v>
      </c>
      <c r="L1928" t="s">
        <v>36</v>
      </c>
      <c r="M1928" t="s">
        <v>48</v>
      </c>
      <c r="N1928" t="s">
        <v>84</v>
      </c>
      <c r="O1928" t="s">
        <v>61</v>
      </c>
      <c r="P1928" t="s">
        <v>40</v>
      </c>
      <c r="Q1928">
        <v>1</v>
      </c>
      <c r="R1928" s="1">
        <v>44947</v>
      </c>
      <c r="S1928">
        <v>5</v>
      </c>
      <c r="T1928">
        <v>3</v>
      </c>
      <c r="U1928">
        <v>2</v>
      </c>
      <c r="V1928" s="1">
        <v>44944</v>
      </c>
      <c r="W1928" t="s">
        <v>62</v>
      </c>
      <c r="X1928" t="s">
        <v>42</v>
      </c>
      <c r="Y1928" t="s">
        <v>63</v>
      </c>
      <c r="Z1928">
        <v>5</v>
      </c>
      <c r="AA1928">
        <v>302.62</v>
      </c>
      <c r="AB1928">
        <v>26</v>
      </c>
    </row>
    <row r="1929" spans="1:28" x14ac:dyDescent="0.25">
      <c r="A1929">
        <v>2451</v>
      </c>
      <c r="B1929" s="1">
        <v>44082</v>
      </c>
      <c r="C1929" t="s">
        <v>133</v>
      </c>
      <c r="D1929" t="s">
        <v>74</v>
      </c>
      <c r="E1929" t="s">
        <v>30</v>
      </c>
      <c r="F1929" t="s">
        <v>31</v>
      </c>
      <c r="G1929" t="s">
        <v>45</v>
      </c>
      <c r="H1929" t="s">
        <v>33</v>
      </c>
      <c r="I1929" t="s">
        <v>34</v>
      </c>
      <c r="J1929" t="s">
        <v>89</v>
      </c>
      <c r="K1929" s="1">
        <v>16024</v>
      </c>
      <c r="L1929" t="s">
        <v>36</v>
      </c>
      <c r="M1929" t="s">
        <v>48</v>
      </c>
      <c r="N1929" t="s">
        <v>72</v>
      </c>
      <c r="O1929" t="s">
        <v>67</v>
      </c>
      <c r="P1929" t="s">
        <v>40</v>
      </c>
      <c r="Q1929">
        <v>5</v>
      </c>
      <c r="R1929" s="1">
        <v>45002</v>
      </c>
      <c r="S1929">
        <v>5</v>
      </c>
      <c r="T1929">
        <v>3</v>
      </c>
      <c r="U1929">
        <v>1</v>
      </c>
      <c r="V1929" s="1">
        <v>45138</v>
      </c>
      <c r="W1929" t="s">
        <v>92</v>
      </c>
      <c r="X1929" t="s">
        <v>51</v>
      </c>
      <c r="Y1929" t="s">
        <v>52</v>
      </c>
      <c r="Z1929">
        <v>1</v>
      </c>
      <c r="AA1929">
        <v>510.72</v>
      </c>
      <c r="AB1929">
        <v>77</v>
      </c>
    </row>
    <row r="1930" spans="1:28" x14ac:dyDescent="0.25">
      <c r="A1930">
        <v>2452</v>
      </c>
      <c r="B1930" s="1">
        <v>44848</v>
      </c>
      <c r="C1930" t="s">
        <v>133</v>
      </c>
      <c r="D1930" t="s">
        <v>69</v>
      </c>
      <c r="E1930" t="s">
        <v>30</v>
      </c>
      <c r="F1930" t="s">
        <v>55</v>
      </c>
      <c r="G1930" t="s">
        <v>32</v>
      </c>
      <c r="H1930" t="s">
        <v>46</v>
      </c>
      <c r="I1930" t="s">
        <v>34</v>
      </c>
      <c r="J1930" t="s">
        <v>96</v>
      </c>
      <c r="K1930" s="1">
        <v>26595</v>
      </c>
      <c r="L1930" t="s">
        <v>36</v>
      </c>
      <c r="M1930" t="s">
        <v>48</v>
      </c>
      <c r="N1930" t="s">
        <v>84</v>
      </c>
      <c r="O1930" t="s">
        <v>67</v>
      </c>
      <c r="P1930" t="s">
        <v>40</v>
      </c>
      <c r="Q1930">
        <v>2</v>
      </c>
      <c r="R1930" s="1">
        <v>44806</v>
      </c>
      <c r="S1930">
        <v>3</v>
      </c>
      <c r="T1930">
        <v>3</v>
      </c>
      <c r="U1930">
        <v>1</v>
      </c>
      <c r="V1930" s="1">
        <v>45106</v>
      </c>
      <c r="W1930" t="s">
        <v>92</v>
      </c>
      <c r="X1930" t="s">
        <v>42</v>
      </c>
      <c r="Y1930" t="s">
        <v>52</v>
      </c>
      <c r="Z1930">
        <v>3</v>
      </c>
      <c r="AA1930">
        <v>241.25</v>
      </c>
      <c r="AB1930">
        <v>50</v>
      </c>
    </row>
    <row r="1931" spans="1:28" x14ac:dyDescent="0.25">
      <c r="A1931">
        <v>2453</v>
      </c>
      <c r="B1931" s="1">
        <v>45059</v>
      </c>
      <c r="C1931" t="s">
        <v>133</v>
      </c>
      <c r="D1931" t="s">
        <v>29</v>
      </c>
      <c r="E1931" t="s">
        <v>30</v>
      </c>
      <c r="F1931" t="s">
        <v>55</v>
      </c>
      <c r="G1931" t="s">
        <v>32</v>
      </c>
      <c r="H1931" t="s">
        <v>55</v>
      </c>
      <c r="I1931" t="s">
        <v>34</v>
      </c>
      <c r="J1931" t="s">
        <v>111</v>
      </c>
      <c r="K1931" s="1">
        <v>32408</v>
      </c>
      <c r="L1931" t="s">
        <v>36</v>
      </c>
      <c r="M1931" t="s">
        <v>48</v>
      </c>
      <c r="N1931" t="s">
        <v>60</v>
      </c>
      <c r="O1931" t="s">
        <v>39</v>
      </c>
      <c r="P1931" t="s">
        <v>40</v>
      </c>
      <c r="Q1931">
        <v>1</v>
      </c>
      <c r="R1931" s="1">
        <v>44918</v>
      </c>
      <c r="S1931">
        <v>3</v>
      </c>
      <c r="T1931">
        <v>3</v>
      </c>
      <c r="U1931">
        <v>3</v>
      </c>
      <c r="V1931" s="1">
        <v>44893</v>
      </c>
      <c r="W1931" t="s">
        <v>68</v>
      </c>
      <c r="X1931" t="s">
        <v>51</v>
      </c>
      <c r="Y1931" t="s">
        <v>52</v>
      </c>
      <c r="Z1931">
        <v>3</v>
      </c>
      <c r="AA1931">
        <v>285.55</v>
      </c>
      <c r="AB1931">
        <v>35</v>
      </c>
    </row>
    <row r="1932" spans="1:28" x14ac:dyDescent="0.25">
      <c r="A1932">
        <v>2454</v>
      </c>
      <c r="B1932" s="1">
        <v>44255</v>
      </c>
      <c r="C1932" t="s">
        <v>133</v>
      </c>
      <c r="D1932" t="s">
        <v>44</v>
      </c>
      <c r="E1932" t="s">
        <v>30</v>
      </c>
      <c r="F1932" t="s">
        <v>55</v>
      </c>
      <c r="G1932" t="s">
        <v>45</v>
      </c>
      <c r="H1932" t="s">
        <v>46</v>
      </c>
      <c r="I1932" t="s">
        <v>34</v>
      </c>
      <c r="J1932" t="s">
        <v>97</v>
      </c>
      <c r="K1932" s="1">
        <v>32579</v>
      </c>
      <c r="L1932" t="s">
        <v>36</v>
      </c>
      <c r="M1932" t="s">
        <v>37</v>
      </c>
      <c r="N1932" t="s">
        <v>84</v>
      </c>
      <c r="O1932" t="s">
        <v>67</v>
      </c>
      <c r="P1932" t="s">
        <v>40</v>
      </c>
      <c r="Q1932">
        <v>5</v>
      </c>
      <c r="R1932" s="1">
        <v>44828</v>
      </c>
      <c r="S1932">
        <v>1</v>
      </c>
      <c r="T1932">
        <v>4</v>
      </c>
      <c r="U1932">
        <v>3</v>
      </c>
      <c r="V1932" s="1">
        <v>44840</v>
      </c>
      <c r="W1932" t="s">
        <v>41</v>
      </c>
      <c r="X1932" t="s">
        <v>42</v>
      </c>
      <c r="Y1932" t="s">
        <v>63</v>
      </c>
      <c r="Z1932">
        <v>1</v>
      </c>
      <c r="AA1932">
        <v>524.51</v>
      </c>
      <c r="AB1932">
        <v>32</v>
      </c>
    </row>
    <row r="1933" spans="1:28" x14ac:dyDescent="0.25">
      <c r="A1933">
        <v>2455</v>
      </c>
      <c r="B1933" s="1">
        <v>43893</v>
      </c>
      <c r="C1933" t="s">
        <v>133</v>
      </c>
      <c r="D1933" t="s">
        <v>87</v>
      </c>
      <c r="E1933" t="s">
        <v>30</v>
      </c>
      <c r="F1933" t="s">
        <v>55</v>
      </c>
      <c r="G1933" t="s">
        <v>56</v>
      </c>
      <c r="H1933" t="s">
        <v>55</v>
      </c>
      <c r="I1933" t="s">
        <v>34</v>
      </c>
      <c r="J1933" t="s">
        <v>65</v>
      </c>
      <c r="K1933" s="1">
        <v>33578</v>
      </c>
      <c r="L1933" t="s">
        <v>36</v>
      </c>
      <c r="M1933" t="s">
        <v>37</v>
      </c>
      <c r="N1933" t="s">
        <v>49</v>
      </c>
      <c r="O1933" t="s">
        <v>61</v>
      </c>
      <c r="P1933" t="s">
        <v>40</v>
      </c>
      <c r="Q1933">
        <v>2</v>
      </c>
      <c r="R1933" s="1">
        <v>45088</v>
      </c>
      <c r="S1933">
        <v>3</v>
      </c>
      <c r="T1933">
        <v>3</v>
      </c>
      <c r="U1933">
        <v>1</v>
      </c>
      <c r="V1933" s="1">
        <v>45085</v>
      </c>
      <c r="W1933" t="s">
        <v>50</v>
      </c>
      <c r="X1933" t="s">
        <v>51</v>
      </c>
      <c r="Y1933" t="s">
        <v>63</v>
      </c>
      <c r="Z1933">
        <v>4</v>
      </c>
      <c r="AA1933">
        <v>218.61</v>
      </c>
      <c r="AB1933">
        <v>29</v>
      </c>
    </row>
    <row r="1934" spans="1:28" x14ac:dyDescent="0.25">
      <c r="A1934">
        <v>2456</v>
      </c>
      <c r="B1934" s="1">
        <v>44529</v>
      </c>
      <c r="C1934" t="s">
        <v>133</v>
      </c>
      <c r="D1934" t="s">
        <v>81</v>
      </c>
      <c r="E1934" t="s">
        <v>30</v>
      </c>
      <c r="F1934" t="s">
        <v>55</v>
      </c>
      <c r="G1934" t="s">
        <v>45</v>
      </c>
      <c r="H1934" t="s">
        <v>55</v>
      </c>
      <c r="I1934" t="s">
        <v>34</v>
      </c>
      <c r="J1934" t="s">
        <v>101</v>
      </c>
      <c r="K1934" s="1">
        <v>25807</v>
      </c>
      <c r="L1934" t="s">
        <v>36</v>
      </c>
      <c r="M1934" t="s">
        <v>48</v>
      </c>
      <c r="N1934" t="s">
        <v>84</v>
      </c>
      <c r="O1934" t="s">
        <v>61</v>
      </c>
      <c r="P1934" t="s">
        <v>40</v>
      </c>
      <c r="Q1934">
        <v>5</v>
      </c>
      <c r="R1934" s="1">
        <v>44826</v>
      </c>
      <c r="S1934">
        <v>4</v>
      </c>
      <c r="T1934">
        <v>5</v>
      </c>
      <c r="U1934">
        <v>3</v>
      </c>
      <c r="V1934" s="1">
        <v>44795</v>
      </c>
      <c r="W1934" t="s">
        <v>50</v>
      </c>
      <c r="X1934" t="s">
        <v>51</v>
      </c>
      <c r="Y1934" t="s">
        <v>43</v>
      </c>
      <c r="Z1934">
        <v>2</v>
      </c>
      <c r="AA1934">
        <v>263.3</v>
      </c>
      <c r="AB1934">
        <v>51</v>
      </c>
    </row>
    <row r="1935" spans="1:28" x14ac:dyDescent="0.25">
      <c r="A1935">
        <v>2457</v>
      </c>
      <c r="B1935" s="1">
        <v>43336</v>
      </c>
      <c r="C1935" t="s">
        <v>133</v>
      </c>
      <c r="D1935" t="s">
        <v>54</v>
      </c>
      <c r="E1935" t="s">
        <v>30</v>
      </c>
      <c r="F1935" t="s">
        <v>46</v>
      </c>
      <c r="G1935" t="s">
        <v>45</v>
      </c>
      <c r="H1935" t="s">
        <v>46</v>
      </c>
      <c r="I1935" t="s">
        <v>34</v>
      </c>
      <c r="J1935" t="s">
        <v>70</v>
      </c>
      <c r="K1935" s="1">
        <v>22385</v>
      </c>
      <c r="L1935" t="s">
        <v>36</v>
      </c>
      <c r="M1935" t="s">
        <v>48</v>
      </c>
      <c r="N1935" t="s">
        <v>49</v>
      </c>
      <c r="O1935" t="s">
        <v>61</v>
      </c>
      <c r="P1935" t="s">
        <v>40</v>
      </c>
      <c r="Q1935">
        <v>2</v>
      </c>
      <c r="R1935" s="1">
        <v>45043</v>
      </c>
      <c r="S1935">
        <v>3</v>
      </c>
      <c r="T1935">
        <v>2</v>
      </c>
      <c r="U1935">
        <v>3</v>
      </c>
      <c r="V1935" s="1">
        <v>45065</v>
      </c>
      <c r="W1935" t="s">
        <v>68</v>
      </c>
      <c r="X1935" t="s">
        <v>42</v>
      </c>
      <c r="Y1935" t="s">
        <v>52</v>
      </c>
      <c r="Z1935">
        <v>5</v>
      </c>
      <c r="AA1935">
        <v>423.81</v>
      </c>
      <c r="AB1935">
        <v>57</v>
      </c>
    </row>
    <row r="1936" spans="1:28" x14ac:dyDescent="0.25">
      <c r="A1936">
        <v>2458</v>
      </c>
      <c r="B1936" s="1">
        <v>44125</v>
      </c>
      <c r="C1936" t="s">
        <v>136</v>
      </c>
      <c r="D1936" t="s">
        <v>94</v>
      </c>
      <c r="E1936" t="s">
        <v>30</v>
      </c>
      <c r="F1936" t="s">
        <v>46</v>
      </c>
      <c r="G1936" t="s">
        <v>56</v>
      </c>
      <c r="H1936" t="s">
        <v>33</v>
      </c>
      <c r="I1936" t="s">
        <v>34</v>
      </c>
      <c r="J1936" t="s">
        <v>100</v>
      </c>
      <c r="K1936" s="1">
        <v>28924</v>
      </c>
      <c r="L1936" t="s">
        <v>36</v>
      </c>
      <c r="M1936" t="s">
        <v>48</v>
      </c>
      <c r="N1936" t="s">
        <v>60</v>
      </c>
      <c r="O1936" t="s">
        <v>39</v>
      </c>
      <c r="P1936" t="s">
        <v>40</v>
      </c>
      <c r="Q1936">
        <v>2</v>
      </c>
      <c r="R1936" s="1">
        <v>44823</v>
      </c>
      <c r="S1936">
        <v>5</v>
      </c>
      <c r="T1936">
        <v>3</v>
      </c>
      <c r="U1936">
        <v>1</v>
      </c>
      <c r="V1936" s="1">
        <v>45066</v>
      </c>
      <c r="W1936" t="s">
        <v>50</v>
      </c>
      <c r="X1936" t="s">
        <v>42</v>
      </c>
      <c r="Y1936" t="s">
        <v>43</v>
      </c>
      <c r="Z1936">
        <v>5</v>
      </c>
      <c r="AA1936">
        <v>912.62</v>
      </c>
      <c r="AB1936">
        <v>41</v>
      </c>
    </row>
    <row r="1937" spans="1:28" x14ac:dyDescent="0.25">
      <c r="A1937">
        <v>2459</v>
      </c>
      <c r="B1937" s="1">
        <v>44180</v>
      </c>
      <c r="C1937" t="s">
        <v>148</v>
      </c>
      <c r="D1937" t="s">
        <v>85</v>
      </c>
      <c r="E1937" t="s">
        <v>30</v>
      </c>
      <c r="F1937" t="s">
        <v>55</v>
      </c>
      <c r="G1937" t="s">
        <v>45</v>
      </c>
      <c r="H1937" t="s">
        <v>33</v>
      </c>
      <c r="I1937" t="s">
        <v>34</v>
      </c>
      <c r="J1937" t="s">
        <v>70</v>
      </c>
      <c r="K1937" s="1">
        <v>34890</v>
      </c>
      <c r="L1937" t="s">
        <v>147</v>
      </c>
      <c r="M1937" t="s">
        <v>37</v>
      </c>
      <c r="N1937" t="s">
        <v>84</v>
      </c>
      <c r="O1937" t="s">
        <v>67</v>
      </c>
      <c r="P1937" t="s">
        <v>40</v>
      </c>
      <c r="Q1937">
        <v>4</v>
      </c>
      <c r="R1937" s="1">
        <v>44848</v>
      </c>
      <c r="S1937">
        <v>5</v>
      </c>
      <c r="T1937">
        <v>5</v>
      </c>
      <c r="U1937">
        <v>5</v>
      </c>
      <c r="V1937" s="1">
        <v>44892</v>
      </c>
      <c r="W1937" t="s">
        <v>62</v>
      </c>
      <c r="X1937" t="s">
        <v>51</v>
      </c>
      <c r="Y1937" t="s">
        <v>43</v>
      </c>
      <c r="Z1937">
        <v>4</v>
      </c>
      <c r="AA1937">
        <v>973.11</v>
      </c>
      <c r="AB1937">
        <v>25</v>
      </c>
    </row>
    <row r="1938" spans="1:28" x14ac:dyDescent="0.25">
      <c r="A1938">
        <v>2460</v>
      </c>
      <c r="B1938" s="1">
        <v>43348</v>
      </c>
      <c r="C1938" t="s">
        <v>120</v>
      </c>
      <c r="D1938" t="s">
        <v>44</v>
      </c>
      <c r="E1938" t="s">
        <v>30</v>
      </c>
      <c r="F1938" t="s">
        <v>31</v>
      </c>
      <c r="G1938" t="s">
        <v>32</v>
      </c>
      <c r="H1938" t="s">
        <v>55</v>
      </c>
      <c r="I1938" t="s">
        <v>95</v>
      </c>
      <c r="J1938" t="s">
        <v>35</v>
      </c>
      <c r="K1938" s="1">
        <v>21844</v>
      </c>
      <c r="L1938" t="s">
        <v>36</v>
      </c>
      <c r="M1938" t="s">
        <v>37</v>
      </c>
      <c r="N1938" t="s">
        <v>38</v>
      </c>
      <c r="O1938" t="s">
        <v>39</v>
      </c>
      <c r="P1938" t="s">
        <v>40</v>
      </c>
      <c r="Q1938">
        <v>2</v>
      </c>
      <c r="R1938" s="1">
        <v>45009</v>
      </c>
      <c r="S1938">
        <v>3</v>
      </c>
      <c r="T1938">
        <v>4</v>
      </c>
      <c r="U1938">
        <v>2</v>
      </c>
      <c r="V1938" s="1">
        <v>44890</v>
      </c>
      <c r="W1938" t="s">
        <v>92</v>
      </c>
      <c r="X1938" t="s">
        <v>51</v>
      </c>
      <c r="Y1938" t="s">
        <v>73</v>
      </c>
      <c r="Z1938">
        <v>5</v>
      </c>
      <c r="AA1938">
        <v>637.58000000000004</v>
      </c>
      <c r="AB1938">
        <v>59</v>
      </c>
    </row>
    <row r="1939" spans="1:28" x14ac:dyDescent="0.25">
      <c r="A1939">
        <v>2461</v>
      </c>
      <c r="B1939" s="1">
        <v>44466</v>
      </c>
      <c r="C1939" t="s">
        <v>130</v>
      </c>
      <c r="D1939" t="s">
        <v>44</v>
      </c>
      <c r="E1939" t="s">
        <v>30</v>
      </c>
      <c r="F1939" t="s">
        <v>46</v>
      </c>
      <c r="G1939" t="s">
        <v>45</v>
      </c>
      <c r="H1939" t="s">
        <v>55</v>
      </c>
      <c r="I1939" t="s">
        <v>132</v>
      </c>
      <c r="J1939" t="s">
        <v>89</v>
      </c>
      <c r="K1939" s="1">
        <v>29011</v>
      </c>
      <c r="L1939" t="s">
        <v>36</v>
      </c>
      <c r="M1939" t="s">
        <v>48</v>
      </c>
      <c r="N1939" t="s">
        <v>72</v>
      </c>
      <c r="O1939" t="s">
        <v>77</v>
      </c>
      <c r="P1939" t="s">
        <v>40</v>
      </c>
      <c r="Q1939">
        <v>5</v>
      </c>
      <c r="R1939" s="1">
        <v>44898</v>
      </c>
      <c r="S1939">
        <v>3</v>
      </c>
      <c r="T1939">
        <v>2</v>
      </c>
      <c r="U1939">
        <v>4</v>
      </c>
      <c r="V1939" s="1">
        <v>45120</v>
      </c>
      <c r="W1939" t="s">
        <v>92</v>
      </c>
      <c r="X1939" t="s">
        <v>51</v>
      </c>
      <c r="Y1939" t="s">
        <v>63</v>
      </c>
      <c r="Z1939">
        <v>2</v>
      </c>
      <c r="AA1939">
        <v>103.04</v>
      </c>
      <c r="AB1939">
        <v>42</v>
      </c>
    </row>
    <row r="1940" spans="1:28" x14ac:dyDescent="0.25">
      <c r="A1940">
        <v>2462</v>
      </c>
      <c r="B1940" s="1">
        <v>43839</v>
      </c>
      <c r="C1940" t="s">
        <v>133</v>
      </c>
      <c r="D1940" t="s">
        <v>81</v>
      </c>
      <c r="E1940" t="s">
        <v>30</v>
      </c>
      <c r="F1940" t="s">
        <v>46</v>
      </c>
      <c r="G1940" t="s">
        <v>32</v>
      </c>
      <c r="H1940" t="s">
        <v>55</v>
      </c>
      <c r="I1940" t="s">
        <v>34</v>
      </c>
      <c r="J1940" t="s">
        <v>65</v>
      </c>
      <c r="K1940" s="1">
        <v>17840</v>
      </c>
      <c r="L1940" t="s">
        <v>36</v>
      </c>
      <c r="M1940" t="s">
        <v>37</v>
      </c>
      <c r="N1940" t="s">
        <v>38</v>
      </c>
      <c r="O1940" t="s">
        <v>67</v>
      </c>
      <c r="P1940" t="s">
        <v>40</v>
      </c>
      <c r="Q1940">
        <v>2</v>
      </c>
      <c r="R1940" s="1">
        <v>45055</v>
      </c>
      <c r="S1940">
        <v>4</v>
      </c>
      <c r="T1940">
        <v>1</v>
      </c>
      <c r="U1940">
        <v>2</v>
      </c>
      <c r="V1940" s="1">
        <v>44962</v>
      </c>
      <c r="W1940" t="s">
        <v>50</v>
      </c>
      <c r="X1940" t="s">
        <v>51</v>
      </c>
      <c r="Y1940" t="s">
        <v>63</v>
      </c>
      <c r="Z1940">
        <v>3</v>
      </c>
      <c r="AA1940">
        <v>758.62</v>
      </c>
      <c r="AB1940">
        <v>72</v>
      </c>
    </row>
    <row r="1941" spans="1:28" x14ac:dyDescent="0.25">
      <c r="A1941">
        <v>2463</v>
      </c>
      <c r="B1941" s="1">
        <v>43440</v>
      </c>
      <c r="C1941" t="s">
        <v>133</v>
      </c>
      <c r="D1941" t="s">
        <v>54</v>
      </c>
      <c r="E1941" t="s">
        <v>30</v>
      </c>
      <c r="F1941" t="s">
        <v>46</v>
      </c>
      <c r="G1941" t="s">
        <v>45</v>
      </c>
      <c r="H1941" t="s">
        <v>46</v>
      </c>
      <c r="I1941" t="s">
        <v>34</v>
      </c>
      <c r="J1941" t="s">
        <v>97</v>
      </c>
      <c r="K1941" s="1">
        <v>31505</v>
      </c>
      <c r="L1941" t="s">
        <v>36</v>
      </c>
      <c r="M1941" t="s">
        <v>37</v>
      </c>
      <c r="N1941" t="s">
        <v>49</v>
      </c>
      <c r="O1941" t="s">
        <v>39</v>
      </c>
      <c r="P1941" t="s">
        <v>40</v>
      </c>
      <c r="Q1941">
        <v>4</v>
      </c>
      <c r="R1941" s="1">
        <v>44899</v>
      </c>
      <c r="S1941">
        <v>3</v>
      </c>
      <c r="T1941">
        <v>5</v>
      </c>
      <c r="U1941">
        <v>5</v>
      </c>
      <c r="V1941" s="1">
        <v>45079</v>
      </c>
      <c r="W1941" t="s">
        <v>41</v>
      </c>
      <c r="X1941" t="s">
        <v>42</v>
      </c>
      <c r="Y1941" t="s">
        <v>73</v>
      </c>
      <c r="Z1941">
        <v>3</v>
      </c>
      <c r="AA1941">
        <v>792.67</v>
      </c>
      <c r="AB1941">
        <v>32</v>
      </c>
    </row>
    <row r="1942" spans="1:28" x14ac:dyDescent="0.25">
      <c r="A1942">
        <v>2464</v>
      </c>
      <c r="B1942" s="1">
        <v>44784</v>
      </c>
      <c r="C1942" t="s">
        <v>133</v>
      </c>
      <c r="D1942" t="s">
        <v>69</v>
      </c>
      <c r="E1942" t="s">
        <v>30</v>
      </c>
      <c r="F1942" t="s">
        <v>55</v>
      </c>
      <c r="G1942" t="s">
        <v>56</v>
      </c>
      <c r="H1942" t="s">
        <v>33</v>
      </c>
      <c r="I1942" t="s">
        <v>34</v>
      </c>
      <c r="J1942" t="s">
        <v>70</v>
      </c>
      <c r="K1942" s="1">
        <v>20233</v>
      </c>
      <c r="L1942" t="s">
        <v>36</v>
      </c>
      <c r="M1942" t="s">
        <v>48</v>
      </c>
      <c r="N1942" t="s">
        <v>38</v>
      </c>
      <c r="O1942" t="s">
        <v>39</v>
      </c>
      <c r="P1942" t="s">
        <v>40</v>
      </c>
      <c r="Q1942">
        <v>2</v>
      </c>
      <c r="R1942" s="1">
        <v>44975</v>
      </c>
      <c r="S1942">
        <v>2</v>
      </c>
      <c r="T1942">
        <v>3</v>
      </c>
      <c r="U1942">
        <v>2</v>
      </c>
      <c r="V1942" s="1">
        <v>45121</v>
      </c>
      <c r="W1942" t="s">
        <v>41</v>
      </c>
      <c r="X1942" t="s">
        <v>51</v>
      </c>
      <c r="Y1942" t="s">
        <v>73</v>
      </c>
      <c r="Z1942">
        <v>1</v>
      </c>
      <c r="AA1942">
        <v>795.5</v>
      </c>
      <c r="AB1942">
        <v>67</v>
      </c>
    </row>
    <row r="1943" spans="1:28" x14ac:dyDescent="0.25">
      <c r="A1943">
        <v>2465</v>
      </c>
      <c r="B1943" s="1">
        <v>43934</v>
      </c>
      <c r="C1943" t="s">
        <v>133</v>
      </c>
      <c r="D1943" t="s">
        <v>29</v>
      </c>
      <c r="E1943" t="s">
        <v>30</v>
      </c>
      <c r="F1943" t="s">
        <v>31</v>
      </c>
      <c r="G1943" t="s">
        <v>45</v>
      </c>
      <c r="H1943" t="s">
        <v>55</v>
      </c>
      <c r="I1943" t="s">
        <v>34</v>
      </c>
      <c r="J1943" t="s">
        <v>70</v>
      </c>
      <c r="K1943" s="1">
        <v>22594</v>
      </c>
      <c r="L1943" t="s">
        <v>36</v>
      </c>
      <c r="M1943" t="s">
        <v>37</v>
      </c>
      <c r="N1943" t="s">
        <v>38</v>
      </c>
      <c r="O1943" t="s">
        <v>61</v>
      </c>
      <c r="P1943" t="s">
        <v>40</v>
      </c>
      <c r="Q1943">
        <v>2</v>
      </c>
      <c r="R1943" s="1">
        <v>44932</v>
      </c>
      <c r="S1943">
        <v>3</v>
      </c>
      <c r="T1943">
        <v>3</v>
      </c>
      <c r="U1943">
        <v>1</v>
      </c>
      <c r="V1943" s="1">
        <v>45129</v>
      </c>
      <c r="W1943" t="s">
        <v>62</v>
      </c>
      <c r="X1943" t="s">
        <v>42</v>
      </c>
      <c r="Y1943" t="s">
        <v>52</v>
      </c>
      <c r="Z1943">
        <v>3</v>
      </c>
      <c r="AA1943">
        <v>475.26</v>
      </c>
      <c r="AB1943">
        <v>59</v>
      </c>
    </row>
    <row r="1944" spans="1:28" x14ac:dyDescent="0.25">
      <c r="A1944">
        <v>2466</v>
      </c>
      <c r="B1944" s="1">
        <v>44514</v>
      </c>
      <c r="C1944" t="s">
        <v>133</v>
      </c>
      <c r="D1944" t="s">
        <v>85</v>
      </c>
      <c r="E1944" t="s">
        <v>108</v>
      </c>
      <c r="F1944" t="s">
        <v>31</v>
      </c>
      <c r="G1944" t="s">
        <v>45</v>
      </c>
      <c r="H1944" t="s">
        <v>55</v>
      </c>
      <c r="I1944" t="s">
        <v>34</v>
      </c>
      <c r="J1944" t="s">
        <v>97</v>
      </c>
      <c r="K1944" s="1">
        <v>24728</v>
      </c>
      <c r="L1944" t="s">
        <v>36</v>
      </c>
      <c r="M1944" t="s">
        <v>37</v>
      </c>
      <c r="N1944" t="s">
        <v>38</v>
      </c>
      <c r="O1944" t="s">
        <v>39</v>
      </c>
      <c r="P1944" t="s">
        <v>40</v>
      </c>
      <c r="Q1944">
        <v>2</v>
      </c>
      <c r="R1944" s="1">
        <v>44818</v>
      </c>
      <c r="S1944">
        <v>2</v>
      </c>
      <c r="T1944">
        <v>4</v>
      </c>
      <c r="U1944">
        <v>1</v>
      </c>
      <c r="V1944" s="1">
        <v>44869</v>
      </c>
      <c r="W1944" t="s">
        <v>50</v>
      </c>
      <c r="X1944" t="s">
        <v>51</v>
      </c>
      <c r="Y1944" t="s">
        <v>43</v>
      </c>
      <c r="Z1944">
        <v>3</v>
      </c>
      <c r="AA1944">
        <v>652.89</v>
      </c>
      <c r="AB1944">
        <v>54</v>
      </c>
    </row>
    <row r="1945" spans="1:28" x14ac:dyDescent="0.25">
      <c r="A1945">
        <v>2467</v>
      </c>
      <c r="B1945" s="1">
        <v>44637</v>
      </c>
      <c r="C1945" t="s">
        <v>133</v>
      </c>
      <c r="D1945" t="s">
        <v>44</v>
      </c>
      <c r="E1945" t="s">
        <v>108</v>
      </c>
      <c r="F1945" t="s">
        <v>55</v>
      </c>
      <c r="G1945" t="s">
        <v>56</v>
      </c>
      <c r="H1945" t="s">
        <v>55</v>
      </c>
      <c r="I1945" t="s">
        <v>34</v>
      </c>
      <c r="J1945" t="s">
        <v>79</v>
      </c>
      <c r="K1945" s="1">
        <v>28857</v>
      </c>
      <c r="L1945" t="s">
        <v>36</v>
      </c>
      <c r="M1945" t="s">
        <v>37</v>
      </c>
      <c r="N1945" t="s">
        <v>60</v>
      </c>
      <c r="O1945" t="s">
        <v>67</v>
      </c>
      <c r="P1945" t="s">
        <v>40</v>
      </c>
      <c r="Q1945">
        <v>5</v>
      </c>
      <c r="R1945" s="1">
        <v>44787</v>
      </c>
      <c r="S1945">
        <v>1</v>
      </c>
      <c r="T1945">
        <v>1</v>
      </c>
      <c r="U1945">
        <v>4</v>
      </c>
      <c r="V1945" s="1">
        <v>44993</v>
      </c>
      <c r="W1945" t="s">
        <v>50</v>
      </c>
      <c r="X1945" t="s">
        <v>51</v>
      </c>
      <c r="Y1945" t="s">
        <v>73</v>
      </c>
      <c r="Z1945">
        <v>1</v>
      </c>
      <c r="AA1945">
        <v>832.16</v>
      </c>
      <c r="AB1945">
        <v>43</v>
      </c>
    </row>
    <row r="1946" spans="1:28" x14ac:dyDescent="0.25">
      <c r="A1946">
        <v>2468</v>
      </c>
      <c r="B1946" s="1">
        <v>43591</v>
      </c>
      <c r="C1946" t="s">
        <v>133</v>
      </c>
      <c r="D1946" t="s">
        <v>87</v>
      </c>
      <c r="E1946" t="s">
        <v>30</v>
      </c>
      <c r="F1946" t="s">
        <v>46</v>
      </c>
      <c r="G1946" t="s">
        <v>45</v>
      </c>
      <c r="H1946" t="s">
        <v>46</v>
      </c>
      <c r="I1946" t="s">
        <v>34</v>
      </c>
      <c r="J1946" t="s">
        <v>65</v>
      </c>
      <c r="K1946" s="1">
        <v>21139</v>
      </c>
      <c r="L1946" t="s">
        <v>36</v>
      </c>
      <c r="M1946" t="s">
        <v>48</v>
      </c>
      <c r="N1946" t="s">
        <v>49</v>
      </c>
      <c r="O1946" t="s">
        <v>67</v>
      </c>
      <c r="P1946" t="s">
        <v>40</v>
      </c>
      <c r="Q1946">
        <v>5</v>
      </c>
      <c r="R1946" s="1">
        <v>45008</v>
      </c>
      <c r="S1946">
        <v>5</v>
      </c>
      <c r="T1946">
        <v>4</v>
      </c>
      <c r="U1946">
        <v>3</v>
      </c>
      <c r="V1946" s="1">
        <v>44981</v>
      </c>
      <c r="W1946" t="s">
        <v>92</v>
      </c>
      <c r="X1946" t="s">
        <v>42</v>
      </c>
      <c r="Y1946" t="s">
        <v>73</v>
      </c>
      <c r="Z1946">
        <v>3</v>
      </c>
      <c r="AA1946">
        <v>629.25</v>
      </c>
      <c r="AB1946">
        <v>62</v>
      </c>
    </row>
    <row r="1947" spans="1:28" x14ac:dyDescent="0.25">
      <c r="A1947">
        <v>2469</v>
      </c>
      <c r="B1947" s="1">
        <v>44527</v>
      </c>
      <c r="C1947" t="s">
        <v>133</v>
      </c>
      <c r="D1947" t="s">
        <v>64</v>
      </c>
      <c r="E1947" t="s">
        <v>30</v>
      </c>
      <c r="F1947" t="s">
        <v>46</v>
      </c>
      <c r="G1947" t="s">
        <v>32</v>
      </c>
      <c r="H1947" t="s">
        <v>46</v>
      </c>
      <c r="I1947" t="s">
        <v>34</v>
      </c>
      <c r="J1947" t="s">
        <v>70</v>
      </c>
      <c r="K1947" s="1">
        <v>36926</v>
      </c>
      <c r="L1947" t="s">
        <v>36</v>
      </c>
      <c r="M1947" t="s">
        <v>48</v>
      </c>
      <c r="N1947" t="s">
        <v>49</v>
      </c>
      <c r="O1947" t="s">
        <v>77</v>
      </c>
      <c r="P1947" t="s">
        <v>40</v>
      </c>
      <c r="Q1947">
        <v>4</v>
      </c>
      <c r="R1947" s="1">
        <v>45029</v>
      </c>
      <c r="S1947">
        <v>2</v>
      </c>
      <c r="T1947">
        <v>1</v>
      </c>
      <c r="U1947">
        <v>5</v>
      </c>
      <c r="V1947" s="1">
        <v>44819</v>
      </c>
      <c r="W1947" t="s">
        <v>62</v>
      </c>
      <c r="X1947" t="s">
        <v>51</v>
      </c>
      <c r="Y1947" t="s">
        <v>63</v>
      </c>
      <c r="Z1947">
        <v>5</v>
      </c>
      <c r="AA1947">
        <v>780.71</v>
      </c>
      <c r="AB1947">
        <v>20</v>
      </c>
    </row>
    <row r="1948" spans="1:28" x14ac:dyDescent="0.25">
      <c r="A1948">
        <v>2470</v>
      </c>
      <c r="B1948" s="1">
        <v>44236</v>
      </c>
      <c r="C1948" t="s">
        <v>133</v>
      </c>
      <c r="D1948" t="s">
        <v>69</v>
      </c>
      <c r="E1948" t="s">
        <v>30</v>
      </c>
      <c r="F1948" t="s">
        <v>55</v>
      </c>
      <c r="G1948" t="s">
        <v>32</v>
      </c>
      <c r="H1948" t="s">
        <v>33</v>
      </c>
      <c r="I1948" t="s">
        <v>34</v>
      </c>
      <c r="J1948" t="s">
        <v>65</v>
      </c>
      <c r="K1948" s="1">
        <v>32440</v>
      </c>
      <c r="L1948" t="s">
        <v>36</v>
      </c>
      <c r="M1948" t="s">
        <v>48</v>
      </c>
      <c r="N1948" t="s">
        <v>84</v>
      </c>
      <c r="O1948" t="s">
        <v>61</v>
      </c>
      <c r="P1948" t="s">
        <v>40</v>
      </c>
      <c r="Q1948">
        <v>5</v>
      </c>
      <c r="R1948" s="1">
        <v>44855</v>
      </c>
      <c r="S1948">
        <v>5</v>
      </c>
      <c r="T1948">
        <v>5</v>
      </c>
      <c r="U1948">
        <v>2</v>
      </c>
      <c r="V1948" s="1">
        <v>45021</v>
      </c>
      <c r="W1948" t="s">
        <v>92</v>
      </c>
      <c r="X1948" t="s">
        <v>42</v>
      </c>
      <c r="Y1948" t="s">
        <v>63</v>
      </c>
      <c r="Z1948">
        <v>2</v>
      </c>
      <c r="AA1948">
        <v>999</v>
      </c>
      <c r="AB1948">
        <v>33</v>
      </c>
    </row>
    <row r="1949" spans="1:28" x14ac:dyDescent="0.25">
      <c r="A1949">
        <v>2471</v>
      </c>
      <c r="B1949" s="1">
        <v>44567</v>
      </c>
      <c r="C1949" t="s">
        <v>133</v>
      </c>
      <c r="D1949" t="s">
        <v>29</v>
      </c>
      <c r="E1949" t="s">
        <v>30</v>
      </c>
      <c r="F1949" t="s">
        <v>46</v>
      </c>
      <c r="G1949" t="s">
        <v>32</v>
      </c>
      <c r="H1949" t="s">
        <v>46</v>
      </c>
      <c r="I1949" t="s">
        <v>34</v>
      </c>
      <c r="J1949" t="s">
        <v>97</v>
      </c>
      <c r="K1949" s="1">
        <v>21756</v>
      </c>
      <c r="L1949" t="s">
        <v>36</v>
      </c>
      <c r="M1949" t="s">
        <v>48</v>
      </c>
      <c r="N1949" t="s">
        <v>60</v>
      </c>
      <c r="O1949" t="s">
        <v>77</v>
      </c>
      <c r="P1949" t="s">
        <v>40</v>
      </c>
      <c r="Q1949">
        <v>2</v>
      </c>
      <c r="R1949" s="1">
        <v>44949</v>
      </c>
      <c r="S1949">
        <v>5</v>
      </c>
      <c r="T1949">
        <v>5</v>
      </c>
      <c r="U1949">
        <v>3</v>
      </c>
      <c r="V1949" s="1">
        <v>44779</v>
      </c>
      <c r="W1949" t="s">
        <v>41</v>
      </c>
      <c r="X1949" t="s">
        <v>51</v>
      </c>
      <c r="Y1949" t="s">
        <v>73</v>
      </c>
      <c r="Z1949">
        <v>3</v>
      </c>
      <c r="AA1949">
        <v>489.29</v>
      </c>
      <c r="AB1949">
        <v>63</v>
      </c>
    </row>
    <row r="1950" spans="1:28" x14ac:dyDescent="0.25">
      <c r="A1950">
        <v>2472</v>
      </c>
      <c r="B1950" s="1">
        <v>45135</v>
      </c>
      <c r="C1950" t="s">
        <v>133</v>
      </c>
      <c r="D1950" t="s">
        <v>44</v>
      </c>
      <c r="E1950" t="s">
        <v>30</v>
      </c>
      <c r="F1950" t="s">
        <v>55</v>
      </c>
      <c r="G1950" t="s">
        <v>56</v>
      </c>
      <c r="H1950" t="s">
        <v>33</v>
      </c>
      <c r="I1950" t="s">
        <v>34</v>
      </c>
      <c r="J1950" t="s">
        <v>47</v>
      </c>
      <c r="K1950" s="1">
        <v>27693</v>
      </c>
      <c r="L1950" t="s">
        <v>36</v>
      </c>
      <c r="M1950" t="s">
        <v>37</v>
      </c>
      <c r="N1950" t="s">
        <v>84</v>
      </c>
      <c r="O1950" t="s">
        <v>67</v>
      </c>
      <c r="P1950" t="s">
        <v>40</v>
      </c>
      <c r="Q1950">
        <v>2</v>
      </c>
      <c r="R1950" s="1">
        <v>45099</v>
      </c>
      <c r="S1950">
        <v>5</v>
      </c>
      <c r="T1950">
        <v>2</v>
      </c>
      <c r="U1950">
        <v>3</v>
      </c>
      <c r="V1950" s="1">
        <v>45044</v>
      </c>
      <c r="W1950" t="s">
        <v>62</v>
      </c>
      <c r="X1950" t="s">
        <v>51</v>
      </c>
      <c r="Y1950" t="s">
        <v>43</v>
      </c>
      <c r="Z1950">
        <v>1</v>
      </c>
      <c r="AA1950">
        <v>942.75</v>
      </c>
      <c r="AB1950">
        <v>48</v>
      </c>
    </row>
    <row r="1951" spans="1:28" x14ac:dyDescent="0.25">
      <c r="A1951">
        <v>2473</v>
      </c>
      <c r="B1951" s="1">
        <v>44282</v>
      </c>
      <c r="C1951" t="s">
        <v>133</v>
      </c>
      <c r="D1951" t="s">
        <v>87</v>
      </c>
      <c r="E1951" t="s">
        <v>30</v>
      </c>
      <c r="F1951" t="s">
        <v>31</v>
      </c>
      <c r="G1951" t="s">
        <v>56</v>
      </c>
      <c r="H1951" t="s">
        <v>55</v>
      </c>
      <c r="I1951" t="s">
        <v>34</v>
      </c>
      <c r="J1951" t="s">
        <v>149</v>
      </c>
      <c r="K1951" s="1">
        <v>30147</v>
      </c>
      <c r="L1951" t="s">
        <v>36</v>
      </c>
      <c r="M1951" t="s">
        <v>48</v>
      </c>
      <c r="N1951" t="s">
        <v>49</v>
      </c>
      <c r="O1951" t="s">
        <v>61</v>
      </c>
      <c r="P1951" t="s">
        <v>40</v>
      </c>
      <c r="Q1951">
        <v>4</v>
      </c>
      <c r="R1951" s="1">
        <v>44820</v>
      </c>
      <c r="S1951">
        <v>4</v>
      </c>
      <c r="T1951">
        <v>4</v>
      </c>
      <c r="U1951">
        <v>3</v>
      </c>
      <c r="V1951" s="1">
        <v>44867</v>
      </c>
      <c r="W1951" t="s">
        <v>41</v>
      </c>
      <c r="X1951" t="s">
        <v>42</v>
      </c>
      <c r="Y1951" t="s">
        <v>63</v>
      </c>
      <c r="Z1951">
        <v>5</v>
      </c>
      <c r="AA1951">
        <v>938.63</v>
      </c>
      <c r="AB1951">
        <v>39</v>
      </c>
    </row>
    <row r="1952" spans="1:28" x14ac:dyDescent="0.25">
      <c r="A1952">
        <v>2474</v>
      </c>
      <c r="B1952" s="1">
        <v>44997</v>
      </c>
      <c r="C1952" t="s">
        <v>133</v>
      </c>
      <c r="D1952" t="s">
        <v>81</v>
      </c>
      <c r="E1952" t="s">
        <v>30</v>
      </c>
      <c r="F1952" t="s">
        <v>31</v>
      </c>
      <c r="G1952" t="s">
        <v>45</v>
      </c>
      <c r="H1952" t="s">
        <v>33</v>
      </c>
      <c r="I1952" t="s">
        <v>34</v>
      </c>
      <c r="J1952" t="s">
        <v>70</v>
      </c>
      <c r="K1952" s="1">
        <v>21563</v>
      </c>
      <c r="L1952" t="s">
        <v>36</v>
      </c>
      <c r="M1952" t="s">
        <v>48</v>
      </c>
      <c r="N1952" t="s">
        <v>72</v>
      </c>
      <c r="O1952" t="s">
        <v>67</v>
      </c>
      <c r="P1952" t="s">
        <v>40</v>
      </c>
      <c r="Q1952">
        <v>4</v>
      </c>
      <c r="R1952" s="1">
        <v>45089</v>
      </c>
      <c r="S1952">
        <v>4</v>
      </c>
      <c r="T1952">
        <v>5</v>
      </c>
      <c r="U1952">
        <v>2</v>
      </c>
      <c r="V1952" s="1">
        <v>44883</v>
      </c>
      <c r="W1952" t="s">
        <v>62</v>
      </c>
      <c r="X1952" t="s">
        <v>42</v>
      </c>
      <c r="Y1952" t="s">
        <v>63</v>
      </c>
      <c r="Z1952">
        <v>5</v>
      </c>
      <c r="AA1952">
        <v>543.64</v>
      </c>
      <c r="AB1952">
        <v>64</v>
      </c>
    </row>
    <row r="1953" spans="1:28" x14ac:dyDescent="0.25">
      <c r="A1953">
        <v>2475</v>
      </c>
      <c r="B1953" s="1">
        <v>44839</v>
      </c>
      <c r="C1953" t="s">
        <v>133</v>
      </c>
      <c r="D1953" t="s">
        <v>54</v>
      </c>
      <c r="E1953" t="s">
        <v>108</v>
      </c>
      <c r="F1953" t="s">
        <v>46</v>
      </c>
      <c r="G1953" t="s">
        <v>32</v>
      </c>
      <c r="H1953" t="s">
        <v>33</v>
      </c>
      <c r="I1953" t="s">
        <v>34</v>
      </c>
      <c r="J1953" t="s">
        <v>65</v>
      </c>
      <c r="K1953" s="1">
        <v>15398</v>
      </c>
      <c r="L1953" t="s">
        <v>36</v>
      </c>
      <c r="M1953" t="s">
        <v>48</v>
      </c>
      <c r="N1953" t="s">
        <v>38</v>
      </c>
      <c r="O1953" t="s">
        <v>61</v>
      </c>
      <c r="P1953" t="s">
        <v>40</v>
      </c>
      <c r="Q1953">
        <v>4</v>
      </c>
      <c r="R1953" s="1">
        <v>45064</v>
      </c>
      <c r="S1953">
        <v>1</v>
      </c>
      <c r="T1953">
        <v>4</v>
      </c>
      <c r="U1953">
        <v>1</v>
      </c>
      <c r="V1953" s="1">
        <v>44895</v>
      </c>
      <c r="W1953" t="s">
        <v>41</v>
      </c>
      <c r="X1953" t="s">
        <v>42</v>
      </c>
      <c r="Y1953" t="s">
        <v>43</v>
      </c>
      <c r="Z1953">
        <v>2</v>
      </c>
      <c r="AA1953">
        <v>117.83</v>
      </c>
      <c r="AB1953">
        <v>80</v>
      </c>
    </row>
    <row r="1954" spans="1:28" x14ac:dyDescent="0.25">
      <c r="A1954">
        <v>2476</v>
      </c>
      <c r="B1954" s="1">
        <v>44470</v>
      </c>
      <c r="C1954" t="s">
        <v>136</v>
      </c>
      <c r="D1954" t="s">
        <v>94</v>
      </c>
      <c r="E1954" t="s">
        <v>30</v>
      </c>
      <c r="F1954" t="s">
        <v>46</v>
      </c>
      <c r="G1954" t="s">
        <v>56</v>
      </c>
      <c r="H1954" t="s">
        <v>55</v>
      </c>
      <c r="I1954" t="s">
        <v>115</v>
      </c>
      <c r="J1954" t="s">
        <v>105</v>
      </c>
      <c r="K1954" s="1">
        <v>24664</v>
      </c>
      <c r="L1954" t="s">
        <v>36</v>
      </c>
      <c r="M1954" t="s">
        <v>48</v>
      </c>
      <c r="N1954" t="s">
        <v>60</v>
      </c>
      <c r="O1954" t="s">
        <v>61</v>
      </c>
      <c r="P1954" t="s">
        <v>40</v>
      </c>
      <c r="Q1954">
        <v>2</v>
      </c>
      <c r="R1954" s="1">
        <v>45003</v>
      </c>
      <c r="S1954">
        <v>3</v>
      </c>
      <c r="T1954">
        <v>5</v>
      </c>
      <c r="U1954">
        <v>5</v>
      </c>
      <c r="V1954" s="1">
        <v>45106</v>
      </c>
      <c r="W1954" t="s">
        <v>68</v>
      </c>
      <c r="X1954" t="s">
        <v>51</v>
      </c>
      <c r="Y1954" t="s">
        <v>63</v>
      </c>
      <c r="Z1954">
        <v>3</v>
      </c>
      <c r="AA1954">
        <v>350.21</v>
      </c>
      <c r="AB1954">
        <v>54</v>
      </c>
    </row>
    <row r="1955" spans="1:28" x14ac:dyDescent="0.25">
      <c r="A1955">
        <v>2477</v>
      </c>
      <c r="B1955" s="1">
        <v>44592</v>
      </c>
      <c r="C1955" t="s">
        <v>146</v>
      </c>
      <c r="D1955" t="s">
        <v>54</v>
      </c>
      <c r="E1955" t="s">
        <v>30</v>
      </c>
      <c r="F1955" t="s">
        <v>31</v>
      </c>
      <c r="G1955" t="s">
        <v>45</v>
      </c>
      <c r="H1955" t="s">
        <v>55</v>
      </c>
      <c r="I1955" t="s">
        <v>57</v>
      </c>
      <c r="J1955" t="s">
        <v>70</v>
      </c>
      <c r="K1955" s="1">
        <v>30208</v>
      </c>
      <c r="L1955" t="s">
        <v>147</v>
      </c>
      <c r="M1955" t="s">
        <v>37</v>
      </c>
      <c r="N1955" t="s">
        <v>84</v>
      </c>
      <c r="O1955" t="s">
        <v>77</v>
      </c>
      <c r="P1955" t="s">
        <v>40</v>
      </c>
      <c r="Q1955">
        <v>2</v>
      </c>
      <c r="R1955" s="1">
        <v>44935</v>
      </c>
      <c r="S1955">
        <v>4</v>
      </c>
      <c r="T1955">
        <v>4</v>
      </c>
      <c r="U1955">
        <v>3</v>
      </c>
      <c r="V1955" s="1">
        <v>44860</v>
      </c>
      <c r="W1955" t="s">
        <v>41</v>
      </c>
      <c r="X1955" t="s">
        <v>42</v>
      </c>
      <c r="Y1955" t="s">
        <v>73</v>
      </c>
      <c r="Z1955">
        <v>4</v>
      </c>
      <c r="AA1955">
        <v>961.47</v>
      </c>
      <c r="AB1955">
        <v>40</v>
      </c>
    </row>
    <row r="1956" spans="1:28" x14ac:dyDescent="0.25">
      <c r="A1956">
        <v>2478</v>
      </c>
      <c r="B1956" s="1">
        <v>43983</v>
      </c>
      <c r="C1956" t="s">
        <v>148</v>
      </c>
      <c r="D1956" t="s">
        <v>94</v>
      </c>
      <c r="E1956" t="s">
        <v>30</v>
      </c>
      <c r="F1956" t="s">
        <v>55</v>
      </c>
      <c r="G1956" t="s">
        <v>45</v>
      </c>
      <c r="H1956" t="s">
        <v>33</v>
      </c>
      <c r="I1956" t="s">
        <v>34</v>
      </c>
      <c r="J1956" t="s">
        <v>65</v>
      </c>
      <c r="K1956" s="1">
        <v>34541</v>
      </c>
      <c r="L1956" t="s">
        <v>147</v>
      </c>
      <c r="M1956" t="s">
        <v>37</v>
      </c>
      <c r="N1956" t="s">
        <v>38</v>
      </c>
      <c r="O1956" t="s">
        <v>61</v>
      </c>
      <c r="P1956" t="s">
        <v>40</v>
      </c>
      <c r="Q1956">
        <v>5</v>
      </c>
      <c r="R1956" s="1">
        <v>44956</v>
      </c>
      <c r="S1956">
        <v>4</v>
      </c>
      <c r="T1956">
        <v>4</v>
      </c>
      <c r="U1956">
        <v>1</v>
      </c>
      <c r="V1956" s="1">
        <v>44830</v>
      </c>
      <c r="W1956" t="s">
        <v>50</v>
      </c>
      <c r="X1956" t="s">
        <v>42</v>
      </c>
      <c r="Y1956" t="s">
        <v>73</v>
      </c>
      <c r="Z1956">
        <v>4</v>
      </c>
      <c r="AA1956">
        <v>548.17999999999995</v>
      </c>
      <c r="AB1956">
        <v>26</v>
      </c>
    </row>
    <row r="1957" spans="1:28" x14ac:dyDescent="0.25">
      <c r="A1957">
        <v>2479</v>
      </c>
      <c r="B1957" s="1">
        <v>45034</v>
      </c>
      <c r="C1957" t="s">
        <v>120</v>
      </c>
      <c r="D1957" t="s">
        <v>85</v>
      </c>
      <c r="E1957" t="s">
        <v>30</v>
      </c>
      <c r="F1957" t="s">
        <v>31</v>
      </c>
      <c r="G1957" t="s">
        <v>32</v>
      </c>
      <c r="H1957" t="s">
        <v>46</v>
      </c>
      <c r="I1957" t="s">
        <v>95</v>
      </c>
      <c r="J1957" t="s">
        <v>65</v>
      </c>
      <c r="K1957" s="1">
        <v>17153</v>
      </c>
      <c r="L1957" t="s">
        <v>36</v>
      </c>
      <c r="M1957" t="s">
        <v>37</v>
      </c>
      <c r="N1957" t="s">
        <v>49</v>
      </c>
      <c r="O1957" t="s">
        <v>77</v>
      </c>
      <c r="P1957" t="s">
        <v>40</v>
      </c>
      <c r="Q1957">
        <v>4</v>
      </c>
      <c r="R1957" s="1">
        <v>44865</v>
      </c>
      <c r="S1957">
        <v>2</v>
      </c>
      <c r="T1957">
        <v>1</v>
      </c>
      <c r="U1957">
        <v>2</v>
      </c>
      <c r="V1957" s="1">
        <v>45095</v>
      </c>
      <c r="W1957" t="s">
        <v>68</v>
      </c>
      <c r="X1957" t="s">
        <v>42</v>
      </c>
      <c r="Y1957" t="s">
        <v>73</v>
      </c>
      <c r="Z1957">
        <v>2</v>
      </c>
      <c r="AA1957">
        <v>439.17</v>
      </c>
      <c r="AB1957">
        <v>77</v>
      </c>
    </row>
    <row r="1958" spans="1:28" x14ac:dyDescent="0.25">
      <c r="A1958">
        <v>2480</v>
      </c>
      <c r="B1958" s="1">
        <v>44037</v>
      </c>
      <c r="C1958" t="s">
        <v>150</v>
      </c>
      <c r="D1958" t="s">
        <v>29</v>
      </c>
      <c r="E1958" t="s">
        <v>30</v>
      </c>
      <c r="F1958" t="s">
        <v>46</v>
      </c>
      <c r="G1958" t="s">
        <v>32</v>
      </c>
      <c r="H1958" t="s">
        <v>46</v>
      </c>
      <c r="I1958" t="s">
        <v>95</v>
      </c>
      <c r="J1958" t="s">
        <v>89</v>
      </c>
      <c r="K1958" s="1">
        <v>28210</v>
      </c>
      <c r="L1958" t="s">
        <v>36</v>
      </c>
      <c r="M1958" t="s">
        <v>48</v>
      </c>
      <c r="N1958" t="s">
        <v>38</v>
      </c>
      <c r="O1958" t="s">
        <v>39</v>
      </c>
      <c r="P1958" t="s">
        <v>40</v>
      </c>
      <c r="Q1958">
        <v>2</v>
      </c>
      <c r="R1958" s="1">
        <v>44969</v>
      </c>
      <c r="S1958">
        <v>3</v>
      </c>
      <c r="T1958">
        <v>2</v>
      </c>
      <c r="U1958">
        <v>3</v>
      </c>
      <c r="V1958" s="1">
        <v>44937</v>
      </c>
      <c r="W1958" t="s">
        <v>50</v>
      </c>
      <c r="X1958" t="s">
        <v>51</v>
      </c>
      <c r="Y1958" t="s">
        <v>73</v>
      </c>
      <c r="Z1958">
        <v>1</v>
      </c>
      <c r="AA1958">
        <v>610.88</v>
      </c>
      <c r="AB1958">
        <v>43</v>
      </c>
    </row>
    <row r="1959" spans="1:28" x14ac:dyDescent="0.25">
      <c r="A1959">
        <v>2481</v>
      </c>
      <c r="B1959" s="1">
        <v>43446</v>
      </c>
      <c r="C1959" t="s">
        <v>145</v>
      </c>
      <c r="D1959" t="s">
        <v>54</v>
      </c>
      <c r="E1959" t="s">
        <v>30</v>
      </c>
      <c r="F1959" t="s">
        <v>55</v>
      </c>
      <c r="G1959" t="s">
        <v>45</v>
      </c>
      <c r="H1959" t="s">
        <v>46</v>
      </c>
      <c r="I1959" t="s">
        <v>95</v>
      </c>
      <c r="J1959" t="s">
        <v>47</v>
      </c>
      <c r="K1959" s="1">
        <v>35614</v>
      </c>
      <c r="L1959" t="s">
        <v>36</v>
      </c>
      <c r="M1959" t="s">
        <v>48</v>
      </c>
      <c r="N1959" t="s">
        <v>72</v>
      </c>
      <c r="O1959" t="s">
        <v>77</v>
      </c>
      <c r="P1959" t="s">
        <v>40</v>
      </c>
      <c r="Q1959">
        <v>1</v>
      </c>
      <c r="R1959" s="1">
        <v>44780</v>
      </c>
      <c r="S1959">
        <v>2</v>
      </c>
      <c r="T1959">
        <v>5</v>
      </c>
      <c r="U1959">
        <v>1</v>
      </c>
      <c r="V1959" s="1">
        <v>44876</v>
      </c>
      <c r="W1959" t="s">
        <v>68</v>
      </c>
      <c r="X1959" t="s">
        <v>51</v>
      </c>
      <c r="Y1959" t="s">
        <v>52</v>
      </c>
      <c r="Z1959">
        <v>4</v>
      </c>
      <c r="AA1959">
        <v>994.03</v>
      </c>
      <c r="AB1959">
        <v>21</v>
      </c>
    </row>
    <row r="1960" spans="1:28" x14ac:dyDescent="0.25">
      <c r="A1960">
        <v>2482</v>
      </c>
      <c r="B1960" s="1">
        <v>43344</v>
      </c>
      <c r="C1960" t="s">
        <v>143</v>
      </c>
      <c r="D1960" t="s">
        <v>94</v>
      </c>
      <c r="E1960" t="s">
        <v>30</v>
      </c>
      <c r="F1960" t="s">
        <v>31</v>
      </c>
      <c r="G1960" t="s">
        <v>32</v>
      </c>
      <c r="H1960" t="s">
        <v>55</v>
      </c>
      <c r="I1960" t="s">
        <v>95</v>
      </c>
      <c r="J1960" t="s">
        <v>134</v>
      </c>
      <c r="K1960" s="1">
        <v>18370</v>
      </c>
      <c r="L1960" t="s">
        <v>36</v>
      </c>
      <c r="M1960" t="s">
        <v>48</v>
      </c>
      <c r="N1960" t="s">
        <v>72</v>
      </c>
      <c r="O1960" t="s">
        <v>67</v>
      </c>
      <c r="P1960" t="s">
        <v>40</v>
      </c>
      <c r="Q1960">
        <v>4</v>
      </c>
      <c r="R1960" s="1">
        <v>44945</v>
      </c>
      <c r="S1960">
        <v>4</v>
      </c>
      <c r="T1960">
        <v>2</v>
      </c>
      <c r="U1960">
        <v>5</v>
      </c>
      <c r="V1960" s="1">
        <v>45069</v>
      </c>
      <c r="W1960" t="s">
        <v>50</v>
      </c>
      <c r="X1960" t="s">
        <v>51</v>
      </c>
      <c r="Y1960" t="s">
        <v>52</v>
      </c>
      <c r="Z1960">
        <v>4</v>
      </c>
      <c r="AA1960">
        <v>688.55</v>
      </c>
      <c r="AB1960">
        <v>68</v>
      </c>
    </row>
    <row r="1961" spans="1:28" x14ac:dyDescent="0.25">
      <c r="A1961">
        <v>2483</v>
      </c>
      <c r="B1961" s="1">
        <v>43793</v>
      </c>
      <c r="C1961" t="s">
        <v>144</v>
      </c>
      <c r="D1961" t="s">
        <v>74</v>
      </c>
      <c r="E1961" t="s">
        <v>30</v>
      </c>
      <c r="F1961" t="s">
        <v>46</v>
      </c>
      <c r="G1961" t="s">
        <v>45</v>
      </c>
      <c r="H1961" t="s">
        <v>33</v>
      </c>
      <c r="I1961" t="s">
        <v>95</v>
      </c>
      <c r="J1961" t="s">
        <v>97</v>
      </c>
      <c r="K1961" s="1">
        <v>16214</v>
      </c>
      <c r="L1961" t="s">
        <v>36</v>
      </c>
      <c r="M1961" t="s">
        <v>48</v>
      </c>
      <c r="N1961" t="s">
        <v>72</v>
      </c>
      <c r="O1961" t="s">
        <v>77</v>
      </c>
      <c r="P1961" t="s">
        <v>40</v>
      </c>
      <c r="Q1961">
        <v>2</v>
      </c>
      <c r="R1961" s="1">
        <v>44993</v>
      </c>
      <c r="S1961">
        <v>5</v>
      </c>
      <c r="T1961">
        <v>1</v>
      </c>
      <c r="U1961">
        <v>3</v>
      </c>
      <c r="V1961" s="1">
        <v>44856</v>
      </c>
      <c r="W1961" t="s">
        <v>92</v>
      </c>
      <c r="X1961" t="s">
        <v>42</v>
      </c>
      <c r="Y1961" t="s">
        <v>43</v>
      </c>
      <c r="Z1961">
        <v>4</v>
      </c>
      <c r="AA1961">
        <v>889.91</v>
      </c>
      <c r="AB1961">
        <v>75</v>
      </c>
    </row>
    <row r="1962" spans="1:28" x14ac:dyDescent="0.25">
      <c r="A1962">
        <v>2484</v>
      </c>
      <c r="B1962" s="1">
        <v>44556</v>
      </c>
      <c r="C1962" t="s">
        <v>125</v>
      </c>
      <c r="D1962" t="s">
        <v>85</v>
      </c>
      <c r="E1962" t="s">
        <v>30</v>
      </c>
      <c r="F1962" t="s">
        <v>46</v>
      </c>
      <c r="G1962" t="s">
        <v>45</v>
      </c>
      <c r="H1962" t="s">
        <v>46</v>
      </c>
      <c r="I1962" t="s">
        <v>95</v>
      </c>
      <c r="J1962" t="s">
        <v>70</v>
      </c>
      <c r="K1962" s="1">
        <v>17498</v>
      </c>
      <c r="L1962" t="s">
        <v>36</v>
      </c>
      <c r="M1962" t="s">
        <v>48</v>
      </c>
      <c r="N1962" t="s">
        <v>72</v>
      </c>
      <c r="O1962" t="s">
        <v>61</v>
      </c>
      <c r="P1962" t="s">
        <v>40</v>
      </c>
      <c r="Q1962">
        <v>4</v>
      </c>
      <c r="R1962" s="1">
        <v>45078</v>
      </c>
      <c r="S1962">
        <v>1</v>
      </c>
      <c r="T1962">
        <v>2</v>
      </c>
      <c r="U1962">
        <v>2</v>
      </c>
      <c r="V1962" s="1">
        <v>45019</v>
      </c>
      <c r="W1962" t="s">
        <v>92</v>
      </c>
      <c r="X1962" t="s">
        <v>51</v>
      </c>
      <c r="Y1962" t="s">
        <v>43</v>
      </c>
      <c r="Z1962">
        <v>3</v>
      </c>
      <c r="AA1962">
        <v>163.61000000000001</v>
      </c>
      <c r="AB1962">
        <v>74</v>
      </c>
    </row>
    <row r="1963" spans="1:28" x14ac:dyDescent="0.25">
      <c r="A1963">
        <v>2485</v>
      </c>
      <c r="B1963" s="1">
        <v>43894</v>
      </c>
      <c r="C1963" t="s">
        <v>127</v>
      </c>
      <c r="D1963" t="s">
        <v>81</v>
      </c>
      <c r="E1963" t="s">
        <v>30</v>
      </c>
      <c r="F1963" t="s">
        <v>46</v>
      </c>
      <c r="G1963" t="s">
        <v>56</v>
      </c>
      <c r="H1963" t="s">
        <v>46</v>
      </c>
      <c r="I1963" t="s">
        <v>129</v>
      </c>
      <c r="J1963" t="s">
        <v>103</v>
      </c>
      <c r="K1963" s="1">
        <v>16735</v>
      </c>
      <c r="L1963" t="s">
        <v>36</v>
      </c>
      <c r="M1963" t="s">
        <v>48</v>
      </c>
      <c r="N1963" t="s">
        <v>38</v>
      </c>
      <c r="O1963" t="s">
        <v>39</v>
      </c>
      <c r="P1963" t="s">
        <v>40</v>
      </c>
      <c r="Q1963">
        <v>4</v>
      </c>
      <c r="R1963" s="1">
        <v>45060</v>
      </c>
      <c r="S1963">
        <v>3</v>
      </c>
      <c r="T1963">
        <v>5</v>
      </c>
      <c r="U1963">
        <v>5</v>
      </c>
      <c r="V1963" s="1">
        <v>44803</v>
      </c>
      <c r="W1963" t="s">
        <v>92</v>
      </c>
      <c r="X1963" t="s">
        <v>42</v>
      </c>
      <c r="Y1963" t="s">
        <v>63</v>
      </c>
      <c r="Z1963">
        <v>2</v>
      </c>
      <c r="AA1963">
        <v>642.67999999999995</v>
      </c>
      <c r="AB1963">
        <v>75</v>
      </c>
    </row>
    <row r="1964" spans="1:28" x14ac:dyDescent="0.25">
      <c r="A1964">
        <v>2486</v>
      </c>
      <c r="B1964" s="1">
        <v>43954</v>
      </c>
      <c r="C1964" t="s">
        <v>145</v>
      </c>
      <c r="D1964" t="s">
        <v>64</v>
      </c>
      <c r="E1964" t="s">
        <v>30</v>
      </c>
      <c r="F1964" t="s">
        <v>46</v>
      </c>
      <c r="G1964" t="s">
        <v>45</v>
      </c>
      <c r="H1964" t="s">
        <v>33</v>
      </c>
      <c r="I1964" t="s">
        <v>95</v>
      </c>
      <c r="J1964" t="s">
        <v>65</v>
      </c>
      <c r="K1964" s="1">
        <v>31283</v>
      </c>
      <c r="L1964" t="s">
        <v>36</v>
      </c>
      <c r="M1964" t="s">
        <v>48</v>
      </c>
      <c r="N1964" t="s">
        <v>72</v>
      </c>
      <c r="O1964" t="s">
        <v>67</v>
      </c>
      <c r="P1964" t="s">
        <v>40</v>
      </c>
      <c r="Q1964">
        <v>5</v>
      </c>
      <c r="R1964" s="1">
        <v>44926</v>
      </c>
      <c r="S1964">
        <v>1</v>
      </c>
      <c r="T1964">
        <v>1</v>
      </c>
      <c r="U1964">
        <v>5</v>
      </c>
      <c r="V1964" s="1">
        <v>45057</v>
      </c>
      <c r="W1964" t="s">
        <v>68</v>
      </c>
      <c r="X1964" t="s">
        <v>42</v>
      </c>
      <c r="Y1964" t="s">
        <v>73</v>
      </c>
      <c r="Z1964">
        <v>4</v>
      </c>
      <c r="AA1964">
        <v>703.29</v>
      </c>
      <c r="AB1964">
        <v>35</v>
      </c>
    </row>
    <row r="1965" spans="1:28" x14ac:dyDescent="0.25">
      <c r="A1965">
        <v>2487</v>
      </c>
      <c r="B1965" s="1">
        <v>43666</v>
      </c>
      <c r="C1965" t="s">
        <v>145</v>
      </c>
      <c r="D1965" t="s">
        <v>94</v>
      </c>
      <c r="E1965" t="s">
        <v>30</v>
      </c>
      <c r="F1965" t="s">
        <v>46</v>
      </c>
      <c r="G1965" t="s">
        <v>45</v>
      </c>
      <c r="H1965" t="s">
        <v>33</v>
      </c>
      <c r="I1965" t="s">
        <v>95</v>
      </c>
      <c r="J1965" t="s">
        <v>89</v>
      </c>
      <c r="K1965" s="1">
        <v>28833</v>
      </c>
      <c r="L1965" t="s">
        <v>36</v>
      </c>
      <c r="M1965" t="s">
        <v>48</v>
      </c>
      <c r="N1965" t="s">
        <v>38</v>
      </c>
      <c r="O1965" t="s">
        <v>61</v>
      </c>
      <c r="P1965" t="s">
        <v>40</v>
      </c>
      <c r="Q1965">
        <v>4</v>
      </c>
      <c r="R1965" s="1">
        <v>45052</v>
      </c>
      <c r="S1965">
        <v>1</v>
      </c>
      <c r="T1965">
        <v>1</v>
      </c>
      <c r="U1965">
        <v>4</v>
      </c>
      <c r="V1965" s="1">
        <v>44891</v>
      </c>
      <c r="W1965" t="s">
        <v>68</v>
      </c>
      <c r="X1965" t="s">
        <v>42</v>
      </c>
      <c r="Y1965" t="s">
        <v>43</v>
      </c>
      <c r="Z1965">
        <v>4</v>
      </c>
      <c r="AA1965">
        <v>102.96</v>
      </c>
      <c r="AB1965">
        <v>41</v>
      </c>
    </row>
    <row r="1966" spans="1:28" x14ac:dyDescent="0.25">
      <c r="A1966">
        <v>2488</v>
      </c>
      <c r="B1966" s="1">
        <v>44707</v>
      </c>
      <c r="C1966" t="s">
        <v>150</v>
      </c>
      <c r="D1966" t="s">
        <v>54</v>
      </c>
      <c r="E1966" t="s">
        <v>30</v>
      </c>
      <c r="F1966" t="s">
        <v>31</v>
      </c>
      <c r="G1966" t="s">
        <v>45</v>
      </c>
      <c r="H1966" t="s">
        <v>55</v>
      </c>
      <c r="I1966" t="s">
        <v>95</v>
      </c>
      <c r="J1966" t="s">
        <v>70</v>
      </c>
      <c r="K1966" s="1">
        <v>32539</v>
      </c>
      <c r="L1966" t="s">
        <v>36</v>
      </c>
      <c r="M1966" t="s">
        <v>48</v>
      </c>
      <c r="N1966" t="s">
        <v>60</v>
      </c>
      <c r="O1966" t="s">
        <v>67</v>
      </c>
      <c r="P1966" t="s">
        <v>40</v>
      </c>
      <c r="Q1966">
        <v>1</v>
      </c>
      <c r="R1966" s="1">
        <v>44936</v>
      </c>
      <c r="S1966">
        <v>2</v>
      </c>
      <c r="T1966">
        <v>4</v>
      </c>
      <c r="U1966">
        <v>5</v>
      </c>
      <c r="V1966" s="1">
        <v>44898</v>
      </c>
      <c r="W1966" t="s">
        <v>50</v>
      </c>
      <c r="X1966" t="s">
        <v>51</v>
      </c>
      <c r="Y1966" t="s">
        <v>63</v>
      </c>
      <c r="Z1966">
        <v>5</v>
      </c>
      <c r="AA1966">
        <v>278.95999999999998</v>
      </c>
      <c r="AB1966">
        <v>33</v>
      </c>
    </row>
    <row r="1967" spans="1:28" x14ac:dyDescent="0.25">
      <c r="A1967">
        <v>2489</v>
      </c>
      <c r="B1967" s="1">
        <v>44401</v>
      </c>
      <c r="C1967" t="s">
        <v>146</v>
      </c>
      <c r="D1967" t="s">
        <v>81</v>
      </c>
      <c r="E1967" t="s">
        <v>30</v>
      </c>
      <c r="F1967" t="s">
        <v>31</v>
      </c>
      <c r="G1967" t="s">
        <v>45</v>
      </c>
      <c r="H1967" t="s">
        <v>46</v>
      </c>
      <c r="I1967" t="s">
        <v>95</v>
      </c>
      <c r="J1967" t="s">
        <v>70</v>
      </c>
      <c r="K1967" s="1">
        <v>19928</v>
      </c>
      <c r="L1967" t="s">
        <v>36</v>
      </c>
      <c r="M1967" t="s">
        <v>48</v>
      </c>
      <c r="N1967" t="s">
        <v>49</v>
      </c>
      <c r="O1967" t="s">
        <v>61</v>
      </c>
      <c r="P1967" t="s">
        <v>40</v>
      </c>
      <c r="Q1967">
        <v>5</v>
      </c>
      <c r="R1967" s="1">
        <v>44826</v>
      </c>
      <c r="S1967">
        <v>1</v>
      </c>
      <c r="T1967">
        <v>3</v>
      </c>
      <c r="U1967">
        <v>2</v>
      </c>
      <c r="V1967" s="1">
        <v>45015</v>
      </c>
      <c r="W1967" t="s">
        <v>92</v>
      </c>
      <c r="X1967" t="s">
        <v>42</v>
      </c>
      <c r="Y1967" t="s">
        <v>52</v>
      </c>
      <c r="Z1967">
        <v>4</v>
      </c>
      <c r="AA1967">
        <v>168.1</v>
      </c>
      <c r="AB1967">
        <v>67</v>
      </c>
    </row>
    <row r="1968" spans="1:28" x14ac:dyDescent="0.25">
      <c r="A1968">
        <v>2490</v>
      </c>
      <c r="B1968" s="1">
        <v>44466</v>
      </c>
      <c r="C1968" t="s">
        <v>148</v>
      </c>
      <c r="D1968" t="s">
        <v>87</v>
      </c>
      <c r="E1968" t="s">
        <v>30</v>
      </c>
      <c r="F1968" t="s">
        <v>31</v>
      </c>
      <c r="G1968" t="s">
        <v>45</v>
      </c>
      <c r="H1968" t="s">
        <v>46</v>
      </c>
      <c r="I1968" t="s">
        <v>95</v>
      </c>
      <c r="J1968" t="s">
        <v>65</v>
      </c>
      <c r="K1968" s="1">
        <v>19926</v>
      </c>
      <c r="L1968" t="s">
        <v>36</v>
      </c>
      <c r="M1968" t="s">
        <v>48</v>
      </c>
      <c r="N1968" t="s">
        <v>60</v>
      </c>
      <c r="O1968" t="s">
        <v>39</v>
      </c>
      <c r="P1968" t="s">
        <v>40</v>
      </c>
      <c r="Q1968">
        <v>4</v>
      </c>
      <c r="R1968" s="1">
        <v>44951</v>
      </c>
      <c r="S1968">
        <v>2</v>
      </c>
      <c r="T1968">
        <v>2</v>
      </c>
      <c r="U1968">
        <v>4</v>
      </c>
      <c r="V1968" s="1">
        <v>45081</v>
      </c>
      <c r="W1968" t="s">
        <v>41</v>
      </c>
      <c r="X1968" t="s">
        <v>42</v>
      </c>
      <c r="Y1968" t="s">
        <v>52</v>
      </c>
      <c r="Z1968">
        <v>1</v>
      </c>
      <c r="AA1968">
        <v>886.63</v>
      </c>
      <c r="AB1968">
        <v>67</v>
      </c>
    </row>
    <row r="1969" spans="1:28" x14ac:dyDescent="0.25">
      <c r="A1969">
        <v>2491</v>
      </c>
      <c r="B1969" s="1">
        <v>43562</v>
      </c>
      <c r="C1969" t="s">
        <v>128</v>
      </c>
      <c r="D1969" t="s">
        <v>69</v>
      </c>
      <c r="E1969" t="s">
        <v>30</v>
      </c>
      <c r="F1969" t="s">
        <v>31</v>
      </c>
      <c r="G1969" t="s">
        <v>45</v>
      </c>
      <c r="H1969" t="s">
        <v>55</v>
      </c>
      <c r="I1969" t="s">
        <v>129</v>
      </c>
      <c r="J1969" t="s">
        <v>65</v>
      </c>
      <c r="K1969" s="1">
        <v>16220</v>
      </c>
      <c r="L1969" t="s">
        <v>36</v>
      </c>
      <c r="M1969" t="s">
        <v>48</v>
      </c>
      <c r="N1969" t="s">
        <v>72</v>
      </c>
      <c r="O1969" t="s">
        <v>61</v>
      </c>
      <c r="P1969" t="s">
        <v>40</v>
      </c>
      <c r="Q1969">
        <v>1</v>
      </c>
      <c r="R1969" s="1">
        <v>44980</v>
      </c>
      <c r="S1969">
        <v>4</v>
      </c>
      <c r="T1969">
        <v>5</v>
      </c>
      <c r="U1969">
        <v>2</v>
      </c>
      <c r="V1969" s="1">
        <v>45104</v>
      </c>
      <c r="W1969" t="s">
        <v>50</v>
      </c>
      <c r="X1969" t="s">
        <v>51</v>
      </c>
      <c r="Y1969" t="s">
        <v>52</v>
      </c>
      <c r="Z1969">
        <v>5</v>
      </c>
      <c r="AA1969">
        <v>721.79</v>
      </c>
      <c r="AB1969">
        <v>75</v>
      </c>
    </row>
    <row r="1970" spans="1:28" x14ac:dyDescent="0.25">
      <c r="A1970">
        <v>2492</v>
      </c>
      <c r="B1970" s="1">
        <v>43666</v>
      </c>
      <c r="C1970" t="s">
        <v>128</v>
      </c>
      <c r="D1970" t="s">
        <v>29</v>
      </c>
      <c r="E1970" t="s">
        <v>30</v>
      </c>
      <c r="F1970" t="s">
        <v>55</v>
      </c>
      <c r="G1970" t="s">
        <v>32</v>
      </c>
      <c r="H1970" t="s">
        <v>33</v>
      </c>
      <c r="I1970" t="s">
        <v>129</v>
      </c>
      <c r="J1970" t="s">
        <v>65</v>
      </c>
      <c r="K1970" s="1">
        <v>21158</v>
      </c>
      <c r="L1970" t="s">
        <v>36</v>
      </c>
      <c r="M1970" t="s">
        <v>48</v>
      </c>
      <c r="N1970" t="s">
        <v>38</v>
      </c>
      <c r="O1970" t="s">
        <v>67</v>
      </c>
      <c r="P1970" t="s">
        <v>40</v>
      </c>
      <c r="Q1970">
        <v>2</v>
      </c>
      <c r="R1970" s="1">
        <v>44928</v>
      </c>
      <c r="S1970">
        <v>3</v>
      </c>
      <c r="T1970">
        <v>2</v>
      </c>
      <c r="U1970">
        <v>5</v>
      </c>
      <c r="V1970" s="1">
        <v>44879</v>
      </c>
      <c r="W1970" t="s">
        <v>41</v>
      </c>
      <c r="X1970" t="s">
        <v>51</v>
      </c>
      <c r="Y1970" t="s">
        <v>63</v>
      </c>
      <c r="Z1970">
        <v>4</v>
      </c>
      <c r="AA1970">
        <v>765.32</v>
      </c>
      <c r="AB1970">
        <v>62</v>
      </c>
    </row>
    <row r="1971" spans="1:28" x14ac:dyDescent="0.25">
      <c r="A1971">
        <v>2493</v>
      </c>
      <c r="B1971" s="1">
        <v>44898</v>
      </c>
      <c r="C1971" t="s">
        <v>128</v>
      </c>
      <c r="D1971" t="s">
        <v>85</v>
      </c>
      <c r="E1971" t="s">
        <v>30</v>
      </c>
      <c r="F1971" t="s">
        <v>31</v>
      </c>
      <c r="G1971" t="s">
        <v>32</v>
      </c>
      <c r="H1971" t="s">
        <v>55</v>
      </c>
      <c r="I1971" t="s">
        <v>129</v>
      </c>
      <c r="J1971" t="s">
        <v>70</v>
      </c>
      <c r="K1971" s="1">
        <v>29722</v>
      </c>
      <c r="L1971" t="s">
        <v>36</v>
      </c>
      <c r="M1971" t="s">
        <v>48</v>
      </c>
      <c r="N1971" t="s">
        <v>72</v>
      </c>
      <c r="O1971" t="s">
        <v>77</v>
      </c>
      <c r="P1971" t="s">
        <v>40</v>
      </c>
      <c r="Q1971">
        <v>4</v>
      </c>
      <c r="R1971" s="1">
        <v>44949</v>
      </c>
      <c r="S1971">
        <v>1</v>
      </c>
      <c r="T1971">
        <v>3</v>
      </c>
      <c r="U1971">
        <v>1</v>
      </c>
      <c r="V1971" s="1">
        <v>44933</v>
      </c>
      <c r="W1971" t="s">
        <v>92</v>
      </c>
      <c r="X1971" t="s">
        <v>42</v>
      </c>
      <c r="Y1971" t="s">
        <v>63</v>
      </c>
      <c r="Z1971">
        <v>2</v>
      </c>
      <c r="AA1971">
        <v>443.46</v>
      </c>
      <c r="AB1971">
        <v>41</v>
      </c>
    </row>
    <row r="1972" spans="1:28" x14ac:dyDescent="0.25">
      <c r="A1972">
        <v>2494</v>
      </c>
      <c r="B1972" s="1">
        <v>43925</v>
      </c>
      <c r="C1972" t="s">
        <v>145</v>
      </c>
      <c r="D1972" t="s">
        <v>87</v>
      </c>
      <c r="E1972" t="s">
        <v>30</v>
      </c>
      <c r="F1972" t="s">
        <v>31</v>
      </c>
      <c r="G1972" t="s">
        <v>45</v>
      </c>
      <c r="H1972" t="s">
        <v>33</v>
      </c>
      <c r="I1972" t="s">
        <v>95</v>
      </c>
      <c r="J1972" t="s">
        <v>70</v>
      </c>
      <c r="K1972" s="1">
        <v>28706</v>
      </c>
      <c r="L1972" t="s">
        <v>36</v>
      </c>
      <c r="M1972" t="s">
        <v>48</v>
      </c>
      <c r="N1972" t="s">
        <v>84</v>
      </c>
      <c r="O1972" t="s">
        <v>67</v>
      </c>
      <c r="P1972" t="s">
        <v>40</v>
      </c>
      <c r="Q1972">
        <v>4</v>
      </c>
      <c r="R1972" s="1">
        <v>44871</v>
      </c>
      <c r="S1972">
        <v>1</v>
      </c>
      <c r="T1972">
        <v>1</v>
      </c>
      <c r="U1972">
        <v>1</v>
      </c>
      <c r="V1972" s="1">
        <v>44871</v>
      </c>
      <c r="W1972" t="s">
        <v>50</v>
      </c>
      <c r="X1972" t="s">
        <v>42</v>
      </c>
      <c r="Y1972" t="s">
        <v>52</v>
      </c>
      <c r="Z1972">
        <v>2</v>
      </c>
      <c r="AA1972">
        <v>203.97</v>
      </c>
      <c r="AB1972">
        <v>42</v>
      </c>
    </row>
    <row r="1973" spans="1:28" x14ac:dyDescent="0.25">
      <c r="A1973">
        <v>2495</v>
      </c>
      <c r="B1973" s="1">
        <v>43898</v>
      </c>
      <c r="C1973" t="s">
        <v>150</v>
      </c>
      <c r="D1973" t="s">
        <v>81</v>
      </c>
      <c r="E1973" t="s">
        <v>30</v>
      </c>
      <c r="F1973" t="s">
        <v>31</v>
      </c>
      <c r="G1973" t="s">
        <v>56</v>
      </c>
      <c r="H1973" t="s">
        <v>46</v>
      </c>
      <c r="I1973" t="s">
        <v>95</v>
      </c>
      <c r="J1973" t="s">
        <v>97</v>
      </c>
      <c r="K1973" s="1">
        <v>25594</v>
      </c>
      <c r="L1973" t="s">
        <v>36</v>
      </c>
      <c r="M1973" t="s">
        <v>48</v>
      </c>
      <c r="N1973" t="s">
        <v>72</v>
      </c>
      <c r="O1973" t="s">
        <v>67</v>
      </c>
      <c r="P1973" t="s">
        <v>40</v>
      </c>
      <c r="Q1973">
        <v>1</v>
      </c>
      <c r="R1973" s="1">
        <v>44936</v>
      </c>
      <c r="S1973">
        <v>5</v>
      </c>
      <c r="T1973">
        <v>1</v>
      </c>
      <c r="U1973">
        <v>2</v>
      </c>
      <c r="V1973" s="1">
        <v>44800</v>
      </c>
      <c r="W1973" t="s">
        <v>62</v>
      </c>
      <c r="X1973" t="s">
        <v>42</v>
      </c>
      <c r="Y1973" t="s">
        <v>52</v>
      </c>
      <c r="Z1973">
        <v>3</v>
      </c>
      <c r="AA1973">
        <v>180.44</v>
      </c>
      <c r="AB1973">
        <v>50</v>
      </c>
    </row>
    <row r="1974" spans="1:28" x14ac:dyDescent="0.25">
      <c r="A1974">
        <v>2496</v>
      </c>
      <c r="B1974" s="1">
        <v>44102</v>
      </c>
      <c r="C1974" t="s">
        <v>146</v>
      </c>
      <c r="D1974" t="s">
        <v>54</v>
      </c>
      <c r="E1974" t="s">
        <v>30</v>
      </c>
      <c r="F1974" t="s">
        <v>46</v>
      </c>
      <c r="G1974" t="s">
        <v>56</v>
      </c>
      <c r="H1974" t="s">
        <v>33</v>
      </c>
      <c r="I1974" t="s">
        <v>95</v>
      </c>
      <c r="J1974" t="s">
        <v>111</v>
      </c>
      <c r="K1974" s="1">
        <v>22358</v>
      </c>
      <c r="L1974" t="s">
        <v>36</v>
      </c>
      <c r="M1974" t="s">
        <v>48</v>
      </c>
      <c r="N1974" t="s">
        <v>60</v>
      </c>
      <c r="O1974" t="s">
        <v>61</v>
      </c>
      <c r="P1974" t="s">
        <v>40</v>
      </c>
      <c r="Q1974">
        <v>2</v>
      </c>
      <c r="R1974" s="1">
        <v>44910</v>
      </c>
      <c r="S1974">
        <v>2</v>
      </c>
      <c r="T1974">
        <v>3</v>
      </c>
      <c r="U1974">
        <v>3</v>
      </c>
      <c r="V1974" s="1">
        <v>44969</v>
      </c>
      <c r="W1974" t="s">
        <v>68</v>
      </c>
      <c r="X1974" t="s">
        <v>42</v>
      </c>
      <c r="Y1974" t="s">
        <v>73</v>
      </c>
      <c r="Z1974">
        <v>3</v>
      </c>
      <c r="AA1974">
        <v>647.25</v>
      </c>
      <c r="AB1974">
        <v>59</v>
      </c>
    </row>
    <row r="1975" spans="1:28" x14ac:dyDescent="0.25">
      <c r="A1975">
        <v>2497</v>
      </c>
      <c r="B1975" s="1">
        <v>44391</v>
      </c>
      <c r="C1975" t="s">
        <v>148</v>
      </c>
      <c r="D1975" t="s">
        <v>94</v>
      </c>
      <c r="E1975" t="s">
        <v>30</v>
      </c>
      <c r="F1975" t="s">
        <v>55</v>
      </c>
      <c r="G1975" t="s">
        <v>32</v>
      </c>
      <c r="H1975" t="s">
        <v>33</v>
      </c>
      <c r="I1975" t="s">
        <v>95</v>
      </c>
      <c r="J1975" t="s">
        <v>70</v>
      </c>
      <c r="K1975" s="1">
        <v>20337</v>
      </c>
      <c r="L1975" t="s">
        <v>36</v>
      </c>
      <c r="M1975" t="s">
        <v>48</v>
      </c>
      <c r="N1975" t="s">
        <v>38</v>
      </c>
      <c r="O1975" t="s">
        <v>61</v>
      </c>
      <c r="P1975" t="s">
        <v>40</v>
      </c>
      <c r="Q1975">
        <v>4</v>
      </c>
      <c r="R1975" s="1">
        <v>44861</v>
      </c>
      <c r="S1975">
        <v>5</v>
      </c>
      <c r="T1975">
        <v>2</v>
      </c>
      <c r="U1975">
        <v>5</v>
      </c>
      <c r="V1975" s="1">
        <v>44811</v>
      </c>
      <c r="W1975" t="s">
        <v>50</v>
      </c>
      <c r="X1975" t="s">
        <v>42</v>
      </c>
      <c r="Y1975" t="s">
        <v>73</v>
      </c>
      <c r="Z1975">
        <v>4</v>
      </c>
      <c r="AA1975">
        <v>833.99</v>
      </c>
      <c r="AB1975">
        <v>66</v>
      </c>
    </row>
    <row r="1976" spans="1:28" x14ac:dyDescent="0.25">
      <c r="A1976">
        <v>2498</v>
      </c>
      <c r="B1976" s="1">
        <v>43755</v>
      </c>
      <c r="C1976" t="s">
        <v>139</v>
      </c>
      <c r="D1976" t="s">
        <v>94</v>
      </c>
      <c r="E1976" t="s">
        <v>108</v>
      </c>
      <c r="F1976" t="s">
        <v>55</v>
      </c>
      <c r="G1976" t="s">
        <v>45</v>
      </c>
      <c r="H1976" t="s">
        <v>33</v>
      </c>
      <c r="I1976" t="s">
        <v>95</v>
      </c>
      <c r="J1976" t="s">
        <v>70</v>
      </c>
      <c r="K1976" s="1">
        <v>36411</v>
      </c>
      <c r="L1976" t="s">
        <v>36</v>
      </c>
      <c r="M1976" t="s">
        <v>37</v>
      </c>
      <c r="N1976" t="s">
        <v>84</v>
      </c>
      <c r="O1976" t="s">
        <v>77</v>
      </c>
      <c r="P1976" t="s">
        <v>40</v>
      </c>
      <c r="Q1976">
        <v>4</v>
      </c>
      <c r="R1976" s="1">
        <v>45112</v>
      </c>
      <c r="S1976">
        <v>5</v>
      </c>
      <c r="T1976">
        <v>3</v>
      </c>
      <c r="U1976">
        <v>5</v>
      </c>
      <c r="V1976" s="1">
        <v>44895</v>
      </c>
      <c r="W1976" t="s">
        <v>62</v>
      </c>
      <c r="X1976" t="s">
        <v>42</v>
      </c>
      <c r="Y1976" t="s">
        <v>52</v>
      </c>
      <c r="Z1976">
        <v>4</v>
      </c>
      <c r="AA1976">
        <v>825.58</v>
      </c>
      <c r="AB1976">
        <v>20</v>
      </c>
    </row>
    <row r="1977" spans="1:28" x14ac:dyDescent="0.25">
      <c r="A1977">
        <v>2499</v>
      </c>
      <c r="B1977" s="1">
        <v>45024</v>
      </c>
      <c r="C1977" t="s">
        <v>128</v>
      </c>
      <c r="D1977" t="s">
        <v>54</v>
      </c>
      <c r="E1977" t="s">
        <v>30</v>
      </c>
      <c r="F1977" t="s">
        <v>31</v>
      </c>
      <c r="G1977" t="s">
        <v>56</v>
      </c>
      <c r="H1977" t="s">
        <v>55</v>
      </c>
      <c r="I1977" t="s">
        <v>129</v>
      </c>
      <c r="J1977" t="s">
        <v>96</v>
      </c>
      <c r="K1977" s="1">
        <v>32755</v>
      </c>
      <c r="L1977" t="s">
        <v>36</v>
      </c>
      <c r="M1977" t="s">
        <v>48</v>
      </c>
      <c r="N1977" t="s">
        <v>84</v>
      </c>
      <c r="O1977" t="s">
        <v>67</v>
      </c>
      <c r="P1977" t="s">
        <v>40</v>
      </c>
      <c r="Q1977">
        <v>4</v>
      </c>
      <c r="R1977" s="1">
        <v>45047</v>
      </c>
      <c r="S1977">
        <v>5</v>
      </c>
      <c r="T1977">
        <v>5</v>
      </c>
      <c r="U1977">
        <v>3</v>
      </c>
      <c r="V1977" s="1">
        <v>44846</v>
      </c>
      <c r="W1977" t="s">
        <v>62</v>
      </c>
      <c r="X1977" t="s">
        <v>42</v>
      </c>
      <c r="Y1977" t="s">
        <v>43</v>
      </c>
      <c r="Z1977">
        <v>2</v>
      </c>
      <c r="AA1977">
        <v>190.49</v>
      </c>
      <c r="AB1977">
        <v>34</v>
      </c>
    </row>
    <row r="1978" spans="1:28" x14ac:dyDescent="0.25">
      <c r="A1978">
        <v>2500</v>
      </c>
      <c r="B1978" s="1">
        <v>43671</v>
      </c>
      <c r="C1978" t="s">
        <v>128</v>
      </c>
      <c r="D1978" t="s">
        <v>69</v>
      </c>
      <c r="E1978" t="s">
        <v>30</v>
      </c>
      <c r="F1978" t="s">
        <v>55</v>
      </c>
      <c r="G1978" t="s">
        <v>32</v>
      </c>
      <c r="H1978" t="s">
        <v>46</v>
      </c>
      <c r="I1978" t="s">
        <v>129</v>
      </c>
      <c r="J1978" t="s">
        <v>70</v>
      </c>
      <c r="K1978" s="1">
        <v>17701</v>
      </c>
      <c r="L1978" t="s">
        <v>36</v>
      </c>
      <c r="M1978" t="s">
        <v>48</v>
      </c>
      <c r="N1978" t="s">
        <v>49</v>
      </c>
      <c r="O1978" t="s">
        <v>67</v>
      </c>
      <c r="P1978" t="s">
        <v>40</v>
      </c>
      <c r="Q1978">
        <v>2</v>
      </c>
      <c r="R1978" s="1">
        <v>45108</v>
      </c>
      <c r="S1978">
        <v>1</v>
      </c>
      <c r="T1978">
        <v>3</v>
      </c>
      <c r="U1978">
        <v>5</v>
      </c>
      <c r="V1978" s="1">
        <v>45115</v>
      </c>
      <c r="W1978" t="s">
        <v>62</v>
      </c>
      <c r="X1978" t="s">
        <v>42</v>
      </c>
      <c r="Y1978" t="s">
        <v>63</v>
      </c>
      <c r="Z1978">
        <v>3</v>
      </c>
      <c r="AA1978">
        <v>961.33</v>
      </c>
      <c r="AB1978">
        <v>71</v>
      </c>
    </row>
    <row r="1979" spans="1:28" x14ac:dyDescent="0.25">
      <c r="A1979">
        <v>2501</v>
      </c>
      <c r="B1979" s="1">
        <v>44920</v>
      </c>
      <c r="C1979" t="s">
        <v>128</v>
      </c>
      <c r="D1979" t="s">
        <v>29</v>
      </c>
      <c r="E1979" t="s">
        <v>30</v>
      </c>
      <c r="F1979" t="s">
        <v>55</v>
      </c>
      <c r="G1979" t="s">
        <v>45</v>
      </c>
      <c r="H1979" t="s">
        <v>33</v>
      </c>
      <c r="I1979" t="s">
        <v>129</v>
      </c>
      <c r="J1979" t="s">
        <v>35</v>
      </c>
      <c r="K1979" s="1">
        <v>19279</v>
      </c>
      <c r="L1979" t="s">
        <v>36</v>
      </c>
      <c r="M1979" t="s">
        <v>48</v>
      </c>
      <c r="N1979" t="s">
        <v>72</v>
      </c>
      <c r="O1979" t="s">
        <v>77</v>
      </c>
      <c r="P1979" t="s">
        <v>40</v>
      </c>
      <c r="Q1979">
        <v>2</v>
      </c>
      <c r="R1979" s="1">
        <v>44947</v>
      </c>
      <c r="S1979">
        <v>1</v>
      </c>
      <c r="T1979">
        <v>5</v>
      </c>
      <c r="U1979">
        <v>3</v>
      </c>
      <c r="V1979" s="1">
        <v>44824</v>
      </c>
      <c r="W1979" t="s">
        <v>92</v>
      </c>
      <c r="X1979" t="s">
        <v>42</v>
      </c>
      <c r="Y1979" t="s">
        <v>63</v>
      </c>
      <c r="Z1979">
        <v>2</v>
      </c>
      <c r="AA1979">
        <v>608.46</v>
      </c>
      <c r="AB1979">
        <v>70</v>
      </c>
    </row>
    <row r="1980" spans="1:28" x14ac:dyDescent="0.25">
      <c r="A1980">
        <v>2502</v>
      </c>
      <c r="B1980" s="1">
        <v>43492</v>
      </c>
      <c r="C1980" t="s">
        <v>128</v>
      </c>
      <c r="D1980" t="s">
        <v>85</v>
      </c>
      <c r="E1980" t="s">
        <v>30</v>
      </c>
      <c r="F1980" t="s">
        <v>46</v>
      </c>
      <c r="G1980" t="s">
        <v>32</v>
      </c>
      <c r="H1980" t="s">
        <v>33</v>
      </c>
      <c r="I1980" t="s">
        <v>129</v>
      </c>
      <c r="J1980" t="s">
        <v>101</v>
      </c>
      <c r="K1980" s="1">
        <v>36317</v>
      </c>
      <c r="L1980" t="s">
        <v>36</v>
      </c>
      <c r="M1980" t="s">
        <v>48</v>
      </c>
      <c r="N1980" t="s">
        <v>38</v>
      </c>
      <c r="O1980" t="s">
        <v>77</v>
      </c>
      <c r="P1980" t="s">
        <v>40</v>
      </c>
      <c r="Q1980">
        <v>2</v>
      </c>
      <c r="R1980" s="1">
        <v>45128</v>
      </c>
      <c r="S1980">
        <v>3</v>
      </c>
      <c r="T1980">
        <v>3</v>
      </c>
      <c r="U1980">
        <v>5</v>
      </c>
      <c r="V1980" s="1">
        <v>44781</v>
      </c>
      <c r="W1980" t="s">
        <v>68</v>
      </c>
      <c r="X1980" t="s">
        <v>42</v>
      </c>
      <c r="Y1980" t="s">
        <v>73</v>
      </c>
      <c r="Z1980">
        <v>3</v>
      </c>
      <c r="AA1980">
        <v>971.57</v>
      </c>
      <c r="AB1980">
        <v>20</v>
      </c>
    </row>
    <row r="1981" spans="1:28" x14ac:dyDescent="0.25">
      <c r="A1981">
        <v>2503</v>
      </c>
      <c r="B1981" s="1">
        <v>44556</v>
      </c>
      <c r="C1981" t="s">
        <v>145</v>
      </c>
      <c r="D1981" t="s">
        <v>54</v>
      </c>
      <c r="E1981" t="s">
        <v>30</v>
      </c>
      <c r="F1981" t="s">
        <v>31</v>
      </c>
      <c r="G1981" t="s">
        <v>32</v>
      </c>
      <c r="H1981" t="s">
        <v>33</v>
      </c>
      <c r="I1981" t="s">
        <v>95</v>
      </c>
      <c r="J1981" t="s">
        <v>65</v>
      </c>
      <c r="K1981" s="1">
        <v>18255</v>
      </c>
      <c r="L1981" t="s">
        <v>36</v>
      </c>
      <c r="M1981" t="s">
        <v>48</v>
      </c>
      <c r="N1981" t="s">
        <v>38</v>
      </c>
      <c r="O1981" t="s">
        <v>67</v>
      </c>
      <c r="P1981" t="s">
        <v>40</v>
      </c>
      <c r="Q1981">
        <v>5</v>
      </c>
      <c r="R1981" s="1">
        <v>44901</v>
      </c>
      <c r="S1981">
        <v>1</v>
      </c>
      <c r="T1981">
        <v>1</v>
      </c>
      <c r="U1981">
        <v>1</v>
      </c>
      <c r="V1981" s="1">
        <v>45060</v>
      </c>
      <c r="W1981" t="s">
        <v>68</v>
      </c>
      <c r="X1981" t="s">
        <v>51</v>
      </c>
      <c r="Y1981" t="s">
        <v>52</v>
      </c>
      <c r="Z1981">
        <v>3</v>
      </c>
      <c r="AA1981">
        <v>354.28</v>
      </c>
      <c r="AB1981">
        <v>72</v>
      </c>
    </row>
    <row r="1982" spans="1:28" x14ac:dyDescent="0.25">
      <c r="A1982">
        <v>2504</v>
      </c>
      <c r="B1982" s="1">
        <v>44938</v>
      </c>
      <c r="C1982" t="s">
        <v>150</v>
      </c>
      <c r="D1982" t="s">
        <v>69</v>
      </c>
      <c r="E1982" t="s">
        <v>30</v>
      </c>
      <c r="F1982" t="s">
        <v>55</v>
      </c>
      <c r="G1982" t="s">
        <v>45</v>
      </c>
      <c r="H1982" t="s">
        <v>46</v>
      </c>
      <c r="I1982" t="s">
        <v>95</v>
      </c>
      <c r="J1982" t="s">
        <v>79</v>
      </c>
      <c r="K1982" s="1">
        <v>27806</v>
      </c>
      <c r="L1982" t="s">
        <v>36</v>
      </c>
      <c r="M1982" t="s">
        <v>48</v>
      </c>
      <c r="N1982" t="s">
        <v>72</v>
      </c>
      <c r="O1982" t="s">
        <v>61</v>
      </c>
      <c r="P1982" t="s">
        <v>40</v>
      </c>
      <c r="Q1982">
        <v>4</v>
      </c>
      <c r="R1982" s="1">
        <v>44856</v>
      </c>
      <c r="S1982">
        <v>1</v>
      </c>
      <c r="T1982">
        <v>5</v>
      </c>
      <c r="U1982">
        <v>3</v>
      </c>
      <c r="V1982" s="1">
        <v>44806</v>
      </c>
      <c r="W1982" t="s">
        <v>92</v>
      </c>
      <c r="X1982" t="s">
        <v>42</v>
      </c>
      <c r="Y1982" t="s">
        <v>43</v>
      </c>
      <c r="Z1982">
        <v>5</v>
      </c>
      <c r="AA1982">
        <v>108.02</v>
      </c>
      <c r="AB1982">
        <v>47</v>
      </c>
    </row>
    <row r="1983" spans="1:28" x14ac:dyDescent="0.25">
      <c r="A1983">
        <v>2505</v>
      </c>
      <c r="B1983" s="1">
        <v>43648</v>
      </c>
      <c r="C1983" t="s">
        <v>146</v>
      </c>
      <c r="D1983" t="s">
        <v>29</v>
      </c>
      <c r="E1983" t="s">
        <v>30</v>
      </c>
      <c r="F1983" t="s">
        <v>31</v>
      </c>
      <c r="G1983" t="s">
        <v>56</v>
      </c>
      <c r="H1983" t="s">
        <v>33</v>
      </c>
      <c r="I1983" t="s">
        <v>95</v>
      </c>
      <c r="J1983" t="s">
        <v>89</v>
      </c>
      <c r="K1983" s="1">
        <v>32264</v>
      </c>
      <c r="L1983" t="s">
        <v>36</v>
      </c>
      <c r="M1983" t="s">
        <v>48</v>
      </c>
      <c r="N1983" t="s">
        <v>84</v>
      </c>
      <c r="O1983" t="s">
        <v>61</v>
      </c>
      <c r="P1983" t="s">
        <v>40</v>
      </c>
      <c r="Q1983">
        <v>1</v>
      </c>
      <c r="R1983" s="1">
        <v>44864</v>
      </c>
      <c r="S1983">
        <v>3</v>
      </c>
      <c r="T1983">
        <v>2</v>
      </c>
      <c r="U1983">
        <v>3</v>
      </c>
      <c r="V1983" s="1">
        <v>44888</v>
      </c>
      <c r="W1983" t="s">
        <v>92</v>
      </c>
      <c r="X1983" t="s">
        <v>51</v>
      </c>
      <c r="Y1983" t="s">
        <v>63</v>
      </c>
      <c r="Z1983">
        <v>5</v>
      </c>
      <c r="AA1983">
        <v>508.85</v>
      </c>
      <c r="AB1983">
        <v>31</v>
      </c>
    </row>
    <row r="1984" spans="1:28" x14ac:dyDescent="0.25">
      <c r="A1984">
        <v>2506</v>
      </c>
      <c r="B1984" s="1">
        <v>44742</v>
      </c>
      <c r="C1984" t="s">
        <v>148</v>
      </c>
      <c r="D1984" t="s">
        <v>85</v>
      </c>
      <c r="E1984" t="s">
        <v>30</v>
      </c>
      <c r="F1984" t="s">
        <v>55</v>
      </c>
      <c r="G1984" t="s">
        <v>32</v>
      </c>
      <c r="H1984" t="s">
        <v>55</v>
      </c>
      <c r="I1984" t="s">
        <v>95</v>
      </c>
      <c r="J1984" t="s">
        <v>70</v>
      </c>
      <c r="K1984" s="1">
        <v>17360</v>
      </c>
      <c r="L1984" t="s">
        <v>36</v>
      </c>
      <c r="M1984" t="s">
        <v>48</v>
      </c>
      <c r="N1984" t="s">
        <v>38</v>
      </c>
      <c r="O1984" t="s">
        <v>61</v>
      </c>
      <c r="P1984" t="s">
        <v>40</v>
      </c>
      <c r="Q1984">
        <v>5</v>
      </c>
      <c r="R1984" s="1">
        <v>44808</v>
      </c>
      <c r="S1984">
        <v>3</v>
      </c>
      <c r="T1984">
        <v>3</v>
      </c>
      <c r="U1984">
        <v>2</v>
      </c>
      <c r="V1984" s="1">
        <v>44970</v>
      </c>
      <c r="W1984" t="s">
        <v>92</v>
      </c>
      <c r="X1984" t="s">
        <v>42</v>
      </c>
      <c r="Y1984" t="s">
        <v>73</v>
      </c>
      <c r="Z1984">
        <v>3</v>
      </c>
      <c r="AA1984">
        <v>811.4</v>
      </c>
      <c r="AB1984">
        <v>75</v>
      </c>
    </row>
    <row r="1985" spans="1:28" x14ac:dyDescent="0.25">
      <c r="A1985">
        <v>2507</v>
      </c>
      <c r="B1985" s="1">
        <v>44931</v>
      </c>
      <c r="C1985" t="s">
        <v>139</v>
      </c>
      <c r="D1985" t="s">
        <v>29</v>
      </c>
      <c r="E1985" t="s">
        <v>108</v>
      </c>
      <c r="F1985" t="s">
        <v>46</v>
      </c>
      <c r="G1985" t="s">
        <v>56</v>
      </c>
      <c r="H1985" t="s">
        <v>33</v>
      </c>
      <c r="I1985" t="s">
        <v>95</v>
      </c>
      <c r="J1985" t="s">
        <v>47</v>
      </c>
      <c r="K1985" s="1">
        <v>31296</v>
      </c>
      <c r="L1985" t="s">
        <v>36</v>
      </c>
      <c r="M1985" t="s">
        <v>37</v>
      </c>
      <c r="N1985" t="s">
        <v>38</v>
      </c>
      <c r="O1985" t="s">
        <v>61</v>
      </c>
      <c r="P1985" t="s">
        <v>40</v>
      </c>
      <c r="Q1985">
        <v>5</v>
      </c>
      <c r="R1985" s="1">
        <v>45138</v>
      </c>
      <c r="S1985">
        <v>2</v>
      </c>
      <c r="T1985">
        <v>3</v>
      </c>
      <c r="U1985">
        <v>4</v>
      </c>
      <c r="V1985" s="1">
        <v>44901</v>
      </c>
      <c r="W1985" t="s">
        <v>68</v>
      </c>
      <c r="X1985" t="s">
        <v>51</v>
      </c>
      <c r="Y1985" t="s">
        <v>52</v>
      </c>
      <c r="Z1985">
        <v>2</v>
      </c>
      <c r="AA1985">
        <v>680.09</v>
      </c>
      <c r="AB1985">
        <v>38</v>
      </c>
    </row>
    <row r="1986" spans="1:28" x14ac:dyDescent="0.25">
      <c r="A1986">
        <v>2508</v>
      </c>
      <c r="B1986" s="1">
        <v>43422</v>
      </c>
      <c r="C1986" t="s">
        <v>139</v>
      </c>
      <c r="D1986" t="s">
        <v>85</v>
      </c>
      <c r="E1986" t="s">
        <v>30</v>
      </c>
      <c r="F1986" t="s">
        <v>55</v>
      </c>
      <c r="G1986" t="s">
        <v>45</v>
      </c>
      <c r="H1986" t="s">
        <v>46</v>
      </c>
      <c r="I1986" t="s">
        <v>95</v>
      </c>
      <c r="J1986" t="s">
        <v>70</v>
      </c>
      <c r="K1986" s="1">
        <v>26470</v>
      </c>
      <c r="L1986" t="s">
        <v>36</v>
      </c>
      <c r="M1986" t="s">
        <v>48</v>
      </c>
      <c r="N1986" t="s">
        <v>60</v>
      </c>
      <c r="O1986" t="s">
        <v>61</v>
      </c>
      <c r="P1986" t="s">
        <v>40</v>
      </c>
      <c r="Q1986">
        <v>5</v>
      </c>
      <c r="R1986" s="1">
        <v>45108</v>
      </c>
      <c r="S1986">
        <v>1</v>
      </c>
      <c r="T1986">
        <v>4</v>
      </c>
      <c r="U1986">
        <v>1</v>
      </c>
      <c r="V1986" s="1">
        <v>45041</v>
      </c>
      <c r="W1986" t="s">
        <v>68</v>
      </c>
      <c r="X1986" t="s">
        <v>51</v>
      </c>
      <c r="Y1986" t="s">
        <v>63</v>
      </c>
      <c r="Z1986">
        <v>3</v>
      </c>
      <c r="AA1986">
        <v>133.88</v>
      </c>
      <c r="AB1986">
        <v>46</v>
      </c>
    </row>
    <row r="1987" spans="1:28" x14ac:dyDescent="0.25">
      <c r="A1987">
        <v>2509</v>
      </c>
      <c r="B1987" s="1">
        <v>44095</v>
      </c>
      <c r="C1987" t="s">
        <v>128</v>
      </c>
      <c r="D1987" t="s">
        <v>44</v>
      </c>
      <c r="E1987" t="s">
        <v>30</v>
      </c>
      <c r="F1987" t="s">
        <v>46</v>
      </c>
      <c r="G1987" t="s">
        <v>32</v>
      </c>
      <c r="H1987" t="s">
        <v>55</v>
      </c>
      <c r="I1987" t="s">
        <v>129</v>
      </c>
      <c r="J1987" t="s">
        <v>109</v>
      </c>
      <c r="K1987" s="1">
        <v>35873</v>
      </c>
      <c r="L1987" t="s">
        <v>36</v>
      </c>
      <c r="M1987" t="s">
        <v>37</v>
      </c>
      <c r="N1987" t="s">
        <v>49</v>
      </c>
      <c r="O1987" t="s">
        <v>67</v>
      </c>
      <c r="P1987" t="s">
        <v>40</v>
      </c>
      <c r="Q1987">
        <v>2</v>
      </c>
      <c r="R1987" s="1">
        <v>44995</v>
      </c>
      <c r="S1987">
        <v>1</v>
      </c>
      <c r="T1987">
        <v>2</v>
      </c>
      <c r="U1987">
        <v>3</v>
      </c>
      <c r="V1987" s="1">
        <v>44965</v>
      </c>
      <c r="W1987" t="s">
        <v>92</v>
      </c>
      <c r="X1987" t="s">
        <v>42</v>
      </c>
      <c r="Y1987" t="s">
        <v>63</v>
      </c>
      <c r="Z1987">
        <v>1</v>
      </c>
      <c r="AA1987">
        <v>433.69</v>
      </c>
      <c r="AB1987">
        <v>22</v>
      </c>
    </row>
    <row r="1988" spans="1:28" x14ac:dyDescent="0.25">
      <c r="A1988">
        <v>2510</v>
      </c>
      <c r="B1988" s="1">
        <v>43794</v>
      </c>
      <c r="C1988" t="s">
        <v>128</v>
      </c>
      <c r="D1988" t="s">
        <v>87</v>
      </c>
      <c r="E1988" t="s">
        <v>30</v>
      </c>
      <c r="F1988" t="s">
        <v>31</v>
      </c>
      <c r="G1988" t="s">
        <v>32</v>
      </c>
      <c r="H1988" t="s">
        <v>33</v>
      </c>
      <c r="I1988" t="s">
        <v>129</v>
      </c>
      <c r="J1988" t="s">
        <v>47</v>
      </c>
      <c r="K1988" s="1">
        <v>32226</v>
      </c>
      <c r="L1988" t="s">
        <v>36</v>
      </c>
      <c r="M1988" t="s">
        <v>48</v>
      </c>
      <c r="N1988" t="s">
        <v>84</v>
      </c>
      <c r="O1988" t="s">
        <v>61</v>
      </c>
      <c r="P1988" t="s">
        <v>40</v>
      </c>
      <c r="Q1988">
        <v>1</v>
      </c>
      <c r="R1988" s="1">
        <v>44814</v>
      </c>
      <c r="S1988">
        <v>2</v>
      </c>
      <c r="T1988">
        <v>2</v>
      </c>
      <c r="U1988">
        <v>2</v>
      </c>
      <c r="V1988" s="1">
        <v>44795</v>
      </c>
      <c r="W1988" t="s">
        <v>50</v>
      </c>
      <c r="X1988" t="s">
        <v>42</v>
      </c>
      <c r="Y1988" t="s">
        <v>63</v>
      </c>
      <c r="Z1988">
        <v>2</v>
      </c>
      <c r="AA1988">
        <v>580.84</v>
      </c>
      <c r="AB1988">
        <v>31</v>
      </c>
    </row>
    <row r="1989" spans="1:28" x14ac:dyDescent="0.25">
      <c r="A1989">
        <v>2511</v>
      </c>
      <c r="B1989" s="1">
        <v>44232</v>
      </c>
      <c r="C1989" t="s">
        <v>128</v>
      </c>
      <c r="D1989" t="s">
        <v>81</v>
      </c>
      <c r="E1989" t="s">
        <v>30</v>
      </c>
      <c r="F1989" t="s">
        <v>55</v>
      </c>
      <c r="G1989" t="s">
        <v>32</v>
      </c>
      <c r="H1989" t="s">
        <v>46</v>
      </c>
      <c r="I1989" t="s">
        <v>129</v>
      </c>
      <c r="J1989" t="s">
        <v>79</v>
      </c>
      <c r="K1989" s="1">
        <v>17163</v>
      </c>
      <c r="L1989" t="s">
        <v>36</v>
      </c>
      <c r="M1989" t="s">
        <v>48</v>
      </c>
      <c r="N1989" t="s">
        <v>84</v>
      </c>
      <c r="O1989" t="s">
        <v>61</v>
      </c>
      <c r="P1989" t="s">
        <v>40</v>
      </c>
      <c r="Q1989">
        <v>4</v>
      </c>
      <c r="R1989" s="1">
        <v>45101</v>
      </c>
      <c r="S1989">
        <v>4</v>
      </c>
      <c r="T1989">
        <v>3</v>
      </c>
      <c r="U1989">
        <v>1</v>
      </c>
      <c r="V1989" s="1">
        <v>45036</v>
      </c>
      <c r="W1989" t="s">
        <v>68</v>
      </c>
      <c r="X1989" t="s">
        <v>51</v>
      </c>
      <c r="Y1989" t="s">
        <v>52</v>
      </c>
      <c r="Z1989">
        <v>4</v>
      </c>
      <c r="AA1989">
        <v>830.45</v>
      </c>
      <c r="AB1989">
        <v>75</v>
      </c>
    </row>
    <row r="1990" spans="1:28" x14ac:dyDescent="0.25">
      <c r="A1990">
        <v>2512</v>
      </c>
      <c r="B1990" s="1">
        <v>45032</v>
      </c>
      <c r="C1990" t="s">
        <v>128</v>
      </c>
      <c r="D1990" t="s">
        <v>54</v>
      </c>
      <c r="E1990" t="s">
        <v>30</v>
      </c>
      <c r="F1990" t="s">
        <v>46</v>
      </c>
      <c r="G1990" t="s">
        <v>56</v>
      </c>
      <c r="H1990" t="s">
        <v>33</v>
      </c>
      <c r="I1990" t="s">
        <v>129</v>
      </c>
      <c r="J1990" t="s">
        <v>70</v>
      </c>
      <c r="K1990" s="1">
        <v>24537</v>
      </c>
      <c r="L1990" t="s">
        <v>36</v>
      </c>
      <c r="M1990" t="s">
        <v>48</v>
      </c>
      <c r="N1990" t="s">
        <v>49</v>
      </c>
      <c r="O1990" t="s">
        <v>39</v>
      </c>
      <c r="P1990" t="s">
        <v>40</v>
      </c>
      <c r="Q1990">
        <v>4</v>
      </c>
      <c r="R1990" s="1">
        <v>44806</v>
      </c>
      <c r="S1990">
        <v>1</v>
      </c>
      <c r="T1990">
        <v>4</v>
      </c>
      <c r="U1990">
        <v>2</v>
      </c>
      <c r="V1990" s="1">
        <v>44976</v>
      </c>
      <c r="W1990" t="s">
        <v>92</v>
      </c>
      <c r="X1990" t="s">
        <v>51</v>
      </c>
      <c r="Y1990" t="s">
        <v>43</v>
      </c>
      <c r="Z1990">
        <v>5</v>
      </c>
      <c r="AA1990">
        <v>802.2</v>
      </c>
      <c r="AB1990">
        <v>56</v>
      </c>
    </row>
    <row r="1991" spans="1:28" x14ac:dyDescent="0.25">
      <c r="A1991">
        <v>2513</v>
      </c>
      <c r="B1991" s="1">
        <v>44427</v>
      </c>
      <c r="C1991" t="s">
        <v>145</v>
      </c>
      <c r="D1991" t="s">
        <v>94</v>
      </c>
      <c r="E1991" t="s">
        <v>30</v>
      </c>
      <c r="F1991" t="s">
        <v>55</v>
      </c>
      <c r="G1991" t="s">
        <v>45</v>
      </c>
      <c r="H1991" t="s">
        <v>55</v>
      </c>
      <c r="I1991" t="s">
        <v>95</v>
      </c>
      <c r="J1991" t="s">
        <v>75</v>
      </c>
      <c r="K1991" s="1">
        <v>15267</v>
      </c>
      <c r="L1991" t="s">
        <v>36</v>
      </c>
      <c r="M1991" t="s">
        <v>48</v>
      </c>
      <c r="N1991" t="s">
        <v>84</v>
      </c>
      <c r="O1991" t="s">
        <v>77</v>
      </c>
      <c r="P1991" t="s">
        <v>40</v>
      </c>
      <c r="Q1991">
        <v>2</v>
      </c>
      <c r="R1991" s="1">
        <v>45013</v>
      </c>
      <c r="S1991">
        <v>5</v>
      </c>
      <c r="T1991">
        <v>2</v>
      </c>
      <c r="U1991">
        <v>4</v>
      </c>
      <c r="V1991" s="1">
        <v>44900</v>
      </c>
      <c r="W1991" t="s">
        <v>92</v>
      </c>
      <c r="X1991" t="s">
        <v>42</v>
      </c>
      <c r="Y1991" t="s">
        <v>43</v>
      </c>
      <c r="Z1991">
        <v>4</v>
      </c>
      <c r="AA1991">
        <v>337.06</v>
      </c>
      <c r="AB1991">
        <v>80</v>
      </c>
    </row>
    <row r="1992" spans="1:28" x14ac:dyDescent="0.25">
      <c r="A1992">
        <v>2514</v>
      </c>
      <c r="B1992" s="1">
        <v>44575</v>
      </c>
      <c r="C1992" t="s">
        <v>150</v>
      </c>
      <c r="D1992" t="s">
        <v>54</v>
      </c>
      <c r="E1992" t="s">
        <v>30</v>
      </c>
      <c r="F1992" t="s">
        <v>46</v>
      </c>
      <c r="G1992" t="s">
        <v>45</v>
      </c>
      <c r="H1992" t="s">
        <v>55</v>
      </c>
      <c r="I1992" t="s">
        <v>95</v>
      </c>
      <c r="J1992" t="s">
        <v>79</v>
      </c>
      <c r="K1992" s="1">
        <v>21072</v>
      </c>
      <c r="L1992" t="s">
        <v>36</v>
      </c>
      <c r="M1992" t="s">
        <v>48</v>
      </c>
      <c r="N1992" t="s">
        <v>38</v>
      </c>
      <c r="O1992" t="s">
        <v>61</v>
      </c>
      <c r="P1992" t="s">
        <v>40</v>
      </c>
      <c r="Q1992">
        <v>1</v>
      </c>
      <c r="R1992" s="1">
        <v>45087</v>
      </c>
      <c r="S1992">
        <v>5</v>
      </c>
      <c r="T1992">
        <v>2</v>
      </c>
      <c r="U1992">
        <v>2</v>
      </c>
      <c r="V1992" s="1">
        <v>45091</v>
      </c>
      <c r="W1992" t="s">
        <v>68</v>
      </c>
      <c r="X1992" t="s">
        <v>42</v>
      </c>
      <c r="Y1992" t="s">
        <v>52</v>
      </c>
      <c r="Z1992">
        <v>3</v>
      </c>
      <c r="AA1992">
        <v>538.16</v>
      </c>
      <c r="AB1992">
        <v>65</v>
      </c>
    </row>
    <row r="1993" spans="1:28" x14ac:dyDescent="0.25">
      <c r="A1993">
        <v>2515</v>
      </c>
      <c r="B1993" s="1">
        <v>43354</v>
      </c>
      <c r="C1993" t="s">
        <v>146</v>
      </c>
      <c r="D1993" t="s">
        <v>81</v>
      </c>
      <c r="E1993" t="s">
        <v>30</v>
      </c>
      <c r="F1993" t="s">
        <v>31</v>
      </c>
      <c r="G1993" t="s">
        <v>45</v>
      </c>
      <c r="H1993" t="s">
        <v>55</v>
      </c>
      <c r="I1993" t="s">
        <v>95</v>
      </c>
      <c r="J1993" t="s">
        <v>58</v>
      </c>
      <c r="K1993" s="1">
        <v>35226</v>
      </c>
      <c r="L1993" t="s">
        <v>36</v>
      </c>
      <c r="M1993" t="s">
        <v>48</v>
      </c>
      <c r="N1993" t="s">
        <v>49</v>
      </c>
      <c r="O1993" t="s">
        <v>61</v>
      </c>
      <c r="P1993" t="s">
        <v>40</v>
      </c>
      <c r="Q1993">
        <v>4</v>
      </c>
      <c r="R1993" s="1">
        <v>45013</v>
      </c>
      <c r="S1993">
        <v>1</v>
      </c>
      <c r="T1993">
        <v>1</v>
      </c>
      <c r="U1993">
        <v>1</v>
      </c>
      <c r="V1993" s="1">
        <v>45126</v>
      </c>
      <c r="W1993" t="s">
        <v>68</v>
      </c>
      <c r="X1993" t="s">
        <v>42</v>
      </c>
      <c r="Y1993" t="s">
        <v>73</v>
      </c>
      <c r="Z1993">
        <v>1</v>
      </c>
      <c r="AA1993">
        <v>190.1</v>
      </c>
      <c r="AB1993">
        <v>22</v>
      </c>
    </row>
    <row r="1994" spans="1:28" x14ac:dyDescent="0.25">
      <c r="A1994">
        <v>2516</v>
      </c>
      <c r="B1994" s="1">
        <v>44610</v>
      </c>
      <c r="C1994" t="s">
        <v>148</v>
      </c>
      <c r="D1994" t="s">
        <v>87</v>
      </c>
      <c r="E1994" t="s">
        <v>30</v>
      </c>
      <c r="F1994" t="s">
        <v>55</v>
      </c>
      <c r="G1994" t="s">
        <v>32</v>
      </c>
      <c r="H1994" t="s">
        <v>33</v>
      </c>
      <c r="I1994" t="s">
        <v>95</v>
      </c>
      <c r="J1994" t="s">
        <v>70</v>
      </c>
      <c r="K1994" s="1">
        <v>32714</v>
      </c>
      <c r="L1994" t="s">
        <v>36</v>
      </c>
      <c r="M1994" t="s">
        <v>48</v>
      </c>
      <c r="N1994" t="s">
        <v>49</v>
      </c>
      <c r="O1994" t="s">
        <v>39</v>
      </c>
      <c r="P1994" t="s">
        <v>40</v>
      </c>
      <c r="Q1994">
        <v>5</v>
      </c>
      <c r="R1994" s="1">
        <v>45061</v>
      </c>
      <c r="S1994">
        <v>5</v>
      </c>
      <c r="T1994">
        <v>1</v>
      </c>
      <c r="U1994">
        <v>5</v>
      </c>
      <c r="V1994" s="1">
        <v>44957</v>
      </c>
      <c r="W1994" t="s">
        <v>50</v>
      </c>
      <c r="X1994" t="s">
        <v>42</v>
      </c>
      <c r="Y1994" t="s">
        <v>63</v>
      </c>
      <c r="Z1994">
        <v>1</v>
      </c>
      <c r="AA1994">
        <v>397.27</v>
      </c>
      <c r="AB1994">
        <v>33</v>
      </c>
    </row>
    <row r="1995" spans="1:28" x14ac:dyDescent="0.25">
      <c r="A1995">
        <v>2517</v>
      </c>
      <c r="B1995" s="1">
        <v>43800</v>
      </c>
      <c r="C1995" t="s">
        <v>139</v>
      </c>
      <c r="D1995" t="s">
        <v>29</v>
      </c>
      <c r="E1995" t="s">
        <v>30</v>
      </c>
      <c r="F1995" t="s">
        <v>55</v>
      </c>
      <c r="G1995" t="s">
        <v>45</v>
      </c>
      <c r="H1995" t="s">
        <v>55</v>
      </c>
      <c r="I1995" t="s">
        <v>95</v>
      </c>
      <c r="J1995" t="s">
        <v>47</v>
      </c>
      <c r="K1995" s="1">
        <v>23052</v>
      </c>
      <c r="L1995" t="s">
        <v>36</v>
      </c>
      <c r="M1995" t="s">
        <v>48</v>
      </c>
      <c r="N1995" t="s">
        <v>84</v>
      </c>
      <c r="O1995" t="s">
        <v>61</v>
      </c>
      <c r="P1995" t="s">
        <v>40</v>
      </c>
      <c r="Q1995">
        <v>2</v>
      </c>
      <c r="R1995" s="1">
        <v>45112</v>
      </c>
      <c r="S1995">
        <v>5</v>
      </c>
      <c r="T1995">
        <v>5</v>
      </c>
      <c r="U1995">
        <v>1</v>
      </c>
      <c r="V1995" s="1">
        <v>45017</v>
      </c>
      <c r="W1995" t="s">
        <v>68</v>
      </c>
      <c r="X1995" t="s">
        <v>42</v>
      </c>
      <c r="Y1995" t="s">
        <v>52</v>
      </c>
      <c r="Z1995">
        <v>5</v>
      </c>
      <c r="AA1995">
        <v>826.65</v>
      </c>
      <c r="AB1995">
        <v>56</v>
      </c>
    </row>
    <row r="1996" spans="1:28" x14ac:dyDescent="0.25">
      <c r="A1996">
        <v>2518</v>
      </c>
      <c r="B1996" s="1">
        <v>44255</v>
      </c>
      <c r="C1996" t="s">
        <v>139</v>
      </c>
      <c r="D1996" t="s">
        <v>85</v>
      </c>
      <c r="E1996" t="s">
        <v>30</v>
      </c>
      <c r="F1996" t="s">
        <v>55</v>
      </c>
      <c r="G1996" t="s">
        <v>45</v>
      </c>
      <c r="H1996" t="s">
        <v>55</v>
      </c>
      <c r="I1996" t="s">
        <v>95</v>
      </c>
      <c r="J1996" t="s">
        <v>101</v>
      </c>
      <c r="K1996" s="1">
        <v>23371</v>
      </c>
      <c r="L1996" t="s">
        <v>36</v>
      </c>
      <c r="M1996" t="s">
        <v>48</v>
      </c>
      <c r="N1996" t="s">
        <v>38</v>
      </c>
      <c r="O1996" t="s">
        <v>39</v>
      </c>
      <c r="P1996" t="s">
        <v>40</v>
      </c>
      <c r="Q1996">
        <v>4</v>
      </c>
      <c r="R1996" s="1">
        <v>44923</v>
      </c>
      <c r="S1996">
        <v>4</v>
      </c>
      <c r="T1996">
        <v>2</v>
      </c>
      <c r="U1996">
        <v>1</v>
      </c>
      <c r="V1996" s="1">
        <v>44863</v>
      </c>
      <c r="W1996" t="s">
        <v>50</v>
      </c>
      <c r="X1996" t="s">
        <v>42</v>
      </c>
      <c r="Y1996" t="s">
        <v>63</v>
      </c>
      <c r="Z1996">
        <v>4</v>
      </c>
      <c r="AA1996">
        <v>732.18</v>
      </c>
      <c r="AB1996">
        <v>58</v>
      </c>
    </row>
    <row r="1997" spans="1:28" x14ac:dyDescent="0.25">
      <c r="A1997">
        <v>2519</v>
      </c>
      <c r="B1997" s="1">
        <v>44513</v>
      </c>
      <c r="C1997" t="s">
        <v>128</v>
      </c>
      <c r="D1997" t="s">
        <v>81</v>
      </c>
      <c r="E1997" t="s">
        <v>30</v>
      </c>
      <c r="F1997" t="s">
        <v>46</v>
      </c>
      <c r="G1997" t="s">
        <v>45</v>
      </c>
      <c r="H1997" t="s">
        <v>46</v>
      </c>
      <c r="I1997" t="s">
        <v>129</v>
      </c>
      <c r="J1997" t="s">
        <v>89</v>
      </c>
      <c r="K1997" s="1">
        <v>23145</v>
      </c>
      <c r="L1997" t="s">
        <v>36</v>
      </c>
      <c r="M1997" t="s">
        <v>37</v>
      </c>
      <c r="N1997" t="s">
        <v>38</v>
      </c>
      <c r="O1997" t="s">
        <v>67</v>
      </c>
      <c r="P1997" t="s">
        <v>40</v>
      </c>
      <c r="Q1997">
        <v>4</v>
      </c>
      <c r="R1997" s="1">
        <v>44807</v>
      </c>
      <c r="S1997">
        <v>3</v>
      </c>
      <c r="T1997">
        <v>5</v>
      </c>
      <c r="U1997">
        <v>5</v>
      </c>
      <c r="V1997" s="1">
        <v>44965</v>
      </c>
      <c r="W1997" t="s">
        <v>68</v>
      </c>
      <c r="X1997" t="s">
        <v>51</v>
      </c>
      <c r="Y1997" t="s">
        <v>43</v>
      </c>
      <c r="Z1997">
        <v>2</v>
      </c>
      <c r="AA1997">
        <v>564.38</v>
      </c>
      <c r="AB1997">
        <v>58</v>
      </c>
    </row>
    <row r="1998" spans="1:28" x14ac:dyDescent="0.25">
      <c r="A1998">
        <v>2520</v>
      </c>
      <c r="B1998" s="1">
        <v>44101</v>
      </c>
      <c r="C1998" t="s">
        <v>128</v>
      </c>
      <c r="D1998" t="s">
        <v>54</v>
      </c>
      <c r="E1998" t="s">
        <v>30</v>
      </c>
      <c r="F1998" t="s">
        <v>46</v>
      </c>
      <c r="G1998" t="s">
        <v>32</v>
      </c>
      <c r="H1998" t="s">
        <v>46</v>
      </c>
      <c r="I1998" t="s">
        <v>129</v>
      </c>
      <c r="J1998" t="s">
        <v>96</v>
      </c>
      <c r="K1998" s="1">
        <v>17701</v>
      </c>
      <c r="L1998" t="s">
        <v>36</v>
      </c>
      <c r="M1998" t="s">
        <v>48</v>
      </c>
      <c r="N1998" t="s">
        <v>84</v>
      </c>
      <c r="O1998" t="s">
        <v>77</v>
      </c>
      <c r="P1998" t="s">
        <v>40</v>
      </c>
      <c r="Q1998">
        <v>1</v>
      </c>
      <c r="R1998" s="1">
        <v>44963</v>
      </c>
      <c r="S1998">
        <v>2</v>
      </c>
      <c r="T1998">
        <v>1</v>
      </c>
      <c r="U1998">
        <v>1</v>
      </c>
      <c r="V1998" s="1">
        <v>44964</v>
      </c>
      <c r="W1998" t="s">
        <v>50</v>
      </c>
      <c r="X1998" t="s">
        <v>42</v>
      </c>
      <c r="Y1998" t="s">
        <v>52</v>
      </c>
      <c r="Z1998">
        <v>2</v>
      </c>
      <c r="AA1998">
        <v>512.02</v>
      </c>
      <c r="AB1998">
        <v>72</v>
      </c>
    </row>
    <row r="1999" spans="1:28" x14ac:dyDescent="0.25">
      <c r="A1999">
        <v>2521</v>
      </c>
      <c r="B1999" s="1">
        <v>44807</v>
      </c>
      <c r="C1999" t="s">
        <v>128</v>
      </c>
      <c r="D1999" t="s">
        <v>69</v>
      </c>
      <c r="E1999" t="s">
        <v>30</v>
      </c>
      <c r="F1999" t="s">
        <v>31</v>
      </c>
      <c r="G1999" t="s">
        <v>32</v>
      </c>
      <c r="H1999" t="s">
        <v>33</v>
      </c>
      <c r="I1999" t="s">
        <v>129</v>
      </c>
      <c r="J1999" t="s">
        <v>79</v>
      </c>
      <c r="K1999" s="1">
        <v>19960</v>
      </c>
      <c r="L1999" t="s">
        <v>36</v>
      </c>
      <c r="M1999" t="s">
        <v>48</v>
      </c>
      <c r="N1999" t="s">
        <v>38</v>
      </c>
      <c r="O1999" t="s">
        <v>77</v>
      </c>
      <c r="P1999" t="s">
        <v>40</v>
      </c>
      <c r="Q1999">
        <v>1</v>
      </c>
      <c r="R1999" s="1">
        <v>45084</v>
      </c>
      <c r="S1999">
        <v>4</v>
      </c>
      <c r="T1999">
        <v>4</v>
      </c>
      <c r="U1999">
        <v>4</v>
      </c>
      <c r="V1999" s="1">
        <v>44883</v>
      </c>
      <c r="W1999" t="s">
        <v>62</v>
      </c>
      <c r="X1999" t="s">
        <v>42</v>
      </c>
      <c r="Y1999" t="s">
        <v>63</v>
      </c>
      <c r="Z1999">
        <v>1</v>
      </c>
      <c r="AA1999">
        <v>599.41</v>
      </c>
      <c r="AB1999">
        <v>68</v>
      </c>
    </row>
    <row r="2000" spans="1:28" x14ac:dyDescent="0.25">
      <c r="A2000">
        <v>2522</v>
      </c>
      <c r="B2000" s="1">
        <v>44113</v>
      </c>
      <c r="C2000" t="s">
        <v>145</v>
      </c>
      <c r="D2000" t="s">
        <v>54</v>
      </c>
      <c r="E2000" t="s">
        <v>30</v>
      </c>
      <c r="F2000" t="s">
        <v>55</v>
      </c>
      <c r="G2000" t="s">
        <v>32</v>
      </c>
      <c r="H2000" t="s">
        <v>33</v>
      </c>
      <c r="I2000" t="s">
        <v>95</v>
      </c>
      <c r="J2000" t="s">
        <v>70</v>
      </c>
      <c r="K2000" s="1">
        <v>17919</v>
      </c>
      <c r="L2000" t="s">
        <v>36</v>
      </c>
      <c r="M2000" t="s">
        <v>48</v>
      </c>
      <c r="N2000" t="s">
        <v>60</v>
      </c>
      <c r="O2000" t="s">
        <v>67</v>
      </c>
      <c r="P2000" t="s">
        <v>40</v>
      </c>
      <c r="Q2000">
        <v>4</v>
      </c>
      <c r="R2000" s="1">
        <v>44786</v>
      </c>
      <c r="S2000">
        <v>3</v>
      </c>
      <c r="T2000">
        <v>3</v>
      </c>
      <c r="U2000">
        <v>2</v>
      </c>
      <c r="V2000" s="1">
        <v>45107</v>
      </c>
      <c r="W2000" t="s">
        <v>92</v>
      </c>
      <c r="X2000" t="s">
        <v>42</v>
      </c>
      <c r="Y2000" t="s">
        <v>73</v>
      </c>
      <c r="Z2000">
        <v>4</v>
      </c>
      <c r="AA2000">
        <v>839.04</v>
      </c>
      <c r="AB2000">
        <v>71</v>
      </c>
    </row>
    <row r="2001" spans="1:28" x14ac:dyDescent="0.25">
      <c r="A2001">
        <v>2523</v>
      </c>
      <c r="B2001" s="1">
        <v>44506</v>
      </c>
      <c r="C2001" t="s">
        <v>150</v>
      </c>
      <c r="D2001" t="s">
        <v>69</v>
      </c>
      <c r="E2001" t="s">
        <v>30</v>
      </c>
      <c r="F2001" t="s">
        <v>55</v>
      </c>
      <c r="G2001" t="s">
        <v>45</v>
      </c>
      <c r="H2001" t="s">
        <v>33</v>
      </c>
      <c r="I2001" t="s">
        <v>95</v>
      </c>
      <c r="J2001" t="s">
        <v>65</v>
      </c>
      <c r="K2001" s="1">
        <v>25819</v>
      </c>
      <c r="L2001" t="s">
        <v>36</v>
      </c>
      <c r="M2001" t="s">
        <v>48</v>
      </c>
      <c r="N2001" t="s">
        <v>49</v>
      </c>
      <c r="O2001" t="s">
        <v>61</v>
      </c>
      <c r="P2001" t="s">
        <v>40</v>
      </c>
      <c r="Q2001">
        <v>5</v>
      </c>
      <c r="R2001" s="1">
        <v>44974</v>
      </c>
      <c r="S2001">
        <v>1</v>
      </c>
      <c r="T2001">
        <v>1</v>
      </c>
      <c r="U2001">
        <v>3</v>
      </c>
      <c r="V2001" s="1">
        <v>45105</v>
      </c>
      <c r="W2001" t="s">
        <v>50</v>
      </c>
      <c r="X2001" t="s">
        <v>51</v>
      </c>
      <c r="Y2001" t="s">
        <v>52</v>
      </c>
      <c r="Z2001">
        <v>4</v>
      </c>
      <c r="AA2001">
        <v>391.4</v>
      </c>
      <c r="AB2001">
        <v>51</v>
      </c>
    </row>
    <row r="2002" spans="1:28" x14ac:dyDescent="0.25">
      <c r="A2002">
        <v>2524</v>
      </c>
      <c r="B2002" s="1">
        <v>45101</v>
      </c>
      <c r="C2002" t="s">
        <v>146</v>
      </c>
      <c r="D2002" t="s">
        <v>29</v>
      </c>
      <c r="E2002" t="s">
        <v>30</v>
      </c>
      <c r="F2002" t="s">
        <v>31</v>
      </c>
      <c r="G2002" t="s">
        <v>45</v>
      </c>
      <c r="H2002" t="s">
        <v>46</v>
      </c>
      <c r="I2002" t="s">
        <v>95</v>
      </c>
      <c r="J2002" t="s">
        <v>35</v>
      </c>
      <c r="K2002" s="1">
        <v>25279</v>
      </c>
      <c r="L2002" t="s">
        <v>36</v>
      </c>
      <c r="M2002" t="s">
        <v>48</v>
      </c>
      <c r="N2002" t="s">
        <v>72</v>
      </c>
      <c r="O2002" t="s">
        <v>67</v>
      </c>
      <c r="P2002" t="s">
        <v>40</v>
      </c>
      <c r="Q2002">
        <v>1</v>
      </c>
      <c r="R2002" s="1">
        <v>45117</v>
      </c>
      <c r="S2002">
        <v>3</v>
      </c>
      <c r="T2002">
        <v>3</v>
      </c>
      <c r="U2002">
        <v>4</v>
      </c>
      <c r="V2002" s="1">
        <v>44849</v>
      </c>
      <c r="W2002" t="s">
        <v>41</v>
      </c>
      <c r="X2002" t="s">
        <v>42</v>
      </c>
      <c r="Y2002" t="s">
        <v>52</v>
      </c>
      <c r="Z2002">
        <v>1</v>
      </c>
      <c r="AA2002">
        <v>569.5</v>
      </c>
      <c r="AB2002">
        <v>54</v>
      </c>
    </row>
    <row r="2003" spans="1:28" x14ac:dyDescent="0.25">
      <c r="A2003">
        <v>2525</v>
      </c>
      <c r="B2003" s="1">
        <v>44454</v>
      </c>
      <c r="C2003" t="s">
        <v>148</v>
      </c>
      <c r="D2003" t="s">
        <v>85</v>
      </c>
      <c r="E2003" t="s">
        <v>30</v>
      </c>
      <c r="F2003" t="s">
        <v>55</v>
      </c>
      <c r="G2003" t="s">
        <v>56</v>
      </c>
      <c r="H2003" t="s">
        <v>55</v>
      </c>
      <c r="I2003" t="s">
        <v>57</v>
      </c>
      <c r="J2003" t="s">
        <v>65</v>
      </c>
      <c r="K2003" s="1">
        <v>19031</v>
      </c>
      <c r="L2003" t="s">
        <v>36</v>
      </c>
      <c r="M2003" t="s">
        <v>48</v>
      </c>
      <c r="N2003" t="s">
        <v>60</v>
      </c>
      <c r="O2003" t="s">
        <v>67</v>
      </c>
      <c r="P2003" t="s">
        <v>40</v>
      </c>
      <c r="Q2003">
        <v>2</v>
      </c>
      <c r="R2003" s="1">
        <v>45130</v>
      </c>
      <c r="S2003">
        <v>2</v>
      </c>
      <c r="T2003">
        <v>5</v>
      </c>
      <c r="U2003">
        <v>1</v>
      </c>
      <c r="V2003" s="1">
        <v>45040</v>
      </c>
      <c r="W2003" t="s">
        <v>41</v>
      </c>
      <c r="X2003" t="s">
        <v>51</v>
      </c>
      <c r="Y2003" t="s">
        <v>52</v>
      </c>
      <c r="Z2003">
        <v>3</v>
      </c>
      <c r="AA2003">
        <v>450.81</v>
      </c>
      <c r="AB2003">
        <v>69</v>
      </c>
    </row>
    <row r="2004" spans="1:28" x14ac:dyDescent="0.25">
      <c r="A2004">
        <v>2526</v>
      </c>
      <c r="B2004" s="1">
        <v>44848</v>
      </c>
      <c r="C2004" t="s">
        <v>139</v>
      </c>
      <c r="D2004" t="s">
        <v>81</v>
      </c>
      <c r="E2004" t="s">
        <v>30</v>
      </c>
      <c r="F2004" t="s">
        <v>31</v>
      </c>
      <c r="G2004" t="s">
        <v>32</v>
      </c>
      <c r="H2004" t="s">
        <v>46</v>
      </c>
      <c r="I2004" t="s">
        <v>95</v>
      </c>
      <c r="J2004" t="s">
        <v>79</v>
      </c>
      <c r="K2004" s="1">
        <v>23464</v>
      </c>
      <c r="L2004" t="s">
        <v>36</v>
      </c>
      <c r="M2004" t="s">
        <v>37</v>
      </c>
      <c r="N2004" t="s">
        <v>60</v>
      </c>
      <c r="O2004" t="s">
        <v>61</v>
      </c>
      <c r="P2004" t="s">
        <v>40</v>
      </c>
      <c r="Q2004">
        <v>1</v>
      </c>
      <c r="R2004" s="1">
        <v>44856</v>
      </c>
      <c r="S2004">
        <v>1</v>
      </c>
      <c r="T2004">
        <v>1</v>
      </c>
      <c r="U2004">
        <v>1</v>
      </c>
      <c r="V2004" s="1">
        <v>45100</v>
      </c>
      <c r="W2004" t="s">
        <v>68</v>
      </c>
      <c r="X2004" t="s">
        <v>42</v>
      </c>
      <c r="Y2004" t="s">
        <v>73</v>
      </c>
      <c r="Z2004">
        <v>2</v>
      </c>
      <c r="AA2004">
        <v>265.45999999999998</v>
      </c>
      <c r="AB2004">
        <v>58</v>
      </c>
    </row>
    <row r="2005" spans="1:28" x14ac:dyDescent="0.25">
      <c r="A2005">
        <v>2527</v>
      </c>
      <c r="B2005" s="1">
        <v>43668</v>
      </c>
      <c r="C2005" t="s">
        <v>139</v>
      </c>
      <c r="D2005" t="s">
        <v>54</v>
      </c>
      <c r="E2005" t="s">
        <v>30</v>
      </c>
      <c r="F2005" t="s">
        <v>55</v>
      </c>
      <c r="G2005" t="s">
        <v>45</v>
      </c>
      <c r="H2005" t="s">
        <v>33</v>
      </c>
      <c r="I2005" t="s">
        <v>95</v>
      </c>
      <c r="J2005" t="s">
        <v>79</v>
      </c>
      <c r="K2005" s="1">
        <v>33403</v>
      </c>
      <c r="L2005" t="s">
        <v>36</v>
      </c>
      <c r="M2005" t="s">
        <v>48</v>
      </c>
      <c r="N2005" t="s">
        <v>84</v>
      </c>
      <c r="O2005" t="s">
        <v>67</v>
      </c>
      <c r="P2005" t="s">
        <v>40</v>
      </c>
      <c r="Q2005">
        <v>2</v>
      </c>
      <c r="R2005" s="1">
        <v>44862</v>
      </c>
      <c r="S2005">
        <v>3</v>
      </c>
      <c r="T2005">
        <v>4</v>
      </c>
      <c r="U2005">
        <v>5</v>
      </c>
      <c r="V2005" s="1">
        <v>44889</v>
      </c>
      <c r="W2005" t="s">
        <v>68</v>
      </c>
      <c r="X2005" t="s">
        <v>42</v>
      </c>
      <c r="Y2005" t="s">
        <v>73</v>
      </c>
      <c r="Z2005">
        <v>2</v>
      </c>
      <c r="AA2005">
        <v>462.98</v>
      </c>
      <c r="AB2005">
        <v>28</v>
      </c>
    </row>
    <row r="2006" spans="1:28" x14ac:dyDescent="0.25">
      <c r="A2006">
        <v>2528</v>
      </c>
      <c r="B2006" s="1">
        <v>45005</v>
      </c>
      <c r="C2006" t="s">
        <v>139</v>
      </c>
      <c r="D2006" t="s">
        <v>94</v>
      </c>
      <c r="E2006" t="s">
        <v>30</v>
      </c>
      <c r="F2006" t="s">
        <v>46</v>
      </c>
      <c r="G2006" t="s">
        <v>32</v>
      </c>
      <c r="H2006" t="s">
        <v>46</v>
      </c>
      <c r="I2006" t="s">
        <v>95</v>
      </c>
      <c r="J2006" t="s">
        <v>96</v>
      </c>
      <c r="K2006" s="1">
        <v>31207</v>
      </c>
      <c r="L2006" t="s">
        <v>36</v>
      </c>
      <c r="M2006" t="s">
        <v>48</v>
      </c>
      <c r="N2006" t="s">
        <v>38</v>
      </c>
      <c r="O2006" t="s">
        <v>67</v>
      </c>
      <c r="P2006" t="s">
        <v>40</v>
      </c>
      <c r="Q2006">
        <v>1</v>
      </c>
      <c r="R2006" s="1">
        <v>45117</v>
      </c>
      <c r="S2006">
        <v>2</v>
      </c>
      <c r="T2006">
        <v>4</v>
      </c>
      <c r="U2006">
        <v>2</v>
      </c>
      <c r="V2006" s="1">
        <v>45132</v>
      </c>
      <c r="W2006" t="s">
        <v>92</v>
      </c>
      <c r="X2006" t="s">
        <v>42</v>
      </c>
      <c r="Y2006" t="s">
        <v>73</v>
      </c>
      <c r="Z2006">
        <v>3</v>
      </c>
      <c r="AA2006">
        <v>760.34</v>
      </c>
      <c r="AB2006">
        <v>38</v>
      </c>
    </row>
    <row r="2007" spans="1:28" x14ac:dyDescent="0.25">
      <c r="A2007">
        <v>2529</v>
      </c>
      <c r="B2007" s="1">
        <v>44683</v>
      </c>
      <c r="C2007" t="s">
        <v>128</v>
      </c>
      <c r="D2007" t="s">
        <v>81</v>
      </c>
      <c r="E2007" t="s">
        <v>30</v>
      </c>
      <c r="F2007" t="s">
        <v>55</v>
      </c>
      <c r="G2007" t="s">
        <v>56</v>
      </c>
      <c r="H2007" t="s">
        <v>46</v>
      </c>
      <c r="I2007" t="s">
        <v>129</v>
      </c>
      <c r="J2007" t="s">
        <v>111</v>
      </c>
      <c r="K2007" s="1">
        <v>19496</v>
      </c>
      <c r="L2007" t="s">
        <v>36</v>
      </c>
      <c r="M2007" t="s">
        <v>37</v>
      </c>
      <c r="N2007" t="s">
        <v>60</v>
      </c>
      <c r="O2007" t="s">
        <v>61</v>
      </c>
      <c r="P2007" t="s">
        <v>40</v>
      </c>
      <c r="Q2007">
        <v>2</v>
      </c>
      <c r="R2007" s="1">
        <v>44903</v>
      </c>
      <c r="S2007">
        <v>4</v>
      </c>
      <c r="T2007">
        <v>5</v>
      </c>
      <c r="U2007">
        <v>1</v>
      </c>
      <c r="V2007" s="1">
        <v>44850</v>
      </c>
      <c r="W2007" t="s">
        <v>92</v>
      </c>
      <c r="X2007" t="s">
        <v>51</v>
      </c>
      <c r="Y2007" t="s">
        <v>43</v>
      </c>
      <c r="Z2007">
        <v>1</v>
      </c>
      <c r="AA2007">
        <v>383.84</v>
      </c>
      <c r="AB2007">
        <v>69</v>
      </c>
    </row>
    <row r="2008" spans="1:28" x14ac:dyDescent="0.25">
      <c r="A2008">
        <v>2530</v>
      </c>
      <c r="B2008" s="1">
        <v>44854</v>
      </c>
      <c r="C2008" t="s">
        <v>128</v>
      </c>
      <c r="D2008" t="s">
        <v>54</v>
      </c>
      <c r="E2008" t="s">
        <v>30</v>
      </c>
      <c r="F2008" t="s">
        <v>46</v>
      </c>
      <c r="G2008" t="s">
        <v>32</v>
      </c>
      <c r="H2008" t="s">
        <v>33</v>
      </c>
      <c r="I2008" t="s">
        <v>129</v>
      </c>
      <c r="J2008" t="s">
        <v>105</v>
      </c>
      <c r="K2008" s="1">
        <v>29322</v>
      </c>
      <c r="L2008" t="s">
        <v>36</v>
      </c>
      <c r="M2008" t="s">
        <v>48</v>
      </c>
      <c r="N2008" t="s">
        <v>38</v>
      </c>
      <c r="O2008" t="s">
        <v>77</v>
      </c>
      <c r="P2008" t="s">
        <v>40</v>
      </c>
      <c r="Q2008">
        <v>2</v>
      </c>
      <c r="R2008" s="1">
        <v>45125</v>
      </c>
      <c r="S2008">
        <v>4</v>
      </c>
      <c r="T2008">
        <v>1</v>
      </c>
      <c r="U2008">
        <v>1</v>
      </c>
      <c r="V2008" s="1">
        <v>44906</v>
      </c>
      <c r="W2008" t="s">
        <v>68</v>
      </c>
      <c r="X2008" t="s">
        <v>51</v>
      </c>
      <c r="Y2008" t="s">
        <v>43</v>
      </c>
      <c r="Z2008">
        <v>4</v>
      </c>
      <c r="AA2008">
        <v>723.57</v>
      </c>
      <c r="AB2008">
        <v>42</v>
      </c>
    </row>
    <row r="2009" spans="1:28" x14ac:dyDescent="0.25">
      <c r="A2009">
        <v>2531</v>
      </c>
      <c r="B2009" s="1">
        <v>45131</v>
      </c>
      <c r="C2009" t="s">
        <v>128</v>
      </c>
      <c r="D2009" t="s">
        <v>69</v>
      </c>
      <c r="E2009" t="s">
        <v>30</v>
      </c>
      <c r="F2009" t="s">
        <v>46</v>
      </c>
      <c r="G2009" t="s">
        <v>56</v>
      </c>
      <c r="H2009" t="s">
        <v>55</v>
      </c>
      <c r="I2009" t="s">
        <v>129</v>
      </c>
      <c r="J2009" t="s">
        <v>82</v>
      </c>
      <c r="K2009" s="1">
        <v>18769</v>
      </c>
      <c r="L2009" t="s">
        <v>36</v>
      </c>
      <c r="M2009" t="s">
        <v>48</v>
      </c>
      <c r="N2009" t="s">
        <v>72</v>
      </c>
      <c r="O2009" t="s">
        <v>39</v>
      </c>
      <c r="P2009" t="s">
        <v>40</v>
      </c>
      <c r="Q2009">
        <v>2</v>
      </c>
      <c r="R2009" s="1">
        <v>44801</v>
      </c>
      <c r="S2009">
        <v>2</v>
      </c>
      <c r="T2009">
        <v>5</v>
      </c>
      <c r="U2009">
        <v>4</v>
      </c>
      <c r="V2009" s="1">
        <v>44866</v>
      </c>
      <c r="W2009" t="s">
        <v>92</v>
      </c>
      <c r="X2009" t="s">
        <v>42</v>
      </c>
      <c r="Y2009" t="s">
        <v>52</v>
      </c>
      <c r="Z2009">
        <v>1</v>
      </c>
      <c r="AA2009">
        <v>725.34</v>
      </c>
      <c r="AB2009">
        <v>72</v>
      </c>
    </row>
    <row r="2010" spans="1:28" x14ac:dyDescent="0.25">
      <c r="A2010">
        <v>2532</v>
      </c>
      <c r="B2010" s="1">
        <v>44030</v>
      </c>
      <c r="C2010" t="s">
        <v>145</v>
      </c>
      <c r="D2010" t="s">
        <v>81</v>
      </c>
      <c r="E2010" t="s">
        <v>30</v>
      </c>
      <c r="F2010" t="s">
        <v>31</v>
      </c>
      <c r="G2010" t="s">
        <v>45</v>
      </c>
      <c r="H2010" t="s">
        <v>46</v>
      </c>
      <c r="I2010" t="s">
        <v>95</v>
      </c>
      <c r="J2010" t="s">
        <v>65</v>
      </c>
      <c r="K2010" s="1">
        <v>26546</v>
      </c>
      <c r="L2010" t="s">
        <v>36</v>
      </c>
      <c r="M2010" t="s">
        <v>48</v>
      </c>
      <c r="N2010" t="s">
        <v>60</v>
      </c>
      <c r="O2010" t="s">
        <v>39</v>
      </c>
      <c r="P2010" t="s">
        <v>40</v>
      </c>
      <c r="Q2010">
        <v>4</v>
      </c>
      <c r="R2010" s="1">
        <v>45011</v>
      </c>
      <c r="S2010">
        <v>1</v>
      </c>
      <c r="T2010">
        <v>1</v>
      </c>
      <c r="U2010">
        <v>4</v>
      </c>
      <c r="V2010" s="1">
        <v>45064</v>
      </c>
      <c r="W2010" t="s">
        <v>41</v>
      </c>
      <c r="X2010" t="s">
        <v>42</v>
      </c>
      <c r="Y2010" t="s">
        <v>52</v>
      </c>
      <c r="Z2010">
        <v>2</v>
      </c>
      <c r="AA2010">
        <v>119.48</v>
      </c>
      <c r="AB2010">
        <v>48</v>
      </c>
    </row>
    <row r="2011" spans="1:28" x14ac:dyDescent="0.25">
      <c r="A2011">
        <v>2533</v>
      </c>
      <c r="B2011" s="1">
        <v>44321</v>
      </c>
      <c r="C2011" t="s">
        <v>145</v>
      </c>
      <c r="D2011" t="s">
        <v>54</v>
      </c>
      <c r="E2011" t="s">
        <v>30</v>
      </c>
      <c r="F2011" t="s">
        <v>55</v>
      </c>
      <c r="G2011" t="s">
        <v>45</v>
      </c>
      <c r="H2011" t="s">
        <v>33</v>
      </c>
      <c r="I2011" t="s">
        <v>95</v>
      </c>
      <c r="J2011" t="s">
        <v>70</v>
      </c>
      <c r="K2011" s="1">
        <v>24271</v>
      </c>
      <c r="L2011" t="s">
        <v>36</v>
      </c>
      <c r="M2011" t="s">
        <v>48</v>
      </c>
      <c r="N2011" t="s">
        <v>38</v>
      </c>
      <c r="O2011" t="s">
        <v>77</v>
      </c>
      <c r="P2011" t="s">
        <v>40</v>
      </c>
      <c r="Q2011">
        <v>1</v>
      </c>
      <c r="R2011" s="1">
        <v>44793</v>
      </c>
      <c r="S2011">
        <v>1</v>
      </c>
      <c r="T2011">
        <v>1</v>
      </c>
      <c r="U2011">
        <v>3</v>
      </c>
      <c r="V2011" s="1">
        <v>45129</v>
      </c>
      <c r="W2011" t="s">
        <v>92</v>
      </c>
      <c r="X2011" t="s">
        <v>51</v>
      </c>
      <c r="Y2011" t="s">
        <v>63</v>
      </c>
      <c r="Z2011">
        <v>1</v>
      </c>
      <c r="AA2011">
        <v>226.93</v>
      </c>
      <c r="AB2011">
        <v>55</v>
      </c>
    </row>
    <row r="2012" spans="1:28" x14ac:dyDescent="0.25">
      <c r="A2012">
        <v>2534</v>
      </c>
      <c r="B2012" s="1">
        <v>43570</v>
      </c>
      <c r="C2012" t="s">
        <v>150</v>
      </c>
      <c r="D2012" t="s">
        <v>69</v>
      </c>
      <c r="E2012" t="s">
        <v>30</v>
      </c>
      <c r="F2012" t="s">
        <v>46</v>
      </c>
      <c r="G2012" t="s">
        <v>56</v>
      </c>
      <c r="H2012" t="s">
        <v>33</v>
      </c>
      <c r="I2012" t="s">
        <v>95</v>
      </c>
      <c r="J2012" t="s">
        <v>96</v>
      </c>
      <c r="K2012" s="1">
        <v>22102</v>
      </c>
      <c r="L2012" t="s">
        <v>36</v>
      </c>
      <c r="M2012" t="s">
        <v>48</v>
      </c>
      <c r="N2012" t="s">
        <v>60</v>
      </c>
      <c r="O2012" t="s">
        <v>77</v>
      </c>
      <c r="P2012" t="s">
        <v>40</v>
      </c>
      <c r="Q2012">
        <v>1</v>
      </c>
      <c r="R2012" s="1">
        <v>44849</v>
      </c>
      <c r="S2012">
        <v>2</v>
      </c>
      <c r="T2012">
        <v>2</v>
      </c>
      <c r="U2012">
        <v>5</v>
      </c>
      <c r="V2012" s="1">
        <v>44795</v>
      </c>
      <c r="W2012" t="s">
        <v>41</v>
      </c>
      <c r="X2012" t="s">
        <v>42</v>
      </c>
      <c r="Y2012" t="s">
        <v>73</v>
      </c>
      <c r="Z2012">
        <v>3</v>
      </c>
      <c r="AA2012">
        <v>739.85</v>
      </c>
      <c r="AB2012">
        <v>59</v>
      </c>
    </row>
    <row r="2013" spans="1:28" x14ac:dyDescent="0.25">
      <c r="A2013">
        <v>2535</v>
      </c>
      <c r="B2013" s="1">
        <v>44067</v>
      </c>
      <c r="C2013" t="s">
        <v>146</v>
      </c>
      <c r="D2013" t="s">
        <v>29</v>
      </c>
      <c r="E2013" t="s">
        <v>30</v>
      </c>
      <c r="F2013" t="s">
        <v>31</v>
      </c>
      <c r="G2013" t="s">
        <v>56</v>
      </c>
      <c r="H2013" t="s">
        <v>46</v>
      </c>
      <c r="I2013" t="s">
        <v>57</v>
      </c>
      <c r="J2013" t="s">
        <v>70</v>
      </c>
      <c r="K2013" s="1">
        <v>28755</v>
      </c>
      <c r="L2013" t="s">
        <v>36</v>
      </c>
      <c r="M2013" t="s">
        <v>48</v>
      </c>
      <c r="N2013" t="s">
        <v>60</v>
      </c>
      <c r="O2013" t="s">
        <v>61</v>
      </c>
      <c r="P2013" t="s">
        <v>40</v>
      </c>
      <c r="Q2013">
        <v>2</v>
      </c>
      <c r="R2013" s="1">
        <v>44779</v>
      </c>
      <c r="S2013">
        <v>2</v>
      </c>
      <c r="T2013">
        <v>5</v>
      </c>
      <c r="U2013">
        <v>2</v>
      </c>
      <c r="V2013" s="1">
        <v>44836</v>
      </c>
      <c r="W2013" t="s">
        <v>62</v>
      </c>
      <c r="X2013" t="s">
        <v>42</v>
      </c>
      <c r="Y2013" t="s">
        <v>52</v>
      </c>
      <c r="Z2013">
        <v>2</v>
      </c>
      <c r="AA2013">
        <v>369.68</v>
      </c>
      <c r="AB2013">
        <v>42</v>
      </c>
    </row>
    <row r="2014" spans="1:28" x14ac:dyDescent="0.25">
      <c r="A2014">
        <v>2536</v>
      </c>
      <c r="B2014" s="1">
        <v>44926</v>
      </c>
      <c r="C2014" t="s">
        <v>148</v>
      </c>
      <c r="D2014" t="s">
        <v>85</v>
      </c>
      <c r="E2014" t="s">
        <v>30</v>
      </c>
      <c r="F2014" t="s">
        <v>31</v>
      </c>
      <c r="G2014" t="s">
        <v>32</v>
      </c>
      <c r="H2014" t="s">
        <v>33</v>
      </c>
      <c r="I2014" t="s">
        <v>57</v>
      </c>
      <c r="J2014" t="s">
        <v>70</v>
      </c>
      <c r="K2014" s="1">
        <v>18662</v>
      </c>
      <c r="L2014" t="s">
        <v>36</v>
      </c>
      <c r="M2014" t="s">
        <v>48</v>
      </c>
      <c r="N2014" t="s">
        <v>49</v>
      </c>
      <c r="O2014" t="s">
        <v>67</v>
      </c>
      <c r="P2014" t="s">
        <v>40</v>
      </c>
      <c r="Q2014">
        <v>2</v>
      </c>
      <c r="R2014" s="1">
        <v>44911</v>
      </c>
      <c r="S2014">
        <v>2</v>
      </c>
      <c r="T2014">
        <v>1</v>
      </c>
      <c r="U2014">
        <v>2</v>
      </c>
      <c r="V2014" s="1">
        <v>44799</v>
      </c>
      <c r="W2014" t="s">
        <v>41</v>
      </c>
      <c r="X2014" t="s">
        <v>51</v>
      </c>
      <c r="Y2014" t="s">
        <v>63</v>
      </c>
      <c r="Z2014">
        <v>1</v>
      </c>
      <c r="AA2014">
        <v>243.63</v>
      </c>
      <c r="AB2014">
        <v>71</v>
      </c>
    </row>
    <row r="2015" spans="1:28" x14ac:dyDescent="0.25">
      <c r="A2015">
        <v>2537</v>
      </c>
      <c r="B2015" s="1">
        <v>44822</v>
      </c>
      <c r="C2015" t="s">
        <v>139</v>
      </c>
      <c r="D2015" t="s">
        <v>54</v>
      </c>
      <c r="E2015" t="s">
        <v>30</v>
      </c>
      <c r="F2015" t="s">
        <v>55</v>
      </c>
      <c r="G2015" t="s">
        <v>45</v>
      </c>
      <c r="H2015" t="s">
        <v>55</v>
      </c>
      <c r="I2015" t="s">
        <v>95</v>
      </c>
      <c r="J2015" t="s">
        <v>70</v>
      </c>
      <c r="K2015" s="1">
        <v>18833</v>
      </c>
      <c r="L2015" t="s">
        <v>36</v>
      </c>
      <c r="M2015" t="s">
        <v>37</v>
      </c>
      <c r="N2015" t="s">
        <v>38</v>
      </c>
      <c r="O2015" t="s">
        <v>61</v>
      </c>
      <c r="P2015" t="s">
        <v>40</v>
      </c>
      <c r="Q2015">
        <v>2</v>
      </c>
      <c r="R2015" s="1">
        <v>45133</v>
      </c>
      <c r="S2015">
        <v>4</v>
      </c>
      <c r="T2015">
        <v>5</v>
      </c>
      <c r="U2015">
        <v>4</v>
      </c>
      <c r="V2015" s="1">
        <v>45004</v>
      </c>
      <c r="W2015" t="s">
        <v>62</v>
      </c>
      <c r="X2015" t="s">
        <v>51</v>
      </c>
      <c r="Y2015" t="s">
        <v>43</v>
      </c>
      <c r="Z2015">
        <v>5</v>
      </c>
      <c r="AA2015">
        <v>475.8</v>
      </c>
      <c r="AB2015">
        <v>71</v>
      </c>
    </row>
    <row r="2016" spans="1:28" x14ac:dyDescent="0.25">
      <c r="A2016">
        <v>2538</v>
      </c>
      <c r="B2016" s="1">
        <v>43722</v>
      </c>
      <c r="C2016" t="s">
        <v>139</v>
      </c>
      <c r="D2016" t="s">
        <v>69</v>
      </c>
      <c r="E2016" t="s">
        <v>30</v>
      </c>
      <c r="F2016" t="s">
        <v>55</v>
      </c>
      <c r="G2016" t="s">
        <v>32</v>
      </c>
      <c r="H2016" t="s">
        <v>46</v>
      </c>
      <c r="I2016" t="s">
        <v>95</v>
      </c>
      <c r="J2016" t="s">
        <v>101</v>
      </c>
      <c r="K2016" s="1">
        <v>31462</v>
      </c>
      <c r="L2016" t="s">
        <v>36</v>
      </c>
      <c r="M2016" t="s">
        <v>37</v>
      </c>
      <c r="N2016" t="s">
        <v>49</v>
      </c>
      <c r="O2016" t="s">
        <v>61</v>
      </c>
      <c r="P2016" t="s">
        <v>40</v>
      </c>
      <c r="Q2016">
        <v>5</v>
      </c>
      <c r="R2016" s="1">
        <v>44836</v>
      </c>
      <c r="S2016">
        <v>5</v>
      </c>
      <c r="T2016">
        <v>4</v>
      </c>
      <c r="U2016">
        <v>5</v>
      </c>
      <c r="V2016" s="1">
        <v>45022</v>
      </c>
      <c r="W2016" t="s">
        <v>41</v>
      </c>
      <c r="X2016" t="s">
        <v>51</v>
      </c>
      <c r="Y2016" t="s">
        <v>73</v>
      </c>
      <c r="Z2016">
        <v>3</v>
      </c>
      <c r="AA2016">
        <v>418.25</v>
      </c>
      <c r="AB2016">
        <v>33</v>
      </c>
    </row>
    <row r="2017" spans="1:28" x14ac:dyDescent="0.25">
      <c r="A2017">
        <v>2539</v>
      </c>
      <c r="B2017" s="1">
        <v>43543</v>
      </c>
      <c r="C2017" t="s">
        <v>139</v>
      </c>
      <c r="D2017" t="s">
        <v>29</v>
      </c>
      <c r="E2017" t="s">
        <v>30</v>
      </c>
      <c r="F2017" t="s">
        <v>46</v>
      </c>
      <c r="G2017" t="s">
        <v>56</v>
      </c>
      <c r="H2017" t="s">
        <v>33</v>
      </c>
      <c r="I2017" t="s">
        <v>95</v>
      </c>
      <c r="J2017" t="s">
        <v>101</v>
      </c>
      <c r="K2017" s="1">
        <v>19636</v>
      </c>
      <c r="L2017" t="s">
        <v>36</v>
      </c>
      <c r="M2017" t="s">
        <v>48</v>
      </c>
      <c r="N2017" t="s">
        <v>72</v>
      </c>
      <c r="O2017" t="s">
        <v>67</v>
      </c>
      <c r="P2017" t="s">
        <v>40</v>
      </c>
      <c r="Q2017">
        <v>2</v>
      </c>
      <c r="R2017" s="1">
        <v>44903</v>
      </c>
      <c r="S2017">
        <v>4</v>
      </c>
      <c r="T2017">
        <v>2</v>
      </c>
      <c r="U2017">
        <v>3</v>
      </c>
      <c r="V2017" s="1">
        <v>44875</v>
      </c>
      <c r="W2017" t="s">
        <v>92</v>
      </c>
      <c r="X2017" t="s">
        <v>42</v>
      </c>
      <c r="Y2017" t="s">
        <v>73</v>
      </c>
      <c r="Z2017">
        <v>4</v>
      </c>
      <c r="AA2017">
        <v>703.84</v>
      </c>
      <c r="AB2017">
        <v>66</v>
      </c>
    </row>
    <row r="2018" spans="1:28" x14ac:dyDescent="0.25">
      <c r="A2018">
        <v>2540</v>
      </c>
      <c r="B2018" s="1">
        <v>44852</v>
      </c>
      <c r="C2018" t="s">
        <v>127</v>
      </c>
      <c r="D2018" t="s">
        <v>29</v>
      </c>
      <c r="E2018" t="s">
        <v>30</v>
      </c>
      <c r="F2018" t="s">
        <v>31</v>
      </c>
      <c r="G2018" t="s">
        <v>56</v>
      </c>
      <c r="H2018" t="s">
        <v>46</v>
      </c>
      <c r="I2018" t="s">
        <v>129</v>
      </c>
      <c r="J2018" t="s">
        <v>35</v>
      </c>
      <c r="K2018" s="1">
        <v>34572</v>
      </c>
      <c r="L2018" t="s">
        <v>36</v>
      </c>
      <c r="M2018" t="s">
        <v>37</v>
      </c>
      <c r="N2018" t="s">
        <v>72</v>
      </c>
      <c r="O2018" t="s">
        <v>77</v>
      </c>
      <c r="P2018" t="s">
        <v>40</v>
      </c>
      <c r="Q2018">
        <v>4</v>
      </c>
      <c r="R2018" s="1">
        <v>45032</v>
      </c>
      <c r="S2018">
        <v>3</v>
      </c>
      <c r="T2018">
        <v>4</v>
      </c>
      <c r="U2018">
        <v>4</v>
      </c>
      <c r="V2018" s="1">
        <v>44846</v>
      </c>
      <c r="W2018" t="s">
        <v>62</v>
      </c>
      <c r="X2018" t="s">
        <v>42</v>
      </c>
      <c r="Y2018" t="s">
        <v>43</v>
      </c>
      <c r="Z2018">
        <v>2</v>
      </c>
      <c r="AA2018">
        <v>602.26</v>
      </c>
      <c r="AB2018">
        <v>28</v>
      </c>
    </row>
    <row r="2019" spans="1:28" x14ac:dyDescent="0.25">
      <c r="A2019">
        <v>2541</v>
      </c>
      <c r="B2019" s="1">
        <v>44773</v>
      </c>
      <c r="C2019" t="s">
        <v>128</v>
      </c>
      <c r="D2019" t="s">
        <v>44</v>
      </c>
      <c r="E2019" t="s">
        <v>30</v>
      </c>
      <c r="F2019" t="s">
        <v>55</v>
      </c>
      <c r="G2019" t="s">
        <v>56</v>
      </c>
      <c r="H2019" t="s">
        <v>33</v>
      </c>
      <c r="I2019" t="s">
        <v>129</v>
      </c>
      <c r="J2019" t="s">
        <v>79</v>
      </c>
      <c r="K2019" s="1">
        <v>26673</v>
      </c>
      <c r="L2019" t="s">
        <v>36</v>
      </c>
      <c r="M2019" t="s">
        <v>37</v>
      </c>
      <c r="N2019" t="s">
        <v>60</v>
      </c>
      <c r="O2019" t="s">
        <v>67</v>
      </c>
      <c r="P2019" t="s">
        <v>40</v>
      </c>
      <c r="Q2019">
        <v>1</v>
      </c>
      <c r="R2019" s="1">
        <v>45129</v>
      </c>
      <c r="S2019">
        <v>3</v>
      </c>
      <c r="T2019">
        <v>4</v>
      </c>
      <c r="U2019">
        <v>3</v>
      </c>
      <c r="V2019" s="1">
        <v>44784</v>
      </c>
      <c r="W2019" t="s">
        <v>92</v>
      </c>
      <c r="X2019" t="s">
        <v>42</v>
      </c>
      <c r="Y2019" t="s">
        <v>73</v>
      </c>
      <c r="Z2019">
        <v>2</v>
      </c>
      <c r="AA2019">
        <v>517.83000000000004</v>
      </c>
      <c r="AB2019">
        <v>49</v>
      </c>
    </row>
    <row r="2020" spans="1:28" x14ac:dyDescent="0.25">
      <c r="A2020">
        <v>2542</v>
      </c>
      <c r="B2020" s="1">
        <v>44991</v>
      </c>
      <c r="C2020" t="s">
        <v>128</v>
      </c>
      <c r="D2020" t="s">
        <v>87</v>
      </c>
      <c r="E2020" t="s">
        <v>30</v>
      </c>
      <c r="F2020" t="s">
        <v>46</v>
      </c>
      <c r="G2020" t="s">
        <v>45</v>
      </c>
      <c r="H2020" t="s">
        <v>46</v>
      </c>
      <c r="I2020" t="s">
        <v>129</v>
      </c>
      <c r="J2020" t="s">
        <v>79</v>
      </c>
      <c r="K2020" s="1">
        <v>21794</v>
      </c>
      <c r="L2020" t="s">
        <v>36</v>
      </c>
      <c r="M2020" t="s">
        <v>48</v>
      </c>
      <c r="N2020" t="s">
        <v>72</v>
      </c>
      <c r="O2020" t="s">
        <v>61</v>
      </c>
      <c r="P2020" t="s">
        <v>40</v>
      </c>
      <c r="Q2020">
        <v>4</v>
      </c>
      <c r="R2020" s="1">
        <v>44825</v>
      </c>
      <c r="S2020">
        <v>2</v>
      </c>
      <c r="T2020">
        <v>1</v>
      </c>
      <c r="U2020">
        <v>3</v>
      </c>
      <c r="V2020" s="1">
        <v>44794</v>
      </c>
      <c r="W2020" t="s">
        <v>92</v>
      </c>
      <c r="X2020" t="s">
        <v>51</v>
      </c>
      <c r="Y2020" t="s">
        <v>63</v>
      </c>
      <c r="Z2020">
        <v>5</v>
      </c>
      <c r="AA2020">
        <v>605.99</v>
      </c>
      <c r="AB2020">
        <v>64</v>
      </c>
    </row>
    <row r="2021" spans="1:28" x14ac:dyDescent="0.25">
      <c r="A2021">
        <v>2543</v>
      </c>
      <c r="B2021" s="1">
        <v>43495</v>
      </c>
      <c r="C2021" t="s">
        <v>128</v>
      </c>
      <c r="D2021" t="s">
        <v>81</v>
      </c>
      <c r="E2021" t="s">
        <v>108</v>
      </c>
      <c r="F2021" t="s">
        <v>55</v>
      </c>
      <c r="G2021" t="s">
        <v>45</v>
      </c>
      <c r="H2021" t="s">
        <v>55</v>
      </c>
      <c r="I2021" t="s">
        <v>129</v>
      </c>
      <c r="J2021" t="s">
        <v>65</v>
      </c>
      <c r="K2021" s="1">
        <v>33597</v>
      </c>
      <c r="L2021" t="s">
        <v>36</v>
      </c>
      <c r="M2021" t="s">
        <v>48</v>
      </c>
      <c r="N2021" t="s">
        <v>38</v>
      </c>
      <c r="O2021" t="s">
        <v>77</v>
      </c>
      <c r="P2021" t="s">
        <v>40</v>
      </c>
      <c r="Q2021">
        <v>2</v>
      </c>
      <c r="R2021" s="1">
        <v>45113</v>
      </c>
      <c r="S2021">
        <v>3</v>
      </c>
      <c r="T2021">
        <v>4</v>
      </c>
      <c r="U2021">
        <v>3</v>
      </c>
      <c r="V2021" s="1">
        <v>44808</v>
      </c>
      <c r="W2021" t="s">
        <v>92</v>
      </c>
      <c r="X2021" t="s">
        <v>42</v>
      </c>
      <c r="Y2021" t="s">
        <v>73</v>
      </c>
      <c r="Z2021">
        <v>1</v>
      </c>
      <c r="AA2021">
        <v>100.45</v>
      </c>
      <c r="AB2021">
        <v>28</v>
      </c>
    </row>
    <row r="2022" spans="1:28" x14ac:dyDescent="0.25">
      <c r="A2022">
        <v>2544</v>
      </c>
      <c r="B2022" s="1">
        <v>45068</v>
      </c>
      <c r="C2022" t="s">
        <v>145</v>
      </c>
      <c r="D2022" t="s">
        <v>85</v>
      </c>
      <c r="E2022" t="s">
        <v>30</v>
      </c>
      <c r="F2022" t="s">
        <v>55</v>
      </c>
      <c r="G2022" t="s">
        <v>32</v>
      </c>
      <c r="H2022" t="s">
        <v>33</v>
      </c>
      <c r="I2022" t="s">
        <v>95</v>
      </c>
      <c r="J2022" t="s">
        <v>89</v>
      </c>
      <c r="K2022" s="1">
        <v>16906</v>
      </c>
      <c r="L2022" t="s">
        <v>36</v>
      </c>
      <c r="M2022" t="s">
        <v>48</v>
      </c>
      <c r="N2022" t="s">
        <v>38</v>
      </c>
      <c r="O2022" t="s">
        <v>67</v>
      </c>
      <c r="P2022" t="s">
        <v>40</v>
      </c>
      <c r="Q2022">
        <v>1</v>
      </c>
      <c r="R2022" s="1">
        <v>45114</v>
      </c>
      <c r="S2022">
        <v>2</v>
      </c>
      <c r="T2022">
        <v>3</v>
      </c>
      <c r="U2022">
        <v>2</v>
      </c>
      <c r="V2022" s="1">
        <v>44953</v>
      </c>
      <c r="W2022" t="s">
        <v>92</v>
      </c>
      <c r="X2022" t="s">
        <v>42</v>
      </c>
      <c r="Y2022" t="s">
        <v>63</v>
      </c>
      <c r="Z2022">
        <v>2</v>
      </c>
      <c r="AA2022">
        <v>767.56</v>
      </c>
      <c r="AB2022">
        <v>77</v>
      </c>
    </row>
    <row r="2023" spans="1:28" x14ac:dyDescent="0.25">
      <c r="A2023">
        <v>2545</v>
      </c>
      <c r="B2023" s="1">
        <v>43456</v>
      </c>
      <c r="C2023" t="s">
        <v>145</v>
      </c>
      <c r="D2023" t="s">
        <v>94</v>
      </c>
      <c r="E2023" t="s">
        <v>30</v>
      </c>
      <c r="F2023" t="s">
        <v>31</v>
      </c>
      <c r="G2023" t="s">
        <v>56</v>
      </c>
      <c r="H2023" t="s">
        <v>55</v>
      </c>
      <c r="I2023" t="s">
        <v>95</v>
      </c>
      <c r="J2023" t="s">
        <v>96</v>
      </c>
      <c r="K2023" s="1">
        <v>18909</v>
      </c>
      <c r="L2023" t="s">
        <v>36</v>
      </c>
      <c r="M2023" t="s">
        <v>48</v>
      </c>
      <c r="N2023" t="s">
        <v>49</v>
      </c>
      <c r="O2023" t="s">
        <v>39</v>
      </c>
      <c r="P2023" t="s">
        <v>40</v>
      </c>
      <c r="Q2023">
        <v>4</v>
      </c>
      <c r="R2023" s="1">
        <v>44969</v>
      </c>
      <c r="S2023">
        <v>3</v>
      </c>
      <c r="T2023">
        <v>2</v>
      </c>
      <c r="U2023">
        <v>3</v>
      </c>
      <c r="V2023" s="1">
        <v>45104</v>
      </c>
      <c r="W2023" t="s">
        <v>41</v>
      </c>
      <c r="X2023" t="s">
        <v>42</v>
      </c>
      <c r="Y2023" t="s">
        <v>63</v>
      </c>
      <c r="Z2023">
        <v>1</v>
      </c>
      <c r="AA2023">
        <v>352.45</v>
      </c>
      <c r="AB2023">
        <v>67</v>
      </c>
    </row>
    <row r="2024" spans="1:28" x14ac:dyDescent="0.25">
      <c r="A2024">
        <v>2546</v>
      </c>
      <c r="B2024" s="1">
        <v>44873</v>
      </c>
      <c r="C2024" t="s">
        <v>150</v>
      </c>
      <c r="D2024" t="s">
        <v>54</v>
      </c>
      <c r="E2024" t="s">
        <v>30</v>
      </c>
      <c r="F2024" t="s">
        <v>46</v>
      </c>
      <c r="G2024" t="s">
        <v>45</v>
      </c>
      <c r="H2024" t="s">
        <v>46</v>
      </c>
      <c r="I2024" t="s">
        <v>95</v>
      </c>
      <c r="J2024" t="s">
        <v>35</v>
      </c>
      <c r="K2024" s="1">
        <v>32918</v>
      </c>
      <c r="L2024" t="s">
        <v>36</v>
      </c>
      <c r="M2024" t="s">
        <v>48</v>
      </c>
      <c r="N2024" t="s">
        <v>60</v>
      </c>
      <c r="O2024" t="s">
        <v>67</v>
      </c>
      <c r="P2024" t="s">
        <v>40</v>
      </c>
      <c r="Q2024">
        <v>4</v>
      </c>
      <c r="R2024" s="1">
        <v>44871</v>
      </c>
      <c r="S2024">
        <v>4</v>
      </c>
      <c r="T2024">
        <v>4</v>
      </c>
      <c r="U2024">
        <v>5</v>
      </c>
      <c r="V2024" s="1">
        <v>45068</v>
      </c>
      <c r="W2024" t="s">
        <v>50</v>
      </c>
      <c r="X2024" t="s">
        <v>42</v>
      </c>
      <c r="Y2024" t="s">
        <v>63</v>
      </c>
      <c r="Z2024">
        <v>3</v>
      </c>
      <c r="AA2024">
        <v>463.57</v>
      </c>
      <c r="AB2024">
        <v>32</v>
      </c>
    </row>
    <row r="2025" spans="1:28" x14ac:dyDescent="0.25">
      <c r="A2025">
        <v>2547</v>
      </c>
      <c r="B2025" s="1">
        <v>44380</v>
      </c>
      <c r="C2025" t="s">
        <v>146</v>
      </c>
      <c r="D2025" t="s">
        <v>81</v>
      </c>
      <c r="E2025" t="s">
        <v>30</v>
      </c>
      <c r="F2025" t="s">
        <v>55</v>
      </c>
      <c r="G2025" t="s">
        <v>45</v>
      </c>
      <c r="H2025" t="s">
        <v>33</v>
      </c>
      <c r="I2025" t="s">
        <v>57</v>
      </c>
      <c r="J2025" t="s">
        <v>65</v>
      </c>
      <c r="K2025" s="1">
        <v>25764</v>
      </c>
      <c r="L2025" t="s">
        <v>36</v>
      </c>
      <c r="M2025" t="s">
        <v>48</v>
      </c>
      <c r="N2025" t="s">
        <v>49</v>
      </c>
      <c r="O2025" t="s">
        <v>39</v>
      </c>
      <c r="P2025" t="s">
        <v>40</v>
      </c>
      <c r="Q2025">
        <v>4</v>
      </c>
      <c r="R2025" s="1">
        <v>45072</v>
      </c>
      <c r="S2025">
        <v>2</v>
      </c>
      <c r="T2025">
        <v>5</v>
      </c>
      <c r="U2025">
        <v>1</v>
      </c>
      <c r="V2025" s="1">
        <v>44811</v>
      </c>
      <c r="W2025" t="s">
        <v>41</v>
      </c>
      <c r="X2025" t="s">
        <v>42</v>
      </c>
      <c r="Y2025" t="s">
        <v>63</v>
      </c>
      <c r="Z2025">
        <v>4</v>
      </c>
      <c r="AA2025">
        <v>372.08</v>
      </c>
      <c r="AB2025">
        <v>51</v>
      </c>
    </row>
    <row r="2026" spans="1:28" x14ac:dyDescent="0.25">
      <c r="A2026">
        <v>2548</v>
      </c>
      <c r="B2026" s="1">
        <v>43418</v>
      </c>
      <c r="C2026" t="s">
        <v>139</v>
      </c>
      <c r="D2026" t="s">
        <v>94</v>
      </c>
      <c r="E2026" t="s">
        <v>30</v>
      </c>
      <c r="F2026" t="s">
        <v>31</v>
      </c>
      <c r="G2026" t="s">
        <v>45</v>
      </c>
      <c r="H2026" t="s">
        <v>33</v>
      </c>
      <c r="I2026" t="s">
        <v>95</v>
      </c>
      <c r="J2026" t="s">
        <v>58</v>
      </c>
      <c r="K2026" s="1">
        <v>19771</v>
      </c>
      <c r="L2026" t="s">
        <v>36</v>
      </c>
      <c r="M2026" t="s">
        <v>37</v>
      </c>
      <c r="N2026" t="s">
        <v>60</v>
      </c>
      <c r="O2026" t="s">
        <v>77</v>
      </c>
      <c r="P2026" t="s">
        <v>40</v>
      </c>
      <c r="Q2026">
        <v>1</v>
      </c>
      <c r="R2026" s="1">
        <v>44780</v>
      </c>
      <c r="S2026">
        <v>2</v>
      </c>
      <c r="T2026">
        <v>5</v>
      </c>
      <c r="U2026">
        <v>3</v>
      </c>
      <c r="V2026" s="1">
        <v>44940</v>
      </c>
      <c r="W2026" t="s">
        <v>62</v>
      </c>
      <c r="X2026" t="s">
        <v>51</v>
      </c>
      <c r="Y2026" t="s">
        <v>43</v>
      </c>
      <c r="Z2026">
        <v>3</v>
      </c>
      <c r="AA2026">
        <v>670.58</v>
      </c>
      <c r="AB2026">
        <v>64</v>
      </c>
    </row>
    <row r="2027" spans="1:28" x14ac:dyDescent="0.25">
      <c r="A2027">
        <v>2549</v>
      </c>
      <c r="B2027" s="1">
        <v>44457</v>
      </c>
      <c r="C2027" t="s">
        <v>139</v>
      </c>
      <c r="D2027" t="s">
        <v>54</v>
      </c>
      <c r="E2027" t="s">
        <v>30</v>
      </c>
      <c r="F2027" t="s">
        <v>31</v>
      </c>
      <c r="G2027" t="s">
        <v>45</v>
      </c>
      <c r="H2027" t="s">
        <v>46</v>
      </c>
      <c r="I2027" t="s">
        <v>95</v>
      </c>
      <c r="J2027" t="s">
        <v>70</v>
      </c>
      <c r="K2027" s="1">
        <v>23196</v>
      </c>
      <c r="L2027" t="s">
        <v>36</v>
      </c>
      <c r="M2027" t="s">
        <v>37</v>
      </c>
      <c r="N2027" t="s">
        <v>38</v>
      </c>
      <c r="O2027" t="s">
        <v>77</v>
      </c>
      <c r="P2027" t="s">
        <v>40</v>
      </c>
      <c r="Q2027">
        <v>5</v>
      </c>
      <c r="R2027" s="1">
        <v>44944</v>
      </c>
      <c r="S2027">
        <v>4</v>
      </c>
      <c r="T2027">
        <v>3</v>
      </c>
      <c r="U2027">
        <v>5</v>
      </c>
      <c r="V2027" s="1">
        <v>44913</v>
      </c>
      <c r="W2027" t="s">
        <v>62</v>
      </c>
      <c r="X2027" t="s">
        <v>42</v>
      </c>
      <c r="Y2027" t="s">
        <v>73</v>
      </c>
      <c r="Z2027">
        <v>2</v>
      </c>
      <c r="AA2027">
        <v>399.97</v>
      </c>
      <c r="AB2027">
        <v>58</v>
      </c>
    </row>
    <row r="2028" spans="1:28" x14ac:dyDescent="0.25">
      <c r="A2028">
        <v>2550</v>
      </c>
      <c r="B2028" s="1">
        <v>44154</v>
      </c>
      <c r="C2028" t="s">
        <v>127</v>
      </c>
      <c r="D2028" t="s">
        <v>74</v>
      </c>
      <c r="E2028" t="s">
        <v>30</v>
      </c>
      <c r="F2028" t="s">
        <v>31</v>
      </c>
      <c r="G2028" t="s">
        <v>45</v>
      </c>
      <c r="H2028" t="s">
        <v>46</v>
      </c>
      <c r="I2028" t="s">
        <v>129</v>
      </c>
      <c r="J2028" t="s">
        <v>65</v>
      </c>
      <c r="K2028" s="1">
        <v>19109</v>
      </c>
      <c r="L2028" t="s">
        <v>36</v>
      </c>
      <c r="M2028" t="s">
        <v>37</v>
      </c>
      <c r="N2028" t="s">
        <v>38</v>
      </c>
      <c r="O2028" t="s">
        <v>39</v>
      </c>
      <c r="P2028" t="s">
        <v>40</v>
      </c>
      <c r="Q2028">
        <v>5</v>
      </c>
      <c r="R2028" s="1">
        <v>44927</v>
      </c>
      <c r="S2028">
        <v>3</v>
      </c>
      <c r="T2028">
        <v>1</v>
      </c>
      <c r="U2028">
        <v>1</v>
      </c>
      <c r="V2028" s="1">
        <v>44843</v>
      </c>
      <c r="W2028" t="s">
        <v>62</v>
      </c>
      <c r="X2028" t="s">
        <v>42</v>
      </c>
      <c r="Y2028" t="s">
        <v>52</v>
      </c>
      <c r="Z2028">
        <v>5</v>
      </c>
      <c r="AA2028">
        <v>997.89</v>
      </c>
      <c r="AB2028">
        <v>68</v>
      </c>
    </row>
    <row r="2029" spans="1:28" x14ac:dyDescent="0.25">
      <c r="A2029">
        <v>2551</v>
      </c>
      <c r="B2029" s="1">
        <v>45050</v>
      </c>
      <c r="C2029" t="s">
        <v>128</v>
      </c>
      <c r="D2029" t="s">
        <v>81</v>
      </c>
      <c r="E2029" t="s">
        <v>30</v>
      </c>
      <c r="F2029" t="s">
        <v>55</v>
      </c>
      <c r="G2029" t="s">
        <v>56</v>
      </c>
      <c r="H2029" t="s">
        <v>33</v>
      </c>
      <c r="I2029" t="s">
        <v>129</v>
      </c>
      <c r="J2029" t="s">
        <v>65</v>
      </c>
      <c r="K2029" s="1">
        <v>32275</v>
      </c>
      <c r="L2029" t="s">
        <v>36</v>
      </c>
      <c r="M2029" t="s">
        <v>37</v>
      </c>
      <c r="N2029" t="s">
        <v>60</v>
      </c>
      <c r="O2029" t="s">
        <v>39</v>
      </c>
      <c r="P2029" t="s">
        <v>40</v>
      </c>
      <c r="Q2029">
        <v>1</v>
      </c>
      <c r="R2029" s="1">
        <v>44807</v>
      </c>
      <c r="S2029">
        <v>4</v>
      </c>
      <c r="T2029">
        <v>2</v>
      </c>
      <c r="U2029">
        <v>2</v>
      </c>
      <c r="V2029" s="1">
        <v>45140</v>
      </c>
      <c r="W2029" t="s">
        <v>92</v>
      </c>
      <c r="X2029" t="s">
        <v>42</v>
      </c>
      <c r="Y2029" t="s">
        <v>63</v>
      </c>
      <c r="Z2029">
        <v>2</v>
      </c>
      <c r="AA2029">
        <v>985</v>
      </c>
      <c r="AB2029">
        <v>35</v>
      </c>
    </row>
    <row r="2030" spans="1:28" x14ac:dyDescent="0.25">
      <c r="A2030">
        <v>2552</v>
      </c>
      <c r="B2030" s="1">
        <v>44947</v>
      </c>
      <c r="C2030" t="s">
        <v>128</v>
      </c>
      <c r="D2030" t="s">
        <v>54</v>
      </c>
      <c r="E2030" t="s">
        <v>30</v>
      </c>
      <c r="F2030" t="s">
        <v>55</v>
      </c>
      <c r="G2030" t="s">
        <v>56</v>
      </c>
      <c r="H2030" t="s">
        <v>33</v>
      </c>
      <c r="I2030" t="s">
        <v>129</v>
      </c>
      <c r="J2030" t="s">
        <v>96</v>
      </c>
      <c r="K2030" s="1">
        <v>20031</v>
      </c>
      <c r="L2030" t="s">
        <v>36</v>
      </c>
      <c r="M2030" t="s">
        <v>48</v>
      </c>
      <c r="N2030" t="s">
        <v>38</v>
      </c>
      <c r="O2030" t="s">
        <v>61</v>
      </c>
      <c r="P2030" t="s">
        <v>40</v>
      </c>
      <c r="Q2030">
        <v>5</v>
      </c>
      <c r="R2030" s="1">
        <v>44853</v>
      </c>
      <c r="S2030">
        <v>3</v>
      </c>
      <c r="T2030">
        <v>2</v>
      </c>
      <c r="U2030">
        <v>3</v>
      </c>
      <c r="V2030" s="1">
        <v>44825</v>
      </c>
      <c r="W2030" t="s">
        <v>50</v>
      </c>
      <c r="X2030" t="s">
        <v>42</v>
      </c>
      <c r="Y2030" t="s">
        <v>63</v>
      </c>
      <c r="Z2030">
        <v>5</v>
      </c>
      <c r="AA2030">
        <v>573.47</v>
      </c>
      <c r="AB2030">
        <v>69</v>
      </c>
    </row>
    <row r="2031" spans="1:28" x14ac:dyDescent="0.25">
      <c r="A2031">
        <v>2553</v>
      </c>
      <c r="B2031" s="1">
        <v>44792</v>
      </c>
      <c r="C2031" t="s">
        <v>145</v>
      </c>
      <c r="D2031" t="s">
        <v>81</v>
      </c>
      <c r="E2031" t="s">
        <v>30</v>
      </c>
      <c r="F2031" t="s">
        <v>31</v>
      </c>
      <c r="G2031" t="s">
        <v>56</v>
      </c>
      <c r="H2031" t="s">
        <v>46</v>
      </c>
      <c r="I2031" t="s">
        <v>95</v>
      </c>
      <c r="J2031" t="s">
        <v>47</v>
      </c>
      <c r="K2031" s="1">
        <v>26946</v>
      </c>
      <c r="L2031" t="s">
        <v>36</v>
      </c>
      <c r="M2031" t="s">
        <v>48</v>
      </c>
      <c r="N2031" t="s">
        <v>60</v>
      </c>
      <c r="O2031" t="s">
        <v>77</v>
      </c>
      <c r="P2031" t="s">
        <v>40</v>
      </c>
      <c r="Q2031">
        <v>2</v>
      </c>
      <c r="R2031" s="1">
        <v>44850</v>
      </c>
      <c r="S2031">
        <v>2</v>
      </c>
      <c r="T2031">
        <v>2</v>
      </c>
      <c r="U2031">
        <v>2</v>
      </c>
      <c r="V2031" s="1">
        <v>44837</v>
      </c>
      <c r="W2031" t="s">
        <v>62</v>
      </c>
      <c r="X2031" t="s">
        <v>51</v>
      </c>
      <c r="Y2031" t="s">
        <v>43</v>
      </c>
      <c r="Z2031">
        <v>2</v>
      </c>
      <c r="AA2031">
        <v>414.08</v>
      </c>
      <c r="AB2031">
        <v>49</v>
      </c>
    </row>
    <row r="2032" spans="1:28" x14ac:dyDescent="0.25">
      <c r="A2032">
        <v>2554</v>
      </c>
      <c r="B2032" s="1">
        <v>44760</v>
      </c>
      <c r="C2032" t="s">
        <v>145</v>
      </c>
      <c r="D2032" t="s">
        <v>54</v>
      </c>
      <c r="E2032" t="s">
        <v>30</v>
      </c>
      <c r="F2032" t="s">
        <v>46</v>
      </c>
      <c r="G2032" t="s">
        <v>45</v>
      </c>
      <c r="H2032" t="s">
        <v>55</v>
      </c>
      <c r="I2032" t="s">
        <v>95</v>
      </c>
      <c r="J2032" t="s">
        <v>75</v>
      </c>
      <c r="K2032" s="1">
        <v>33514</v>
      </c>
      <c r="L2032" t="s">
        <v>36</v>
      </c>
      <c r="M2032" t="s">
        <v>48</v>
      </c>
      <c r="N2032" t="s">
        <v>49</v>
      </c>
      <c r="O2032" t="s">
        <v>39</v>
      </c>
      <c r="P2032" t="s">
        <v>40</v>
      </c>
      <c r="Q2032">
        <v>1</v>
      </c>
      <c r="R2032" s="1">
        <v>44924</v>
      </c>
      <c r="S2032">
        <v>5</v>
      </c>
      <c r="T2032">
        <v>1</v>
      </c>
      <c r="U2032">
        <v>4</v>
      </c>
      <c r="V2032" s="1">
        <v>45136</v>
      </c>
      <c r="W2032" t="s">
        <v>92</v>
      </c>
      <c r="X2032" t="s">
        <v>51</v>
      </c>
      <c r="Y2032" t="s">
        <v>63</v>
      </c>
      <c r="Z2032">
        <v>5</v>
      </c>
      <c r="AA2032">
        <v>889.09</v>
      </c>
      <c r="AB2032">
        <v>31</v>
      </c>
    </row>
    <row r="2033" spans="1:28" x14ac:dyDescent="0.25">
      <c r="A2033">
        <v>2555</v>
      </c>
      <c r="B2033" s="1">
        <v>43691</v>
      </c>
      <c r="C2033" t="s">
        <v>150</v>
      </c>
      <c r="D2033" t="s">
        <v>69</v>
      </c>
      <c r="E2033" t="s">
        <v>30</v>
      </c>
      <c r="F2033" t="s">
        <v>55</v>
      </c>
      <c r="G2033" t="s">
        <v>45</v>
      </c>
      <c r="H2033" t="s">
        <v>33</v>
      </c>
      <c r="I2033" t="s">
        <v>95</v>
      </c>
      <c r="J2033" t="s">
        <v>103</v>
      </c>
      <c r="K2033" s="1">
        <v>20754</v>
      </c>
      <c r="L2033" t="s">
        <v>36</v>
      </c>
      <c r="M2033" t="s">
        <v>48</v>
      </c>
      <c r="N2033" t="s">
        <v>60</v>
      </c>
      <c r="O2033" t="s">
        <v>39</v>
      </c>
      <c r="P2033" t="s">
        <v>40</v>
      </c>
      <c r="Q2033">
        <v>2</v>
      </c>
      <c r="R2033" s="1">
        <v>45060</v>
      </c>
      <c r="S2033">
        <v>5</v>
      </c>
      <c r="T2033">
        <v>1</v>
      </c>
      <c r="U2033">
        <v>4</v>
      </c>
      <c r="V2033" s="1">
        <v>44944</v>
      </c>
      <c r="W2033" t="s">
        <v>68</v>
      </c>
      <c r="X2033" t="s">
        <v>42</v>
      </c>
      <c r="Y2033" t="s">
        <v>73</v>
      </c>
      <c r="Z2033">
        <v>3</v>
      </c>
      <c r="AA2033">
        <v>650.08000000000004</v>
      </c>
      <c r="AB2033">
        <v>63</v>
      </c>
    </row>
    <row r="2034" spans="1:28" x14ac:dyDescent="0.25">
      <c r="A2034">
        <v>2556</v>
      </c>
      <c r="B2034" s="1">
        <v>44175</v>
      </c>
      <c r="C2034" t="s">
        <v>146</v>
      </c>
      <c r="D2034" t="s">
        <v>29</v>
      </c>
      <c r="E2034" t="s">
        <v>30</v>
      </c>
      <c r="F2034" t="s">
        <v>46</v>
      </c>
      <c r="G2034" t="s">
        <v>45</v>
      </c>
      <c r="H2034" t="s">
        <v>55</v>
      </c>
      <c r="I2034" t="s">
        <v>57</v>
      </c>
      <c r="J2034" t="s">
        <v>99</v>
      </c>
      <c r="K2034" s="1">
        <v>35180</v>
      </c>
      <c r="L2034" t="s">
        <v>36</v>
      </c>
      <c r="M2034" t="s">
        <v>48</v>
      </c>
      <c r="N2034" t="s">
        <v>38</v>
      </c>
      <c r="O2034" t="s">
        <v>67</v>
      </c>
      <c r="P2034" t="s">
        <v>40</v>
      </c>
      <c r="Q2034">
        <v>2</v>
      </c>
      <c r="R2034" s="1">
        <v>44958</v>
      </c>
      <c r="S2034">
        <v>4</v>
      </c>
      <c r="T2034">
        <v>1</v>
      </c>
      <c r="U2034">
        <v>3</v>
      </c>
      <c r="V2034" s="1">
        <v>44792</v>
      </c>
      <c r="W2034" t="s">
        <v>50</v>
      </c>
      <c r="X2034" t="s">
        <v>42</v>
      </c>
      <c r="Y2034" t="s">
        <v>73</v>
      </c>
      <c r="Z2034">
        <v>5</v>
      </c>
      <c r="AA2034">
        <v>283.57</v>
      </c>
      <c r="AB2034">
        <v>24</v>
      </c>
    </row>
    <row r="2035" spans="1:28" x14ac:dyDescent="0.25">
      <c r="A2035">
        <v>2557</v>
      </c>
      <c r="B2035" s="1">
        <v>43728</v>
      </c>
      <c r="C2035" t="s">
        <v>139</v>
      </c>
      <c r="D2035" t="s">
        <v>87</v>
      </c>
      <c r="E2035" t="s">
        <v>30</v>
      </c>
      <c r="F2035" t="s">
        <v>55</v>
      </c>
      <c r="G2035" t="s">
        <v>56</v>
      </c>
      <c r="H2035" t="s">
        <v>33</v>
      </c>
      <c r="I2035" t="s">
        <v>95</v>
      </c>
      <c r="J2035" t="s">
        <v>79</v>
      </c>
      <c r="K2035" s="1">
        <v>23545</v>
      </c>
      <c r="L2035" t="s">
        <v>36</v>
      </c>
      <c r="M2035" t="s">
        <v>37</v>
      </c>
      <c r="N2035" t="s">
        <v>72</v>
      </c>
      <c r="O2035" t="s">
        <v>67</v>
      </c>
      <c r="P2035" t="s">
        <v>40</v>
      </c>
      <c r="Q2035">
        <v>2</v>
      </c>
      <c r="R2035" s="1">
        <v>44808</v>
      </c>
      <c r="S2035">
        <v>1</v>
      </c>
      <c r="T2035">
        <v>3</v>
      </c>
      <c r="U2035">
        <v>1</v>
      </c>
      <c r="V2035" s="1">
        <v>44793</v>
      </c>
      <c r="W2035" t="s">
        <v>68</v>
      </c>
      <c r="X2035" t="s">
        <v>42</v>
      </c>
      <c r="Y2035" t="s">
        <v>63</v>
      </c>
      <c r="Z2035">
        <v>1</v>
      </c>
      <c r="AA2035">
        <v>908.5</v>
      </c>
      <c r="AB2035">
        <v>55</v>
      </c>
    </row>
    <row r="2036" spans="1:28" x14ac:dyDescent="0.25">
      <c r="A2036">
        <v>2558</v>
      </c>
      <c r="B2036" s="1">
        <v>44519</v>
      </c>
      <c r="C2036" t="s">
        <v>127</v>
      </c>
      <c r="D2036" t="s">
        <v>74</v>
      </c>
      <c r="E2036" t="s">
        <v>30</v>
      </c>
      <c r="F2036" t="s">
        <v>55</v>
      </c>
      <c r="G2036" t="s">
        <v>56</v>
      </c>
      <c r="H2036" t="s">
        <v>55</v>
      </c>
      <c r="I2036" t="s">
        <v>129</v>
      </c>
      <c r="J2036" t="s">
        <v>70</v>
      </c>
      <c r="K2036" s="1">
        <v>24071</v>
      </c>
      <c r="L2036" t="s">
        <v>36</v>
      </c>
      <c r="M2036" t="s">
        <v>37</v>
      </c>
      <c r="N2036" t="s">
        <v>84</v>
      </c>
      <c r="O2036" t="s">
        <v>39</v>
      </c>
      <c r="P2036" t="s">
        <v>40</v>
      </c>
      <c r="Q2036">
        <v>4</v>
      </c>
      <c r="R2036" s="1">
        <v>44910</v>
      </c>
      <c r="S2036">
        <v>2</v>
      </c>
      <c r="T2036">
        <v>4</v>
      </c>
      <c r="U2036">
        <v>5</v>
      </c>
      <c r="V2036" s="1">
        <v>44872</v>
      </c>
      <c r="W2036" t="s">
        <v>68</v>
      </c>
      <c r="X2036" t="s">
        <v>42</v>
      </c>
      <c r="Y2036" t="s">
        <v>43</v>
      </c>
      <c r="Z2036">
        <v>2</v>
      </c>
      <c r="AA2036">
        <v>900.85</v>
      </c>
      <c r="AB2036">
        <v>56</v>
      </c>
    </row>
    <row r="2037" spans="1:28" x14ac:dyDescent="0.25">
      <c r="A2037">
        <v>2559</v>
      </c>
      <c r="B2037" s="1">
        <v>44680</v>
      </c>
      <c r="C2037" t="s">
        <v>128</v>
      </c>
      <c r="D2037" t="s">
        <v>81</v>
      </c>
      <c r="E2037" t="s">
        <v>30</v>
      </c>
      <c r="F2037" t="s">
        <v>46</v>
      </c>
      <c r="G2037" t="s">
        <v>56</v>
      </c>
      <c r="H2037" t="s">
        <v>55</v>
      </c>
      <c r="I2037" t="s">
        <v>129</v>
      </c>
      <c r="J2037" t="s">
        <v>70</v>
      </c>
      <c r="K2037" s="1">
        <v>21147</v>
      </c>
      <c r="L2037" t="s">
        <v>36</v>
      </c>
      <c r="M2037" t="s">
        <v>48</v>
      </c>
      <c r="N2037" t="s">
        <v>38</v>
      </c>
      <c r="O2037" t="s">
        <v>39</v>
      </c>
      <c r="P2037" t="s">
        <v>40</v>
      </c>
      <c r="Q2037">
        <v>1</v>
      </c>
      <c r="R2037" s="1">
        <v>45117</v>
      </c>
      <c r="S2037">
        <v>3</v>
      </c>
      <c r="T2037">
        <v>5</v>
      </c>
      <c r="U2037">
        <v>3</v>
      </c>
      <c r="V2037" s="1">
        <v>44823</v>
      </c>
      <c r="W2037" t="s">
        <v>92</v>
      </c>
      <c r="X2037" t="s">
        <v>51</v>
      </c>
      <c r="Y2037" t="s">
        <v>73</v>
      </c>
      <c r="Z2037">
        <v>3</v>
      </c>
      <c r="AA2037">
        <v>449.84</v>
      </c>
      <c r="AB2037">
        <v>65</v>
      </c>
    </row>
    <row r="2038" spans="1:28" x14ac:dyDescent="0.25">
      <c r="A2038">
        <v>2560</v>
      </c>
      <c r="B2038" s="1">
        <v>44377</v>
      </c>
      <c r="C2038" t="s">
        <v>144</v>
      </c>
      <c r="D2038" t="s">
        <v>74</v>
      </c>
      <c r="E2038" t="s">
        <v>30</v>
      </c>
      <c r="F2038" t="s">
        <v>46</v>
      </c>
      <c r="G2038" t="s">
        <v>45</v>
      </c>
      <c r="H2038" t="s">
        <v>46</v>
      </c>
      <c r="I2038" t="s">
        <v>95</v>
      </c>
      <c r="J2038" t="s">
        <v>70</v>
      </c>
      <c r="K2038" s="1">
        <v>28130</v>
      </c>
      <c r="L2038" t="s">
        <v>36</v>
      </c>
      <c r="M2038" t="s">
        <v>48</v>
      </c>
      <c r="N2038" t="s">
        <v>72</v>
      </c>
      <c r="O2038" t="s">
        <v>39</v>
      </c>
      <c r="P2038" t="s">
        <v>40</v>
      </c>
      <c r="Q2038">
        <v>4</v>
      </c>
      <c r="R2038" s="1">
        <v>44853</v>
      </c>
      <c r="S2038">
        <v>5</v>
      </c>
      <c r="T2038">
        <v>1</v>
      </c>
      <c r="U2038">
        <v>5</v>
      </c>
      <c r="V2038" s="1">
        <v>45141</v>
      </c>
      <c r="W2038" t="s">
        <v>92</v>
      </c>
      <c r="X2038" t="s">
        <v>51</v>
      </c>
      <c r="Y2038" t="s">
        <v>43</v>
      </c>
      <c r="Z2038">
        <v>5</v>
      </c>
      <c r="AA2038">
        <v>981.9</v>
      </c>
      <c r="AB2038">
        <v>44</v>
      </c>
    </row>
    <row r="2039" spans="1:28" x14ac:dyDescent="0.25">
      <c r="A2039">
        <v>2561</v>
      </c>
      <c r="B2039" s="1">
        <v>44392</v>
      </c>
      <c r="C2039" t="s">
        <v>145</v>
      </c>
      <c r="D2039" t="s">
        <v>81</v>
      </c>
      <c r="E2039" t="s">
        <v>30</v>
      </c>
      <c r="F2039" t="s">
        <v>31</v>
      </c>
      <c r="G2039" t="s">
        <v>56</v>
      </c>
      <c r="H2039" t="s">
        <v>33</v>
      </c>
      <c r="I2039" t="s">
        <v>95</v>
      </c>
      <c r="J2039" t="s">
        <v>65</v>
      </c>
      <c r="K2039" s="1">
        <v>20617</v>
      </c>
      <c r="L2039" t="s">
        <v>36</v>
      </c>
      <c r="M2039" t="s">
        <v>48</v>
      </c>
      <c r="N2039" t="s">
        <v>49</v>
      </c>
      <c r="O2039" t="s">
        <v>67</v>
      </c>
      <c r="P2039" t="s">
        <v>40</v>
      </c>
      <c r="Q2039">
        <v>2</v>
      </c>
      <c r="R2039" s="1">
        <v>45031</v>
      </c>
      <c r="S2039">
        <v>3</v>
      </c>
      <c r="T2039">
        <v>5</v>
      </c>
      <c r="U2039">
        <v>4</v>
      </c>
      <c r="V2039" s="1">
        <v>44914</v>
      </c>
      <c r="W2039" t="s">
        <v>68</v>
      </c>
      <c r="X2039" t="s">
        <v>51</v>
      </c>
      <c r="Y2039" t="s">
        <v>43</v>
      </c>
      <c r="Z2039">
        <v>4</v>
      </c>
      <c r="AA2039">
        <v>289.37</v>
      </c>
      <c r="AB2039">
        <v>65</v>
      </c>
    </row>
    <row r="2040" spans="1:28" x14ac:dyDescent="0.25">
      <c r="A2040">
        <v>2562</v>
      </c>
      <c r="B2040" s="1">
        <v>44298</v>
      </c>
      <c r="C2040" t="s">
        <v>145</v>
      </c>
      <c r="D2040" t="s">
        <v>54</v>
      </c>
      <c r="E2040" t="s">
        <v>30</v>
      </c>
      <c r="F2040" t="s">
        <v>31</v>
      </c>
      <c r="G2040" t="s">
        <v>56</v>
      </c>
      <c r="H2040" t="s">
        <v>55</v>
      </c>
      <c r="I2040" t="s">
        <v>95</v>
      </c>
      <c r="J2040" t="s">
        <v>70</v>
      </c>
      <c r="K2040" s="1">
        <v>24794</v>
      </c>
      <c r="L2040" t="s">
        <v>36</v>
      </c>
      <c r="M2040" t="s">
        <v>48</v>
      </c>
      <c r="N2040" t="s">
        <v>60</v>
      </c>
      <c r="O2040" t="s">
        <v>67</v>
      </c>
      <c r="P2040" t="s">
        <v>40</v>
      </c>
      <c r="Q2040">
        <v>4</v>
      </c>
      <c r="R2040" s="1">
        <v>45033</v>
      </c>
      <c r="S2040">
        <v>1</v>
      </c>
      <c r="T2040">
        <v>4</v>
      </c>
      <c r="U2040">
        <v>3</v>
      </c>
      <c r="V2040" s="1">
        <v>45116</v>
      </c>
      <c r="W2040" t="s">
        <v>50</v>
      </c>
      <c r="X2040" t="s">
        <v>42</v>
      </c>
      <c r="Y2040" t="s">
        <v>43</v>
      </c>
      <c r="Z2040">
        <v>1</v>
      </c>
      <c r="AA2040">
        <v>657.23</v>
      </c>
      <c r="AB2040">
        <v>54</v>
      </c>
    </row>
    <row r="2041" spans="1:28" x14ac:dyDescent="0.25">
      <c r="A2041">
        <v>2563</v>
      </c>
      <c r="B2041" s="1">
        <v>44173</v>
      </c>
      <c r="C2041" t="s">
        <v>150</v>
      </c>
      <c r="D2041" t="s">
        <v>69</v>
      </c>
      <c r="E2041" t="s">
        <v>30</v>
      </c>
      <c r="F2041" t="s">
        <v>31</v>
      </c>
      <c r="G2041" t="s">
        <v>56</v>
      </c>
      <c r="H2041" t="s">
        <v>33</v>
      </c>
      <c r="I2041" t="s">
        <v>95</v>
      </c>
      <c r="J2041" t="s">
        <v>97</v>
      </c>
      <c r="K2041" s="1">
        <v>19680</v>
      </c>
      <c r="L2041" t="s">
        <v>36</v>
      </c>
      <c r="M2041" t="s">
        <v>48</v>
      </c>
      <c r="N2041" t="s">
        <v>60</v>
      </c>
      <c r="O2041" t="s">
        <v>39</v>
      </c>
      <c r="P2041" t="s">
        <v>40</v>
      </c>
      <c r="Q2041">
        <v>2</v>
      </c>
      <c r="R2041" s="1">
        <v>44828</v>
      </c>
      <c r="S2041">
        <v>2</v>
      </c>
      <c r="T2041">
        <v>2</v>
      </c>
      <c r="U2041">
        <v>4</v>
      </c>
      <c r="V2041" s="1">
        <v>45141</v>
      </c>
      <c r="W2041" t="s">
        <v>50</v>
      </c>
      <c r="X2041" t="s">
        <v>51</v>
      </c>
      <c r="Y2041" t="s">
        <v>73</v>
      </c>
      <c r="Z2041">
        <v>5</v>
      </c>
      <c r="AA2041">
        <v>416.37</v>
      </c>
      <c r="AB2041">
        <v>67</v>
      </c>
    </row>
    <row r="2042" spans="1:28" x14ac:dyDescent="0.25">
      <c r="A2042">
        <v>2564</v>
      </c>
      <c r="B2042" s="1">
        <v>43769</v>
      </c>
      <c r="C2042" t="s">
        <v>146</v>
      </c>
      <c r="D2042" t="s">
        <v>29</v>
      </c>
      <c r="E2042" t="s">
        <v>30</v>
      </c>
      <c r="F2042" t="s">
        <v>31</v>
      </c>
      <c r="G2042" t="s">
        <v>56</v>
      </c>
      <c r="H2042" t="s">
        <v>55</v>
      </c>
      <c r="I2042" t="s">
        <v>57</v>
      </c>
      <c r="J2042" t="s">
        <v>65</v>
      </c>
      <c r="K2042" s="1">
        <v>34891</v>
      </c>
      <c r="L2042" t="s">
        <v>36</v>
      </c>
      <c r="M2042" t="s">
        <v>48</v>
      </c>
      <c r="N2042" t="s">
        <v>49</v>
      </c>
      <c r="O2042" t="s">
        <v>67</v>
      </c>
      <c r="P2042" t="s">
        <v>40</v>
      </c>
      <c r="Q2042">
        <v>1</v>
      </c>
      <c r="R2042" s="1">
        <v>44906</v>
      </c>
      <c r="S2042">
        <v>1</v>
      </c>
      <c r="T2042">
        <v>4</v>
      </c>
      <c r="U2042">
        <v>4</v>
      </c>
      <c r="V2042" s="1">
        <v>45125</v>
      </c>
      <c r="W2042" t="s">
        <v>41</v>
      </c>
      <c r="X2042" t="s">
        <v>42</v>
      </c>
      <c r="Y2042" t="s">
        <v>63</v>
      </c>
      <c r="Z2042">
        <v>4</v>
      </c>
      <c r="AA2042">
        <v>624.9</v>
      </c>
      <c r="AB2042">
        <v>24</v>
      </c>
    </row>
    <row r="2043" spans="1:28" x14ac:dyDescent="0.25">
      <c r="A2043">
        <v>2565</v>
      </c>
      <c r="B2043" s="1">
        <v>43852</v>
      </c>
      <c r="C2043" t="s">
        <v>139</v>
      </c>
      <c r="D2043" t="s">
        <v>54</v>
      </c>
      <c r="E2043" t="s">
        <v>30</v>
      </c>
      <c r="F2043" t="s">
        <v>31</v>
      </c>
      <c r="G2043" t="s">
        <v>32</v>
      </c>
      <c r="H2043" t="s">
        <v>33</v>
      </c>
      <c r="I2043" t="s">
        <v>95</v>
      </c>
      <c r="J2043" t="s">
        <v>70</v>
      </c>
      <c r="K2043" s="1">
        <v>31365</v>
      </c>
      <c r="L2043" t="s">
        <v>36</v>
      </c>
      <c r="M2043" t="s">
        <v>37</v>
      </c>
      <c r="N2043" t="s">
        <v>38</v>
      </c>
      <c r="O2043" t="s">
        <v>67</v>
      </c>
      <c r="P2043" t="s">
        <v>40</v>
      </c>
      <c r="Q2043">
        <v>2</v>
      </c>
      <c r="R2043" s="1">
        <v>44790</v>
      </c>
      <c r="S2043">
        <v>2</v>
      </c>
      <c r="T2043">
        <v>5</v>
      </c>
      <c r="U2043">
        <v>4</v>
      </c>
      <c r="V2043" s="1">
        <v>44815</v>
      </c>
      <c r="W2043" t="s">
        <v>92</v>
      </c>
      <c r="X2043" t="s">
        <v>42</v>
      </c>
      <c r="Y2043" t="s">
        <v>73</v>
      </c>
      <c r="Z2043">
        <v>2</v>
      </c>
      <c r="AA2043">
        <v>559.05999999999995</v>
      </c>
      <c r="AB2043">
        <v>35</v>
      </c>
    </row>
    <row r="2044" spans="1:28" x14ac:dyDescent="0.25">
      <c r="A2044">
        <v>2566</v>
      </c>
      <c r="B2044" s="1">
        <v>44824</v>
      </c>
      <c r="C2044" t="s">
        <v>127</v>
      </c>
      <c r="D2044" t="s">
        <v>29</v>
      </c>
      <c r="E2044" t="s">
        <v>30</v>
      </c>
      <c r="F2044" t="s">
        <v>55</v>
      </c>
      <c r="G2044" t="s">
        <v>56</v>
      </c>
      <c r="H2044" t="s">
        <v>55</v>
      </c>
      <c r="I2044" t="s">
        <v>129</v>
      </c>
      <c r="J2044" t="s">
        <v>65</v>
      </c>
      <c r="K2044" s="1">
        <v>24380</v>
      </c>
      <c r="L2044" t="s">
        <v>36</v>
      </c>
      <c r="M2044" t="s">
        <v>48</v>
      </c>
      <c r="N2044" t="s">
        <v>60</v>
      </c>
      <c r="O2044" t="s">
        <v>67</v>
      </c>
      <c r="P2044" t="s">
        <v>40</v>
      </c>
      <c r="Q2044">
        <v>2</v>
      </c>
      <c r="R2044" s="1">
        <v>45065</v>
      </c>
      <c r="S2044">
        <v>3</v>
      </c>
      <c r="T2044">
        <v>2</v>
      </c>
      <c r="U2044">
        <v>2</v>
      </c>
      <c r="V2044" s="1">
        <v>45136</v>
      </c>
      <c r="W2044" t="s">
        <v>62</v>
      </c>
      <c r="X2044" t="s">
        <v>51</v>
      </c>
      <c r="Y2044" t="s">
        <v>52</v>
      </c>
      <c r="Z2044">
        <v>5</v>
      </c>
      <c r="AA2044">
        <v>327.37</v>
      </c>
      <c r="AB2044">
        <v>56</v>
      </c>
    </row>
    <row r="2045" spans="1:28" x14ac:dyDescent="0.25">
      <c r="A2045">
        <v>2567</v>
      </c>
      <c r="B2045" s="1">
        <v>44917</v>
      </c>
      <c r="C2045" t="s">
        <v>144</v>
      </c>
      <c r="D2045" t="s">
        <v>29</v>
      </c>
      <c r="E2045" t="s">
        <v>30</v>
      </c>
      <c r="F2045" t="s">
        <v>55</v>
      </c>
      <c r="G2045" t="s">
        <v>56</v>
      </c>
      <c r="H2045" t="s">
        <v>46</v>
      </c>
      <c r="I2045" t="s">
        <v>95</v>
      </c>
      <c r="J2045" t="s">
        <v>70</v>
      </c>
      <c r="K2045" s="1">
        <v>21838</v>
      </c>
      <c r="L2045" t="s">
        <v>36</v>
      </c>
      <c r="M2045" t="s">
        <v>48</v>
      </c>
      <c r="N2045" t="s">
        <v>72</v>
      </c>
      <c r="O2045" t="s">
        <v>39</v>
      </c>
      <c r="P2045" t="s">
        <v>40</v>
      </c>
      <c r="Q2045">
        <v>5</v>
      </c>
      <c r="R2045" s="1">
        <v>44790</v>
      </c>
      <c r="S2045">
        <v>4</v>
      </c>
      <c r="T2045">
        <v>3</v>
      </c>
      <c r="U2045">
        <v>5</v>
      </c>
      <c r="V2045" s="1">
        <v>44858</v>
      </c>
      <c r="W2045" t="s">
        <v>92</v>
      </c>
      <c r="X2045" t="s">
        <v>42</v>
      </c>
      <c r="Y2045" t="s">
        <v>43</v>
      </c>
      <c r="Z2045">
        <v>2</v>
      </c>
      <c r="AA2045">
        <v>660.4</v>
      </c>
      <c r="AB2045">
        <v>63</v>
      </c>
    </row>
    <row r="2046" spans="1:28" x14ac:dyDescent="0.25">
      <c r="A2046">
        <v>2568</v>
      </c>
      <c r="B2046" s="1">
        <v>43536</v>
      </c>
      <c r="C2046" t="s">
        <v>145</v>
      </c>
      <c r="D2046" t="s">
        <v>44</v>
      </c>
      <c r="E2046" t="s">
        <v>30</v>
      </c>
      <c r="F2046" t="s">
        <v>55</v>
      </c>
      <c r="G2046" t="s">
        <v>32</v>
      </c>
      <c r="H2046" t="s">
        <v>55</v>
      </c>
      <c r="I2046" t="s">
        <v>95</v>
      </c>
      <c r="J2046" t="s">
        <v>47</v>
      </c>
      <c r="K2046" s="1">
        <v>32990</v>
      </c>
      <c r="L2046" t="s">
        <v>36</v>
      </c>
      <c r="M2046" t="s">
        <v>48</v>
      </c>
      <c r="N2046" t="s">
        <v>84</v>
      </c>
      <c r="O2046" t="s">
        <v>39</v>
      </c>
      <c r="P2046" t="s">
        <v>40</v>
      </c>
      <c r="Q2046">
        <v>4</v>
      </c>
      <c r="R2046" s="1">
        <v>45099</v>
      </c>
      <c r="S2046">
        <v>3</v>
      </c>
      <c r="T2046">
        <v>5</v>
      </c>
      <c r="U2046">
        <v>2</v>
      </c>
      <c r="V2046" s="1">
        <v>44910</v>
      </c>
      <c r="W2046" t="s">
        <v>41</v>
      </c>
      <c r="X2046" t="s">
        <v>51</v>
      </c>
      <c r="Y2046" t="s">
        <v>73</v>
      </c>
      <c r="Z2046">
        <v>5</v>
      </c>
      <c r="AA2046">
        <v>477.46</v>
      </c>
      <c r="AB2046">
        <v>29</v>
      </c>
    </row>
    <row r="2047" spans="1:28" x14ac:dyDescent="0.25">
      <c r="A2047">
        <v>2569</v>
      </c>
      <c r="B2047" s="1">
        <v>44476</v>
      </c>
      <c r="C2047" t="s">
        <v>145</v>
      </c>
      <c r="D2047" t="s">
        <v>87</v>
      </c>
      <c r="E2047" t="s">
        <v>30</v>
      </c>
      <c r="F2047" t="s">
        <v>55</v>
      </c>
      <c r="G2047" t="s">
        <v>32</v>
      </c>
      <c r="H2047" t="s">
        <v>33</v>
      </c>
      <c r="I2047" t="s">
        <v>95</v>
      </c>
      <c r="J2047" t="s">
        <v>65</v>
      </c>
      <c r="K2047" s="1">
        <v>34786</v>
      </c>
      <c r="L2047" t="s">
        <v>36</v>
      </c>
      <c r="M2047" t="s">
        <v>48</v>
      </c>
      <c r="N2047" t="s">
        <v>72</v>
      </c>
      <c r="O2047" t="s">
        <v>61</v>
      </c>
      <c r="P2047" t="s">
        <v>40</v>
      </c>
      <c r="Q2047">
        <v>2</v>
      </c>
      <c r="R2047" s="1">
        <v>45074</v>
      </c>
      <c r="S2047">
        <v>3</v>
      </c>
      <c r="T2047">
        <v>4</v>
      </c>
      <c r="U2047">
        <v>3</v>
      </c>
      <c r="V2047" s="1">
        <v>44941</v>
      </c>
      <c r="W2047" t="s">
        <v>62</v>
      </c>
      <c r="X2047" t="s">
        <v>42</v>
      </c>
      <c r="Y2047" t="s">
        <v>63</v>
      </c>
      <c r="Z2047">
        <v>2</v>
      </c>
      <c r="AA2047">
        <v>694.21</v>
      </c>
      <c r="AB2047">
        <v>26</v>
      </c>
    </row>
    <row r="2048" spans="1:28" x14ac:dyDescent="0.25">
      <c r="A2048">
        <v>2570</v>
      </c>
      <c r="B2048" s="1">
        <v>43632</v>
      </c>
      <c r="C2048" t="s">
        <v>150</v>
      </c>
      <c r="D2048" t="s">
        <v>81</v>
      </c>
      <c r="E2048" t="s">
        <v>30</v>
      </c>
      <c r="F2048" t="s">
        <v>31</v>
      </c>
      <c r="G2048" t="s">
        <v>45</v>
      </c>
      <c r="H2048" t="s">
        <v>55</v>
      </c>
      <c r="I2048" t="s">
        <v>95</v>
      </c>
      <c r="J2048" t="s">
        <v>70</v>
      </c>
      <c r="K2048" s="1">
        <v>33560</v>
      </c>
      <c r="L2048" t="s">
        <v>36</v>
      </c>
      <c r="M2048" t="s">
        <v>48</v>
      </c>
      <c r="N2048" t="s">
        <v>72</v>
      </c>
      <c r="O2048" t="s">
        <v>61</v>
      </c>
      <c r="P2048" t="s">
        <v>40</v>
      </c>
      <c r="Q2048">
        <v>4</v>
      </c>
      <c r="R2048" s="1">
        <v>45031</v>
      </c>
      <c r="S2048">
        <v>3</v>
      </c>
      <c r="T2048">
        <v>3</v>
      </c>
      <c r="U2048">
        <v>1</v>
      </c>
      <c r="V2048" s="1">
        <v>45069</v>
      </c>
      <c r="W2048" t="s">
        <v>50</v>
      </c>
      <c r="X2048" t="s">
        <v>42</v>
      </c>
      <c r="Y2048" t="s">
        <v>52</v>
      </c>
      <c r="Z2048">
        <v>2</v>
      </c>
      <c r="AA2048">
        <v>737.84</v>
      </c>
      <c r="AB2048">
        <v>28</v>
      </c>
    </row>
    <row r="2049" spans="1:28" x14ac:dyDescent="0.25">
      <c r="A2049">
        <v>2571</v>
      </c>
      <c r="B2049" s="1">
        <v>44272</v>
      </c>
      <c r="C2049" t="s">
        <v>125</v>
      </c>
      <c r="D2049" t="s">
        <v>85</v>
      </c>
      <c r="E2049" t="s">
        <v>30</v>
      </c>
      <c r="F2049" t="s">
        <v>46</v>
      </c>
      <c r="G2049" t="s">
        <v>45</v>
      </c>
      <c r="H2049" t="s">
        <v>55</v>
      </c>
      <c r="I2049" t="s">
        <v>95</v>
      </c>
      <c r="J2049" t="s">
        <v>70</v>
      </c>
      <c r="K2049" s="1">
        <v>32550</v>
      </c>
      <c r="L2049" t="s">
        <v>36</v>
      </c>
      <c r="M2049" t="s">
        <v>37</v>
      </c>
      <c r="N2049" t="s">
        <v>84</v>
      </c>
      <c r="O2049" t="s">
        <v>77</v>
      </c>
      <c r="P2049" t="s">
        <v>40</v>
      </c>
      <c r="Q2049">
        <v>2</v>
      </c>
      <c r="R2049" s="1">
        <v>45096</v>
      </c>
      <c r="S2049">
        <v>3</v>
      </c>
      <c r="T2049">
        <v>3</v>
      </c>
      <c r="U2049">
        <v>5</v>
      </c>
      <c r="V2049" s="1">
        <v>44788</v>
      </c>
      <c r="W2049" t="s">
        <v>68</v>
      </c>
      <c r="X2049" t="s">
        <v>42</v>
      </c>
      <c r="Y2049" t="s">
        <v>43</v>
      </c>
      <c r="Z2049">
        <v>2</v>
      </c>
      <c r="AA2049">
        <v>919.95</v>
      </c>
      <c r="AB2049">
        <v>32</v>
      </c>
    </row>
    <row r="2050" spans="1:28" x14ac:dyDescent="0.25">
      <c r="A2050">
        <v>2572</v>
      </c>
      <c r="B2050" s="1">
        <v>44780</v>
      </c>
      <c r="C2050" t="s">
        <v>139</v>
      </c>
      <c r="D2050" t="s">
        <v>94</v>
      </c>
      <c r="E2050" t="s">
        <v>30</v>
      </c>
      <c r="F2050" t="s">
        <v>31</v>
      </c>
      <c r="G2050" t="s">
        <v>45</v>
      </c>
      <c r="H2050" t="s">
        <v>33</v>
      </c>
      <c r="I2050" t="s">
        <v>95</v>
      </c>
      <c r="J2050" t="s">
        <v>79</v>
      </c>
      <c r="K2050" s="1">
        <v>34474</v>
      </c>
      <c r="L2050" t="s">
        <v>36</v>
      </c>
      <c r="M2050" t="s">
        <v>48</v>
      </c>
      <c r="N2050" t="s">
        <v>84</v>
      </c>
      <c r="O2050" t="s">
        <v>39</v>
      </c>
      <c r="P2050" t="s">
        <v>40</v>
      </c>
      <c r="Q2050">
        <v>4</v>
      </c>
      <c r="R2050" s="1">
        <v>44853</v>
      </c>
      <c r="S2050">
        <v>1</v>
      </c>
      <c r="T2050">
        <v>1</v>
      </c>
      <c r="U2050">
        <v>2</v>
      </c>
      <c r="V2050" s="1">
        <v>44806</v>
      </c>
      <c r="W2050" t="s">
        <v>68</v>
      </c>
      <c r="X2050" t="s">
        <v>42</v>
      </c>
      <c r="Y2050" t="s">
        <v>63</v>
      </c>
      <c r="Z2050">
        <v>5</v>
      </c>
      <c r="AA2050">
        <v>797.82</v>
      </c>
      <c r="AB2050">
        <v>28</v>
      </c>
    </row>
    <row r="2051" spans="1:28" x14ac:dyDescent="0.25">
      <c r="A2051">
        <v>2573</v>
      </c>
      <c r="B2051" s="1">
        <v>43847</v>
      </c>
      <c r="C2051" t="s">
        <v>53</v>
      </c>
      <c r="D2051" t="s">
        <v>81</v>
      </c>
      <c r="E2051" t="s">
        <v>108</v>
      </c>
      <c r="F2051" t="s">
        <v>31</v>
      </c>
      <c r="G2051" t="s">
        <v>45</v>
      </c>
      <c r="H2051" t="s">
        <v>33</v>
      </c>
      <c r="I2051" t="s">
        <v>57</v>
      </c>
      <c r="J2051" t="s">
        <v>70</v>
      </c>
      <c r="K2051" s="1">
        <v>31779</v>
      </c>
      <c r="L2051" t="s">
        <v>151</v>
      </c>
      <c r="M2051" t="s">
        <v>37</v>
      </c>
      <c r="N2051" t="s">
        <v>72</v>
      </c>
      <c r="O2051" t="s">
        <v>77</v>
      </c>
      <c r="P2051" t="s">
        <v>40</v>
      </c>
      <c r="Q2051">
        <v>4</v>
      </c>
      <c r="R2051" s="1">
        <v>45040</v>
      </c>
      <c r="S2051">
        <v>1</v>
      </c>
      <c r="T2051">
        <v>4</v>
      </c>
      <c r="U2051">
        <v>3</v>
      </c>
      <c r="V2051" s="1">
        <v>44831</v>
      </c>
      <c r="W2051" t="s">
        <v>50</v>
      </c>
      <c r="X2051" t="s">
        <v>42</v>
      </c>
      <c r="Y2051" t="s">
        <v>73</v>
      </c>
      <c r="Z2051">
        <v>2</v>
      </c>
      <c r="AA2051">
        <v>806.47</v>
      </c>
      <c r="AB2051">
        <v>33</v>
      </c>
    </row>
    <row r="2052" spans="1:28" x14ac:dyDescent="0.25">
      <c r="A2052">
        <v>2574</v>
      </c>
      <c r="B2052" s="1">
        <v>44723</v>
      </c>
      <c r="C2052" t="s">
        <v>53</v>
      </c>
      <c r="D2052" t="s">
        <v>44</v>
      </c>
      <c r="E2052" t="s">
        <v>30</v>
      </c>
      <c r="F2052" t="s">
        <v>55</v>
      </c>
      <c r="G2052" t="s">
        <v>32</v>
      </c>
      <c r="H2052" t="s">
        <v>55</v>
      </c>
      <c r="I2052" t="s">
        <v>57</v>
      </c>
      <c r="J2052" t="s">
        <v>109</v>
      </c>
      <c r="K2052" s="1">
        <v>26255</v>
      </c>
      <c r="L2052" t="s">
        <v>152</v>
      </c>
      <c r="M2052" t="s">
        <v>48</v>
      </c>
      <c r="N2052" t="s">
        <v>49</v>
      </c>
      <c r="O2052" t="s">
        <v>39</v>
      </c>
      <c r="P2052" t="s">
        <v>40</v>
      </c>
      <c r="Q2052">
        <v>2</v>
      </c>
      <c r="R2052" s="1">
        <v>45005</v>
      </c>
      <c r="S2052">
        <v>3</v>
      </c>
      <c r="T2052">
        <v>1</v>
      </c>
      <c r="U2052">
        <v>4</v>
      </c>
      <c r="V2052" s="1">
        <v>45125</v>
      </c>
      <c r="W2052" t="s">
        <v>68</v>
      </c>
      <c r="X2052" t="s">
        <v>51</v>
      </c>
      <c r="Y2052" t="s">
        <v>43</v>
      </c>
      <c r="Z2052">
        <v>1</v>
      </c>
      <c r="AA2052">
        <v>376.59</v>
      </c>
      <c r="AB2052">
        <v>51</v>
      </c>
    </row>
    <row r="2053" spans="1:28" x14ac:dyDescent="0.25">
      <c r="A2053">
        <v>2575</v>
      </c>
      <c r="B2053" s="1">
        <v>44258</v>
      </c>
      <c r="C2053" t="s">
        <v>53</v>
      </c>
      <c r="D2053" t="s">
        <v>94</v>
      </c>
      <c r="E2053" t="s">
        <v>30</v>
      </c>
      <c r="F2053" t="s">
        <v>31</v>
      </c>
      <c r="G2053" t="s">
        <v>32</v>
      </c>
      <c r="H2053" t="s">
        <v>33</v>
      </c>
      <c r="I2053" t="s">
        <v>57</v>
      </c>
      <c r="J2053" t="s">
        <v>89</v>
      </c>
      <c r="K2053" s="1">
        <v>18800</v>
      </c>
      <c r="L2053" t="s">
        <v>153</v>
      </c>
      <c r="M2053" t="s">
        <v>48</v>
      </c>
      <c r="N2053" t="s">
        <v>60</v>
      </c>
      <c r="O2053" t="s">
        <v>39</v>
      </c>
      <c r="P2053" t="s">
        <v>40</v>
      </c>
      <c r="Q2053">
        <v>4</v>
      </c>
      <c r="R2053" s="1">
        <v>45072</v>
      </c>
      <c r="S2053">
        <v>4</v>
      </c>
      <c r="T2053">
        <v>3</v>
      </c>
      <c r="U2053">
        <v>4</v>
      </c>
      <c r="V2053" s="1">
        <v>44983</v>
      </c>
      <c r="W2053" t="s">
        <v>92</v>
      </c>
      <c r="X2053" t="s">
        <v>42</v>
      </c>
      <c r="Y2053" t="s">
        <v>52</v>
      </c>
      <c r="Z2053">
        <v>2</v>
      </c>
      <c r="AA2053">
        <v>157.16999999999999</v>
      </c>
      <c r="AB2053">
        <v>70</v>
      </c>
    </row>
    <row r="2054" spans="1:28" x14ac:dyDescent="0.25">
      <c r="A2054">
        <v>2576</v>
      </c>
      <c r="B2054" s="1">
        <v>43937</v>
      </c>
      <c r="C2054" t="s">
        <v>53</v>
      </c>
      <c r="D2054" t="s">
        <v>29</v>
      </c>
      <c r="E2054" t="s">
        <v>30</v>
      </c>
      <c r="F2054" t="s">
        <v>31</v>
      </c>
      <c r="G2054" t="s">
        <v>56</v>
      </c>
      <c r="H2054" t="s">
        <v>46</v>
      </c>
      <c r="I2054" t="s">
        <v>57</v>
      </c>
      <c r="J2054" t="s">
        <v>58</v>
      </c>
      <c r="K2054" s="1">
        <v>25564</v>
      </c>
      <c r="L2054" t="s">
        <v>154</v>
      </c>
      <c r="M2054" t="s">
        <v>37</v>
      </c>
      <c r="N2054" t="s">
        <v>84</v>
      </c>
      <c r="O2054" t="s">
        <v>39</v>
      </c>
      <c r="P2054" t="s">
        <v>40</v>
      </c>
      <c r="Q2054">
        <v>1</v>
      </c>
      <c r="R2054" s="1">
        <v>44884</v>
      </c>
      <c r="S2054">
        <v>2</v>
      </c>
      <c r="T2054">
        <v>4</v>
      </c>
      <c r="U2054">
        <v>1</v>
      </c>
      <c r="V2054" s="1">
        <v>44980</v>
      </c>
      <c r="W2054" t="s">
        <v>41</v>
      </c>
      <c r="X2054" t="s">
        <v>51</v>
      </c>
      <c r="Y2054" t="s">
        <v>52</v>
      </c>
      <c r="Z2054">
        <v>2</v>
      </c>
      <c r="AA2054">
        <v>608.82000000000005</v>
      </c>
      <c r="AB2054">
        <v>51</v>
      </c>
    </row>
    <row r="2055" spans="1:28" x14ac:dyDescent="0.25">
      <c r="A2055">
        <v>2577</v>
      </c>
      <c r="B2055" s="1">
        <v>44826</v>
      </c>
      <c r="C2055" t="s">
        <v>53</v>
      </c>
      <c r="D2055" t="s">
        <v>94</v>
      </c>
      <c r="E2055" t="s">
        <v>30</v>
      </c>
      <c r="F2055" t="s">
        <v>55</v>
      </c>
      <c r="G2055" t="s">
        <v>45</v>
      </c>
      <c r="H2055" t="s">
        <v>33</v>
      </c>
      <c r="I2055" t="s">
        <v>57</v>
      </c>
      <c r="J2055" t="s">
        <v>101</v>
      </c>
      <c r="K2055" s="1">
        <v>23220</v>
      </c>
      <c r="L2055" t="s">
        <v>155</v>
      </c>
      <c r="M2055" t="s">
        <v>37</v>
      </c>
      <c r="N2055" t="s">
        <v>60</v>
      </c>
      <c r="O2055" t="s">
        <v>67</v>
      </c>
      <c r="P2055" t="s">
        <v>40</v>
      </c>
      <c r="Q2055">
        <v>2</v>
      </c>
      <c r="R2055" s="1">
        <v>44822</v>
      </c>
      <c r="S2055">
        <v>5</v>
      </c>
      <c r="T2055">
        <v>2</v>
      </c>
      <c r="U2055">
        <v>4</v>
      </c>
      <c r="V2055" s="1">
        <v>45111</v>
      </c>
      <c r="W2055" t="s">
        <v>92</v>
      </c>
      <c r="X2055" t="s">
        <v>42</v>
      </c>
      <c r="Y2055" t="s">
        <v>43</v>
      </c>
      <c r="Z2055">
        <v>5</v>
      </c>
      <c r="AA2055">
        <v>928.48</v>
      </c>
      <c r="AB2055">
        <v>59</v>
      </c>
    </row>
    <row r="2056" spans="1:28" x14ac:dyDescent="0.25">
      <c r="A2056">
        <v>2578</v>
      </c>
      <c r="B2056" s="1">
        <v>45076</v>
      </c>
      <c r="C2056" t="s">
        <v>53</v>
      </c>
      <c r="D2056" t="s">
        <v>87</v>
      </c>
      <c r="E2056" t="s">
        <v>30</v>
      </c>
      <c r="F2056" t="s">
        <v>46</v>
      </c>
      <c r="G2056" t="s">
        <v>45</v>
      </c>
      <c r="H2056" t="s">
        <v>55</v>
      </c>
      <c r="I2056" t="s">
        <v>57</v>
      </c>
      <c r="J2056" t="s">
        <v>100</v>
      </c>
      <c r="K2056" s="1">
        <v>35092</v>
      </c>
      <c r="L2056" t="s">
        <v>141</v>
      </c>
      <c r="M2056" t="s">
        <v>37</v>
      </c>
      <c r="N2056" t="s">
        <v>72</v>
      </c>
      <c r="O2056" t="s">
        <v>61</v>
      </c>
      <c r="P2056" t="s">
        <v>40</v>
      </c>
      <c r="Q2056">
        <v>5</v>
      </c>
      <c r="R2056" s="1">
        <v>45094</v>
      </c>
      <c r="S2056">
        <v>4</v>
      </c>
      <c r="T2056">
        <v>5</v>
      </c>
      <c r="U2056">
        <v>3</v>
      </c>
      <c r="V2056" s="1">
        <v>44844</v>
      </c>
      <c r="W2056" t="s">
        <v>50</v>
      </c>
      <c r="X2056" t="s">
        <v>51</v>
      </c>
      <c r="Y2056" t="s">
        <v>52</v>
      </c>
      <c r="Z2056">
        <v>1</v>
      </c>
      <c r="AA2056">
        <v>812.01</v>
      </c>
      <c r="AB2056">
        <v>27</v>
      </c>
    </row>
    <row r="2057" spans="1:28" x14ac:dyDescent="0.25">
      <c r="A2057">
        <v>2579</v>
      </c>
      <c r="B2057" s="1">
        <v>44210</v>
      </c>
      <c r="C2057" t="s">
        <v>53</v>
      </c>
      <c r="D2057" t="s">
        <v>87</v>
      </c>
      <c r="E2057" t="s">
        <v>30</v>
      </c>
      <c r="F2057" t="s">
        <v>55</v>
      </c>
      <c r="G2057" t="s">
        <v>32</v>
      </c>
      <c r="H2057" t="s">
        <v>55</v>
      </c>
      <c r="I2057" t="s">
        <v>57</v>
      </c>
      <c r="J2057" t="s">
        <v>75</v>
      </c>
      <c r="K2057" s="1">
        <v>28305</v>
      </c>
      <c r="L2057" t="s">
        <v>156</v>
      </c>
      <c r="M2057" t="s">
        <v>37</v>
      </c>
      <c r="N2057" t="s">
        <v>38</v>
      </c>
      <c r="O2057" t="s">
        <v>67</v>
      </c>
      <c r="P2057" t="s">
        <v>40</v>
      </c>
      <c r="Q2057">
        <v>2</v>
      </c>
      <c r="R2057" s="1">
        <v>45143</v>
      </c>
      <c r="S2057">
        <v>3</v>
      </c>
      <c r="T2057">
        <v>4</v>
      </c>
      <c r="U2057">
        <v>4</v>
      </c>
      <c r="V2057" s="1">
        <v>44836</v>
      </c>
      <c r="W2057" t="s">
        <v>62</v>
      </c>
      <c r="X2057" t="s">
        <v>51</v>
      </c>
      <c r="Y2057" t="s">
        <v>52</v>
      </c>
      <c r="Z2057">
        <v>4</v>
      </c>
      <c r="AA2057">
        <v>941.61</v>
      </c>
      <c r="AB2057">
        <v>44</v>
      </c>
    </row>
    <row r="2058" spans="1:28" x14ac:dyDescent="0.25">
      <c r="A2058">
        <v>2580</v>
      </c>
      <c r="B2058" s="1">
        <v>43950</v>
      </c>
      <c r="C2058" t="s">
        <v>53</v>
      </c>
      <c r="D2058" t="s">
        <v>69</v>
      </c>
      <c r="E2058" t="s">
        <v>30</v>
      </c>
      <c r="F2058" t="s">
        <v>55</v>
      </c>
      <c r="G2058" t="s">
        <v>45</v>
      </c>
      <c r="H2058" t="s">
        <v>46</v>
      </c>
      <c r="I2058" t="s">
        <v>57</v>
      </c>
      <c r="J2058" t="s">
        <v>35</v>
      </c>
      <c r="K2058" s="1">
        <v>19821</v>
      </c>
      <c r="L2058" t="s">
        <v>157</v>
      </c>
      <c r="M2058" t="s">
        <v>48</v>
      </c>
      <c r="N2058" t="s">
        <v>38</v>
      </c>
      <c r="O2058" t="s">
        <v>61</v>
      </c>
      <c r="P2058" t="s">
        <v>40</v>
      </c>
      <c r="Q2058">
        <v>2</v>
      </c>
      <c r="R2058" s="1">
        <v>44862</v>
      </c>
      <c r="S2058">
        <v>1</v>
      </c>
      <c r="T2058">
        <v>2</v>
      </c>
      <c r="U2058">
        <v>4</v>
      </c>
      <c r="V2058" s="1">
        <v>44992</v>
      </c>
      <c r="W2058" t="s">
        <v>92</v>
      </c>
      <c r="X2058" t="s">
        <v>42</v>
      </c>
      <c r="Y2058" t="s">
        <v>52</v>
      </c>
      <c r="Z2058">
        <v>1</v>
      </c>
      <c r="AA2058">
        <v>227.13</v>
      </c>
      <c r="AB2058">
        <v>66</v>
      </c>
    </row>
    <row r="2059" spans="1:28" x14ac:dyDescent="0.25">
      <c r="A2059">
        <v>2581</v>
      </c>
      <c r="B2059" s="1">
        <v>44384</v>
      </c>
      <c r="C2059" t="s">
        <v>53</v>
      </c>
      <c r="D2059" t="s">
        <v>87</v>
      </c>
      <c r="E2059" t="s">
        <v>30</v>
      </c>
      <c r="F2059" t="s">
        <v>55</v>
      </c>
      <c r="G2059" t="s">
        <v>45</v>
      </c>
      <c r="H2059" t="s">
        <v>55</v>
      </c>
      <c r="I2059" t="s">
        <v>57</v>
      </c>
      <c r="J2059" t="s">
        <v>70</v>
      </c>
      <c r="K2059" s="1">
        <v>25884</v>
      </c>
      <c r="L2059" t="s">
        <v>158</v>
      </c>
      <c r="M2059" t="s">
        <v>48</v>
      </c>
      <c r="N2059" t="s">
        <v>60</v>
      </c>
      <c r="O2059" t="s">
        <v>77</v>
      </c>
      <c r="P2059" t="s">
        <v>40</v>
      </c>
      <c r="Q2059">
        <v>1</v>
      </c>
      <c r="R2059" s="1">
        <v>44977</v>
      </c>
      <c r="S2059">
        <v>2</v>
      </c>
      <c r="T2059">
        <v>3</v>
      </c>
      <c r="U2059">
        <v>4</v>
      </c>
      <c r="V2059" s="1">
        <v>45059</v>
      </c>
      <c r="W2059" t="s">
        <v>62</v>
      </c>
      <c r="X2059" t="s">
        <v>51</v>
      </c>
      <c r="Y2059" t="s">
        <v>73</v>
      </c>
      <c r="Z2059">
        <v>1</v>
      </c>
      <c r="AA2059">
        <v>257.39999999999998</v>
      </c>
      <c r="AB2059">
        <v>51</v>
      </c>
    </row>
    <row r="2060" spans="1:28" x14ac:dyDescent="0.25">
      <c r="A2060">
        <v>2582</v>
      </c>
      <c r="B2060" s="1">
        <v>44040</v>
      </c>
      <c r="C2060" t="s">
        <v>53</v>
      </c>
      <c r="D2060" t="s">
        <v>87</v>
      </c>
      <c r="E2060" t="s">
        <v>30</v>
      </c>
      <c r="F2060" t="s">
        <v>46</v>
      </c>
      <c r="G2060" t="s">
        <v>32</v>
      </c>
      <c r="H2060" t="s">
        <v>33</v>
      </c>
      <c r="I2060" t="s">
        <v>57</v>
      </c>
      <c r="J2060" t="s">
        <v>101</v>
      </c>
      <c r="K2060" s="1">
        <v>33847</v>
      </c>
      <c r="L2060" t="s">
        <v>159</v>
      </c>
      <c r="M2060" t="s">
        <v>37</v>
      </c>
      <c r="N2060" t="s">
        <v>49</v>
      </c>
      <c r="O2060" t="s">
        <v>61</v>
      </c>
      <c r="P2060" t="s">
        <v>40</v>
      </c>
      <c r="Q2060">
        <v>1</v>
      </c>
      <c r="R2060" s="1">
        <v>44824</v>
      </c>
      <c r="S2060">
        <v>3</v>
      </c>
      <c r="T2060">
        <v>2</v>
      </c>
      <c r="U2060">
        <v>5</v>
      </c>
      <c r="V2060" s="1">
        <v>45002</v>
      </c>
      <c r="W2060" t="s">
        <v>41</v>
      </c>
      <c r="X2060" t="s">
        <v>42</v>
      </c>
      <c r="Y2060" t="s">
        <v>52</v>
      </c>
      <c r="Z2060">
        <v>2</v>
      </c>
      <c r="AA2060">
        <v>360.65</v>
      </c>
      <c r="AB2060">
        <v>28</v>
      </c>
    </row>
    <row r="2061" spans="1:28" x14ac:dyDescent="0.25">
      <c r="A2061">
        <v>2583</v>
      </c>
      <c r="B2061" s="1">
        <v>44090</v>
      </c>
      <c r="C2061" t="s">
        <v>53</v>
      </c>
      <c r="D2061" t="s">
        <v>94</v>
      </c>
      <c r="E2061" t="s">
        <v>30</v>
      </c>
      <c r="F2061" t="s">
        <v>31</v>
      </c>
      <c r="G2061" t="s">
        <v>56</v>
      </c>
      <c r="H2061" t="s">
        <v>33</v>
      </c>
      <c r="I2061" t="s">
        <v>57</v>
      </c>
      <c r="J2061" t="s">
        <v>79</v>
      </c>
      <c r="K2061" s="1">
        <v>35124</v>
      </c>
      <c r="L2061" t="s">
        <v>160</v>
      </c>
      <c r="M2061" t="s">
        <v>48</v>
      </c>
      <c r="N2061" t="s">
        <v>72</v>
      </c>
      <c r="O2061" t="s">
        <v>67</v>
      </c>
      <c r="P2061" t="s">
        <v>40</v>
      </c>
      <c r="Q2061">
        <v>5</v>
      </c>
      <c r="R2061" s="1">
        <v>45066</v>
      </c>
      <c r="S2061">
        <v>5</v>
      </c>
      <c r="T2061">
        <v>5</v>
      </c>
      <c r="U2061">
        <v>3</v>
      </c>
      <c r="V2061" s="1">
        <v>45071</v>
      </c>
      <c r="W2061" t="s">
        <v>50</v>
      </c>
      <c r="X2061" t="s">
        <v>51</v>
      </c>
      <c r="Y2061" t="s">
        <v>63</v>
      </c>
      <c r="Z2061">
        <v>5</v>
      </c>
      <c r="AA2061">
        <v>892.97</v>
      </c>
      <c r="AB2061">
        <v>24</v>
      </c>
    </row>
    <row r="2062" spans="1:28" x14ac:dyDescent="0.25">
      <c r="A2062">
        <v>2584</v>
      </c>
      <c r="B2062" s="1">
        <v>45039</v>
      </c>
      <c r="C2062" t="s">
        <v>53</v>
      </c>
      <c r="D2062" t="s">
        <v>64</v>
      </c>
      <c r="E2062" t="s">
        <v>30</v>
      </c>
      <c r="F2062" t="s">
        <v>46</v>
      </c>
      <c r="G2062" t="s">
        <v>32</v>
      </c>
      <c r="H2062" t="s">
        <v>46</v>
      </c>
      <c r="I2062" t="s">
        <v>57</v>
      </c>
      <c r="J2062" t="s">
        <v>79</v>
      </c>
      <c r="K2062" s="1">
        <v>20725</v>
      </c>
      <c r="L2062" t="s">
        <v>161</v>
      </c>
      <c r="M2062" t="s">
        <v>48</v>
      </c>
      <c r="N2062" t="s">
        <v>38</v>
      </c>
      <c r="O2062" t="s">
        <v>61</v>
      </c>
      <c r="P2062" t="s">
        <v>40</v>
      </c>
      <c r="Q2062">
        <v>4</v>
      </c>
      <c r="R2062" s="1">
        <v>45127</v>
      </c>
      <c r="S2062">
        <v>4</v>
      </c>
      <c r="T2062">
        <v>4</v>
      </c>
      <c r="U2062">
        <v>5</v>
      </c>
      <c r="V2062" s="1">
        <v>45001</v>
      </c>
      <c r="W2062" t="s">
        <v>68</v>
      </c>
      <c r="X2062" t="s">
        <v>42</v>
      </c>
      <c r="Y2062" t="s">
        <v>52</v>
      </c>
      <c r="Z2062">
        <v>4</v>
      </c>
      <c r="AA2062">
        <v>746.93</v>
      </c>
      <c r="AB2062">
        <v>67</v>
      </c>
    </row>
    <row r="2063" spans="1:28" x14ac:dyDescent="0.25">
      <c r="A2063">
        <v>2585</v>
      </c>
      <c r="B2063" s="1">
        <v>44351</v>
      </c>
      <c r="C2063" t="s">
        <v>53</v>
      </c>
      <c r="D2063" t="s">
        <v>94</v>
      </c>
      <c r="E2063" t="s">
        <v>30</v>
      </c>
      <c r="F2063" t="s">
        <v>31</v>
      </c>
      <c r="G2063" t="s">
        <v>45</v>
      </c>
      <c r="H2063" t="s">
        <v>33</v>
      </c>
      <c r="I2063" t="s">
        <v>57</v>
      </c>
      <c r="J2063" t="s">
        <v>65</v>
      </c>
      <c r="K2063" s="1">
        <v>37032</v>
      </c>
      <c r="L2063" t="s">
        <v>162</v>
      </c>
      <c r="M2063" t="s">
        <v>48</v>
      </c>
      <c r="N2063" t="s">
        <v>84</v>
      </c>
      <c r="O2063" t="s">
        <v>77</v>
      </c>
      <c r="P2063" t="s">
        <v>40</v>
      </c>
      <c r="Q2063">
        <v>2</v>
      </c>
      <c r="R2063" s="1">
        <v>45049</v>
      </c>
      <c r="S2063">
        <v>5</v>
      </c>
      <c r="T2063">
        <v>1</v>
      </c>
      <c r="U2063">
        <v>4</v>
      </c>
      <c r="V2063" s="1">
        <v>44975</v>
      </c>
      <c r="W2063" t="s">
        <v>50</v>
      </c>
      <c r="X2063" t="s">
        <v>51</v>
      </c>
      <c r="Y2063" t="s">
        <v>52</v>
      </c>
      <c r="Z2063">
        <v>1</v>
      </c>
      <c r="AA2063">
        <v>909.6</v>
      </c>
      <c r="AB2063">
        <v>20</v>
      </c>
    </row>
    <row r="2064" spans="1:28" x14ac:dyDescent="0.25">
      <c r="A2064">
        <v>2586</v>
      </c>
      <c r="B2064" s="1">
        <v>43936</v>
      </c>
      <c r="C2064" t="s">
        <v>53</v>
      </c>
      <c r="D2064" t="s">
        <v>29</v>
      </c>
      <c r="E2064" t="s">
        <v>30</v>
      </c>
      <c r="F2064" t="s">
        <v>55</v>
      </c>
      <c r="G2064" t="s">
        <v>56</v>
      </c>
      <c r="H2064" t="s">
        <v>33</v>
      </c>
      <c r="I2064" t="s">
        <v>57</v>
      </c>
      <c r="J2064" t="s">
        <v>70</v>
      </c>
      <c r="K2064" s="1">
        <v>29336</v>
      </c>
      <c r="L2064" t="s">
        <v>163</v>
      </c>
      <c r="M2064" t="s">
        <v>48</v>
      </c>
      <c r="N2064" t="s">
        <v>84</v>
      </c>
      <c r="O2064" t="s">
        <v>77</v>
      </c>
      <c r="P2064" t="s">
        <v>40</v>
      </c>
      <c r="Q2064">
        <v>4</v>
      </c>
      <c r="R2064" s="1">
        <v>44869</v>
      </c>
      <c r="S2064">
        <v>2</v>
      </c>
      <c r="T2064">
        <v>4</v>
      </c>
      <c r="U2064">
        <v>2</v>
      </c>
      <c r="V2064" s="1">
        <v>44778</v>
      </c>
      <c r="W2064" t="s">
        <v>50</v>
      </c>
      <c r="X2064" t="s">
        <v>42</v>
      </c>
      <c r="Y2064" t="s">
        <v>63</v>
      </c>
      <c r="Z2064">
        <v>5</v>
      </c>
      <c r="AA2064">
        <v>222.04</v>
      </c>
      <c r="AB2064">
        <v>40</v>
      </c>
    </row>
    <row r="2065" spans="1:28" x14ac:dyDescent="0.25">
      <c r="A2065">
        <v>2587</v>
      </c>
      <c r="B2065" s="1">
        <v>43712</v>
      </c>
      <c r="C2065" t="s">
        <v>53</v>
      </c>
      <c r="D2065" t="s">
        <v>81</v>
      </c>
      <c r="E2065" t="s">
        <v>30</v>
      </c>
      <c r="F2065" t="s">
        <v>55</v>
      </c>
      <c r="G2065" t="s">
        <v>45</v>
      </c>
      <c r="H2065" t="s">
        <v>46</v>
      </c>
      <c r="I2065" t="s">
        <v>57</v>
      </c>
      <c r="J2065" t="s">
        <v>70</v>
      </c>
      <c r="K2065" s="1">
        <v>36738</v>
      </c>
      <c r="L2065" t="s">
        <v>36</v>
      </c>
      <c r="M2065" t="s">
        <v>48</v>
      </c>
      <c r="N2065" t="s">
        <v>60</v>
      </c>
      <c r="O2065" t="s">
        <v>39</v>
      </c>
      <c r="P2065" t="s">
        <v>40</v>
      </c>
      <c r="Q2065">
        <v>5</v>
      </c>
      <c r="R2065" s="1">
        <v>44889</v>
      </c>
      <c r="S2065">
        <v>4</v>
      </c>
      <c r="T2065">
        <v>4</v>
      </c>
      <c r="U2065">
        <v>4</v>
      </c>
      <c r="V2065" s="1">
        <v>44953</v>
      </c>
      <c r="W2065" t="s">
        <v>62</v>
      </c>
      <c r="X2065" t="s">
        <v>42</v>
      </c>
      <c r="Y2065" t="s">
        <v>43</v>
      </c>
      <c r="Z2065">
        <v>3</v>
      </c>
      <c r="AA2065">
        <v>583.69000000000005</v>
      </c>
      <c r="AB2065">
        <v>19</v>
      </c>
    </row>
    <row r="2066" spans="1:28" x14ac:dyDescent="0.25">
      <c r="A2066">
        <v>2588</v>
      </c>
      <c r="B2066" s="1">
        <v>44061</v>
      </c>
      <c r="C2066" t="s">
        <v>53</v>
      </c>
      <c r="D2066" t="s">
        <v>54</v>
      </c>
      <c r="E2066" t="s">
        <v>30</v>
      </c>
      <c r="F2066" t="s">
        <v>55</v>
      </c>
      <c r="G2066" t="s">
        <v>32</v>
      </c>
      <c r="H2066" t="s">
        <v>55</v>
      </c>
      <c r="I2066" t="s">
        <v>57</v>
      </c>
      <c r="J2066" t="s">
        <v>70</v>
      </c>
      <c r="K2066" s="1">
        <v>32348</v>
      </c>
      <c r="L2066" t="s">
        <v>36</v>
      </c>
      <c r="M2066" t="s">
        <v>48</v>
      </c>
      <c r="N2066" t="s">
        <v>60</v>
      </c>
      <c r="O2066" t="s">
        <v>61</v>
      </c>
      <c r="P2066" t="s">
        <v>40</v>
      </c>
      <c r="Q2066">
        <v>5</v>
      </c>
      <c r="R2066" s="1">
        <v>44907</v>
      </c>
      <c r="S2066">
        <v>5</v>
      </c>
      <c r="T2066">
        <v>1</v>
      </c>
      <c r="U2066">
        <v>5</v>
      </c>
      <c r="V2066" s="1">
        <v>45116</v>
      </c>
      <c r="W2066" t="s">
        <v>92</v>
      </c>
      <c r="X2066" t="s">
        <v>42</v>
      </c>
      <c r="Y2066" t="s">
        <v>73</v>
      </c>
      <c r="Z2066">
        <v>3</v>
      </c>
      <c r="AA2066">
        <v>856.44</v>
      </c>
      <c r="AB2066">
        <v>32</v>
      </c>
    </row>
    <row r="2067" spans="1:28" x14ac:dyDescent="0.25">
      <c r="A2067">
        <v>2589</v>
      </c>
      <c r="B2067" s="1">
        <v>44170</v>
      </c>
      <c r="C2067" t="s">
        <v>53</v>
      </c>
      <c r="D2067" t="s">
        <v>69</v>
      </c>
      <c r="E2067" t="s">
        <v>30</v>
      </c>
      <c r="F2067" t="s">
        <v>31</v>
      </c>
      <c r="G2067" t="s">
        <v>45</v>
      </c>
      <c r="H2067" t="s">
        <v>33</v>
      </c>
      <c r="I2067" t="s">
        <v>57</v>
      </c>
      <c r="J2067" t="s">
        <v>97</v>
      </c>
      <c r="K2067" s="1">
        <v>18623</v>
      </c>
      <c r="L2067" t="s">
        <v>156</v>
      </c>
      <c r="M2067" t="s">
        <v>48</v>
      </c>
      <c r="N2067" t="s">
        <v>84</v>
      </c>
      <c r="O2067" t="s">
        <v>61</v>
      </c>
      <c r="P2067" t="s">
        <v>40</v>
      </c>
      <c r="Q2067">
        <v>5</v>
      </c>
      <c r="R2067" s="1">
        <v>44890</v>
      </c>
      <c r="S2067">
        <v>2</v>
      </c>
      <c r="T2067">
        <v>5</v>
      </c>
      <c r="U2067">
        <v>1</v>
      </c>
      <c r="V2067" s="1">
        <v>45019</v>
      </c>
      <c r="W2067" t="s">
        <v>92</v>
      </c>
      <c r="X2067" t="s">
        <v>51</v>
      </c>
      <c r="Y2067" t="s">
        <v>63</v>
      </c>
      <c r="Z2067">
        <v>4</v>
      </c>
      <c r="AA2067">
        <v>919.1</v>
      </c>
      <c r="AB2067">
        <v>70</v>
      </c>
    </row>
    <row r="2068" spans="1:28" x14ac:dyDescent="0.25">
      <c r="A2068">
        <v>2590</v>
      </c>
      <c r="B2068" s="1">
        <v>44939</v>
      </c>
      <c r="C2068" t="s">
        <v>53</v>
      </c>
      <c r="D2068" t="s">
        <v>29</v>
      </c>
      <c r="E2068" t="s">
        <v>30</v>
      </c>
      <c r="F2068" t="s">
        <v>46</v>
      </c>
      <c r="G2068" t="s">
        <v>45</v>
      </c>
      <c r="H2068" t="s">
        <v>55</v>
      </c>
      <c r="I2068" t="s">
        <v>57</v>
      </c>
      <c r="J2068" t="s">
        <v>79</v>
      </c>
      <c r="K2068" s="1">
        <v>35833</v>
      </c>
      <c r="L2068" t="s">
        <v>156</v>
      </c>
      <c r="M2068" t="s">
        <v>48</v>
      </c>
      <c r="N2068" t="s">
        <v>84</v>
      </c>
      <c r="O2068" t="s">
        <v>67</v>
      </c>
      <c r="P2068" t="s">
        <v>40</v>
      </c>
      <c r="Q2068">
        <v>5</v>
      </c>
      <c r="R2068" s="1">
        <v>44801</v>
      </c>
      <c r="S2068">
        <v>1</v>
      </c>
      <c r="T2068">
        <v>1</v>
      </c>
      <c r="U2068">
        <v>4</v>
      </c>
      <c r="V2068" s="1">
        <v>45091</v>
      </c>
      <c r="W2068" t="s">
        <v>41</v>
      </c>
      <c r="X2068" t="s">
        <v>51</v>
      </c>
      <c r="Y2068" t="s">
        <v>52</v>
      </c>
      <c r="Z2068">
        <v>3</v>
      </c>
      <c r="AA2068">
        <v>606.76</v>
      </c>
      <c r="AB2068">
        <v>25</v>
      </c>
    </row>
    <row r="2069" spans="1:28" x14ac:dyDescent="0.25">
      <c r="A2069">
        <v>2591</v>
      </c>
      <c r="B2069" s="1">
        <v>43725</v>
      </c>
      <c r="C2069" t="s">
        <v>53</v>
      </c>
      <c r="D2069" t="s">
        <v>85</v>
      </c>
      <c r="E2069" t="s">
        <v>30</v>
      </c>
      <c r="F2069" t="s">
        <v>55</v>
      </c>
      <c r="G2069" t="s">
        <v>56</v>
      </c>
      <c r="H2069" t="s">
        <v>55</v>
      </c>
      <c r="I2069" t="s">
        <v>57</v>
      </c>
      <c r="J2069" t="s">
        <v>65</v>
      </c>
      <c r="K2069" s="1">
        <v>34189</v>
      </c>
      <c r="L2069" t="s">
        <v>156</v>
      </c>
      <c r="M2069" t="s">
        <v>48</v>
      </c>
      <c r="N2069" t="s">
        <v>84</v>
      </c>
      <c r="O2069" t="s">
        <v>61</v>
      </c>
      <c r="P2069" t="s">
        <v>40</v>
      </c>
      <c r="Q2069">
        <v>4</v>
      </c>
      <c r="R2069" s="1">
        <v>45135</v>
      </c>
      <c r="S2069">
        <v>4</v>
      </c>
      <c r="T2069">
        <v>5</v>
      </c>
      <c r="U2069">
        <v>5</v>
      </c>
      <c r="V2069" s="1">
        <v>44840</v>
      </c>
      <c r="W2069" t="s">
        <v>50</v>
      </c>
      <c r="X2069" t="s">
        <v>42</v>
      </c>
      <c r="Y2069" t="s">
        <v>63</v>
      </c>
      <c r="Z2069">
        <v>2</v>
      </c>
      <c r="AA2069">
        <v>745.31</v>
      </c>
      <c r="AB2069">
        <v>26</v>
      </c>
    </row>
    <row r="2070" spans="1:28" x14ac:dyDescent="0.25">
      <c r="A2070">
        <v>2592</v>
      </c>
      <c r="B2070" s="1">
        <v>44119</v>
      </c>
      <c r="C2070" t="s">
        <v>53</v>
      </c>
      <c r="D2070" t="s">
        <v>44</v>
      </c>
      <c r="E2070" t="s">
        <v>30</v>
      </c>
      <c r="F2070" t="s">
        <v>31</v>
      </c>
      <c r="G2070" t="s">
        <v>56</v>
      </c>
      <c r="H2070" t="s">
        <v>46</v>
      </c>
      <c r="I2070" t="s">
        <v>57</v>
      </c>
      <c r="J2070" t="s">
        <v>70</v>
      </c>
      <c r="K2070" s="1">
        <v>18061</v>
      </c>
      <c r="L2070" t="s">
        <v>162</v>
      </c>
      <c r="M2070" t="s">
        <v>48</v>
      </c>
      <c r="N2070" t="s">
        <v>84</v>
      </c>
      <c r="O2070" t="s">
        <v>61</v>
      </c>
      <c r="P2070" t="s">
        <v>40</v>
      </c>
      <c r="Q2070">
        <v>2</v>
      </c>
      <c r="R2070" s="1">
        <v>45104</v>
      </c>
      <c r="S2070">
        <v>5</v>
      </c>
      <c r="T2070">
        <v>1</v>
      </c>
      <c r="U2070">
        <v>2</v>
      </c>
      <c r="V2070" s="1">
        <v>44967</v>
      </c>
      <c r="W2070" t="s">
        <v>68</v>
      </c>
      <c r="X2070" t="s">
        <v>42</v>
      </c>
      <c r="Y2070" t="s">
        <v>52</v>
      </c>
      <c r="Z2070">
        <v>3</v>
      </c>
      <c r="AA2070">
        <v>240.57</v>
      </c>
      <c r="AB2070">
        <v>71</v>
      </c>
    </row>
    <row r="2071" spans="1:28" x14ac:dyDescent="0.25">
      <c r="A2071">
        <v>2593</v>
      </c>
      <c r="B2071" s="1">
        <v>43435</v>
      </c>
      <c r="C2071" t="s">
        <v>53</v>
      </c>
      <c r="D2071" t="s">
        <v>87</v>
      </c>
      <c r="E2071" t="s">
        <v>30</v>
      </c>
      <c r="F2071" t="s">
        <v>31</v>
      </c>
      <c r="G2071" t="s">
        <v>45</v>
      </c>
      <c r="H2071" t="s">
        <v>33</v>
      </c>
      <c r="I2071" t="s">
        <v>57</v>
      </c>
      <c r="J2071" t="s">
        <v>65</v>
      </c>
      <c r="K2071" s="1">
        <v>26337</v>
      </c>
      <c r="L2071" t="s">
        <v>162</v>
      </c>
      <c r="M2071" t="s">
        <v>48</v>
      </c>
      <c r="N2071" t="s">
        <v>60</v>
      </c>
      <c r="O2071" t="s">
        <v>39</v>
      </c>
      <c r="P2071" t="s">
        <v>40</v>
      </c>
      <c r="Q2071">
        <v>1</v>
      </c>
      <c r="R2071" s="1">
        <v>45020</v>
      </c>
      <c r="S2071">
        <v>3</v>
      </c>
      <c r="T2071">
        <v>1</v>
      </c>
      <c r="U2071">
        <v>2</v>
      </c>
      <c r="V2071" s="1">
        <v>44789</v>
      </c>
      <c r="W2071" t="s">
        <v>92</v>
      </c>
      <c r="X2071" t="s">
        <v>42</v>
      </c>
      <c r="Y2071" t="s">
        <v>43</v>
      </c>
      <c r="Z2071">
        <v>3</v>
      </c>
      <c r="AA2071">
        <v>659.82</v>
      </c>
      <c r="AB2071">
        <v>46</v>
      </c>
    </row>
    <row r="2072" spans="1:28" x14ac:dyDescent="0.25">
      <c r="A2072">
        <v>2594</v>
      </c>
      <c r="B2072" s="1">
        <v>45131</v>
      </c>
      <c r="C2072" t="s">
        <v>53</v>
      </c>
      <c r="D2072" t="s">
        <v>64</v>
      </c>
      <c r="E2072" t="s">
        <v>30</v>
      </c>
      <c r="F2072" t="s">
        <v>46</v>
      </c>
      <c r="G2072" t="s">
        <v>32</v>
      </c>
      <c r="H2072" t="s">
        <v>33</v>
      </c>
      <c r="I2072" t="s">
        <v>57</v>
      </c>
      <c r="J2072" t="s">
        <v>97</v>
      </c>
      <c r="K2072" s="1">
        <v>20541</v>
      </c>
      <c r="L2072" t="s">
        <v>162</v>
      </c>
      <c r="M2072" t="s">
        <v>48</v>
      </c>
      <c r="N2072" t="s">
        <v>60</v>
      </c>
      <c r="O2072" t="s">
        <v>77</v>
      </c>
      <c r="P2072" t="s">
        <v>40</v>
      </c>
      <c r="Q2072">
        <v>1</v>
      </c>
      <c r="R2072" s="1">
        <v>44899</v>
      </c>
      <c r="S2072">
        <v>1</v>
      </c>
      <c r="T2072">
        <v>5</v>
      </c>
      <c r="U2072">
        <v>3</v>
      </c>
      <c r="V2072" s="1">
        <v>44896</v>
      </c>
      <c r="W2072" t="s">
        <v>92</v>
      </c>
      <c r="X2072" t="s">
        <v>42</v>
      </c>
      <c r="Y2072" t="s">
        <v>43</v>
      </c>
      <c r="Z2072">
        <v>3</v>
      </c>
      <c r="AA2072">
        <v>273.94</v>
      </c>
      <c r="AB2072">
        <v>67</v>
      </c>
    </row>
    <row r="2073" spans="1:28" x14ac:dyDescent="0.25">
      <c r="A2073">
        <v>2595</v>
      </c>
      <c r="B2073" s="1">
        <v>43746</v>
      </c>
      <c r="C2073" t="s">
        <v>53</v>
      </c>
      <c r="D2073" t="s">
        <v>94</v>
      </c>
      <c r="E2073" t="s">
        <v>30</v>
      </c>
      <c r="F2073" t="s">
        <v>46</v>
      </c>
      <c r="G2073" t="s">
        <v>45</v>
      </c>
      <c r="H2073" t="s">
        <v>55</v>
      </c>
      <c r="I2073" t="s">
        <v>57</v>
      </c>
      <c r="J2073" t="s">
        <v>47</v>
      </c>
      <c r="K2073" s="1">
        <v>35879</v>
      </c>
      <c r="L2073" t="s">
        <v>162</v>
      </c>
      <c r="M2073" t="s">
        <v>48</v>
      </c>
      <c r="N2073" t="s">
        <v>84</v>
      </c>
      <c r="O2073" t="s">
        <v>77</v>
      </c>
      <c r="P2073" t="s">
        <v>40</v>
      </c>
      <c r="Q2073">
        <v>4</v>
      </c>
      <c r="R2073" s="1">
        <v>44913</v>
      </c>
      <c r="S2073">
        <v>3</v>
      </c>
      <c r="T2073">
        <v>5</v>
      </c>
      <c r="U2073">
        <v>4</v>
      </c>
      <c r="V2073" s="1">
        <v>44785</v>
      </c>
      <c r="W2073" t="s">
        <v>50</v>
      </c>
      <c r="X2073" t="s">
        <v>51</v>
      </c>
      <c r="Y2073" t="s">
        <v>43</v>
      </c>
      <c r="Z2073">
        <v>4</v>
      </c>
      <c r="AA2073">
        <v>920.91</v>
      </c>
      <c r="AB2073">
        <v>21</v>
      </c>
    </row>
    <row r="2074" spans="1:28" x14ac:dyDescent="0.25">
      <c r="A2074">
        <v>2596</v>
      </c>
      <c r="B2074" s="1">
        <v>44485</v>
      </c>
      <c r="C2074" t="s">
        <v>53</v>
      </c>
      <c r="D2074" t="s">
        <v>74</v>
      </c>
      <c r="E2074" t="s">
        <v>30</v>
      </c>
      <c r="F2074" t="s">
        <v>31</v>
      </c>
      <c r="G2074" t="s">
        <v>45</v>
      </c>
      <c r="H2074" t="s">
        <v>55</v>
      </c>
      <c r="I2074" t="s">
        <v>57</v>
      </c>
      <c r="J2074" t="s">
        <v>149</v>
      </c>
      <c r="K2074" s="1">
        <v>28265</v>
      </c>
      <c r="L2074" t="s">
        <v>153</v>
      </c>
      <c r="M2074" t="s">
        <v>48</v>
      </c>
      <c r="N2074" t="s">
        <v>72</v>
      </c>
      <c r="O2074" t="s">
        <v>77</v>
      </c>
      <c r="P2074" t="s">
        <v>40</v>
      </c>
      <c r="Q2074">
        <v>2</v>
      </c>
      <c r="R2074" s="1">
        <v>45083</v>
      </c>
      <c r="S2074">
        <v>4</v>
      </c>
      <c r="T2074">
        <v>1</v>
      </c>
      <c r="U2074">
        <v>2</v>
      </c>
      <c r="V2074" s="1">
        <v>44979</v>
      </c>
      <c r="W2074" t="s">
        <v>92</v>
      </c>
      <c r="X2074" t="s">
        <v>51</v>
      </c>
      <c r="Y2074" t="s">
        <v>52</v>
      </c>
      <c r="Z2074">
        <v>2</v>
      </c>
      <c r="AA2074">
        <v>114.28</v>
      </c>
      <c r="AB2074">
        <v>44</v>
      </c>
    </row>
    <row r="2075" spans="1:28" x14ac:dyDescent="0.25">
      <c r="A2075">
        <v>2597</v>
      </c>
      <c r="B2075" s="1">
        <v>43924</v>
      </c>
      <c r="C2075" t="s">
        <v>53</v>
      </c>
      <c r="D2075" t="s">
        <v>81</v>
      </c>
      <c r="E2075" t="s">
        <v>30</v>
      </c>
      <c r="F2075" t="s">
        <v>31</v>
      </c>
      <c r="G2075" t="s">
        <v>45</v>
      </c>
      <c r="H2075" t="s">
        <v>55</v>
      </c>
      <c r="I2075" t="s">
        <v>57</v>
      </c>
      <c r="J2075" t="s">
        <v>70</v>
      </c>
      <c r="K2075" s="1">
        <v>16340</v>
      </c>
      <c r="L2075" t="s">
        <v>153</v>
      </c>
      <c r="M2075" t="s">
        <v>48</v>
      </c>
      <c r="N2075" t="s">
        <v>84</v>
      </c>
      <c r="O2075" t="s">
        <v>77</v>
      </c>
      <c r="P2075" t="s">
        <v>40</v>
      </c>
      <c r="Q2075">
        <v>2</v>
      </c>
      <c r="R2075" s="1">
        <v>45054</v>
      </c>
      <c r="S2075">
        <v>4</v>
      </c>
      <c r="T2075">
        <v>5</v>
      </c>
      <c r="U2075">
        <v>4</v>
      </c>
      <c r="V2075" s="1">
        <v>44856</v>
      </c>
      <c r="W2075" t="s">
        <v>92</v>
      </c>
      <c r="X2075" t="s">
        <v>51</v>
      </c>
      <c r="Y2075" t="s">
        <v>73</v>
      </c>
      <c r="Z2075">
        <v>3</v>
      </c>
      <c r="AA2075">
        <v>242.28</v>
      </c>
      <c r="AB2075">
        <v>76</v>
      </c>
    </row>
    <row r="2076" spans="1:28" x14ac:dyDescent="0.25">
      <c r="A2076">
        <v>2598</v>
      </c>
      <c r="B2076" s="1">
        <v>43838</v>
      </c>
      <c r="C2076" t="s">
        <v>53</v>
      </c>
      <c r="D2076" t="s">
        <v>54</v>
      </c>
      <c r="E2076" t="s">
        <v>30</v>
      </c>
      <c r="F2076" t="s">
        <v>46</v>
      </c>
      <c r="G2076" t="s">
        <v>45</v>
      </c>
      <c r="H2076" t="s">
        <v>33</v>
      </c>
      <c r="I2076" t="s">
        <v>57</v>
      </c>
      <c r="J2076" t="s">
        <v>65</v>
      </c>
      <c r="K2076" s="1">
        <v>23625</v>
      </c>
      <c r="L2076" t="s">
        <v>153</v>
      </c>
      <c r="M2076" t="s">
        <v>48</v>
      </c>
      <c r="N2076" t="s">
        <v>84</v>
      </c>
      <c r="O2076" t="s">
        <v>77</v>
      </c>
      <c r="P2076" t="s">
        <v>40</v>
      </c>
      <c r="Q2076">
        <v>4</v>
      </c>
      <c r="R2076" s="1">
        <v>45067</v>
      </c>
      <c r="S2076">
        <v>5</v>
      </c>
      <c r="T2076">
        <v>3</v>
      </c>
      <c r="U2076">
        <v>2</v>
      </c>
      <c r="V2076" s="1">
        <v>44909</v>
      </c>
      <c r="W2076" t="s">
        <v>50</v>
      </c>
      <c r="X2076" t="s">
        <v>51</v>
      </c>
      <c r="Y2076" t="s">
        <v>63</v>
      </c>
      <c r="Z2076">
        <v>3</v>
      </c>
      <c r="AA2076">
        <v>420.06</v>
      </c>
      <c r="AB2076">
        <v>56</v>
      </c>
    </row>
    <row r="2077" spans="1:28" x14ac:dyDescent="0.25">
      <c r="A2077">
        <v>2599</v>
      </c>
      <c r="B2077" s="1">
        <v>44647</v>
      </c>
      <c r="C2077" t="s">
        <v>137</v>
      </c>
      <c r="D2077" t="s">
        <v>69</v>
      </c>
      <c r="E2077" t="s">
        <v>30</v>
      </c>
      <c r="F2077" t="s">
        <v>31</v>
      </c>
      <c r="G2077" t="s">
        <v>45</v>
      </c>
      <c r="H2077" t="s">
        <v>33</v>
      </c>
      <c r="I2077" t="s">
        <v>57</v>
      </c>
      <c r="J2077" t="s">
        <v>105</v>
      </c>
      <c r="K2077" s="1">
        <v>15533</v>
      </c>
      <c r="L2077" t="s">
        <v>153</v>
      </c>
      <c r="M2077" t="s">
        <v>37</v>
      </c>
      <c r="N2077" t="s">
        <v>72</v>
      </c>
      <c r="O2077" t="s">
        <v>39</v>
      </c>
      <c r="P2077" t="s">
        <v>40</v>
      </c>
      <c r="Q2077">
        <v>2</v>
      </c>
      <c r="R2077" s="1">
        <v>45016</v>
      </c>
      <c r="S2077">
        <v>1</v>
      </c>
      <c r="T2077">
        <v>4</v>
      </c>
      <c r="U2077">
        <v>2</v>
      </c>
      <c r="V2077" s="1">
        <v>44970</v>
      </c>
      <c r="W2077" t="s">
        <v>50</v>
      </c>
      <c r="X2077" t="s">
        <v>51</v>
      </c>
      <c r="Y2077" t="s">
        <v>43</v>
      </c>
      <c r="Z2077">
        <v>2</v>
      </c>
      <c r="AA2077">
        <v>288.93</v>
      </c>
      <c r="AB2077">
        <v>80</v>
      </c>
    </row>
    <row r="2078" spans="1:28" x14ac:dyDescent="0.25">
      <c r="A2078">
        <v>2600</v>
      </c>
      <c r="B2078" s="1">
        <v>43361</v>
      </c>
      <c r="C2078" t="s">
        <v>137</v>
      </c>
      <c r="D2078" t="s">
        <v>29</v>
      </c>
      <c r="E2078" t="s">
        <v>30</v>
      </c>
      <c r="F2078" t="s">
        <v>55</v>
      </c>
      <c r="G2078" t="s">
        <v>32</v>
      </c>
      <c r="H2078" t="s">
        <v>33</v>
      </c>
      <c r="I2078" t="s">
        <v>57</v>
      </c>
      <c r="J2078" t="s">
        <v>47</v>
      </c>
      <c r="K2078" s="1">
        <v>23758</v>
      </c>
      <c r="L2078" t="s">
        <v>155</v>
      </c>
      <c r="M2078" t="s">
        <v>37</v>
      </c>
      <c r="N2078" t="s">
        <v>84</v>
      </c>
      <c r="O2078" t="s">
        <v>39</v>
      </c>
      <c r="P2078" t="s">
        <v>40</v>
      </c>
      <c r="Q2078">
        <v>2</v>
      </c>
      <c r="R2078" s="1">
        <v>44832</v>
      </c>
      <c r="S2078">
        <v>5</v>
      </c>
      <c r="T2078">
        <v>2</v>
      </c>
      <c r="U2078">
        <v>4</v>
      </c>
      <c r="V2078" s="1">
        <v>45060</v>
      </c>
      <c r="W2078" t="s">
        <v>62</v>
      </c>
      <c r="X2078" t="s">
        <v>42</v>
      </c>
      <c r="Y2078" t="s">
        <v>63</v>
      </c>
      <c r="Z2078">
        <v>3</v>
      </c>
      <c r="AA2078">
        <v>637.45000000000005</v>
      </c>
      <c r="AB2078">
        <v>53</v>
      </c>
    </row>
    <row r="2079" spans="1:28" x14ac:dyDescent="0.25">
      <c r="A2079">
        <v>2601</v>
      </c>
      <c r="B2079" s="1">
        <v>43798</v>
      </c>
      <c r="C2079" t="s">
        <v>137</v>
      </c>
      <c r="D2079" t="s">
        <v>85</v>
      </c>
      <c r="E2079" t="s">
        <v>30</v>
      </c>
      <c r="F2079" t="s">
        <v>55</v>
      </c>
      <c r="G2079" t="s">
        <v>32</v>
      </c>
      <c r="H2079" t="s">
        <v>46</v>
      </c>
      <c r="I2079" t="s">
        <v>57</v>
      </c>
      <c r="J2079" t="s">
        <v>65</v>
      </c>
      <c r="K2079" s="1">
        <v>36952</v>
      </c>
      <c r="L2079" t="s">
        <v>155</v>
      </c>
      <c r="M2079" t="s">
        <v>37</v>
      </c>
      <c r="N2079" t="s">
        <v>49</v>
      </c>
      <c r="O2079" t="s">
        <v>39</v>
      </c>
      <c r="P2079" t="s">
        <v>40</v>
      </c>
      <c r="Q2079">
        <v>1</v>
      </c>
      <c r="R2079" s="1">
        <v>44840</v>
      </c>
      <c r="S2079">
        <v>3</v>
      </c>
      <c r="T2079">
        <v>5</v>
      </c>
      <c r="U2079">
        <v>5</v>
      </c>
      <c r="V2079" s="1">
        <v>45106</v>
      </c>
      <c r="W2079" t="s">
        <v>92</v>
      </c>
      <c r="X2079" t="s">
        <v>51</v>
      </c>
      <c r="Y2079" t="s">
        <v>43</v>
      </c>
      <c r="Z2079">
        <v>5</v>
      </c>
      <c r="AA2079">
        <v>944.24</v>
      </c>
      <c r="AB2079">
        <v>18</v>
      </c>
    </row>
    <row r="2080" spans="1:28" x14ac:dyDescent="0.25">
      <c r="A2080">
        <v>2602</v>
      </c>
      <c r="B2080" s="1">
        <v>43571</v>
      </c>
      <c r="C2080" t="s">
        <v>138</v>
      </c>
      <c r="D2080" t="s">
        <v>44</v>
      </c>
      <c r="E2080" t="s">
        <v>30</v>
      </c>
      <c r="F2080" t="s">
        <v>55</v>
      </c>
      <c r="G2080" t="s">
        <v>32</v>
      </c>
      <c r="H2080" t="s">
        <v>55</v>
      </c>
      <c r="I2080" t="s">
        <v>132</v>
      </c>
      <c r="J2080" t="s">
        <v>101</v>
      </c>
      <c r="K2080" s="1">
        <v>30170</v>
      </c>
      <c r="L2080" t="s">
        <v>36</v>
      </c>
      <c r="M2080" t="s">
        <v>37</v>
      </c>
      <c r="N2080" t="s">
        <v>60</v>
      </c>
      <c r="O2080" t="s">
        <v>39</v>
      </c>
      <c r="P2080" t="s">
        <v>40</v>
      </c>
      <c r="Q2080">
        <v>2</v>
      </c>
      <c r="R2080" s="1">
        <v>44967</v>
      </c>
      <c r="S2080">
        <v>5</v>
      </c>
      <c r="T2080">
        <v>5</v>
      </c>
      <c r="U2080">
        <v>2</v>
      </c>
      <c r="V2080" s="1">
        <v>44920</v>
      </c>
      <c r="W2080" t="s">
        <v>41</v>
      </c>
      <c r="X2080" t="s">
        <v>42</v>
      </c>
      <c r="Y2080" t="s">
        <v>43</v>
      </c>
      <c r="Z2080">
        <v>4</v>
      </c>
      <c r="AA2080">
        <v>364.41</v>
      </c>
      <c r="AB2080">
        <v>37</v>
      </c>
    </row>
    <row r="2081" spans="1:28" x14ac:dyDescent="0.25">
      <c r="A2081">
        <v>2603</v>
      </c>
      <c r="B2081" s="1">
        <v>43529</v>
      </c>
      <c r="C2081" t="s">
        <v>53</v>
      </c>
      <c r="D2081" t="s">
        <v>81</v>
      </c>
      <c r="E2081" t="s">
        <v>30</v>
      </c>
      <c r="F2081" t="s">
        <v>46</v>
      </c>
      <c r="G2081" t="s">
        <v>45</v>
      </c>
      <c r="H2081" t="s">
        <v>55</v>
      </c>
      <c r="I2081" t="s">
        <v>57</v>
      </c>
      <c r="J2081" t="s">
        <v>89</v>
      </c>
      <c r="K2081" s="1">
        <v>36319</v>
      </c>
      <c r="L2081" t="s">
        <v>36</v>
      </c>
      <c r="M2081" t="s">
        <v>48</v>
      </c>
      <c r="N2081" t="s">
        <v>60</v>
      </c>
      <c r="O2081" t="s">
        <v>77</v>
      </c>
      <c r="P2081" t="s">
        <v>40</v>
      </c>
      <c r="Q2081">
        <v>2</v>
      </c>
      <c r="R2081" s="1">
        <v>44899</v>
      </c>
      <c r="S2081">
        <v>4</v>
      </c>
      <c r="T2081">
        <v>1</v>
      </c>
      <c r="U2081">
        <v>4</v>
      </c>
      <c r="V2081" s="1">
        <v>44854</v>
      </c>
      <c r="W2081" t="s">
        <v>92</v>
      </c>
      <c r="X2081" t="s">
        <v>42</v>
      </c>
      <c r="Y2081" t="s">
        <v>73</v>
      </c>
      <c r="Z2081">
        <v>5</v>
      </c>
      <c r="AA2081">
        <v>605.84</v>
      </c>
      <c r="AB2081">
        <v>20</v>
      </c>
    </row>
    <row r="2082" spans="1:28" x14ac:dyDescent="0.25">
      <c r="A2082">
        <v>2604</v>
      </c>
      <c r="B2082" s="1">
        <v>43454</v>
      </c>
      <c r="C2082" t="s">
        <v>53</v>
      </c>
      <c r="D2082" t="s">
        <v>54</v>
      </c>
      <c r="E2082" t="s">
        <v>30</v>
      </c>
      <c r="F2082" t="s">
        <v>31</v>
      </c>
      <c r="G2082" t="s">
        <v>32</v>
      </c>
      <c r="H2082" t="s">
        <v>55</v>
      </c>
      <c r="I2082" t="s">
        <v>57</v>
      </c>
      <c r="J2082" t="s">
        <v>47</v>
      </c>
      <c r="K2082" s="1">
        <v>31846</v>
      </c>
      <c r="L2082" t="s">
        <v>36</v>
      </c>
      <c r="M2082" t="s">
        <v>48</v>
      </c>
      <c r="N2082" t="s">
        <v>60</v>
      </c>
      <c r="O2082" t="s">
        <v>77</v>
      </c>
      <c r="P2082" t="s">
        <v>40</v>
      </c>
      <c r="Q2082">
        <v>5</v>
      </c>
      <c r="R2082" s="1">
        <v>44949</v>
      </c>
      <c r="S2082">
        <v>1</v>
      </c>
      <c r="T2082">
        <v>1</v>
      </c>
      <c r="U2082">
        <v>2</v>
      </c>
      <c r="V2082" s="1">
        <v>44866</v>
      </c>
      <c r="W2082" t="s">
        <v>41</v>
      </c>
      <c r="X2082" t="s">
        <v>42</v>
      </c>
      <c r="Y2082" t="s">
        <v>43</v>
      </c>
      <c r="Z2082">
        <v>5</v>
      </c>
      <c r="AA2082">
        <v>990.59</v>
      </c>
      <c r="AB2082">
        <v>31</v>
      </c>
    </row>
    <row r="2083" spans="1:28" x14ac:dyDescent="0.25">
      <c r="A2083">
        <v>2605</v>
      </c>
      <c r="B2083" s="1">
        <v>44263</v>
      </c>
      <c r="C2083" t="s">
        <v>53</v>
      </c>
      <c r="D2083" t="s">
        <v>69</v>
      </c>
      <c r="E2083" t="s">
        <v>30</v>
      </c>
      <c r="F2083" t="s">
        <v>55</v>
      </c>
      <c r="G2083" t="s">
        <v>32</v>
      </c>
      <c r="H2083" t="s">
        <v>46</v>
      </c>
      <c r="I2083" t="s">
        <v>57</v>
      </c>
      <c r="J2083" t="s">
        <v>101</v>
      </c>
      <c r="K2083" s="1">
        <v>25061</v>
      </c>
      <c r="L2083" t="s">
        <v>156</v>
      </c>
      <c r="M2083" t="s">
        <v>48</v>
      </c>
      <c r="N2083" t="s">
        <v>72</v>
      </c>
      <c r="O2083" t="s">
        <v>67</v>
      </c>
      <c r="P2083" t="s">
        <v>40</v>
      </c>
      <c r="Q2083">
        <v>4</v>
      </c>
      <c r="R2083" s="1">
        <v>44982</v>
      </c>
      <c r="S2083">
        <v>3</v>
      </c>
      <c r="T2083">
        <v>4</v>
      </c>
      <c r="U2083">
        <v>3</v>
      </c>
      <c r="V2083" s="1">
        <v>44879</v>
      </c>
      <c r="W2083" t="s">
        <v>62</v>
      </c>
      <c r="X2083" t="s">
        <v>51</v>
      </c>
      <c r="Y2083" t="s">
        <v>63</v>
      </c>
      <c r="Z2083">
        <v>4</v>
      </c>
      <c r="AA2083">
        <v>549.19000000000005</v>
      </c>
      <c r="AB2083">
        <v>53</v>
      </c>
    </row>
    <row r="2084" spans="1:28" x14ac:dyDescent="0.25">
      <c r="A2084">
        <v>2606</v>
      </c>
      <c r="B2084" s="1">
        <v>44127</v>
      </c>
      <c r="C2084" t="s">
        <v>53</v>
      </c>
      <c r="D2084" t="s">
        <v>29</v>
      </c>
      <c r="E2084" t="s">
        <v>30</v>
      </c>
      <c r="F2084" t="s">
        <v>55</v>
      </c>
      <c r="G2084" t="s">
        <v>32</v>
      </c>
      <c r="H2084" t="s">
        <v>46</v>
      </c>
      <c r="I2084" t="s">
        <v>57</v>
      </c>
      <c r="J2084" t="s">
        <v>96</v>
      </c>
      <c r="K2084" s="1">
        <v>18842</v>
      </c>
      <c r="L2084" t="s">
        <v>156</v>
      </c>
      <c r="M2084" t="s">
        <v>48</v>
      </c>
      <c r="N2084" t="s">
        <v>38</v>
      </c>
      <c r="O2084" t="s">
        <v>61</v>
      </c>
      <c r="P2084" t="s">
        <v>40</v>
      </c>
      <c r="Q2084">
        <v>2</v>
      </c>
      <c r="R2084" s="1">
        <v>44918</v>
      </c>
      <c r="S2084">
        <v>1</v>
      </c>
      <c r="T2084">
        <v>5</v>
      </c>
      <c r="U2084">
        <v>1</v>
      </c>
      <c r="V2084" s="1">
        <v>44880</v>
      </c>
      <c r="W2084" t="s">
        <v>41</v>
      </c>
      <c r="X2084" t="s">
        <v>51</v>
      </c>
      <c r="Y2084" t="s">
        <v>52</v>
      </c>
      <c r="Z2084">
        <v>1</v>
      </c>
      <c r="AA2084">
        <v>587.34</v>
      </c>
      <c r="AB2084">
        <v>69</v>
      </c>
    </row>
    <row r="2085" spans="1:28" x14ac:dyDescent="0.25">
      <c r="A2085">
        <v>2607</v>
      </c>
      <c r="B2085" s="1">
        <v>43553</v>
      </c>
      <c r="C2085" t="s">
        <v>53</v>
      </c>
      <c r="D2085" t="s">
        <v>85</v>
      </c>
      <c r="E2085" t="s">
        <v>30</v>
      </c>
      <c r="F2085" t="s">
        <v>31</v>
      </c>
      <c r="G2085" t="s">
        <v>56</v>
      </c>
      <c r="H2085" t="s">
        <v>46</v>
      </c>
      <c r="I2085" t="s">
        <v>57</v>
      </c>
      <c r="J2085" t="s">
        <v>97</v>
      </c>
      <c r="K2085" s="1">
        <v>28047</v>
      </c>
      <c r="L2085" t="s">
        <v>158</v>
      </c>
      <c r="M2085" t="s">
        <v>48</v>
      </c>
      <c r="N2085" t="s">
        <v>38</v>
      </c>
      <c r="O2085" t="s">
        <v>67</v>
      </c>
      <c r="P2085" t="s">
        <v>40</v>
      </c>
      <c r="Q2085">
        <v>2</v>
      </c>
      <c r="R2085" s="1">
        <v>44983</v>
      </c>
      <c r="S2085">
        <v>3</v>
      </c>
      <c r="T2085">
        <v>1</v>
      </c>
      <c r="U2085">
        <v>2</v>
      </c>
      <c r="V2085" s="1">
        <v>44921</v>
      </c>
      <c r="W2085" t="s">
        <v>68</v>
      </c>
      <c r="X2085" t="s">
        <v>51</v>
      </c>
      <c r="Y2085" t="s">
        <v>63</v>
      </c>
      <c r="Z2085">
        <v>3</v>
      </c>
      <c r="AA2085">
        <v>918.96</v>
      </c>
      <c r="AB2085">
        <v>43</v>
      </c>
    </row>
    <row r="2086" spans="1:28" x14ac:dyDescent="0.25">
      <c r="A2086">
        <v>2608</v>
      </c>
      <c r="B2086" s="1">
        <v>44129</v>
      </c>
      <c r="C2086" t="s">
        <v>53</v>
      </c>
      <c r="D2086" t="s">
        <v>44</v>
      </c>
      <c r="E2086" t="s">
        <v>30</v>
      </c>
      <c r="F2086" t="s">
        <v>31</v>
      </c>
      <c r="G2086" t="s">
        <v>45</v>
      </c>
      <c r="H2086" t="s">
        <v>55</v>
      </c>
      <c r="I2086" t="s">
        <v>57</v>
      </c>
      <c r="J2086" t="s">
        <v>70</v>
      </c>
      <c r="K2086" s="1">
        <v>28460</v>
      </c>
      <c r="L2086" t="s">
        <v>162</v>
      </c>
      <c r="M2086" t="s">
        <v>48</v>
      </c>
      <c r="N2086" t="s">
        <v>84</v>
      </c>
      <c r="O2086" t="s">
        <v>67</v>
      </c>
      <c r="P2086" t="s">
        <v>40</v>
      </c>
      <c r="Q2086">
        <v>4</v>
      </c>
      <c r="R2086" s="1">
        <v>44780</v>
      </c>
      <c r="S2086">
        <v>1</v>
      </c>
      <c r="T2086">
        <v>4</v>
      </c>
      <c r="U2086">
        <v>5</v>
      </c>
      <c r="V2086" s="1">
        <v>44947</v>
      </c>
      <c r="W2086" t="s">
        <v>62</v>
      </c>
      <c r="X2086" t="s">
        <v>42</v>
      </c>
      <c r="Y2086" t="s">
        <v>52</v>
      </c>
      <c r="Z2086">
        <v>2</v>
      </c>
      <c r="AA2086">
        <v>525.41</v>
      </c>
      <c r="AB2086">
        <v>43</v>
      </c>
    </row>
    <row r="2087" spans="1:28" x14ac:dyDescent="0.25">
      <c r="A2087">
        <v>2609</v>
      </c>
      <c r="B2087" s="1">
        <v>43805</v>
      </c>
      <c r="C2087" t="s">
        <v>53</v>
      </c>
      <c r="D2087" t="s">
        <v>87</v>
      </c>
      <c r="E2087" t="s">
        <v>30</v>
      </c>
      <c r="F2087" t="s">
        <v>46</v>
      </c>
      <c r="G2087" t="s">
        <v>56</v>
      </c>
      <c r="H2087" t="s">
        <v>33</v>
      </c>
      <c r="I2087" t="s">
        <v>57</v>
      </c>
      <c r="J2087" t="s">
        <v>58</v>
      </c>
      <c r="K2087" s="1">
        <v>26158</v>
      </c>
      <c r="L2087" t="s">
        <v>162</v>
      </c>
      <c r="M2087" t="s">
        <v>48</v>
      </c>
      <c r="N2087" t="s">
        <v>84</v>
      </c>
      <c r="O2087" t="s">
        <v>39</v>
      </c>
      <c r="P2087" t="s">
        <v>40</v>
      </c>
      <c r="Q2087">
        <v>2</v>
      </c>
      <c r="R2087" s="1">
        <v>45045</v>
      </c>
      <c r="S2087">
        <v>3</v>
      </c>
      <c r="T2087">
        <v>3</v>
      </c>
      <c r="U2087">
        <v>4</v>
      </c>
      <c r="V2087" s="1">
        <v>44808</v>
      </c>
      <c r="W2087" t="s">
        <v>92</v>
      </c>
      <c r="X2087" t="s">
        <v>51</v>
      </c>
      <c r="Y2087" t="s">
        <v>73</v>
      </c>
      <c r="Z2087">
        <v>1</v>
      </c>
      <c r="AA2087">
        <v>484.08</v>
      </c>
      <c r="AB2087">
        <v>48</v>
      </c>
    </row>
    <row r="2088" spans="1:28" x14ac:dyDescent="0.25">
      <c r="A2088">
        <v>2610</v>
      </c>
      <c r="B2088" s="1">
        <v>44827</v>
      </c>
      <c r="C2088" t="s">
        <v>53</v>
      </c>
      <c r="D2088" t="s">
        <v>64</v>
      </c>
      <c r="E2088" t="s">
        <v>30</v>
      </c>
      <c r="F2088" t="s">
        <v>55</v>
      </c>
      <c r="G2088" t="s">
        <v>56</v>
      </c>
      <c r="H2088" t="s">
        <v>55</v>
      </c>
      <c r="I2088" t="s">
        <v>57</v>
      </c>
      <c r="J2088" t="s">
        <v>65</v>
      </c>
      <c r="K2088" s="1">
        <v>17531</v>
      </c>
      <c r="L2088" t="s">
        <v>162</v>
      </c>
      <c r="M2088" t="s">
        <v>48</v>
      </c>
      <c r="N2088" t="s">
        <v>38</v>
      </c>
      <c r="O2088" t="s">
        <v>39</v>
      </c>
      <c r="P2088" t="s">
        <v>40</v>
      </c>
      <c r="Q2088">
        <v>2</v>
      </c>
      <c r="R2088" s="1">
        <v>44869</v>
      </c>
      <c r="S2088">
        <v>5</v>
      </c>
      <c r="T2088">
        <v>1</v>
      </c>
      <c r="U2088">
        <v>2</v>
      </c>
      <c r="V2088" s="1">
        <v>45102</v>
      </c>
      <c r="W2088" t="s">
        <v>50</v>
      </c>
      <c r="X2088" t="s">
        <v>51</v>
      </c>
      <c r="Y2088" t="s">
        <v>73</v>
      </c>
      <c r="Z2088">
        <v>5</v>
      </c>
      <c r="AA2088">
        <v>184.63</v>
      </c>
      <c r="AB2088">
        <v>75</v>
      </c>
    </row>
    <row r="2089" spans="1:28" x14ac:dyDescent="0.25">
      <c r="A2089">
        <v>2611</v>
      </c>
      <c r="B2089" s="1">
        <v>43825</v>
      </c>
      <c r="C2089" t="s">
        <v>53</v>
      </c>
      <c r="D2089" t="s">
        <v>94</v>
      </c>
      <c r="E2089" t="s">
        <v>30</v>
      </c>
      <c r="F2089" t="s">
        <v>46</v>
      </c>
      <c r="G2089" t="s">
        <v>45</v>
      </c>
      <c r="H2089" t="s">
        <v>33</v>
      </c>
      <c r="I2089" t="s">
        <v>57</v>
      </c>
      <c r="J2089" t="s">
        <v>101</v>
      </c>
      <c r="K2089" s="1">
        <v>20720</v>
      </c>
      <c r="L2089" t="s">
        <v>162</v>
      </c>
      <c r="M2089" t="s">
        <v>48</v>
      </c>
      <c r="N2089" t="s">
        <v>72</v>
      </c>
      <c r="O2089" t="s">
        <v>39</v>
      </c>
      <c r="P2089" t="s">
        <v>40</v>
      </c>
      <c r="Q2089">
        <v>2</v>
      </c>
      <c r="R2089" s="1">
        <v>45102</v>
      </c>
      <c r="S2089">
        <v>5</v>
      </c>
      <c r="T2089">
        <v>3</v>
      </c>
      <c r="U2089">
        <v>1</v>
      </c>
      <c r="V2089" s="1">
        <v>44863</v>
      </c>
      <c r="W2089" t="s">
        <v>50</v>
      </c>
      <c r="X2089" t="s">
        <v>42</v>
      </c>
      <c r="Y2089" t="s">
        <v>43</v>
      </c>
      <c r="Z2089">
        <v>3</v>
      </c>
      <c r="AA2089">
        <v>793.77</v>
      </c>
      <c r="AB2089">
        <v>63</v>
      </c>
    </row>
    <row r="2090" spans="1:28" x14ac:dyDescent="0.25">
      <c r="A2090">
        <v>2612</v>
      </c>
      <c r="B2090" s="1">
        <v>43339</v>
      </c>
      <c r="C2090" t="s">
        <v>53</v>
      </c>
      <c r="D2090" t="s">
        <v>74</v>
      </c>
      <c r="E2090" t="s">
        <v>30</v>
      </c>
      <c r="F2090" t="s">
        <v>46</v>
      </c>
      <c r="G2090" t="s">
        <v>56</v>
      </c>
      <c r="H2090" t="s">
        <v>46</v>
      </c>
      <c r="I2090" t="s">
        <v>57</v>
      </c>
      <c r="J2090" t="s">
        <v>70</v>
      </c>
      <c r="K2090" s="1">
        <v>23193</v>
      </c>
      <c r="L2090" t="s">
        <v>153</v>
      </c>
      <c r="M2090" t="s">
        <v>48</v>
      </c>
      <c r="N2090" t="s">
        <v>38</v>
      </c>
      <c r="O2090" t="s">
        <v>67</v>
      </c>
      <c r="P2090" t="s">
        <v>40</v>
      </c>
      <c r="Q2090">
        <v>4</v>
      </c>
      <c r="R2090" s="1">
        <v>45011</v>
      </c>
      <c r="S2090">
        <v>2</v>
      </c>
      <c r="T2090">
        <v>2</v>
      </c>
      <c r="U2090">
        <v>5</v>
      </c>
      <c r="V2090" s="1">
        <v>45039</v>
      </c>
      <c r="W2090" t="s">
        <v>50</v>
      </c>
      <c r="X2090" t="s">
        <v>42</v>
      </c>
      <c r="Y2090" t="s">
        <v>63</v>
      </c>
      <c r="Z2090">
        <v>3</v>
      </c>
      <c r="AA2090">
        <v>301.02</v>
      </c>
      <c r="AB2090">
        <v>55</v>
      </c>
    </row>
    <row r="2091" spans="1:28" x14ac:dyDescent="0.25">
      <c r="A2091">
        <v>2613</v>
      </c>
      <c r="B2091" s="1">
        <v>44907</v>
      </c>
      <c r="C2091" t="s">
        <v>53</v>
      </c>
      <c r="D2091" t="s">
        <v>81</v>
      </c>
      <c r="E2091" t="s">
        <v>30</v>
      </c>
      <c r="F2091" t="s">
        <v>46</v>
      </c>
      <c r="G2091" t="s">
        <v>56</v>
      </c>
      <c r="H2091" t="s">
        <v>55</v>
      </c>
      <c r="I2091" t="s">
        <v>57</v>
      </c>
      <c r="J2091" t="s">
        <v>99</v>
      </c>
      <c r="K2091" s="1">
        <v>16269</v>
      </c>
      <c r="L2091" t="s">
        <v>153</v>
      </c>
      <c r="M2091" t="s">
        <v>48</v>
      </c>
      <c r="N2091" t="s">
        <v>72</v>
      </c>
      <c r="O2091" t="s">
        <v>61</v>
      </c>
      <c r="P2091" t="s">
        <v>40</v>
      </c>
      <c r="Q2091">
        <v>5</v>
      </c>
      <c r="R2091" s="1">
        <v>44989</v>
      </c>
      <c r="S2091">
        <v>2</v>
      </c>
      <c r="T2091">
        <v>1</v>
      </c>
      <c r="U2091">
        <v>2</v>
      </c>
      <c r="V2091" s="1">
        <v>44862</v>
      </c>
      <c r="W2091" t="s">
        <v>41</v>
      </c>
      <c r="X2091" t="s">
        <v>42</v>
      </c>
      <c r="Y2091" t="s">
        <v>43</v>
      </c>
      <c r="Z2091">
        <v>3</v>
      </c>
      <c r="AA2091">
        <v>253.86</v>
      </c>
      <c r="AB2091">
        <v>78</v>
      </c>
    </row>
    <row r="2092" spans="1:28" x14ac:dyDescent="0.25">
      <c r="A2092">
        <v>2614</v>
      </c>
      <c r="B2092" s="1">
        <v>44329</v>
      </c>
      <c r="C2092" t="s">
        <v>53</v>
      </c>
      <c r="D2092" t="s">
        <v>54</v>
      </c>
      <c r="E2092" t="s">
        <v>30</v>
      </c>
      <c r="F2092" t="s">
        <v>46</v>
      </c>
      <c r="G2092" t="s">
        <v>45</v>
      </c>
      <c r="H2092" t="s">
        <v>55</v>
      </c>
      <c r="I2092" t="s">
        <v>57</v>
      </c>
      <c r="J2092" t="s">
        <v>70</v>
      </c>
      <c r="K2092" s="1">
        <v>31850</v>
      </c>
      <c r="L2092" t="s">
        <v>153</v>
      </c>
      <c r="M2092" t="s">
        <v>48</v>
      </c>
      <c r="N2092" t="s">
        <v>72</v>
      </c>
      <c r="O2092" t="s">
        <v>77</v>
      </c>
      <c r="P2092" t="s">
        <v>40</v>
      </c>
      <c r="Q2092">
        <v>5</v>
      </c>
      <c r="R2092" s="1">
        <v>44884</v>
      </c>
      <c r="S2092">
        <v>5</v>
      </c>
      <c r="T2092">
        <v>1</v>
      </c>
      <c r="U2092">
        <v>1</v>
      </c>
      <c r="V2092" s="1">
        <v>44874</v>
      </c>
      <c r="W2092" t="s">
        <v>62</v>
      </c>
      <c r="X2092" t="s">
        <v>51</v>
      </c>
      <c r="Y2092" t="s">
        <v>63</v>
      </c>
      <c r="Z2092">
        <v>2</v>
      </c>
      <c r="AA2092">
        <v>468.59</v>
      </c>
      <c r="AB2092">
        <v>34</v>
      </c>
    </row>
    <row r="2093" spans="1:28" x14ac:dyDescent="0.25">
      <c r="A2093">
        <v>2615</v>
      </c>
      <c r="B2093" s="1">
        <v>44286</v>
      </c>
      <c r="C2093" t="s">
        <v>137</v>
      </c>
      <c r="D2093" t="s">
        <v>69</v>
      </c>
      <c r="E2093" t="s">
        <v>30</v>
      </c>
      <c r="F2093" t="s">
        <v>31</v>
      </c>
      <c r="G2093" t="s">
        <v>56</v>
      </c>
      <c r="H2093" t="s">
        <v>46</v>
      </c>
      <c r="I2093" t="s">
        <v>57</v>
      </c>
      <c r="J2093" t="s">
        <v>35</v>
      </c>
      <c r="K2093" s="1">
        <v>22791</v>
      </c>
      <c r="L2093" t="s">
        <v>155</v>
      </c>
      <c r="M2093" t="s">
        <v>37</v>
      </c>
      <c r="N2093" t="s">
        <v>72</v>
      </c>
      <c r="O2093" t="s">
        <v>61</v>
      </c>
      <c r="P2093" t="s">
        <v>40</v>
      </c>
      <c r="Q2093">
        <v>4</v>
      </c>
      <c r="R2093" s="1">
        <v>44900</v>
      </c>
      <c r="S2093">
        <v>5</v>
      </c>
      <c r="T2093">
        <v>1</v>
      </c>
      <c r="U2093">
        <v>3</v>
      </c>
      <c r="V2093" s="1">
        <v>44995</v>
      </c>
      <c r="W2093" t="s">
        <v>41</v>
      </c>
      <c r="X2093" t="s">
        <v>42</v>
      </c>
      <c r="Y2093" t="s">
        <v>63</v>
      </c>
      <c r="Z2093">
        <v>5</v>
      </c>
      <c r="AA2093">
        <v>689.87</v>
      </c>
      <c r="AB2093">
        <v>59</v>
      </c>
    </row>
    <row r="2094" spans="1:28" x14ac:dyDescent="0.25">
      <c r="A2094">
        <v>2616</v>
      </c>
      <c r="B2094" s="1">
        <v>43691</v>
      </c>
      <c r="C2094" t="s">
        <v>137</v>
      </c>
      <c r="D2094" t="s">
        <v>29</v>
      </c>
      <c r="E2094" t="s">
        <v>30</v>
      </c>
      <c r="F2094" t="s">
        <v>55</v>
      </c>
      <c r="G2094" t="s">
        <v>45</v>
      </c>
      <c r="H2094" t="s">
        <v>46</v>
      </c>
      <c r="I2094" t="s">
        <v>57</v>
      </c>
      <c r="J2094" t="s">
        <v>79</v>
      </c>
      <c r="K2094" s="1">
        <v>26651</v>
      </c>
      <c r="L2094" t="s">
        <v>155</v>
      </c>
      <c r="M2094" t="s">
        <v>37</v>
      </c>
      <c r="N2094" t="s">
        <v>72</v>
      </c>
      <c r="O2094" t="s">
        <v>67</v>
      </c>
      <c r="P2094" t="s">
        <v>40</v>
      </c>
      <c r="Q2094">
        <v>1</v>
      </c>
      <c r="R2094" s="1">
        <v>44816</v>
      </c>
      <c r="S2094">
        <v>3</v>
      </c>
      <c r="T2094">
        <v>1</v>
      </c>
      <c r="U2094">
        <v>3</v>
      </c>
      <c r="V2094" s="1">
        <v>45032</v>
      </c>
      <c r="W2094" t="s">
        <v>50</v>
      </c>
      <c r="X2094" t="s">
        <v>51</v>
      </c>
      <c r="Y2094" t="s">
        <v>43</v>
      </c>
      <c r="Z2094">
        <v>5</v>
      </c>
      <c r="AA2094">
        <v>428.33</v>
      </c>
      <c r="AB2094">
        <v>47</v>
      </c>
    </row>
    <row r="2095" spans="1:28" x14ac:dyDescent="0.25">
      <c r="A2095">
        <v>2617</v>
      </c>
      <c r="B2095" s="1">
        <v>44045</v>
      </c>
      <c r="C2095" t="s">
        <v>137</v>
      </c>
      <c r="D2095" t="s">
        <v>85</v>
      </c>
      <c r="E2095" t="s">
        <v>30</v>
      </c>
      <c r="F2095" t="s">
        <v>55</v>
      </c>
      <c r="G2095" t="s">
        <v>32</v>
      </c>
      <c r="H2095" t="s">
        <v>55</v>
      </c>
      <c r="I2095" t="s">
        <v>57</v>
      </c>
      <c r="J2095" t="s">
        <v>102</v>
      </c>
      <c r="K2095" s="1">
        <v>34815</v>
      </c>
      <c r="L2095" t="s">
        <v>155</v>
      </c>
      <c r="M2095" t="s">
        <v>37</v>
      </c>
      <c r="N2095" t="s">
        <v>49</v>
      </c>
      <c r="O2095" t="s">
        <v>61</v>
      </c>
      <c r="P2095" t="s">
        <v>40</v>
      </c>
      <c r="Q2095">
        <v>4</v>
      </c>
      <c r="R2095" s="1">
        <v>44918</v>
      </c>
      <c r="S2095">
        <v>4</v>
      </c>
      <c r="T2095">
        <v>4</v>
      </c>
      <c r="U2095">
        <v>2</v>
      </c>
      <c r="V2095" s="1">
        <v>45131</v>
      </c>
      <c r="W2095" t="s">
        <v>62</v>
      </c>
      <c r="X2095" t="s">
        <v>51</v>
      </c>
      <c r="Y2095" t="s">
        <v>63</v>
      </c>
      <c r="Z2095">
        <v>2</v>
      </c>
      <c r="AA2095">
        <v>806.47</v>
      </c>
      <c r="AB2095">
        <v>25</v>
      </c>
    </row>
    <row r="2096" spans="1:28" x14ac:dyDescent="0.25">
      <c r="A2096">
        <v>2618</v>
      </c>
      <c r="B2096" s="1">
        <v>43620</v>
      </c>
      <c r="C2096" t="s">
        <v>138</v>
      </c>
      <c r="D2096" t="s">
        <v>44</v>
      </c>
      <c r="E2096" t="s">
        <v>30</v>
      </c>
      <c r="F2096" t="s">
        <v>46</v>
      </c>
      <c r="G2096" t="s">
        <v>45</v>
      </c>
      <c r="H2096" t="s">
        <v>55</v>
      </c>
      <c r="I2096" t="s">
        <v>132</v>
      </c>
      <c r="J2096" t="s">
        <v>101</v>
      </c>
      <c r="K2096" s="1">
        <v>34658</v>
      </c>
      <c r="L2096" t="s">
        <v>36</v>
      </c>
      <c r="M2096" t="s">
        <v>37</v>
      </c>
      <c r="N2096" t="s">
        <v>38</v>
      </c>
      <c r="O2096" t="s">
        <v>67</v>
      </c>
      <c r="P2096" t="s">
        <v>40</v>
      </c>
      <c r="Q2096">
        <v>4</v>
      </c>
      <c r="R2096" s="1">
        <v>45139</v>
      </c>
      <c r="S2096">
        <v>5</v>
      </c>
      <c r="T2096">
        <v>3</v>
      </c>
      <c r="U2096">
        <v>3</v>
      </c>
      <c r="V2096" s="1">
        <v>44949</v>
      </c>
      <c r="W2096" t="s">
        <v>92</v>
      </c>
      <c r="X2096" t="s">
        <v>42</v>
      </c>
      <c r="Y2096" t="s">
        <v>73</v>
      </c>
      <c r="Z2096">
        <v>3</v>
      </c>
      <c r="AA2096">
        <v>399.63</v>
      </c>
      <c r="AB2096">
        <v>25</v>
      </c>
    </row>
    <row r="2097" spans="1:28" x14ac:dyDescent="0.25">
      <c r="A2097">
        <v>2619</v>
      </c>
      <c r="B2097" s="1">
        <v>43999</v>
      </c>
      <c r="C2097" t="s">
        <v>53</v>
      </c>
      <c r="D2097" t="s">
        <v>74</v>
      </c>
      <c r="E2097" t="s">
        <v>30</v>
      </c>
      <c r="F2097" t="s">
        <v>31</v>
      </c>
      <c r="G2097" t="s">
        <v>45</v>
      </c>
      <c r="H2097" t="s">
        <v>33</v>
      </c>
      <c r="I2097" t="s">
        <v>57</v>
      </c>
      <c r="J2097" t="s">
        <v>70</v>
      </c>
      <c r="K2097" s="1">
        <v>16898</v>
      </c>
      <c r="L2097" t="s">
        <v>36</v>
      </c>
      <c r="M2097" t="s">
        <v>48</v>
      </c>
      <c r="N2097" t="s">
        <v>49</v>
      </c>
      <c r="O2097" t="s">
        <v>77</v>
      </c>
      <c r="P2097" t="s">
        <v>40</v>
      </c>
      <c r="Q2097">
        <v>5</v>
      </c>
      <c r="R2097" s="1">
        <v>45006</v>
      </c>
      <c r="S2097">
        <v>1</v>
      </c>
      <c r="T2097">
        <v>2</v>
      </c>
      <c r="U2097">
        <v>1</v>
      </c>
      <c r="V2097" s="1">
        <v>44925</v>
      </c>
      <c r="W2097" t="s">
        <v>68</v>
      </c>
      <c r="X2097" t="s">
        <v>42</v>
      </c>
      <c r="Y2097" t="s">
        <v>63</v>
      </c>
      <c r="Z2097">
        <v>3</v>
      </c>
      <c r="AA2097">
        <v>440.24</v>
      </c>
      <c r="AB2097">
        <v>74</v>
      </c>
    </row>
    <row r="2098" spans="1:28" x14ac:dyDescent="0.25">
      <c r="A2098">
        <v>2620</v>
      </c>
      <c r="B2098" s="1">
        <v>44259</v>
      </c>
      <c r="C2098" t="s">
        <v>53</v>
      </c>
      <c r="D2098" t="s">
        <v>81</v>
      </c>
      <c r="E2098" t="s">
        <v>30</v>
      </c>
      <c r="F2098" t="s">
        <v>55</v>
      </c>
      <c r="G2098" t="s">
        <v>56</v>
      </c>
      <c r="H2098" t="s">
        <v>55</v>
      </c>
      <c r="I2098" t="s">
        <v>57</v>
      </c>
      <c r="J2098" t="s">
        <v>65</v>
      </c>
      <c r="K2098" s="1">
        <v>26939</v>
      </c>
      <c r="L2098" t="s">
        <v>36</v>
      </c>
      <c r="M2098" t="s">
        <v>48</v>
      </c>
      <c r="N2098" t="s">
        <v>84</v>
      </c>
      <c r="O2098" t="s">
        <v>67</v>
      </c>
      <c r="P2098" t="s">
        <v>40</v>
      </c>
      <c r="Q2098">
        <v>1</v>
      </c>
      <c r="R2098" s="1">
        <v>44961</v>
      </c>
      <c r="S2098">
        <v>4</v>
      </c>
      <c r="T2098">
        <v>3</v>
      </c>
      <c r="U2098">
        <v>4</v>
      </c>
      <c r="V2098" s="1">
        <v>44950</v>
      </c>
      <c r="W2098" t="s">
        <v>92</v>
      </c>
      <c r="X2098" t="s">
        <v>51</v>
      </c>
      <c r="Y2098" t="s">
        <v>73</v>
      </c>
      <c r="Z2098">
        <v>1</v>
      </c>
      <c r="AA2098">
        <v>485.2</v>
      </c>
      <c r="AB2098">
        <v>48</v>
      </c>
    </row>
    <row r="2099" spans="1:28" x14ac:dyDescent="0.25">
      <c r="A2099">
        <v>2621</v>
      </c>
      <c r="B2099" s="1">
        <v>43357</v>
      </c>
      <c r="C2099" t="s">
        <v>53</v>
      </c>
      <c r="D2099" t="s">
        <v>54</v>
      </c>
      <c r="E2099" t="s">
        <v>30</v>
      </c>
      <c r="F2099" t="s">
        <v>46</v>
      </c>
      <c r="G2099" t="s">
        <v>56</v>
      </c>
      <c r="H2099" t="s">
        <v>33</v>
      </c>
      <c r="I2099" t="s">
        <v>57</v>
      </c>
      <c r="J2099" t="s">
        <v>110</v>
      </c>
      <c r="K2099" s="1">
        <v>15559</v>
      </c>
      <c r="L2099" t="s">
        <v>156</v>
      </c>
      <c r="M2099" t="s">
        <v>48</v>
      </c>
      <c r="N2099" t="s">
        <v>38</v>
      </c>
      <c r="O2099" t="s">
        <v>61</v>
      </c>
      <c r="P2099" t="s">
        <v>40</v>
      </c>
      <c r="Q2099">
        <v>2</v>
      </c>
      <c r="R2099" s="1">
        <v>44928</v>
      </c>
      <c r="S2099">
        <v>3</v>
      </c>
      <c r="T2099">
        <v>5</v>
      </c>
      <c r="U2099">
        <v>4</v>
      </c>
      <c r="V2099" s="1">
        <v>44988</v>
      </c>
      <c r="W2099" t="s">
        <v>62</v>
      </c>
      <c r="X2099" t="s">
        <v>42</v>
      </c>
      <c r="Y2099" t="s">
        <v>52</v>
      </c>
      <c r="Z2099">
        <v>2</v>
      </c>
      <c r="AA2099">
        <v>451.56</v>
      </c>
      <c r="AB2099">
        <v>76</v>
      </c>
    </row>
    <row r="2100" spans="1:28" x14ac:dyDescent="0.25">
      <c r="A2100">
        <v>2622</v>
      </c>
      <c r="B2100" s="1">
        <v>44032</v>
      </c>
      <c r="C2100" t="s">
        <v>53</v>
      </c>
      <c r="D2100" t="s">
        <v>69</v>
      </c>
      <c r="E2100" t="s">
        <v>30</v>
      </c>
      <c r="F2100" t="s">
        <v>31</v>
      </c>
      <c r="G2100" t="s">
        <v>56</v>
      </c>
      <c r="H2100" t="s">
        <v>55</v>
      </c>
      <c r="I2100" t="s">
        <v>57</v>
      </c>
      <c r="J2100" t="s">
        <v>82</v>
      </c>
      <c r="K2100" s="1">
        <v>33511</v>
      </c>
      <c r="L2100" t="s">
        <v>156</v>
      </c>
      <c r="M2100" t="s">
        <v>48</v>
      </c>
      <c r="N2100" t="s">
        <v>84</v>
      </c>
      <c r="O2100" t="s">
        <v>39</v>
      </c>
      <c r="P2100" t="s">
        <v>40</v>
      </c>
      <c r="Q2100">
        <v>4</v>
      </c>
      <c r="R2100" s="1">
        <v>44840</v>
      </c>
      <c r="S2100">
        <v>3</v>
      </c>
      <c r="T2100">
        <v>5</v>
      </c>
      <c r="U2100">
        <v>1</v>
      </c>
      <c r="V2100" s="1">
        <v>44903</v>
      </c>
      <c r="W2100" t="s">
        <v>41</v>
      </c>
      <c r="X2100" t="s">
        <v>51</v>
      </c>
      <c r="Y2100" t="s">
        <v>73</v>
      </c>
      <c r="Z2100">
        <v>5</v>
      </c>
      <c r="AA2100">
        <v>159.37</v>
      </c>
      <c r="AB2100">
        <v>29</v>
      </c>
    </row>
    <row r="2101" spans="1:28" x14ac:dyDescent="0.25">
      <c r="A2101">
        <v>2623</v>
      </c>
      <c r="B2101" s="1">
        <v>43972</v>
      </c>
      <c r="C2101" t="s">
        <v>53</v>
      </c>
      <c r="D2101" t="s">
        <v>29</v>
      </c>
      <c r="E2101" t="s">
        <v>30</v>
      </c>
      <c r="F2101" t="s">
        <v>31</v>
      </c>
      <c r="G2101" t="s">
        <v>32</v>
      </c>
      <c r="H2101" t="s">
        <v>55</v>
      </c>
      <c r="I2101" t="s">
        <v>57</v>
      </c>
      <c r="J2101" t="s">
        <v>70</v>
      </c>
      <c r="K2101" s="1">
        <v>19553</v>
      </c>
      <c r="L2101" t="s">
        <v>156</v>
      </c>
      <c r="M2101" t="s">
        <v>48</v>
      </c>
      <c r="N2101" t="s">
        <v>84</v>
      </c>
      <c r="O2101" t="s">
        <v>77</v>
      </c>
      <c r="P2101" t="s">
        <v>40</v>
      </c>
      <c r="Q2101">
        <v>2</v>
      </c>
      <c r="R2101" s="1">
        <v>44875</v>
      </c>
      <c r="S2101">
        <v>2</v>
      </c>
      <c r="T2101">
        <v>5</v>
      </c>
      <c r="U2101">
        <v>3</v>
      </c>
      <c r="V2101" s="1">
        <v>44801</v>
      </c>
      <c r="W2101" t="s">
        <v>41</v>
      </c>
      <c r="X2101" t="s">
        <v>42</v>
      </c>
      <c r="Y2101" t="s">
        <v>52</v>
      </c>
      <c r="Z2101">
        <v>4</v>
      </c>
      <c r="AA2101">
        <v>310.27999999999997</v>
      </c>
      <c r="AB2101">
        <v>67</v>
      </c>
    </row>
    <row r="2102" spans="1:28" x14ac:dyDescent="0.25">
      <c r="A2102">
        <v>2624</v>
      </c>
      <c r="B2102" s="1">
        <v>45088</v>
      </c>
      <c r="C2102" t="s">
        <v>53</v>
      </c>
      <c r="D2102" t="s">
        <v>85</v>
      </c>
      <c r="E2102" t="s">
        <v>30</v>
      </c>
      <c r="F2102" t="s">
        <v>46</v>
      </c>
      <c r="G2102" t="s">
        <v>32</v>
      </c>
      <c r="H2102" t="s">
        <v>33</v>
      </c>
      <c r="I2102" t="s">
        <v>57</v>
      </c>
      <c r="J2102" t="s">
        <v>101</v>
      </c>
      <c r="K2102" s="1">
        <v>30885</v>
      </c>
      <c r="L2102" t="s">
        <v>158</v>
      </c>
      <c r="M2102" t="s">
        <v>48</v>
      </c>
      <c r="N2102" t="s">
        <v>60</v>
      </c>
      <c r="O2102" t="s">
        <v>61</v>
      </c>
      <c r="P2102" t="s">
        <v>40</v>
      </c>
      <c r="Q2102">
        <v>2</v>
      </c>
      <c r="R2102" s="1">
        <v>44950</v>
      </c>
      <c r="S2102">
        <v>1</v>
      </c>
      <c r="T2102">
        <v>4</v>
      </c>
      <c r="U2102">
        <v>3</v>
      </c>
      <c r="V2102" s="1">
        <v>44869</v>
      </c>
      <c r="W2102" t="s">
        <v>50</v>
      </c>
      <c r="X2102" t="s">
        <v>42</v>
      </c>
      <c r="Y2102" t="s">
        <v>52</v>
      </c>
      <c r="Z2102">
        <v>2</v>
      </c>
      <c r="AA2102">
        <v>227.91</v>
      </c>
      <c r="AB2102">
        <v>39</v>
      </c>
    </row>
    <row r="2103" spans="1:28" x14ac:dyDescent="0.25">
      <c r="A2103">
        <v>2625</v>
      </c>
      <c r="B2103" s="1">
        <v>44892</v>
      </c>
      <c r="C2103" t="s">
        <v>53</v>
      </c>
      <c r="D2103" t="s">
        <v>44</v>
      </c>
      <c r="E2103" t="s">
        <v>30</v>
      </c>
      <c r="F2103" t="s">
        <v>55</v>
      </c>
      <c r="G2103" t="s">
        <v>56</v>
      </c>
      <c r="H2103" t="s">
        <v>55</v>
      </c>
      <c r="I2103" t="s">
        <v>57</v>
      </c>
      <c r="J2103" t="s">
        <v>89</v>
      </c>
      <c r="K2103" s="1">
        <v>16019</v>
      </c>
      <c r="L2103" t="s">
        <v>162</v>
      </c>
      <c r="M2103" t="s">
        <v>48</v>
      </c>
      <c r="N2103" t="s">
        <v>84</v>
      </c>
      <c r="O2103" t="s">
        <v>77</v>
      </c>
      <c r="P2103" t="s">
        <v>40</v>
      </c>
      <c r="Q2103">
        <v>2</v>
      </c>
      <c r="R2103" s="1">
        <v>44845</v>
      </c>
      <c r="S2103">
        <v>5</v>
      </c>
      <c r="T2103">
        <v>5</v>
      </c>
      <c r="U2103">
        <v>3</v>
      </c>
      <c r="V2103" s="1">
        <v>44835</v>
      </c>
      <c r="W2103" t="s">
        <v>68</v>
      </c>
      <c r="X2103" t="s">
        <v>42</v>
      </c>
      <c r="Y2103" t="s">
        <v>43</v>
      </c>
      <c r="Z2103">
        <v>3</v>
      </c>
      <c r="AA2103">
        <v>379.25</v>
      </c>
      <c r="AB2103">
        <v>79</v>
      </c>
    </row>
    <row r="2104" spans="1:28" x14ac:dyDescent="0.25">
      <c r="A2104">
        <v>2626</v>
      </c>
      <c r="B2104" s="1">
        <v>43892</v>
      </c>
      <c r="C2104" t="s">
        <v>53</v>
      </c>
      <c r="D2104" t="s">
        <v>87</v>
      </c>
      <c r="E2104" t="s">
        <v>30</v>
      </c>
      <c r="F2104" t="s">
        <v>55</v>
      </c>
      <c r="G2104" t="s">
        <v>32</v>
      </c>
      <c r="H2104" t="s">
        <v>33</v>
      </c>
      <c r="I2104" t="s">
        <v>57</v>
      </c>
      <c r="J2104" t="s">
        <v>96</v>
      </c>
      <c r="K2104" s="1">
        <v>28007</v>
      </c>
      <c r="L2104" t="s">
        <v>162</v>
      </c>
      <c r="M2104" t="s">
        <v>48</v>
      </c>
      <c r="N2104" t="s">
        <v>84</v>
      </c>
      <c r="O2104" t="s">
        <v>39</v>
      </c>
      <c r="P2104" t="s">
        <v>40</v>
      </c>
      <c r="Q2104">
        <v>4</v>
      </c>
      <c r="R2104" s="1">
        <v>44857</v>
      </c>
      <c r="S2104">
        <v>1</v>
      </c>
      <c r="T2104">
        <v>4</v>
      </c>
      <c r="U2104">
        <v>2</v>
      </c>
      <c r="V2104" s="1">
        <v>44931</v>
      </c>
      <c r="W2104" t="s">
        <v>68</v>
      </c>
      <c r="X2104" t="s">
        <v>42</v>
      </c>
      <c r="Y2104" t="s">
        <v>52</v>
      </c>
      <c r="Z2104">
        <v>3</v>
      </c>
      <c r="AA2104">
        <v>197.3</v>
      </c>
      <c r="AB2104">
        <v>44</v>
      </c>
    </row>
    <row r="2105" spans="1:28" x14ac:dyDescent="0.25">
      <c r="A2105">
        <v>2627</v>
      </c>
      <c r="B2105" s="1">
        <v>44955</v>
      </c>
      <c r="C2105" t="s">
        <v>53</v>
      </c>
      <c r="D2105" t="s">
        <v>64</v>
      </c>
      <c r="E2105" t="s">
        <v>30</v>
      </c>
      <c r="F2105" t="s">
        <v>55</v>
      </c>
      <c r="G2105" t="s">
        <v>32</v>
      </c>
      <c r="H2105" t="s">
        <v>46</v>
      </c>
      <c r="I2105" t="s">
        <v>57</v>
      </c>
      <c r="J2105" t="s">
        <v>101</v>
      </c>
      <c r="K2105" s="1">
        <v>33019</v>
      </c>
      <c r="L2105" t="s">
        <v>162</v>
      </c>
      <c r="M2105" t="s">
        <v>48</v>
      </c>
      <c r="N2105" t="s">
        <v>60</v>
      </c>
      <c r="O2105" t="s">
        <v>77</v>
      </c>
      <c r="P2105" t="s">
        <v>40</v>
      </c>
      <c r="Q2105">
        <v>4</v>
      </c>
      <c r="R2105" s="1">
        <v>44788</v>
      </c>
      <c r="S2105">
        <v>5</v>
      </c>
      <c r="T2105">
        <v>3</v>
      </c>
      <c r="U2105">
        <v>3</v>
      </c>
      <c r="V2105" s="1">
        <v>44791</v>
      </c>
      <c r="W2105" t="s">
        <v>50</v>
      </c>
      <c r="X2105" t="s">
        <v>42</v>
      </c>
      <c r="Y2105" t="s">
        <v>63</v>
      </c>
      <c r="Z2105">
        <v>4</v>
      </c>
      <c r="AA2105">
        <v>862.64</v>
      </c>
      <c r="AB2105">
        <v>33</v>
      </c>
    </row>
    <row r="2106" spans="1:28" x14ac:dyDescent="0.25">
      <c r="A2106">
        <v>2628</v>
      </c>
      <c r="B2106" s="1">
        <v>44537</v>
      </c>
      <c r="C2106" t="s">
        <v>53</v>
      </c>
      <c r="D2106" t="s">
        <v>69</v>
      </c>
      <c r="E2106" t="s">
        <v>30</v>
      </c>
      <c r="F2106" t="s">
        <v>46</v>
      </c>
      <c r="G2106" t="s">
        <v>45</v>
      </c>
      <c r="H2106" t="s">
        <v>33</v>
      </c>
      <c r="I2106" t="s">
        <v>57</v>
      </c>
      <c r="J2106" t="s">
        <v>118</v>
      </c>
      <c r="K2106" s="1">
        <v>33561</v>
      </c>
      <c r="L2106" t="s">
        <v>162</v>
      </c>
      <c r="M2106" t="s">
        <v>48</v>
      </c>
      <c r="N2106" t="s">
        <v>49</v>
      </c>
      <c r="O2106" t="s">
        <v>77</v>
      </c>
      <c r="P2106" t="s">
        <v>40</v>
      </c>
      <c r="Q2106">
        <v>2</v>
      </c>
      <c r="R2106" s="1">
        <v>44901</v>
      </c>
      <c r="S2106">
        <v>5</v>
      </c>
      <c r="T2106">
        <v>4</v>
      </c>
      <c r="U2106">
        <v>2</v>
      </c>
      <c r="V2106" s="1">
        <v>44809</v>
      </c>
      <c r="W2106" t="s">
        <v>68</v>
      </c>
      <c r="X2106" t="s">
        <v>42</v>
      </c>
      <c r="Y2106" t="s">
        <v>73</v>
      </c>
      <c r="Z2106">
        <v>1</v>
      </c>
      <c r="AA2106">
        <v>896.12</v>
      </c>
      <c r="AB2106">
        <v>30</v>
      </c>
    </row>
    <row r="2107" spans="1:28" x14ac:dyDescent="0.25">
      <c r="A2107">
        <v>2629</v>
      </c>
      <c r="B2107" s="1">
        <v>45004</v>
      </c>
      <c r="C2107" t="s">
        <v>53</v>
      </c>
      <c r="D2107" t="s">
        <v>29</v>
      </c>
      <c r="E2107" t="s">
        <v>30</v>
      </c>
      <c r="F2107" t="s">
        <v>31</v>
      </c>
      <c r="G2107" t="s">
        <v>56</v>
      </c>
      <c r="H2107" t="s">
        <v>33</v>
      </c>
      <c r="I2107" t="s">
        <v>57</v>
      </c>
      <c r="J2107" t="s">
        <v>111</v>
      </c>
      <c r="K2107" s="1">
        <v>27429</v>
      </c>
      <c r="L2107" t="s">
        <v>153</v>
      </c>
      <c r="M2107" t="s">
        <v>48</v>
      </c>
      <c r="N2107" t="s">
        <v>38</v>
      </c>
      <c r="O2107" t="s">
        <v>61</v>
      </c>
      <c r="P2107" t="s">
        <v>40</v>
      </c>
      <c r="Q2107">
        <v>1</v>
      </c>
      <c r="R2107" s="1">
        <v>44858</v>
      </c>
      <c r="S2107">
        <v>1</v>
      </c>
      <c r="T2107">
        <v>5</v>
      </c>
      <c r="U2107">
        <v>4</v>
      </c>
      <c r="V2107" s="1">
        <v>44931</v>
      </c>
      <c r="W2107" t="s">
        <v>92</v>
      </c>
      <c r="X2107" t="s">
        <v>51</v>
      </c>
      <c r="Y2107" t="s">
        <v>63</v>
      </c>
      <c r="Z2107">
        <v>4</v>
      </c>
      <c r="AA2107">
        <v>750.65</v>
      </c>
      <c r="AB2107">
        <v>48</v>
      </c>
    </row>
    <row r="2108" spans="1:28" x14ac:dyDescent="0.25">
      <c r="A2108">
        <v>2630</v>
      </c>
      <c r="B2108" s="1">
        <v>44722</v>
      </c>
      <c r="C2108" t="s">
        <v>53</v>
      </c>
      <c r="D2108" t="s">
        <v>44</v>
      </c>
      <c r="E2108" t="s">
        <v>30</v>
      </c>
      <c r="F2108" t="s">
        <v>46</v>
      </c>
      <c r="G2108" t="s">
        <v>56</v>
      </c>
      <c r="H2108" t="s">
        <v>55</v>
      </c>
      <c r="I2108" t="s">
        <v>57</v>
      </c>
      <c r="J2108" t="s">
        <v>70</v>
      </c>
      <c r="K2108" s="1">
        <v>34642</v>
      </c>
      <c r="L2108" t="s">
        <v>153</v>
      </c>
      <c r="M2108" t="s">
        <v>48</v>
      </c>
      <c r="N2108" t="s">
        <v>84</v>
      </c>
      <c r="O2108" t="s">
        <v>39</v>
      </c>
      <c r="P2108" t="s">
        <v>40</v>
      </c>
      <c r="Q2108">
        <v>5</v>
      </c>
      <c r="R2108" s="1">
        <v>44808</v>
      </c>
      <c r="S2108">
        <v>1</v>
      </c>
      <c r="T2108">
        <v>5</v>
      </c>
      <c r="U2108">
        <v>4</v>
      </c>
      <c r="V2108" s="1">
        <v>44811</v>
      </c>
      <c r="W2108" t="s">
        <v>68</v>
      </c>
      <c r="X2108" t="s">
        <v>51</v>
      </c>
      <c r="Y2108" t="s">
        <v>52</v>
      </c>
      <c r="Z2108">
        <v>4</v>
      </c>
      <c r="AA2108">
        <v>424.19</v>
      </c>
      <c r="AB2108">
        <v>28</v>
      </c>
    </row>
    <row r="2109" spans="1:28" x14ac:dyDescent="0.25">
      <c r="A2109">
        <v>2631</v>
      </c>
      <c r="B2109" s="1">
        <v>44258</v>
      </c>
      <c r="C2109" t="s">
        <v>53</v>
      </c>
      <c r="D2109" t="s">
        <v>87</v>
      </c>
      <c r="E2109" t="s">
        <v>30</v>
      </c>
      <c r="F2109" t="s">
        <v>55</v>
      </c>
      <c r="G2109" t="s">
        <v>32</v>
      </c>
      <c r="H2109" t="s">
        <v>55</v>
      </c>
      <c r="I2109" t="s">
        <v>57</v>
      </c>
      <c r="J2109" t="s">
        <v>102</v>
      </c>
      <c r="K2109" s="1">
        <v>35894</v>
      </c>
      <c r="L2109" t="s">
        <v>153</v>
      </c>
      <c r="M2109" t="s">
        <v>37</v>
      </c>
      <c r="N2109" t="s">
        <v>72</v>
      </c>
      <c r="O2109" t="s">
        <v>39</v>
      </c>
      <c r="P2109" t="s">
        <v>40</v>
      </c>
      <c r="Q2109">
        <v>2</v>
      </c>
      <c r="R2109" s="1">
        <v>44934</v>
      </c>
      <c r="S2109">
        <v>5</v>
      </c>
      <c r="T2109">
        <v>1</v>
      </c>
      <c r="U2109">
        <v>4</v>
      </c>
      <c r="V2109" s="1">
        <v>44845</v>
      </c>
      <c r="W2109" t="s">
        <v>50</v>
      </c>
      <c r="X2109" t="s">
        <v>51</v>
      </c>
      <c r="Y2109" t="s">
        <v>52</v>
      </c>
      <c r="Z2109">
        <v>4</v>
      </c>
      <c r="AA2109">
        <v>775.32</v>
      </c>
      <c r="AB2109">
        <v>23</v>
      </c>
    </row>
    <row r="2110" spans="1:28" x14ac:dyDescent="0.25">
      <c r="A2110">
        <v>2632</v>
      </c>
      <c r="B2110" s="1">
        <v>44626</v>
      </c>
      <c r="C2110" t="s">
        <v>137</v>
      </c>
      <c r="D2110" t="s">
        <v>81</v>
      </c>
      <c r="E2110" t="s">
        <v>30</v>
      </c>
      <c r="F2110" t="s">
        <v>31</v>
      </c>
      <c r="G2110" t="s">
        <v>32</v>
      </c>
      <c r="H2110" t="s">
        <v>46</v>
      </c>
      <c r="I2110" t="s">
        <v>57</v>
      </c>
      <c r="J2110" t="s">
        <v>70</v>
      </c>
      <c r="K2110" s="1">
        <v>27687</v>
      </c>
      <c r="L2110" t="s">
        <v>155</v>
      </c>
      <c r="M2110" t="s">
        <v>37</v>
      </c>
      <c r="N2110" t="s">
        <v>49</v>
      </c>
      <c r="O2110" t="s">
        <v>77</v>
      </c>
      <c r="P2110" t="s">
        <v>40</v>
      </c>
      <c r="Q2110">
        <v>4</v>
      </c>
      <c r="R2110" s="1">
        <v>45114</v>
      </c>
      <c r="S2110">
        <v>1</v>
      </c>
      <c r="T2110">
        <v>4</v>
      </c>
      <c r="U2110">
        <v>2</v>
      </c>
      <c r="V2110" s="1">
        <v>45035</v>
      </c>
      <c r="W2110" t="s">
        <v>50</v>
      </c>
      <c r="X2110" t="s">
        <v>51</v>
      </c>
      <c r="Y2110" t="s">
        <v>52</v>
      </c>
      <c r="Z2110">
        <v>2</v>
      </c>
      <c r="AA2110">
        <v>209.47</v>
      </c>
      <c r="AB2110">
        <v>47</v>
      </c>
    </row>
    <row r="2111" spans="1:28" x14ac:dyDescent="0.25">
      <c r="A2111">
        <v>2633</v>
      </c>
      <c r="B2111" s="1">
        <v>44781</v>
      </c>
      <c r="C2111" t="s">
        <v>137</v>
      </c>
      <c r="D2111" t="s">
        <v>54</v>
      </c>
      <c r="E2111" t="s">
        <v>30</v>
      </c>
      <c r="F2111" t="s">
        <v>46</v>
      </c>
      <c r="G2111" t="s">
        <v>32</v>
      </c>
      <c r="H2111" t="s">
        <v>55</v>
      </c>
      <c r="I2111" t="s">
        <v>57</v>
      </c>
      <c r="J2111" t="s">
        <v>96</v>
      </c>
      <c r="K2111" s="1">
        <v>31299</v>
      </c>
      <c r="L2111" t="s">
        <v>155</v>
      </c>
      <c r="M2111" t="s">
        <v>37</v>
      </c>
      <c r="N2111" t="s">
        <v>38</v>
      </c>
      <c r="O2111" t="s">
        <v>61</v>
      </c>
      <c r="P2111" t="s">
        <v>40</v>
      </c>
      <c r="Q2111">
        <v>5</v>
      </c>
      <c r="R2111" s="1">
        <v>45108</v>
      </c>
      <c r="S2111">
        <v>5</v>
      </c>
      <c r="T2111">
        <v>2</v>
      </c>
      <c r="U2111">
        <v>3</v>
      </c>
      <c r="V2111" s="1">
        <v>44966</v>
      </c>
      <c r="W2111" t="s">
        <v>62</v>
      </c>
      <c r="X2111" t="s">
        <v>42</v>
      </c>
      <c r="Y2111" t="s">
        <v>63</v>
      </c>
      <c r="Z2111">
        <v>2</v>
      </c>
      <c r="AA2111">
        <v>859.39</v>
      </c>
      <c r="AB2111">
        <v>37</v>
      </c>
    </row>
    <row r="2112" spans="1:28" x14ac:dyDescent="0.25">
      <c r="A2112">
        <v>2634</v>
      </c>
      <c r="B2112" s="1">
        <v>44997</v>
      </c>
      <c r="C2112" t="s">
        <v>137</v>
      </c>
      <c r="D2112" t="s">
        <v>94</v>
      </c>
      <c r="E2112" t="s">
        <v>30</v>
      </c>
      <c r="F2112" t="s">
        <v>46</v>
      </c>
      <c r="G2112" t="s">
        <v>56</v>
      </c>
      <c r="H2112" t="s">
        <v>33</v>
      </c>
      <c r="I2112" t="s">
        <v>57</v>
      </c>
      <c r="J2112" t="s">
        <v>70</v>
      </c>
      <c r="K2112" s="1">
        <v>15753</v>
      </c>
      <c r="L2112" t="s">
        <v>155</v>
      </c>
      <c r="M2112" t="s">
        <v>37</v>
      </c>
      <c r="N2112" t="s">
        <v>84</v>
      </c>
      <c r="O2112" t="s">
        <v>61</v>
      </c>
      <c r="P2112" t="s">
        <v>40</v>
      </c>
      <c r="Q2112">
        <v>4</v>
      </c>
      <c r="R2112" s="1">
        <v>44907</v>
      </c>
      <c r="S2112">
        <v>3</v>
      </c>
      <c r="T2112">
        <v>5</v>
      </c>
      <c r="U2112">
        <v>3</v>
      </c>
      <c r="V2112" s="1">
        <v>45072</v>
      </c>
      <c r="W2112" t="s">
        <v>62</v>
      </c>
      <c r="X2112" t="s">
        <v>51</v>
      </c>
      <c r="Y2112" t="s">
        <v>63</v>
      </c>
      <c r="Z2112">
        <v>1</v>
      </c>
      <c r="AA2112">
        <v>532.85</v>
      </c>
      <c r="AB2112">
        <v>80</v>
      </c>
    </row>
    <row r="2113" spans="1:28" x14ac:dyDescent="0.25">
      <c r="A2113">
        <v>2635</v>
      </c>
      <c r="B2113" s="1">
        <v>43586</v>
      </c>
      <c r="C2113" t="s">
        <v>138</v>
      </c>
      <c r="D2113" t="s">
        <v>85</v>
      </c>
      <c r="E2113" t="s">
        <v>30</v>
      </c>
      <c r="F2113" t="s">
        <v>55</v>
      </c>
      <c r="G2113" t="s">
        <v>56</v>
      </c>
      <c r="H2113" t="s">
        <v>33</v>
      </c>
      <c r="I2113" t="s">
        <v>132</v>
      </c>
      <c r="J2113" t="s">
        <v>65</v>
      </c>
      <c r="K2113" s="1">
        <v>21027</v>
      </c>
      <c r="L2113" t="s">
        <v>36</v>
      </c>
      <c r="M2113" t="s">
        <v>37</v>
      </c>
      <c r="N2113" t="s">
        <v>84</v>
      </c>
      <c r="O2113" t="s">
        <v>77</v>
      </c>
      <c r="P2113" t="s">
        <v>40</v>
      </c>
      <c r="Q2113">
        <v>1</v>
      </c>
      <c r="R2113" s="1">
        <v>45098</v>
      </c>
      <c r="S2113">
        <v>3</v>
      </c>
      <c r="T2113">
        <v>1</v>
      </c>
      <c r="U2113">
        <v>3</v>
      </c>
      <c r="V2113" s="1">
        <v>44960</v>
      </c>
      <c r="W2113" t="s">
        <v>92</v>
      </c>
      <c r="X2113" t="s">
        <v>51</v>
      </c>
      <c r="Y2113" t="s">
        <v>73</v>
      </c>
      <c r="Z2113">
        <v>2</v>
      </c>
      <c r="AA2113">
        <v>136.6</v>
      </c>
      <c r="AB2113">
        <v>62</v>
      </c>
    </row>
    <row r="2114" spans="1:28" x14ac:dyDescent="0.25">
      <c r="A2114">
        <v>2636</v>
      </c>
      <c r="B2114" s="1">
        <v>43356</v>
      </c>
      <c r="C2114" t="s">
        <v>53</v>
      </c>
      <c r="D2114" t="s">
        <v>94</v>
      </c>
      <c r="E2114" t="s">
        <v>30</v>
      </c>
      <c r="F2114" t="s">
        <v>55</v>
      </c>
      <c r="G2114" t="s">
        <v>56</v>
      </c>
      <c r="H2114" t="s">
        <v>33</v>
      </c>
      <c r="I2114" t="s">
        <v>57</v>
      </c>
      <c r="J2114" t="s">
        <v>75</v>
      </c>
      <c r="K2114" s="1">
        <v>25892</v>
      </c>
      <c r="L2114" t="s">
        <v>36</v>
      </c>
      <c r="M2114" t="s">
        <v>48</v>
      </c>
      <c r="N2114" t="s">
        <v>84</v>
      </c>
      <c r="O2114" t="s">
        <v>67</v>
      </c>
      <c r="P2114" t="s">
        <v>40</v>
      </c>
      <c r="Q2114">
        <v>5</v>
      </c>
      <c r="R2114" s="1">
        <v>44915</v>
      </c>
      <c r="S2114">
        <v>5</v>
      </c>
      <c r="T2114">
        <v>3</v>
      </c>
      <c r="U2114">
        <v>3</v>
      </c>
      <c r="V2114" s="1">
        <v>45121</v>
      </c>
      <c r="W2114" t="s">
        <v>92</v>
      </c>
      <c r="X2114" t="s">
        <v>42</v>
      </c>
      <c r="Y2114" t="s">
        <v>73</v>
      </c>
      <c r="Z2114">
        <v>4</v>
      </c>
      <c r="AA2114">
        <v>483.54</v>
      </c>
      <c r="AB2114">
        <v>48</v>
      </c>
    </row>
    <row r="2115" spans="1:28" x14ac:dyDescent="0.25">
      <c r="A2115">
        <v>2637</v>
      </c>
      <c r="B2115" s="1">
        <v>44881</v>
      </c>
      <c r="C2115" t="s">
        <v>53</v>
      </c>
      <c r="D2115" t="s">
        <v>74</v>
      </c>
      <c r="E2115" t="s">
        <v>30</v>
      </c>
      <c r="F2115" t="s">
        <v>31</v>
      </c>
      <c r="G2115" t="s">
        <v>45</v>
      </c>
      <c r="H2115" t="s">
        <v>33</v>
      </c>
      <c r="I2115" t="s">
        <v>57</v>
      </c>
      <c r="J2115" t="s">
        <v>96</v>
      </c>
      <c r="K2115" s="1">
        <v>24749</v>
      </c>
      <c r="L2115" t="s">
        <v>36</v>
      </c>
      <c r="M2115" t="s">
        <v>48</v>
      </c>
      <c r="N2115" t="s">
        <v>84</v>
      </c>
      <c r="O2115" t="s">
        <v>77</v>
      </c>
      <c r="P2115" t="s">
        <v>40</v>
      </c>
      <c r="Q2115">
        <v>5</v>
      </c>
      <c r="R2115" s="1">
        <v>45104</v>
      </c>
      <c r="S2115">
        <v>2</v>
      </c>
      <c r="T2115">
        <v>2</v>
      </c>
      <c r="U2115">
        <v>2</v>
      </c>
      <c r="V2115" s="1">
        <v>45040</v>
      </c>
      <c r="W2115" t="s">
        <v>92</v>
      </c>
      <c r="X2115" t="s">
        <v>42</v>
      </c>
      <c r="Y2115" t="s">
        <v>63</v>
      </c>
      <c r="Z2115">
        <v>1</v>
      </c>
      <c r="AA2115">
        <v>709.79</v>
      </c>
      <c r="AB2115">
        <v>55</v>
      </c>
    </row>
    <row r="2116" spans="1:28" x14ac:dyDescent="0.25">
      <c r="A2116">
        <v>2638</v>
      </c>
      <c r="B2116" s="1">
        <v>44520</v>
      </c>
      <c r="C2116" t="s">
        <v>53</v>
      </c>
      <c r="D2116" t="s">
        <v>81</v>
      </c>
      <c r="E2116" t="s">
        <v>30</v>
      </c>
      <c r="F2116" t="s">
        <v>31</v>
      </c>
      <c r="G2116" t="s">
        <v>56</v>
      </c>
      <c r="H2116" t="s">
        <v>55</v>
      </c>
      <c r="I2116" t="s">
        <v>57</v>
      </c>
      <c r="J2116" t="s">
        <v>102</v>
      </c>
      <c r="K2116" s="1">
        <v>20830</v>
      </c>
      <c r="L2116" t="s">
        <v>156</v>
      </c>
      <c r="M2116" t="s">
        <v>48</v>
      </c>
      <c r="N2116" t="s">
        <v>84</v>
      </c>
      <c r="O2116" t="s">
        <v>77</v>
      </c>
      <c r="P2116" t="s">
        <v>40</v>
      </c>
      <c r="Q2116">
        <v>2</v>
      </c>
      <c r="R2116" s="1">
        <v>45044</v>
      </c>
      <c r="S2116">
        <v>1</v>
      </c>
      <c r="T2116">
        <v>2</v>
      </c>
      <c r="U2116">
        <v>2</v>
      </c>
      <c r="V2116" s="1">
        <v>45074</v>
      </c>
      <c r="W2116" t="s">
        <v>68</v>
      </c>
      <c r="X2116" t="s">
        <v>51</v>
      </c>
      <c r="Y2116" t="s">
        <v>73</v>
      </c>
      <c r="Z2116">
        <v>2</v>
      </c>
      <c r="AA2116">
        <v>152.85</v>
      </c>
      <c r="AB2116">
        <v>64</v>
      </c>
    </row>
    <row r="2117" spans="1:28" x14ac:dyDescent="0.25">
      <c r="A2117">
        <v>2639</v>
      </c>
      <c r="B2117" s="1">
        <v>44103</v>
      </c>
      <c r="C2117" t="s">
        <v>53</v>
      </c>
      <c r="D2117" t="s">
        <v>54</v>
      </c>
      <c r="E2117" t="s">
        <v>30</v>
      </c>
      <c r="F2117" t="s">
        <v>46</v>
      </c>
      <c r="G2117" t="s">
        <v>32</v>
      </c>
      <c r="H2117" t="s">
        <v>33</v>
      </c>
      <c r="I2117" t="s">
        <v>57</v>
      </c>
      <c r="J2117" t="s">
        <v>96</v>
      </c>
      <c r="K2117" s="1">
        <v>27659</v>
      </c>
      <c r="L2117" t="s">
        <v>156</v>
      </c>
      <c r="M2117" t="s">
        <v>48</v>
      </c>
      <c r="N2117" t="s">
        <v>84</v>
      </c>
      <c r="O2117" t="s">
        <v>67</v>
      </c>
      <c r="P2117" t="s">
        <v>40</v>
      </c>
      <c r="Q2117">
        <v>2</v>
      </c>
      <c r="R2117" s="1">
        <v>44957</v>
      </c>
      <c r="S2117">
        <v>1</v>
      </c>
      <c r="T2117">
        <v>3</v>
      </c>
      <c r="U2117">
        <v>3</v>
      </c>
      <c r="V2117" s="1">
        <v>44976</v>
      </c>
      <c r="W2117" t="s">
        <v>62</v>
      </c>
      <c r="X2117" t="s">
        <v>42</v>
      </c>
      <c r="Y2117" t="s">
        <v>63</v>
      </c>
      <c r="Z2117">
        <v>4</v>
      </c>
      <c r="AA2117">
        <v>977.29</v>
      </c>
      <c r="AB2117">
        <v>45</v>
      </c>
    </row>
    <row r="2118" spans="1:28" x14ac:dyDescent="0.25">
      <c r="A2118">
        <v>2640</v>
      </c>
      <c r="B2118" s="1">
        <v>44436</v>
      </c>
      <c r="C2118" t="s">
        <v>53</v>
      </c>
      <c r="D2118" t="s">
        <v>69</v>
      </c>
      <c r="E2118" t="s">
        <v>30</v>
      </c>
      <c r="F2118" t="s">
        <v>31</v>
      </c>
      <c r="G2118" t="s">
        <v>56</v>
      </c>
      <c r="H2118" t="s">
        <v>55</v>
      </c>
      <c r="I2118" t="s">
        <v>57</v>
      </c>
      <c r="J2118" t="s">
        <v>101</v>
      </c>
      <c r="K2118" s="1">
        <v>22956</v>
      </c>
      <c r="L2118" t="s">
        <v>156</v>
      </c>
      <c r="M2118" t="s">
        <v>48</v>
      </c>
      <c r="N2118" t="s">
        <v>72</v>
      </c>
      <c r="O2118" t="s">
        <v>61</v>
      </c>
      <c r="P2118" t="s">
        <v>40</v>
      </c>
      <c r="Q2118">
        <v>4</v>
      </c>
      <c r="R2118" s="1">
        <v>45124</v>
      </c>
      <c r="S2118">
        <v>1</v>
      </c>
      <c r="T2118">
        <v>5</v>
      </c>
      <c r="U2118">
        <v>2</v>
      </c>
      <c r="V2118" s="1">
        <v>44977</v>
      </c>
      <c r="W2118" t="s">
        <v>62</v>
      </c>
      <c r="X2118" t="s">
        <v>42</v>
      </c>
      <c r="Y2118" t="s">
        <v>43</v>
      </c>
      <c r="Z2118">
        <v>4</v>
      </c>
      <c r="AA2118">
        <v>237.14</v>
      </c>
      <c r="AB2118">
        <v>59</v>
      </c>
    </row>
    <row r="2119" spans="1:28" x14ac:dyDescent="0.25">
      <c r="A2119">
        <v>2641</v>
      </c>
      <c r="B2119" s="1">
        <v>44314</v>
      </c>
      <c r="C2119" t="s">
        <v>53</v>
      </c>
      <c r="D2119" t="s">
        <v>29</v>
      </c>
      <c r="E2119" t="s">
        <v>30</v>
      </c>
      <c r="F2119" t="s">
        <v>55</v>
      </c>
      <c r="G2119" t="s">
        <v>45</v>
      </c>
      <c r="H2119" t="s">
        <v>55</v>
      </c>
      <c r="I2119" t="s">
        <v>57</v>
      </c>
      <c r="J2119" t="s">
        <v>47</v>
      </c>
      <c r="K2119" s="1">
        <v>27595</v>
      </c>
      <c r="L2119" t="s">
        <v>156</v>
      </c>
      <c r="M2119" t="s">
        <v>48</v>
      </c>
      <c r="N2119" t="s">
        <v>84</v>
      </c>
      <c r="O2119" t="s">
        <v>67</v>
      </c>
      <c r="P2119" t="s">
        <v>40</v>
      </c>
      <c r="Q2119">
        <v>2</v>
      </c>
      <c r="R2119" s="1">
        <v>44890</v>
      </c>
      <c r="S2119">
        <v>2</v>
      </c>
      <c r="T2119">
        <v>3</v>
      </c>
      <c r="U2119">
        <v>5</v>
      </c>
      <c r="V2119" s="1">
        <v>44798</v>
      </c>
      <c r="W2119" t="s">
        <v>68</v>
      </c>
      <c r="X2119" t="s">
        <v>42</v>
      </c>
      <c r="Y2119" t="s">
        <v>73</v>
      </c>
      <c r="Z2119">
        <v>5</v>
      </c>
      <c r="AA2119">
        <v>637.84</v>
      </c>
      <c r="AB2119">
        <v>46</v>
      </c>
    </row>
    <row r="2120" spans="1:28" x14ac:dyDescent="0.25">
      <c r="A2120">
        <v>2642</v>
      </c>
      <c r="B2120" s="1">
        <v>44727</v>
      </c>
      <c r="C2120" t="s">
        <v>53</v>
      </c>
      <c r="D2120" t="s">
        <v>85</v>
      </c>
      <c r="E2120" t="s">
        <v>30</v>
      </c>
      <c r="F2120" t="s">
        <v>55</v>
      </c>
      <c r="G2120" t="s">
        <v>32</v>
      </c>
      <c r="H2120" t="s">
        <v>55</v>
      </c>
      <c r="I2120" t="s">
        <v>57</v>
      </c>
      <c r="J2120" t="s">
        <v>70</v>
      </c>
      <c r="K2120" s="1">
        <v>18792</v>
      </c>
      <c r="L2120" t="s">
        <v>158</v>
      </c>
      <c r="M2120" t="s">
        <v>48</v>
      </c>
      <c r="N2120" t="s">
        <v>84</v>
      </c>
      <c r="O2120" t="s">
        <v>77</v>
      </c>
      <c r="P2120" t="s">
        <v>40</v>
      </c>
      <c r="Q2120">
        <v>4</v>
      </c>
      <c r="R2120" s="1">
        <v>44904</v>
      </c>
      <c r="S2120">
        <v>2</v>
      </c>
      <c r="T2120">
        <v>3</v>
      </c>
      <c r="U2120">
        <v>1</v>
      </c>
      <c r="V2120" s="1">
        <v>45108</v>
      </c>
      <c r="W2120" t="s">
        <v>62</v>
      </c>
      <c r="X2120" t="s">
        <v>42</v>
      </c>
      <c r="Y2120" t="s">
        <v>63</v>
      </c>
      <c r="Z2120">
        <v>1</v>
      </c>
      <c r="AA2120">
        <v>889.73</v>
      </c>
      <c r="AB2120">
        <v>71</v>
      </c>
    </row>
    <row r="2121" spans="1:28" x14ac:dyDescent="0.25">
      <c r="A2121">
        <v>2643</v>
      </c>
      <c r="B2121" s="1">
        <v>44666</v>
      </c>
      <c r="C2121" t="s">
        <v>53</v>
      </c>
      <c r="D2121" t="s">
        <v>44</v>
      </c>
      <c r="E2121" t="s">
        <v>30</v>
      </c>
      <c r="F2121" t="s">
        <v>55</v>
      </c>
      <c r="G2121" t="s">
        <v>45</v>
      </c>
      <c r="H2121" t="s">
        <v>33</v>
      </c>
      <c r="I2121" t="s">
        <v>57</v>
      </c>
      <c r="J2121" t="s">
        <v>101</v>
      </c>
      <c r="K2121" s="1">
        <v>24465</v>
      </c>
      <c r="L2121" t="s">
        <v>162</v>
      </c>
      <c r="M2121" t="s">
        <v>48</v>
      </c>
      <c r="N2121" t="s">
        <v>72</v>
      </c>
      <c r="O2121" t="s">
        <v>77</v>
      </c>
      <c r="P2121" t="s">
        <v>40</v>
      </c>
      <c r="Q2121">
        <v>5</v>
      </c>
      <c r="R2121" s="1">
        <v>45047</v>
      </c>
      <c r="S2121">
        <v>4</v>
      </c>
      <c r="T2121">
        <v>3</v>
      </c>
      <c r="U2121">
        <v>5</v>
      </c>
      <c r="V2121" s="1">
        <v>45092</v>
      </c>
      <c r="W2121" t="s">
        <v>62</v>
      </c>
      <c r="X2121" t="s">
        <v>42</v>
      </c>
      <c r="Y2121" t="s">
        <v>43</v>
      </c>
      <c r="Z2121">
        <v>2</v>
      </c>
      <c r="AA2121">
        <v>357.94</v>
      </c>
      <c r="AB2121">
        <v>56</v>
      </c>
    </row>
    <row r="2122" spans="1:28" x14ac:dyDescent="0.25">
      <c r="A2122">
        <v>2644</v>
      </c>
      <c r="B2122" s="1">
        <v>44031</v>
      </c>
      <c r="C2122" t="s">
        <v>53</v>
      </c>
      <c r="D2122" t="s">
        <v>87</v>
      </c>
      <c r="E2122" t="s">
        <v>30</v>
      </c>
      <c r="F2122" t="s">
        <v>55</v>
      </c>
      <c r="G2122" t="s">
        <v>32</v>
      </c>
      <c r="H2122" t="s">
        <v>46</v>
      </c>
      <c r="I2122" t="s">
        <v>57</v>
      </c>
      <c r="J2122" t="s">
        <v>47</v>
      </c>
      <c r="K2122" s="1">
        <v>36183</v>
      </c>
      <c r="L2122" t="s">
        <v>162</v>
      </c>
      <c r="M2122" t="s">
        <v>48</v>
      </c>
      <c r="N2122" t="s">
        <v>60</v>
      </c>
      <c r="O2122" t="s">
        <v>61</v>
      </c>
      <c r="P2122" t="s">
        <v>40</v>
      </c>
      <c r="Q2122">
        <v>5</v>
      </c>
      <c r="R2122" s="1">
        <v>44887</v>
      </c>
      <c r="S2122">
        <v>4</v>
      </c>
      <c r="T2122">
        <v>1</v>
      </c>
      <c r="U2122">
        <v>2</v>
      </c>
      <c r="V2122" s="1">
        <v>45017</v>
      </c>
      <c r="W2122" t="s">
        <v>50</v>
      </c>
      <c r="X2122" t="s">
        <v>42</v>
      </c>
      <c r="Y2122" t="s">
        <v>52</v>
      </c>
      <c r="Z2122">
        <v>1</v>
      </c>
      <c r="AA2122">
        <v>150.96</v>
      </c>
      <c r="AB2122">
        <v>21</v>
      </c>
    </row>
    <row r="2123" spans="1:28" x14ac:dyDescent="0.25">
      <c r="A2123">
        <v>2645</v>
      </c>
      <c r="B2123" s="1">
        <v>44014</v>
      </c>
      <c r="C2123" t="s">
        <v>53</v>
      </c>
      <c r="D2123" t="s">
        <v>64</v>
      </c>
      <c r="E2123" t="s">
        <v>30</v>
      </c>
      <c r="F2123" t="s">
        <v>31</v>
      </c>
      <c r="G2123" t="s">
        <v>32</v>
      </c>
      <c r="H2123" t="s">
        <v>33</v>
      </c>
      <c r="I2123" t="s">
        <v>57</v>
      </c>
      <c r="J2123" t="s">
        <v>101</v>
      </c>
      <c r="K2123" s="1">
        <v>17345</v>
      </c>
      <c r="L2123" t="s">
        <v>162</v>
      </c>
      <c r="M2123" t="s">
        <v>48</v>
      </c>
      <c r="N2123" t="s">
        <v>84</v>
      </c>
      <c r="O2123" t="s">
        <v>67</v>
      </c>
      <c r="P2123" t="s">
        <v>40</v>
      </c>
      <c r="Q2123">
        <v>4</v>
      </c>
      <c r="R2123" s="1">
        <v>44859</v>
      </c>
      <c r="S2123">
        <v>4</v>
      </c>
      <c r="T2123">
        <v>3</v>
      </c>
      <c r="U2123">
        <v>5</v>
      </c>
      <c r="V2123" s="1">
        <v>44867</v>
      </c>
      <c r="W2123" t="s">
        <v>68</v>
      </c>
      <c r="X2123" t="s">
        <v>42</v>
      </c>
      <c r="Y2123" t="s">
        <v>63</v>
      </c>
      <c r="Z2123">
        <v>2</v>
      </c>
      <c r="AA2123">
        <v>933.2</v>
      </c>
      <c r="AB2123">
        <v>73</v>
      </c>
    </row>
    <row r="2124" spans="1:28" x14ac:dyDescent="0.25">
      <c r="A2124">
        <v>2646</v>
      </c>
      <c r="B2124" s="1">
        <v>43681</v>
      </c>
      <c r="C2124" t="s">
        <v>53</v>
      </c>
      <c r="D2124" t="s">
        <v>94</v>
      </c>
      <c r="E2124" t="s">
        <v>30</v>
      </c>
      <c r="F2124" t="s">
        <v>31</v>
      </c>
      <c r="G2124" t="s">
        <v>45</v>
      </c>
      <c r="H2124" t="s">
        <v>46</v>
      </c>
      <c r="I2124" t="s">
        <v>57</v>
      </c>
      <c r="J2124" t="s">
        <v>96</v>
      </c>
      <c r="K2124" s="1">
        <v>37059</v>
      </c>
      <c r="L2124" t="s">
        <v>153</v>
      </c>
      <c r="M2124" t="s">
        <v>48</v>
      </c>
      <c r="N2124" t="s">
        <v>72</v>
      </c>
      <c r="O2124" t="s">
        <v>39</v>
      </c>
      <c r="P2124" t="s">
        <v>40</v>
      </c>
      <c r="Q2124">
        <v>1</v>
      </c>
      <c r="R2124" s="1">
        <v>44909</v>
      </c>
      <c r="S2124">
        <v>4</v>
      </c>
      <c r="T2124">
        <v>2</v>
      </c>
      <c r="U2124">
        <v>2</v>
      </c>
      <c r="V2124" s="1">
        <v>45122</v>
      </c>
      <c r="W2124" t="s">
        <v>62</v>
      </c>
      <c r="X2124" t="s">
        <v>51</v>
      </c>
      <c r="Y2124" t="s">
        <v>43</v>
      </c>
      <c r="Z2124">
        <v>3</v>
      </c>
      <c r="AA2124">
        <v>378.6</v>
      </c>
      <c r="AB2124">
        <v>18</v>
      </c>
    </row>
    <row r="2125" spans="1:28" x14ac:dyDescent="0.25">
      <c r="A2125">
        <v>2647</v>
      </c>
      <c r="B2125" s="1">
        <v>43474</v>
      </c>
      <c r="C2125" t="s">
        <v>53</v>
      </c>
      <c r="D2125" t="s">
        <v>74</v>
      </c>
      <c r="E2125" t="s">
        <v>30</v>
      </c>
      <c r="F2125" t="s">
        <v>31</v>
      </c>
      <c r="G2125" t="s">
        <v>45</v>
      </c>
      <c r="H2125" t="s">
        <v>33</v>
      </c>
      <c r="I2125" t="s">
        <v>57</v>
      </c>
      <c r="J2125" t="s">
        <v>96</v>
      </c>
      <c r="K2125" s="1">
        <v>18570</v>
      </c>
      <c r="L2125" t="s">
        <v>153</v>
      </c>
      <c r="M2125" t="s">
        <v>48</v>
      </c>
      <c r="N2125" t="s">
        <v>49</v>
      </c>
      <c r="O2125" t="s">
        <v>61</v>
      </c>
      <c r="P2125" t="s">
        <v>40</v>
      </c>
      <c r="Q2125">
        <v>5</v>
      </c>
      <c r="R2125" s="1">
        <v>44796</v>
      </c>
      <c r="S2125">
        <v>5</v>
      </c>
      <c r="T2125">
        <v>5</v>
      </c>
      <c r="U2125">
        <v>3</v>
      </c>
      <c r="V2125" s="1">
        <v>44954</v>
      </c>
      <c r="W2125" t="s">
        <v>62</v>
      </c>
      <c r="X2125" t="s">
        <v>42</v>
      </c>
      <c r="Y2125" t="s">
        <v>63</v>
      </c>
      <c r="Z2125">
        <v>5</v>
      </c>
      <c r="AA2125">
        <v>162.93</v>
      </c>
      <c r="AB2125">
        <v>69</v>
      </c>
    </row>
    <row r="2126" spans="1:28" x14ac:dyDescent="0.25">
      <c r="A2126">
        <v>2648</v>
      </c>
      <c r="B2126" s="1">
        <v>44835</v>
      </c>
      <c r="C2126" t="s">
        <v>53</v>
      </c>
      <c r="D2126" t="s">
        <v>81</v>
      </c>
      <c r="E2126" t="s">
        <v>30</v>
      </c>
      <c r="F2126" t="s">
        <v>46</v>
      </c>
      <c r="G2126" t="s">
        <v>45</v>
      </c>
      <c r="H2126" t="s">
        <v>46</v>
      </c>
      <c r="I2126" t="s">
        <v>57</v>
      </c>
      <c r="J2126" t="s">
        <v>97</v>
      </c>
      <c r="K2126" s="1">
        <v>34520</v>
      </c>
      <c r="L2126" t="s">
        <v>153</v>
      </c>
      <c r="M2126" t="s">
        <v>48</v>
      </c>
      <c r="N2126" t="s">
        <v>60</v>
      </c>
      <c r="O2126" t="s">
        <v>67</v>
      </c>
      <c r="P2126" t="s">
        <v>40</v>
      </c>
      <c r="Q2126">
        <v>2</v>
      </c>
      <c r="R2126" s="1">
        <v>45038</v>
      </c>
      <c r="S2126">
        <v>4</v>
      </c>
      <c r="T2126">
        <v>2</v>
      </c>
      <c r="U2126">
        <v>1</v>
      </c>
      <c r="V2126" s="1">
        <v>44992</v>
      </c>
      <c r="W2126" t="s">
        <v>62</v>
      </c>
      <c r="X2126" t="s">
        <v>51</v>
      </c>
      <c r="Y2126" t="s">
        <v>52</v>
      </c>
      <c r="Z2126">
        <v>3</v>
      </c>
      <c r="AA2126">
        <v>294.91000000000003</v>
      </c>
      <c r="AB2126">
        <v>28</v>
      </c>
    </row>
    <row r="2127" spans="1:28" x14ac:dyDescent="0.25">
      <c r="A2127">
        <v>2649</v>
      </c>
      <c r="B2127" s="1">
        <v>44102</v>
      </c>
      <c r="C2127" t="s">
        <v>53</v>
      </c>
      <c r="D2127" t="s">
        <v>54</v>
      </c>
      <c r="E2127" t="s">
        <v>30</v>
      </c>
      <c r="F2127" t="s">
        <v>46</v>
      </c>
      <c r="G2127" t="s">
        <v>45</v>
      </c>
      <c r="H2127" t="s">
        <v>55</v>
      </c>
      <c r="I2127" t="s">
        <v>57</v>
      </c>
      <c r="J2127" t="s">
        <v>96</v>
      </c>
      <c r="K2127" s="1">
        <v>26744</v>
      </c>
      <c r="L2127" t="s">
        <v>160</v>
      </c>
      <c r="M2127" t="s">
        <v>37</v>
      </c>
      <c r="N2127" t="s">
        <v>38</v>
      </c>
      <c r="O2127" t="s">
        <v>39</v>
      </c>
      <c r="P2127" t="s">
        <v>40</v>
      </c>
      <c r="Q2127">
        <v>4</v>
      </c>
      <c r="R2127" s="1">
        <v>44921</v>
      </c>
      <c r="S2127">
        <v>4</v>
      </c>
      <c r="T2127">
        <v>4</v>
      </c>
      <c r="U2127">
        <v>1</v>
      </c>
      <c r="V2127" s="1">
        <v>44829</v>
      </c>
      <c r="W2127" t="s">
        <v>92</v>
      </c>
      <c r="X2127" t="s">
        <v>42</v>
      </c>
      <c r="Y2127" t="s">
        <v>73</v>
      </c>
      <c r="Z2127">
        <v>1</v>
      </c>
      <c r="AA2127">
        <v>836.76</v>
      </c>
      <c r="AB2127">
        <v>47</v>
      </c>
    </row>
    <row r="2128" spans="1:28" x14ac:dyDescent="0.25">
      <c r="A2128">
        <v>2650</v>
      </c>
      <c r="B2128" s="1">
        <v>43419</v>
      </c>
      <c r="C2128" t="s">
        <v>137</v>
      </c>
      <c r="D2128" t="s">
        <v>69</v>
      </c>
      <c r="E2128" t="s">
        <v>30</v>
      </c>
      <c r="F2128" t="s">
        <v>46</v>
      </c>
      <c r="G2128" t="s">
        <v>56</v>
      </c>
      <c r="H2128" t="s">
        <v>55</v>
      </c>
      <c r="I2128" t="s">
        <v>57</v>
      </c>
      <c r="J2128" t="s">
        <v>96</v>
      </c>
      <c r="K2128" s="1">
        <v>23604</v>
      </c>
      <c r="L2128" t="s">
        <v>155</v>
      </c>
      <c r="M2128" t="s">
        <v>37</v>
      </c>
      <c r="N2128" t="s">
        <v>72</v>
      </c>
      <c r="O2128" t="s">
        <v>61</v>
      </c>
      <c r="P2128" t="s">
        <v>40</v>
      </c>
      <c r="Q2128">
        <v>1</v>
      </c>
      <c r="R2128" s="1">
        <v>45009</v>
      </c>
      <c r="S2128">
        <v>1</v>
      </c>
      <c r="T2128">
        <v>1</v>
      </c>
      <c r="U2128">
        <v>1</v>
      </c>
      <c r="V2128" s="1">
        <v>44802</v>
      </c>
      <c r="W2128" t="s">
        <v>92</v>
      </c>
      <c r="X2128" t="s">
        <v>42</v>
      </c>
      <c r="Y2128" t="s">
        <v>73</v>
      </c>
      <c r="Z2128">
        <v>1</v>
      </c>
      <c r="AA2128">
        <v>136.22999999999999</v>
      </c>
      <c r="AB2128">
        <v>54</v>
      </c>
    </row>
    <row r="2129" spans="1:28" x14ac:dyDescent="0.25">
      <c r="A2129">
        <v>2651</v>
      </c>
      <c r="B2129" s="1">
        <v>44159</v>
      </c>
      <c r="C2129" t="s">
        <v>137</v>
      </c>
      <c r="D2129" t="s">
        <v>29</v>
      </c>
      <c r="E2129" t="s">
        <v>30</v>
      </c>
      <c r="F2129" t="s">
        <v>31</v>
      </c>
      <c r="G2129" t="s">
        <v>32</v>
      </c>
      <c r="H2129" t="s">
        <v>55</v>
      </c>
      <c r="I2129" t="s">
        <v>57</v>
      </c>
      <c r="J2129" t="s">
        <v>96</v>
      </c>
      <c r="K2129" s="1">
        <v>33665</v>
      </c>
      <c r="L2129" t="s">
        <v>155</v>
      </c>
      <c r="M2129" t="s">
        <v>37</v>
      </c>
      <c r="N2129" t="s">
        <v>49</v>
      </c>
      <c r="O2129" t="s">
        <v>77</v>
      </c>
      <c r="P2129" t="s">
        <v>40</v>
      </c>
      <c r="Q2129">
        <v>2</v>
      </c>
      <c r="R2129" s="1">
        <v>45077</v>
      </c>
      <c r="S2129">
        <v>1</v>
      </c>
      <c r="T2129">
        <v>3</v>
      </c>
      <c r="U2129">
        <v>2</v>
      </c>
      <c r="V2129" s="1">
        <v>45089</v>
      </c>
      <c r="W2129" t="s">
        <v>50</v>
      </c>
      <c r="X2129" t="s">
        <v>51</v>
      </c>
      <c r="Y2129" t="s">
        <v>63</v>
      </c>
      <c r="Z2129">
        <v>3</v>
      </c>
      <c r="AA2129">
        <v>236.69</v>
      </c>
      <c r="AB2129">
        <v>28</v>
      </c>
    </row>
    <row r="2130" spans="1:28" x14ac:dyDescent="0.25">
      <c r="A2130">
        <v>2652</v>
      </c>
      <c r="B2130" s="1">
        <v>45116</v>
      </c>
      <c r="C2130" t="s">
        <v>137</v>
      </c>
      <c r="D2130" t="s">
        <v>85</v>
      </c>
      <c r="E2130" t="s">
        <v>30</v>
      </c>
      <c r="F2130" t="s">
        <v>31</v>
      </c>
      <c r="G2130" t="s">
        <v>32</v>
      </c>
      <c r="H2130" t="s">
        <v>33</v>
      </c>
      <c r="I2130" t="s">
        <v>57</v>
      </c>
      <c r="J2130" t="s">
        <v>58</v>
      </c>
      <c r="K2130" s="1">
        <v>19791</v>
      </c>
      <c r="L2130" t="s">
        <v>36</v>
      </c>
      <c r="M2130" t="s">
        <v>37</v>
      </c>
      <c r="N2130" t="s">
        <v>60</v>
      </c>
      <c r="O2130" t="s">
        <v>39</v>
      </c>
      <c r="P2130" t="s">
        <v>40</v>
      </c>
      <c r="Q2130">
        <v>4</v>
      </c>
      <c r="R2130" s="1">
        <v>44876</v>
      </c>
      <c r="S2130">
        <v>1</v>
      </c>
      <c r="T2130">
        <v>4</v>
      </c>
      <c r="U2130">
        <v>2</v>
      </c>
      <c r="V2130" s="1">
        <v>44857</v>
      </c>
      <c r="W2130" t="s">
        <v>50</v>
      </c>
      <c r="X2130" t="s">
        <v>51</v>
      </c>
      <c r="Y2130" t="s">
        <v>52</v>
      </c>
      <c r="Z2130">
        <v>1</v>
      </c>
      <c r="AA2130">
        <v>424.44</v>
      </c>
      <c r="AB2130">
        <v>69</v>
      </c>
    </row>
    <row r="2131" spans="1:28" x14ac:dyDescent="0.25">
      <c r="A2131">
        <v>2653</v>
      </c>
      <c r="B2131" s="1">
        <v>45036</v>
      </c>
      <c r="C2131" t="s">
        <v>53</v>
      </c>
      <c r="D2131" t="s">
        <v>94</v>
      </c>
      <c r="E2131" t="s">
        <v>30</v>
      </c>
      <c r="F2131" t="s">
        <v>55</v>
      </c>
      <c r="G2131" t="s">
        <v>32</v>
      </c>
      <c r="H2131" t="s">
        <v>46</v>
      </c>
      <c r="I2131" t="s">
        <v>57</v>
      </c>
      <c r="J2131" t="s">
        <v>101</v>
      </c>
      <c r="K2131" s="1">
        <v>16183</v>
      </c>
      <c r="L2131" t="s">
        <v>36</v>
      </c>
      <c r="M2131" t="s">
        <v>48</v>
      </c>
      <c r="N2131" t="s">
        <v>38</v>
      </c>
      <c r="O2131" t="s">
        <v>39</v>
      </c>
      <c r="P2131" t="s">
        <v>40</v>
      </c>
      <c r="Q2131">
        <v>1</v>
      </c>
      <c r="R2131" s="1">
        <v>44980</v>
      </c>
      <c r="S2131">
        <v>4</v>
      </c>
      <c r="T2131">
        <v>5</v>
      </c>
      <c r="U2131">
        <v>3</v>
      </c>
      <c r="V2131" s="1">
        <v>44950</v>
      </c>
      <c r="W2131" t="s">
        <v>68</v>
      </c>
      <c r="X2131" t="s">
        <v>42</v>
      </c>
      <c r="Y2131" t="s">
        <v>52</v>
      </c>
      <c r="Z2131">
        <v>3</v>
      </c>
      <c r="AA2131">
        <v>139.71</v>
      </c>
      <c r="AB2131">
        <v>79</v>
      </c>
    </row>
    <row r="2132" spans="1:28" x14ac:dyDescent="0.25">
      <c r="A2132">
        <v>2654</v>
      </c>
      <c r="B2132" s="1">
        <v>43699</v>
      </c>
      <c r="C2132" t="s">
        <v>53</v>
      </c>
      <c r="D2132" t="s">
        <v>74</v>
      </c>
      <c r="E2132" t="s">
        <v>30</v>
      </c>
      <c r="F2132" t="s">
        <v>55</v>
      </c>
      <c r="G2132" t="s">
        <v>32</v>
      </c>
      <c r="H2132" t="s">
        <v>33</v>
      </c>
      <c r="I2132" t="s">
        <v>57</v>
      </c>
      <c r="J2132" t="s">
        <v>65</v>
      </c>
      <c r="K2132" s="1">
        <v>20279</v>
      </c>
      <c r="L2132" t="s">
        <v>36</v>
      </c>
      <c r="M2132" t="s">
        <v>48</v>
      </c>
      <c r="N2132" t="s">
        <v>72</v>
      </c>
      <c r="O2132" t="s">
        <v>77</v>
      </c>
      <c r="P2132" t="s">
        <v>40</v>
      </c>
      <c r="Q2132">
        <v>4</v>
      </c>
      <c r="R2132" s="1">
        <v>44992</v>
      </c>
      <c r="S2132">
        <v>4</v>
      </c>
      <c r="T2132">
        <v>1</v>
      </c>
      <c r="U2132">
        <v>3</v>
      </c>
      <c r="V2132" s="1">
        <v>45003</v>
      </c>
      <c r="W2132" t="s">
        <v>92</v>
      </c>
      <c r="X2132" t="s">
        <v>51</v>
      </c>
      <c r="Y2132" t="s">
        <v>73</v>
      </c>
      <c r="Z2132">
        <v>3</v>
      </c>
      <c r="AA2132">
        <v>428.13</v>
      </c>
      <c r="AB2132">
        <v>64</v>
      </c>
    </row>
    <row r="2133" spans="1:28" x14ac:dyDescent="0.25">
      <c r="A2133">
        <v>2655</v>
      </c>
      <c r="B2133" s="1">
        <v>44775</v>
      </c>
      <c r="C2133" t="s">
        <v>53</v>
      </c>
      <c r="D2133" t="s">
        <v>81</v>
      </c>
      <c r="E2133" t="s">
        <v>30</v>
      </c>
      <c r="F2133" t="s">
        <v>31</v>
      </c>
      <c r="G2133" t="s">
        <v>45</v>
      </c>
      <c r="H2133" t="s">
        <v>46</v>
      </c>
      <c r="I2133" t="s">
        <v>57</v>
      </c>
      <c r="J2133" t="s">
        <v>65</v>
      </c>
      <c r="K2133" s="1">
        <v>23689</v>
      </c>
      <c r="L2133" t="s">
        <v>156</v>
      </c>
      <c r="M2133" t="s">
        <v>48</v>
      </c>
      <c r="N2133" t="s">
        <v>72</v>
      </c>
      <c r="O2133" t="s">
        <v>77</v>
      </c>
      <c r="P2133" t="s">
        <v>40</v>
      </c>
      <c r="Q2133">
        <v>2</v>
      </c>
      <c r="R2133" s="1">
        <v>44802</v>
      </c>
      <c r="S2133">
        <v>2</v>
      </c>
      <c r="T2133">
        <v>5</v>
      </c>
      <c r="U2133">
        <v>5</v>
      </c>
      <c r="V2133" s="1">
        <v>45077</v>
      </c>
      <c r="W2133" t="s">
        <v>62</v>
      </c>
      <c r="X2133" t="s">
        <v>51</v>
      </c>
      <c r="Y2133" t="s">
        <v>52</v>
      </c>
      <c r="Z2133">
        <v>3</v>
      </c>
      <c r="AA2133">
        <v>972.66</v>
      </c>
      <c r="AB2133">
        <v>58</v>
      </c>
    </row>
    <row r="2134" spans="1:28" x14ac:dyDescent="0.25">
      <c r="A2134">
        <v>2656</v>
      </c>
      <c r="B2134" s="1">
        <v>43404</v>
      </c>
      <c r="C2134" t="s">
        <v>53</v>
      </c>
      <c r="D2134" t="s">
        <v>54</v>
      </c>
      <c r="E2134" t="s">
        <v>30</v>
      </c>
      <c r="F2134" t="s">
        <v>46</v>
      </c>
      <c r="G2134" t="s">
        <v>56</v>
      </c>
      <c r="H2134" t="s">
        <v>46</v>
      </c>
      <c r="I2134" t="s">
        <v>57</v>
      </c>
      <c r="J2134" t="s">
        <v>47</v>
      </c>
      <c r="K2134" s="1">
        <v>20861</v>
      </c>
      <c r="L2134" t="s">
        <v>156</v>
      </c>
      <c r="M2134" t="s">
        <v>48</v>
      </c>
      <c r="N2134" t="s">
        <v>49</v>
      </c>
      <c r="O2134" t="s">
        <v>61</v>
      </c>
      <c r="P2134" t="s">
        <v>40</v>
      </c>
      <c r="Q2134">
        <v>4</v>
      </c>
      <c r="R2134" s="1">
        <v>45000</v>
      </c>
      <c r="S2134">
        <v>5</v>
      </c>
      <c r="T2134">
        <v>4</v>
      </c>
      <c r="U2134">
        <v>3</v>
      </c>
      <c r="V2134" s="1">
        <v>44982</v>
      </c>
      <c r="W2134" t="s">
        <v>92</v>
      </c>
      <c r="X2134" t="s">
        <v>51</v>
      </c>
      <c r="Y2134" t="s">
        <v>43</v>
      </c>
      <c r="Z2134">
        <v>1</v>
      </c>
      <c r="AA2134">
        <v>877.57</v>
      </c>
      <c r="AB2134">
        <v>61</v>
      </c>
    </row>
    <row r="2135" spans="1:28" x14ac:dyDescent="0.25">
      <c r="A2135">
        <v>2657</v>
      </c>
      <c r="B2135" s="1">
        <v>44523</v>
      </c>
      <c r="C2135" t="s">
        <v>53</v>
      </c>
      <c r="D2135" t="s">
        <v>69</v>
      </c>
      <c r="E2135" t="s">
        <v>30</v>
      </c>
      <c r="F2135" t="s">
        <v>31</v>
      </c>
      <c r="G2135" t="s">
        <v>56</v>
      </c>
      <c r="H2135" t="s">
        <v>33</v>
      </c>
      <c r="I2135" t="s">
        <v>57</v>
      </c>
      <c r="J2135" t="s">
        <v>134</v>
      </c>
      <c r="K2135" s="1">
        <v>34856</v>
      </c>
      <c r="L2135" t="s">
        <v>156</v>
      </c>
      <c r="M2135" t="s">
        <v>48</v>
      </c>
      <c r="N2135" t="s">
        <v>38</v>
      </c>
      <c r="O2135" t="s">
        <v>39</v>
      </c>
      <c r="P2135" t="s">
        <v>40</v>
      </c>
      <c r="Q2135">
        <v>2</v>
      </c>
      <c r="R2135" s="1">
        <v>44989</v>
      </c>
      <c r="S2135">
        <v>4</v>
      </c>
      <c r="T2135">
        <v>3</v>
      </c>
      <c r="U2135">
        <v>3</v>
      </c>
      <c r="V2135" s="1">
        <v>45054</v>
      </c>
      <c r="W2135" t="s">
        <v>62</v>
      </c>
      <c r="X2135" t="s">
        <v>51</v>
      </c>
      <c r="Y2135" t="s">
        <v>43</v>
      </c>
      <c r="Z2135">
        <v>3</v>
      </c>
      <c r="AA2135">
        <v>751.13</v>
      </c>
      <c r="AB2135">
        <v>26</v>
      </c>
    </row>
    <row r="2136" spans="1:28" x14ac:dyDescent="0.25">
      <c r="A2136">
        <v>2658</v>
      </c>
      <c r="B2136" s="1">
        <v>45108</v>
      </c>
      <c r="C2136" t="s">
        <v>53</v>
      </c>
      <c r="D2136" t="s">
        <v>29</v>
      </c>
      <c r="E2136" t="s">
        <v>30</v>
      </c>
      <c r="F2136" t="s">
        <v>55</v>
      </c>
      <c r="G2136" t="s">
        <v>45</v>
      </c>
      <c r="H2136" t="s">
        <v>33</v>
      </c>
      <c r="I2136" t="s">
        <v>57</v>
      </c>
      <c r="J2136" t="s">
        <v>79</v>
      </c>
      <c r="K2136" s="1">
        <v>22003</v>
      </c>
      <c r="L2136" t="s">
        <v>156</v>
      </c>
      <c r="M2136" t="s">
        <v>48</v>
      </c>
      <c r="N2136" t="s">
        <v>72</v>
      </c>
      <c r="O2136" t="s">
        <v>67</v>
      </c>
      <c r="P2136" t="s">
        <v>40</v>
      </c>
      <c r="Q2136">
        <v>2</v>
      </c>
      <c r="R2136" s="1">
        <v>44856</v>
      </c>
      <c r="S2136">
        <v>3</v>
      </c>
      <c r="T2136">
        <v>1</v>
      </c>
      <c r="U2136">
        <v>1</v>
      </c>
      <c r="V2136" s="1">
        <v>45106</v>
      </c>
      <c r="W2136" t="s">
        <v>68</v>
      </c>
      <c r="X2136" t="s">
        <v>51</v>
      </c>
      <c r="Y2136" t="s">
        <v>73</v>
      </c>
      <c r="Z2136">
        <v>1</v>
      </c>
      <c r="AA2136">
        <v>471.89</v>
      </c>
      <c r="AB2136">
        <v>63</v>
      </c>
    </row>
    <row r="2137" spans="1:28" x14ac:dyDescent="0.25">
      <c r="A2137">
        <v>2659</v>
      </c>
      <c r="B2137" s="1">
        <v>44760</v>
      </c>
      <c r="C2137" t="s">
        <v>53</v>
      </c>
      <c r="D2137" t="s">
        <v>85</v>
      </c>
      <c r="E2137" t="s">
        <v>30</v>
      </c>
      <c r="F2137" t="s">
        <v>46</v>
      </c>
      <c r="G2137" t="s">
        <v>56</v>
      </c>
      <c r="H2137" t="s">
        <v>33</v>
      </c>
      <c r="I2137" t="s">
        <v>57</v>
      </c>
      <c r="J2137" t="s">
        <v>65</v>
      </c>
      <c r="K2137" s="1">
        <v>33067</v>
      </c>
      <c r="L2137" t="s">
        <v>158</v>
      </c>
      <c r="M2137" t="s">
        <v>48</v>
      </c>
      <c r="N2137" t="s">
        <v>72</v>
      </c>
      <c r="O2137" t="s">
        <v>61</v>
      </c>
      <c r="P2137" t="s">
        <v>40</v>
      </c>
      <c r="Q2137">
        <v>2</v>
      </c>
      <c r="R2137" s="1">
        <v>45068</v>
      </c>
      <c r="S2137">
        <v>5</v>
      </c>
      <c r="T2137">
        <v>3</v>
      </c>
      <c r="U2137">
        <v>2</v>
      </c>
      <c r="V2137" s="1">
        <v>44803</v>
      </c>
      <c r="W2137" t="s">
        <v>50</v>
      </c>
      <c r="X2137" t="s">
        <v>51</v>
      </c>
      <c r="Y2137" t="s">
        <v>43</v>
      </c>
      <c r="Z2137">
        <v>3</v>
      </c>
      <c r="AA2137">
        <v>957.63</v>
      </c>
      <c r="AB2137">
        <v>32</v>
      </c>
    </row>
    <row r="2138" spans="1:28" x14ac:dyDescent="0.25">
      <c r="A2138">
        <v>2660</v>
      </c>
      <c r="B2138" s="1">
        <v>43686</v>
      </c>
      <c r="C2138" t="s">
        <v>53</v>
      </c>
      <c r="D2138" t="s">
        <v>44</v>
      </c>
      <c r="E2138" t="s">
        <v>30</v>
      </c>
      <c r="F2138" t="s">
        <v>46</v>
      </c>
      <c r="G2138" t="s">
        <v>32</v>
      </c>
      <c r="H2138" t="s">
        <v>46</v>
      </c>
      <c r="I2138" t="s">
        <v>57</v>
      </c>
      <c r="J2138" t="s">
        <v>100</v>
      </c>
      <c r="K2138" s="1">
        <v>21850</v>
      </c>
      <c r="L2138" t="s">
        <v>162</v>
      </c>
      <c r="M2138" t="s">
        <v>48</v>
      </c>
      <c r="N2138" t="s">
        <v>84</v>
      </c>
      <c r="O2138" t="s">
        <v>77</v>
      </c>
      <c r="P2138" t="s">
        <v>40</v>
      </c>
      <c r="Q2138">
        <v>4</v>
      </c>
      <c r="R2138" s="1">
        <v>44796</v>
      </c>
      <c r="S2138">
        <v>5</v>
      </c>
      <c r="T2138">
        <v>1</v>
      </c>
      <c r="U2138">
        <v>1</v>
      </c>
      <c r="V2138" s="1">
        <v>44811</v>
      </c>
      <c r="W2138" t="s">
        <v>62</v>
      </c>
      <c r="X2138" t="s">
        <v>51</v>
      </c>
      <c r="Y2138" t="s">
        <v>73</v>
      </c>
      <c r="Z2138">
        <v>1</v>
      </c>
      <c r="AA2138">
        <v>788.33</v>
      </c>
      <c r="AB2138">
        <v>60</v>
      </c>
    </row>
    <row r="2139" spans="1:28" x14ac:dyDescent="0.25">
      <c r="A2139">
        <v>2661</v>
      </c>
      <c r="B2139" s="1">
        <v>44383</v>
      </c>
      <c r="C2139" t="s">
        <v>53</v>
      </c>
      <c r="D2139" t="s">
        <v>87</v>
      </c>
      <c r="E2139" t="s">
        <v>30</v>
      </c>
      <c r="F2139" t="s">
        <v>46</v>
      </c>
      <c r="G2139" t="s">
        <v>45</v>
      </c>
      <c r="H2139" t="s">
        <v>33</v>
      </c>
      <c r="I2139" t="s">
        <v>57</v>
      </c>
      <c r="J2139" t="s">
        <v>79</v>
      </c>
      <c r="K2139" s="1">
        <v>25791</v>
      </c>
      <c r="L2139" t="s">
        <v>162</v>
      </c>
      <c r="M2139" t="s">
        <v>48</v>
      </c>
      <c r="N2139" t="s">
        <v>72</v>
      </c>
      <c r="O2139" t="s">
        <v>67</v>
      </c>
      <c r="P2139" t="s">
        <v>40</v>
      </c>
      <c r="Q2139">
        <v>2</v>
      </c>
      <c r="R2139" s="1">
        <v>44982</v>
      </c>
      <c r="S2139">
        <v>3</v>
      </c>
      <c r="T2139">
        <v>3</v>
      </c>
      <c r="U2139">
        <v>2</v>
      </c>
      <c r="V2139" s="1">
        <v>44938</v>
      </c>
      <c r="W2139" t="s">
        <v>92</v>
      </c>
      <c r="X2139" t="s">
        <v>42</v>
      </c>
      <c r="Y2139" t="s">
        <v>63</v>
      </c>
      <c r="Z2139">
        <v>4</v>
      </c>
      <c r="AA2139">
        <v>220.32</v>
      </c>
      <c r="AB2139">
        <v>51</v>
      </c>
    </row>
    <row r="2140" spans="1:28" x14ac:dyDescent="0.25">
      <c r="A2140">
        <v>2662</v>
      </c>
      <c r="B2140" s="1">
        <v>44229</v>
      </c>
      <c r="C2140" t="s">
        <v>53</v>
      </c>
      <c r="D2140" t="s">
        <v>64</v>
      </c>
      <c r="E2140" t="s">
        <v>30</v>
      </c>
      <c r="F2140" t="s">
        <v>31</v>
      </c>
      <c r="G2140" t="s">
        <v>45</v>
      </c>
      <c r="H2140" t="s">
        <v>46</v>
      </c>
      <c r="I2140" t="s">
        <v>57</v>
      </c>
      <c r="J2140" t="s">
        <v>65</v>
      </c>
      <c r="K2140" s="1">
        <v>16692</v>
      </c>
      <c r="L2140" t="s">
        <v>153</v>
      </c>
      <c r="M2140" t="s">
        <v>48</v>
      </c>
      <c r="N2140" t="s">
        <v>84</v>
      </c>
      <c r="O2140" t="s">
        <v>61</v>
      </c>
      <c r="P2140" t="s">
        <v>40</v>
      </c>
      <c r="Q2140">
        <v>2</v>
      </c>
      <c r="R2140" s="1">
        <v>45115</v>
      </c>
      <c r="S2140">
        <v>4</v>
      </c>
      <c r="T2140">
        <v>1</v>
      </c>
      <c r="U2140">
        <v>1</v>
      </c>
      <c r="V2140" s="1">
        <v>44995</v>
      </c>
      <c r="W2140" t="s">
        <v>62</v>
      </c>
      <c r="X2140" t="s">
        <v>51</v>
      </c>
      <c r="Y2140" t="s">
        <v>63</v>
      </c>
      <c r="Z2140">
        <v>5</v>
      </c>
      <c r="AA2140">
        <v>406.1</v>
      </c>
      <c r="AB2140">
        <v>76</v>
      </c>
    </row>
    <row r="2141" spans="1:28" x14ac:dyDescent="0.25">
      <c r="A2141">
        <v>2663</v>
      </c>
      <c r="B2141" s="1">
        <v>44932</v>
      </c>
      <c r="C2141" t="s">
        <v>53</v>
      </c>
      <c r="D2141" t="s">
        <v>94</v>
      </c>
      <c r="E2141" t="s">
        <v>30</v>
      </c>
      <c r="F2141" t="s">
        <v>46</v>
      </c>
      <c r="G2141" t="s">
        <v>56</v>
      </c>
      <c r="H2141" t="s">
        <v>46</v>
      </c>
      <c r="I2141" t="s">
        <v>57</v>
      </c>
      <c r="J2141" t="s">
        <v>89</v>
      </c>
      <c r="K2141" s="1">
        <v>26135</v>
      </c>
      <c r="L2141" t="s">
        <v>153</v>
      </c>
      <c r="M2141" t="s">
        <v>48</v>
      </c>
      <c r="N2141" t="s">
        <v>49</v>
      </c>
      <c r="O2141" t="s">
        <v>77</v>
      </c>
      <c r="P2141" t="s">
        <v>40</v>
      </c>
      <c r="Q2141">
        <v>5</v>
      </c>
      <c r="R2141" s="1">
        <v>44780</v>
      </c>
      <c r="S2141">
        <v>3</v>
      </c>
      <c r="T2141">
        <v>4</v>
      </c>
      <c r="U2141">
        <v>1</v>
      </c>
      <c r="V2141" s="1">
        <v>44912</v>
      </c>
      <c r="W2141" t="s">
        <v>50</v>
      </c>
      <c r="X2141" t="s">
        <v>51</v>
      </c>
      <c r="Y2141" t="s">
        <v>73</v>
      </c>
      <c r="Z2141">
        <v>4</v>
      </c>
      <c r="AA2141">
        <v>819.64</v>
      </c>
      <c r="AB2141">
        <v>52</v>
      </c>
    </row>
    <row r="2142" spans="1:28" x14ac:dyDescent="0.25">
      <c r="A2142">
        <v>2664</v>
      </c>
      <c r="B2142" s="1">
        <v>44513</v>
      </c>
      <c r="C2142" t="s">
        <v>53</v>
      </c>
      <c r="D2142" t="s">
        <v>74</v>
      </c>
      <c r="E2142" t="s">
        <v>30</v>
      </c>
      <c r="F2142" t="s">
        <v>55</v>
      </c>
      <c r="G2142" t="s">
        <v>32</v>
      </c>
      <c r="H2142" t="s">
        <v>55</v>
      </c>
      <c r="I2142" t="s">
        <v>57</v>
      </c>
      <c r="J2142" t="s">
        <v>96</v>
      </c>
      <c r="K2142" s="1">
        <v>22457</v>
      </c>
      <c r="L2142" t="s">
        <v>153</v>
      </c>
      <c r="M2142" t="s">
        <v>48</v>
      </c>
      <c r="N2142" t="s">
        <v>49</v>
      </c>
      <c r="O2142" t="s">
        <v>77</v>
      </c>
      <c r="P2142" t="s">
        <v>40</v>
      </c>
      <c r="Q2142">
        <v>1</v>
      </c>
      <c r="R2142" s="1">
        <v>45090</v>
      </c>
      <c r="S2142">
        <v>5</v>
      </c>
      <c r="T2142">
        <v>2</v>
      </c>
      <c r="U2142">
        <v>2</v>
      </c>
      <c r="V2142" s="1">
        <v>44817</v>
      </c>
      <c r="W2142" t="s">
        <v>62</v>
      </c>
      <c r="X2142" t="s">
        <v>51</v>
      </c>
      <c r="Y2142" t="s">
        <v>52</v>
      </c>
      <c r="Z2142">
        <v>3</v>
      </c>
      <c r="AA2142">
        <v>355.84</v>
      </c>
      <c r="AB2142">
        <v>60</v>
      </c>
    </row>
    <row r="2143" spans="1:28" x14ac:dyDescent="0.25">
      <c r="A2143">
        <v>2665</v>
      </c>
      <c r="B2143" s="1">
        <v>43905</v>
      </c>
      <c r="C2143" t="s">
        <v>53</v>
      </c>
      <c r="D2143" t="s">
        <v>81</v>
      </c>
      <c r="E2143" t="s">
        <v>30</v>
      </c>
      <c r="F2143" t="s">
        <v>31</v>
      </c>
      <c r="G2143" t="s">
        <v>45</v>
      </c>
      <c r="H2143" t="s">
        <v>46</v>
      </c>
      <c r="I2143" t="s">
        <v>57</v>
      </c>
      <c r="J2143" t="s">
        <v>89</v>
      </c>
      <c r="K2143" s="1">
        <v>33433</v>
      </c>
      <c r="L2143" t="s">
        <v>160</v>
      </c>
      <c r="M2143" t="s">
        <v>48</v>
      </c>
      <c r="N2143" t="s">
        <v>49</v>
      </c>
      <c r="O2143" t="s">
        <v>67</v>
      </c>
      <c r="P2143" t="s">
        <v>40</v>
      </c>
      <c r="Q2143">
        <v>4</v>
      </c>
      <c r="R2143" s="1">
        <v>44839</v>
      </c>
      <c r="S2143">
        <v>1</v>
      </c>
      <c r="T2143">
        <v>5</v>
      </c>
      <c r="U2143">
        <v>5</v>
      </c>
      <c r="V2143" s="1">
        <v>44807</v>
      </c>
      <c r="W2143" t="s">
        <v>92</v>
      </c>
      <c r="X2143" t="s">
        <v>42</v>
      </c>
      <c r="Y2143" t="s">
        <v>63</v>
      </c>
      <c r="Z2143">
        <v>4</v>
      </c>
      <c r="AA2143">
        <v>786.38</v>
      </c>
      <c r="AB2143">
        <v>29</v>
      </c>
    </row>
    <row r="2144" spans="1:28" x14ac:dyDescent="0.25">
      <c r="A2144">
        <v>2666</v>
      </c>
      <c r="B2144" s="1">
        <v>43411</v>
      </c>
      <c r="C2144" t="s">
        <v>53</v>
      </c>
      <c r="D2144" t="s">
        <v>54</v>
      </c>
      <c r="E2144" t="s">
        <v>30</v>
      </c>
      <c r="F2144" t="s">
        <v>46</v>
      </c>
      <c r="G2144" t="s">
        <v>32</v>
      </c>
      <c r="H2144" t="s">
        <v>55</v>
      </c>
      <c r="I2144" t="s">
        <v>57</v>
      </c>
      <c r="J2144" t="s">
        <v>105</v>
      </c>
      <c r="K2144" s="1">
        <v>16821</v>
      </c>
      <c r="L2144" t="s">
        <v>155</v>
      </c>
      <c r="M2144" t="s">
        <v>37</v>
      </c>
      <c r="N2144" t="s">
        <v>60</v>
      </c>
      <c r="O2144" t="s">
        <v>61</v>
      </c>
      <c r="P2144" t="s">
        <v>40</v>
      </c>
      <c r="Q2144">
        <v>4</v>
      </c>
      <c r="R2144" s="1">
        <v>45070</v>
      </c>
      <c r="S2144">
        <v>5</v>
      </c>
      <c r="T2144">
        <v>5</v>
      </c>
      <c r="U2144">
        <v>3</v>
      </c>
      <c r="V2144" s="1">
        <v>44959</v>
      </c>
      <c r="W2144" t="s">
        <v>62</v>
      </c>
      <c r="X2144" t="s">
        <v>42</v>
      </c>
      <c r="Y2144" t="s">
        <v>43</v>
      </c>
      <c r="Z2144">
        <v>2</v>
      </c>
      <c r="AA2144">
        <v>460.62</v>
      </c>
      <c r="AB2144">
        <v>72</v>
      </c>
    </row>
    <row r="2145" spans="1:28" x14ac:dyDescent="0.25">
      <c r="A2145">
        <v>2667</v>
      </c>
      <c r="B2145" s="1">
        <v>43741</v>
      </c>
      <c r="C2145" t="s">
        <v>137</v>
      </c>
      <c r="D2145" t="s">
        <v>69</v>
      </c>
      <c r="E2145" t="s">
        <v>30</v>
      </c>
      <c r="F2145" t="s">
        <v>55</v>
      </c>
      <c r="G2145" t="s">
        <v>56</v>
      </c>
      <c r="H2145" t="s">
        <v>46</v>
      </c>
      <c r="I2145" t="s">
        <v>57</v>
      </c>
      <c r="J2145" t="s">
        <v>109</v>
      </c>
      <c r="K2145" s="1">
        <v>24023</v>
      </c>
      <c r="L2145" t="s">
        <v>155</v>
      </c>
      <c r="M2145" t="s">
        <v>37</v>
      </c>
      <c r="N2145" t="s">
        <v>60</v>
      </c>
      <c r="O2145" t="s">
        <v>39</v>
      </c>
      <c r="P2145" t="s">
        <v>40</v>
      </c>
      <c r="Q2145">
        <v>2</v>
      </c>
      <c r="R2145" s="1">
        <v>44923</v>
      </c>
      <c r="S2145">
        <v>3</v>
      </c>
      <c r="T2145">
        <v>2</v>
      </c>
      <c r="U2145">
        <v>3</v>
      </c>
      <c r="V2145" s="1">
        <v>44962</v>
      </c>
      <c r="W2145" t="s">
        <v>41</v>
      </c>
      <c r="X2145" t="s">
        <v>51</v>
      </c>
      <c r="Y2145" t="s">
        <v>73</v>
      </c>
      <c r="Z2145">
        <v>4</v>
      </c>
      <c r="AA2145">
        <v>821.39</v>
      </c>
      <c r="AB2145">
        <v>54</v>
      </c>
    </row>
    <row r="2146" spans="1:28" x14ac:dyDescent="0.25">
      <c r="A2146">
        <v>2668</v>
      </c>
      <c r="B2146" s="1">
        <v>44785</v>
      </c>
      <c r="C2146" t="s">
        <v>137</v>
      </c>
      <c r="D2146" t="s">
        <v>29</v>
      </c>
      <c r="E2146" t="s">
        <v>30</v>
      </c>
      <c r="F2146" t="s">
        <v>31</v>
      </c>
      <c r="G2146" t="s">
        <v>32</v>
      </c>
      <c r="H2146" t="s">
        <v>46</v>
      </c>
      <c r="I2146" t="s">
        <v>57</v>
      </c>
      <c r="J2146" t="s">
        <v>65</v>
      </c>
      <c r="K2146" s="1">
        <v>28806</v>
      </c>
      <c r="L2146" t="s">
        <v>36</v>
      </c>
      <c r="M2146" t="s">
        <v>37</v>
      </c>
      <c r="N2146" t="s">
        <v>84</v>
      </c>
      <c r="O2146" t="s">
        <v>67</v>
      </c>
      <c r="P2146" t="s">
        <v>40</v>
      </c>
      <c r="Q2146">
        <v>2</v>
      </c>
      <c r="R2146" s="1">
        <v>45044</v>
      </c>
      <c r="S2146">
        <v>4</v>
      </c>
      <c r="T2146">
        <v>4</v>
      </c>
      <c r="U2146">
        <v>1</v>
      </c>
      <c r="V2146" s="1">
        <v>44945</v>
      </c>
      <c r="W2146" t="s">
        <v>62</v>
      </c>
      <c r="X2146" t="s">
        <v>42</v>
      </c>
      <c r="Y2146" t="s">
        <v>73</v>
      </c>
      <c r="Z2146">
        <v>3</v>
      </c>
      <c r="AA2146">
        <v>968.31</v>
      </c>
      <c r="AB2146">
        <v>44</v>
      </c>
    </row>
    <row r="2147" spans="1:28" x14ac:dyDescent="0.25">
      <c r="A2147">
        <v>2669</v>
      </c>
      <c r="B2147" s="1">
        <v>43456</v>
      </c>
      <c r="C2147" t="s">
        <v>137</v>
      </c>
      <c r="D2147" t="s">
        <v>85</v>
      </c>
      <c r="E2147" t="s">
        <v>30</v>
      </c>
      <c r="F2147" t="s">
        <v>46</v>
      </c>
      <c r="G2147" t="s">
        <v>32</v>
      </c>
      <c r="H2147" t="s">
        <v>55</v>
      </c>
      <c r="I2147" t="s">
        <v>57</v>
      </c>
      <c r="J2147" t="s">
        <v>70</v>
      </c>
      <c r="K2147" s="1">
        <v>19012</v>
      </c>
      <c r="L2147" t="s">
        <v>36</v>
      </c>
      <c r="M2147" t="s">
        <v>37</v>
      </c>
      <c r="N2147" t="s">
        <v>72</v>
      </c>
      <c r="O2147" t="s">
        <v>61</v>
      </c>
      <c r="P2147" t="s">
        <v>40</v>
      </c>
      <c r="Q2147">
        <v>1</v>
      </c>
      <c r="R2147" s="1">
        <v>45043</v>
      </c>
      <c r="S2147">
        <v>4</v>
      </c>
      <c r="T2147">
        <v>2</v>
      </c>
      <c r="U2147">
        <v>1</v>
      </c>
      <c r="V2147" s="1">
        <v>45002</v>
      </c>
      <c r="W2147" t="s">
        <v>62</v>
      </c>
      <c r="X2147" t="s">
        <v>42</v>
      </c>
      <c r="Y2147" t="s">
        <v>63</v>
      </c>
      <c r="Z2147">
        <v>3</v>
      </c>
      <c r="AA2147">
        <v>912.22</v>
      </c>
      <c r="AB2147">
        <v>66</v>
      </c>
    </row>
    <row r="2148" spans="1:28" x14ac:dyDescent="0.25">
      <c r="A2148">
        <v>2670</v>
      </c>
      <c r="B2148" s="1">
        <v>44282</v>
      </c>
      <c r="C2148" t="s">
        <v>53</v>
      </c>
      <c r="D2148" t="s">
        <v>94</v>
      </c>
      <c r="E2148" t="s">
        <v>30</v>
      </c>
      <c r="F2148" t="s">
        <v>46</v>
      </c>
      <c r="G2148" t="s">
        <v>45</v>
      </c>
      <c r="H2148" t="s">
        <v>55</v>
      </c>
      <c r="I2148" t="s">
        <v>57</v>
      </c>
      <c r="J2148" t="s">
        <v>79</v>
      </c>
      <c r="K2148" s="1">
        <v>34399</v>
      </c>
      <c r="L2148" t="s">
        <v>36</v>
      </c>
      <c r="M2148" t="s">
        <v>48</v>
      </c>
      <c r="N2148" t="s">
        <v>60</v>
      </c>
      <c r="O2148" t="s">
        <v>39</v>
      </c>
      <c r="P2148" t="s">
        <v>40</v>
      </c>
      <c r="Q2148">
        <v>1</v>
      </c>
      <c r="R2148" s="1">
        <v>45103</v>
      </c>
      <c r="S2148">
        <v>4</v>
      </c>
      <c r="T2148">
        <v>2</v>
      </c>
      <c r="U2148">
        <v>1</v>
      </c>
      <c r="V2148" s="1">
        <v>45105</v>
      </c>
      <c r="W2148" t="s">
        <v>62</v>
      </c>
      <c r="X2148" t="s">
        <v>51</v>
      </c>
      <c r="Y2148" t="s">
        <v>63</v>
      </c>
      <c r="Z2148">
        <v>4</v>
      </c>
      <c r="AA2148">
        <v>144.83000000000001</v>
      </c>
      <c r="AB2148">
        <v>27</v>
      </c>
    </row>
    <row r="2149" spans="1:28" x14ac:dyDescent="0.25">
      <c r="A2149">
        <v>2671</v>
      </c>
      <c r="B2149" s="1">
        <v>44760</v>
      </c>
      <c r="C2149" t="s">
        <v>53</v>
      </c>
      <c r="D2149" t="s">
        <v>74</v>
      </c>
      <c r="E2149" t="s">
        <v>30</v>
      </c>
      <c r="F2149" t="s">
        <v>46</v>
      </c>
      <c r="G2149" t="s">
        <v>32</v>
      </c>
      <c r="H2149" t="s">
        <v>33</v>
      </c>
      <c r="I2149" t="s">
        <v>57</v>
      </c>
      <c r="J2149" t="s">
        <v>70</v>
      </c>
      <c r="K2149" s="1">
        <v>16246</v>
      </c>
      <c r="L2149" t="s">
        <v>36</v>
      </c>
      <c r="M2149" t="s">
        <v>48</v>
      </c>
      <c r="N2149" t="s">
        <v>84</v>
      </c>
      <c r="O2149" t="s">
        <v>39</v>
      </c>
      <c r="P2149" t="s">
        <v>40</v>
      </c>
      <c r="Q2149">
        <v>5</v>
      </c>
      <c r="R2149" s="1">
        <v>44969</v>
      </c>
      <c r="S2149">
        <v>1</v>
      </c>
      <c r="T2149">
        <v>2</v>
      </c>
      <c r="U2149">
        <v>5</v>
      </c>
      <c r="V2149" s="1">
        <v>44940</v>
      </c>
      <c r="W2149" t="s">
        <v>62</v>
      </c>
      <c r="X2149" t="s">
        <v>42</v>
      </c>
      <c r="Y2149" t="s">
        <v>73</v>
      </c>
      <c r="Z2149">
        <v>4</v>
      </c>
      <c r="AA2149">
        <v>425.59</v>
      </c>
      <c r="AB2149">
        <v>78</v>
      </c>
    </row>
    <row r="2150" spans="1:28" x14ac:dyDescent="0.25">
      <c r="A2150">
        <v>2672</v>
      </c>
      <c r="B2150" s="1">
        <v>43930</v>
      </c>
      <c r="C2150" t="s">
        <v>53</v>
      </c>
      <c r="D2150" t="s">
        <v>81</v>
      </c>
      <c r="E2150" t="s">
        <v>30</v>
      </c>
      <c r="F2150" t="s">
        <v>31</v>
      </c>
      <c r="G2150" t="s">
        <v>45</v>
      </c>
      <c r="H2150" t="s">
        <v>55</v>
      </c>
      <c r="I2150" t="s">
        <v>57</v>
      </c>
      <c r="J2150" t="s">
        <v>97</v>
      </c>
      <c r="K2150" s="1">
        <v>36364</v>
      </c>
      <c r="L2150" t="s">
        <v>156</v>
      </c>
      <c r="M2150" t="s">
        <v>48</v>
      </c>
      <c r="N2150" t="s">
        <v>84</v>
      </c>
      <c r="O2150" t="s">
        <v>67</v>
      </c>
      <c r="P2150" t="s">
        <v>40</v>
      </c>
      <c r="Q2150">
        <v>1</v>
      </c>
      <c r="R2150" s="1">
        <v>45081</v>
      </c>
      <c r="S2150">
        <v>5</v>
      </c>
      <c r="T2150">
        <v>2</v>
      </c>
      <c r="U2150">
        <v>2</v>
      </c>
      <c r="V2150" s="1">
        <v>45125</v>
      </c>
      <c r="W2150" t="s">
        <v>62</v>
      </c>
      <c r="X2150" t="s">
        <v>42</v>
      </c>
      <c r="Y2150" t="s">
        <v>52</v>
      </c>
      <c r="Z2150">
        <v>2</v>
      </c>
      <c r="AA2150">
        <v>118.43</v>
      </c>
      <c r="AB2150">
        <v>21</v>
      </c>
    </row>
    <row r="2151" spans="1:28" x14ac:dyDescent="0.25">
      <c r="A2151">
        <v>2673</v>
      </c>
      <c r="B2151" s="1">
        <v>44568</v>
      </c>
      <c r="C2151" t="s">
        <v>53</v>
      </c>
      <c r="D2151" t="s">
        <v>54</v>
      </c>
      <c r="E2151" t="s">
        <v>30</v>
      </c>
      <c r="F2151" t="s">
        <v>55</v>
      </c>
      <c r="G2151" t="s">
        <v>56</v>
      </c>
      <c r="H2151" t="s">
        <v>55</v>
      </c>
      <c r="I2151" t="s">
        <v>57</v>
      </c>
      <c r="J2151" t="s">
        <v>89</v>
      </c>
      <c r="K2151" s="1">
        <v>36360</v>
      </c>
      <c r="L2151" t="s">
        <v>156</v>
      </c>
      <c r="M2151" t="s">
        <v>48</v>
      </c>
      <c r="N2151" t="s">
        <v>60</v>
      </c>
      <c r="O2151" t="s">
        <v>61</v>
      </c>
      <c r="P2151" t="s">
        <v>40</v>
      </c>
      <c r="Q2151">
        <v>4</v>
      </c>
      <c r="R2151" s="1">
        <v>44847</v>
      </c>
      <c r="S2151">
        <v>5</v>
      </c>
      <c r="T2151">
        <v>1</v>
      </c>
      <c r="U2151">
        <v>1</v>
      </c>
      <c r="V2151" s="1">
        <v>45057</v>
      </c>
      <c r="W2151" t="s">
        <v>50</v>
      </c>
      <c r="X2151" t="s">
        <v>42</v>
      </c>
      <c r="Y2151" t="s">
        <v>52</v>
      </c>
      <c r="Z2151">
        <v>2</v>
      </c>
      <c r="AA2151">
        <v>281.27</v>
      </c>
      <c r="AB2151">
        <v>23</v>
      </c>
    </row>
    <row r="2152" spans="1:28" x14ac:dyDescent="0.25">
      <c r="A2152">
        <v>2674</v>
      </c>
      <c r="B2152" s="1">
        <v>44757</v>
      </c>
      <c r="C2152" t="s">
        <v>53</v>
      </c>
      <c r="D2152" t="s">
        <v>69</v>
      </c>
      <c r="E2152" t="s">
        <v>30</v>
      </c>
      <c r="F2152" t="s">
        <v>46</v>
      </c>
      <c r="G2152" t="s">
        <v>45</v>
      </c>
      <c r="H2152" t="s">
        <v>46</v>
      </c>
      <c r="I2152" t="s">
        <v>57</v>
      </c>
      <c r="J2152" t="s">
        <v>97</v>
      </c>
      <c r="K2152" s="1">
        <v>25188</v>
      </c>
      <c r="L2152" t="s">
        <v>156</v>
      </c>
      <c r="M2152" t="s">
        <v>48</v>
      </c>
      <c r="N2152" t="s">
        <v>38</v>
      </c>
      <c r="O2152" t="s">
        <v>39</v>
      </c>
      <c r="P2152" t="s">
        <v>40</v>
      </c>
      <c r="Q2152">
        <v>1</v>
      </c>
      <c r="R2152" s="1">
        <v>44871</v>
      </c>
      <c r="S2152">
        <v>1</v>
      </c>
      <c r="T2152">
        <v>1</v>
      </c>
      <c r="U2152">
        <v>4</v>
      </c>
      <c r="V2152" s="1">
        <v>45021</v>
      </c>
      <c r="W2152" t="s">
        <v>50</v>
      </c>
      <c r="X2152" t="s">
        <v>51</v>
      </c>
      <c r="Y2152" t="s">
        <v>52</v>
      </c>
      <c r="Z2152">
        <v>5</v>
      </c>
      <c r="AA2152">
        <v>283.64999999999998</v>
      </c>
      <c r="AB2152">
        <v>54</v>
      </c>
    </row>
    <row r="2153" spans="1:28" x14ac:dyDescent="0.25">
      <c r="A2153">
        <v>2675</v>
      </c>
      <c r="B2153" s="1">
        <v>44164</v>
      </c>
      <c r="C2153" t="s">
        <v>53</v>
      </c>
      <c r="D2153" t="s">
        <v>29</v>
      </c>
      <c r="E2153" t="s">
        <v>30</v>
      </c>
      <c r="F2153" t="s">
        <v>46</v>
      </c>
      <c r="G2153" t="s">
        <v>32</v>
      </c>
      <c r="H2153" t="s">
        <v>46</v>
      </c>
      <c r="I2153" t="s">
        <v>57</v>
      </c>
      <c r="J2153" t="s">
        <v>79</v>
      </c>
      <c r="K2153" s="1">
        <v>16960</v>
      </c>
      <c r="L2153" t="s">
        <v>158</v>
      </c>
      <c r="M2153" t="s">
        <v>48</v>
      </c>
      <c r="N2153" t="s">
        <v>49</v>
      </c>
      <c r="O2153" t="s">
        <v>77</v>
      </c>
      <c r="P2153" t="s">
        <v>40</v>
      </c>
      <c r="Q2153">
        <v>5</v>
      </c>
      <c r="R2153" s="1">
        <v>44956</v>
      </c>
      <c r="S2153">
        <v>2</v>
      </c>
      <c r="T2153">
        <v>4</v>
      </c>
      <c r="U2153">
        <v>4</v>
      </c>
      <c r="V2153" s="1">
        <v>44841</v>
      </c>
      <c r="W2153" t="s">
        <v>50</v>
      </c>
      <c r="X2153" t="s">
        <v>42</v>
      </c>
      <c r="Y2153" t="s">
        <v>63</v>
      </c>
      <c r="Z2153">
        <v>3</v>
      </c>
      <c r="AA2153">
        <v>475.75</v>
      </c>
      <c r="AB2153">
        <v>74</v>
      </c>
    </row>
    <row r="2154" spans="1:28" x14ac:dyDescent="0.25">
      <c r="A2154">
        <v>2676</v>
      </c>
      <c r="B2154" s="1">
        <v>43544</v>
      </c>
      <c r="C2154" t="s">
        <v>53</v>
      </c>
      <c r="D2154" t="s">
        <v>85</v>
      </c>
      <c r="E2154" t="s">
        <v>30</v>
      </c>
      <c r="F2154" t="s">
        <v>46</v>
      </c>
      <c r="G2154" t="s">
        <v>32</v>
      </c>
      <c r="H2154" t="s">
        <v>46</v>
      </c>
      <c r="I2154" t="s">
        <v>57</v>
      </c>
      <c r="J2154" t="s">
        <v>79</v>
      </c>
      <c r="K2154" s="1">
        <v>26512</v>
      </c>
      <c r="L2154" t="s">
        <v>158</v>
      </c>
      <c r="M2154" t="s">
        <v>48</v>
      </c>
      <c r="N2154" t="s">
        <v>84</v>
      </c>
      <c r="O2154" t="s">
        <v>61</v>
      </c>
      <c r="P2154" t="s">
        <v>40</v>
      </c>
      <c r="Q2154">
        <v>2</v>
      </c>
      <c r="R2154" s="1">
        <v>44850</v>
      </c>
      <c r="S2154">
        <v>4</v>
      </c>
      <c r="T2154">
        <v>3</v>
      </c>
      <c r="U2154">
        <v>4</v>
      </c>
      <c r="V2154" s="1">
        <v>44845</v>
      </c>
      <c r="W2154" t="s">
        <v>41</v>
      </c>
      <c r="X2154" t="s">
        <v>51</v>
      </c>
      <c r="Y2154" t="s">
        <v>43</v>
      </c>
      <c r="Z2154">
        <v>3</v>
      </c>
      <c r="AA2154">
        <v>188.07</v>
      </c>
      <c r="AB2154">
        <v>47</v>
      </c>
    </row>
    <row r="2155" spans="1:28" x14ac:dyDescent="0.25">
      <c r="A2155">
        <v>2677</v>
      </c>
      <c r="B2155" s="1">
        <v>43540</v>
      </c>
      <c r="C2155" t="s">
        <v>53</v>
      </c>
      <c r="D2155" t="s">
        <v>44</v>
      </c>
      <c r="E2155" t="s">
        <v>30</v>
      </c>
      <c r="F2155" t="s">
        <v>31</v>
      </c>
      <c r="G2155" t="s">
        <v>56</v>
      </c>
      <c r="H2155" t="s">
        <v>55</v>
      </c>
      <c r="I2155" t="s">
        <v>57</v>
      </c>
      <c r="J2155" t="s">
        <v>89</v>
      </c>
      <c r="K2155" s="1">
        <v>33159</v>
      </c>
      <c r="L2155" t="s">
        <v>162</v>
      </c>
      <c r="M2155" t="s">
        <v>48</v>
      </c>
      <c r="N2155" t="s">
        <v>49</v>
      </c>
      <c r="O2155" t="s">
        <v>77</v>
      </c>
      <c r="P2155" t="s">
        <v>40</v>
      </c>
      <c r="Q2155">
        <v>1</v>
      </c>
      <c r="R2155" s="1">
        <v>44894</v>
      </c>
      <c r="S2155">
        <v>2</v>
      </c>
      <c r="T2155">
        <v>1</v>
      </c>
      <c r="U2155">
        <v>5</v>
      </c>
      <c r="V2155" s="1">
        <v>44925</v>
      </c>
      <c r="W2155" t="s">
        <v>68</v>
      </c>
      <c r="X2155" t="s">
        <v>51</v>
      </c>
      <c r="Y2155" t="s">
        <v>52</v>
      </c>
      <c r="Z2155">
        <v>4</v>
      </c>
      <c r="AA2155">
        <v>843.69</v>
      </c>
      <c r="AB2155">
        <v>29</v>
      </c>
    </row>
    <row r="2156" spans="1:28" x14ac:dyDescent="0.25">
      <c r="A2156">
        <v>2678</v>
      </c>
      <c r="B2156" s="1">
        <v>44346</v>
      </c>
      <c r="C2156" t="s">
        <v>53</v>
      </c>
      <c r="D2156" t="s">
        <v>87</v>
      </c>
      <c r="E2156" t="s">
        <v>30</v>
      </c>
      <c r="F2156" t="s">
        <v>55</v>
      </c>
      <c r="G2156" t="s">
        <v>32</v>
      </c>
      <c r="H2156" t="s">
        <v>46</v>
      </c>
      <c r="I2156" t="s">
        <v>57</v>
      </c>
      <c r="J2156" t="s">
        <v>70</v>
      </c>
      <c r="K2156" s="1">
        <v>24228</v>
      </c>
      <c r="L2156" t="s">
        <v>153</v>
      </c>
      <c r="M2156" t="s">
        <v>48</v>
      </c>
      <c r="N2156" t="s">
        <v>38</v>
      </c>
      <c r="O2156" t="s">
        <v>61</v>
      </c>
      <c r="P2156" t="s">
        <v>40</v>
      </c>
      <c r="Q2156">
        <v>5</v>
      </c>
      <c r="R2156" s="1">
        <v>45125</v>
      </c>
      <c r="S2156">
        <v>5</v>
      </c>
      <c r="T2156">
        <v>3</v>
      </c>
      <c r="U2156">
        <v>3</v>
      </c>
      <c r="V2156" s="1">
        <v>45022</v>
      </c>
      <c r="W2156" t="s">
        <v>62</v>
      </c>
      <c r="X2156" t="s">
        <v>51</v>
      </c>
      <c r="Y2156" t="s">
        <v>43</v>
      </c>
      <c r="Z2156">
        <v>3</v>
      </c>
      <c r="AA2156">
        <v>166.28</v>
      </c>
      <c r="AB2156">
        <v>55</v>
      </c>
    </row>
    <row r="2157" spans="1:28" x14ac:dyDescent="0.25">
      <c r="A2157">
        <v>2679</v>
      </c>
      <c r="B2157" s="1">
        <v>44882</v>
      </c>
      <c r="C2157" t="s">
        <v>53</v>
      </c>
      <c r="D2157" t="s">
        <v>64</v>
      </c>
      <c r="E2157" t="s">
        <v>30</v>
      </c>
      <c r="F2157" t="s">
        <v>31</v>
      </c>
      <c r="G2157" t="s">
        <v>45</v>
      </c>
      <c r="H2157" t="s">
        <v>46</v>
      </c>
      <c r="I2157" t="s">
        <v>57</v>
      </c>
      <c r="J2157" t="s">
        <v>65</v>
      </c>
      <c r="K2157" s="1">
        <v>18921</v>
      </c>
      <c r="L2157" t="s">
        <v>153</v>
      </c>
      <c r="M2157" t="s">
        <v>48</v>
      </c>
      <c r="N2157" t="s">
        <v>49</v>
      </c>
      <c r="O2157" t="s">
        <v>77</v>
      </c>
      <c r="P2157" t="s">
        <v>40</v>
      </c>
      <c r="Q2157">
        <v>5</v>
      </c>
      <c r="R2157" s="1">
        <v>44959</v>
      </c>
      <c r="S2157">
        <v>4</v>
      </c>
      <c r="T2157">
        <v>4</v>
      </c>
      <c r="U2157">
        <v>1</v>
      </c>
      <c r="V2157" s="1">
        <v>44790</v>
      </c>
      <c r="W2157" t="s">
        <v>92</v>
      </c>
      <c r="X2157" t="s">
        <v>51</v>
      </c>
      <c r="Y2157" t="s">
        <v>63</v>
      </c>
      <c r="Z2157">
        <v>2</v>
      </c>
      <c r="AA2157">
        <v>119.62</v>
      </c>
      <c r="AB2157">
        <v>71</v>
      </c>
    </row>
    <row r="2158" spans="1:28" x14ac:dyDescent="0.25">
      <c r="A2158">
        <v>2680</v>
      </c>
      <c r="B2158" s="1">
        <v>44190</v>
      </c>
      <c r="C2158" t="s">
        <v>53</v>
      </c>
      <c r="D2158" t="s">
        <v>94</v>
      </c>
      <c r="E2158" t="s">
        <v>30</v>
      </c>
      <c r="F2158" t="s">
        <v>31</v>
      </c>
      <c r="G2158" t="s">
        <v>45</v>
      </c>
      <c r="H2158" t="s">
        <v>55</v>
      </c>
      <c r="I2158" t="s">
        <v>57</v>
      </c>
      <c r="J2158" t="s">
        <v>109</v>
      </c>
      <c r="K2158" s="1">
        <v>17556</v>
      </c>
      <c r="L2158" t="s">
        <v>153</v>
      </c>
      <c r="M2158" t="s">
        <v>48</v>
      </c>
      <c r="N2158" t="s">
        <v>72</v>
      </c>
      <c r="O2158" t="s">
        <v>61</v>
      </c>
      <c r="P2158" t="s">
        <v>40</v>
      </c>
      <c r="Q2158">
        <v>2</v>
      </c>
      <c r="R2158" s="1">
        <v>44804</v>
      </c>
      <c r="S2158">
        <v>1</v>
      </c>
      <c r="T2158">
        <v>4</v>
      </c>
      <c r="U2158">
        <v>4</v>
      </c>
      <c r="V2158" s="1">
        <v>45057</v>
      </c>
      <c r="W2158" t="s">
        <v>50</v>
      </c>
      <c r="X2158" t="s">
        <v>42</v>
      </c>
      <c r="Y2158" t="s">
        <v>43</v>
      </c>
      <c r="Z2158">
        <v>2</v>
      </c>
      <c r="AA2158">
        <v>400.81</v>
      </c>
      <c r="AB2158">
        <v>72</v>
      </c>
    </row>
    <row r="2159" spans="1:28" x14ac:dyDescent="0.25">
      <c r="A2159">
        <v>2681</v>
      </c>
      <c r="B2159" s="1">
        <v>43998</v>
      </c>
      <c r="C2159" t="s">
        <v>53</v>
      </c>
      <c r="D2159" t="s">
        <v>74</v>
      </c>
      <c r="E2159" t="s">
        <v>30</v>
      </c>
      <c r="F2159" t="s">
        <v>46</v>
      </c>
      <c r="G2159" t="s">
        <v>32</v>
      </c>
      <c r="H2159" t="s">
        <v>55</v>
      </c>
      <c r="I2159" t="s">
        <v>57</v>
      </c>
      <c r="J2159" t="s">
        <v>70</v>
      </c>
      <c r="K2159" s="1">
        <v>30716</v>
      </c>
      <c r="L2159" t="s">
        <v>153</v>
      </c>
      <c r="M2159" t="s">
        <v>48</v>
      </c>
      <c r="N2159" t="s">
        <v>72</v>
      </c>
      <c r="O2159" t="s">
        <v>67</v>
      </c>
      <c r="P2159" t="s">
        <v>40</v>
      </c>
      <c r="Q2159">
        <v>1</v>
      </c>
      <c r="R2159" s="1">
        <v>45129</v>
      </c>
      <c r="S2159">
        <v>3</v>
      </c>
      <c r="T2159">
        <v>3</v>
      </c>
      <c r="U2159">
        <v>3</v>
      </c>
      <c r="V2159" s="1">
        <v>44952</v>
      </c>
      <c r="W2159" t="s">
        <v>41</v>
      </c>
      <c r="X2159" t="s">
        <v>42</v>
      </c>
      <c r="Y2159" t="s">
        <v>63</v>
      </c>
      <c r="Z2159">
        <v>1</v>
      </c>
      <c r="AA2159">
        <v>318.38</v>
      </c>
      <c r="AB2159">
        <v>36</v>
      </c>
    </row>
    <row r="2160" spans="1:28" x14ac:dyDescent="0.25">
      <c r="A2160">
        <v>2682</v>
      </c>
      <c r="B2160" s="1">
        <v>44040</v>
      </c>
      <c r="C2160" t="s">
        <v>53</v>
      </c>
      <c r="D2160" t="s">
        <v>81</v>
      </c>
      <c r="E2160" t="s">
        <v>30</v>
      </c>
      <c r="F2160" t="s">
        <v>31</v>
      </c>
      <c r="G2160" t="s">
        <v>45</v>
      </c>
      <c r="H2160" t="s">
        <v>33</v>
      </c>
      <c r="I2160" t="s">
        <v>57</v>
      </c>
      <c r="J2160" t="s">
        <v>70</v>
      </c>
      <c r="K2160" s="1">
        <v>27916</v>
      </c>
      <c r="L2160" t="s">
        <v>160</v>
      </c>
      <c r="M2160" t="s">
        <v>48</v>
      </c>
      <c r="N2160" t="s">
        <v>84</v>
      </c>
      <c r="O2160" t="s">
        <v>39</v>
      </c>
      <c r="P2160" t="s">
        <v>40</v>
      </c>
      <c r="Q2160">
        <v>2</v>
      </c>
      <c r="R2160" s="1">
        <v>44867</v>
      </c>
      <c r="S2160">
        <v>1</v>
      </c>
      <c r="T2160">
        <v>2</v>
      </c>
      <c r="U2160">
        <v>2</v>
      </c>
      <c r="V2160" s="1">
        <v>45051</v>
      </c>
      <c r="W2160" t="s">
        <v>92</v>
      </c>
      <c r="X2160" t="s">
        <v>51</v>
      </c>
      <c r="Y2160" t="s">
        <v>43</v>
      </c>
      <c r="Z2160">
        <v>3</v>
      </c>
      <c r="AA2160">
        <v>238.12</v>
      </c>
      <c r="AB2160">
        <v>44</v>
      </c>
    </row>
    <row r="2161" spans="1:28" x14ac:dyDescent="0.25">
      <c r="A2161">
        <v>2683</v>
      </c>
      <c r="B2161" s="1">
        <v>44561</v>
      </c>
      <c r="C2161" t="s">
        <v>53</v>
      </c>
      <c r="D2161" t="s">
        <v>54</v>
      </c>
      <c r="E2161" t="s">
        <v>30</v>
      </c>
      <c r="F2161" t="s">
        <v>31</v>
      </c>
      <c r="G2161" t="s">
        <v>45</v>
      </c>
      <c r="H2161" t="s">
        <v>33</v>
      </c>
      <c r="I2161" t="s">
        <v>57</v>
      </c>
      <c r="J2161" t="s">
        <v>65</v>
      </c>
      <c r="K2161" s="1">
        <v>19281</v>
      </c>
      <c r="L2161" t="s">
        <v>155</v>
      </c>
      <c r="M2161" t="s">
        <v>37</v>
      </c>
      <c r="N2161" t="s">
        <v>60</v>
      </c>
      <c r="O2161" t="s">
        <v>77</v>
      </c>
      <c r="P2161" t="s">
        <v>40</v>
      </c>
      <c r="Q2161">
        <v>4</v>
      </c>
      <c r="R2161" s="1">
        <v>44918</v>
      </c>
      <c r="S2161">
        <v>3</v>
      </c>
      <c r="T2161">
        <v>4</v>
      </c>
      <c r="U2161">
        <v>2</v>
      </c>
      <c r="V2161" s="1">
        <v>44799</v>
      </c>
      <c r="W2161" t="s">
        <v>68</v>
      </c>
      <c r="X2161" t="s">
        <v>51</v>
      </c>
      <c r="Y2161" t="s">
        <v>73</v>
      </c>
      <c r="Z2161">
        <v>2</v>
      </c>
      <c r="AA2161">
        <v>412.34</v>
      </c>
      <c r="AB2161">
        <v>69</v>
      </c>
    </row>
    <row r="2162" spans="1:28" x14ac:dyDescent="0.25">
      <c r="A2162">
        <v>2684</v>
      </c>
      <c r="B2162" s="1">
        <v>44599</v>
      </c>
      <c r="C2162" t="s">
        <v>137</v>
      </c>
      <c r="D2162" t="s">
        <v>69</v>
      </c>
      <c r="E2162" t="s">
        <v>30</v>
      </c>
      <c r="F2162" t="s">
        <v>55</v>
      </c>
      <c r="G2162" t="s">
        <v>32</v>
      </c>
      <c r="H2162" t="s">
        <v>46</v>
      </c>
      <c r="I2162" t="s">
        <v>57</v>
      </c>
      <c r="J2162" t="s">
        <v>58</v>
      </c>
      <c r="K2162" s="1">
        <v>30596</v>
      </c>
      <c r="L2162" t="s">
        <v>36</v>
      </c>
      <c r="M2162" t="s">
        <v>37</v>
      </c>
      <c r="N2162" t="s">
        <v>38</v>
      </c>
      <c r="O2162" t="s">
        <v>39</v>
      </c>
      <c r="P2162" t="s">
        <v>40</v>
      </c>
      <c r="Q2162">
        <v>5</v>
      </c>
      <c r="R2162" s="1">
        <v>44818</v>
      </c>
      <c r="S2162">
        <v>3</v>
      </c>
      <c r="T2162">
        <v>4</v>
      </c>
      <c r="U2162">
        <v>2</v>
      </c>
      <c r="V2162" s="1">
        <v>44949</v>
      </c>
      <c r="W2162" t="s">
        <v>92</v>
      </c>
      <c r="X2162" t="s">
        <v>42</v>
      </c>
      <c r="Y2162" t="s">
        <v>73</v>
      </c>
      <c r="Z2162">
        <v>5</v>
      </c>
      <c r="AA2162">
        <v>776.58</v>
      </c>
      <c r="AB2162">
        <v>39</v>
      </c>
    </row>
    <row r="2163" spans="1:28" x14ac:dyDescent="0.25">
      <c r="A2163">
        <v>2685</v>
      </c>
      <c r="B2163" s="1">
        <v>44523</v>
      </c>
      <c r="C2163" t="s">
        <v>137</v>
      </c>
      <c r="D2163" t="s">
        <v>29</v>
      </c>
      <c r="E2163" t="s">
        <v>30</v>
      </c>
      <c r="F2163" t="s">
        <v>55</v>
      </c>
      <c r="G2163" t="s">
        <v>56</v>
      </c>
      <c r="H2163" t="s">
        <v>33</v>
      </c>
      <c r="I2163" t="s">
        <v>57</v>
      </c>
      <c r="J2163" t="s">
        <v>58</v>
      </c>
      <c r="K2163" s="1">
        <v>23597</v>
      </c>
      <c r="L2163" t="s">
        <v>36</v>
      </c>
      <c r="M2163" t="s">
        <v>37</v>
      </c>
      <c r="N2163" t="s">
        <v>72</v>
      </c>
      <c r="O2163" t="s">
        <v>77</v>
      </c>
      <c r="P2163" t="s">
        <v>40</v>
      </c>
      <c r="Q2163">
        <v>2</v>
      </c>
      <c r="R2163" s="1">
        <v>45116</v>
      </c>
      <c r="S2163">
        <v>3</v>
      </c>
      <c r="T2163">
        <v>1</v>
      </c>
      <c r="U2163">
        <v>1</v>
      </c>
      <c r="V2163" s="1">
        <v>44964</v>
      </c>
      <c r="W2163" t="s">
        <v>62</v>
      </c>
      <c r="X2163" t="s">
        <v>51</v>
      </c>
      <c r="Y2163" t="s">
        <v>73</v>
      </c>
      <c r="Z2163">
        <v>4</v>
      </c>
      <c r="AA2163">
        <v>231.34</v>
      </c>
      <c r="AB2163">
        <v>57</v>
      </c>
    </row>
    <row r="2164" spans="1:28" x14ac:dyDescent="0.25">
      <c r="A2164">
        <v>2686</v>
      </c>
      <c r="B2164" s="1">
        <v>44423</v>
      </c>
      <c r="C2164" t="s">
        <v>53</v>
      </c>
      <c r="D2164" t="s">
        <v>94</v>
      </c>
      <c r="E2164" t="s">
        <v>30</v>
      </c>
      <c r="F2164" t="s">
        <v>31</v>
      </c>
      <c r="G2164" t="s">
        <v>32</v>
      </c>
      <c r="H2164" t="s">
        <v>46</v>
      </c>
      <c r="I2164" t="s">
        <v>57</v>
      </c>
      <c r="J2164" t="s">
        <v>96</v>
      </c>
      <c r="K2164" s="1">
        <v>20218</v>
      </c>
      <c r="L2164" t="s">
        <v>36</v>
      </c>
      <c r="M2164" t="s">
        <v>48</v>
      </c>
      <c r="N2164" t="s">
        <v>60</v>
      </c>
      <c r="O2164" t="s">
        <v>61</v>
      </c>
      <c r="P2164" t="s">
        <v>40</v>
      </c>
      <c r="Q2164">
        <v>4</v>
      </c>
      <c r="R2164" s="1">
        <v>44949</v>
      </c>
      <c r="S2164">
        <v>5</v>
      </c>
      <c r="T2164">
        <v>3</v>
      </c>
      <c r="U2164">
        <v>4</v>
      </c>
      <c r="V2164" s="1">
        <v>44877</v>
      </c>
      <c r="W2164" t="s">
        <v>62</v>
      </c>
      <c r="X2164" t="s">
        <v>51</v>
      </c>
      <c r="Y2164" t="s">
        <v>63</v>
      </c>
      <c r="Z2164">
        <v>1</v>
      </c>
      <c r="AA2164">
        <v>278.7</v>
      </c>
      <c r="AB2164">
        <v>66</v>
      </c>
    </row>
    <row r="2165" spans="1:28" x14ac:dyDescent="0.25">
      <c r="A2165">
        <v>2687</v>
      </c>
      <c r="B2165" s="1">
        <v>44368</v>
      </c>
      <c r="C2165" t="s">
        <v>53</v>
      </c>
      <c r="D2165" t="s">
        <v>74</v>
      </c>
      <c r="E2165" t="s">
        <v>30</v>
      </c>
      <c r="F2165" t="s">
        <v>46</v>
      </c>
      <c r="G2165" t="s">
        <v>45</v>
      </c>
      <c r="H2165" t="s">
        <v>55</v>
      </c>
      <c r="I2165" t="s">
        <v>57</v>
      </c>
      <c r="J2165" t="s">
        <v>79</v>
      </c>
      <c r="K2165" s="1">
        <v>16512</v>
      </c>
      <c r="L2165" t="s">
        <v>156</v>
      </c>
      <c r="M2165" t="s">
        <v>48</v>
      </c>
      <c r="N2165" t="s">
        <v>38</v>
      </c>
      <c r="O2165" t="s">
        <v>61</v>
      </c>
      <c r="P2165" t="s">
        <v>40</v>
      </c>
      <c r="Q2165">
        <v>2</v>
      </c>
      <c r="R2165" s="1">
        <v>44977</v>
      </c>
      <c r="S2165">
        <v>4</v>
      </c>
      <c r="T2165">
        <v>5</v>
      </c>
      <c r="U2165">
        <v>5</v>
      </c>
      <c r="V2165" s="1">
        <v>45127</v>
      </c>
      <c r="W2165" t="s">
        <v>68</v>
      </c>
      <c r="X2165" t="s">
        <v>51</v>
      </c>
      <c r="Y2165" t="s">
        <v>52</v>
      </c>
      <c r="Z2165">
        <v>1</v>
      </c>
      <c r="AA2165">
        <v>272.22000000000003</v>
      </c>
      <c r="AB2165">
        <v>76</v>
      </c>
    </row>
    <row r="2166" spans="1:28" x14ac:dyDescent="0.25">
      <c r="A2166">
        <v>2688</v>
      </c>
      <c r="B2166" s="1">
        <v>44240</v>
      </c>
      <c r="C2166" t="s">
        <v>53</v>
      </c>
      <c r="D2166" t="s">
        <v>81</v>
      </c>
      <c r="E2166" t="s">
        <v>30</v>
      </c>
      <c r="F2166" t="s">
        <v>31</v>
      </c>
      <c r="G2166" t="s">
        <v>56</v>
      </c>
      <c r="H2166" t="s">
        <v>55</v>
      </c>
      <c r="I2166" t="s">
        <v>57</v>
      </c>
      <c r="J2166" t="s">
        <v>79</v>
      </c>
      <c r="K2166" s="1">
        <v>24512</v>
      </c>
      <c r="L2166" t="s">
        <v>156</v>
      </c>
      <c r="M2166" t="s">
        <v>48</v>
      </c>
      <c r="N2166" t="s">
        <v>72</v>
      </c>
      <c r="O2166" t="s">
        <v>67</v>
      </c>
      <c r="P2166" t="s">
        <v>40</v>
      </c>
      <c r="Q2166">
        <v>1</v>
      </c>
      <c r="R2166" s="1">
        <v>44886</v>
      </c>
      <c r="S2166">
        <v>2</v>
      </c>
      <c r="T2166">
        <v>3</v>
      </c>
      <c r="U2166">
        <v>3</v>
      </c>
      <c r="V2166" s="1">
        <v>44883</v>
      </c>
      <c r="W2166" t="s">
        <v>50</v>
      </c>
      <c r="X2166" t="s">
        <v>51</v>
      </c>
      <c r="Y2166" t="s">
        <v>63</v>
      </c>
      <c r="Z2166">
        <v>2</v>
      </c>
      <c r="AA2166">
        <v>638.6</v>
      </c>
      <c r="AB2166">
        <v>54</v>
      </c>
    </row>
    <row r="2167" spans="1:28" x14ac:dyDescent="0.25">
      <c r="A2167">
        <v>2689</v>
      </c>
      <c r="B2167" s="1">
        <v>44193</v>
      </c>
      <c r="C2167" t="s">
        <v>53</v>
      </c>
      <c r="D2167" t="s">
        <v>54</v>
      </c>
      <c r="E2167" t="s">
        <v>30</v>
      </c>
      <c r="F2167" t="s">
        <v>46</v>
      </c>
      <c r="G2167" t="s">
        <v>32</v>
      </c>
      <c r="H2167" t="s">
        <v>46</v>
      </c>
      <c r="I2167" t="s">
        <v>57</v>
      </c>
      <c r="J2167" t="s">
        <v>101</v>
      </c>
      <c r="K2167" s="1">
        <v>19853</v>
      </c>
      <c r="L2167" t="s">
        <v>156</v>
      </c>
      <c r="M2167" t="s">
        <v>48</v>
      </c>
      <c r="N2167" t="s">
        <v>60</v>
      </c>
      <c r="O2167" t="s">
        <v>61</v>
      </c>
      <c r="P2167" t="s">
        <v>40</v>
      </c>
      <c r="Q2167">
        <v>1</v>
      </c>
      <c r="R2167" s="1">
        <v>44840</v>
      </c>
      <c r="S2167">
        <v>2</v>
      </c>
      <c r="T2167">
        <v>1</v>
      </c>
      <c r="U2167">
        <v>1</v>
      </c>
      <c r="V2167" s="1">
        <v>45119</v>
      </c>
      <c r="W2167" t="s">
        <v>62</v>
      </c>
      <c r="X2167" t="s">
        <v>51</v>
      </c>
      <c r="Y2167" t="s">
        <v>73</v>
      </c>
      <c r="Z2167">
        <v>1</v>
      </c>
      <c r="AA2167">
        <v>812.6</v>
      </c>
      <c r="AB2167">
        <v>66</v>
      </c>
    </row>
    <row r="2168" spans="1:28" x14ac:dyDescent="0.25">
      <c r="A2168">
        <v>2690</v>
      </c>
      <c r="B2168" s="1">
        <v>44663</v>
      </c>
      <c r="C2168" t="s">
        <v>53</v>
      </c>
      <c r="D2168" t="s">
        <v>69</v>
      </c>
      <c r="E2168" t="s">
        <v>30</v>
      </c>
      <c r="F2168" t="s">
        <v>46</v>
      </c>
      <c r="G2168" t="s">
        <v>56</v>
      </c>
      <c r="H2168" t="s">
        <v>46</v>
      </c>
      <c r="I2168" t="s">
        <v>57</v>
      </c>
      <c r="J2168" t="s">
        <v>96</v>
      </c>
      <c r="K2168" s="1">
        <v>35534</v>
      </c>
      <c r="L2168" t="s">
        <v>156</v>
      </c>
      <c r="M2168" t="s">
        <v>48</v>
      </c>
      <c r="N2168" t="s">
        <v>72</v>
      </c>
      <c r="O2168" t="s">
        <v>67</v>
      </c>
      <c r="P2168" t="s">
        <v>40</v>
      </c>
      <c r="Q2168">
        <v>4</v>
      </c>
      <c r="R2168" s="1">
        <v>44863</v>
      </c>
      <c r="S2168">
        <v>1</v>
      </c>
      <c r="T2168">
        <v>3</v>
      </c>
      <c r="U2168">
        <v>2</v>
      </c>
      <c r="V2168" s="1">
        <v>44980</v>
      </c>
      <c r="W2168" t="s">
        <v>68</v>
      </c>
      <c r="X2168" t="s">
        <v>51</v>
      </c>
      <c r="Y2168" t="s">
        <v>63</v>
      </c>
      <c r="Z2168">
        <v>1</v>
      </c>
      <c r="AA2168">
        <v>134.11000000000001</v>
      </c>
      <c r="AB2168">
        <v>25</v>
      </c>
    </row>
    <row r="2169" spans="1:28" x14ac:dyDescent="0.25">
      <c r="A2169">
        <v>2691</v>
      </c>
      <c r="B2169" s="1">
        <v>43467</v>
      </c>
      <c r="C2169" t="s">
        <v>53</v>
      </c>
      <c r="D2169" t="s">
        <v>29</v>
      </c>
      <c r="E2169" t="s">
        <v>30</v>
      </c>
      <c r="F2169" t="s">
        <v>46</v>
      </c>
      <c r="G2169" t="s">
        <v>32</v>
      </c>
      <c r="H2169" t="s">
        <v>55</v>
      </c>
      <c r="I2169" t="s">
        <v>57</v>
      </c>
      <c r="J2169" t="s">
        <v>58</v>
      </c>
      <c r="K2169" s="1">
        <v>26632</v>
      </c>
      <c r="L2169" t="s">
        <v>158</v>
      </c>
      <c r="M2169" t="s">
        <v>48</v>
      </c>
      <c r="N2169" t="s">
        <v>72</v>
      </c>
      <c r="O2169" t="s">
        <v>39</v>
      </c>
      <c r="P2169" t="s">
        <v>40</v>
      </c>
      <c r="Q2169">
        <v>1</v>
      </c>
      <c r="R2169" s="1">
        <v>44916</v>
      </c>
      <c r="S2169">
        <v>4</v>
      </c>
      <c r="T2169">
        <v>1</v>
      </c>
      <c r="U2169">
        <v>1</v>
      </c>
      <c r="V2169" s="1">
        <v>44924</v>
      </c>
      <c r="W2169" t="s">
        <v>62</v>
      </c>
      <c r="X2169" t="s">
        <v>51</v>
      </c>
      <c r="Y2169" t="s">
        <v>43</v>
      </c>
      <c r="Z2169">
        <v>3</v>
      </c>
      <c r="AA2169">
        <v>934.3</v>
      </c>
      <c r="AB2169">
        <v>47</v>
      </c>
    </row>
    <row r="2170" spans="1:28" x14ac:dyDescent="0.25">
      <c r="A2170">
        <v>2692</v>
      </c>
      <c r="B2170" s="1">
        <v>44044</v>
      </c>
      <c r="C2170" t="s">
        <v>53</v>
      </c>
      <c r="D2170" t="s">
        <v>85</v>
      </c>
      <c r="E2170" t="s">
        <v>30</v>
      </c>
      <c r="F2170" t="s">
        <v>55</v>
      </c>
      <c r="G2170" t="s">
        <v>45</v>
      </c>
      <c r="H2170" t="s">
        <v>55</v>
      </c>
      <c r="I2170" t="s">
        <v>57</v>
      </c>
      <c r="J2170" t="s">
        <v>111</v>
      </c>
      <c r="K2170" s="1">
        <v>35756</v>
      </c>
      <c r="L2170" t="s">
        <v>162</v>
      </c>
      <c r="M2170" t="s">
        <v>48</v>
      </c>
      <c r="N2170" t="s">
        <v>38</v>
      </c>
      <c r="O2170" t="s">
        <v>39</v>
      </c>
      <c r="P2170" t="s">
        <v>40</v>
      </c>
      <c r="Q2170">
        <v>4</v>
      </c>
      <c r="R2170" s="1">
        <v>45050</v>
      </c>
      <c r="S2170">
        <v>4</v>
      </c>
      <c r="T2170">
        <v>5</v>
      </c>
      <c r="U2170">
        <v>2</v>
      </c>
      <c r="V2170" s="1">
        <v>45076</v>
      </c>
      <c r="W2170" t="s">
        <v>92</v>
      </c>
      <c r="X2170" t="s">
        <v>51</v>
      </c>
      <c r="Y2170" t="s">
        <v>63</v>
      </c>
      <c r="Z2170">
        <v>1</v>
      </c>
      <c r="AA2170">
        <v>614.11</v>
      </c>
      <c r="AB2170">
        <v>23</v>
      </c>
    </row>
    <row r="2171" spans="1:28" x14ac:dyDescent="0.25">
      <c r="A2171">
        <v>2693</v>
      </c>
      <c r="B2171" s="1">
        <v>44118</v>
      </c>
      <c r="C2171" t="s">
        <v>53</v>
      </c>
      <c r="D2171" t="s">
        <v>44</v>
      </c>
      <c r="E2171" t="s">
        <v>30</v>
      </c>
      <c r="F2171" t="s">
        <v>46</v>
      </c>
      <c r="G2171" t="s">
        <v>32</v>
      </c>
      <c r="H2171" t="s">
        <v>33</v>
      </c>
      <c r="I2171" t="s">
        <v>57</v>
      </c>
      <c r="J2171" t="s">
        <v>58</v>
      </c>
      <c r="K2171" s="1">
        <v>32046</v>
      </c>
      <c r="L2171" t="s">
        <v>162</v>
      </c>
      <c r="M2171" t="s">
        <v>48</v>
      </c>
      <c r="N2171" t="s">
        <v>38</v>
      </c>
      <c r="O2171" t="s">
        <v>67</v>
      </c>
      <c r="P2171" t="s">
        <v>40</v>
      </c>
      <c r="Q2171">
        <v>4</v>
      </c>
      <c r="R2171" s="1">
        <v>44871</v>
      </c>
      <c r="S2171">
        <v>2</v>
      </c>
      <c r="T2171">
        <v>5</v>
      </c>
      <c r="U2171">
        <v>2</v>
      </c>
      <c r="V2171" s="1">
        <v>45062</v>
      </c>
      <c r="W2171" t="s">
        <v>62</v>
      </c>
      <c r="X2171" t="s">
        <v>51</v>
      </c>
      <c r="Y2171" t="s">
        <v>43</v>
      </c>
      <c r="Z2171">
        <v>2</v>
      </c>
      <c r="AA2171">
        <v>175.75</v>
      </c>
      <c r="AB2171">
        <v>33</v>
      </c>
    </row>
    <row r="2172" spans="1:28" x14ac:dyDescent="0.25">
      <c r="A2172">
        <v>2694</v>
      </c>
      <c r="B2172" s="1">
        <v>45072</v>
      </c>
      <c r="C2172" t="s">
        <v>53</v>
      </c>
      <c r="D2172" t="s">
        <v>87</v>
      </c>
      <c r="E2172" t="s">
        <v>30</v>
      </c>
      <c r="F2172" t="s">
        <v>55</v>
      </c>
      <c r="G2172" t="s">
        <v>32</v>
      </c>
      <c r="H2172" t="s">
        <v>55</v>
      </c>
      <c r="I2172" t="s">
        <v>57</v>
      </c>
      <c r="J2172" t="s">
        <v>79</v>
      </c>
      <c r="K2172" s="1">
        <v>29570</v>
      </c>
      <c r="L2172" t="s">
        <v>153</v>
      </c>
      <c r="M2172" t="s">
        <v>48</v>
      </c>
      <c r="N2172" t="s">
        <v>72</v>
      </c>
      <c r="O2172" t="s">
        <v>39</v>
      </c>
      <c r="P2172" t="s">
        <v>40</v>
      </c>
      <c r="Q2172">
        <v>4</v>
      </c>
      <c r="R2172" s="1">
        <v>44924</v>
      </c>
      <c r="S2172">
        <v>3</v>
      </c>
      <c r="T2172">
        <v>4</v>
      </c>
      <c r="U2172">
        <v>4</v>
      </c>
      <c r="V2172" s="1">
        <v>44781</v>
      </c>
      <c r="W2172" t="s">
        <v>50</v>
      </c>
      <c r="X2172" t="s">
        <v>51</v>
      </c>
      <c r="Y2172" t="s">
        <v>43</v>
      </c>
      <c r="Z2172">
        <v>2</v>
      </c>
      <c r="AA2172">
        <v>167.34</v>
      </c>
      <c r="AB2172">
        <v>43</v>
      </c>
    </row>
    <row r="2173" spans="1:28" x14ac:dyDescent="0.25">
      <c r="A2173">
        <v>2695</v>
      </c>
      <c r="B2173" s="1">
        <v>44434</v>
      </c>
      <c r="C2173" t="s">
        <v>53</v>
      </c>
      <c r="D2173" t="s">
        <v>64</v>
      </c>
      <c r="E2173" t="s">
        <v>30</v>
      </c>
      <c r="F2173" t="s">
        <v>55</v>
      </c>
      <c r="G2173" t="s">
        <v>45</v>
      </c>
      <c r="H2173" t="s">
        <v>33</v>
      </c>
      <c r="I2173" t="s">
        <v>57</v>
      </c>
      <c r="J2173" t="s">
        <v>111</v>
      </c>
      <c r="K2173" s="1">
        <v>22213</v>
      </c>
      <c r="L2173" t="s">
        <v>153</v>
      </c>
      <c r="M2173" t="s">
        <v>48</v>
      </c>
      <c r="N2173" t="s">
        <v>60</v>
      </c>
      <c r="O2173" t="s">
        <v>67</v>
      </c>
      <c r="P2173" t="s">
        <v>40</v>
      </c>
      <c r="Q2173">
        <v>2</v>
      </c>
      <c r="R2173" s="1">
        <v>44899</v>
      </c>
      <c r="S2173">
        <v>5</v>
      </c>
      <c r="T2173">
        <v>2</v>
      </c>
      <c r="U2173">
        <v>3</v>
      </c>
      <c r="V2173" s="1">
        <v>44951</v>
      </c>
      <c r="W2173" t="s">
        <v>50</v>
      </c>
      <c r="X2173" t="s">
        <v>51</v>
      </c>
      <c r="Y2173" t="s">
        <v>73</v>
      </c>
      <c r="Z2173">
        <v>2</v>
      </c>
      <c r="AA2173">
        <v>123.83</v>
      </c>
      <c r="AB2173">
        <v>61</v>
      </c>
    </row>
    <row r="2174" spans="1:28" x14ac:dyDescent="0.25">
      <c r="A2174">
        <v>2696</v>
      </c>
      <c r="B2174" s="1">
        <v>44885</v>
      </c>
      <c r="C2174" t="s">
        <v>53</v>
      </c>
      <c r="D2174" t="s">
        <v>94</v>
      </c>
      <c r="E2174" t="s">
        <v>30</v>
      </c>
      <c r="F2174" t="s">
        <v>31</v>
      </c>
      <c r="G2174" t="s">
        <v>45</v>
      </c>
      <c r="H2174" t="s">
        <v>33</v>
      </c>
      <c r="I2174" t="s">
        <v>57</v>
      </c>
      <c r="J2174" t="s">
        <v>96</v>
      </c>
      <c r="K2174" s="1">
        <v>19427</v>
      </c>
      <c r="L2174" t="s">
        <v>153</v>
      </c>
      <c r="M2174" t="s">
        <v>48</v>
      </c>
      <c r="N2174" t="s">
        <v>60</v>
      </c>
      <c r="O2174" t="s">
        <v>67</v>
      </c>
      <c r="P2174" t="s">
        <v>40</v>
      </c>
      <c r="Q2174">
        <v>4</v>
      </c>
      <c r="R2174" s="1">
        <v>45059</v>
      </c>
      <c r="S2174">
        <v>3</v>
      </c>
      <c r="T2174">
        <v>1</v>
      </c>
      <c r="U2174">
        <v>3</v>
      </c>
      <c r="V2174" s="1">
        <v>45014</v>
      </c>
      <c r="W2174" t="s">
        <v>68</v>
      </c>
      <c r="X2174" t="s">
        <v>51</v>
      </c>
      <c r="Y2174" t="s">
        <v>52</v>
      </c>
      <c r="Z2174">
        <v>2</v>
      </c>
      <c r="AA2174">
        <v>932.48</v>
      </c>
      <c r="AB2174">
        <v>69</v>
      </c>
    </row>
    <row r="2175" spans="1:28" x14ac:dyDescent="0.25">
      <c r="A2175">
        <v>2697</v>
      </c>
      <c r="B2175" s="1">
        <v>43883</v>
      </c>
      <c r="C2175" t="s">
        <v>53</v>
      </c>
      <c r="D2175" t="s">
        <v>74</v>
      </c>
      <c r="E2175" t="s">
        <v>30</v>
      </c>
      <c r="F2175" t="s">
        <v>55</v>
      </c>
      <c r="G2175" t="s">
        <v>45</v>
      </c>
      <c r="H2175" t="s">
        <v>55</v>
      </c>
      <c r="I2175" t="s">
        <v>57</v>
      </c>
      <c r="J2175" t="s">
        <v>89</v>
      </c>
      <c r="K2175" s="1">
        <v>23415</v>
      </c>
      <c r="L2175" t="s">
        <v>160</v>
      </c>
      <c r="M2175" t="s">
        <v>48</v>
      </c>
      <c r="N2175" t="s">
        <v>38</v>
      </c>
      <c r="O2175" t="s">
        <v>67</v>
      </c>
      <c r="P2175" t="s">
        <v>40</v>
      </c>
      <c r="Q2175">
        <v>1</v>
      </c>
      <c r="R2175" s="1">
        <v>45076</v>
      </c>
      <c r="S2175">
        <v>1</v>
      </c>
      <c r="T2175">
        <v>5</v>
      </c>
      <c r="U2175">
        <v>3</v>
      </c>
      <c r="V2175" s="1">
        <v>44976</v>
      </c>
      <c r="W2175" t="s">
        <v>62</v>
      </c>
      <c r="X2175" t="s">
        <v>42</v>
      </c>
      <c r="Y2175" t="s">
        <v>63</v>
      </c>
      <c r="Z2175">
        <v>4</v>
      </c>
      <c r="AA2175">
        <v>714.81</v>
      </c>
      <c r="AB2175">
        <v>56</v>
      </c>
    </row>
    <row r="2176" spans="1:28" x14ac:dyDescent="0.25">
      <c r="A2176">
        <v>2698</v>
      </c>
      <c r="B2176" s="1">
        <v>44290</v>
      </c>
      <c r="C2176" t="s">
        <v>53</v>
      </c>
      <c r="D2176" t="s">
        <v>81</v>
      </c>
      <c r="E2176" t="s">
        <v>30</v>
      </c>
      <c r="F2176" t="s">
        <v>31</v>
      </c>
      <c r="G2176" t="s">
        <v>56</v>
      </c>
      <c r="H2176" t="s">
        <v>55</v>
      </c>
      <c r="I2176" t="s">
        <v>57</v>
      </c>
      <c r="J2176" t="s">
        <v>70</v>
      </c>
      <c r="K2176" s="1">
        <v>25235</v>
      </c>
      <c r="L2176" t="s">
        <v>160</v>
      </c>
      <c r="M2176" t="s">
        <v>48</v>
      </c>
      <c r="N2176" t="s">
        <v>49</v>
      </c>
      <c r="O2176" t="s">
        <v>61</v>
      </c>
      <c r="P2176" t="s">
        <v>40</v>
      </c>
      <c r="Q2176">
        <v>4</v>
      </c>
      <c r="R2176" s="1">
        <v>45070</v>
      </c>
      <c r="S2176">
        <v>5</v>
      </c>
      <c r="T2176">
        <v>4</v>
      </c>
      <c r="U2176">
        <v>5</v>
      </c>
      <c r="V2176" s="1">
        <v>44907</v>
      </c>
      <c r="W2176" t="s">
        <v>62</v>
      </c>
      <c r="X2176" t="s">
        <v>42</v>
      </c>
      <c r="Y2176" t="s">
        <v>52</v>
      </c>
      <c r="Z2176">
        <v>3</v>
      </c>
      <c r="AA2176">
        <v>152.78</v>
      </c>
      <c r="AB2176">
        <v>52</v>
      </c>
    </row>
    <row r="2177" spans="1:28" x14ac:dyDescent="0.25">
      <c r="A2177">
        <v>2699</v>
      </c>
      <c r="B2177" s="1">
        <v>45143</v>
      </c>
      <c r="C2177" t="s">
        <v>53</v>
      </c>
      <c r="D2177" t="s">
        <v>54</v>
      </c>
      <c r="E2177" t="s">
        <v>30</v>
      </c>
      <c r="F2177" t="s">
        <v>31</v>
      </c>
      <c r="G2177" t="s">
        <v>32</v>
      </c>
      <c r="H2177" t="s">
        <v>33</v>
      </c>
      <c r="I2177" t="s">
        <v>57</v>
      </c>
      <c r="J2177" t="s">
        <v>79</v>
      </c>
      <c r="K2177" s="1">
        <v>31283</v>
      </c>
      <c r="L2177" t="s">
        <v>155</v>
      </c>
      <c r="M2177" t="s">
        <v>37</v>
      </c>
      <c r="N2177" t="s">
        <v>60</v>
      </c>
      <c r="O2177" t="s">
        <v>67</v>
      </c>
      <c r="P2177" t="s">
        <v>40</v>
      </c>
      <c r="Q2177">
        <v>5</v>
      </c>
      <c r="R2177" s="1">
        <v>44902</v>
      </c>
      <c r="S2177">
        <v>1</v>
      </c>
      <c r="T2177">
        <v>1</v>
      </c>
      <c r="U2177">
        <v>5</v>
      </c>
      <c r="V2177" s="1">
        <v>44957</v>
      </c>
      <c r="W2177" t="s">
        <v>68</v>
      </c>
      <c r="X2177" t="s">
        <v>51</v>
      </c>
      <c r="Y2177" t="s">
        <v>52</v>
      </c>
      <c r="Z2177">
        <v>2</v>
      </c>
      <c r="AA2177">
        <v>717.16</v>
      </c>
      <c r="AB2177">
        <v>38</v>
      </c>
    </row>
    <row r="2178" spans="1:28" x14ac:dyDescent="0.25">
      <c r="A2178">
        <v>2700</v>
      </c>
      <c r="B2178" s="1">
        <v>44936</v>
      </c>
      <c r="C2178" t="s">
        <v>137</v>
      </c>
      <c r="D2178" t="s">
        <v>69</v>
      </c>
      <c r="E2178" t="s">
        <v>30</v>
      </c>
      <c r="F2178" t="s">
        <v>55</v>
      </c>
      <c r="G2178" t="s">
        <v>56</v>
      </c>
      <c r="H2178" t="s">
        <v>33</v>
      </c>
      <c r="I2178" t="s">
        <v>57</v>
      </c>
      <c r="J2178" t="s">
        <v>96</v>
      </c>
      <c r="K2178" s="1">
        <v>33848</v>
      </c>
      <c r="L2178" t="s">
        <v>36</v>
      </c>
      <c r="M2178" t="s">
        <v>37</v>
      </c>
      <c r="N2178" t="s">
        <v>60</v>
      </c>
      <c r="O2178" t="s">
        <v>61</v>
      </c>
      <c r="P2178" t="s">
        <v>40</v>
      </c>
      <c r="Q2178">
        <v>4</v>
      </c>
      <c r="R2178" s="1">
        <v>44943</v>
      </c>
      <c r="S2178">
        <v>3</v>
      </c>
      <c r="T2178">
        <v>5</v>
      </c>
      <c r="U2178">
        <v>1</v>
      </c>
      <c r="V2178" s="1">
        <v>45106</v>
      </c>
      <c r="W2178" t="s">
        <v>68</v>
      </c>
      <c r="X2178" t="s">
        <v>51</v>
      </c>
      <c r="Y2178" t="s">
        <v>43</v>
      </c>
      <c r="Z2178">
        <v>1</v>
      </c>
      <c r="AA2178">
        <v>272.58999999999997</v>
      </c>
      <c r="AB2178">
        <v>31</v>
      </c>
    </row>
    <row r="2179" spans="1:28" x14ac:dyDescent="0.25">
      <c r="A2179">
        <v>2701</v>
      </c>
      <c r="B2179" s="1">
        <v>43574</v>
      </c>
      <c r="C2179" t="s">
        <v>137</v>
      </c>
      <c r="D2179" t="s">
        <v>29</v>
      </c>
      <c r="E2179" t="s">
        <v>30</v>
      </c>
      <c r="F2179" t="s">
        <v>31</v>
      </c>
      <c r="G2179" t="s">
        <v>45</v>
      </c>
      <c r="H2179" t="s">
        <v>55</v>
      </c>
      <c r="I2179" t="s">
        <v>57</v>
      </c>
      <c r="J2179" t="s">
        <v>70</v>
      </c>
      <c r="K2179" s="1">
        <v>21799</v>
      </c>
      <c r="L2179" t="s">
        <v>36</v>
      </c>
      <c r="M2179" t="s">
        <v>37</v>
      </c>
      <c r="N2179" t="s">
        <v>72</v>
      </c>
      <c r="O2179" t="s">
        <v>67</v>
      </c>
      <c r="P2179" t="s">
        <v>40</v>
      </c>
      <c r="Q2179">
        <v>5</v>
      </c>
      <c r="R2179" s="1">
        <v>45127</v>
      </c>
      <c r="S2179">
        <v>5</v>
      </c>
      <c r="T2179">
        <v>5</v>
      </c>
      <c r="U2179">
        <v>3</v>
      </c>
      <c r="V2179" s="1">
        <v>45036</v>
      </c>
      <c r="W2179" t="s">
        <v>41</v>
      </c>
      <c r="X2179" t="s">
        <v>51</v>
      </c>
      <c r="Y2179" t="s">
        <v>52</v>
      </c>
      <c r="Z2179">
        <v>5</v>
      </c>
      <c r="AA2179">
        <v>155.13999999999999</v>
      </c>
      <c r="AB2179">
        <v>60</v>
      </c>
    </row>
    <row r="2180" spans="1:28" x14ac:dyDescent="0.25">
      <c r="A2180">
        <v>2702</v>
      </c>
      <c r="B2180" s="1">
        <v>43740</v>
      </c>
      <c r="C2180" t="s">
        <v>53</v>
      </c>
      <c r="D2180" t="s">
        <v>69</v>
      </c>
      <c r="E2180" t="s">
        <v>30</v>
      </c>
      <c r="F2180" t="s">
        <v>31</v>
      </c>
      <c r="G2180" t="s">
        <v>56</v>
      </c>
      <c r="H2180" t="s">
        <v>55</v>
      </c>
      <c r="I2180" t="s">
        <v>57</v>
      </c>
      <c r="J2180" t="s">
        <v>47</v>
      </c>
      <c r="K2180" s="1">
        <v>22907</v>
      </c>
      <c r="L2180" t="s">
        <v>36</v>
      </c>
      <c r="M2180" t="s">
        <v>48</v>
      </c>
      <c r="N2180" t="s">
        <v>84</v>
      </c>
      <c r="O2180" t="s">
        <v>67</v>
      </c>
      <c r="P2180" t="s">
        <v>40</v>
      </c>
      <c r="Q2180">
        <v>2</v>
      </c>
      <c r="R2180" s="1">
        <v>45028</v>
      </c>
      <c r="S2180">
        <v>5</v>
      </c>
      <c r="T2180">
        <v>1</v>
      </c>
      <c r="U2180">
        <v>2</v>
      </c>
      <c r="V2180" s="1">
        <v>44809</v>
      </c>
      <c r="W2180" t="s">
        <v>92</v>
      </c>
      <c r="X2180" t="s">
        <v>42</v>
      </c>
      <c r="Y2180" t="s">
        <v>63</v>
      </c>
      <c r="Z2180">
        <v>1</v>
      </c>
      <c r="AA2180">
        <v>328.74</v>
      </c>
      <c r="AB2180">
        <v>57</v>
      </c>
    </row>
    <row r="2181" spans="1:28" x14ac:dyDescent="0.25">
      <c r="A2181">
        <v>2703</v>
      </c>
      <c r="B2181" s="1">
        <v>43418</v>
      </c>
      <c r="C2181" t="s">
        <v>53</v>
      </c>
      <c r="D2181" t="s">
        <v>29</v>
      </c>
      <c r="E2181" t="s">
        <v>30</v>
      </c>
      <c r="F2181" t="s">
        <v>55</v>
      </c>
      <c r="G2181" t="s">
        <v>45</v>
      </c>
      <c r="H2181" t="s">
        <v>46</v>
      </c>
      <c r="I2181" t="s">
        <v>57</v>
      </c>
      <c r="J2181" t="s">
        <v>65</v>
      </c>
      <c r="K2181" s="1">
        <v>31509</v>
      </c>
      <c r="L2181" t="s">
        <v>156</v>
      </c>
      <c r="M2181" t="s">
        <v>48</v>
      </c>
      <c r="N2181" t="s">
        <v>60</v>
      </c>
      <c r="O2181" t="s">
        <v>61</v>
      </c>
      <c r="P2181" t="s">
        <v>40</v>
      </c>
      <c r="Q2181">
        <v>5</v>
      </c>
      <c r="R2181" s="1">
        <v>45073</v>
      </c>
      <c r="S2181">
        <v>1</v>
      </c>
      <c r="T2181">
        <v>5</v>
      </c>
      <c r="U2181">
        <v>4</v>
      </c>
      <c r="V2181" s="1">
        <v>45016</v>
      </c>
      <c r="W2181" t="s">
        <v>41</v>
      </c>
      <c r="X2181" t="s">
        <v>42</v>
      </c>
      <c r="Y2181" t="s">
        <v>73</v>
      </c>
      <c r="Z2181">
        <v>2</v>
      </c>
      <c r="AA2181">
        <v>775.58</v>
      </c>
      <c r="AB2181">
        <v>32</v>
      </c>
    </row>
    <row r="2182" spans="1:28" x14ac:dyDescent="0.25">
      <c r="A2182">
        <v>2704</v>
      </c>
      <c r="B2182" s="1">
        <v>43857</v>
      </c>
      <c r="C2182" t="s">
        <v>53</v>
      </c>
      <c r="D2182" t="s">
        <v>44</v>
      </c>
      <c r="E2182" t="s">
        <v>30</v>
      </c>
      <c r="F2182" t="s">
        <v>46</v>
      </c>
      <c r="G2182" t="s">
        <v>45</v>
      </c>
      <c r="H2182" t="s">
        <v>55</v>
      </c>
      <c r="I2182" t="s">
        <v>57</v>
      </c>
      <c r="J2182" t="s">
        <v>70</v>
      </c>
      <c r="K2182" s="1">
        <v>36006</v>
      </c>
      <c r="L2182" t="s">
        <v>156</v>
      </c>
      <c r="M2182" t="s">
        <v>48</v>
      </c>
      <c r="N2182" t="s">
        <v>72</v>
      </c>
      <c r="O2182" t="s">
        <v>39</v>
      </c>
      <c r="P2182" t="s">
        <v>40</v>
      </c>
      <c r="Q2182">
        <v>4</v>
      </c>
      <c r="R2182" s="1">
        <v>44818</v>
      </c>
      <c r="S2182">
        <v>2</v>
      </c>
      <c r="T2182">
        <v>4</v>
      </c>
      <c r="U2182">
        <v>4</v>
      </c>
      <c r="V2182" s="1">
        <v>44905</v>
      </c>
      <c r="W2182" t="s">
        <v>41</v>
      </c>
      <c r="X2182" t="s">
        <v>42</v>
      </c>
      <c r="Y2182" t="s">
        <v>52</v>
      </c>
      <c r="Z2182">
        <v>2</v>
      </c>
      <c r="AA2182">
        <v>499.97</v>
      </c>
      <c r="AB2182">
        <v>22</v>
      </c>
    </row>
    <row r="2183" spans="1:28" x14ac:dyDescent="0.25">
      <c r="A2183">
        <v>2705</v>
      </c>
      <c r="B2183" s="1">
        <v>43408</v>
      </c>
      <c r="C2183" t="s">
        <v>53</v>
      </c>
      <c r="D2183" t="s">
        <v>87</v>
      </c>
      <c r="E2183" t="s">
        <v>30</v>
      </c>
      <c r="F2183" t="s">
        <v>55</v>
      </c>
      <c r="G2183" t="s">
        <v>56</v>
      </c>
      <c r="H2183" t="s">
        <v>33</v>
      </c>
      <c r="I2183" t="s">
        <v>57</v>
      </c>
      <c r="J2183" t="s">
        <v>65</v>
      </c>
      <c r="K2183" s="1">
        <v>36823</v>
      </c>
      <c r="L2183" t="s">
        <v>156</v>
      </c>
      <c r="M2183" t="s">
        <v>37</v>
      </c>
      <c r="N2183" t="s">
        <v>49</v>
      </c>
      <c r="O2183" t="s">
        <v>77</v>
      </c>
      <c r="P2183" t="s">
        <v>40</v>
      </c>
      <c r="Q2183">
        <v>2</v>
      </c>
      <c r="R2183" s="1">
        <v>45115</v>
      </c>
      <c r="S2183">
        <v>3</v>
      </c>
      <c r="T2183">
        <v>2</v>
      </c>
      <c r="U2183">
        <v>2</v>
      </c>
      <c r="V2183" s="1">
        <v>45070</v>
      </c>
      <c r="W2183" t="s">
        <v>92</v>
      </c>
      <c r="X2183" t="s">
        <v>51</v>
      </c>
      <c r="Y2183" t="s">
        <v>52</v>
      </c>
      <c r="Z2183">
        <v>1</v>
      </c>
      <c r="AA2183">
        <v>826.31</v>
      </c>
      <c r="AB2183">
        <v>18</v>
      </c>
    </row>
    <row r="2184" spans="1:28" x14ac:dyDescent="0.25">
      <c r="A2184">
        <v>2706</v>
      </c>
      <c r="B2184" s="1">
        <v>43447</v>
      </c>
      <c r="C2184" t="s">
        <v>53</v>
      </c>
      <c r="D2184" t="s">
        <v>81</v>
      </c>
      <c r="E2184" t="s">
        <v>30</v>
      </c>
      <c r="F2184" t="s">
        <v>46</v>
      </c>
      <c r="G2184" t="s">
        <v>45</v>
      </c>
      <c r="H2184" t="s">
        <v>46</v>
      </c>
      <c r="I2184" t="s">
        <v>57</v>
      </c>
      <c r="J2184" t="s">
        <v>70</v>
      </c>
      <c r="K2184" s="1">
        <v>27661</v>
      </c>
      <c r="L2184" t="s">
        <v>163</v>
      </c>
      <c r="M2184" t="s">
        <v>48</v>
      </c>
      <c r="N2184" t="s">
        <v>84</v>
      </c>
      <c r="O2184" t="s">
        <v>39</v>
      </c>
      <c r="P2184" t="s">
        <v>40</v>
      </c>
      <c r="Q2184">
        <v>2</v>
      </c>
      <c r="R2184" s="1">
        <v>44913</v>
      </c>
      <c r="S2184">
        <v>3</v>
      </c>
      <c r="T2184">
        <v>2</v>
      </c>
      <c r="U2184">
        <v>5</v>
      </c>
      <c r="V2184" s="1">
        <v>45013</v>
      </c>
      <c r="W2184" t="s">
        <v>41</v>
      </c>
      <c r="X2184" t="s">
        <v>42</v>
      </c>
      <c r="Y2184" t="s">
        <v>43</v>
      </c>
      <c r="Z2184">
        <v>5</v>
      </c>
      <c r="AA2184">
        <v>258.38</v>
      </c>
      <c r="AB2184">
        <v>43</v>
      </c>
    </row>
    <row r="2185" spans="1:28" x14ac:dyDescent="0.25">
      <c r="A2185">
        <v>2707</v>
      </c>
      <c r="B2185" s="1">
        <v>44893</v>
      </c>
      <c r="C2185" t="s">
        <v>53</v>
      </c>
      <c r="D2185" t="s">
        <v>54</v>
      </c>
      <c r="E2185" t="s">
        <v>30</v>
      </c>
      <c r="F2185" t="s">
        <v>55</v>
      </c>
      <c r="G2185" t="s">
        <v>56</v>
      </c>
      <c r="H2185" t="s">
        <v>46</v>
      </c>
      <c r="I2185" t="s">
        <v>57</v>
      </c>
      <c r="J2185" t="s">
        <v>65</v>
      </c>
      <c r="K2185" s="1">
        <v>33836</v>
      </c>
      <c r="L2185" t="s">
        <v>158</v>
      </c>
      <c r="M2185" t="s">
        <v>48</v>
      </c>
      <c r="N2185" t="s">
        <v>38</v>
      </c>
      <c r="O2185" t="s">
        <v>67</v>
      </c>
      <c r="P2185" t="s">
        <v>40</v>
      </c>
      <c r="Q2185">
        <v>4</v>
      </c>
      <c r="R2185" s="1">
        <v>44954</v>
      </c>
      <c r="S2185">
        <v>1</v>
      </c>
      <c r="T2185">
        <v>2</v>
      </c>
      <c r="U2185">
        <v>1</v>
      </c>
      <c r="V2185" s="1">
        <v>44881</v>
      </c>
      <c r="W2185" t="s">
        <v>50</v>
      </c>
      <c r="X2185" t="s">
        <v>51</v>
      </c>
      <c r="Y2185" t="s">
        <v>52</v>
      </c>
      <c r="Z2185">
        <v>3</v>
      </c>
      <c r="AA2185">
        <v>412.09</v>
      </c>
      <c r="AB2185">
        <v>30</v>
      </c>
    </row>
    <row r="2186" spans="1:28" x14ac:dyDescent="0.25">
      <c r="A2186">
        <v>2708</v>
      </c>
      <c r="B2186" s="1">
        <v>44720</v>
      </c>
      <c r="C2186" t="s">
        <v>53</v>
      </c>
      <c r="D2186" t="s">
        <v>94</v>
      </c>
      <c r="E2186" t="s">
        <v>30</v>
      </c>
      <c r="F2186" t="s">
        <v>55</v>
      </c>
      <c r="G2186" t="s">
        <v>32</v>
      </c>
      <c r="H2186" t="s">
        <v>46</v>
      </c>
      <c r="I2186" t="s">
        <v>57</v>
      </c>
      <c r="J2186" t="s">
        <v>65</v>
      </c>
      <c r="K2186" s="1">
        <v>23954</v>
      </c>
      <c r="L2186" t="s">
        <v>162</v>
      </c>
      <c r="M2186" t="s">
        <v>48</v>
      </c>
      <c r="N2186" t="s">
        <v>84</v>
      </c>
      <c r="O2186" t="s">
        <v>67</v>
      </c>
      <c r="P2186" t="s">
        <v>40</v>
      </c>
      <c r="Q2186">
        <v>2</v>
      </c>
      <c r="R2186" s="1">
        <v>44941</v>
      </c>
      <c r="S2186">
        <v>1</v>
      </c>
      <c r="T2186">
        <v>3</v>
      </c>
      <c r="U2186">
        <v>5</v>
      </c>
      <c r="V2186" s="1">
        <v>44899</v>
      </c>
      <c r="W2186" t="s">
        <v>41</v>
      </c>
      <c r="X2186" t="s">
        <v>42</v>
      </c>
      <c r="Y2186" t="s">
        <v>43</v>
      </c>
      <c r="Z2186">
        <v>5</v>
      </c>
      <c r="AA2186">
        <v>294.23</v>
      </c>
      <c r="AB2186">
        <v>57</v>
      </c>
    </row>
    <row r="2187" spans="1:28" x14ac:dyDescent="0.25">
      <c r="A2187">
        <v>2709</v>
      </c>
      <c r="B2187" s="1">
        <v>44654</v>
      </c>
      <c r="C2187" t="s">
        <v>53</v>
      </c>
      <c r="D2187" t="s">
        <v>85</v>
      </c>
      <c r="E2187" t="s">
        <v>30</v>
      </c>
      <c r="F2187" t="s">
        <v>55</v>
      </c>
      <c r="G2187" t="s">
        <v>45</v>
      </c>
      <c r="H2187" t="s">
        <v>55</v>
      </c>
      <c r="I2187" t="s">
        <v>57</v>
      </c>
      <c r="J2187" t="s">
        <v>70</v>
      </c>
      <c r="K2187" s="1">
        <v>31075</v>
      </c>
      <c r="L2187" t="s">
        <v>153</v>
      </c>
      <c r="M2187" t="s">
        <v>48</v>
      </c>
      <c r="N2187" t="s">
        <v>84</v>
      </c>
      <c r="O2187" t="s">
        <v>67</v>
      </c>
      <c r="P2187" t="s">
        <v>40</v>
      </c>
      <c r="Q2187">
        <v>2</v>
      </c>
      <c r="R2187" s="1">
        <v>44801</v>
      </c>
      <c r="S2187">
        <v>1</v>
      </c>
      <c r="T2187">
        <v>2</v>
      </c>
      <c r="U2187">
        <v>2</v>
      </c>
      <c r="V2187" s="1">
        <v>44849</v>
      </c>
      <c r="W2187" t="s">
        <v>68</v>
      </c>
      <c r="X2187" t="s">
        <v>42</v>
      </c>
      <c r="Y2187" t="s">
        <v>43</v>
      </c>
      <c r="Z2187">
        <v>2</v>
      </c>
      <c r="AA2187">
        <v>415.45</v>
      </c>
      <c r="AB2187">
        <v>37</v>
      </c>
    </row>
    <row r="2188" spans="1:28" x14ac:dyDescent="0.25">
      <c r="A2188">
        <v>2710</v>
      </c>
      <c r="B2188" s="1">
        <v>44620</v>
      </c>
      <c r="C2188" t="s">
        <v>53</v>
      </c>
      <c r="D2188" t="s">
        <v>64</v>
      </c>
      <c r="E2188" t="s">
        <v>30</v>
      </c>
      <c r="F2188" t="s">
        <v>46</v>
      </c>
      <c r="G2188" t="s">
        <v>32</v>
      </c>
      <c r="H2188" t="s">
        <v>55</v>
      </c>
      <c r="I2188" t="s">
        <v>57</v>
      </c>
      <c r="J2188" t="s">
        <v>70</v>
      </c>
      <c r="K2188" s="1">
        <v>34438</v>
      </c>
      <c r="L2188" t="s">
        <v>153</v>
      </c>
      <c r="M2188" t="s">
        <v>48</v>
      </c>
      <c r="N2188" t="s">
        <v>72</v>
      </c>
      <c r="O2188" t="s">
        <v>61</v>
      </c>
      <c r="P2188" t="s">
        <v>40</v>
      </c>
      <c r="Q2188">
        <v>5</v>
      </c>
      <c r="R2188" s="1">
        <v>44785</v>
      </c>
      <c r="S2188">
        <v>4</v>
      </c>
      <c r="T2188">
        <v>2</v>
      </c>
      <c r="U2188">
        <v>3</v>
      </c>
      <c r="V2188" s="1">
        <v>45127</v>
      </c>
      <c r="W2188" t="s">
        <v>50</v>
      </c>
      <c r="X2188" t="s">
        <v>42</v>
      </c>
      <c r="Y2188" t="s">
        <v>43</v>
      </c>
      <c r="Z2188">
        <v>5</v>
      </c>
      <c r="AA2188">
        <v>807.71</v>
      </c>
      <c r="AB2188">
        <v>28</v>
      </c>
    </row>
    <row r="2189" spans="1:28" x14ac:dyDescent="0.25">
      <c r="A2189">
        <v>2711</v>
      </c>
      <c r="B2189" s="1">
        <v>44427</v>
      </c>
      <c r="C2189" t="s">
        <v>53</v>
      </c>
      <c r="D2189" t="s">
        <v>74</v>
      </c>
      <c r="E2189" t="s">
        <v>30</v>
      </c>
      <c r="F2189" t="s">
        <v>31</v>
      </c>
      <c r="G2189" t="s">
        <v>32</v>
      </c>
      <c r="H2189" t="s">
        <v>33</v>
      </c>
      <c r="I2189" t="s">
        <v>57</v>
      </c>
      <c r="J2189" t="s">
        <v>70</v>
      </c>
      <c r="K2189" s="1">
        <v>26824</v>
      </c>
      <c r="L2189" t="s">
        <v>153</v>
      </c>
      <c r="M2189" t="s">
        <v>48</v>
      </c>
      <c r="N2189" t="s">
        <v>72</v>
      </c>
      <c r="O2189" t="s">
        <v>77</v>
      </c>
      <c r="P2189" t="s">
        <v>40</v>
      </c>
      <c r="Q2189">
        <v>2</v>
      </c>
      <c r="R2189" s="1">
        <v>44964</v>
      </c>
      <c r="S2189">
        <v>4</v>
      </c>
      <c r="T2189">
        <v>2</v>
      </c>
      <c r="U2189">
        <v>5</v>
      </c>
      <c r="V2189" s="1">
        <v>44817</v>
      </c>
      <c r="W2189" t="s">
        <v>41</v>
      </c>
      <c r="X2189" t="s">
        <v>42</v>
      </c>
      <c r="Y2189" t="s">
        <v>63</v>
      </c>
      <c r="Z2189">
        <v>1</v>
      </c>
      <c r="AA2189">
        <v>408.39</v>
      </c>
      <c r="AB2189">
        <v>48</v>
      </c>
    </row>
    <row r="2190" spans="1:28" x14ac:dyDescent="0.25">
      <c r="A2190">
        <v>2712</v>
      </c>
      <c r="B2190" s="1">
        <v>43331</v>
      </c>
      <c r="C2190" t="s">
        <v>53</v>
      </c>
      <c r="D2190" t="s">
        <v>94</v>
      </c>
      <c r="E2190" t="s">
        <v>30</v>
      </c>
      <c r="F2190" t="s">
        <v>55</v>
      </c>
      <c r="G2190" t="s">
        <v>45</v>
      </c>
      <c r="H2190" t="s">
        <v>55</v>
      </c>
      <c r="I2190" t="s">
        <v>57</v>
      </c>
      <c r="J2190" t="s">
        <v>65</v>
      </c>
      <c r="K2190" s="1">
        <v>33793</v>
      </c>
      <c r="L2190" t="s">
        <v>160</v>
      </c>
      <c r="M2190" t="s">
        <v>48</v>
      </c>
      <c r="N2190" t="s">
        <v>60</v>
      </c>
      <c r="O2190" t="s">
        <v>67</v>
      </c>
      <c r="P2190" t="s">
        <v>40</v>
      </c>
      <c r="Q2190">
        <v>1</v>
      </c>
      <c r="R2190" s="1">
        <v>45101</v>
      </c>
      <c r="S2190">
        <v>3</v>
      </c>
      <c r="T2190">
        <v>2</v>
      </c>
      <c r="U2190">
        <v>5</v>
      </c>
      <c r="V2190" s="1">
        <v>44956</v>
      </c>
      <c r="W2190" t="s">
        <v>92</v>
      </c>
      <c r="X2190" t="s">
        <v>51</v>
      </c>
      <c r="Y2190" t="s">
        <v>73</v>
      </c>
      <c r="Z2190">
        <v>1</v>
      </c>
      <c r="AA2190">
        <v>741.6</v>
      </c>
      <c r="AB2190">
        <v>26</v>
      </c>
    </row>
    <row r="2191" spans="1:28" x14ac:dyDescent="0.25">
      <c r="A2191">
        <v>2713</v>
      </c>
      <c r="B2191" s="1">
        <v>43753</v>
      </c>
      <c r="C2191" t="s">
        <v>53</v>
      </c>
      <c r="D2191" t="s">
        <v>74</v>
      </c>
      <c r="E2191" t="s">
        <v>30</v>
      </c>
      <c r="F2191" t="s">
        <v>55</v>
      </c>
      <c r="G2191" t="s">
        <v>45</v>
      </c>
      <c r="H2191" t="s">
        <v>55</v>
      </c>
      <c r="I2191" t="s">
        <v>57</v>
      </c>
      <c r="J2191" t="s">
        <v>47</v>
      </c>
      <c r="K2191" s="1">
        <v>35470</v>
      </c>
      <c r="L2191" t="s">
        <v>160</v>
      </c>
      <c r="M2191" t="s">
        <v>48</v>
      </c>
      <c r="N2191" t="s">
        <v>72</v>
      </c>
      <c r="O2191" t="s">
        <v>67</v>
      </c>
      <c r="P2191" t="s">
        <v>40</v>
      </c>
      <c r="Q2191">
        <v>5</v>
      </c>
      <c r="R2191" s="1">
        <v>44917</v>
      </c>
      <c r="S2191">
        <v>5</v>
      </c>
      <c r="T2191">
        <v>2</v>
      </c>
      <c r="U2191">
        <v>4</v>
      </c>
      <c r="V2191" s="1">
        <v>45025</v>
      </c>
      <c r="W2191" t="s">
        <v>68</v>
      </c>
      <c r="X2191" t="s">
        <v>51</v>
      </c>
      <c r="Y2191" t="s">
        <v>63</v>
      </c>
      <c r="Z2191">
        <v>3</v>
      </c>
      <c r="AA2191">
        <v>193.48</v>
      </c>
      <c r="AB2191">
        <v>22</v>
      </c>
    </row>
    <row r="2192" spans="1:28" x14ac:dyDescent="0.25">
      <c r="A2192">
        <v>2714</v>
      </c>
      <c r="B2192" s="1">
        <v>44980</v>
      </c>
      <c r="C2192" t="s">
        <v>53</v>
      </c>
      <c r="D2192" t="s">
        <v>81</v>
      </c>
      <c r="E2192" t="s">
        <v>30</v>
      </c>
      <c r="F2192" t="s">
        <v>46</v>
      </c>
      <c r="G2192" t="s">
        <v>32</v>
      </c>
      <c r="H2192" t="s">
        <v>33</v>
      </c>
      <c r="I2192" t="s">
        <v>57</v>
      </c>
      <c r="J2192" t="s">
        <v>70</v>
      </c>
      <c r="K2192" s="1">
        <v>26491</v>
      </c>
      <c r="L2192" t="s">
        <v>155</v>
      </c>
      <c r="M2192" t="s">
        <v>48</v>
      </c>
      <c r="N2192" t="s">
        <v>84</v>
      </c>
      <c r="O2192" t="s">
        <v>39</v>
      </c>
      <c r="P2192" t="s">
        <v>40</v>
      </c>
      <c r="Q2192">
        <v>1</v>
      </c>
      <c r="R2192" s="1">
        <v>44854</v>
      </c>
      <c r="S2192">
        <v>3</v>
      </c>
      <c r="T2192">
        <v>1</v>
      </c>
      <c r="U2192">
        <v>3</v>
      </c>
      <c r="V2192" s="1">
        <v>44934</v>
      </c>
      <c r="W2192" t="s">
        <v>68</v>
      </c>
      <c r="X2192" t="s">
        <v>42</v>
      </c>
      <c r="Y2192" t="s">
        <v>52</v>
      </c>
      <c r="Z2192">
        <v>5</v>
      </c>
      <c r="AA2192">
        <v>831.09</v>
      </c>
      <c r="AB2192">
        <v>51</v>
      </c>
    </row>
    <row r="2193" spans="1:28" x14ac:dyDescent="0.25">
      <c r="A2193">
        <v>2715</v>
      </c>
      <c r="B2193" s="1">
        <v>44958</v>
      </c>
      <c r="C2193" t="s">
        <v>53</v>
      </c>
      <c r="D2193" t="s">
        <v>54</v>
      </c>
      <c r="E2193" t="s">
        <v>30</v>
      </c>
      <c r="F2193" t="s">
        <v>55</v>
      </c>
      <c r="G2193" t="s">
        <v>56</v>
      </c>
      <c r="H2193" t="s">
        <v>33</v>
      </c>
      <c r="I2193" t="s">
        <v>57</v>
      </c>
      <c r="J2193" t="s">
        <v>70</v>
      </c>
      <c r="K2193" s="1">
        <v>34929</v>
      </c>
      <c r="L2193" t="s">
        <v>155</v>
      </c>
      <c r="M2193" t="s">
        <v>37</v>
      </c>
      <c r="N2193" t="s">
        <v>84</v>
      </c>
      <c r="O2193" t="s">
        <v>77</v>
      </c>
      <c r="P2193" t="s">
        <v>40</v>
      </c>
      <c r="Q2193">
        <v>4</v>
      </c>
      <c r="R2193" s="1">
        <v>44937</v>
      </c>
      <c r="S2193">
        <v>3</v>
      </c>
      <c r="T2193">
        <v>5</v>
      </c>
      <c r="U2193">
        <v>1</v>
      </c>
      <c r="V2193" s="1">
        <v>44848</v>
      </c>
      <c r="W2193" t="s">
        <v>50</v>
      </c>
      <c r="X2193" t="s">
        <v>51</v>
      </c>
      <c r="Y2193" t="s">
        <v>63</v>
      </c>
      <c r="Z2193">
        <v>5</v>
      </c>
      <c r="AA2193">
        <v>573.55999999999995</v>
      </c>
      <c r="AB2193">
        <v>28</v>
      </c>
    </row>
    <row r="2194" spans="1:28" x14ac:dyDescent="0.25">
      <c r="A2194">
        <v>2716</v>
      </c>
      <c r="B2194" s="1">
        <v>45053</v>
      </c>
      <c r="C2194" t="s">
        <v>137</v>
      </c>
      <c r="D2194" t="s">
        <v>69</v>
      </c>
      <c r="E2194" t="s">
        <v>30</v>
      </c>
      <c r="F2194" t="s">
        <v>31</v>
      </c>
      <c r="G2194" t="s">
        <v>45</v>
      </c>
      <c r="H2194" t="s">
        <v>33</v>
      </c>
      <c r="I2194" t="s">
        <v>57</v>
      </c>
      <c r="J2194" t="s">
        <v>82</v>
      </c>
      <c r="K2194" s="1">
        <v>25558</v>
      </c>
      <c r="L2194" t="s">
        <v>36</v>
      </c>
      <c r="M2194" t="s">
        <v>37</v>
      </c>
      <c r="N2194" t="s">
        <v>84</v>
      </c>
      <c r="O2194" t="s">
        <v>39</v>
      </c>
      <c r="P2194" t="s">
        <v>40</v>
      </c>
      <c r="Q2194">
        <v>2</v>
      </c>
      <c r="R2194" s="1">
        <v>44832</v>
      </c>
      <c r="S2194">
        <v>3</v>
      </c>
      <c r="T2194">
        <v>2</v>
      </c>
      <c r="U2194">
        <v>2</v>
      </c>
      <c r="V2194" s="1">
        <v>44942</v>
      </c>
      <c r="W2194" t="s">
        <v>41</v>
      </c>
      <c r="X2194" t="s">
        <v>42</v>
      </c>
      <c r="Y2194" t="s">
        <v>63</v>
      </c>
      <c r="Z2194">
        <v>4</v>
      </c>
      <c r="AA2194">
        <v>247.11</v>
      </c>
      <c r="AB2194">
        <v>54</v>
      </c>
    </row>
    <row r="2195" spans="1:28" x14ac:dyDescent="0.25">
      <c r="A2195">
        <v>2717</v>
      </c>
      <c r="B2195" s="1">
        <v>43977</v>
      </c>
      <c r="C2195" t="s">
        <v>53</v>
      </c>
      <c r="D2195" t="s">
        <v>94</v>
      </c>
      <c r="E2195" t="s">
        <v>30</v>
      </c>
      <c r="F2195" t="s">
        <v>55</v>
      </c>
      <c r="G2195" t="s">
        <v>45</v>
      </c>
      <c r="H2195" t="s">
        <v>33</v>
      </c>
      <c r="I2195" t="s">
        <v>57</v>
      </c>
      <c r="J2195" t="s">
        <v>70</v>
      </c>
      <c r="K2195" s="1">
        <v>35008</v>
      </c>
      <c r="L2195" t="s">
        <v>36</v>
      </c>
      <c r="M2195" t="s">
        <v>48</v>
      </c>
      <c r="N2195" t="s">
        <v>72</v>
      </c>
      <c r="O2195" t="s">
        <v>77</v>
      </c>
      <c r="P2195" t="s">
        <v>40</v>
      </c>
      <c r="Q2195">
        <v>1</v>
      </c>
      <c r="R2195" s="1">
        <v>45132</v>
      </c>
      <c r="S2195">
        <v>1</v>
      </c>
      <c r="T2195">
        <v>1</v>
      </c>
      <c r="U2195">
        <v>2</v>
      </c>
      <c r="V2195" s="1">
        <v>45010</v>
      </c>
      <c r="W2195" t="s">
        <v>92</v>
      </c>
      <c r="X2195" t="s">
        <v>42</v>
      </c>
      <c r="Y2195" t="s">
        <v>73</v>
      </c>
      <c r="Z2195">
        <v>5</v>
      </c>
      <c r="AA2195">
        <v>866.13</v>
      </c>
      <c r="AB2195">
        <v>25</v>
      </c>
    </row>
    <row r="2196" spans="1:28" x14ac:dyDescent="0.25">
      <c r="A2196">
        <v>2718</v>
      </c>
      <c r="B2196" s="1">
        <v>44601</v>
      </c>
      <c r="C2196" t="s">
        <v>53</v>
      </c>
      <c r="D2196" t="s">
        <v>74</v>
      </c>
      <c r="E2196" t="s">
        <v>30</v>
      </c>
      <c r="F2196" t="s">
        <v>46</v>
      </c>
      <c r="G2196" t="s">
        <v>45</v>
      </c>
      <c r="H2196" t="s">
        <v>46</v>
      </c>
      <c r="I2196" t="s">
        <v>57</v>
      </c>
      <c r="J2196" t="s">
        <v>47</v>
      </c>
      <c r="K2196" s="1">
        <v>36186</v>
      </c>
      <c r="L2196" t="s">
        <v>156</v>
      </c>
      <c r="M2196" t="s">
        <v>48</v>
      </c>
      <c r="N2196" t="s">
        <v>60</v>
      </c>
      <c r="O2196" t="s">
        <v>67</v>
      </c>
      <c r="P2196" t="s">
        <v>40</v>
      </c>
      <c r="Q2196">
        <v>5</v>
      </c>
      <c r="R2196" s="1">
        <v>45078</v>
      </c>
      <c r="S2196">
        <v>3</v>
      </c>
      <c r="T2196">
        <v>5</v>
      </c>
      <c r="U2196">
        <v>5</v>
      </c>
      <c r="V2196" s="1">
        <v>44878</v>
      </c>
      <c r="W2196" t="s">
        <v>62</v>
      </c>
      <c r="X2196" t="s">
        <v>42</v>
      </c>
      <c r="Y2196" t="s">
        <v>52</v>
      </c>
      <c r="Z2196">
        <v>5</v>
      </c>
      <c r="AA2196">
        <v>760.24</v>
      </c>
      <c r="AB2196">
        <v>23</v>
      </c>
    </row>
    <row r="2197" spans="1:28" x14ac:dyDescent="0.25">
      <c r="A2197">
        <v>2719</v>
      </c>
      <c r="B2197" s="1">
        <v>44732</v>
      </c>
      <c r="C2197" t="s">
        <v>53</v>
      </c>
      <c r="D2197" t="s">
        <v>81</v>
      </c>
      <c r="E2197" t="s">
        <v>30</v>
      </c>
      <c r="F2197" t="s">
        <v>31</v>
      </c>
      <c r="G2197" t="s">
        <v>32</v>
      </c>
      <c r="H2197" t="s">
        <v>33</v>
      </c>
      <c r="I2197" t="s">
        <v>57</v>
      </c>
      <c r="J2197" t="s">
        <v>35</v>
      </c>
      <c r="K2197" s="1">
        <v>35106</v>
      </c>
      <c r="L2197" t="s">
        <v>156</v>
      </c>
      <c r="M2197" t="s">
        <v>48</v>
      </c>
      <c r="N2197" t="s">
        <v>49</v>
      </c>
      <c r="O2197" t="s">
        <v>77</v>
      </c>
      <c r="P2197" t="s">
        <v>40</v>
      </c>
      <c r="Q2197">
        <v>4</v>
      </c>
      <c r="R2197" s="1">
        <v>44874</v>
      </c>
      <c r="S2197">
        <v>5</v>
      </c>
      <c r="T2197">
        <v>5</v>
      </c>
      <c r="U2197">
        <v>5</v>
      </c>
      <c r="V2197" s="1">
        <v>45132</v>
      </c>
      <c r="W2197" t="s">
        <v>41</v>
      </c>
      <c r="X2197" t="s">
        <v>42</v>
      </c>
      <c r="Y2197" t="s">
        <v>73</v>
      </c>
      <c r="Z2197">
        <v>5</v>
      </c>
      <c r="AA2197">
        <v>992.93</v>
      </c>
      <c r="AB2197">
        <v>26</v>
      </c>
    </row>
    <row r="2198" spans="1:28" x14ac:dyDescent="0.25">
      <c r="A2198">
        <v>2720</v>
      </c>
      <c r="B2198" s="1">
        <v>44569</v>
      </c>
      <c r="C2198" t="s">
        <v>53</v>
      </c>
      <c r="D2198" t="s">
        <v>54</v>
      </c>
      <c r="E2198" t="s">
        <v>30</v>
      </c>
      <c r="F2198" t="s">
        <v>31</v>
      </c>
      <c r="G2198" t="s">
        <v>45</v>
      </c>
      <c r="H2198" t="s">
        <v>33</v>
      </c>
      <c r="I2198" t="s">
        <v>57</v>
      </c>
      <c r="J2198" t="s">
        <v>70</v>
      </c>
      <c r="K2198" s="1">
        <v>34559</v>
      </c>
      <c r="L2198" t="s">
        <v>163</v>
      </c>
      <c r="M2198" t="s">
        <v>37</v>
      </c>
      <c r="N2198" t="s">
        <v>84</v>
      </c>
      <c r="O2198" t="s">
        <v>39</v>
      </c>
      <c r="P2198" t="s">
        <v>40</v>
      </c>
      <c r="Q2198">
        <v>4</v>
      </c>
      <c r="R2198" s="1">
        <v>44907</v>
      </c>
      <c r="S2198">
        <v>3</v>
      </c>
      <c r="T2198">
        <v>3</v>
      </c>
      <c r="U2198">
        <v>2</v>
      </c>
      <c r="V2198" s="1">
        <v>45055</v>
      </c>
      <c r="W2198" t="s">
        <v>50</v>
      </c>
      <c r="X2198" t="s">
        <v>51</v>
      </c>
      <c r="Y2198" t="s">
        <v>43</v>
      </c>
      <c r="Z2198">
        <v>2</v>
      </c>
      <c r="AA2198">
        <v>960.4</v>
      </c>
      <c r="AB2198">
        <v>28</v>
      </c>
    </row>
    <row r="2199" spans="1:28" x14ac:dyDescent="0.25">
      <c r="A2199">
        <v>2721</v>
      </c>
      <c r="B2199" s="1">
        <v>43891</v>
      </c>
      <c r="C2199" t="s">
        <v>53</v>
      </c>
      <c r="D2199" t="s">
        <v>69</v>
      </c>
      <c r="E2199" t="s">
        <v>30</v>
      </c>
      <c r="F2199" t="s">
        <v>55</v>
      </c>
      <c r="G2199" t="s">
        <v>45</v>
      </c>
      <c r="H2199" t="s">
        <v>55</v>
      </c>
      <c r="I2199" t="s">
        <v>57</v>
      </c>
      <c r="J2199" t="s">
        <v>100</v>
      </c>
      <c r="K2199" s="1">
        <v>29905</v>
      </c>
      <c r="L2199" t="s">
        <v>163</v>
      </c>
      <c r="M2199" t="s">
        <v>48</v>
      </c>
      <c r="N2199" t="s">
        <v>49</v>
      </c>
      <c r="O2199" t="s">
        <v>67</v>
      </c>
      <c r="P2199" t="s">
        <v>40</v>
      </c>
      <c r="Q2199">
        <v>4</v>
      </c>
      <c r="R2199" s="1">
        <v>45011</v>
      </c>
      <c r="S2199">
        <v>1</v>
      </c>
      <c r="T2199">
        <v>4</v>
      </c>
      <c r="U2199">
        <v>3</v>
      </c>
      <c r="V2199" s="1">
        <v>44853</v>
      </c>
      <c r="W2199" t="s">
        <v>62</v>
      </c>
      <c r="X2199" t="s">
        <v>42</v>
      </c>
      <c r="Y2199" t="s">
        <v>52</v>
      </c>
      <c r="Z2199">
        <v>4</v>
      </c>
      <c r="AA2199">
        <v>173.54</v>
      </c>
      <c r="AB2199">
        <v>39</v>
      </c>
    </row>
    <row r="2200" spans="1:28" x14ac:dyDescent="0.25">
      <c r="A2200">
        <v>2722</v>
      </c>
      <c r="B2200" s="1">
        <v>44109</v>
      </c>
      <c r="C2200" t="s">
        <v>53</v>
      </c>
      <c r="D2200" t="s">
        <v>29</v>
      </c>
      <c r="E2200" t="s">
        <v>30</v>
      </c>
      <c r="F2200" t="s">
        <v>31</v>
      </c>
      <c r="G2200" t="s">
        <v>32</v>
      </c>
      <c r="H2200" t="s">
        <v>33</v>
      </c>
      <c r="I2200" t="s">
        <v>57</v>
      </c>
      <c r="J2200" t="s">
        <v>65</v>
      </c>
      <c r="K2200" s="1">
        <v>29191</v>
      </c>
      <c r="L2200" t="s">
        <v>158</v>
      </c>
      <c r="M2200" t="s">
        <v>48</v>
      </c>
      <c r="N2200" t="s">
        <v>38</v>
      </c>
      <c r="O2200" t="s">
        <v>61</v>
      </c>
      <c r="P2200" t="s">
        <v>40</v>
      </c>
      <c r="Q2200">
        <v>2</v>
      </c>
      <c r="R2200" s="1">
        <v>44913</v>
      </c>
      <c r="S2200">
        <v>3</v>
      </c>
      <c r="T2200">
        <v>4</v>
      </c>
      <c r="U2200">
        <v>2</v>
      </c>
      <c r="V2200" s="1">
        <v>45124</v>
      </c>
      <c r="W2200" t="s">
        <v>41</v>
      </c>
      <c r="X2200" t="s">
        <v>51</v>
      </c>
      <c r="Y2200" t="s">
        <v>73</v>
      </c>
      <c r="Z2200">
        <v>1</v>
      </c>
      <c r="AA2200">
        <v>334.08</v>
      </c>
      <c r="AB2200">
        <v>41</v>
      </c>
    </row>
    <row r="2201" spans="1:28" x14ac:dyDescent="0.25">
      <c r="A2201">
        <v>2723</v>
      </c>
      <c r="B2201" s="1">
        <v>44328</v>
      </c>
      <c r="C2201" t="s">
        <v>53</v>
      </c>
      <c r="D2201" t="s">
        <v>85</v>
      </c>
      <c r="E2201" t="s">
        <v>30</v>
      </c>
      <c r="F2201" t="s">
        <v>46</v>
      </c>
      <c r="G2201" t="s">
        <v>32</v>
      </c>
      <c r="H2201" t="s">
        <v>33</v>
      </c>
      <c r="I2201" t="s">
        <v>57</v>
      </c>
      <c r="J2201" t="s">
        <v>70</v>
      </c>
      <c r="K2201" s="1">
        <v>27470</v>
      </c>
      <c r="L2201" t="s">
        <v>162</v>
      </c>
      <c r="M2201" t="s">
        <v>48</v>
      </c>
      <c r="N2201" t="s">
        <v>38</v>
      </c>
      <c r="O2201" t="s">
        <v>39</v>
      </c>
      <c r="P2201" t="s">
        <v>40</v>
      </c>
      <c r="Q2201">
        <v>2</v>
      </c>
      <c r="R2201" s="1">
        <v>44957</v>
      </c>
      <c r="S2201">
        <v>3</v>
      </c>
      <c r="T2201">
        <v>1</v>
      </c>
      <c r="U2201">
        <v>5</v>
      </c>
      <c r="V2201" s="1">
        <v>45129</v>
      </c>
      <c r="W2201" t="s">
        <v>41</v>
      </c>
      <c r="X2201" t="s">
        <v>51</v>
      </c>
      <c r="Y2201" t="s">
        <v>52</v>
      </c>
      <c r="Z2201">
        <v>3</v>
      </c>
      <c r="AA2201">
        <v>763.23</v>
      </c>
      <c r="AB2201">
        <v>46</v>
      </c>
    </row>
    <row r="2202" spans="1:28" x14ac:dyDescent="0.25">
      <c r="A2202">
        <v>2724</v>
      </c>
      <c r="B2202" s="1">
        <v>44927</v>
      </c>
      <c r="C2202" t="s">
        <v>53</v>
      </c>
      <c r="D2202" t="s">
        <v>44</v>
      </c>
      <c r="E2202" t="s">
        <v>30</v>
      </c>
      <c r="F2202" t="s">
        <v>46</v>
      </c>
      <c r="G2202" t="s">
        <v>56</v>
      </c>
      <c r="H2202" t="s">
        <v>33</v>
      </c>
      <c r="I2202" t="s">
        <v>57</v>
      </c>
      <c r="J2202" t="s">
        <v>102</v>
      </c>
      <c r="K2202" s="1">
        <v>15721</v>
      </c>
      <c r="L2202" t="s">
        <v>153</v>
      </c>
      <c r="M2202" t="s">
        <v>48</v>
      </c>
      <c r="N2202" t="s">
        <v>60</v>
      </c>
      <c r="O2202" t="s">
        <v>77</v>
      </c>
      <c r="P2202" t="s">
        <v>40</v>
      </c>
      <c r="Q2202">
        <v>1</v>
      </c>
      <c r="R2202" s="1">
        <v>44927</v>
      </c>
      <c r="S2202">
        <v>5</v>
      </c>
      <c r="T2202">
        <v>3</v>
      </c>
      <c r="U2202">
        <v>4</v>
      </c>
      <c r="V2202" s="1">
        <v>45080</v>
      </c>
      <c r="W2202" t="s">
        <v>41</v>
      </c>
      <c r="X2202" t="s">
        <v>51</v>
      </c>
      <c r="Y2202" t="s">
        <v>63</v>
      </c>
      <c r="Z2202">
        <v>2</v>
      </c>
      <c r="AA2202">
        <v>611.51</v>
      </c>
      <c r="AB2202">
        <v>80</v>
      </c>
    </row>
    <row r="2203" spans="1:28" x14ac:dyDescent="0.25">
      <c r="A2203">
        <v>2725</v>
      </c>
      <c r="B2203" s="1">
        <v>43787</v>
      </c>
      <c r="C2203" t="s">
        <v>53</v>
      </c>
      <c r="D2203" t="s">
        <v>87</v>
      </c>
      <c r="E2203" t="s">
        <v>30</v>
      </c>
      <c r="F2203" t="s">
        <v>31</v>
      </c>
      <c r="G2203" t="s">
        <v>56</v>
      </c>
      <c r="H2203" t="s">
        <v>55</v>
      </c>
      <c r="I2203" t="s">
        <v>57</v>
      </c>
      <c r="J2203" t="s">
        <v>70</v>
      </c>
      <c r="K2203" s="1">
        <v>25405</v>
      </c>
      <c r="L2203" t="s">
        <v>153</v>
      </c>
      <c r="M2203" t="s">
        <v>48</v>
      </c>
      <c r="N2203" t="s">
        <v>38</v>
      </c>
      <c r="O2203" t="s">
        <v>61</v>
      </c>
      <c r="P2203" t="s">
        <v>40</v>
      </c>
      <c r="Q2203">
        <v>4</v>
      </c>
      <c r="R2203" s="1">
        <v>44956</v>
      </c>
      <c r="S2203">
        <v>4</v>
      </c>
      <c r="T2203">
        <v>1</v>
      </c>
      <c r="U2203">
        <v>5</v>
      </c>
      <c r="V2203" s="1">
        <v>44924</v>
      </c>
      <c r="W2203" t="s">
        <v>68</v>
      </c>
      <c r="X2203" t="s">
        <v>42</v>
      </c>
      <c r="Y2203" t="s">
        <v>52</v>
      </c>
      <c r="Z2203">
        <v>2</v>
      </c>
      <c r="AA2203">
        <v>354.21</v>
      </c>
      <c r="AB2203">
        <v>50</v>
      </c>
    </row>
    <row r="2204" spans="1:28" x14ac:dyDescent="0.25">
      <c r="A2204">
        <v>2726</v>
      </c>
      <c r="B2204" s="1">
        <v>44328</v>
      </c>
      <c r="C2204" t="s">
        <v>53</v>
      </c>
      <c r="D2204" t="s">
        <v>64</v>
      </c>
      <c r="E2204" t="s">
        <v>30</v>
      </c>
      <c r="F2204" t="s">
        <v>31</v>
      </c>
      <c r="G2204" t="s">
        <v>56</v>
      </c>
      <c r="H2204" t="s">
        <v>55</v>
      </c>
      <c r="I2204" t="s">
        <v>57</v>
      </c>
      <c r="J2204" t="s">
        <v>101</v>
      </c>
      <c r="K2204" s="1">
        <v>25987</v>
      </c>
      <c r="L2204" t="s">
        <v>160</v>
      </c>
      <c r="M2204" t="s">
        <v>48</v>
      </c>
      <c r="N2204" t="s">
        <v>84</v>
      </c>
      <c r="O2204" t="s">
        <v>61</v>
      </c>
      <c r="P2204" t="s">
        <v>40</v>
      </c>
      <c r="Q2204">
        <v>2</v>
      </c>
      <c r="R2204" s="1">
        <v>45136</v>
      </c>
      <c r="S2204">
        <v>2</v>
      </c>
      <c r="T2204">
        <v>4</v>
      </c>
      <c r="U2204">
        <v>2</v>
      </c>
      <c r="V2204" s="1">
        <v>44942</v>
      </c>
      <c r="W2204" t="s">
        <v>50</v>
      </c>
      <c r="X2204" t="s">
        <v>51</v>
      </c>
      <c r="Y2204" t="s">
        <v>73</v>
      </c>
      <c r="Z2204">
        <v>3</v>
      </c>
      <c r="AA2204">
        <v>502.39</v>
      </c>
      <c r="AB2204">
        <v>50</v>
      </c>
    </row>
    <row r="2205" spans="1:28" x14ac:dyDescent="0.25">
      <c r="A2205">
        <v>2727</v>
      </c>
      <c r="B2205" s="1">
        <v>43875</v>
      </c>
      <c r="C2205" t="s">
        <v>53</v>
      </c>
      <c r="D2205" t="s">
        <v>94</v>
      </c>
      <c r="E2205" t="s">
        <v>30</v>
      </c>
      <c r="F2205" t="s">
        <v>31</v>
      </c>
      <c r="G2205" t="s">
        <v>32</v>
      </c>
      <c r="H2205" t="s">
        <v>55</v>
      </c>
      <c r="I2205" t="s">
        <v>57</v>
      </c>
      <c r="J2205" t="s">
        <v>65</v>
      </c>
      <c r="K2205" s="1">
        <v>30967</v>
      </c>
      <c r="L2205" t="s">
        <v>160</v>
      </c>
      <c r="M2205" t="s">
        <v>48</v>
      </c>
      <c r="N2205" t="s">
        <v>38</v>
      </c>
      <c r="O2205" t="s">
        <v>77</v>
      </c>
      <c r="P2205" t="s">
        <v>40</v>
      </c>
      <c r="Q2205">
        <v>5</v>
      </c>
      <c r="R2205" s="1">
        <v>45094</v>
      </c>
      <c r="S2205">
        <v>1</v>
      </c>
      <c r="T2205">
        <v>3</v>
      </c>
      <c r="U2205">
        <v>3</v>
      </c>
      <c r="V2205" s="1">
        <v>44926</v>
      </c>
      <c r="W2205" t="s">
        <v>92</v>
      </c>
      <c r="X2205" t="s">
        <v>42</v>
      </c>
      <c r="Y2205" t="s">
        <v>52</v>
      </c>
      <c r="Z2205">
        <v>2</v>
      </c>
      <c r="AA2205">
        <v>687.99</v>
      </c>
      <c r="AB2205">
        <v>36</v>
      </c>
    </row>
    <row r="2206" spans="1:28" x14ac:dyDescent="0.25">
      <c r="A2206">
        <v>2728</v>
      </c>
      <c r="B2206" s="1">
        <v>43959</v>
      </c>
      <c r="C2206" t="s">
        <v>53</v>
      </c>
      <c r="D2206" t="s">
        <v>74</v>
      </c>
      <c r="E2206" t="s">
        <v>30</v>
      </c>
      <c r="F2206" t="s">
        <v>55</v>
      </c>
      <c r="G2206" t="s">
        <v>56</v>
      </c>
      <c r="H2206" t="s">
        <v>55</v>
      </c>
      <c r="I2206" t="s">
        <v>57</v>
      </c>
      <c r="J2206" t="s">
        <v>89</v>
      </c>
      <c r="K2206" s="1">
        <v>20705</v>
      </c>
      <c r="L2206" t="s">
        <v>155</v>
      </c>
      <c r="M2206" t="s">
        <v>48</v>
      </c>
      <c r="N2206" t="s">
        <v>49</v>
      </c>
      <c r="O2206" t="s">
        <v>61</v>
      </c>
      <c r="P2206" t="s">
        <v>40</v>
      </c>
      <c r="Q2206">
        <v>2</v>
      </c>
      <c r="R2206" s="1">
        <v>44898</v>
      </c>
      <c r="S2206">
        <v>3</v>
      </c>
      <c r="T2206">
        <v>2</v>
      </c>
      <c r="U2206">
        <v>1</v>
      </c>
      <c r="V2206" s="1">
        <v>44953</v>
      </c>
      <c r="W2206" t="s">
        <v>62</v>
      </c>
      <c r="X2206" t="s">
        <v>42</v>
      </c>
      <c r="Y2206" t="s">
        <v>63</v>
      </c>
      <c r="Z2206">
        <v>5</v>
      </c>
      <c r="AA2206">
        <v>877.47</v>
      </c>
      <c r="AB2206">
        <v>64</v>
      </c>
    </row>
    <row r="2207" spans="1:28" x14ac:dyDescent="0.25">
      <c r="A2207">
        <v>2729</v>
      </c>
      <c r="B2207" s="1">
        <v>43444</v>
      </c>
      <c r="C2207" t="s">
        <v>53</v>
      </c>
      <c r="D2207" t="s">
        <v>81</v>
      </c>
      <c r="E2207" t="s">
        <v>30</v>
      </c>
      <c r="F2207" t="s">
        <v>46</v>
      </c>
      <c r="G2207" t="s">
        <v>56</v>
      </c>
      <c r="H2207" t="s">
        <v>55</v>
      </c>
      <c r="I2207" t="s">
        <v>57</v>
      </c>
      <c r="J2207" t="s">
        <v>79</v>
      </c>
      <c r="K2207" s="1">
        <v>17602</v>
      </c>
      <c r="L2207" t="s">
        <v>155</v>
      </c>
      <c r="M2207" t="s">
        <v>37</v>
      </c>
      <c r="N2207" t="s">
        <v>49</v>
      </c>
      <c r="O2207" t="s">
        <v>77</v>
      </c>
      <c r="P2207" t="s">
        <v>40</v>
      </c>
      <c r="Q2207">
        <v>2</v>
      </c>
      <c r="R2207" s="1">
        <v>44981</v>
      </c>
      <c r="S2207">
        <v>3</v>
      </c>
      <c r="T2207">
        <v>5</v>
      </c>
      <c r="U2207">
        <v>1</v>
      </c>
      <c r="V2207" s="1">
        <v>45113</v>
      </c>
      <c r="W2207" t="s">
        <v>41</v>
      </c>
      <c r="X2207" t="s">
        <v>51</v>
      </c>
      <c r="Y2207" t="s">
        <v>73</v>
      </c>
      <c r="Z2207">
        <v>2</v>
      </c>
      <c r="AA2207">
        <v>700.04</v>
      </c>
      <c r="AB2207">
        <v>70</v>
      </c>
    </row>
    <row r="2208" spans="1:28" x14ac:dyDescent="0.25">
      <c r="A2208">
        <v>2730</v>
      </c>
      <c r="B2208" s="1">
        <v>44538</v>
      </c>
      <c r="C2208" t="s">
        <v>53</v>
      </c>
      <c r="D2208" t="s">
        <v>54</v>
      </c>
      <c r="E2208" t="s">
        <v>30</v>
      </c>
      <c r="F2208" t="s">
        <v>31</v>
      </c>
      <c r="G2208" t="s">
        <v>56</v>
      </c>
      <c r="H2208" t="s">
        <v>46</v>
      </c>
      <c r="I2208" t="s">
        <v>57</v>
      </c>
      <c r="J2208" t="s">
        <v>111</v>
      </c>
      <c r="K2208" s="1">
        <v>24681</v>
      </c>
      <c r="L2208" t="s">
        <v>141</v>
      </c>
      <c r="M2208" t="s">
        <v>37</v>
      </c>
      <c r="N2208" t="s">
        <v>49</v>
      </c>
      <c r="O2208" t="s">
        <v>61</v>
      </c>
      <c r="P2208" t="s">
        <v>40</v>
      </c>
      <c r="Q2208">
        <v>2</v>
      </c>
      <c r="R2208" s="1">
        <v>44820</v>
      </c>
      <c r="S2208">
        <v>2</v>
      </c>
      <c r="T2208">
        <v>3</v>
      </c>
      <c r="U2208">
        <v>4</v>
      </c>
      <c r="V2208" s="1">
        <v>45066</v>
      </c>
      <c r="W2208" t="s">
        <v>62</v>
      </c>
      <c r="X2208" t="s">
        <v>51</v>
      </c>
      <c r="Y2208" t="s">
        <v>52</v>
      </c>
      <c r="Z2208">
        <v>5</v>
      </c>
      <c r="AA2208">
        <v>486.43</v>
      </c>
      <c r="AB2208">
        <v>54</v>
      </c>
    </row>
    <row r="2209" spans="1:28" x14ac:dyDescent="0.25">
      <c r="A2209">
        <v>2731</v>
      </c>
      <c r="B2209" s="1">
        <v>43496</v>
      </c>
      <c r="C2209" t="s">
        <v>137</v>
      </c>
      <c r="D2209" t="s">
        <v>69</v>
      </c>
      <c r="E2209" t="s">
        <v>30</v>
      </c>
      <c r="F2209" t="s">
        <v>46</v>
      </c>
      <c r="G2209" t="s">
        <v>32</v>
      </c>
      <c r="H2209" t="s">
        <v>55</v>
      </c>
      <c r="I2209" t="s">
        <v>57</v>
      </c>
      <c r="J2209" t="s">
        <v>65</v>
      </c>
      <c r="K2209" s="1">
        <v>18262</v>
      </c>
      <c r="L2209" t="s">
        <v>36</v>
      </c>
      <c r="M2209" t="s">
        <v>37</v>
      </c>
      <c r="N2209" t="s">
        <v>60</v>
      </c>
      <c r="O2209" t="s">
        <v>67</v>
      </c>
      <c r="P2209" t="s">
        <v>40</v>
      </c>
      <c r="Q2209">
        <v>1</v>
      </c>
      <c r="R2209" s="1">
        <v>45042</v>
      </c>
      <c r="S2209">
        <v>2</v>
      </c>
      <c r="T2209">
        <v>3</v>
      </c>
      <c r="U2209">
        <v>2</v>
      </c>
      <c r="V2209" s="1">
        <v>45036</v>
      </c>
      <c r="W2209" t="s">
        <v>68</v>
      </c>
      <c r="X2209" t="s">
        <v>42</v>
      </c>
      <c r="Y2209" t="s">
        <v>43</v>
      </c>
      <c r="Z2209">
        <v>1</v>
      </c>
      <c r="AA2209">
        <v>897.96</v>
      </c>
      <c r="AB2209">
        <v>70</v>
      </c>
    </row>
    <row r="2210" spans="1:28" x14ac:dyDescent="0.25">
      <c r="A2210">
        <v>2732</v>
      </c>
      <c r="B2210" s="1">
        <v>44804</v>
      </c>
      <c r="C2210" t="s">
        <v>53</v>
      </c>
      <c r="D2210" t="s">
        <v>94</v>
      </c>
      <c r="E2210" t="s">
        <v>30</v>
      </c>
      <c r="F2210" t="s">
        <v>31</v>
      </c>
      <c r="G2210" t="s">
        <v>45</v>
      </c>
      <c r="H2210" t="s">
        <v>55</v>
      </c>
      <c r="I2210" t="s">
        <v>57</v>
      </c>
      <c r="J2210" t="s">
        <v>100</v>
      </c>
      <c r="K2210" s="1">
        <v>32605</v>
      </c>
      <c r="L2210" t="s">
        <v>161</v>
      </c>
      <c r="M2210" t="s">
        <v>48</v>
      </c>
      <c r="N2210" t="s">
        <v>72</v>
      </c>
      <c r="O2210" t="s">
        <v>61</v>
      </c>
      <c r="P2210" t="s">
        <v>40</v>
      </c>
      <c r="Q2210">
        <v>2</v>
      </c>
      <c r="R2210" s="1">
        <v>44869</v>
      </c>
      <c r="S2210">
        <v>1</v>
      </c>
      <c r="T2210">
        <v>5</v>
      </c>
      <c r="U2210">
        <v>3</v>
      </c>
      <c r="V2210" s="1">
        <v>44980</v>
      </c>
      <c r="W2210" t="s">
        <v>50</v>
      </c>
      <c r="X2210" t="s">
        <v>42</v>
      </c>
      <c r="Y2210" t="s">
        <v>63</v>
      </c>
      <c r="Z2210">
        <v>3</v>
      </c>
      <c r="AA2210">
        <v>147.28</v>
      </c>
      <c r="AB2210">
        <v>33</v>
      </c>
    </row>
    <row r="2211" spans="1:28" x14ac:dyDescent="0.25">
      <c r="A2211">
        <v>2733</v>
      </c>
      <c r="B2211" s="1">
        <v>44593</v>
      </c>
      <c r="C2211" t="s">
        <v>53</v>
      </c>
      <c r="D2211" t="s">
        <v>74</v>
      </c>
      <c r="E2211" t="s">
        <v>30</v>
      </c>
      <c r="F2211" t="s">
        <v>31</v>
      </c>
      <c r="G2211" t="s">
        <v>45</v>
      </c>
      <c r="H2211" t="s">
        <v>33</v>
      </c>
      <c r="I2211" t="s">
        <v>57</v>
      </c>
      <c r="J2211" t="s">
        <v>58</v>
      </c>
      <c r="K2211" s="1">
        <v>35069</v>
      </c>
      <c r="L2211" t="s">
        <v>156</v>
      </c>
      <c r="M2211" t="s">
        <v>48</v>
      </c>
      <c r="N2211" t="s">
        <v>72</v>
      </c>
      <c r="O2211" t="s">
        <v>61</v>
      </c>
      <c r="P2211" t="s">
        <v>40</v>
      </c>
      <c r="Q2211">
        <v>5</v>
      </c>
      <c r="R2211" s="1">
        <v>45019</v>
      </c>
      <c r="S2211">
        <v>3</v>
      </c>
      <c r="T2211">
        <v>4</v>
      </c>
      <c r="U2211">
        <v>1</v>
      </c>
      <c r="V2211" s="1">
        <v>44969</v>
      </c>
      <c r="W2211" t="s">
        <v>41</v>
      </c>
      <c r="X2211" t="s">
        <v>42</v>
      </c>
      <c r="Y2211" t="s">
        <v>63</v>
      </c>
      <c r="Z2211">
        <v>5</v>
      </c>
      <c r="AA2211">
        <v>612.96</v>
      </c>
      <c r="AB2211">
        <v>26</v>
      </c>
    </row>
    <row r="2212" spans="1:28" x14ac:dyDescent="0.25">
      <c r="A2212">
        <v>2734</v>
      </c>
      <c r="B2212" s="1">
        <v>44167</v>
      </c>
      <c r="C2212" t="s">
        <v>53</v>
      </c>
      <c r="D2212" t="s">
        <v>81</v>
      </c>
      <c r="E2212" t="s">
        <v>30</v>
      </c>
      <c r="F2212" t="s">
        <v>31</v>
      </c>
      <c r="G2212" t="s">
        <v>32</v>
      </c>
      <c r="H2212" t="s">
        <v>46</v>
      </c>
      <c r="I2212" t="s">
        <v>57</v>
      </c>
      <c r="J2212" t="s">
        <v>65</v>
      </c>
      <c r="K2212" s="1">
        <v>17870</v>
      </c>
      <c r="L2212" t="s">
        <v>156</v>
      </c>
      <c r="M2212" t="s">
        <v>37</v>
      </c>
      <c r="N2212" t="s">
        <v>72</v>
      </c>
      <c r="O2212" t="s">
        <v>67</v>
      </c>
      <c r="P2212" t="s">
        <v>40</v>
      </c>
      <c r="Q2212">
        <v>4</v>
      </c>
      <c r="R2212" s="1">
        <v>45060</v>
      </c>
      <c r="S2212">
        <v>2</v>
      </c>
      <c r="T2212">
        <v>2</v>
      </c>
      <c r="U2212">
        <v>3</v>
      </c>
      <c r="V2212" s="1">
        <v>44979</v>
      </c>
      <c r="W2212" t="s">
        <v>92</v>
      </c>
      <c r="X2212" t="s">
        <v>51</v>
      </c>
      <c r="Y2212" t="s">
        <v>63</v>
      </c>
      <c r="Z2212">
        <v>5</v>
      </c>
      <c r="AA2212">
        <v>953.92</v>
      </c>
      <c r="AB2212">
        <v>72</v>
      </c>
    </row>
    <row r="2213" spans="1:28" x14ac:dyDescent="0.25">
      <c r="A2213">
        <v>2735</v>
      </c>
      <c r="B2213" s="1">
        <v>44120</v>
      </c>
      <c r="C2213" t="s">
        <v>53</v>
      </c>
      <c r="D2213" t="s">
        <v>54</v>
      </c>
      <c r="E2213" t="s">
        <v>30</v>
      </c>
      <c r="F2213" t="s">
        <v>31</v>
      </c>
      <c r="G2213" t="s">
        <v>56</v>
      </c>
      <c r="H2213" t="s">
        <v>46</v>
      </c>
      <c r="I2213" t="s">
        <v>57</v>
      </c>
      <c r="J2213" t="s">
        <v>70</v>
      </c>
      <c r="K2213" s="1">
        <v>36991</v>
      </c>
      <c r="L2213" t="s">
        <v>163</v>
      </c>
      <c r="M2213" t="s">
        <v>37</v>
      </c>
      <c r="N2213" t="s">
        <v>84</v>
      </c>
      <c r="O2213" t="s">
        <v>61</v>
      </c>
      <c r="P2213" t="s">
        <v>40</v>
      </c>
      <c r="Q2213">
        <v>2</v>
      </c>
      <c r="R2213" s="1">
        <v>45079</v>
      </c>
      <c r="S2213">
        <v>5</v>
      </c>
      <c r="T2213">
        <v>1</v>
      </c>
      <c r="U2213">
        <v>2</v>
      </c>
      <c r="V2213" s="1">
        <v>44877</v>
      </c>
      <c r="W2213" t="s">
        <v>41</v>
      </c>
      <c r="X2213" t="s">
        <v>51</v>
      </c>
      <c r="Y2213" t="s">
        <v>52</v>
      </c>
      <c r="Z2213">
        <v>1</v>
      </c>
      <c r="AA2213">
        <v>519.23</v>
      </c>
      <c r="AB2213">
        <v>19</v>
      </c>
    </row>
    <row r="2214" spans="1:28" x14ac:dyDescent="0.25">
      <c r="A2214">
        <v>2736</v>
      </c>
      <c r="B2214" s="1">
        <v>43978</v>
      </c>
      <c r="C2214" t="s">
        <v>53</v>
      </c>
      <c r="D2214" t="s">
        <v>69</v>
      </c>
      <c r="E2214" t="s">
        <v>30</v>
      </c>
      <c r="F2214" t="s">
        <v>31</v>
      </c>
      <c r="G2214" t="s">
        <v>45</v>
      </c>
      <c r="H2214" t="s">
        <v>55</v>
      </c>
      <c r="I2214" t="s">
        <v>57</v>
      </c>
      <c r="J2214" t="s">
        <v>65</v>
      </c>
      <c r="K2214" s="1">
        <v>23055</v>
      </c>
      <c r="L2214" t="s">
        <v>158</v>
      </c>
      <c r="M2214" t="s">
        <v>48</v>
      </c>
      <c r="N2214" t="s">
        <v>60</v>
      </c>
      <c r="O2214" t="s">
        <v>67</v>
      </c>
      <c r="P2214" t="s">
        <v>40</v>
      </c>
      <c r="Q2214">
        <v>5</v>
      </c>
      <c r="R2214" s="1">
        <v>44891</v>
      </c>
      <c r="S2214">
        <v>4</v>
      </c>
      <c r="T2214">
        <v>2</v>
      </c>
      <c r="U2214">
        <v>2</v>
      </c>
      <c r="V2214" s="1">
        <v>44990</v>
      </c>
      <c r="W2214" t="s">
        <v>68</v>
      </c>
      <c r="X2214" t="s">
        <v>42</v>
      </c>
      <c r="Y2214" t="s">
        <v>73</v>
      </c>
      <c r="Z2214">
        <v>1</v>
      </c>
      <c r="AA2214">
        <v>297.94</v>
      </c>
      <c r="AB2214">
        <v>57</v>
      </c>
    </row>
    <row r="2215" spans="1:28" x14ac:dyDescent="0.25">
      <c r="A2215">
        <v>2737</v>
      </c>
      <c r="B2215" s="1">
        <v>44428</v>
      </c>
      <c r="C2215" t="s">
        <v>53</v>
      </c>
      <c r="D2215" t="s">
        <v>29</v>
      </c>
      <c r="E2215" t="s">
        <v>30</v>
      </c>
      <c r="F2215" t="s">
        <v>55</v>
      </c>
      <c r="G2215" t="s">
        <v>32</v>
      </c>
      <c r="H2215" t="s">
        <v>33</v>
      </c>
      <c r="I2215" t="s">
        <v>57</v>
      </c>
      <c r="J2215" t="s">
        <v>65</v>
      </c>
      <c r="K2215" s="1">
        <v>26445</v>
      </c>
      <c r="L2215" t="s">
        <v>152</v>
      </c>
      <c r="M2215" t="s">
        <v>48</v>
      </c>
      <c r="N2215" t="s">
        <v>72</v>
      </c>
      <c r="O2215" t="s">
        <v>67</v>
      </c>
      <c r="P2215" t="s">
        <v>40</v>
      </c>
      <c r="Q2215">
        <v>4</v>
      </c>
      <c r="R2215" s="1">
        <v>44824</v>
      </c>
      <c r="S2215">
        <v>5</v>
      </c>
      <c r="T2215">
        <v>5</v>
      </c>
      <c r="U2215">
        <v>3</v>
      </c>
      <c r="V2215" s="1">
        <v>45034</v>
      </c>
      <c r="W2215" t="s">
        <v>92</v>
      </c>
      <c r="X2215" t="s">
        <v>42</v>
      </c>
      <c r="Y2215" t="s">
        <v>43</v>
      </c>
      <c r="Z2215">
        <v>5</v>
      </c>
      <c r="AA2215">
        <v>317.55</v>
      </c>
      <c r="AB2215">
        <v>49</v>
      </c>
    </row>
    <row r="2216" spans="1:28" x14ac:dyDescent="0.25">
      <c r="A2216">
        <v>2738</v>
      </c>
      <c r="B2216" s="1">
        <v>43503</v>
      </c>
      <c r="C2216" t="s">
        <v>53</v>
      </c>
      <c r="D2216" t="s">
        <v>85</v>
      </c>
      <c r="E2216" t="s">
        <v>30</v>
      </c>
      <c r="F2216" t="s">
        <v>55</v>
      </c>
      <c r="G2216" t="s">
        <v>32</v>
      </c>
      <c r="H2216" t="s">
        <v>55</v>
      </c>
      <c r="I2216" t="s">
        <v>57</v>
      </c>
      <c r="J2216" t="s">
        <v>70</v>
      </c>
      <c r="K2216" s="1">
        <v>21086</v>
      </c>
      <c r="L2216" t="s">
        <v>162</v>
      </c>
      <c r="M2216" t="s">
        <v>48</v>
      </c>
      <c r="N2216" t="s">
        <v>49</v>
      </c>
      <c r="O2216" t="s">
        <v>67</v>
      </c>
      <c r="P2216" t="s">
        <v>40</v>
      </c>
      <c r="Q2216">
        <v>5</v>
      </c>
      <c r="R2216" s="1">
        <v>45001</v>
      </c>
      <c r="S2216">
        <v>4</v>
      </c>
      <c r="T2216">
        <v>3</v>
      </c>
      <c r="U2216">
        <v>1</v>
      </c>
      <c r="V2216" s="1">
        <v>44835</v>
      </c>
      <c r="W2216" t="s">
        <v>92</v>
      </c>
      <c r="X2216" t="s">
        <v>42</v>
      </c>
      <c r="Y2216" t="s">
        <v>52</v>
      </c>
      <c r="Z2216">
        <v>5</v>
      </c>
      <c r="AA2216">
        <v>880.42</v>
      </c>
      <c r="AB2216">
        <v>62</v>
      </c>
    </row>
    <row r="2217" spans="1:28" x14ac:dyDescent="0.25">
      <c r="A2217">
        <v>2739</v>
      </c>
      <c r="B2217" s="1">
        <v>44245</v>
      </c>
      <c r="C2217" t="s">
        <v>53</v>
      </c>
      <c r="D2217" t="s">
        <v>44</v>
      </c>
      <c r="E2217" t="s">
        <v>30</v>
      </c>
      <c r="F2217" t="s">
        <v>31</v>
      </c>
      <c r="G2217" t="s">
        <v>45</v>
      </c>
      <c r="H2217" t="s">
        <v>46</v>
      </c>
      <c r="I2217" t="s">
        <v>57</v>
      </c>
      <c r="J2217" t="s">
        <v>65</v>
      </c>
      <c r="K2217" s="1">
        <v>16336</v>
      </c>
      <c r="L2217" t="s">
        <v>153</v>
      </c>
      <c r="M2217" t="s">
        <v>48</v>
      </c>
      <c r="N2217" t="s">
        <v>72</v>
      </c>
      <c r="O2217" t="s">
        <v>61</v>
      </c>
      <c r="P2217" t="s">
        <v>40</v>
      </c>
      <c r="Q2217">
        <v>4</v>
      </c>
      <c r="R2217" s="1">
        <v>45103</v>
      </c>
      <c r="S2217">
        <v>1</v>
      </c>
      <c r="T2217">
        <v>2</v>
      </c>
      <c r="U2217">
        <v>5</v>
      </c>
      <c r="V2217" s="1">
        <v>44794</v>
      </c>
      <c r="W2217" t="s">
        <v>50</v>
      </c>
      <c r="X2217" t="s">
        <v>42</v>
      </c>
      <c r="Y2217" t="s">
        <v>63</v>
      </c>
      <c r="Z2217">
        <v>1</v>
      </c>
      <c r="AA2217">
        <v>457.71</v>
      </c>
      <c r="AB2217">
        <v>77</v>
      </c>
    </row>
    <row r="2218" spans="1:28" x14ac:dyDescent="0.25">
      <c r="A2218">
        <v>2740</v>
      </c>
      <c r="B2218" s="1">
        <v>44897</v>
      </c>
      <c r="C2218" t="s">
        <v>53</v>
      </c>
      <c r="D2218" t="s">
        <v>87</v>
      </c>
      <c r="E2218" t="s">
        <v>30</v>
      </c>
      <c r="F2218" t="s">
        <v>55</v>
      </c>
      <c r="G2218" t="s">
        <v>56</v>
      </c>
      <c r="H2218" t="s">
        <v>46</v>
      </c>
      <c r="I2218" t="s">
        <v>57</v>
      </c>
      <c r="J2218" t="s">
        <v>58</v>
      </c>
      <c r="K2218" s="1">
        <v>30584</v>
      </c>
      <c r="L2218" t="s">
        <v>153</v>
      </c>
      <c r="M2218" t="s">
        <v>48</v>
      </c>
      <c r="N2218" t="s">
        <v>72</v>
      </c>
      <c r="O2218" t="s">
        <v>61</v>
      </c>
      <c r="P2218" t="s">
        <v>40</v>
      </c>
      <c r="Q2218">
        <v>1</v>
      </c>
      <c r="R2218" s="1">
        <v>45083</v>
      </c>
      <c r="S2218">
        <v>2</v>
      </c>
      <c r="T2218">
        <v>5</v>
      </c>
      <c r="U2218">
        <v>1</v>
      </c>
      <c r="V2218" s="1">
        <v>45063</v>
      </c>
      <c r="W2218" t="s">
        <v>92</v>
      </c>
      <c r="X2218" t="s">
        <v>42</v>
      </c>
      <c r="Y2218" t="s">
        <v>63</v>
      </c>
      <c r="Z2218">
        <v>3</v>
      </c>
      <c r="AA2218">
        <v>200.27</v>
      </c>
      <c r="AB2218">
        <v>39</v>
      </c>
    </row>
    <row r="2219" spans="1:28" x14ac:dyDescent="0.25">
      <c r="A2219">
        <v>2741</v>
      </c>
      <c r="B2219" s="1">
        <v>44406</v>
      </c>
      <c r="C2219" t="s">
        <v>53</v>
      </c>
      <c r="D2219" t="s">
        <v>64</v>
      </c>
      <c r="E2219" t="s">
        <v>30</v>
      </c>
      <c r="F2219" t="s">
        <v>55</v>
      </c>
      <c r="G2219" t="s">
        <v>45</v>
      </c>
      <c r="H2219" t="s">
        <v>46</v>
      </c>
      <c r="I2219" t="s">
        <v>57</v>
      </c>
      <c r="J2219" t="s">
        <v>101</v>
      </c>
      <c r="K2219" s="1">
        <v>27329</v>
      </c>
      <c r="L2219" t="s">
        <v>160</v>
      </c>
      <c r="M2219" t="s">
        <v>48</v>
      </c>
      <c r="N2219" t="s">
        <v>84</v>
      </c>
      <c r="O2219" t="s">
        <v>77</v>
      </c>
      <c r="P2219" t="s">
        <v>40</v>
      </c>
      <c r="Q2219">
        <v>4</v>
      </c>
      <c r="R2219" s="1">
        <v>44843</v>
      </c>
      <c r="S2219">
        <v>4</v>
      </c>
      <c r="T2219">
        <v>3</v>
      </c>
      <c r="U2219">
        <v>1</v>
      </c>
      <c r="V2219" s="1">
        <v>44830</v>
      </c>
      <c r="W2219" t="s">
        <v>68</v>
      </c>
      <c r="X2219" t="s">
        <v>51</v>
      </c>
      <c r="Y2219" t="s">
        <v>43</v>
      </c>
      <c r="Z2219">
        <v>5</v>
      </c>
      <c r="AA2219">
        <v>573.08000000000004</v>
      </c>
      <c r="AB2219">
        <v>47</v>
      </c>
    </row>
    <row r="2220" spans="1:28" x14ac:dyDescent="0.25">
      <c r="A2220">
        <v>2742</v>
      </c>
      <c r="B2220" s="1">
        <v>44674</v>
      </c>
      <c r="C2220" t="s">
        <v>53</v>
      </c>
      <c r="D2220" t="s">
        <v>94</v>
      </c>
      <c r="E2220" t="s">
        <v>30</v>
      </c>
      <c r="F2220" t="s">
        <v>55</v>
      </c>
      <c r="G2220" t="s">
        <v>56</v>
      </c>
      <c r="H2220" t="s">
        <v>55</v>
      </c>
      <c r="I2220" t="s">
        <v>57</v>
      </c>
      <c r="J2220" t="s">
        <v>70</v>
      </c>
      <c r="K2220" s="1">
        <v>33520</v>
      </c>
      <c r="L2220" t="s">
        <v>157</v>
      </c>
      <c r="M2220" t="s">
        <v>48</v>
      </c>
      <c r="N2220" t="s">
        <v>84</v>
      </c>
      <c r="O2220" t="s">
        <v>67</v>
      </c>
      <c r="P2220" t="s">
        <v>40</v>
      </c>
      <c r="Q2220">
        <v>2</v>
      </c>
      <c r="R2220" s="1">
        <v>44890</v>
      </c>
      <c r="S2220">
        <v>5</v>
      </c>
      <c r="T2220">
        <v>3</v>
      </c>
      <c r="U2220">
        <v>4</v>
      </c>
      <c r="V2220" s="1">
        <v>44809</v>
      </c>
      <c r="W2220" t="s">
        <v>92</v>
      </c>
      <c r="X2220" t="s">
        <v>42</v>
      </c>
      <c r="Y2220" t="s">
        <v>52</v>
      </c>
      <c r="Z2220">
        <v>4</v>
      </c>
      <c r="AA2220">
        <v>785.39</v>
      </c>
      <c r="AB2220">
        <v>31</v>
      </c>
    </row>
    <row r="2221" spans="1:28" x14ac:dyDescent="0.25">
      <c r="A2221">
        <v>2743</v>
      </c>
      <c r="B2221" s="1">
        <v>44408</v>
      </c>
      <c r="C2221" t="s">
        <v>53</v>
      </c>
      <c r="D2221" t="s">
        <v>74</v>
      </c>
      <c r="E2221" t="s">
        <v>30</v>
      </c>
      <c r="F2221" t="s">
        <v>55</v>
      </c>
      <c r="G2221" t="s">
        <v>56</v>
      </c>
      <c r="H2221" t="s">
        <v>33</v>
      </c>
      <c r="I2221" t="s">
        <v>57</v>
      </c>
      <c r="J2221" t="s">
        <v>70</v>
      </c>
      <c r="K2221" s="1">
        <v>29979</v>
      </c>
      <c r="L2221" t="s">
        <v>155</v>
      </c>
      <c r="M2221" t="s">
        <v>48</v>
      </c>
      <c r="N2221" t="s">
        <v>72</v>
      </c>
      <c r="O2221" t="s">
        <v>67</v>
      </c>
      <c r="P2221" t="s">
        <v>40</v>
      </c>
      <c r="Q2221">
        <v>4</v>
      </c>
      <c r="R2221" s="1">
        <v>44804</v>
      </c>
      <c r="S2221">
        <v>3</v>
      </c>
      <c r="T2221">
        <v>2</v>
      </c>
      <c r="U2221">
        <v>5</v>
      </c>
      <c r="V2221" s="1">
        <v>45036</v>
      </c>
      <c r="W2221" t="s">
        <v>68</v>
      </c>
      <c r="X2221" t="s">
        <v>42</v>
      </c>
      <c r="Y2221" t="s">
        <v>43</v>
      </c>
      <c r="Z2221">
        <v>3</v>
      </c>
      <c r="AA2221">
        <v>437.36</v>
      </c>
      <c r="AB2221">
        <v>39</v>
      </c>
    </row>
    <row r="2222" spans="1:28" x14ac:dyDescent="0.25">
      <c r="A2222">
        <v>2744</v>
      </c>
      <c r="B2222" s="1">
        <v>43994</v>
      </c>
      <c r="C2222" t="s">
        <v>53</v>
      </c>
      <c r="D2222" t="s">
        <v>81</v>
      </c>
      <c r="E2222" t="s">
        <v>30</v>
      </c>
      <c r="F2222" t="s">
        <v>31</v>
      </c>
      <c r="G2222" t="s">
        <v>32</v>
      </c>
      <c r="H2222" t="s">
        <v>55</v>
      </c>
      <c r="I2222" t="s">
        <v>57</v>
      </c>
      <c r="J2222" t="s">
        <v>70</v>
      </c>
      <c r="K2222" s="1">
        <v>19926</v>
      </c>
      <c r="L2222" t="s">
        <v>141</v>
      </c>
      <c r="M2222" t="s">
        <v>37</v>
      </c>
      <c r="N2222" t="s">
        <v>84</v>
      </c>
      <c r="O2222" t="s">
        <v>67</v>
      </c>
      <c r="P2222" t="s">
        <v>40</v>
      </c>
      <c r="Q2222">
        <v>4</v>
      </c>
      <c r="R2222" s="1">
        <v>45102</v>
      </c>
      <c r="S2222">
        <v>2</v>
      </c>
      <c r="T2222">
        <v>4</v>
      </c>
      <c r="U2222">
        <v>2</v>
      </c>
      <c r="V2222" s="1">
        <v>44863</v>
      </c>
      <c r="W2222" t="s">
        <v>68</v>
      </c>
      <c r="X2222" t="s">
        <v>51</v>
      </c>
      <c r="Y2222" t="s">
        <v>52</v>
      </c>
      <c r="Z2222">
        <v>5</v>
      </c>
      <c r="AA2222">
        <v>955.17</v>
      </c>
      <c r="AB2222">
        <v>66</v>
      </c>
    </row>
    <row r="2223" spans="1:28" x14ac:dyDescent="0.25">
      <c r="A2223">
        <v>2745</v>
      </c>
      <c r="B2223" s="1">
        <v>43490</v>
      </c>
      <c r="C2223" t="s">
        <v>53</v>
      </c>
      <c r="D2223" t="s">
        <v>54</v>
      </c>
      <c r="E2223" t="s">
        <v>30</v>
      </c>
      <c r="F2223" t="s">
        <v>31</v>
      </c>
      <c r="G2223" t="s">
        <v>56</v>
      </c>
      <c r="H2223" t="s">
        <v>46</v>
      </c>
      <c r="I2223" t="s">
        <v>57</v>
      </c>
      <c r="J2223" t="s">
        <v>82</v>
      </c>
      <c r="K2223" s="1">
        <v>37010</v>
      </c>
      <c r="L2223" t="s">
        <v>151</v>
      </c>
      <c r="M2223" t="s">
        <v>37</v>
      </c>
      <c r="N2223" t="s">
        <v>49</v>
      </c>
      <c r="O2223" t="s">
        <v>77</v>
      </c>
      <c r="P2223" t="s">
        <v>40</v>
      </c>
      <c r="Q2223">
        <v>5</v>
      </c>
      <c r="R2223" s="1">
        <v>44939</v>
      </c>
      <c r="S2223">
        <v>1</v>
      </c>
      <c r="T2223">
        <v>2</v>
      </c>
      <c r="U2223">
        <v>2</v>
      </c>
      <c r="V2223" s="1">
        <v>44846</v>
      </c>
      <c r="W2223" t="s">
        <v>68</v>
      </c>
      <c r="X2223" t="s">
        <v>42</v>
      </c>
      <c r="Y2223" t="s">
        <v>43</v>
      </c>
      <c r="Z2223">
        <v>3</v>
      </c>
      <c r="AA2223">
        <v>542.55999999999995</v>
      </c>
      <c r="AB2223">
        <v>18</v>
      </c>
    </row>
    <row r="2224" spans="1:28" x14ac:dyDescent="0.25">
      <c r="A2224">
        <v>2746</v>
      </c>
      <c r="B2224" s="1">
        <v>44128</v>
      </c>
      <c r="C2224" t="s">
        <v>137</v>
      </c>
      <c r="D2224" t="s">
        <v>69</v>
      </c>
      <c r="E2224" t="s">
        <v>108</v>
      </c>
      <c r="F2224" t="s">
        <v>55</v>
      </c>
      <c r="G2224" t="s">
        <v>45</v>
      </c>
      <c r="H2224" t="s">
        <v>55</v>
      </c>
      <c r="I2224" t="s">
        <v>57</v>
      </c>
      <c r="J2224" t="s">
        <v>96</v>
      </c>
      <c r="K2224" s="1">
        <v>28262</v>
      </c>
      <c r="L2224" t="s">
        <v>36</v>
      </c>
      <c r="M2224" t="s">
        <v>37</v>
      </c>
      <c r="N2224" t="s">
        <v>49</v>
      </c>
      <c r="O2224" t="s">
        <v>39</v>
      </c>
      <c r="P2224" t="s">
        <v>40</v>
      </c>
      <c r="Q2224">
        <v>5</v>
      </c>
      <c r="R2224" s="1">
        <v>45120</v>
      </c>
      <c r="S2224">
        <v>4</v>
      </c>
      <c r="T2224">
        <v>4</v>
      </c>
      <c r="U2224">
        <v>5</v>
      </c>
      <c r="V2224" s="1">
        <v>44969</v>
      </c>
      <c r="W2224" t="s">
        <v>62</v>
      </c>
      <c r="X2224" t="s">
        <v>51</v>
      </c>
      <c r="Y2224" t="s">
        <v>52</v>
      </c>
      <c r="Z2224">
        <v>5</v>
      </c>
      <c r="AA2224">
        <v>399.23</v>
      </c>
      <c r="AB2224">
        <v>43</v>
      </c>
    </row>
    <row r="2225" spans="1:28" x14ac:dyDescent="0.25">
      <c r="A2225">
        <v>2747</v>
      </c>
      <c r="B2225" s="1">
        <v>43330</v>
      </c>
      <c r="C2225" t="s">
        <v>28</v>
      </c>
      <c r="D2225" t="s">
        <v>85</v>
      </c>
      <c r="E2225" t="s">
        <v>30</v>
      </c>
      <c r="F2225" t="s">
        <v>46</v>
      </c>
      <c r="G2225" t="s">
        <v>56</v>
      </c>
      <c r="H2225" t="s">
        <v>46</v>
      </c>
      <c r="I2225" t="s">
        <v>34</v>
      </c>
      <c r="J2225" t="s">
        <v>65</v>
      </c>
      <c r="K2225" s="1">
        <v>22243</v>
      </c>
      <c r="L2225" t="s">
        <v>36</v>
      </c>
      <c r="M2225" t="s">
        <v>37</v>
      </c>
      <c r="N2225" t="s">
        <v>49</v>
      </c>
      <c r="O2225" t="s">
        <v>67</v>
      </c>
      <c r="P2225" t="s">
        <v>40</v>
      </c>
      <c r="Q2225">
        <v>4</v>
      </c>
      <c r="R2225" s="1">
        <v>45059</v>
      </c>
      <c r="S2225">
        <v>3</v>
      </c>
      <c r="T2225">
        <v>1</v>
      </c>
      <c r="U2225">
        <v>5</v>
      </c>
      <c r="V2225" s="1">
        <v>44849</v>
      </c>
      <c r="W2225" t="s">
        <v>68</v>
      </c>
      <c r="X2225" t="s">
        <v>51</v>
      </c>
      <c r="Y2225" t="s">
        <v>43</v>
      </c>
      <c r="Z2225">
        <v>2</v>
      </c>
      <c r="AA2225">
        <v>677.74</v>
      </c>
      <c r="AB2225">
        <v>58</v>
      </c>
    </row>
    <row r="2226" spans="1:28" x14ac:dyDescent="0.25">
      <c r="A2226">
        <v>2748</v>
      </c>
      <c r="B2226" s="1">
        <v>44753</v>
      </c>
      <c r="C2226" t="s">
        <v>28</v>
      </c>
      <c r="D2226" t="s">
        <v>94</v>
      </c>
      <c r="E2226" t="s">
        <v>30</v>
      </c>
      <c r="F2226" t="s">
        <v>55</v>
      </c>
      <c r="G2226" t="s">
        <v>32</v>
      </c>
      <c r="H2226" t="s">
        <v>55</v>
      </c>
      <c r="I2226" t="s">
        <v>34</v>
      </c>
      <c r="J2226" t="s">
        <v>58</v>
      </c>
      <c r="K2226" s="1">
        <v>23543</v>
      </c>
      <c r="L2226" t="s">
        <v>36</v>
      </c>
      <c r="M2226" t="s">
        <v>37</v>
      </c>
      <c r="N2226" t="s">
        <v>49</v>
      </c>
      <c r="O2226" t="s">
        <v>39</v>
      </c>
      <c r="P2226" t="s">
        <v>40</v>
      </c>
      <c r="Q2226">
        <v>1</v>
      </c>
      <c r="R2226" s="1">
        <v>45142</v>
      </c>
      <c r="S2226">
        <v>5</v>
      </c>
      <c r="T2226">
        <v>2</v>
      </c>
      <c r="U2226">
        <v>5</v>
      </c>
      <c r="V2226" s="1">
        <v>44940</v>
      </c>
      <c r="W2226" t="s">
        <v>62</v>
      </c>
      <c r="X2226" t="s">
        <v>51</v>
      </c>
      <c r="Y2226" t="s">
        <v>63</v>
      </c>
      <c r="Z2226">
        <v>2</v>
      </c>
      <c r="AA2226">
        <v>301.42</v>
      </c>
      <c r="AB2226">
        <v>58</v>
      </c>
    </row>
    <row r="2227" spans="1:28" x14ac:dyDescent="0.25">
      <c r="A2227">
        <v>2749</v>
      </c>
      <c r="B2227" s="1">
        <v>43419</v>
      </c>
      <c r="C2227" t="s">
        <v>28</v>
      </c>
      <c r="D2227" t="s">
        <v>69</v>
      </c>
      <c r="E2227" t="s">
        <v>108</v>
      </c>
      <c r="F2227" t="s">
        <v>55</v>
      </c>
      <c r="G2227" t="s">
        <v>56</v>
      </c>
      <c r="H2227" t="s">
        <v>46</v>
      </c>
      <c r="I2227" t="s">
        <v>34</v>
      </c>
      <c r="J2227" t="s">
        <v>110</v>
      </c>
      <c r="K2227" s="1">
        <v>17996</v>
      </c>
      <c r="L2227" t="s">
        <v>36</v>
      </c>
      <c r="M2227" t="s">
        <v>37</v>
      </c>
      <c r="N2227" t="s">
        <v>72</v>
      </c>
      <c r="O2227" t="s">
        <v>39</v>
      </c>
      <c r="P2227" t="s">
        <v>40</v>
      </c>
      <c r="Q2227">
        <v>5</v>
      </c>
      <c r="R2227" s="1">
        <v>45101</v>
      </c>
      <c r="S2227">
        <v>5</v>
      </c>
      <c r="T2227">
        <v>3</v>
      </c>
      <c r="U2227">
        <v>4</v>
      </c>
      <c r="V2227" s="1">
        <v>44884</v>
      </c>
      <c r="W2227" t="s">
        <v>50</v>
      </c>
      <c r="X2227" t="s">
        <v>51</v>
      </c>
      <c r="Y2227" t="s">
        <v>43</v>
      </c>
      <c r="Z2227">
        <v>5</v>
      </c>
      <c r="AA2227">
        <v>149.65</v>
      </c>
      <c r="AB2227">
        <v>69</v>
      </c>
    </row>
    <row r="2228" spans="1:28" x14ac:dyDescent="0.25">
      <c r="A2228">
        <v>2750</v>
      </c>
      <c r="B2228" s="1">
        <v>44716</v>
      </c>
      <c r="C2228" t="s">
        <v>106</v>
      </c>
      <c r="D2228" t="s">
        <v>64</v>
      </c>
      <c r="E2228" t="s">
        <v>30</v>
      </c>
      <c r="F2228" t="s">
        <v>55</v>
      </c>
      <c r="G2228" t="s">
        <v>56</v>
      </c>
      <c r="H2228" t="s">
        <v>55</v>
      </c>
      <c r="I2228" t="s">
        <v>34</v>
      </c>
      <c r="J2228" t="s">
        <v>70</v>
      </c>
      <c r="K2228" s="1">
        <v>17991</v>
      </c>
      <c r="L2228" t="s">
        <v>36</v>
      </c>
      <c r="M2228" t="s">
        <v>48</v>
      </c>
      <c r="N2228" t="s">
        <v>84</v>
      </c>
      <c r="O2228" t="s">
        <v>77</v>
      </c>
      <c r="P2228" t="s">
        <v>40</v>
      </c>
      <c r="Q2228">
        <v>4</v>
      </c>
      <c r="R2228" s="1">
        <v>45118</v>
      </c>
      <c r="S2228">
        <v>3</v>
      </c>
      <c r="T2228">
        <v>4</v>
      </c>
      <c r="U2228">
        <v>4</v>
      </c>
      <c r="V2228" s="1">
        <v>44984</v>
      </c>
      <c r="W2228" t="s">
        <v>50</v>
      </c>
      <c r="X2228" t="s">
        <v>42</v>
      </c>
      <c r="Y2228" t="s">
        <v>73</v>
      </c>
      <c r="Z2228">
        <v>1</v>
      </c>
      <c r="AA2228">
        <v>462.45</v>
      </c>
      <c r="AB2228">
        <v>73</v>
      </c>
    </row>
    <row r="2229" spans="1:28" x14ac:dyDescent="0.25">
      <c r="A2229">
        <v>2752</v>
      </c>
      <c r="B2229" s="1">
        <v>44855</v>
      </c>
      <c r="C2229" t="s">
        <v>28</v>
      </c>
      <c r="D2229" t="s">
        <v>64</v>
      </c>
      <c r="E2229" t="s">
        <v>30</v>
      </c>
      <c r="F2229" t="s">
        <v>46</v>
      </c>
      <c r="G2229" t="s">
        <v>45</v>
      </c>
      <c r="H2229" t="s">
        <v>33</v>
      </c>
      <c r="I2229" t="s">
        <v>34</v>
      </c>
      <c r="J2229" t="s">
        <v>65</v>
      </c>
      <c r="K2229" s="1">
        <v>27908</v>
      </c>
      <c r="L2229" t="s">
        <v>36</v>
      </c>
      <c r="M2229" t="s">
        <v>48</v>
      </c>
      <c r="N2229" t="s">
        <v>49</v>
      </c>
      <c r="O2229" t="s">
        <v>77</v>
      </c>
      <c r="P2229" t="s">
        <v>40</v>
      </c>
      <c r="Q2229">
        <v>4</v>
      </c>
      <c r="R2229" s="1">
        <v>45053</v>
      </c>
      <c r="S2229">
        <v>3</v>
      </c>
      <c r="T2229">
        <v>5</v>
      </c>
      <c r="U2229">
        <v>1</v>
      </c>
      <c r="V2229" s="1">
        <v>44901</v>
      </c>
      <c r="W2229" t="s">
        <v>50</v>
      </c>
      <c r="X2229" t="s">
        <v>42</v>
      </c>
      <c r="Y2229" t="s">
        <v>52</v>
      </c>
      <c r="Z2229">
        <v>5</v>
      </c>
      <c r="AA2229">
        <v>450.64</v>
      </c>
      <c r="AB2229">
        <v>46</v>
      </c>
    </row>
    <row r="2230" spans="1:28" x14ac:dyDescent="0.25">
      <c r="A2230">
        <v>2753</v>
      </c>
      <c r="B2230" s="1">
        <v>44939</v>
      </c>
      <c r="C2230" t="s">
        <v>28</v>
      </c>
      <c r="D2230" t="s">
        <v>29</v>
      </c>
      <c r="E2230" t="s">
        <v>30</v>
      </c>
      <c r="F2230" t="s">
        <v>31</v>
      </c>
      <c r="G2230" t="s">
        <v>56</v>
      </c>
      <c r="H2230" t="s">
        <v>46</v>
      </c>
      <c r="I2230" t="s">
        <v>34</v>
      </c>
      <c r="J2230" t="s">
        <v>70</v>
      </c>
      <c r="K2230" s="1">
        <v>30844</v>
      </c>
      <c r="L2230" t="s">
        <v>36</v>
      </c>
      <c r="M2230" t="s">
        <v>37</v>
      </c>
      <c r="N2230" t="s">
        <v>72</v>
      </c>
      <c r="O2230" t="s">
        <v>39</v>
      </c>
      <c r="P2230" t="s">
        <v>40</v>
      </c>
      <c r="Q2230">
        <v>4</v>
      </c>
      <c r="R2230" s="1">
        <v>45051</v>
      </c>
      <c r="S2230">
        <v>3</v>
      </c>
      <c r="T2230">
        <v>1</v>
      </c>
      <c r="U2230">
        <v>4</v>
      </c>
      <c r="V2230" s="1">
        <v>44852</v>
      </c>
      <c r="W2230" t="s">
        <v>92</v>
      </c>
      <c r="X2230" t="s">
        <v>42</v>
      </c>
      <c r="Y2230" t="s">
        <v>63</v>
      </c>
      <c r="Z2230">
        <v>1</v>
      </c>
      <c r="AA2230">
        <v>437.7</v>
      </c>
      <c r="AB2230">
        <v>39</v>
      </c>
    </row>
    <row r="2231" spans="1:28" x14ac:dyDescent="0.25">
      <c r="A2231">
        <v>2754</v>
      </c>
      <c r="B2231" s="1">
        <v>43926</v>
      </c>
      <c r="C2231" t="s">
        <v>28</v>
      </c>
      <c r="D2231" t="s">
        <v>85</v>
      </c>
      <c r="E2231" t="s">
        <v>30</v>
      </c>
      <c r="F2231" t="s">
        <v>55</v>
      </c>
      <c r="G2231" t="s">
        <v>32</v>
      </c>
      <c r="H2231" t="s">
        <v>55</v>
      </c>
      <c r="I2231" t="s">
        <v>34</v>
      </c>
      <c r="J2231" t="s">
        <v>79</v>
      </c>
      <c r="K2231" s="1">
        <v>28250</v>
      </c>
      <c r="L2231" t="s">
        <v>36</v>
      </c>
      <c r="M2231" t="s">
        <v>48</v>
      </c>
      <c r="N2231" t="s">
        <v>60</v>
      </c>
      <c r="O2231" t="s">
        <v>67</v>
      </c>
      <c r="P2231" t="s">
        <v>40</v>
      </c>
      <c r="Q2231">
        <v>2</v>
      </c>
      <c r="R2231" s="1">
        <v>44971</v>
      </c>
      <c r="S2231">
        <v>1</v>
      </c>
      <c r="T2231">
        <v>5</v>
      </c>
      <c r="U2231">
        <v>1</v>
      </c>
      <c r="V2231" s="1">
        <v>45020</v>
      </c>
      <c r="W2231" t="s">
        <v>62</v>
      </c>
      <c r="X2231" t="s">
        <v>42</v>
      </c>
      <c r="Y2231" t="s">
        <v>43</v>
      </c>
      <c r="Z2231">
        <v>1</v>
      </c>
      <c r="AA2231">
        <v>823.08</v>
      </c>
      <c r="AB2231">
        <v>43</v>
      </c>
    </row>
    <row r="2232" spans="1:28" x14ac:dyDescent="0.25">
      <c r="A2232">
        <v>2755</v>
      </c>
      <c r="B2232" s="1">
        <v>44707</v>
      </c>
      <c r="C2232" t="s">
        <v>28</v>
      </c>
      <c r="D2232" t="s">
        <v>44</v>
      </c>
      <c r="E2232" t="s">
        <v>30</v>
      </c>
      <c r="F2232" t="s">
        <v>31</v>
      </c>
      <c r="G2232" t="s">
        <v>56</v>
      </c>
      <c r="H2232" t="s">
        <v>33</v>
      </c>
      <c r="I2232" t="s">
        <v>34</v>
      </c>
      <c r="J2232" t="s">
        <v>65</v>
      </c>
      <c r="K2232" s="1">
        <v>20413</v>
      </c>
      <c r="L2232" t="s">
        <v>36</v>
      </c>
      <c r="M2232" t="s">
        <v>48</v>
      </c>
      <c r="N2232" t="s">
        <v>60</v>
      </c>
      <c r="O2232" t="s">
        <v>61</v>
      </c>
      <c r="P2232" t="s">
        <v>40</v>
      </c>
      <c r="Q2232">
        <v>2</v>
      </c>
      <c r="R2232" s="1">
        <v>44910</v>
      </c>
      <c r="S2232">
        <v>5</v>
      </c>
      <c r="T2232">
        <v>5</v>
      </c>
      <c r="U2232">
        <v>4</v>
      </c>
      <c r="V2232" s="1">
        <v>44916</v>
      </c>
      <c r="W2232" t="s">
        <v>68</v>
      </c>
      <c r="X2232" t="s">
        <v>42</v>
      </c>
      <c r="Y2232" t="s">
        <v>63</v>
      </c>
      <c r="Z2232">
        <v>4</v>
      </c>
      <c r="AA2232">
        <v>118.68</v>
      </c>
      <c r="AB2232">
        <v>67</v>
      </c>
    </row>
    <row r="2233" spans="1:28" x14ac:dyDescent="0.25">
      <c r="A2233">
        <v>2756</v>
      </c>
      <c r="B2233" s="1">
        <v>44321</v>
      </c>
      <c r="C2233" t="s">
        <v>106</v>
      </c>
      <c r="D2233" t="s">
        <v>64</v>
      </c>
      <c r="E2233" t="s">
        <v>30</v>
      </c>
      <c r="F2233" t="s">
        <v>46</v>
      </c>
      <c r="G2233" t="s">
        <v>45</v>
      </c>
      <c r="H2233" t="s">
        <v>46</v>
      </c>
      <c r="I2233" t="s">
        <v>34</v>
      </c>
      <c r="J2233" t="s">
        <v>70</v>
      </c>
      <c r="K2233" s="1">
        <v>31614</v>
      </c>
      <c r="L2233" t="s">
        <v>36</v>
      </c>
      <c r="M2233" t="s">
        <v>48</v>
      </c>
      <c r="N2233" t="s">
        <v>38</v>
      </c>
      <c r="O2233" t="s">
        <v>77</v>
      </c>
      <c r="P2233" t="s">
        <v>40</v>
      </c>
      <c r="Q2233">
        <v>2</v>
      </c>
      <c r="R2233" s="1">
        <v>44864</v>
      </c>
      <c r="S2233">
        <v>1</v>
      </c>
      <c r="T2233">
        <v>3</v>
      </c>
      <c r="U2233">
        <v>1</v>
      </c>
      <c r="V2233" s="1">
        <v>45020</v>
      </c>
      <c r="W2233" t="s">
        <v>92</v>
      </c>
      <c r="X2233" t="s">
        <v>51</v>
      </c>
      <c r="Y2233" t="s">
        <v>63</v>
      </c>
      <c r="Z2233">
        <v>5</v>
      </c>
      <c r="AA2233">
        <v>120.79</v>
      </c>
      <c r="AB2233">
        <v>35</v>
      </c>
    </row>
    <row r="2234" spans="1:28" x14ac:dyDescent="0.25">
      <c r="A2234">
        <v>2758</v>
      </c>
      <c r="B2234" s="1">
        <v>43454</v>
      </c>
      <c r="C2234" t="s">
        <v>28</v>
      </c>
      <c r="D2234" t="s">
        <v>64</v>
      </c>
      <c r="E2234" t="s">
        <v>108</v>
      </c>
      <c r="F2234" t="s">
        <v>46</v>
      </c>
      <c r="G2234" t="s">
        <v>45</v>
      </c>
      <c r="H2234" t="s">
        <v>55</v>
      </c>
      <c r="I2234" t="s">
        <v>34</v>
      </c>
      <c r="J2234" t="s">
        <v>101</v>
      </c>
      <c r="K2234" s="1">
        <v>16845</v>
      </c>
      <c r="L2234" t="s">
        <v>36</v>
      </c>
      <c r="M2234" t="s">
        <v>48</v>
      </c>
      <c r="N2234" t="s">
        <v>60</v>
      </c>
      <c r="O2234" t="s">
        <v>77</v>
      </c>
      <c r="P2234" t="s">
        <v>40</v>
      </c>
      <c r="Q2234">
        <v>2</v>
      </c>
      <c r="R2234" s="1">
        <v>44972</v>
      </c>
      <c r="S2234">
        <v>1</v>
      </c>
      <c r="T2234">
        <v>3</v>
      </c>
      <c r="U2234">
        <v>1</v>
      </c>
      <c r="V2234" s="1">
        <v>45063</v>
      </c>
      <c r="W2234" t="s">
        <v>68</v>
      </c>
      <c r="X2234" t="s">
        <v>51</v>
      </c>
      <c r="Y2234" t="s">
        <v>52</v>
      </c>
      <c r="Z2234">
        <v>4</v>
      </c>
      <c r="AA2234">
        <v>100.17</v>
      </c>
      <c r="AB2234">
        <v>72</v>
      </c>
    </row>
    <row r="2235" spans="1:28" x14ac:dyDescent="0.25">
      <c r="A2235">
        <v>2759</v>
      </c>
      <c r="B2235" s="1">
        <v>43338</v>
      </c>
      <c r="C2235" t="s">
        <v>28</v>
      </c>
      <c r="D2235" t="s">
        <v>94</v>
      </c>
      <c r="E2235" t="s">
        <v>30</v>
      </c>
      <c r="F2235" t="s">
        <v>55</v>
      </c>
      <c r="G2235" t="s">
        <v>56</v>
      </c>
      <c r="H2235" t="s">
        <v>55</v>
      </c>
      <c r="I2235" t="s">
        <v>34</v>
      </c>
      <c r="J2235" t="s">
        <v>47</v>
      </c>
      <c r="K2235" s="1">
        <v>32632</v>
      </c>
      <c r="L2235" t="s">
        <v>36</v>
      </c>
      <c r="M2235" t="s">
        <v>48</v>
      </c>
      <c r="N2235" t="s">
        <v>38</v>
      </c>
      <c r="O2235" t="s">
        <v>77</v>
      </c>
      <c r="P2235" t="s">
        <v>40</v>
      </c>
      <c r="Q2235">
        <v>2</v>
      </c>
      <c r="R2235" s="1">
        <v>44871</v>
      </c>
      <c r="S2235">
        <v>3</v>
      </c>
      <c r="T2235">
        <v>1</v>
      </c>
      <c r="U2235">
        <v>3</v>
      </c>
      <c r="V2235" s="1">
        <v>45107</v>
      </c>
      <c r="W2235" t="s">
        <v>62</v>
      </c>
      <c r="X2235" t="s">
        <v>42</v>
      </c>
      <c r="Y2235" t="s">
        <v>52</v>
      </c>
      <c r="Z2235">
        <v>1</v>
      </c>
      <c r="AA2235">
        <v>662.8</v>
      </c>
      <c r="AB2235">
        <v>29</v>
      </c>
    </row>
    <row r="2236" spans="1:28" x14ac:dyDescent="0.25">
      <c r="A2236">
        <v>2760</v>
      </c>
      <c r="B2236" s="1">
        <v>44171</v>
      </c>
      <c r="C2236" t="s">
        <v>106</v>
      </c>
      <c r="D2236" t="s">
        <v>69</v>
      </c>
      <c r="E2236" t="s">
        <v>30</v>
      </c>
      <c r="F2236" t="s">
        <v>46</v>
      </c>
      <c r="G2236" t="s">
        <v>56</v>
      </c>
      <c r="H2236" t="s">
        <v>33</v>
      </c>
      <c r="I2236" t="s">
        <v>34</v>
      </c>
      <c r="J2236" t="s">
        <v>97</v>
      </c>
      <c r="K2236" s="1">
        <v>25404</v>
      </c>
      <c r="L2236" t="s">
        <v>36</v>
      </c>
      <c r="M2236" t="s">
        <v>48</v>
      </c>
      <c r="N2236" t="s">
        <v>60</v>
      </c>
      <c r="O2236" t="s">
        <v>61</v>
      </c>
      <c r="P2236" t="s">
        <v>40</v>
      </c>
      <c r="Q2236">
        <v>2</v>
      </c>
      <c r="R2236" s="1">
        <v>44830</v>
      </c>
      <c r="S2236">
        <v>2</v>
      </c>
      <c r="T2236">
        <v>1</v>
      </c>
      <c r="U2236">
        <v>4</v>
      </c>
      <c r="V2236" s="1">
        <v>45049</v>
      </c>
      <c r="W2236" t="s">
        <v>41</v>
      </c>
      <c r="X2236" t="s">
        <v>42</v>
      </c>
      <c r="Y2236" t="s">
        <v>63</v>
      </c>
      <c r="Z2236">
        <v>3</v>
      </c>
      <c r="AA2236">
        <v>287.58999999999997</v>
      </c>
      <c r="AB2236">
        <v>51</v>
      </c>
    </row>
    <row r="2237" spans="1:28" x14ac:dyDescent="0.25">
      <c r="A2237">
        <v>2761</v>
      </c>
      <c r="B2237" s="1">
        <v>44543</v>
      </c>
      <c r="C2237" t="s">
        <v>28</v>
      </c>
      <c r="D2237" t="s">
        <v>44</v>
      </c>
      <c r="E2237" t="s">
        <v>30</v>
      </c>
      <c r="F2237" t="s">
        <v>31</v>
      </c>
      <c r="G2237" t="s">
        <v>32</v>
      </c>
      <c r="H2237" t="s">
        <v>33</v>
      </c>
      <c r="I2237" t="s">
        <v>34</v>
      </c>
      <c r="J2237" t="s">
        <v>101</v>
      </c>
      <c r="K2237" s="1">
        <v>35468</v>
      </c>
      <c r="L2237" t="s">
        <v>36</v>
      </c>
      <c r="M2237" t="s">
        <v>37</v>
      </c>
      <c r="N2237" t="s">
        <v>84</v>
      </c>
      <c r="O2237" t="s">
        <v>67</v>
      </c>
      <c r="P2237" t="s">
        <v>40</v>
      </c>
      <c r="Q2237">
        <v>4</v>
      </c>
      <c r="R2237" s="1">
        <v>44972</v>
      </c>
      <c r="S2237">
        <v>1</v>
      </c>
      <c r="T2237">
        <v>4</v>
      </c>
      <c r="U2237">
        <v>3</v>
      </c>
      <c r="V2237" s="1">
        <v>44891</v>
      </c>
      <c r="W2237" t="s">
        <v>62</v>
      </c>
      <c r="X2237" t="s">
        <v>51</v>
      </c>
      <c r="Y2237" t="s">
        <v>52</v>
      </c>
      <c r="Z2237">
        <v>4</v>
      </c>
      <c r="AA2237">
        <v>653.32000000000005</v>
      </c>
      <c r="AB2237">
        <v>24</v>
      </c>
    </row>
    <row r="2238" spans="1:28" x14ac:dyDescent="0.25">
      <c r="A2238">
        <v>2762</v>
      </c>
      <c r="B2238" s="1">
        <v>44374</v>
      </c>
      <c r="C2238" t="s">
        <v>106</v>
      </c>
      <c r="D2238" t="s">
        <v>29</v>
      </c>
      <c r="E2238" t="s">
        <v>108</v>
      </c>
      <c r="F2238" t="s">
        <v>46</v>
      </c>
      <c r="G2238" t="s">
        <v>45</v>
      </c>
      <c r="H2238" t="s">
        <v>33</v>
      </c>
      <c r="I2238" t="s">
        <v>34</v>
      </c>
      <c r="J2238" t="s">
        <v>70</v>
      </c>
      <c r="K2238" s="1">
        <v>16415</v>
      </c>
      <c r="L2238" t="s">
        <v>36</v>
      </c>
      <c r="M2238" t="s">
        <v>37</v>
      </c>
      <c r="N2238" t="s">
        <v>84</v>
      </c>
      <c r="O2238" t="s">
        <v>61</v>
      </c>
      <c r="P2238" t="s">
        <v>40</v>
      </c>
      <c r="Q2238">
        <v>4</v>
      </c>
      <c r="R2238" s="1">
        <v>44934</v>
      </c>
      <c r="S2238">
        <v>3</v>
      </c>
      <c r="T2238">
        <v>1</v>
      </c>
      <c r="U2238">
        <v>2</v>
      </c>
      <c r="V2238" s="1">
        <v>45042</v>
      </c>
      <c r="W2238" t="s">
        <v>41</v>
      </c>
      <c r="X2238" t="s">
        <v>42</v>
      </c>
      <c r="Y2238" t="s">
        <v>43</v>
      </c>
      <c r="Z2238">
        <v>3</v>
      </c>
      <c r="AA2238">
        <v>254.85</v>
      </c>
      <c r="AB2238">
        <v>77</v>
      </c>
    </row>
    <row r="2239" spans="1:28" x14ac:dyDescent="0.25">
      <c r="A2239">
        <v>2763</v>
      </c>
      <c r="B2239" s="1">
        <v>43757</v>
      </c>
      <c r="C2239" t="s">
        <v>28</v>
      </c>
      <c r="D2239" t="s">
        <v>81</v>
      </c>
      <c r="E2239" t="s">
        <v>30</v>
      </c>
      <c r="F2239" t="s">
        <v>46</v>
      </c>
      <c r="G2239" t="s">
        <v>32</v>
      </c>
      <c r="H2239" t="s">
        <v>55</v>
      </c>
      <c r="I2239" t="s">
        <v>34</v>
      </c>
      <c r="J2239" t="s">
        <v>70</v>
      </c>
      <c r="K2239" s="1">
        <v>33376</v>
      </c>
      <c r="L2239" t="s">
        <v>36</v>
      </c>
      <c r="M2239" t="s">
        <v>37</v>
      </c>
      <c r="N2239" t="s">
        <v>49</v>
      </c>
      <c r="O2239" t="s">
        <v>61</v>
      </c>
      <c r="P2239" t="s">
        <v>40</v>
      </c>
      <c r="Q2239">
        <v>2</v>
      </c>
      <c r="R2239" s="1">
        <v>44778</v>
      </c>
      <c r="S2239">
        <v>4</v>
      </c>
      <c r="T2239">
        <v>2</v>
      </c>
      <c r="U2239">
        <v>4</v>
      </c>
      <c r="V2239" s="1">
        <v>44889</v>
      </c>
      <c r="W2239" t="s">
        <v>68</v>
      </c>
      <c r="X2239" t="s">
        <v>51</v>
      </c>
      <c r="Y2239" t="s">
        <v>63</v>
      </c>
      <c r="Z2239">
        <v>4</v>
      </c>
      <c r="AA2239">
        <v>430.35</v>
      </c>
      <c r="AB2239">
        <v>28</v>
      </c>
    </row>
    <row r="2240" spans="1:28" x14ac:dyDescent="0.25">
      <c r="A2240">
        <v>2764</v>
      </c>
      <c r="B2240" s="1">
        <v>44891</v>
      </c>
      <c r="C2240" t="s">
        <v>28</v>
      </c>
      <c r="D2240" t="s">
        <v>74</v>
      </c>
      <c r="E2240" t="s">
        <v>30</v>
      </c>
      <c r="F2240" t="s">
        <v>46</v>
      </c>
      <c r="G2240" t="s">
        <v>32</v>
      </c>
      <c r="H2240" t="s">
        <v>55</v>
      </c>
      <c r="I2240" t="s">
        <v>34</v>
      </c>
      <c r="J2240" t="s">
        <v>79</v>
      </c>
      <c r="K2240" s="1">
        <v>34052</v>
      </c>
      <c r="L2240" t="s">
        <v>36</v>
      </c>
      <c r="M2240" t="s">
        <v>48</v>
      </c>
      <c r="N2240" t="s">
        <v>72</v>
      </c>
      <c r="O2240" t="s">
        <v>61</v>
      </c>
      <c r="P2240" t="s">
        <v>40</v>
      </c>
      <c r="Q2240">
        <v>2</v>
      </c>
      <c r="R2240" s="1">
        <v>44856</v>
      </c>
      <c r="S2240">
        <v>2</v>
      </c>
      <c r="T2240">
        <v>4</v>
      </c>
      <c r="U2240">
        <v>3</v>
      </c>
      <c r="V2240" s="1">
        <v>45091</v>
      </c>
      <c r="W2240" t="s">
        <v>92</v>
      </c>
      <c r="X2240" t="s">
        <v>51</v>
      </c>
      <c r="Y2240" t="s">
        <v>52</v>
      </c>
      <c r="Z2240">
        <v>5</v>
      </c>
      <c r="AA2240">
        <v>755.77</v>
      </c>
      <c r="AB2240">
        <v>29</v>
      </c>
    </row>
    <row r="2241" spans="1:28" x14ac:dyDescent="0.25">
      <c r="A2241">
        <v>2765</v>
      </c>
      <c r="B2241" s="1">
        <v>43696</v>
      </c>
      <c r="C2241" t="s">
        <v>28</v>
      </c>
      <c r="D2241" t="s">
        <v>54</v>
      </c>
      <c r="E2241" t="s">
        <v>30</v>
      </c>
      <c r="F2241" t="s">
        <v>55</v>
      </c>
      <c r="G2241" t="s">
        <v>32</v>
      </c>
      <c r="H2241" t="s">
        <v>55</v>
      </c>
      <c r="I2241" t="s">
        <v>34</v>
      </c>
      <c r="J2241" t="s">
        <v>101</v>
      </c>
      <c r="K2241" s="1">
        <v>24662</v>
      </c>
      <c r="L2241" t="s">
        <v>36</v>
      </c>
      <c r="M2241" t="s">
        <v>48</v>
      </c>
      <c r="N2241" t="s">
        <v>72</v>
      </c>
      <c r="O2241" t="s">
        <v>39</v>
      </c>
      <c r="P2241" t="s">
        <v>40</v>
      </c>
      <c r="Q2241">
        <v>4</v>
      </c>
      <c r="R2241" s="1">
        <v>44931</v>
      </c>
      <c r="S2241">
        <v>3</v>
      </c>
      <c r="T2241">
        <v>1</v>
      </c>
      <c r="U2241">
        <v>3</v>
      </c>
      <c r="V2241" s="1">
        <v>45015</v>
      </c>
      <c r="W2241" t="s">
        <v>50</v>
      </c>
      <c r="X2241" t="s">
        <v>42</v>
      </c>
      <c r="Y2241" t="s">
        <v>52</v>
      </c>
      <c r="Z2241">
        <v>2</v>
      </c>
      <c r="AA2241">
        <v>529.91</v>
      </c>
      <c r="AB2241">
        <v>52</v>
      </c>
    </row>
    <row r="2242" spans="1:28" x14ac:dyDescent="0.25">
      <c r="A2242">
        <v>2766</v>
      </c>
      <c r="B2242" s="1">
        <v>43334</v>
      </c>
      <c r="C2242" t="s">
        <v>106</v>
      </c>
      <c r="D2242" t="s">
        <v>44</v>
      </c>
      <c r="E2242" t="s">
        <v>108</v>
      </c>
      <c r="F2242" t="s">
        <v>46</v>
      </c>
      <c r="G2242" t="s">
        <v>45</v>
      </c>
      <c r="H2242" t="s">
        <v>55</v>
      </c>
      <c r="I2242" t="s">
        <v>34</v>
      </c>
      <c r="J2242" t="s">
        <v>79</v>
      </c>
      <c r="K2242" s="1">
        <v>20999</v>
      </c>
      <c r="L2242" t="s">
        <v>36</v>
      </c>
      <c r="M2242" t="s">
        <v>37</v>
      </c>
      <c r="N2242" t="s">
        <v>49</v>
      </c>
      <c r="O2242" t="s">
        <v>67</v>
      </c>
      <c r="P2242" t="s">
        <v>40</v>
      </c>
      <c r="Q2242">
        <v>2</v>
      </c>
      <c r="R2242" s="1">
        <v>44826</v>
      </c>
      <c r="S2242">
        <v>3</v>
      </c>
      <c r="T2242">
        <v>5</v>
      </c>
      <c r="U2242">
        <v>5</v>
      </c>
      <c r="V2242" s="1">
        <v>45010</v>
      </c>
      <c r="W2242" t="s">
        <v>68</v>
      </c>
      <c r="X2242" t="s">
        <v>51</v>
      </c>
      <c r="Y2242" t="s">
        <v>63</v>
      </c>
      <c r="Z2242">
        <v>1</v>
      </c>
      <c r="AA2242">
        <v>440.14</v>
      </c>
      <c r="AB2242">
        <v>61</v>
      </c>
    </row>
    <row r="2243" spans="1:28" x14ac:dyDescent="0.25">
      <c r="A2243">
        <v>2767</v>
      </c>
      <c r="B2243" s="1">
        <v>44685</v>
      </c>
      <c r="C2243" t="s">
        <v>28</v>
      </c>
      <c r="D2243" t="s">
        <v>69</v>
      </c>
      <c r="E2243" t="s">
        <v>30</v>
      </c>
      <c r="F2243" t="s">
        <v>55</v>
      </c>
      <c r="G2243" t="s">
        <v>45</v>
      </c>
      <c r="H2243" t="s">
        <v>55</v>
      </c>
      <c r="I2243" t="s">
        <v>34</v>
      </c>
      <c r="J2243" t="s">
        <v>70</v>
      </c>
      <c r="K2243" s="1">
        <v>17913</v>
      </c>
      <c r="L2243" t="s">
        <v>36</v>
      </c>
      <c r="M2243" t="s">
        <v>37</v>
      </c>
      <c r="N2243" t="s">
        <v>84</v>
      </c>
      <c r="O2243" t="s">
        <v>77</v>
      </c>
      <c r="P2243" t="s">
        <v>40</v>
      </c>
      <c r="Q2243">
        <v>2</v>
      </c>
      <c r="R2243" s="1">
        <v>44909</v>
      </c>
      <c r="S2243">
        <v>3</v>
      </c>
      <c r="T2243">
        <v>3</v>
      </c>
      <c r="U2243">
        <v>4</v>
      </c>
      <c r="V2243" s="1">
        <v>44947</v>
      </c>
      <c r="W2243" t="s">
        <v>50</v>
      </c>
      <c r="X2243" t="s">
        <v>42</v>
      </c>
      <c r="Y2243" t="s">
        <v>73</v>
      </c>
      <c r="Z2243">
        <v>2</v>
      </c>
      <c r="AA2243">
        <v>972.3</v>
      </c>
      <c r="AB2243">
        <v>73</v>
      </c>
    </row>
    <row r="2244" spans="1:28" x14ac:dyDescent="0.25">
      <c r="A2244">
        <v>2768</v>
      </c>
      <c r="B2244" s="1">
        <v>44724</v>
      </c>
      <c r="C2244" t="s">
        <v>28</v>
      </c>
      <c r="D2244" t="s">
        <v>74</v>
      </c>
      <c r="E2244" t="s">
        <v>30</v>
      </c>
      <c r="F2244" t="s">
        <v>46</v>
      </c>
      <c r="G2244" t="s">
        <v>56</v>
      </c>
      <c r="H2244" t="s">
        <v>33</v>
      </c>
      <c r="I2244" t="s">
        <v>34</v>
      </c>
      <c r="J2244" t="s">
        <v>111</v>
      </c>
      <c r="K2244" s="1">
        <v>29637</v>
      </c>
      <c r="L2244" t="s">
        <v>36</v>
      </c>
      <c r="M2244" t="s">
        <v>48</v>
      </c>
      <c r="N2244" t="s">
        <v>84</v>
      </c>
      <c r="O2244" t="s">
        <v>67</v>
      </c>
      <c r="P2244" t="s">
        <v>40</v>
      </c>
      <c r="Q2244">
        <v>2</v>
      </c>
      <c r="R2244" s="1">
        <v>44793</v>
      </c>
      <c r="S2244">
        <v>2</v>
      </c>
      <c r="T2244">
        <v>1</v>
      </c>
      <c r="U2244">
        <v>5</v>
      </c>
      <c r="V2244" s="1">
        <v>44858</v>
      </c>
      <c r="W2244" t="s">
        <v>62</v>
      </c>
      <c r="X2244" t="s">
        <v>42</v>
      </c>
      <c r="Y2244" t="s">
        <v>52</v>
      </c>
      <c r="Z2244">
        <v>5</v>
      </c>
      <c r="AA2244">
        <v>176.6</v>
      </c>
      <c r="AB2244">
        <v>41</v>
      </c>
    </row>
    <row r="2245" spans="1:28" x14ac:dyDescent="0.25">
      <c r="A2245">
        <v>2769</v>
      </c>
      <c r="B2245" s="1">
        <v>43412</v>
      </c>
      <c r="C2245" t="s">
        <v>28</v>
      </c>
      <c r="D2245" t="s">
        <v>81</v>
      </c>
      <c r="E2245" t="s">
        <v>30</v>
      </c>
      <c r="F2245" t="s">
        <v>31</v>
      </c>
      <c r="G2245" t="s">
        <v>45</v>
      </c>
      <c r="H2245" t="s">
        <v>46</v>
      </c>
      <c r="I2245" t="s">
        <v>34</v>
      </c>
      <c r="J2245" t="s">
        <v>47</v>
      </c>
      <c r="K2245" s="1">
        <v>18506</v>
      </c>
      <c r="L2245" t="s">
        <v>36</v>
      </c>
      <c r="M2245" t="s">
        <v>48</v>
      </c>
      <c r="N2245" t="s">
        <v>60</v>
      </c>
      <c r="O2245" t="s">
        <v>39</v>
      </c>
      <c r="P2245" t="s">
        <v>40</v>
      </c>
      <c r="Q2245">
        <v>4</v>
      </c>
      <c r="R2245" s="1">
        <v>44780</v>
      </c>
      <c r="S2245">
        <v>3</v>
      </c>
      <c r="T2245">
        <v>1</v>
      </c>
      <c r="U2245">
        <v>3</v>
      </c>
      <c r="V2245" s="1">
        <v>45124</v>
      </c>
      <c r="W2245" t="s">
        <v>62</v>
      </c>
      <c r="X2245" t="s">
        <v>42</v>
      </c>
      <c r="Y2245" t="s">
        <v>63</v>
      </c>
      <c r="Z2245">
        <v>1</v>
      </c>
      <c r="AA2245">
        <v>747.74</v>
      </c>
      <c r="AB2245">
        <v>68</v>
      </c>
    </row>
    <row r="2246" spans="1:28" x14ac:dyDescent="0.25">
      <c r="A2246">
        <v>2770</v>
      </c>
      <c r="B2246" s="1">
        <v>44382</v>
      </c>
      <c r="C2246" t="s">
        <v>28</v>
      </c>
      <c r="D2246" t="s">
        <v>54</v>
      </c>
      <c r="E2246" t="s">
        <v>30</v>
      </c>
      <c r="F2246" t="s">
        <v>46</v>
      </c>
      <c r="G2246" t="s">
        <v>45</v>
      </c>
      <c r="H2246" t="s">
        <v>46</v>
      </c>
      <c r="I2246" t="s">
        <v>34</v>
      </c>
      <c r="J2246" t="s">
        <v>70</v>
      </c>
      <c r="K2246" s="1">
        <v>16760</v>
      </c>
      <c r="L2246" t="s">
        <v>36</v>
      </c>
      <c r="M2246" t="s">
        <v>48</v>
      </c>
      <c r="N2246" t="s">
        <v>72</v>
      </c>
      <c r="O2246" t="s">
        <v>77</v>
      </c>
      <c r="P2246" t="s">
        <v>40</v>
      </c>
      <c r="Q2246">
        <v>5</v>
      </c>
      <c r="R2246" s="1">
        <v>44982</v>
      </c>
      <c r="S2246">
        <v>1</v>
      </c>
      <c r="T2246">
        <v>2</v>
      </c>
      <c r="U2246">
        <v>3</v>
      </c>
      <c r="V2246" s="1">
        <v>45114</v>
      </c>
      <c r="W2246" t="s">
        <v>50</v>
      </c>
      <c r="X2246" t="s">
        <v>51</v>
      </c>
      <c r="Y2246" t="s">
        <v>73</v>
      </c>
      <c r="Z2246">
        <v>5</v>
      </c>
      <c r="AA2246">
        <v>451.03</v>
      </c>
      <c r="AB2246">
        <v>76</v>
      </c>
    </row>
    <row r="2247" spans="1:28" x14ac:dyDescent="0.25">
      <c r="A2247">
        <v>2771</v>
      </c>
      <c r="B2247" s="1">
        <v>44020</v>
      </c>
      <c r="C2247" t="s">
        <v>28</v>
      </c>
      <c r="D2247" t="s">
        <v>69</v>
      </c>
      <c r="E2247" t="s">
        <v>108</v>
      </c>
      <c r="F2247" t="s">
        <v>55</v>
      </c>
      <c r="G2247" t="s">
        <v>45</v>
      </c>
      <c r="H2247" t="s">
        <v>33</v>
      </c>
      <c r="I2247" t="s">
        <v>34</v>
      </c>
      <c r="J2247" t="s">
        <v>101</v>
      </c>
      <c r="K2247" s="1">
        <v>18332</v>
      </c>
      <c r="L2247" t="s">
        <v>36</v>
      </c>
      <c r="M2247" t="s">
        <v>48</v>
      </c>
      <c r="N2247" t="s">
        <v>60</v>
      </c>
      <c r="O2247" t="s">
        <v>77</v>
      </c>
      <c r="P2247" t="s">
        <v>40</v>
      </c>
      <c r="Q2247">
        <v>5</v>
      </c>
      <c r="R2247" s="1">
        <v>44954</v>
      </c>
      <c r="S2247">
        <v>2</v>
      </c>
      <c r="T2247">
        <v>4</v>
      </c>
      <c r="U2247">
        <v>2</v>
      </c>
      <c r="V2247" s="1">
        <v>44906</v>
      </c>
      <c r="W2247" t="s">
        <v>68</v>
      </c>
      <c r="X2247" t="s">
        <v>42</v>
      </c>
      <c r="Y2247" t="s">
        <v>52</v>
      </c>
      <c r="Z2247">
        <v>5</v>
      </c>
      <c r="AA2247">
        <v>255.16</v>
      </c>
      <c r="AB2247">
        <v>70</v>
      </c>
    </row>
    <row r="2248" spans="1:28" x14ac:dyDescent="0.25">
      <c r="A2248">
        <v>2772</v>
      </c>
      <c r="B2248" s="1">
        <v>43903</v>
      </c>
      <c r="C2248" t="s">
        <v>28</v>
      </c>
      <c r="D2248" t="s">
        <v>29</v>
      </c>
      <c r="E2248" t="s">
        <v>30</v>
      </c>
      <c r="F2248" t="s">
        <v>55</v>
      </c>
      <c r="G2248" t="s">
        <v>45</v>
      </c>
      <c r="H2248" t="s">
        <v>33</v>
      </c>
      <c r="I2248" t="s">
        <v>34</v>
      </c>
      <c r="J2248" t="s">
        <v>101</v>
      </c>
      <c r="K2248" s="1">
        <v>26769</v>
      </c>
      <c r="L2248" t="s">
        <v>36</v>
      </c>
      <c r="M2248" t="s">
        <v>48</v>
      </c>
      <c r="N2248" t="s">
        <v>60</v>
      </c>
      <c r="O2248" t="s">
        <v>67</v>
      </c>
      <c r="P2248" t="s">
        <v>40</v>
      </c>
      <c r="Q2248">
        <v>1</v>
      </c>
      <c r="R2248" s="1">
        <v>45041</v>
      </c>
      <c r="S2248">
        <v>2</v>
      </c>
      <c r="T2248">
        <v>4</v>
      </c>
      <c r="U2248">
        <v>5</v>
      </c>
      <c r="V2248" s="1">
        <v>44963</v>
      </c>
      <c r="W2248" t="s">
        <v>41</v>
      </c>
      <c r="X2248" t="s">
        <v>42</v>
      </c>
      <c r="Y2248" t="s">
        <v>73</v>
      </c>
      <c r="Z2248">
        <v>5</v>
      </c>
      <c r="AA2248">
        <v>258.08</v>
      </c>
      <c r="AB2248">
        <v>47</v>
      </c>
    </row>
    <row r="2249" spans="1:28" x14ac:dyDescent="0.25">
      <c r="A2249">
        <v>2773</v>
      </c>
      <c r="B2249" s="1">
        <v>44923</v>
      </c>
      <c r="C2249" t="s">
        <v>28</v>
      </c>
      <c r="D2249" t="s">
        <v>85</v>
      </c>
      <c r="E2249" t="s">
        <v>30</v>
      </c>
      <c r="F2249" t="s">
        <v>55</v>
      </c>
      <c r="G2249" t="s">
        <v>56</v>
      </c>
      <c r="H2249" t="s">
        <v>55</v>
      </c>
      <c r="I2249" t="s">
        <v>34</v>
      </c>
      <c r="J2249" t="s">
        <v>89</v>
      </c>
      <c r="K2249" s="1">
        <v>23548</v>
      </c>
      <c r="L2249" t="s">
        <v>36</v>
      </c>
      <c r="M2249" t="s">
        <v>48</v>
      </c>
      <c r="N2249" t="s">
        <v>38</v>
      </c>
      <c r="O2249" t="s">
        <v>39</v>
      </c>
      <c r="P2249" t="s">
        <v>40</v>
      </c>
      <c r="Q2249">
        <v>2</v>
      </c>
      <c r="R2249" s="1">
        <v>45075</v>
      </c>
      <c r="S2249">
        <v>2</v>
      </c>
      <c r="T2249">
        <v>5</v>
      </c>
      <c r="U2249">
        <v>4</v>
      </c>
      <c r="V2249" s="1">
        <v>44959</v>
      </c>
      <c r="W2249" t="s">
        <v>92</v>
      </c>
      <c r="X2249" t="s">
        <v>42</v>
      </c>
      <c r="Y2249" t="s">
        <v>63</v>
      </c>
      <c r="Z2249">
        <v>4</v>
      </c>
      <c r="AA2249">
        <v>697.67</v>
      </c>
      <c r="AB2249">
        <v>58</v>
      </c>
    </row>
    <row r="2250" spans="1:28" x14ac:dyDescent="0.25">
      <c r="A2250">
        <v>2774</v>
      </c>
      <c r="B2250" s="1">
        <v>43907</v>
      </c>
      <c r="C2250" t="s">
        <v>28</v>
      </c>
      <c r="D2250" t="s">
        <v>44</v>
      </c>
      <c r="E2250" t="s">
        <v>30</v>
      </c>
      <c r="F2250" t="s">
        <v>55</v>
      </c>
      <c r="G2250" t="s">
        <v>56</v>
      </c>
      <c r="H2250" t="s">
        <v>46</v>
      </c>
      <c r="I2250" t="s">
        <v>34</v>
      </c>
      <c r="J2250" t="s">
        <v>70</v>
      </c>
      <c r="K2250" s="1">
        <v>34125</v>
      </c>
      <c r="L2250" t="s">
        <v>36</v>
      </c>
      <c r="M2250" t="s">
        <v>48</v>
      </c>
      <c r="N2250" t="s">
        <v>60</v>
      </c>
      <c r="O2250" t="s">
        <v>77</v>
      </c>
      <c r="P2250" t="s">
        <v>40</v>
      </c>
      <c r="Q2250">
        <v>5</v>
      </c>
      <c r="R2250" s="1">
        <v>45074</v>
      </c>
      <c r="S2250">
        <v>1</v>
      </c>
      <c r="T2250">
        <v>5</v>
      </c>
      <c r="U2250">
        <v>3</v>
      </c>
      <c r="V2250" s="1">
        <v>45143</v>
      </c>
      <c r="W2250" t="s">
        <v>92</v>
      </c>
      <c r="X2250" t="s">
        <v>42</v>
      </c>
      <c r="Y2250" t="s">
        <v>73</v>
      </c>
      <c r="Z2250">
        <v>5</v>
      </c>
      <c r="AA2250">
        <v>694.23</v>
      </c>
      <c r="AB2250">
        <v>27</v>
      </c>
    </row>
    <row r="2251" spans="1:28" x14ac:dyDescent="0.25">
      <c r="A2251">
        <v>2775</v>
      </c>
      <c r="B2251" s="1">
        <v>44933</v>
      </c>
      <c r="C2251" t="s">
        <v>28</v>
      </c>
      <c r="D2251" t="s">
        <v>87</v>
      </c>
      <c r="E2251" t="s">
        <v>30</v>
      </c>
      <c r="F2251" t="s">
        <v>46</v>
      </c>
      <c r="G2251" t="s">
        <v>56</v>
      </c>
      <c r="H2251" t="s">
        <v>33</v>
      </c>
      <c r="I2251" t="s">
        <v>34</v>
      </c>
      <c r="J2251" t="s">
        <v>70</v>
      </c>
      <c r="K2251" s="1">
        <v>24157</v>
      </c>
      <c r="L2251" t="s">
        <v>36</v>
      </c>
      <c r="M2251" t="s">
        <v>37</v>
      </c>
      <c r="N2251" t="s">
        <v>38</v>
      </c>
      <c r="O2251" t="s">
        <v>61</v>
      </c>
      <c r="P2251" t="s">
        <v>40</v>
      </c>
      <c r="Q2251">
        <v>2</v>
      </c>
      <c r="R2251" s="1">
        <v>45142</v>
      </c>
      <c r="S2251">
        <v>1</v>
      </c>
      <c r="T2251">
        <v>4</v>
      </c>
      <c r="U2251">
        <v>3</v>
      </c>
      <c r="V2251" s="1">
        <v>44870</v>
      </c>
      <c r="W2251" t="s">
        <v>68</v>
      </c>
      <c r="X2251" t="s">
        <v>42</v>
      </c>
      <c r="Y2251" t="s">
        <v>52</v>
      </c>
      <c r="Z2251">
        <v>1</v>
      </c>
      <c r="AA2251">
        <v>703.45</v>
      </c>
      <c r="AB2251">
        <v>57</v>
      </c>
    </row>
    <row r="2252" spans="1:28" x14ac:dyDescent="0.25">
      <c r="A2252">
        <v>2776</v>
      </c>
      <c r="B2252" s="1">
        <v>44552</v>
      </c>
      <c r="C2252" t="s">
        <v>28</v>
      </c>
      <c r="D2252" t="s">
        <v>64</v>
      </c>
      <c r="E2252" t="s">
        <v>30</v>
      </c>
      <c r="F2252" t="s">
        <v>55</v>
      </c>
      <c r="G2252" t="s">
        <v>56</v>
      </c>
      <c r="H2252" t="s">
        <v>46</v>
      </c>
      <c r="I2252" t="s">
        <v>34</v>
      </c>
      <c r="J2252" t="s">
        <v>75</v>
      </c>
      <c r="K2252" s="1">
        <v>27431</v>
      </c>
      <c r="L2252" t="s">
        <v>36</v>
      </c>
      <c r="M2252" t="s">
        <v>48</v>
      </c>
      <c r="N2252" t="s">
        <v>38</v>
      </c>
      <c r="O2252" t="s">
        <v>61</v>
      </c>
      <c r="P2252" t="s">
        <v>40</v>
      </c>
      <c r="Q2252">
        <v>4</v>
      </c>
      <c r="R2252" s="1">
        <v>44921</v>
      </c>
      <c r="S2252">
        <v>5</v>
      </c>
      <c r="T2252">
        <v>3</v>
      </c>
      <c r="U2252">
        <v>5</v>
      </c>
      <c r="V2252" s="1">
        <v>45116</v>
      </c>
      <c r="W2252" t="s">
        <v>41</v>
      </c>
      <c r="X2252" t="s">
        <v>51</v>
      </c>
      <c r="Y2252" t="s">
        <v>52</v>
      </c>
      <c r="Z2252">
        <v>1</v>
      </c>
      <c r="AA2252">
        <v>134.44</v>
      </c>
      <c r="AB2252">
        <v>46</v>
      </c>
    </row>
    <row r="2253" spans="1:28" x14ac:dyDescent="0.25">
      <c r="A2253">
        <v>2777</v>
      </c>
      <c r="B2253" s="1">
        <v>43950</v>
      </c>
      <c r="C2253" t="s">
        <v>28</v>
      </c>
      <c r="D2253" t="s">
        <v>94</v>
      </c>
      <c r="E2253" t="s">
        <v>30</v>
      </c>
      <c r="F2253" t="s">
        <v>46</v>
      </c>
      <c r="G2253" t="s">
        <v>56</v>
      </c>
      <c r="H2253" t="s">
        <v>55</v>
      </c>
      <c r="I2253" t="s">
        <v>34</v>
      </c>
      <c r="J2253" t="s">
        <v>65</v>
      </c>
      <c r="K2253" s="1">
        <v>16284</v>
      </c>
      <c r="L2253" t="s">
        <v>36</v>
      </c>
      <c r="M2253" t="s">
        <v>48</v>
      </c>
      <c r="N2253" t="s">
        <v>49</v>
      </c>
      <c r="O2253" t="s">
        <v>61</v>
      </c>
      <c r="P2253" t="s">
        <v>40</v>
      </c>
      <c r="Q2253">
        <v>5</v>
      </c>
      <c r="R2253" s="1">
        <v>45140</v>
      </c>
      <c r="S2253">
        <v>5</v>
      </c>
      <c r="T2253">
        <v>1</v>
      </c>
      <c r="U2253">
        <v>3</v>
      </c>
      <c r="V2253" s="1">
        <v>45132</v>
      </c>
      <c r="W2253" t="s">
        <v>92</v>
      </c>
      <c r="X2253" t="s">
        <v>42</v>
      </c>
      <c r="Y2253" t="s">
        <v>43</v>
      </c>
      <c r="Z2253">
        <v>2</v>
      </c>
      <c r="AA2253">
        <v>458.37</v>
      </c>
      <c r="AB2253">
        <v>76</v>
      </c>
    </row>
    <row r="2254" spans="1:28" x14ac:dyDescent="0.25">
      <c r="A2254">
        <v>2778</v>
      </c>
      <c r="B2254" s="1">
        <v>44167</v>
      </c>
      <c r="C2254" t="s">
        <v>28</v>
      </c>
      <c r="D2254" t="s">
        <v>74</v>
      </c>
      <c r="E2254" t="s">
        <v>30</v>
      </c>
      <c r="F2254" t="s">
        <v>46</v>
      </c>
      <c r="G2254" t="s">
        <v>32</v>
      </c>
      <c r="H2254" t="s">
        <v>33</v>
      </c>
      <c r="I2254" t="s">
        <v>34</v>
      </c>
      <c r="J2254" t="s">
        <v>103</v>
      </c>
      <c r="K2254" s="1">
        <v>20148</v>
      </c>
      <c r="L2254" t="s">
        <v>36</v>
      </c>
      <c r="M2254" t="s">
        <v>48</v>
      </c>
      <c r="N2254" t="s">
        <v>84</v>
      </c>
      <c r="O2254" t="s">
        <v>77</v>
      </c>
      <c r="P2254" t="s">
        <v>40</v>
      </c>
      <c r="Q2254">
        <v>5</v>
      </c>
      <c r="R2254" s="1">
        <v>44976</v>
      </c>
      <c r="S2254">
        <v>1</v>
      </c>
      <c r="T2254">
        <v>1</v>
      </c>
      <c r="U2254">
        <v>4</v>
      </c>
      <c r="V2254" s="1">
        <v>44840</v>
      </c>
      <c r="W2254" t="s">
        <v>62</v>
      </c>
      <c r="X2254" t="s">
        <v>51</v>
      </c>
      <c r="Y2254" t="s">
        <v>43</v>
      </c>
      <c r="Z2254">
        <v>5</v>
      </c>
      <c r="AA2254">
        <v>594.73</v>
      </c>
      <c r="AB2254">
        <v>65</v>
      </c>
    </row>
    <row r="2255" spans="1:28" x14ac:dyDescent="0.25">
      <c r="A2255">
        <v>2779</v>
      </c>
      <c r="B2255" s="1">
        <v>44538</v>
      </c>
      <c r="C2255" t="s">
        <v>28</v>
      </c>
      <c r="D2255" t="s">
        <v>81</v>
      </c>
      <c r="E2255" t="s">
        <v>30</v>
      </c>
      <c r="F2255" t="s">
        <v>31</v>
      </c>
      <c r="G2255" t="s">
        <v>45</v>
      </c>
      <c r="H2255" t="s">
        <v>46</v>
      </c>
      <c r="I2255" t="s">
        <v>34</v>
      </c>
      <c r="J2255" t="s">
        <v>70</v>
      </c>
      <c r="K2255" s="1">
        <v>21017</v>
      </c>
      <c r="L2255" t="s">
        <v>36</v>
      </c>
      <c r="M2255" t="s">
        <v>48</v>
      </c>
      <c r="N2255" t="s">
        <v>49</v>
      </c>
      <c r="O2255" t="s">
        <v>67</v>
      </c>
      <c r="P2255" t="s">
        <v>40</v>
      </c>
      <c r="Q2255">
        <v>2</v>
      </c>
      <c r="R2255" s="1">
        <v>44801</v>
      </c>
      <c r="S2255">
        <v>4</v>
      </c>
      <c r="T2255">
        <v>1</v>
      </c>
      <c r="U2255">
        <v>1</v>
      </c>
      <c r="V2255" s="1">
        <v>44970</v>
      </c>
      <c r="W2255" t="s">
        <v>41</v>
      </c>
      <c r="X2255" t="s">
        <v>42</v>
      </c>
      <c r="Y2255" t="s">
        <v>63</v>
      </c>
      <c r="Z2255">
        <v>3</v>
      </c>
      <c r="AA2255">
        <v>330.68</v>
      </c>
      <c r="AB2255">
        <v>64</v>
      </c>
    </row>
    <row r="2256" spans="1:28" x14ac:dyDescent="0.25">
      <c r="A2256">
        <v>2780</v>
      </c>
      <c r="B2256" s="1">
        <v>44664</v>
      </c>
      <c r="C2256" t="s">
        <v>28</v>
      </c>
      <c r="D2256" t="s">
        <v>54</v>
      </c>
      <c r="E2256" t="s">
        <v>30</v>
      </c>
      <c r="F2256" t="s">
        <v>31</v>
      </c>
      <c r="G2256" t="s">
        <v>56</v>
      </c>
      <c r="H2256" t="s">
        <v>46</v>
      </c>
      <c r="I2256" t="s">
        <v>34</v>
      </c>
      <c r="J2256" t="s">
        <v>65</v>
      </c>
      <c r="K2256" s="1">
        <v>18744</v>
      </c>
      <c r="L2256" t="s">
        <v>36</v>
      </c>
      <c r="M2256" t="s">
        <v>48</v>
      </c>
      <c r="N2256" t="s">
        <v>38</v>
      </c>
      <c r="O2256" t="s">
        <v>67</v>
      </c>
      <c r="P2256" t="s">
        <v>40</v>
      </c>
      <c r="Q2256">
        <v>4</v>
      </c>
      <c r="R2256" s="1">
        <v>44802</v>
      </c>
      <c r="S2256">
        <v>3</v>
      </c>
      <c r="T2256">
        <v>5</v>
      </c>
      <c r="U2256">
        <v>2</v>
      </c>
      <c r="V2256" s="1">
        <v>44919</v>
      </c>
      <c r="W2256" t="s">
        <v>92</v>
      </c>
      <c r="X2256" t="s">
        <v>42</v>
      </c>
      <c r="Y2256" t="s">
        <v>52</v>
      </c>
      <c r="Z2256">
        <v>3</v>
      </c>
      <c r="AA2256">
        <v>625.69000000000005</v>
      </c>
      <c r="AB2256">
        <v>71</v>
      </c>
    </row>
    <row r="2257" spans="1:28" x14ac:dyDescent="0.25">
      <c r="A2257">
        <v>2781</v>
      </c>
      <c r="B2257" s="1">
        <v>44188</v>
      </c>
      <c r="C2257" t="s">
        <v>28</v>
      </c>
      <c r="D2257" t="s">
        <v>69</v>
      </c>
      <c r="E2257" t="s">
        <v>108</v>
      </c>
      <c r="F2257" t="s">
        <v>31</v>
      </c>
      <c r="G2257" t="s">
        <v>45</v>
      </c>
      <c r="H2257" t="s">
        <v>46</v>
      </c>
      <c r="I2257" t="s">
        <v>34</v>
      </c>
      <c r="J2257" t="s">
        <v>70</v>
      </c>
      <c r="K2257" s="1">
        <v>25498</v>
      </c>
      <c r="L2257" t="s">
        <v>36</v>
      </c>
      <c r="M2257" t="s">
        <v>48</v>
      </c>
      <c r="N2257" t="s">
        <v>84</v>
      </c>
      <c r="O2257" t="s">
        <v>77</v>
      </c>
      <c r="P2257" t="s">
        <v>40</v>
      </c>
      <c r="Q2257">
        <v>4</v>
      </c>
      <c r="R2257" s="1">
        <v>44969</v>
      </c>
      <c r="S2257">
        <v>1</v>
      </c>
      <c r="T2257">
        <v>2</v>
      </c>
      <c r="U2257">
        <v>2</v>
      </c>
      <c r="V2257" s="1">
        <v>44877</v>
      </c>
      <c r="W2257" t="s">
        <v>41</v>
      </c>
      <c r="X2257" t="s">
        <v>42</v>
      </c>
      <c r="Y2257" t="s">
        <v>63</v>
      </c>
      <c r="Z2257">
        <v>5</v>
      </c>
      <c r="AA2257">
        <v>437.26</v>
      </c>
      <c r="AB2257">
        <v>51</v>
      </c>
    </row>
    <row r="2258" spans="1:28" x14ac:dyDescent="0.25">
      <c r="A2258">
        <v>2782</v>
      </c>
      <c r="B2258" s="1">
        <v>43555</v>
      </c>
      <c r="C2258" t="s">
        <v>28</v>
      </c>
      <c r="D2258" t="s">
        <v>29</v>
      </c>
      <c r="E2258" t="s">
        <v>30</v>
      </c>
      <c r="F2258" t="s">
        <v>55</v>
      </c>
      <c r="G2258" t="s">
        <v>32</v>
      </c>
      <c r="H2258" t="s">
        <v>33</v>
      </c>
      <c r="I2258" t="s">
        <v>34</v>
      </c>
      <c r="J2258" t="s">
        <v>65</v>
      </c>
      <c r="K2258" s="1">
        <v>31946</v>
      </c>
      <c r="L2258" t="s">
        <v>36</v>
      </c>
      <c r="M2258" t="s">
        <v>37</v>
      </c>
      <c r="N2258" t="s">
        <v>72</v>
      </c>
      <c r="O2258" t="s">
        <v>61</v>
      </c>
      <c r="P2258" t="s">
        <v>40</v>
      </c>
      <c r="Q2258">
        <v>2</v>
      </c>
      <c r="R2258" s="1">
        <v>44841</v>
      </c>
      <c r="S2258">
        <v>3</v>
      </c>
      <c r="T2258">
        <v>5</v>
      </c>
      <c r="U2258">
        <v>3</v>
      </c>
      <c r="V2258" s="1">
        <v>44851</v>
      </c>
      <c r="W2258" t="s">
        <v>41</v>
      </c>
      <c r="X2258" t="s">
        <v>42</v>
      </c>
      <c r="Y2258" t="s">
        <v>73</v>
      </c>
      <c r="Z2258">
        <v>2</v>
      </c>
      <c r="AA2258">
        <v>134.99</v>
      </c>
      <c r="AB2258">
        <v>32</v>
      </c>
    </row>
    <row r="2259" spans="1:28" x14ac:dyDescent="0.25">
      <c r="A2259">
        <v>2783</v>
      </c>
      <c r="B2259" s="1">
        <v>45088</v>
      </c>
      <c r="C2259" t="s">
        <v>106</v>
      </c>
      <c r="D2259" t="s">
        <v>85</v>
      </c>
      <c r="E2259" t="s">
        <v>30</v>
      </c>
      <c r="F2259" t="s">
        <v>46</v>
      </c>
      <c r="G2259" t="s">
        <v>45</v>
      </c>
      <c r="H2259" t="s">
        <v>33</v>
      </c>
      <c r="I2259" t="s">
        <v>34</v>
      </c>
      <c r="J2259" t="s">
        <v>101</v>
      </c>
      <c r="K2259" s="1">
        <v>28419</v>
      </c>
      <c r="L2259" t="s">
        <v>36</v>
      </c>
      <c r="M2259" t="s">
        <v>48</v>
      </c>
      <c r="N2259" t="s">
        <v>38</v>
      </c>
      <c r="O2259" t="s">
        <v>67</v>
      </c>
      <c r="P2259" t="s">
        <v>40</v>
      </c>
      <c r="Q2259">
        <v>1</v>
      </c>
      <c r="R2259" s="1">
        <v>44932</v>
      </c>
      <c r="S2259">
        <v>3</v>
      </c>
      <c r="T2259">
        <v>1</v>
      </c>
      <c r="U2259">
        <v>1</v>
      </c>
      <c r="V2259" s="1">
        <v>45066</v>
      </c>
      <c r="W2259" t="s">
        <v>68</v>
      </c>
      <c r="X2259" t="s">
        <v>51</v>
      </c>
      <c r="Y2259" t="s">
        <v>52</v>
      </c>
      <c r="Z2259">
        <v>4</v>
      </c>
      <c r="AA2259">
        <v>880.21</v>
      </c>
      <c r="AB2259">
        <v>46</v>
      </c>
    </row>
    <row r="2260" spans="1:28" x14ac:dyDescent="0.25">
      <c r="A2260">
        <v>2784</v>
      </c>
      <c r="B2260" s="1">
        <v>44336</v>
      </c>
      <c r="C2260" t="s">
        <v>106</v>
      </c>
      <c r="D2260" t="s">
        <v>64</v>
      </c>
      <c r="E2260" t="s">
        <v>30</v>
      </c>
      <c r="F2260" t="s">
        <v>31</v>
      </c>
      <c r="G2260" t="s">
        <v>56</v>
      </c>
      <c r="H2260" t="s">
        <v>55</v>
      </c>
      <c r="I2260" t="s">
        <v>34</v>
      </c>
      <c r="J2260" t="s">
        <v>70</v>
      </c>
      <c r="K2260" s="1">
        <v>29653</v>
      </c>
      <c r="L2260" t="s">
        <v>36</v>
      </c>
      <c r="M2260" t="s">
        <v>48</v>
      </c>
      <c r="N2260" t="s">
        <v>38</v>
      </c>
      <c r="O2260" t="s">
        <v>77</v>
      </c>
      <c r="P2260" t="s">
        <v>40</v>
      </c>
      <c r="Q2260">
        <v>2</v>
      </c>
      <c r="R2260" s="1">
        <v>44935</v>
      </c>
      <c r="S2260">
        <v>4</v>
      </c>
      <c r="T2260">
        <v>3</v>
      </c>
      <c r="U2260">
        <v>4</v>
      </c>
      <c r="V2260" s="1">
        <v>44812</v>
      </c>
      <c r="W2260" t="s">
        <v>50</v>
      </c>
      <c r="X2260" t="s">
        <v>42</v>
      </c>
      <c r="Y2260" t="s">
        <v>63</v>
      </c>
      <c r="Z2260">
        <v>5</v>
      </c>
      <c r="AA2260">
        <v>427.99</v>
      </c>
      <c r="AB2260">
        <v>40</v>
      </c>
    </row>
    <row r="2261" spans="1:28" x14ac:dyDescent="0.25">
      <c r="A2261">
        <v>2785</v>
      </c>
      <c r="B2261" s="1">
        <v>44149</v>
      </c>
      <c r="C2261" t="s">
        <v>106</v>
      </c>
      <c r="D2261" t="s">
        <v>74</v>
      </c>
      <c r="E2261" t="s">
        <v>30</v>
      </c>
      <c r="F2261" t="s">
        <v>55</v>
      </c>
      <c r="G2261" t="s">
        <v>32</v>
      </c>
      <c r="H2261" t="s">
        <v>55</v>
      </c>
      <c r="I2261" t="s">
        <v>34</v>
      </c>
      <c r="J2261" t="s">
        <v>70</v>
      </c>
      <c r="K2261" s="1">
        <v>24659</v>
      </c>
      <c r="L2261" t="s">
        <v>36</v>
      </c>
      <c r="M2261" t="s">
        <v>48</v>
      </c>
      <c r="N2261" t="s">
        <v>49</v>
      </c>
      <c r="O2261" t="s">
        <v>39</v>
      </c>
      <c r="P2261" t="s">
        <v>40</v>
      </c>
      <c r="Q2261">
        <v>4</v>
      </c>
      <c r="R2261" s="1">
        <v>44788</v>
      </c>
      <c r="S2261">
        <v>3</v>
      </c>
      <c r="T2261">
        <v>1</v>
      </c>
      <c r="U2261">
        <v>5</v>
      </c>
      <c r="V2261" s="1">
        <v>44891</v>
      </c>
      <c r="W2261" t="s">
        <v>68</v>
      </c>
      <c r="X2261" t="s">
        <v>42</v>
      </c>
      <c r="Y2261" t="s">
        <v>63</v>
      </c>
      <c r="Z2261">
        <v>1</v>
      </c>
      <c r="AA2261">
        <v>925.68</v>
      </c>
      <c r="AB2261">
        <v>53</v>
      </c>
    </row>
    <row r="2262" spans="1:28" x14ac:dyDescent="0.25">
      <c r="A2262">
        <v>2786</v>
      </c>
      <c r="B2262" s="1">
        <v>43463</v>
      </c>
      <c r="C2262" t="s">
        <v>106</v>
      </c>
      <c r="D2262" t="s">
        <v>94</v>
      </c>
      <c r="E2262" t="s">
        <v>30</v>
      </c>
      <c r="F2262" t="s">
        <v>31</v>
      </c>
      <c r="G2262" t="s">
        <v>45</v>
      </c>
      <c r="H2262" t="s">
        <v>55</v>
      </c>
      <c r="I2262" t="s">
        <v>34</v>
      </c>
      <c r="J2262" t="s">
        <v>70</v>
      </c>
      <c r="K2262" s="1">
        <v>36720</v>
      </c>
      <c r="L2262" t="s">
        <v>36</v>
      </c>
      <c r="M2262" t="s">
        <v>37</v>
      </c>
      <c r="N2262" t="s">
        <v>84</v>
      </c>
      <c r="O2262" t="s">
        <v>39</v>
      </c>
      <c r="P2262" t="s">
        <v>40</v>
      </c>
      <c r="Q2262">
        <v>1</v>
      </c>
      <c r="R2262" s="1">
        <v>44902</v>
      </c>
      <c r="S2262">
        <v>4</v>
      </c>
      <c r="T2262">
        <v>3</v>
      </c>
      <c r="U2262">
        <v>1</v>
      </c>
      <c r="V2262" s="1">
        <v>45093</v>
      </c>
      <c r="W2262" t="s">
        <v>92</v>
      </c>
      <c r="X2262" t="s">
        <v>51</v>
      </c>
      <c r="Y2262" t="s">
        <v>52</v>
      </c>
      <c r="Z2262">
        <v>4</v>
      </c>
      <c r="AA2262">
        <v>485.05</v>
      </c>
      <c r="AB2262">
        <v>18</v>
      </c>
    </row>
    <row r="2263" spans="1:28" x14ac:dyDescent="0.25">
      <c r="A2263">
        <v>2787</v>
      </c>
      <c r="B2263" s="1">
        <v>44308</v>
      </c>
      <c r="C2263" t="s">
        <v>106</v>
      </c>
      <c r="D2263" t="s">
        <v>74</v>
      </c>
      <c r="E2263" t="s">
        <v>30</v>
      </c>
      <c r="F2263" t="s">
        <v>31</v>
      </c>
      <c r="G2263" t="s">
        <v>45</v>
      </c>
      <c r="H2263" t="s">
        <v>55</v>
      </c>
      <c r="I2263" t="s">
        <v>34</v>
      </c>
      <c r="J2263" t="s">
        <v>82</v>
      </c>
      <c r="K2263" s="1">
        <v>17877</v>
      </c>
      <c r="L2263" t="s">
        <v>36</v>
      </c>
      <c r="M2263" t="s">
        <v>37</v>
      </c>
      <c r="N2263" t="s">
        <v>38</v>
      </c>
      <c r="O2263" t="s">
        <v>77</v>
      </c>
      <c r="P2263" t="s">
        <v>40</v>
      </c>
      <c r="Q2263">
        <v>4</v>
      </c>
      <c r="R2263" s="1">
        <v>45026</v>
      </c>
      <c r="S2263">
        <v>4</v>
      </c>
      <c r="T2263">
        <v>2</v>
      </c>
      <c r="U2263">
        <v>5</v>
      </c>
      <c r="V2263" s="1">
        <v>45034</v>
      </c>
      <c r="W2263" t="s">
        <v>68</v>
      </c>
      <c r="X2263" t="s">
        <v>51</v>
      </c>
      <c r="Y2263" t="s">
        <v>73</v>
      </c>
      <c r="Z2263">
        <v>5</v>
      </c>
      <c r="AA2263">
        <v>720.07</v>
      </c>
      <c r="AB2263">
        <v>73</v>
      </c>
    </row>
    <row r="2264" spans="1:28" x14ac:dyDescent="0.25">
      <c r="A2264">
        <v>2788</v>
      </c>
      <c r="B2264" s="1">
        <v>45080</v>
      </c>
      <c r="C2264" t="s">
        <v>106</v>
      </c>
      <c r="D2264" t="s">
        <v>81</v>
      </c>
      <c r="E2264" t="s">
        <v>108</v>
      </c>
      <c r="F2264" t="s">
        <v>31</v>
      </c>
      <c r="G2264" t="s">
        <v>32</v>
      </c>
      <c r="H2264" t="s">
        <v>55</v>
      </c>
      <c r="I2264" t="s">
        <v>34</v>
      </c>
      <c r="J2264" t="s">
        <v>96</v>
      </c>
      <c r="K2264" s="1">
        <v>17936</v>
      </c>
      <c r="L2264" t="s">
        <v>36</v>
      </c>
      <c r="M2264" t="s">
        <v>37</v>
      </c>
      <c r="N2264" t="s">
        <v>72</v>
      </c>
      <c r="O2264" t="s">
        <v>39</v>
      </c>
      <c r="P2264" t="s">
        <v>40</v>
      </c>
      <c r="Q2264">
        <v>1</v>
      </c>
      <c r="R2264" s="1">
        <v>45075</v>
      </c>
      <c r="S2264">
        <v>4</v>
      </c>
      <c r="T2264">
        <v>1</v>
      </c>
      <c r="U2264">
        <v>3</v>
      </c>
      <c r="V2264" s="1">
        <v>44947</v>
      </c>
      <c r="W2264" t="s">
        <v>62</v>
      </c>
      <c r="X2264" t="s">
        <v>51</v>
      </c>
      <c r="Y2264" t="s">
        <v>52</v>
      </c>
      <c r="Z2264">
        <v>5</v>
      </c>
      <c r="AA2264">
        <v>161.15</v>
      </c>
      <c r="AB2264">
        <v>74</v>
      </c>
    </row>
    <row r="2265" spans="1:28" x14ac:dyDescent="0.25">
      <c r="A2265">
        <v>2789</v>
      </c>
      <c r="B2265" s="1">
        <v>44312</v>
      </c>
      <c r="C2265" t="s">
        <v>28</v>
      </c>
      <c r="D2265" t="s">
        <v>29</v>
      </c>
      <c r="E2265" t="s">
        <v>30</v>
      </c>
      <c r="F2265" t="s">
        <v>31</v>
      </c>
      <c r="G2265" t="s">
        <v>56</v>
      </c>
      <c r="H2265" t="s">
        <v>33</v>
      </c>
      <c r="I2265" t="s">
        <v>34</v>
      </c>
      <c r="J2265" t="s">
        <v>103</v>
      </c>
      <c r="K2265" s="1">
        <v>15496</v>
      </c>
      <c r="L2265" t="s">
        <v>36</v>
      </c>
      <c r="M2265" t="s">
        <v>48</v>
      </c>
      <c r="N2265" t="s">
        <v>84</v>
      </c>
      <c r="O2265" t="s">
        <v>77</v>
      </c>
      <c r="P2265" t="s">
        <v>40</v>
      </c>
      <c r="Q2265">
        <v>4</v>
      </c>
      <c r="R2265" s="1">
        <v>44898</v>
      </c>
      <c r="S2265">
        <v>1</v>
      </c>
      <c r="T2265">
        <v>2</v>
      </c>
      <c r="U2265">
        <v>2</v>
      </c>
      <c r="V2265" s="1">
        <v>45083</v>
      </c>
      <c r="W2265" t="s">
        <v>62</v>
      </c>
      <c r="X2265" t="s">
        <v>42</v>
      </c>
      <c r="Y2265" t="s">
        <v>63</v>
      </c>
      <c r="Z2265">
        <v>4</v>
      </c>
      <c r="AA2265">
        <v>899.17</v>
      </c>
      <c r="AB2265">
        <v>79</v>
      </c>
    </row>
    <row r="2266" spans="1:28" x14ac:dyDescent="0.25">
      <c r="A2266">
        <v>2790</v>
      </c>
      <c r="B2266" s="1">
        <v>43585</v>
      </c>
      <c r="C2266" t="s">
        <v>28</v>
      </c>
      <c r="D2266" t="s">
        <v>44</v>
      </c>
      <c r="E2266" t="s">
        <v>30</v>
      </c>
      <c r="F2266" t="s">
        <v>31</v>
      </c>
      <c r="G2266" t="s">
        <v>56</v>
      </c>
      <c r="H2266" t="s">
        <v>46</v>
      </c>
      <c r="I2266" t="s">
        <v>34</v>
      </c>
      <c r="J2266" t="s">
        <v>102</v>
      </c>
      <c r="K2266" s="1">
        <v>21770</v>
      </c>
      <c r="L2266" t="s">
        <v>36</v>
      </c>
      <c r="M2266" t="s">
        <v>48</v>
      </c>
      <c r="N2266" t="s">
        <v>49</v>
      </c>
      <c r="O2266" t="s">
        <v>39</v>
      </c>
      <c r="P2266" t="s">
        <v>40</v>
      </c>
      <c r="Q2266">
        <v>4</v>
      </c>
      <c r="R2266" s="1">
        <v>44929</v>
      </c>
      <c r="S2266">
        <v>1</v>
      </c>
      <c r="T2266">
        <v>5</v>
      </c>
      <c r="U2266">
        <v>2</v>
      </c>
      <c r="V2266" s="1">
        <v>44824</v>
      </c>
      <c r="W2266" t="s">
        <v>92</v>
      </c>
      <c r="X2266" t="s">
        <v>51</v>
      </c>
      <c r="Y2266" t="s">
        <v>52</v>
      </c>
      <c r="Z2266">
        <v>1</v>
      </c>
      <c r="AA2266">
        <v>438.31</v>
      </c>
      <c r="AB2266">
        <v>60</v>
      </c>
    </row>
    <row r="2267" spans="1:28" x14ac:dyDescent="0.25">
      <c r="A2267">
        <v>2791</v>
      </c>
      <c r="B2267" s="1">
        <v>44381</v>
      </c>
      <c r="C2267" t="s">
        <v>28</v>
      </c>
      <c r="D2267" t="s">
        <v>87</v>
      </c>
      <c r="E2267" t="s">
        <v>30</v>
      </c>
      <c r="F2267" t="s">
        <v>31</v>
      </c>
      <c r="G2267" t="s">
        <v>56</v>
      </c>
      <c r="H2267" t="s">
        <v>33</v>
      </c>
      <c r="I2267" t="s">
        <v>34</v>
      </c>
      <c r="J2267" t="s">
        <v>70</v>
      </c>
      <c r="K2267" s="1">
        <v>17103</v>
      </c>
      <c r="L2267" t="s">
        <v>36</v>
      </c>
      <c r="M2267" t="s">
        <v>48</v>
      </c>
      <c r="N2267" t="s">
        <v>38</v>
      </c>
      <c r="O2267" t="s">
        <v>39</v>
      </c>
      <c r="P2267" t="s">
        <v>40</v>
      </c>
      <c r="Q2267">
        <v>2</v>
      </c>
      <c r="R2267" s="1">
        <v>44945</v>
      </c>
      <c r="S2267">
        <v>1</v>
      </c>
      <c r="T2267">
        <v>3</v>
      </c>
      <c r="U2267">
        <v>1</v>
      </c>
      <c r="V2267" s="1">
        <v>45024</v>
      </c>
      <c r="W2267" t="s">
        <v>92</v>
      </c>
      <c r="X2267" t="s">
        <v>42</v>
      </c>
      <c r="Y2267" t="s">
        <v>73</v>
      </c>
      <c r="Z2267">
        <v>3</v>
      </c>
      <c r="AA2267">
        <v>903.18</v>
      </c>
      <c r="AB2267">
        <v>75</v>
      </c>
    </row>
    <row r="2268" spans="1:28" x14ac:dyDescent="0.25">
      <c r="A2268">
        <v>2792</v>
      </c>
      <c r="B2268" s="1">
        <v>44981</v>
      </c>
      <c r="C2268" t="s">
        <v>28</v>
      </c>
      <c r="D2268" t="s">
        <v>81</v>
      </c>
      <c r="E2268" t="s">
        <v>30</v>
      </c>
      <c r="F2268" t="s">
        <v>46</v>
      </c>
      <c r="G2268" t="s">
        <v>45</v>
      </c>
      <c r="H2268" t="s">
        <v>33</v>
      </c>
      <c r="I2268" t="s">
        <v>34</v>
      </c>
      <c r="J2268" t="s">
        <v>79</v>
      </c>
      <c r="K2268" s="1">
        <v>19489</v>
      </c>
      <c r="L2268" t="s">
        <v>36</v>
      </c>
      <c r="M2268" t="s">
        <v>48</v>
      </c>
      <c r="N2268" t="s">
        <v>72</v>
      </c>
      <c r="O2268" t="s">
        <v>61</v>
      </c>
      <c r="P2268" t="s">
        <v>40</v>
      </c>
      <c r="Q2268">
        <v>1</v>
      </c>
      <c r="R2268" s="1">
        <v>44813</v>
      </c>
      <c r="S2268">
        <v>3</v>
      </c>
      <c r="T2268">
        <v>4</v>
      </c>
      <c r="U2268">
        <v>4</v>
      </c>
      <c r="V2268" s="1">
        <v>45067</v>
      </c>
      <c r="W2268" t="s">
        <v>68</v>
      </c>
      <c r="X2268" t="s">
        <v>51</v>
      </c>
      <c r="Y2268" t="s">
        <v>73</v>
      </c>
      <c r="Z2268">
        <v>2</v>
      </c>
      <c r="AA2268">
        <v>607.80999999999995</v>
      </c>
      <c r="AB2268">
        <v>70</v>
      </c>
    </row>
    <row r="2269" spans="1:28" x14ac:dyDescent="0.25">
      <c r="A2269">
        <v>2793</v>
      </c>
      <c r="B2269" s="1">
        <v>44257</v>
      </c>
      <c r="C2269" t="s">
        <v>28</v>
      </c>
      <c r="D2269" t="s">
        <v>54</v>
      </c>
      <c r="E2269" t="s">
        <v>30</v>
      </c>
      <c r="F2269" t="s">
        <v>55</v>
      </c>
      <c r="G2269" t="s">
        <v>45</v>
      </c>
      <c r="H2269" t="s">
        <v>55</v>
      </c>
      <c r="I2269" t="s">
        <v>34</v>
      </c>
      <c r="J2269" t="s">
        <v>105</v>
      </c>
      <c r="K2269" s="1">
        <v>29817</v>
      </c>
      <c r="L2269" t="s">
        <v>36</v>
      </c>
      <c r="M2269" t="s">
        <v>48</v>
      </c>
      <c r="N2269" t="s">
        <v>72</v>
      </c>
      <c r="O2269" t="s">
        <v>77</v>
      </c>
      <c r="P2269" t="s">
        <v>40</v>
      </c>
      <c r="Q2269">
        <v>1</v>
      </c>
      <c r="R2269" s="1">
        <v>45012</v>
      </c>
      <c r="S2269">
        <v>2</v>
      </c>
      <c r="T2269">
        <v>5</v>
      </c>
      <c r="U2269">
        <v>3</v>
      </c>
      <c r="V2269" s="1">
        <v>44843</v>
      </c>
      <c r="W2269" t="s">
        <v>62</v>
      </c>
      <c r="X2269" t="s">
        <v>51</v>
      </c>
      <c r="Y2269" t="s">
        <v>52</v>
      </c>
      <c r="Z2269">
        <v>1</v>
      </c>
      <c r="AA2269">
        <v>774.44</v>
      </c>
      <c r="AB2269">
        <v>40</v>
      </c>
    </row>
    <row r="2270" spans="1:28" x14ac:dyDescent="0.25">
      <c r="A2270">
        <v>2794</v>
      </c>
      <c r="B2270" s="1">
        <v>44557</v>
      </c>
      <c r="C2270" t="s">
        <v>28</v>
      </c>
      <c r="D2270" t="s">
        <v>94</v>
      </c>
      <c r="E2270" t="s">
        <v>30</v>
      </c>
      <c r="F2270" t="s">
        <v>31</v>
      </c>
      <c r="G2270" t="s">
        <v>56</v>
      </c>
      <c r="H2270" t="s">
        <v>33</v>
      </c>
      <c r="I2270" t="s">
        <v>34</v>
      </c>
      <c r="J2270" t="s">
        <v>70</v>
      </c>
      <c r="K2270" s="1">
        <v>27896</v>
      </c>
      <c r="L2270" t="s">
        <v>36</v>
      </c>
      <c r="M2270" t="s">
        <v>48</v>
      </c>
      <c r="N2270" t="s">
        <v>49</v>
      </c>
      <c r="O2270" t="s">
        <v>61</v>
      </c>
      <c r="P2270" t="s">
        <v>40</v>
      </c>
      <c r="Q2270">
        <v>5</v>
      </c>
      <c r="R2270" s="1">
        <v>44807</v>
      </c>
      <c r="S2270">
        <v>5</v>
      </c>
      <c r="T2270">
        <v>4</v>
      </c>
      <c r="U2270">
        <v>4</v>
      </c>
      <c r="V2270" s="1">
        <v>44936</v>
      </c>
      <c r="W2270" t="s">
        <v>50</v>
      </c>
      <c r="X2270" t="s">
        <v>42</v>
      </c>
      <c r="Y2270" t="s">
        <v>52</v>
      </c>
      <c r="Z2270">
        <v>3</v>
      </c>
      <c r="AA2270">
        <v>644.38</v>
      </c>
      <c r="AB2270">
        <v>45</v>
      </c>
    </row>
    <row r="2271" spans="1:28" x14ac:dyDescent="0.25">
      <c r="A2271">
        <v>2795</v>
      </c>
      <c r="B2271" s="1">
        <v>44752</v>
      </c>
      <c r="C2271" t="s">
        <v>28</v>
      </c>
      <c r="D2271" t="s">
        <v>85</v>
      </c>
      <c r="E2271" t="s">
        <v>30</v>
      </c>
      <c r="F2271" t="s">
        <v>46</v>
      </c>
      <c r="G2271" t="s">
        <v>32</v>
      </c>
      <c r="H2271" t="s">
        <v>33</v>
      </c>
      <c r="I2271" t="s">
        <v>34</v>
      </c>
      <c r="J2271" t="s">
        <v>75</v>
      </c>
      <c r="K2271" s="1">
        <v>17924</v>
      </c>
      <c r="L2271" t="s">
        <v>36</v>
      </c>
      <c r="M2271" t="s">
        <v>37</v>
      </c>
      <c r="N2271" t="s">
        <v>84</v>
      </c>
      <c r="O2271" t="s">
        <v>61</v>
      </c>
      <c r="P2271" t="s">
        <v>40</v>
      </c>
      <c r="Q2271">
        <v>4</v>
      </c>
      <c r="R2271" s="1">
        <v>45083</v>
      </c>
      <c r="S2271">
        <v>5</v>
      </c>
      <c r="T2271">
        <v>1</v>
      </c>
      <c r="U2271">
        <v>1</v>
      </c>
      <c r="V2271" s="1">
        <v>45046</v>
      </c>
      <c r="W2271" t="s">
        <v>50</v>
      </c>
      <c r="X2271" t="s">
        <v>42</v>
      </c>
      <c r="Y2271" t="s">
        <v>43</v>
      </c>
      <c r="Z2271">
        <v>4</v>
      </c>
      <c r="AA2271">
        <v>457.74</v>
      </c>
      <c r="AB2271">
        <v>73</v>
      </c>
    </row>
    <row r="2272" spans="1:28" x14ac:dyDescent="0.25">
      <c r="A2272">
        <v>2796</v>
      </c>
      <c r="B2272" s="1">
        <v>44823</v>
      </c>
      <c r="C2272" t="s">
        <v>28</v>
      </c>
      <c r="D2272" t="s">
        <v>64</v>
      </c>
      <c r="E2272" t="s">
        <v>30</v>
      </c>
      <c r="F2272" t="s">
        <v>31</v>
      </c>
      <c r="G2272" t="s">
        <v>45</v>
      </c>
      <c r="H2272" t="s">
        <v>55</v>
      </c>
      <c r="I2272" t="s">
        <v>34</v>
      </c>
      <c r="J2272" t="s">
        <v>79</v>
      </c>
      <c r="K2272" s="1">
        <v>33482</v>
      </c>
      <c r="L2272" t="s">
        <v>36</v>
      </c>
      <c r="M2272" t="s">
        <v>37</v>
      </c>
      <c r="N2272" t="s">
        <v>84</v>
      </c>
      <c r="O2272" t="s">
        <v>67</v>
      </c>
      <c r="P2272" t="s">
        <v>40</v>
      </c>
      <c r="Q2272">
        <v>1</v>
      </c>
      <c r="R2272" s="1">
        <v>45143</v>
      </c>
      <c r="S2272">
        <v>2</v>
      </c>
      <c r="T2272">
        <v>4</v>
      </c>
      <c r="U2272">
        <v>2</v>
      </c>
      <c r="V2272" s="1">
        <v>44853</v>
      </c>
      <c r="W2272" t="s">
        <v>92</v>
      </c>
      <c r="X2272" t="s">
        <v>51</v>
      </c>
      <c r="Y2272" t="s">
        <v>52</v>
      </c>
      <c r="Z2272">
        <v>2</v>
      </c>
      <c r="AA2272">
        <v>840.27</v>
      </c>
      <c r="AB2272">
        <v>31</v>
      </c>
    </row>
    <row r="2273" spans="1:28" x14ac:dyDescent="0.25">
      <c r="A2273">
        <v>2797</v>
      </c>
      <c r="B2273" s="1">
        <v>44346</v>
      </c>
      <c r="C2273" t="s">
        <v>28</v>
      </c>
      <c r="D2273" t="s">
        <v>74</v>
      </c>
      <c r="E2273" t="s">
        <v>30</v>
      </c>
      <c r="F2273" t="s">
        <v>31</v>
      </c>
      <c r="G2273" t="s">
        <v>45</v>
      </c>
      <c r="H2273" t="s">
        <v>33</v>
      </c>
      <c r="I2273" t="s">
        <v>34</v>
      </c>
      <c r="J2273" t="s">
        <v>47</v>
      </c>
      <c r="K2273" s="1">
        <v>23694</v>
      </c>
      <c r="L2273" t="s">
        <v>36</v>
      </c>
      <c r="M2273" t="s">
        <v>48</v>
      </c>
      <c r="N2273" t="s">
        <v>60</v>
      </c>
      <c r="O2273" t="s">
        <v>67</v>
      </c>
      <c r="P2273" t="s">
        <v>78</v>
      </c>
      <c r="Q2273">
        <v>1</v>
      </c>
      <c r="R2273" s="1">
        <v>44778</v>
      </c>
      <c r="S2273">
        <v>2</v>
      </c>
      <c r="T2273">
        <v>1</v>
      </c>
      <c r="U2273">
        <v>2</v>
      </c>
      <c r="V2273" s="1">
        <v>44913</v>
      </c>
      <c r="W2273" t="s">
        <v>92</v>
      </c>
      <c r="X2273" t="s">
        <v>51</v>
      </c>
      <c r="Y2273" t="s">
        <v>43</v>
      </c>
      <c r="Z2273">
        <v>1</v>
      </c>
      <c r="AA2273">
        <v>559.59</v>
      </c>
      <c r="AB2273">
        <v>57</v>
      </c>
    </row>
    <row r="2274" spans="1:28" x14ac:dyDescent="0.25">
      <c r="A2274">
        <v>2798</v>
      </c>
      <c r="B2274" s="1">
        <v>43928</v>
      </c>
      <c r="C2274" t="s">
        <v>28</v>
      </c>
      <c r="D2274" t="s">
        <v>69</v>
      </c>
      <c r="E2274" t="s">
        <v>30</v>
      </c>
      <c r="F2274" t="s">
        <v>31</v>
      </c>
      <c r="G2274" t="s">
        <v>45</v>
      </c>
      <c r="H2274" t="s">
        <v>46</v>
      </c>
      <c r="I2274" t="s">
        <v>34</v>
      </c>
      <c r="J2274" t="s">
        <v>79</v>
      </c>
      <c r="K2274" s="1">
        <v>25340</v>
      </c>
      <c r="L2274" t="s">
        <v>36</v>
      </c>
      <c r="M2274" t="s">
        <v>48</v>
      </c>
      <c r="N2274" t="s">
        <v>84</v>
      </c>
      <c r="O2274" t="s">
        <v>77</v>
      </c>
      <c r="P2274" t="s">
        <v>40</v>
      </c>
      <c r="Q2274">
        <v>2</v>
      </c>
      <c r="R2274" s="1">
        <v>45075</v>
      </c>
      <c r="S2274">
        <v>3</v>
      </c>
      <c r="T2274">
        <v>4</v>
      </c>
      <c r="U2274">
        <v>2</v>
      </c>
      <c r="V2274" s="1">
        <v>45040</v>
      </c>
      <c r="W2274" t="s">
        <v>41</v>
      </c>
      <c r="X2274" t="s">
        <v>51</v>
      </c>
      <c r="Y2274" t="s">
        <v>63</v>
      </c>
      <c r="Z2274">
        <v>1</v>
      </c>
      <c r="AA2274">
        <v>840.65</v>
      </c>
      <c r="AB2274">
        <v>51</v>
      </c>
    </row>
    <row r="2275" spans="1:28" x14ac:dyDescent="0.25">
      <c r="A2275">
        <v>2799</v>
      </c>
      <c r="B2275" s="1">
        <v>44306</v>
      </c>
      <c r="C2275" t="s">
        <v>28</v>
      </c>
      <c r="D2275" t="s">
        <v>29</v>
      </c>
      <c r="E2275" t="s">
        <v>30</v>
      </c>
      <c r="F2275" t="s">
        <v>46</v>
      </c>
      <c r="G2275" t="s">
        <v>45</v>
      </c>
      <c r="H2275" t="s">
        <v>46</v>
      </c>
      <c r="I2275" t="s">
        <v>34</v>
      </c>
      <c r="J2275" t="s">
        <v>79</v>
      </c>
      <c r="K2275" s="1">
        <v>32194</v>
      </c>
      <c r="L2275" t="s">
        <v>36</v>
      </c>
      <c r="M2275" t="s">
        <v>48</v>
      </c>
      <c r="N2275" t="s">
        <v>38</v>
      </c>
      <c r="O2275" t="s">
        <v>77</v>
      </c>
      <c r="P2275" t="s">
        <v>40</v>
      </c>
      <c r="Q2275">
        <v>2</v>
      </c>
      <c r="R2275" s="1">
        <v>44958</v>
      </c>
      <c r="S2275">
        <v>2</v>
      </c>
      <c r="T2275">
        <v>1</v>
      </c>
      <c r="U2275">
        <v>1</v>
      </c>
      <c r="V2275" s="1">
        <v>45135</v>
      </c>
      <c r="W2275" t="s">
        <v>92</v>
      </c>
      <c r="X2275" t="s">
        <v>42</v>
      </c>
      <c r="Y2275" t="s">
        <v>52</v>
      </c>
      <c r="Z2275">
        <v>1</v>
      </c>
      <c r="AA2275">
        <v>543.46</v>
      </c>
      <c r="AB2275">
        <v>33</v>
      </c>
    </row>
    <row r="2276" spans="1:28" x14ac:dyDescent="0.25">
      <c r="A2276">
        <v>2800</v>
      </c>
      <c r="B2276" s="1">
        <v>43679</v>
      </c>
      <c r="C2276" t="s">
        <v>28</v>
      </c>
      <c r="D2276" t="s">
        <v>44</v>
      </c>
      <c r="E2276" t="s">
        <v>30</v>
      </c>
      <c r="F2276" t="s">
        <v>31</v>
      </c>
      <c r="G2276" t="s">
        <v>56</v>
      </c>
      <c r="H2276" t="s">
        <v>33</v>
      </c>
      <c r="I2276" t="s">
        <v>34</v>
      </c>
      <c r="J2276" t="s">
        <v>65</v>
      </c>
      <c r="K2276" s="1">
        <v>17724</v>
      </c>
      <c r="L2276" t="s">
        <v>36</v>
      </c>
      <c r="M2276" t="s">
        <v>48</v>
      </c>
      <c r="N2276" t="s">
        <v>72</v>
      </c>
      <c r="O2276" t="s">
        <v>67</v>
      </c>
      <c r="P2276" t="s">
        <v>40</v>
      </c>
      <c r="Q2276">
        <v>1</v>
      </c>
      <c r="R2276" s="1">
        <v>45097</v>
      </c>
      <c r="S2276">
        <v>1</v>
      </c>
      <c r="T2276">
        <v>2</v>
      </c>
      <c r="U2276">
        <v>2</v>
      </c>
      <c r="V2276" s="1">
        <v>44915</v>
      </c>
      <c r="W2276" t="s">
        <v>50</v>
      </c>
      <c r="X2276" t="s">
        <v>51</v>
      </c>
      <c r="Y2276" t="s">
        <v>52</v>
      </c>
      <c r="Z2276">
        <v>1</v>
      </c>
      <c r="AA2276">
        <v>729.03</v>
      </c>
      <c r="AB2276">
        <v>71</v>
      </c>
    </row>
    <row r="2277" spans="1:28" x14ac:dyDescent="0.25">
      <c r="A2277">
        <v>2801</v>
      </c>
      <c r="B2277" s="1">
        <v>44572</v>
      </c>
      <c r="C2277" t="s">
        <v>28</v>
      </c>
      <c r="D2277" t="s">
        <v>87</v>
      </c>
      <c r="E2277" t="s">
        <v>30</v>
      </c>
      <c r="F2277" t="s">
        <v>55</v>
      </c>
      <c r="G2277" t="s">
        <v>32</v>
      </c>
      <c r="H2277" t="s">
        <v>33</v>
      </c>
      <c r="I2277" t="s">
        <v>34</v>
      </c>
      <c r="J2277" t="s">
        <v>70</v>
      </c>
      <c r="K2277" s="1">
        <v>34970</v>
      </c>
      <c r="L2277" t="s">
        <v>36</v>
      </c>
      <c r="M2277" t="s">
        <v>48</v>
      </c>
      <c r="N2277" t="s">
        <v>38</v>
      </c>
      <c r="O2277" t="s">
        <v>77</v>
      </c>
      <c r="P2277" t="s">
        <v>40</v>
      </c>
      <c r="Q2277">
        <v>5</v>
      </c>
      <c r="R2277" s="1">
        <v>44824</v>
      </c>
      <c r="S2277">
        <v>1</v>
      </c>
      <c r="T2277">
        <v>3</v>
      </c>
      <c r="U2277">
        <v>4</v>
      </c>
      <c r="V2277" s="1">
        <v>45091</v>
      </c>
      <c r="W2277" t="s">
        <v>41</v>
      </c>
      <c r="X2277" t="s">
        <v>51</v>
      </c>
      <c r="Y2277" t="s">
        <v>52</v>
      </c>
      <c r="Z2277">
        <v>4</v>
      </c>
      <c r="AA2277">
        <v>449.65</v>
      </c>
      <c r="AB2277">
        <v>27</v>
      </c>
    </row>
    <row r="2278" spans="1:28" x14ac:dyDescent="0.25">
      <c r="A2278">
        <v>2802</v>
      </c>
      <c r="B2278" s="1">
        <v>44150</v>
      </c>
      <c r="C2278" t="s">
        <v>28</v>
      </c>
      <c r="D2278" t="s">
        <v>81</v>
      </c>
      <c r="E2278" t="s">
        <v>30</v>
      </c>
      <c r="F2278" t="s">
        <v>31</v>
      </c>
      <c r="G2278" t="s">
        <v>32</v>
      </c>
      <c r="H2278" t="s">
        <v>46</v>
      </c>
      <c r="I2278" t="s">
        <v>34</v>
      </c>
      <c r="J2278" t="s">
        <v>65</v>
      </c>
      <c r="K2278" s="1">
        <v>28348</v>
      </c>
      <c r="L2278" t="s">
        <v>36</v>
      </c>
      <c r="M2278" t="s">
        <v>37</v>
      </c>
      <c r="N2278" t="s">
        <v>38</v>
      </c>
      <c r="O2278" t="s">
        <v>67</v>
      </c>
      <c r="P2278" t="s">
        <v>40</v>
      </c>
      <c r="Q2278">
        <v>4</v>
      </c>
      <c r="R2278" s="1">
        <v>45108</v>
      </c>
      <c r="S2278">
        <v>2</v>
      </c>
      <c r="T2278">
        <v>3</v>
      </c>
      <c r="U2278">
        <v>5</v>
      </c>
      <c r="V2278" s="1">
        <v>45037</v>
      </c>
      <c r="W2278" t="s">
        <v>68</v>
      </c>
      <c r="X2278" t="s">
        <v>51</v>
      </c>
      <c r="Y2278" t="s">
        <v>73</v>
      </c>
      <c r="Z2278">
        <v>3</v>
      </c>
      <c r="AA2278">
        <v>213.38</v>
      </c>
      <c r="AB2278">
        <v>43</v>
      </c>
    </row>
    <row r="2279" spans="1:28" x14ac:dyDescent="0.25">
      <c r="A2279">
        <v>2803</v>
      </c>
      <c r="B2279" s="1">
        <v>43959</v>
      </c>
      <c r="C2279" t="s">
        <v>28</v>
      </c>
      <c r="D2279" t="s">
        <v>54</v>
      </c>
      <c r="E2279" t="s">
        <v>30</v>
      </c>
      <c r="F2279" t="s">
        <v>46</v>
      </c>
      <c r="G2279" t="s">
        <v>56</v>
      </c>
      <c r="H2279" t="s">
        <v>46</v>
      </c>
      <c r="I2279" t="s">
        <v>34</v>
      </c>
      <c r="J2279" t="s">
        <v>65</v>
      </c>
      <c r="K2279" s="1">
        <v>23988</v>
      </c>
      <c r="L2279" t="s">
        <v>36</v>
      </c>
      <c r="M2279" t="s">
        <v>37</v>
      </c>
      <c r="N2279" t="s">
        <v>84</v>
      </c>
      <c r="O2279" t="s">
        <v>67</v>
      </c>
      <c r="P2279" t="s">
        <v>40</v>
      </c>
      <c r="Q2279">
        <v>5</v>
      </c>
      <c r="R2279" s="1">
        <v>44869</v>
      </c>
      <c r="S2279">
        <v>4</v>
      </c>
      <c r="T2279">
        <v>4</v>
      </c>
      <c r="U2279">
        <v>5</v>
      </c>
      <c r="V2279" s="1">
        <v>44955</v>
      </c>
      <c r="W2279" t="s">
        <v>41</v>
      </c>
      <c r="X2279" t="s">
        <v>42</v>
      </c>
      <c r="Y2279" t="s">
        <v>43</v>
      </c>
      <c r="Z2279">
        <v>4</v>
      </c>
      <c r="AA2279">
        <v>106.21</v>
      </c>
      <c r="AB2279">
        <v>55</v>
      </c>
    </row>
    <row r="2280" spans="1:28" x14ac:dyDescent="0.25">
      <c r="A2280">
        <v>2804</v>
      </c>
      <c r="B2280" s="1">
        <v>43534</v>
      </c>
      <c r="C2280" t="s">
        <v>106</v>
      </c>
      <c r="D2280" t="s">
        <v>85</v>
      </c>
      <c r="E2280" t="s">
        <v>30</v>
      </c>
      <c r="F2280" t="s">
        <v>46</v>
      </c>
      <c r="G2280" t="s">
        <v>56</v>
      </c>
      <c r="H2280" t="s">
        <v>55</v>
      </c>
      <c r="I2280" t="s">
        <v>34</v>
      </c>
      <c r="J2280" t="s">
        <v>96</v>
      </c>
      <c r="K2280" s="1">
        <v>19419</v>
      </c>
      <c r="L2280" t="s">
        <v>36</v>
      </c>
      <c r="M2280" t="s">
        <v>48</v>
      </c>
      <c r="N2280" t="s">
        <v>49</v>
      </c>
      <c r="O2280" t="s">
        <v>67</v>
      </c>
      <c r="P2280" t="s">
        <v>40</v>
      </c>
      <c r="Q2280">
        <v>4</v>
      </c>
      <c r="R2280" s="1">
        <v>44900</v>
      </c>
      <c r="S2280">
        <v>5</v>
      </c>
      <c r="T2280">
        <v>4</v>
      </c>
      <c r="U2280">
        <v>2</v>
      </c>
      <c r="V2280" s="1">
        <v>44952</v>
      </c>
      <c r="W2280" t="s">
        <v>41</v>
      </c>
      <c r="X2280" t="s">
        <v>42</v>
      </c>
      <c r="Y2280" t="s">
        <v>63</v>
      </c>
      <c r="Z2280">
        <v>5</v>
      </c>
      <c r="AA2280">
        <v>483.07</v>
      </c>
      <c r="AB2280">
        <v>66</v>
      </c>
    </row>
    <row r="2281" spans="1:28" x14ac:dyDescent="0.25">
      <c r="A2281">
        <v>2805</v>
      </c>
      <c r="B2281" s="1">
        <v>44670</v>
      </c>
      <c r="C2281" t="s">
        <v>106</v>
      </c>
      <c r="D2281" t="s">
        <v>64</v>
      </c>
      <c r="E2281" t="s">
        <v>30</v>
      </c>
      <c r="F2281" t="s">
        <v>55</v>
      </c>
      <c r="G2281" t="s">
        <v>32</v>
      </c>
      <c r="H2281" t="s">
        <v>46</v>
      </c>
      <c r="I2281" t="s">
        <v>34</v>
      </c>
      <c r="J2281" t="s">
        <v>70</v>
      </c>
      <c r="K2281" s="1">
        <v>32354</v>
      </c>
      <c r="L2281" t="s">
        <v>36</v>
      </c>
      <c r="M2281" t="s">
        <v>48</v>
      </c>
      <c r="N2281" t="s">
        <v>38</v>
      </c>
      <c r="O2281" t="s">
        <v>39</v>
      </c>
      <c r="P2281" t="s">
        <v>40</v>
      </c>
      <c r="Q2281">
        <v>1</v>
      </c>
      <c r="R2281" s="1">
        <v>45065</v>
      </c>
      <c r="S2281">
        <v>5</v>
      </c>
      <c r="T2281">
        <v>3</v>
      </c>
      <c r="U2281">
        <v>2</v>
      </c>
      <c r="V2281" s="1">
        <v>45125</v>
      </c>
      <c r="W2281" t="s">
        <v>62</v>
      </c>
      <c r="X2281" t="s">
        <v>42</v>
      </c>
      <c r="Y2281" t="s">
        <v>73</v>
      </c>
      <c r="Z2281">
        <v>2</v>
      </c>
      <c r="AA2281">
        <v>515.30999999999995</v>
      </c>
      <c r="AB2281">
        <v>34</v>
      </c>
    </row>
    <row r="2282" spans="1:28" x14ac:dyDescent="0.25">
      <c r="A2282">
        <v>2806</v>
      </c>
      <c r="B2282" s="1">
        <v>43799</v>
      </c>
      <c r="C2282" t="s">
        <v>106</v>
      </c>
      <c r="D2282" t="s">
        <v>74</v>
      </c>
      <c r="E2282" t="s">
        <v>30</v>
      </c>
      <c r="F2282" t="s">
        <v>55</v>
      </c>
      <c r="G2282" t="s">
        <v>45</v>
      </c>
      <c r="H2282" t="s">
        <v>46</v>
      </c>
      <c r="I2282" t="s">
        <v>34</v>
      </c>
      <c r="J2282" t="s">
        <v>102</v>
      </c>
      <c r="K2282" s="1">
        <v>22819</v>
      </c>
      <c r="L2282" t="s">
        <v>36</v>
      </c>
      <c r="M2282" t="s">
        <v>37</v>
      </c>
      <c r="N2282" t="s">
        <v>84</v>
      </c>
      <c r="O2282" t="s">
        <v>77</v>
      </c>
      <c r="P2282" t="s">
        <v>40</v>
      </c>
      <c r="Q2282">
        <v>2</v>
      </c>
      <c r="R2282" s="1">
        <v>45030</v>
      </c>
      <c r="S2282">
        <v>1</v>
      </c>
      <c r="T2282">
        <v>3</v>
      </c>
      <c r="U2282">
        <v>1</v>
      </c>
      <c r="V2282" s="1">
        <v>45073</v>
      </c>
      <c r="W2282" t="s">
        <v>92</v>
      </c>
      <c r="X2282" t="s">
        <v>42</v>
      </c>
      <c r="Y2282" t="s">
        <v>52</v>
      </c>
      <c r="Z2282">
        <v>5</v>
      </c>
      <c r="AA2282">
        <v>290.8</v>
      </c>
      <c r="AB2282">
        <v>57</v>
      </c>
    </row>
    <row r="2283" spans="1:28" x14ac:dyDescent="0.25">
      <c r="A2283">
        <v>2807</v>
      </c>
      <c r="B2283" s="1">
        <v>44383</v>
      </c>
      <c r="C2283" t="s">
        <v>106</v>
      </c>
      <c r="D2283" t="s">
        <v>69</v>
      </c>
      <c r="E2283" t="s">
        <v>108</v>
      </c>
      <c r="F2283" t="s">
        <v>46</v>
      </c>
      <c r="G2283" t="s">
        <v>45</v>
      </c>
      <c r="H2283" t="s">
        <v>46</v>
      </c>
      <c r="I2283" t="s">
        <v>34</v>
      </c>
      <c r="J2283" t="s">
        <v>101</v>
      </c>
      <c r="K2283" s="1">
        <v>28232</v>
      </c>
      <c r="L2283" t="s">
        <v>36</v>
      </c>
      <c r="M2283" t="s">
        <v>37</v>
      </c>
      <c r="N2283" t="s">
        <v>38</v>
      </c>
      <c r="O2283" t="s">
        <v>67</v>
      </c>
      <c r="P2283" t="s">
        <v>40</v>
      </c>
      <c r="Q2283">
        <v>2</v>
      </c>
      <c r="R2283" s="1">
        <v>44939</v>
      </c>
      <c r="S2283">
        <v>3</v>
      </c>
      <c r="T2283">
        <v>2</v>
      </c>
      <c r="U2283">
        <v>4</v>
      </c>
      <c r="V2283" s="1">
        <v>45032</v>
      </c>
      <c r="W2283" t="s">
        <v>50</v>
      </c>
      <c r="X2283" t="s">
        <v>42</v>
      </c>
      <c r="Y2283" t="s">
        <v>73</v>
      </c>
      <c r="Z2283">
        <v>4</v>
      </c>
      <c r="AA2283">
        <v>977.46</v>
      </c>
      <c r="AB2283">
        <v>44</v>
      </c>
    </row>
    <row r="2284" spans="1:28" x14ac:dyDescent="0.25">
      <c r="A2284">
        <v>2808</v>
      </c>
      <c r="B2284" s="1">
        <v>43431</v>
      </c>
      <c r="C2284" t="s">
        <v>106</v>
      </c>
      <c r="D2284" t="s">
        <v>29</v>
      </c>
      <c r="E2284" t="s">
        <v>30</v>
      </c>
      <c r="F2284" t="s">
        <v>46</v>
      </c>
      <c r="G2284" t="s">
        <v>56</v>
      </c>
      <c r="H2284" t="s">
        <v>33</v>
      </c>
      <c r="I2284" t="s">
        <v>34</v>
      </c>
      <c r="J2284" t="s">
        <v>109</v>
      </c>
      <c r="K2284" s="1">
        <v>34328</v>
      </c>
      <c r="L2284" t="s">
        <v>36</v>
      </c>
      <c r="M2284" t="s">
        <v>37</v>
      </c>
      <c r="N2284" t="s">
        <v>84</v>
      </c>
      <c r="O2284" t="s">
        <v>77</v>
      </c>
      <c r="P2284" t="s">
        <v>40</v>
      </c>
      <c r="Q2284">
        <v>4</v>
      </c>
      <c r="R2284" s="1">
        <v>44998</v>
      </c>
      <c r="S2284">
        <v>5</v>
      </c>
      <c r="T2284">
        <v>2</v>
      </c>
      <c r="U2284">
        <v>4</v>
      </c>
      <c r="V2284" s="1">
        <v>44827</v>
      </c>
      <c r="W2284" t="s">
        <v>92</v>
      </c>
      <c r="X2284" t="s">
        <v>51</v>
      </c>
      <c r="Y2284" t="s">
        <v>73</v>
      </c>
      <c r="Z2284">
        <v>5</v>
      </c>
      <c r="AA2284">
        <v>105.41</v>
      </c>
      <c r="AB2284">
        <v>25</v>
      </c>
    </row>
    <row r="2285" spans="1:28" x14ac:dyDescent="0.25">
      <c r="A2285">
        <v>2809</v>
      </c>
      <c r="B2285" s="1">
        <v>44956</v>
      </c>
      <c r="C2285" t="s">
        <v>28</v>
      </c>
      <c r="D2285" t="s">
        <v>74</v>
      </c>
      <c r="E2285" t="s">
        <v>30</v>
      </c>
      <c r="F2285" t="s">
        <v>55</v>
      </c>
      <c r="G2285" t="s">
        <v>32</v>
      </c>
      <c r="H2285" t="s">
        <v>46</v>
      </c>
      <c r="I2285" t="s">
        <v>34</v>
      </c>
      <c r="J2285" t="s">
        <v>89</v>
      </c>
      <c r="K2285" s="1">
        <v>23431</v>
      </c>
      <c r="L2285" t="s">
        <v>36</v>
      </c>
      <c r="M2285" t="s">
        <v>48</v>
      </c>
      <c r="N2285" t="s">
        <v>49</v>
      </c>
      <c r="O2285" t="s">
        <v>61</v>
      </c>
      <c r="P2285" t="s">
        <v>40</v>
      </c>
      <c r="Q2285">
        <v>2</v>
      </c>
      <c r="R2285" s="1">
        <v>44970</v>
      </c>
      <c r="S2285">
        <v>1</v>
      </c>
      <c r="T2285">
        <v>1</v>
      </c>
      <c r="U2285">
        <v>5</v>
      </c>
      <c r="V2285" s="1">
        <v>44916</v>
      </c>
      <c r="W2285" t="s">
        <v>68</v>
      </c>
      <c r="X2285" t="s">
        <v>42</v>
      </c>
      <c r="Y2285" t="s">
        <v>43</v>
      </c>
      <c r="Z2285">
        <v>2</v>
      </c>
      <c r="AA2285">
        <v>856.23</v>
      </c>
      <c r="AB2285">
        <v>59</v>
      </c>
    </row>
    <row r="2286" spans="1:28" x14ac:dyDescent="0.25">
      <c r="A2286">
        <v>2810</v>
      </c>
      <c r="B2286" s="1">
        <v>44882</v>
      </c>
      <c r="C2286" t="s">
        <v>28</v>
      </c>
      <c r="D2286" t="s">
        <v>81</v>
      </c>
      <c r="E2286" t="s">
        <v>30</v>
      </c>
      <c r="F2286" t="s">
        <v>55</v>
      </c>
      <c r="G2286" t="s">
        <v>45</v>
      </c>
      <c r="H2286" t="s">
        <v>46</v>
      </c>
      <c r="I2286" t="s">
        <v>34</v>
      </c>
      <c r="J2286" t="s">
        <v>70</v>
      </c>
      <c r="K2286" s="1">
        <v>21650</v>
      </c>
      <c r="L2286" t="s">
        <v>36</v>
      </c>
      <c r="M2286" t="s">
        <v>48</v>
      </c>
      <c r="N2286" t="s">
        <v>60</v>
      </c>
      <c r="O2286" t="s">
        <v>67</v>
      </c>
      <c r="P2286" t="s">
        <v>40</v>
      </c>
      <c r="Q2286">
        <v>4</v>
      </c>
      <c r="R2286" s="1">
        <v>45120</v>
      </c>
      <c r="S2286">
        <v>2</v>
      </c>
      <c r="T2286">
        <v>5</v>
      </c>
      <c r="U2286">
        <v>5</v>
      </c>
      <c r="V2286" s="1">
        <v>45021</v>
      </c>
      <c r="W2286" t="s">
        <v>68</v>
      </c>
      <c r="X2286" t="s">
        <v>42</v>
      </c>
      <c r="Y2286" t="s">
        <v>52</v>
      </c>
      <c r="Z2286">
        <v>3</v>
      </c>
      <c r="AA2286">
        <v>964.33</v>
      </c>
      <c r="AB2286">
        <v>63</v>
      </c>
    </row>
    <row r="2287" spans="1:28" x14ac:dyDescent="0.25">
      <c r="A2287">
        <v>2811</v>
      </c>
      <c r="B2287" s="1">
        <v>43325</v>
      </c>
      <c r="C2287" t="s">
        <v>28</v>
      </c>
      <c r="D2287" t="s">
        <v>54</v>
      </c>
      <c r="E2287" t="s">
        <v>30</v>
      </c>
      <c r="F2287" t="s">
        <v>46</v>
      </c>
      <c r="G2287" t="s">
        <v>45</v>
      </c>
      <c r="H2287" t="s">
        <v>55</v>
      </c>
      <c r="I2287" t="s">
        <v>34</v>
      </c>
      <c r="J2287" t="s">
        <v>70</v>
      </c>
      <c r="K2287" s="1">
        <v>35068</v>
      </c>
      <c r="L2287" t="s">
        <v>36</v>
      </c>
      <c r="M2287" t="s">
        <v>48</v>
      </c>
      <c r="N2287" t="s">
        <v>49</v>
      </c>
      <c r="O2287" t="s">
        <v>39</v>
      </c>
      <c r="P2287" t="s">
        <v>40</v>
      </c>
      <c r="Q2287">
        <v>2</v>
      </c>
      <c r="R2287" s="1">
        <v>45029</v>
      </c>
      <c r="S2287">
        <v>3</v>
      </c>
      <c r="T2287">
        <v>4</v>
      </c>
      <c r="U2287">
        <v>3</v>
      </c>
      <c r="V2287" s="1">
        <v>44869</v>
      </c>
      <c r="W2287" t="s">
        <v>68</v>
      </c>
      <c r="X2287" t="s">
        <v>51</v>
      </c>
      <c r="Y2287" t="s">
        <v>63</v>
      </c>
      <c r="Z2287">
        <v>3</v>
      </c>
      <c r="AA2287">
        <v>589.88</v>
      </c>
      <c r="AB2287">
        <v>22</v>
      </c>
    </row>
    <row r="2288" spans="1:28" x14ac:dyDescent="0.25">
      <c r="A2288">
        <v>2812</v>
      </c>
      <c r="B2288" s="1">
        <v>44379</v>
      </c>
      <c r="C2288" t="s">
        <v>28</v>
      </c>
      <c r="D2288" t="s">
        <v>69</v>
      </c>
      <c r="E2288" t="s">
        <v>108</v>
      </c>
      <c r="F2288" t="s">
        <v>46</v>
      </c>
      <c r="G2288" t="s">
        <v>56</v>
      </c>
      <c r="H2288" t="s">
        <v>33</v>
      </c>
      <c r="I2288" t="s">
        <v>34</v>
      </c>
      <c r="J2288" t="s">
        <v>75</v>
      </c>
      <c r="K2288" s="1">
        <v>16938</v>
      </c>
      <c r="L2288" t="s">
        <v>36</v>
      </c>
      <c r="M2288" t="s">
        <v>48</v>
      </c>
      <c r="N2288" t="s">
        <v>38</v>
      </c>
      <c r="O2288" t="s">
        <v>77</v>
      </c>
      <c r="P2288" t="s">
        <v>40</v>
      </c>
      <c r="Q2288">
        <v>4</v>
      </c>
      <c r="R2288" s="1">
        <v>44787</v>
      </c>
      <c r="S2288">
        <v>3</v>
      </c>
      <c r="T2288">
        <v>2</v>
      </c>
      <c r="U2288">
        <v>5</v>
      </c>
      <c r="V2288" s="1">
        <v>44890</v>
      </c>
      <c r="W2288" t="s">
        <v>41</v>
      </c>
      <c r="X2288" t="s">
        <v>51</v>
      </c>
      <c r="Y2288" t="s">
        <v>52</v>
      </c>
      <c r="Z2288">
        <v>4</v>
      </c>
      <c r="AA2288">
        <v>663.36</v>
      </c>
      <c r="AB2288">
        <v>75</v>
      </c>
    </row>
    <row r="2289" spans="1:28" x14ac:dyDescent="0.25">
      <c r="A2289">
        <v>2813</v>
      </c>
      <c r="B2289" s="1">
        <v>44740</v>
      </c>
      <c r="C2289" t="s">
        <v>28</v>
      </c>
      <c r="D2289" t="s">
        <v>29</v>
      </c>
      <c r="E2289" t="s">
        <v>30</v>
      </c>
      <c r="F2289" t="s">
        <v>31</v>
      </c>
      <c r="G2289" t="s">
        <v>56</v>
      </c>
      <c r="H2289" t="s">
        <v>55</v>
      </c>
      <c r="I2289" t="s">
        <v>34</v>
      </c>
      <c r="J2289" t="s">
        <v>101</v>
      </c>
      <c r="K2289" s="1">
        <v>26903</v>
      </c>
      <c r="L2289" t="s">
        <v>36</v>
      </c>
      <c r="M2289" t="s">
        <v>48</v>
      </c>
      <c r="N2289" t="s">
        <v>60</v>
      </c>
      <c r="O2289" t="s">
        <v>61</v>
      </c>
      <c r="P2289" t="s">
        <v>40</v>
      </c>
      <c r="Q2289">
        <v>1</v>
      </c>
      <c r="R2289" s="1">
        <v>44801</v>
      </c>
      <c r="S2289">
        <v>4</v>
      </c>
      <c r="T2289">
        <v>4</v>
      </c>
      <c r="U2289">
        <v>2</v>
      </c>
      <c r="V2289" s="1">
        <v>45036</v>
      </c>
      <c r="W2289" t="s">
        <v>68</v>
      </c>
      <c r="X2289" t="s">
        <v>42</v>
      </c>
      <c r="Y2289" t="s">
        <v>63</v>
      </c>
      <c r="Z2289">
        <v>2</v>
      </c>
      <c r="AA2289">
        <v>249.88</v>
      </c>
      <c r="AB2289">
        <v>49</v>
      </c>
    </row>
    <row r="2290" spans="1:28" x14ac:dyDescent="0.25">
      <c r="A2290">
        <v>2814</v>
      </c>
      <c r="B2290" s="1">
        <v>43490</v>
      </c>
      <c r="C2290" t="s">
        <v>28</v>
      </c>
      <c r="D2290" t="s">
        <v>85</v>
      </c>
      <c r="E2290" t="s">
        <v>30</v>
      </c>
      <c r="F2290" t="s">
        <v>46</v>
      </c>
      <c r="G2290" t="s">
        <v>45</v>
      </c>
      <c r="H2290" t="s">
        <v>33</v>
      </c>
      <c r="I2290" t="s">
        <v>34</v>
      </c>
      <c r="J2290" t="s">
        <v>70</v>
      </c>
      <c r="K2290" s="1">
        <v>27665</v>
      </c>
      <c r="L2290" t="s">
        <v>36</v>
      </c>
      <c r="M2290" t="s">
        <v>48</v>
      </c>
      <c r="N2290" t="s">
        <v>49</v>
      </c>
      <c r="O2290" t="s">
        <v>61</v>
      </c>
      <c r="P2290" t="s">
        <v>40</v>
      </c>
      <c r="Q2290">
        <v>2</v>
      </c>
      <c r="R2290" s="1">
        <v>45120</v>
      </c>
      <c r="S2290">
        <v>4</v>
      </c>
      <c r="T2290">
        <v>1</v>
      </c>
      <c r="U2290">
        <v>1</v>
      </c>
      <c r="V2290" s="1">
        <v>45138</v>
      </c>
      <c r="W2290" t="s">
        <v>41</v>
      </c>
      <c r="X2290" t="s">
        <v>42</v>
      </c>
      <c r="Y2290" t="s">
        <v>73</v>
      </c>
      <c r="Z2290">
        <v>2</v>
      </c>
      <c r="AA2290">
        <v>809.89</v>
      </c>
      <c r="AB2290">
        <v>44</v>
      </c>
    </row>
    <row r="2291" spans="1:28" x14ac:dyDescent="0.25">
      <c r="A2291">
        <v>2815</v>
      </c>
      <c r="B2291" s="1">
        <v>45130</v>
      </c>
      <c r="C2291" t="s">
        <v>28</v>
      </c>
      <c r="D2291" t="s">
        <v>44</v>
      </c>
      <c r="E2291" t="s">
        <v>30</v>
      </c>
      <c r="F2291" t="s">
        <v>31</v>
      </c>
      <c r="G2291" t="s">
        <v>32</v>
      </c>
      <c r="H2291" t="s">
        <v>46</v>
      </c>
      <c r="I2291" t="s">
        <v>34</v>
      </c>
      <c r="J2291" t="s">
        <v>96</v>
      </c>
      <c r="K2291" s="1">
        <v>28700</v>
      </c>
      <c r="L2291" t="s">
        <v>36</v>
      </c>
      <c r="M2291" t="s">
        <v>37</v>
      </c>
      <c r="N2291" t="s">
        <v>84</v>
      </c>
      <c r="O2291" t="s">
        <v>61</v>
      </c>
      <c r="P2291" t="s">
        <v>40</v>
      </c>
      <c r="Q2291">
        <v>4</v>
      </c>
      <c r="R2291" s="1">
        <v>44826</v>
      </c>
      <c r="S2291">
        <v>2</v>
      </c>
      <c r="T2291">
        <v>5</v>
      </c>
      <c r="U2291">
        <v>3</v>
      </c>
      <c r="V2291" s="1">
        <v>45056</v>
      </c>
      <c r="W2291" t="s">
        <v>62</v>
      </c>
      <c r="X2291" t="s">
        <v>42</v>
      </c>
      <c r="Y2291" t="s">
        <v>63</v>
      </c>
      <c r="Z2291">
        <v>5</v>
      </c>
      <c r="AA2291">
        <v>224.58</v>
      </c>
      <c r="AB2291">
        <v>45</v>
      </c>
    </row>
    <row r="2292" spans="1:28" x14ac:dyDescent="0.25">
      <c r="A2292">
        <v>2816</v>
      </c>
      <c r="B2292" s="1">
        <v>44767</v>
      </c>
      <c r="C2292" t="s">
        <v>28</v>
      </c>
      <c r="D2292" t="s">
        <v>87</v>
      </c>
      <c r="E2292" t="s">
        <v>30</v>
      </c>
      <c r="F2292" t="s">
        <v>55</v>
      </c>
      <c r="G2292" t="s">
        <v>32</v>
      </c>
      <c r="H2292" t="s">
        <v>33</v>
      </c>
      <c r="I2292" t="s">
        <v>34</v>
      </c>
      <c r="J2292" t="s">
        <v>65</v>
      </c>
      <c r="K2292" s="1">
        <v>33942</v>
      </c>
      <c r="L2292" t="s">
        <v>36</v>
      </c>
      <c r="M2292" t="s">
        <v>37</v>
      </c>
      <c r="N2292" t="s">
        <v>72</v>
      </c>
      <c r="O2292" t="s">
        <v>67</v>
      </c>
      <c r="P2292" t="s">
        <v>40</v>
      </c>
      <c r="Q2292">
        <v>5</v>
      </c>
      <c r="R2292" s="1">
        <v>45120</v>
      </c>
      <c r="S2292">
        <v>4</v>
      </c>
      <c r="T2292">
        <v>2</v>
      </c>
      <c r="U2292">
        <v>4</v>
      </c>
      <c r="V2292" s="1">
        <v>45002</v>
      </c>
      <c r="W2292" t="s">
        <v>62</v>
      </c>
      <c r="X2292" t="s">
        <v>51</v>
      </c>
      <c r="Y2292" t="s">
        <v>52</v>
      </c>
      <c r="Z2292">
        <v>3</v>
      </c>
      <c r="AA2292">
        <v>251.78</v>
      </c>
      <c r="AB2292">
        <v>30</v>
      </c>
    </row>
    <row r="2293" spans="1:28" x14ac:dyDescent="0.25">
      <c r="A2293">
        <v>2817</v>
      </c>
      <c r="B2293" s="1">
        <v>44937</v>
      </c>
      <c r="C2293" t="s">
        <v>28</v>
      </c>
      <c r="D2293" t="s">
        <v>64</v>
      </c>
      <c r="E2293" t="s">
        <v>30</v>
      </c>
      <c r="F2293" t="s">
        <v>31</v>
      </c>
      <c r="G2293" t="s">
        <v>45</v>
      </c>
      <c r="H2293" t="s">
        <v>46</v>
      </c>
      <c r="I2293" t="s">
        <v>34</v>
      </c>
      <c r="J2293" t="s">
        <v>70</v>
      </c>
      <c r="K2293" s="1">
        <v>36050</v>
      </c>
      <c r="L2293" t="s">
        <v>36</v>
      </c>
      <c r="M2293" t="s">
        <v>48</v>
      </c>
      <c r="N2293" t="s">
        <v>38</v>
      </c>
      <c r="O2293" t="s">
        <v>39</v>
      </c>
      <c r="P2293" t="s">
        <v>40</v>
      </c>
      <c r="Q2293">
        <v>4</v>
      </c>
      <c r="R2293" s="1">
        <v>44785</v>
      </c>
      <c r="S2293">
        <v>4</v>
      </c>
      <c r="T2293">
        <v>1</v>
      </c>
      <c r="U2293">
        <v>5</v>
      </c>
      <c r="V2293" s="1">
        <v>44939</v>
      </c>
      <c r="W2293" t="s">
        <v>68</v>
      </c>
      <c r="X2293" t="s">
        <v>51</v>
      </c>
      <c r="Y2293" t="s">
        <v>43</v>
      </c>
      <c r="Z2293">
        <v>2</v>
      </c>
      <c r="AA2293">
        <v>314</v>
      </c>
      <c r="AB2293">
        <v>25</v>
      </c>
    </row>
    <row r="2294" spans="1:28" x14ac:dyDescent="0.25">
      <c r="A2294">
        <v>2818</v>
      </c>
      <c r="B2294" s="1">
        <v>45135</v>
      </c>
      <c r="C2294" t="s">
        <v>28</v>
      </c>
      <c r="D2294" t="s">
        <v>94</v>
      </c>
      <c r="E2294" t="s">
        <v>30</v>
      </c>
      <c r="F2294" t="s">
        <v>46</v>
      </c>
      <c r="G2294" t="s">
        <v>56</v>
      </c>
      <c r="H2294" t="s">
        <v>33</v>
      </c>
      <c r="I2294" t="s">
        <v>34</v>
      </c>
      <c r="J2294" t="s">
        <v>97</v>
      </c>
      <c r="K2294" s="1">
        <v>23395</v>
      </c>
      <c r="L2294" t="s">
        <v>36</v>
      </c>
      <c r="M2294" t="s">
        <v>48</v>
      </c>
      <c r="N2294" t="s">
        <v>49</v>
      </c>
      <c r="O2294" t="s">
        <v>61</v>
      </c>
      <c r="P2294" t="s">
        <v>78</v>
      </c>
      <c r="Q2294">
        <v>2</v>
      </c>
      <c r="R2294" s="1">
        <v>45098</v>
      </c>
      <c r="S2294">
        <v>4</v>
      </c>
      <c r="T2294">
        <v>3</v>
      </c>
      <c r="U2294">
        <v>3</v>
      </c>
      <c r="V2294" s="1">
        <v>44984</v>
      </c>
      <c r="W2294" t="s">
        <v>68</v>
      </c>
      <c r="X2294" t="s">
        <v>51</v>
      </c>
      <c r="Y2294" t="s">
        <v>63</v>
      </c>
      <c r="Z2294">
        <v>5</v>
      </c>
      <c r="AA2294">
        <v>453.51</v>
      </c>
      <c r="AB2294">
        <v>59</v>
      </c>
    </row>
    <row r="2295" spans="1:28" x14ac:dyDescent="0.25">
      <c r="A2295">
        <v>2819</v>
      </c>
      <c r="B2295" s="1">
        <v>45052</v>
      </c>
      <c r="C2295" t="s">
        <v>28</v>
      </c>
      <c r="D2295" t="s">
        <v>74</v>
      </c>
      <c r="E2295" t="s">
        <v>30</v>
      </c>
      <c r="F2295" t="s">
        <v>55</v>
      </c>
      <c r="G2295" t="s">
        <v>32</v>
      </c>
      <c r="H2295" t="s">
        <v>46</v>
      </c>
      <c r="I2295" t="s">
        <v>34</v>
      </c>
      <c r="J2295" t="s">
        <v>65</v>
      </c>
      <c r="K2295" s="1">
        <v>36559</v>
      </c>
      <c r="L2295" t="s">
        <v>36</v>
      </c>
      <c r="M2295" t="s">
        <v>48</v>
      </c>
      <c r="N2295" t="s">
        <v>38</v>
      </c>
      <c r="O2295" t="s">
        <v>39</v>
      </c>
      <c r="P2295" t="s">
        <v>40</v>
      </c>
      <c r="Q2295">
        <v>4</v>
      </c>
      <c r="R2295" s="1">
        <v>44926</v>
      </c>
      <c r="S2295">
        <v>2</v>
      </c>
      <c r="T2295">
        <v>3</v>
      </c>
      <c r="U2295">
        <v>4</v>
      </c>
      <c r="V2295" s="1">
        <v>45138</v>
      </c>
      <c r="W2295" t="s">
        <v>41</v>
      </c>
      <c r="X2295" t="s">
        <v>42</v>
      </c>
      <c r="Y2295" t="s">
        <v>43</v>
      </c>
      <c r="Z2295">
        <v>2</v>
      </c>
      <c r="AA2295">
        <v>595.4</v>
      </c>
      <c r="AB2295">
        <v>23</v>
      </c>
    </row>
    <row r="2296" spans="1:28" x14ac:dyDescent="0.25">
      <c r="A2296">
        <v>2820</v>
      </c>
      <c r="B2296" s="1">
        <v>44822</v>
      </c>
      <c r="C2296" t="s">
        <v>28</v>
      </c>
      <c r="D2296" t="s">
        <v>81</v>
      </c>
      <c r="E2296" t="s">
        <v>30</v>
      </c>
      <c r="F2296" t="s">
        <v>55</v>
      </c>
      <c r="G2296" t="s">
        <v>32</v>
      </c>
      <c r="H2296" t="s">
        <v>33</v>
      </c>
      <c r="I2296" t="s">
        <v>34</v>
      </c>
      <c r="J2296" t="s">
        <v>101</v>
      </c>
      <c r="K2296" s="1">
        <v>29045</v>
      </c>
      <c r="L2296" t="s">
        <v>36</v>
      </c>
      <c r="M2296" t="s">
        <v>48</v>
      </c>
      <c r="N2296" t="s">
        <v>49</v>
      </c>
      <c r="O2296" t="s">
        <v>77</v>
      </c>
      <c r="P2296" t="s">
        <v>40</v>
      </c>
      <c r="Q2296">
        <v>2</v>
      </c>
      <c r="R2296" s="1">
        <v>44850</v>
      </c>
      <c r="S2296">
        <v>2</v>
      </c>
      <c r="T2296">
        <v>1</v>
      </c>
      <c r="U2296">
        <v>5</v>
      </c>
      <c r="V2296" s="1">
        <v>44857</v>
      </c>
      <c r="W2296" t="s">
        <v>62</v>
      </c>
      <c r="X2296" t="s">
        <v>51</v>
      </c>
      <c r="Y2296" t="s">
        <v>63</v>
      </c>
      <c r="Z2296">
        <v>2</v>
      </c>
      <c r="AA2296">
        <v>606.29999999999995</v>
      </c>
      <c r="AB2296">
        <v>43</v>
      </c>
    </row>
    <row r="2297" spans="1:28" x14ac:dyDescent="0.25">
      <c r="A2297">
        <v>2821</v>
      </c>
      <c r="B2297" s="1">
        <v>43716</v>
      </c>
      <c r="C2297" t="s">
        <v>28</v>
      </c>
      <c r="D2297" t="s">
        <v>54</v>
      </c>
      <c r="E2297" t="s">
        <v>30</v>
      </c>
      <c r="F2297" t="s">
        <v>55</v>
      </c>
      <c r="G2297" t="s">
        <v>56</v>
      </c>
      <c r="H2297" t="s">
        <v>33</v>
      </c>
      <c r="I2297" t="s">
        <v>34</v>
      </c>
      <c r="J2297" t="s">
        <v>70</v>
      </c>
      <c r="K2297" s="1">
        <v>36060</v>
      </c>
      <c r="L2297" t="s">
        <v>36</v>
      </c>
      <c r="M2297" t="s">
        <v>48</v>
      </c>
      <c r="N2297" t="s">
        <v>49</v>
      </c>
      <c r="O2297" t="s">
        <v>61</v>
      </c>
      <c r="P2297" t="s">
        <v>40</v>
      </c>
      <c r="Q2297">
        <v>2</v>
      </c>
      <c r="R2297" s="1">
        <v>45028</v>
      </c>
      <c r="S2297">
        <v>2</v>
      </c>
      <c r="T2297">
        <v>5</v>
      </c>
      <c r="U2297">
        <v>5</v>
      </c>
      <c r="V2297" s="1">
        <v>44991</v>
      </c>
      <c r="W2297" t="s">
        <v>68</v>
      </c>
      <c r="X2297" t="s">
        <v>42</v>
      </c>
      <c r="Y2297" t="s">
        <v>52</v>
      </c>
      <c r="Z2297">
        <v>5</v>
      </c>
      <c r="AA2297">
        <v>841.22</v>
      </c>
      <c r="AB2297">
        <v>21</v>
      </c>
    </row>
    <row r="2298" spans="1:28" x14ac:dyDescent="0.25">
      <c r="A2298">
        <v>2822</v>
      </c>
      <c r="B2298" s="1">
        <v>43707</v>
      </c>
      <c r="C2298" t="s">
        <v>28</v>
      </c>
      <c r="D2298" t="s">
        <v>69</v>
      </c>
      <c r="E2298" t="s">
        <v>30</v>
      </c>
      <c r="F2298" t="s">
        <v>46</v>
      </c>
      <c r="G2298" t="s">
        <v>56</v>
      </c>
      <c r="H2298" t="s">
        <v>46</v>
      </c>
      <c r="I2298" t="s">
        <v>34</v>
      </c>
      <c r="J2298" t="s">
        <v>47</v>
      </c>
      <c r="K2298" s="1">
        <v>21624</v>
      </c>
      <c r="L2298" t="s">
        <v>36</v>
      </c>
      <c r="M2298" t="s">
        <v>37</v>
      </c>
      <c r="N2298" t="s">
        <v>38</v>
      </c>
      <c r="O2298" t="s">
        <v>77</v>
      </c>
      <c r="P2298" t="s">
        <v>40</v>
      </c>
      <c r="Q2298">
        <v>4</v>
      </c>
      <c r="R2298" s="1">
        <v>45070</v>
      </c>
      <c r="S2298">
        <v>2</v>
      </c>
      <c r="T2298">
        <v>3</v>
      </c>
      <c r="U2298">
        <v>3</v>
      </c>
      <c r="V2298" s="1">
        <v>44822</v>
      </c>
      <c r="W2298" t="s">
        <v>92</v>
      </c>
      <c r="X2298" t="s">
        <v>42</v>
      </c>
      <c r="Y2298" t="s">
        <v>43</v>
      </c>
      <c r="Z2298">
        <v>4</v>
      </c>
      <c r="AA2298">
        <v>912.5</v>
      </c>
      <c r="AB2298">
        <v>60</v>
      </c>
    </row>
    <row r="2299" spans="1:28" x14ac:dyDescent="0.25">
      <c r="A2299">
        <v>2823</v>
      </c>
      <c r="B2299" s="1">
        <v>45068</v>
      </c>
      <c r="C2299" t="s">
        <v>28</v>
      </c>
      <c r="D2299" t="s">
        <v>29</v>
      </c>
      <c r="E2299" t="s">
        <v>30</v>
      </c>
      <c r="F2299" t="s">
        <v>31</v>
      </c>
      <c r="G2299" t="s">
        <v>56</v>
      </c>
      <c r="H2299" t="s">
        <v>46</v>
      </c>
      <c r="I2299" t="s">
        <v>34</v>
      </c>
      <c r="J2299" t="s">
        <v>65</v>
      </c>
      <c r="K2299" s="1">
        <v>31388</v>
      </c>
      <c r="L2299" t="s">
        <v>36</v>
      </c>
      <c r="M2299" t="s">
        <v>37</v>
      </c>
      <c r="N2299" t="s">
        <v>38</v>
      </c>
      <c r="O2299" t="s">
        <v>77</v>
      </c>
      <c r="P2299" t="s">
        <v>40</v>
      </c>
      <c r="Q2299">
        <v>2</v>
      </c>
      <c r="R2299" s="1">
        <v>44949</v>
      </c>
      <c r="S2299">
        <v>5</v>
      </c>
      <c r="T2299">
        <v>2</v>
      </c>
      <c r="U2299">
        <v>1</v>
      </c>
      <c r="V2299" s="1">
        <v>44808</v>
      </c>
      <c r="W2299" t="s">
        <v>92</v>
      </c>
      <c r="X2299" t="s">
        <v>51</v>
      </c>
      <c r="Y2299" t="s">
        <v>52</v>
      </c>
      <c r="Z2299">
        <v>2</v>
      </c>
      <c r="AA2299">
        <v>196.27</v>
      </c>
      <c r="AB2299">
        <v>38</v>
      </c>
    </row>
    <row r="2300" spans="1:28" x14ac:dyDescent="0.25">
      <c r="A2300">
        <v>2824</v>
      </c>
      <c r="B2300" s="1">
        <v>44257</v>
      </c>
      <c r="C2300" t="s">
        <v>106</v>
      </c>
      <c r="D2300" t="s">
        <v>44</v>
      </c>
      <c r="E2300" t="s">
        <v>30</v>
      </c>
      <c r="F2300" t="s">
        <v>46</v>
      </c>
      <c r="G2300" t="s">
        <v>45</v>
      </c>
      <c r="H2300" t="s">
        <v>55</v>
      </c>
      <c r="I2300" t="s">
        <v>34</v>
      </c>
      <c r="J2300" t="s">
        <v>101</v>
      </c>
      <c r="K2300" s="1">
        <v>23005</v>
      </c>
      <c r="L2300" t="s">
        <v>36</v>
      </c>
      <c r="M2300" t="s">
        <v>48</v>
      </c>
      <c r="N2300" t="s">
        <v>49</v>
      </c>
      <c r="O2300" t="s">
        <v>39</v>
      </c>
      <c r="P2300" t="s">
        <v>40</v>
      </c>
      <c r="Q2300">
        <v>5</v>
      </c>
      <c r="R2300" s="1">
        <v>44813</v>
      </c>
      <c r="S2300">
        <v>1</v>
      </c>
      <c r="T2300">
        <v>4</v>
      </c>
      <c r="U2300">
        <v>1</v>
      </c>
      <c r="V2300" s="1">
        <v>44811</v>
      </c>
      <c r="W2300" t="s">
        <v>62</v>
      </c>
      <c r="X2300" t="s">
        <v>42</v>
      </c>
      <c r="Y2300" t="s">
        <v>52</v>
      </c>
      <c r="Z2300">
        <v>1</v>
      </c>
      <c r="AA2300">
        <v>224.09</v>
      </c>
      <c r="AB2300">
        <v>59</v>
      </c>
    </row>
    <row r="2301" spans="1:28" x14ac:dyDescent="0.25">
      <c r="A2301">
        <v>2825</v>
      </c>
      <c r="B2301" s="1">
        <v>44970</v>
      </c>
      <c r="C2301" t="s">
        <v>106</v>
      </c>
      <c r="D2301" t="s">
        <v>87</v>
      </c>
      <c r="E2301" t="s">
        <v>30</v>
      </c>
      <c r="F2301" t="s">
        <v>55</v>
      </c>
      <c r="G2301" t="s">
        <v>32</v>
      </c>
      <c r="H2301" t="s">
        <v>33</v>
      </c>
      <c r="I2301" t="s">
        <v>34</v>
      </c>
      <c r="J2301" t="s">
        <v>99</v>
      </c>
      <c r="K2301" s="1">
        <v>30314</v>
      </c>
      <c r="L2301" t="s">
        <v>36</v>
      </c>
      <c r="M2301" t="s">
        <v>48</v>
      </c>
      <c r="N2301" t="s">
        <v>49</v>
      </c>
      <c r="O2301" t="s">
        <v>39</v>
      </c>
      <c r="P2301" t="s">
        <v>40</v>
      </c>
      <c r="Q2301">
        <v>4</v>
      </c>
      <c r="R2301" s="1">
        <v>44979</v>
      </c>
      <c r="S2301">
        <v>5</v>
      </c>
      <c r="T2301">
        <v>4</v>
      </c>
      <c r="U2301">
        <v>4</v>
      </c>
      <c r="V2301" s="1">
        <v>44867</v>
      </c>
      <c r="W2301" t="s">
        <v>68</v>
      </c>
      <c r="X2301" t="s">
        <v>51</v>
      </c>
      <c r="Y2301" t="s">
        <v>63</v>
      </c>
      <c r="Z2301">
        <v>2</v>
      </c>
      <c r="AA2301">
        <v>363.8</v>
      </c>
      <c r="AB2301">
        <v>41</v>
      </c>
    </row>
    <row r="2302" spans="1:28" x14ac:dyDescent="0.25">
      <c r="A2302">
        <v>2827</v>
      </c>
      <c r="B2302" s="1">
        <v>43880</v>
      </c>
      <c r="C2302" t="s">
        <v>106</v>
      </c>
      <c r="D2302" t="s">
        <v>94</v>
      </c>
      <c r="E2302" t="s">
        <v>108</v>
      </c>
      <c r="F2302" t="s">
        <v>55</v>
      </c>
      <c r="G2302" t="s">
        <v>45</v>
      </c>
      <c r="H2302" t="s">
        <v>55</v>
      </c>
      <c r="I2302" t="s">
        <v>34</v>
      </c>
      <c r="J2302" t="s">
        <v>70</v>
      </c>
      <c r="K2302" s="1">
        <v>29442</v>
      </c>
      <c r="L2302" t="s">
        <v>36</v>
      </c>
      <c r="M2302" t="s">
        <v>37</v>
      </c>
      <c r="N2302" t="s">
        <v>60</v>
      </c>
      <c r="O2302" t="s">
        <v>67</v>
      </c>
      <c r="P2302" t="s">
        <v>40</v>
      </c>
      <c r="Q2302">
        <v>4</v>
      </c>
      <c r="R2302" s="1">
        <v>44803</v>
      </c>
      <c r="S2302">
        <v>4</v>
      </c>
      <c r="T2302">
        <v>4</v>
      </c>
      <c r="U2302">
        <v>5</v>
      </c>
      <c r="V2302" s="1">
        <v>44811</v>
      </c>
      <c r="W2302" t="s">
        <v>41</v>
      </c>
      <c r="X2302" t="s">
        <v>42</v>
      </c>
      <c r="Y2302" t="s">
        <v>52</v>
      </c>
      <c r="Z2302">
        <v>1</v>
      </c>
      <c r="AA2302">
        <v>629.85</v>
      </c>
      <c r="AB2302">
        <v>40</v>
      </c>
    </row>
    <row r="2303" spans="1:28" x14ac:dyDescent="0.25">
      <c r="A2303">
        <v>2828</v>
      </c>
      <c r="B2303" s="1">
        <v>44484</v>
      </c>
      <c r="C2303" t="s">
        <v>106</v>
      </c>
      <c r="D2303" t="s">
        <v>74</v>
      </c>
      <c r="E2303" t="s">
        <v>108</v>
      </c>
      <c r="F2303" t="s">
        <v>55</v>
      </c>
      <c r="G2303" t="s">
        <v>45</v>
      </c>
      <c r="H2303" t="s">
        <v>33</v>
      </c>
      <c r="I2303" t="s">
        <v>34</v>
      </c>
      <c r="J2303" t="s">
        <v>70</v>
      </c>
      <c r="K2303" s="1">
        <v>16203</v>
      </c>
      <c r="L2303" t="s">
        <v>36</v>
      </c>
      <c r="M2303" t="s">
        <v>37</v>
      </c>
      <c r="N2303" t="s">
        <v>72</v>
      </c>
      <c r="O2303" t="s">
        <v>61</v>
      </c>
      <c r="P2303" t="s">
        <v>40</v>
      </c>
      <c r="Q2303">
        <v>2</v>
      </c>
      <c r="R2303" s="1">
        <v>44983</v>
      </c>
      <c r="S2303">
        <v>5</v>
      </c>
      <c r="T2303">
        <v>5</v>
      </c>
      <c r="U2303">
        <v>3</v>
      </c>
      <c r="V2303" s="1">
        <v>44956</v>
      </c>
      <c r="W2303" t="s">
        <v>92</v>
      </c>
      <c r="X2303" t="s">
        <v>42</v>
      </c>
      <c r="Y2303" t="s">
        <v>63</v>
      </c>
      <c r="Z2303">
        <v>3</v>
      </c>
      <c r="AA2303">
        <v>915.92</v>
      </c>
      <c r="AB2303">
        <v>77</v>
      </c>
    </row>
    <row r="2304" spans="1:28" x14ac:dyDescent="0.25">
      <c r="A2304">
        <v>2829</v>
      </c>
      <c r="B2304" s="1">
        <v>44881</v>
      </c>
      <c r="C2304" t="s">
        <v>28</v>
      </c>
      <c r="D2304" t="s">
        <v>74</v>
      </c>
      <c r="E2304" t="s">
        <v>30</v>
      </c>
      <c r="F2304" t="s">
        <v>46</v>
      </c>
      <c r="G2304" t="s">
        <v>56</v>
      </c>
      <c r="H2304" t="s">
        <v>46</v>
      </c>
      <c r="I2304" t="s">
        <v>34</v>
      </c>
      <c r="J2304" t="s">
        <v>79</v>
      </c>
      <c r="K2304" s="1">
        <v>17271</v>
      </c>
      <c r="L2304" t="s">
        <v>36</v>
      </c>
      <c r="M2304" t="s">
        <v>48</v>
      </c>
      <c r="N2304" t="s">
        <v>60</v>
      </c>
      <c r="O2304" t="s">
        <v>61</v>
      </c>
      <c r="P2304" t="s">
        <v>40</v>
      </c>
      <c r="Q2304">
        <v>2</v>
      </c>
      <c r="R2304" s="1">
        <v>44964</v>
      </c>
      <c r="S2304">
        <v>2</v>
      </c>
      <c r="T2304">
        <v>5</v>
      </c>
      <c r="U2304">
        <v>3</v>
      </c>
      <c r="V2304" s="1">
        <v>44860</v>
      </c>
      <c r="W2304" t="s">
        <v>50</v>
      </c>
      <c r="X2304" t="s">
        <v>51</v>
      </c>
      <c r="Y2304" t="s">
        <v>73</v>
      </c>
      <c r="Z2304">
        <v>3</v>
      </c>
      <c r="AA2304">
        <v>487.27</v>
      </c>
      <c r="AB2304">
        <v>75</v>
      </c>
    </row>
    <row r="2305" spans="1:28" x14ac:dyDescent="0.25">
      <c r="A2305">
        <v>2830</v>
      </c>
      <c r="B2305" s="1">
        <v>44742</v>
      </c>
      <c r="C2305" t="s">
        <v>28</v>
      </c>
      <c r="D2305" t="s">
        <v>81</v>
      </c>
      <c r="E2305" t="s">
        <v>30</v>
      </c>
      <c r="F2305" t="s">
        <v>55</v>
      </c>
      <c r="G2305" t="s">
        <v>56</v>
      </c>
      <c r="H2305" t="s">
        <v>46</v>
      </c>
      <c r="I2305" t="s">
        <v>34</v>
      </c>
      <c r="J2305" t="s">
        <v>75</v>
      </c>
      <c r="K2305" s="1">
        <v>34480</v>
      </c>
      <c r="L2305" t="s">
        <v>36</v>
      </c>
      <c r="M2305" t="s">
        <v>48</v>
      </c>
      <c r="N2305" t="s">
        <v>38</v>
      </c>
      <c r="O2305" t="s">
        <v>67</v>
      </c>
      <c r="P2305" t="s">
        <v>40</v>
      </c>
      <c r="Q2305">
        <v>1</v>
      </c>
      <c r="R2305" s="1">
        <v>44904</v>
      </c>
      <c r="S2305">
        <v>1</v>
      </c>
      <c r="T2305">
        <v>2</v>
      </c>
      <c r="U2305">
        <v>2</v>
      </c>
      <c r="V2305" s="1">
        <v>44901</v>
      </c>
      <c r="W2305" t="s">
        <v>62</v>
      </c>
      <c r="X2305" t="s">
        <v>51</v>
      </c>
      <c r="Y2305" t="s">
        <v>63</v>
      </c>
      <c r="Z2305">
        <v>1</v>
      </c>
      <c r="AA2305">
        <v>266.42</v>
      </c>
      <c r="AB2305">
        <v>28</v>
      </c>
    </row>
    <row r="2306" spans="1:28" x14ac:dyDescent="0.25">
      <c r="A2306">
        <v>2831</v>
      </c>
      <c r="B2306" s="1">
        <v>44405</v>
      </c>
      <c r="C2306" t="s">
        <v>28</v>
      </c>
      <c r="D2306" t="s">
        <v>54</v>
      </c>
      <c r="E2306" t="s">
        <v>30</v>
      </c>
      <c r="F2306" t="s">
        <v>55</v>
      </c>
      <c r="G2306" t="s">
        <v>32</v>
      </c>
      <c r="H2306" t="s">
        <v>55</v>
      </c>
      <c r="I2306" t="s">
        <v>34</v>
      </c>
      <c r="J2306" t="s">
        <v>47</v>
      </c>
      <c r="K2306" s="1">
        <v>19113</v>
      </c>
      <c r="L2306" t="s">
        <v>36</v>
      </c>
      <c r="M2306" t="s">
        <v>48</v>
      </c>
      <c r="N2306" t="s">
        <v>38</v>
      </c>
      <c r="O2306" t="s">
        <v>39</v>
      </c>
      <c r="P2306" t="s">
        <v>40</v>
      </c>
      <c r="Q2306">
        <v>2</v>
      </c>
      <c r="R2306" s="1">
        <v>45120</v>
      </c>
      <c r="S2306">
        <v>5</v>
      </c>
      <c r="T2306">
        <v>1</v>
      </c>
      <c r="U2306">
        <v>4</v>
      </c>
      <c r="V2306" s="1">
        <v>44966</v>
      </c>
      <c r="W2306" t="s">
        <v>92</v>
      </c>
      <c r="X2306" t="s">
        <v>51</v>
      </c>
      <c r="Y2306" t="s">
        <v>52</v>
      </c>
      <c r="Z2306">
        <v>1</v>
      </c>
      <c r="AA2306">
        <v>277.22000000000003</v>
      </c>
      <c r="AB2306">
        <v>69</v>
      </c>
    </row>
    <row r="2307" spans="1:28" x14ac:dyDescent="0.25">
      <c r="A2307">
        <v>2832</v>
      </c>
      <c r="B2307" s="1">
        <v>44521</v>
      </c>
      <c r="C2307" t="s">
        <v>28</v>
      </c>
      <c r="D2307" t="s">
        <v>69</v>
      </c>
      <c r="E2307" t="s">
        <v>30</v>
      </c>
      <c r="F2307" t="s">
        <v>31</v>
      </c>
      <c r="G2307" t="s">
        <v>32</v>
      </c>
      <c r="H2307" t="s">
        <v>55</v>
      </c>
      <c r="I2307" t="s">
        <v>34</v>
      </c>
      <c r="J2307" t="s">
        <v>70</v>
      </c>
      <c r="K2307" s="1">
        <v>27397</v>
      </c>
      <c r="L2307" t="s">
        <v>36</v>
      </c>
      <c r="M2307" t="s">
        <v>48</v>
      </c>
      <c r="N2307" t="s">
        <v>38</v>
      </c>
      <c r="O2307" t="s">
        <v>67</v>
      </c>
      <c r="P2307" t="s">
        <v>40</v>
      </c>
      <c r="Q2307">
        <v>5</v>
      </c>
      <c r="R2307" s="1">
        <v>44879</v>
      </c>
      <c r="S2307">
        <v>4</v>
      </c>
      <c r="T2307">
        <v>5</v>
      </c>
      <c r="U2307">
        <v>5</v>
      </c>
      <c r="V2307" s="1">
        <v>44918</v>
      </c>
      <c r="W2307" t="s">
        <v>50</v>
      </c>
      <c r="X2307" t="s">
        <v>42</v>
      </c>
      <c r="Y2307" t="s">
        <v>52</v>
      </c>
      <c r="Z2307">
        <v>1</v>
      </c>
      <c r="AA2307">
        <v>545.87</v>
      </c>
      <c r="AB2307">
        <v>46</v>
      </c>
    </row>
    <row r="2308" spans="1:28" x14ac:dyDescent="0.25">
      <c r="A2308">
        <v>2833</v>
      </c>
      <c r="B2308" s="1">
        <v>44116</v>
      </c>
      <c r="C2308" t="s">
        <v>28</v>
      </c>
      <c r="D2308" t="s">
        <v>29</v>
      </c>
      <c r="E2308" t="s">
        <v>30</v>
      </c>
      <c r="F2308" t="s">
        <v>31</v>
      </c>
      <c r="G2308" t="s">
        <v>45</v>
      </c>
      <c r="H2308" t="s">
        <v>55</v>
      </c>
      <c r="I2308" t="s">
        <v>34</v>
      </c>
      <c r="J2308" t="s">
        <v>65</v>
      </c>
      <c r="K2308" s="1">
        <v>32592</v>
      </c>
      <c r="L2308" t="s">
        <v>36</v>
      </c>
      <c r="M2308" t="s">
        <v>48</v>
      </c>
      <c r="N2308" t="s">
        <v>84</v>
      </c>
      <c r="O2308" t="s">
        <v>67</v>
      </c>
      <c r="P2308" t="s">
        <v>40</v>
      </c>
      <c r="Q2308">
        <v>2</v>
      </c>
      <c r="R2308" s="1">
        <v>44806</v>
      </c>
      <c r="S2308">
        <v>2</v>
      </c>
      <c r="T2308">
        <v>5</v>
      </c>
      <c r="U2308">
        <v>2</v>
      </c>
      <c r="V2308" s="1">
        <v>44797</v>
      </c>
      <c r="W2308" t="s">
        <v>41</v>
      </c>
      <c r="X2308" t="s">
        <v>51</v>
      </c>
      <c r="Y2308" t="s">
        <v>52</v>
      </c>
      <c r="Z2308">
        <v>3</v>
      </c>
      <c r="AA2308">
        <v>182.84</v>
      </c>
      <c r="AB2308">
        <v>31</v>
      </c>
    </row>
    <row r="2309" spans="1:28" x14ac:dyDescent="0.25">
      <c r="A2309">
        <v>2834</v>
      </c>
      <c r="B2309" s="1">
        <v>43375</v>
      </c>
      <c r="C2309" t="s">
        <v>28</v>
      </c>
      <c r="D2309" t="s">
        <v>85</v>
      </c>
      <c r="E2309" t="s">
        <v>30</v>
      </c>
      <c r="F2309" t="s">
        <v>55</v>
      </c>
      <c r="G2309" t="s">
        <v>45</v>
      </c>
      <c r="H2309" t="s">
        <v>55</v>
      </c>
      <c r="I2309" t="s">
        <v>34</v>
      </c>
      <c r="J2309" t="s">
        <v>65</v>
      </c>
      <c r="K2309" s="1">
        <v>16026</v>
      </c>
      <c r="L2309" t="s">
        <v>36</v>
      </c>
      <c r="M2309" t="s">
        <v>37</v>
      </c>
      <c r="N2309" t="s">
        <v>84</v>
      </c>
      <c r="O2309" t="s">
        <v>77</v>
      </c>
      <c r="P2309" t="s">
        <v>40</v>
      </c>
      <c r="Q2309">
        <v>5</v>
      </c>
      <c r="R2309" s="1">
        <v>45046</v>
      </c>
      <c r="S2309">
        <v>5</v>
      </c>
      <c r="T2309">
        <v>3</v>
      </c>
      <c r="U2309">
        <v>3</v>
      </c>
      <c r="V2309" s="1">
        <v>45087</v>
      </c>
      <c r="W2309" t="s">
        <v>68</v>
      </c>
      <c r="X2309" t="s">
        <v>51</v>
      </c>
      <c r="Y2309" t="s">
        <v>63</v>
      </c>
      <c r="Z2309">
        <v>4</v>
      </c>
      <c r="AA2309">
        <v>149.66999999999999</v>
      </c>
      <c r="AB2309">
        <v>75</v>
      </c>
    </row>
    <row r="2310" spans="1:28" x14ac:dyDescent="0.25">
      <c r="A2310">
        <v>2835</v>
      </c>
      <c r="B2310" s="1">
        <v>44394</v>
      </c>
      <c r="C2310" t="s">
        <v>28</v>
      </c>
      <c r="D2310" t="s">
        <v>44</v>
      </c>
      <c r="E2310" t="s">
        <v>30</v>
      </c>
      <c r="F2310" t="s">
        <v>31</v>
      </c>
      <c r="G2310" t="s">
        <v>32</v>
      </c>
      <c r="H2310" t="s">
        <v>46</v>
      </c>
      <c r="I2310" t="s">
        <v>34</v>
      </c>
      <c r="J2310" t="s">
        <v>79</v>
      </c>
      <c r="K2310" s="1">
        <v>34800</v>
      </c>
      <c r="L2310" t="s">
        <v>36</v>
      </c>
      <c r="M2310" t="s">
        <v>37</v>
      </c>
      <c r="N2310" t="s">
        <v>38</v>
      </c>
      <c r="O2310" t="s">
        <v>77</v>
      </c>
      <c r="P2310" t="s">
        <v>40</v>
      </c>
      <c r="Q2310">
        <v>5</v>
      </c>
      <c r="R2310" s="1">
        <v>45015</v>
      </c>
      <c r="S2310">
        <v>4</v>
      </c>
      <c r="T2310">
        <v>5</v>
      </c>
      <c r="U2310">
        <v>3</v>
      </c>
      <c r="V2310" s="1">
        <v>44887</v>
      </c>
      <c r="W2310" t="s">
        <v>50</v>
      </c>
      <c r="X2310" t="s">
        <v>42</v>
      </c>
      <c r="Y2310" t="s">
        <v>63</v>
      </c>
      <c r="Z2310">
        <v>4</v>
      </c>
      <c r="AA2310">
        <v>939.72</v>
      </c>
      <c r="AB2310">
        <v>26</v>
      </c>
    </row>
    <row r="2311" spans="1:28" x14ac:dyDescent="0.25">
      <c r="A2311">
        <v>2836</v>
      </c>
      <c r="B2311" s="1">
        <v>44664</v>
      </c>
      <c r="C2311" t="s">
        <v>28</v>
      </c>
      <c r="D2311" t="s">
        <v>87</v>
      </c>
      <c r="E2311" t="s">
        <v>30</v>
      </c>
      <c r="F2311" t="s">
        <v>31</v>
      </c>
      <c r="G2311" t="s">
        <v>32</v>
      </c>
      <c r="H2311" t="s">
        <v>46</v>
      </c>
      <c r="I2311" t="s">
        <v>34</v>
      </c>
      <c r="J2311" t="s">
        <v>102</v>
      </c>
      <c r="K2311" s="1">
        <v>32423</v>
      </c>
      <c r="L2311" t="s">
        <v>36</v>
      </c>
      <c r="M2311" t="s">
        <v>37</v>
      </c>
      <c r="N2311" t="s">
        <v>72</v>
      </c>
      <c r="O2311" t="s">
        <v>77</v>
      </c>
      <c r="P2311" t="s">
        <v>40</v>
      </c>
      <c r="Q2311">
        <v>2</v>
      </c>
      <c r="R2311" s="1">
        <v>44786</v>
      </c>
      <c r="S2311">
        <v>5</v>
      </c>
      <c r="T2311">
        <v>4</v>
      </c>
      <c r="U2311">
        <v>1</v>
      </c>
      <c r="V2311" s="1">
        <v>45064</v>
      </c>
      <c r="W2311" t="s">
        <v>50</v>
      </c>
      <c r="X2311" t="s">
        <v>51</v>
      </c>
      <c r="Y2311" t="s">
        <v>63</v>
      </c>
      <c r="Z2311">
        <v>5</v>
      </c>
      <c r="AA2311">
        <v>410.04</v>
      </c>
      <c r="AB2311">
        <v>34</v>
      </c>
    </row>
    <row r="2312" spans="1:28" x14ac:dyDescent="0.25">
      <c r="A2312">
        <v>2837</v>
      </c>
      <c r="B2312" s="1">
        <v>44275</v>
      </c>
      <c r="C2312" t="s">
        <v>28</v>
      </c>
      <c r="D2312" t="s">
        <v>64</v>
      </c>
      <c r="E2312" t="s">
        <v>30</v>
      </c>
      <c r="F2312" t="s">
        <v>46</v>
      </c>
      <c r="G2312" t="s">
        <v>32</v>
      </c>
      <c r="H2312" t="s">
        <v>33</v>
      </c>
      <c r="I2312" t="s">
        <v>34</v>
      </c>
      <c r="J2312" t="s">
        <v>89</v>
      </c>
      <c r="K2312" s="1">
        <v>16263</v>
      </c>
      <c r="L2312" t="s">
        <v>36</v>
      </c>
      <c r="M2312" t="s">
        <v>48</v>
      </c>
      <c r="N2312" t="s">
        <v>84</v>
      </c>
      <c r="O2312" t="s">
        <v>61</v>
      </c>
      <c r="P2312" t="s">
        <v>40</v>
      </c>
      <c r="Q2312">
        <v>4</v>
      </c>
      <c r="R2312" s="1">
        <v>44781</v>
      </c>
      <c r="S2312">
        <v>4</v>
      </c>
      <c r="T2312">
        <v>1</v>
      </c>
      <c r="U2312">
        <v>4</v>
      </c>
      <c r="V2312" s="1">
        <v>45085</v>
      </c>
      <c r="W2312" t="s">
        <v>92</v>
      </c>
      <c r="X2312" t="s">
        <v>51</v>
      </c>
      <c r="Y2312" t="s">
        <v>52</v>
      </c>
      <c r="Z2312">
        <v>1</v>
      </c>
      <c r="AA2312">
        <v>945.59</v>
      </c>
      <c r="AB2312">
        <v>77</v>
      </c>
    </row>
    <row r="2313" spans="1:28" x14ac:dyDescent="0.25">
      <c r="A2313">
        <v>2838</v>
      </c>
      <c r="B2313" s="1">
        <v>44448</v>
      </c>
      <c r="C2313" t="s">
        <v>28</v>
      </c>
      <c r="D2313" t="s">
        <v>94</v>
      </c>
      <c r="E2313" t="s">
        <v>30</v>
      </c>
      <c r="F2313" t="s">
        <v>46</v>
      </c>
      <c r="G2313" t="s">
        <v>45</v>
      </c>
      <c r="H2313" t="s">
        <v>33</v>
      </c>
      <c r="I2313" t="s">
        <v>34</v>
      </c>
      <c r="J2313" t="s">
        <v>58</v>
      </c>
      <c r="K2313" s="1">
        <v>16570</v>
      </c>
      <c r="L2313" t="s">
        <v>36</v>
      </c>
      <c r="M2313" t="s">
        <v>48</v>
      </c>
      <c r="N2313" t="s">
        <v>72</v>
      </c>
      <c r="O2313" t="s">
        <v>61</v>
      </c>
      <c r="P2313" t="s">
        <v>40</v>
      </c>
      <c r="Q2313">
        <v>5</v>
      </c>
      <c r="R2313" s="1">
        <v>45110</v>
      </c>
      <c r="S2313">
        <v>4</v>
      </c>
      <c r="T2313">
        <v>4</v>
      </c>
      <c r="U2313">
        <v>2</v>
      </c>
      <c r="V2313" s="1">
        <v>45064</v>
      </c>
      <c r="W2313" t="s">
        <v>92</v>
      </c>
      <c r="X2313" t="s">
        <v>42</v>
      </c>
      <c r="Y2313" t="s">
        <v>63</v>
      </c>
      <c r="Z2313">
        <v>4</v>
      </c>
      <c r="AA2313">
        <v>539.05999999999995</v>
      </c>
      <c r="AB2313">
        <v>76</v>
      </c>
    </row>
    <row r="2314" spans="1:28" x14ac:dyDescent="0.25">
      <c r="A2314">
        <v>2839</v>
      </c>
      <c r="B2314" s="1">
        <v>43805</v>
      </c>
      <c r="C2314" t="s">
        <v>28</v>
      </c>
      <c r="D2314" t="s">
        <v>74</v>
      </c>
      <c r="E2314" t="s">
        <v>30</v>
      </c>
      <c r="F2314" t="s">
        <v>46</v>
      </c>
      <c r="G2314" t="s">
        <v>32</v>
      </c>
      <c r="H2314" t="s">
        <v>46</v>
      </c>
      <c r="I2314" t="s">
        <v>34</v>
      </c>
      <c r="J2314" t="s">
        <v>65</v>
      </c>
      <c r="K2314" s="1">
        <v>25452</v>
      </c>
      <c r="L2314" t="s">
        <v>36</v>
      </c>
      <c r="M2314" t="s">
        <v>48</v>
      </c>
      <c r="N2314" t="s">
        <v>72</v>
      </c>
      <c r="O2314" t="s">
        <v>67</v>
      </c>
      <c r="P2314" t="s">
        <v>40</v>
      </c>
      <c r="Q2314">
        <v>1</v>
      </c>
      <c r="R2314" s="1">
        <v>44857</v>
      </c>
      <c r="S2314">
        <v>1</v>
      </c>
      <c r="T2314">
        <v>4</v>
      </c>
      <c r="U2314">
        <v>5</v>
      </c>
      <c r="V2314" s="1">
        <v>44780</v>
      </c>
      <c r="W2314" t="s">
        <v>50</v>
      </c>
      <c r="X2314" t="s">
        <v>51</v>
      </c>
      <c r="Y2314" t="s">
        <v>52</v>
      </c>
      <c r="Z2314">
        <v>2</v>
      </c>
      <c r="AA2314">
        <v>837.22</v>
      </c>
      <c r="AB2314">
        <v>50</v>
      </c>
    </row>
    <row r="2315" spans="1:28" x14ac:dyDescent="0.25">
      <c r="A2315">
        <v>2840</v>
      </c>
      <c r="B2315" s="1">
        <v>45042</v>
      </c>
      <c r="C2315" t="s">
        <v>28</v>
      </c>
      <c r="D2315" t="s">
        <v>81</v>
      </c>
      <c r="E2315" t="s">
        <v>30</v>
      </c>
      <c r="F2315" t="s">
        <v>31</v>
      </c>
      <c r="G2315" t="s">
        <v>56</v>
      </c>
      <c r="H2315" t="s">
        <v>46</v>
      </c>
      <c r="I2315" t="s">
        <v>34</v>
      </c>
      <c r="J2315" t="s">
        <v>97</v>
      </c>
      <c r="K2315" s="1">
        <v>36645</v>
      </c>
      <c r="L2315" t="s">
        <v>36</v>
      </c>
      <c r="M2315" t="s">
        <v>48</v>
      </c>
      <c r="N2315" t="s">
        <v>49</v>
      </c>
      <c r="O2315" t="s">
        <v>77</v>
      </c>
      <c r="P2315" t="s">
        <v>40</v>
      </c>
      <c r="Q2315">
        <v>2</v>
      </c>
      <c r="R2315" s="1">
        <v>45053</v>
      </c>
      <c r="S2315">
        <v>3</v>
      </c>
      <c r="T2315">
        <v>2</v>
      </c>
      <c r="U2315">
        <v>3</v>
      </c>
      <c r="V2315" s="1">
        <v>44838</v>
      </c>
      <c r="W2315" t="s">
        <v>50</v>
      </c>
      <c r="X2315" t="s">
        <v>42</v>
      </c>
      <c r="Y2315" t="s">
        <v>52</v>
      </c>
      <c r="Z2315">
        <v>3</v>
      </c>
      <c r="AA2315">
        <v>360.08</v>
      </c>
      <c r="AB2315">
        <v>23</v>
      </c>
    </row>
    <row r="2316" spans="1:28" x14ac:dyDescent="0.25">
      <c r="A2316">
        <v>2841</v>
      </c>
      <c r="B2316" s="1">
        <v>43561</v>
      </c>
      <c r="C2316" t="s">
        <v>28</v>
      </c>
      <c r="D2316" t="s">
        <v>54</v>
      </c>
      <c r="E2316" t="s">
        <v>30</v>
      </c>
      <c r="F2316" t="s">
        <v>31</v>
      </c>
      <c r="G2316" t="s">
        <v>56</v>
      </c>
      <c r="H2316" t="s">
        <v>33</v>
      </c>
      <c r="I2316" t="s">
        <v>34</v>
      </c>
      <c r="J2316" t="s">
        <v>65</v>
      </c>
      <c r="K2316" s="1">
        <v>22568</v>
      </c>
      <c r="L2316" t="s">
        <v>36</v>
      </c>
      <c r="M2316" t="s">
        <v>48</v>
      </c>
      <c r="N2316" t="s">
        <v>49</v>
      </c>
      <c r="O2316" t="s">
        <v>67</v>
      </c>
      <c r="P2316" t="s">
        <v>40</v>
      </c>
      <c r="Q2316">
        <v>5</v>
      </c>
      <c r="R2316" s="1">
        <v>44844</v>
      </c>
      <c r="S2316">
        <v>2</v>
      </c>
      <c r="T2316">
        <v>2</v>
      </c>
      <c r="U2316">
        <v>2</v>
      </c>
      <c r="V2316" s="1">
        <v>45038</v>
      </c>
      <c r="W2316" t="s">
        <v>50</v>
      </c>
      <c r="X2316" t="s">
        <v>42</v>
      </c>
      <c r="Y2316" t="s">
        <v>63</v>
      </c>
      <c r="Z2316">
        <v>2</v>
      </c>
      <c r="AA2316">
        <v>405.48</v>
      </c>
      <c r="AB2316">
        <v>58</v>
      </c>
    </row>
    <row r="2317" spans="1:28" x14ac:dyDescent="0.25">
      <c r="A2317">
        <v>2842</v>
      </c>
      <c r="B2317" s="1">
        <v>44123</v>
      </c>
      <c r="C2317" t="s">
        <v>28</v>
      </c>
      <c r="D2317" t="s">
        <v>69</v>
      </c>
      <c r="E2317" t="s">
        <v>108</v>
      </c>
      <c r="F2317" t="s">
        <v>46</v>
      </c>
      <c r="G2317" t="s">
        <v>56</v>
      </c>
      <c r="H2317" t="s">
        <v>33</v>
      </c>
      <c r="I2317" t="s">
        <v>34</v>
      </c>
      <c r="J2317" t="s">
        <v>65</v>
      </c>
      <c r="K2317" s="1">
        <v>23939</v>
      </c>
      <c r="L2317" t="s">
        <v>36</v>
      </c>
      <c r="M2317" t="s">
        <v>37</v>
      </c>
      <c r="N2317" t="s">
        <v>72</v>
      </c>
      <c r="O2317" t="s">
        <v>39</v>
      </c>
      <c r="P2317" t="s">
        <v>40</v>
      </c>
      <c r="Q2317">
        <v>1</v>
      </c>
      <c r="R2317" s="1">
        <v>44875</v>
      </c>
      <c r="S2317">
        <v>2</v>
      </c>
      <c r="T2317">
        <v>1</v>
      </c>
      <c r="U2317">
        <v>5</v>
      </c>
      <c r="V2317" s="1">
        <v>44917</v>
      </c>
      <c r="W2317" t="s">
        <v>62</v>
      </c>
      <c r="X2317" t="s">
        <v>42</v>
      </c>
      <c r="Y2317" t="s">
        <v>43</v>
      </c>
      <c r="Z2317">
        <v>4</v>
      </c>
      <c r="AA2317">
        <v>577.78</v>
      </c>
      <c r="AB2317">
        <v>55</v>
      </c>
    </row>
    <row r="2318" spans="1:28" x14ac:dyDescent="0.25">
      <c r="A2318">
        <v>2843</v>
      </c>
      <c r="B2318" s="1">
        <v>44522</v>
      </c>
      <c r="C2318" t="s">
        <v>106</v>
      </c>
      <c r="D2318" t="s">
        <v>85</v>
      </c>
      <c r="E2318" t="s">
        <v>30</v>
      </c>
      <c r="F2318" t="s">
        <v>55</v>
      </c>
      <c r="G2318" t="s">
        <v>32</v>
      </c>
      <c r="H2318" t="s">
        <v>33</v>
      </c>
      <c r="I2318" t="s">
        <v>34</v>
      </c>
      <c r="J2318" t="s">
        <v>65</v>
      </c>
      <c r="K2318" s="1">
        <v>15677</v>
      </c>
      <c r="L2318" t="s">
        <v>36</v>
      </c>
      <c r="M2318" t="s">
        <v>48</v>
      </c>
      <c r="N2318" t="s">
        <v>72</v>
      </c>
      <c r="O2318" t="s">
        <v>67</v>
      </c>
      <c r="P2318" t="s">
        <v>40</v>
      </c>
      <c r="Q2318">
        <v>1</v>
      </c>
      <c r="R2318" s="1">
        <v>44837</v>
      </c>
      <c r="S2318">
        <v>5</v>
      </c>
      <c r="T2318">
        <v>1</v>
      </c>
      <c r="U2318">
        <v>4</v>
      </c>
      <c r="V2318" s="1">
        <v>44835</v>
      </c>
      <c r="W2318" t="s">
        <v>41</v>
      </c>
      <c r="X2318" t="s">
        <v>51</v>
      </c>
      <c r="Y2318" t="s">
        <v>63</v>
      </c>
      <c r="Z2318">
        <v>2</v>
      </c>
      <c r="AA2318">
        <v>102.16</v>
      </c>
      <c r="AB2318">
        <v>79</v>
      </c>
    </row>
    <row r="2319" spans="1:28" x14ac:dyDescent="0.25">
      <c r="A2319">
        <v>2845</v>
      </c>
      <c r="B2319" s="1">
        <v>44077</v>
      </c>
      <c r="C2319" t="s">
        <v>106</v>
      </c>
      <c r="D2319" t="s">
        <v>74</v>
      </c>
      <c r="E2319" t="s">
        <v>30</v>
      </c>
      <c r="F2319" t="s">
        <v>55</v>
      </c>
      <c r="G2319" t="s">
        <v>56</v>
      </c>
      <c r="H2319" t="s">
        <v>46</v>
      </c>
      <c r="I2319" t="s">
        <v>34</v>
      </c>
      <c r="J2319" t="s">
        <v>65</v>
      </c>
      <c r="K2319" s="1">
        <v>29024</v>
      </c>
      <c r="L2319" t="s">
        <v>36</v>
      </c>
      <c r="M2319" t="s">
        <v>37</v>
      </c>
      <c r="N2319" t="s">
        <v>38</v>
      </c>
      <c r="O2319" t="s">
        <v>61</v>
      </c>
      <c r="P2319" t="s">
        <v>40</v>
      </c>
      <c r="Q2319">
        <v>4</v>
      </c>
      <c r="R2319" s="1">
        <v>44879</v>
      </c>
      <c r="S2319">
        <v>3</v>
      </c>
      <c r="T2319">
        <v>4</v>
      </c>
      <c r="U2319">
        <v>2</v>
      </c>
      <c r="V2319" s="1">
        <v>44963</v>
      </c>
      <c r="W2319" t="s">
        <v>50</v>
      </c>
      <c r="X2319" t="s">
        <v>51</v>
      </c>
      <c r="Y2319" t="s">
        <v>63</v>
      </c>
      <c r="Z2319">
        <v>2</v>
      </c>
      <c r="AA2319">
        <v>764.22</v>
      </c>
      <c r="AB2319">
        <v>41</v>
      </c>
    </row>
    <row r="2320" spans="1:28" x14ac:dyDescent="0.25">
      <c r="A2320">
        <v>2846</v>
      </c>
      <c r="B2320" s="1">
        <v>43752</v>
      </c>
      <c r="C2320" t="s">
        <v>106</v>
      </c>
      <c r="D2320" t="s">
        <v>69</v>
      </c>
      <c r="E2320" t="s">
        <v>108</v>
      </c>
      <c r="F2320" t="s">
        <v>31</v>
      </c>
      <c r="G2320" t="s">
        <v>32</v>
      </c>
      <c r="H2320" t="s">
        <v>55</v>
      </c>
      <c r="I2320" t="s">
        <v>34</v>
      </c>
      <c r="J2320" t="s">
        <v>103</v>
      </c>
      <c r="K2320" s="1">
        <v>20334</v>
      </c>
      <c r="L2320" t="s">
        <v>36</v>
      </c>
      <c r="M2320" t="s">
        <v>37</v>
      </c>
      <c r="N2320" t="s">
        <v>38</v>
      </c>
      <c r="O2320" t="s">
        <v>77</v>
      </c>
      <c r="P2320" t="s">
        <v>40</v>
      </c>
      <c r="Q2320">
        <v>5</v>
      </c>
      <c r="R2320" s="1">
        <v>45021</v>
      </c>
      <c r="S2320">
        <v>1</v>
      </c>
      <c r="T2320">
        <v>1</v>
      </c>
      <c r="U2320">
        <v>4</v>
      </c>
      <c r="V2320" s="1">
        <v>44806</v>
      </c>
      <c r="W2320" t="s">
        <v>92</v>
      </c>
      <c r="X2320" t="s">
        <v>42</v>
      </c>
      <c r="Y2320" t="s">
        <v>52</v>
      </c>
      <c r="Z2320">
        <v>2</v>
      </c>
      <c r="AA2320">
        <v>326.54000000000002</v>
      </c>
      <c r="AB2320">
        <v>64</v>
      </c>
    </row>
    <row r="2321" spans="1:28" x14ac:dyDescent="0.25">
      <c r="A2321">
        <v>2848</v>
      </c>
      <c r="B2321" s="1">
        <v>44633</v>
      </c>
      <c r="C2321" t="s">
        <v>28</v>
      </c>
      <c r="D2321" t="s">
        <v>69</v>
      </c>
      <c r="E2321" t="s">
        <v>108</v>
      </c>
      <c r="F2321" t="s">
        <v>55</v>
      </c>
      <c r="G2321" t="s">
        <v>45</v>
      </c>
      <c r="H2321" t="s">
        <v>33</v>
      </c>
      <c r="I2321" t="s">
        <v>34</v>
      </c>
      <c r="J2321" t="s">
        <v>96</v>
      </c>
      <c r="K2321" s="1">
        <v>16830</v>
      </c>
      <c r="L2321" t="s">
        <v>36</v>
      </c>
      <c r="M2321" t="s">
        <v>48</v>
      </c>
      <c r="N2321" t="s">
        <v>38</v>
      </c>
      <c r="O2321" t="s">
        <v>61</v>
      </c>
      <c r="P2321" t="s">
        <v>78</v>
      </c>
      <c r="Q2321">
        <v>1</v>
      </c>
      <c r="R2321" s="1">
        <v>44784</v>
      </c>
      <c r="S2321">
        <v>2</v>
      </c>
      <c r="T2321">
        <v>1</v>
      </c>
      <c r="U2321">
        <v>1</v>
      </c>
      <c r="V2321" s="1">
        <v>45128</v>
      </c>
      <c r="W2321" t="s">
        <v>50</v>
      </c>
      <c r="X2321" t="s">
        <v>42</v>
      </c>
      <c r="Y2321" t="s">
        <v>43</v>
      </c>
      <c r="Z2321">
        <v>2</v>
      </c>
      <c r="AA2321">
        <v>510.12</v>
      </c>
      <c r="AB2321">
        <v>76</v>
      </c>
    </row>
    <row r="2322" spans="1:28" x14ac:dyDescent="0.25">
      <c r="A2322">
        <v>2849</v>
      </c>
      <c r="B2322" s="1">
        <v>43375</v>
      </c>
      <c r="C2322" t="s">
        <v>28</v>
      </c>
      <c r="D2322" t="s">
        <v>29</v>
      </c>
      <c r="E2322" t="s">
        <v>30</v>
      </c>
      <c r="F2322" t="s">
        <v>46</v>
      </c>
      <c r="G2322" t="s">
        <v>32</v>
      </c>
      <c r="H2322" t="s">
        <v>55</v>
      </c>
      <c r="I2322" t="s">
        <v>34</v>
      </c>
      <c r="J2322" t="s">
        <v>65</v>
      </c>
      <c r="K2322" s="1">
        <v>18106</v>
      </c>
      <c r="L2322" t="s">
        <v>36</v>
      </c>
      <c r="M2322" t="s">
        <v>48</v>
      </c>
      <c r="N2322" t="s">
        <v>49</v>
      </c>
      <c r="O2322" t="s">
        <v>61</v>
      </c>
      <c r="P2322" t="s">
        <v>40</v>
      </c>
      <c r="Q2322">
        <v>5</v>
      </c>
      <c r="R2322" s="1">
        <v>44966</v>
      </c>
      <c r="S2322">
        <v>5</v>
      </c>
      <c r="T2322">
        <v>1</v>
      </c>
      <c r="U2322">
        <v>1</v>
      </c>
      <c r="V2322" s="1">
        <v>45052</v>
      </c>
      <c r="W2322" t="s">
        <v>68</v>
      </c>
      <c r="X2322" t="s">
        <v>42</v>
      </c>
      <c r="Y2322" t="s">
        <v>43</v>
      </c>
      <c r="Z2322">
        <v>3</v>
      </c>
      <c r="AA2322">
        <v>706.23</v>
      </c>
      <c r="AB2322">
        <v>69</v>
      </c>
    </row>
    <row r="2323" spans="1:28" x14ac:dyDescent="0.25">
      <c r="A2323">
        <v>2850</v>
      </c>
      <c r="B2323" s="1">
        <v>44840</v>
      </c>
      <c r="C2323" t="s">
        <v>28</v>
      </c>
      <c r="D2323" t="s">
        <v>44</v>
      </c>
      <c r="E2323" t="s">
        <v>30</v>
      </c>
      <c r="F2323" t="s">
        <v>55</v>
      </c>
      <c r="G2323" t="s">
        <v>32</v>
      </c>
      <c r="H2323" t="s">
        <v>46</v>
      </c>
      <c r="I2323" t="s">
        <v>34</v>
      </c>
      <c r="J2323" t="s">
        <v>65</v>
      </c>
      <c r="K2323" s="1">
        <v>26509</v>
      </c>
      <c r="L2323" t="s">
        <v>36</v>
      </c>
      <c r="M2323" t="s">
        <v>48</v>
      </c>
      <c r="N2323" t="s">
        <v>49</v>
      </c>
      <c r="O2323" t="s">
        <v>77</v>
      </c>
      <c r="P2323" t="s">
        <v>78</v>
      </c>
      <c r="Q2323">
        <v>1</v>
      </c>
      <c r="R2323" s="1">
        <v>45016</v>
      </c>
      <c r="S2323">
        <v>4</v>
      </c>
      <c r="T2323">
        <v>1</v>
      </c>
      <c r="U2323">
        <v>4</v>
      </c>
      <c r="V2323" s="1">
        <v>45042</v>
      </c>
      <c r="W2323" t="s">
        <v>68</v>
      </c>
      <c r="X2323" t="s">
        <v>51</v>
      </c>
      <c r="Y2323" t="s">
        <v>73</v>
      </c>
      <c r="Z2323">
        <v>2</v>
      </c>
      <c r="AA2323">
        <v>634.36</v>
      </c>
      <c r="AB2323">
        <v>50</v>
      </c>
    </row>
    <row r="2324" spans="1:28" x14ac:dyDescent="0.25">
      <c r="A2324">
        <v>2851</v>
      </c>
      <c r="B2324" s="1">
        <v>44095</v>
      </c>
      <c r="C2324" t="s">
        <v>28</v>
      </c>
      <c r="D2324" t="s">
        <v>87</v>
      </c>
      <c r="E2324" t="s">
        <v>30</v>
      </c>
      <c r="F2324" t="s">
        <v>55</v>
      </c>
      <c r="G2324" t="s">
        <v>56</v>
      </c>
      <c r="H2324" t="s">
        <v>46</v>
      </c>
      <c r="I2324" t="s">
        <v>34</v>
      </c>
      <c r="J2324" t="s">
        <v>70</v>
      </c>
      <c r="K2324" s="1">
        <v>24536</v>
      </c>
      <c r="L2324" t="s">
        <v>36</v>
      </c>
      <c r="M2324" t="s">
        <v>48</v>
      </c>
      <c r="N2324" t="s">
        <v>72</v>
      </c>
      <c r="O2324" t="s">
        <v>77</v>
      </c>
      <c r="P2324" t="s">
        <v>40</v>
      </c>
      <c r="Q2324">
        <v>4</v>
      </c>
      <c r="R2324" s="1">
        <v>44850</v>
      </c>
      <c r="S2324">
        <v>4</v>
      </c>
      <c r="T2324">
        <v>3</v>
      </c>
      <c r="U2324">
        <v>3</v>
      </c>
      <c r="V2324" s="1">
        <v>45123</v>
      </c>
      <c r="W2324" t="s">
        <v>92</v>
      </c>
      <c r="X2324" t="s">
        <v>42</v>
      </c>
      <c r="Y2324" t="s">
        <v>43</v>
      </c>
      <c r="Z2324">
        <v>2</v>
      </c>
      <c r="AA2324">
        <v>718.77</v>
      </c>
      <c r="AB2324">
        <v>53</v>
      </c>
    </row>
    <row r="2325" spans="1:28" x14ac:dyDescent="0.25">
      <c r="A2325">
        <v>2852</v>
      </c>
      <c r="B2325" s="1">
        <v>44536</v>
      </c>
      <c r="C2325" t="s">
        <v>28</v>
      </c>
      <c r="D2325" t="s">
        <v>81</v>
      </c>
      <c r="E2325" t="s">
        <v>30</v>
      </c>
      <c r="F2325" t="s">
        <v>46</v>
      </c>
      <c r="G2325" t="s">
        <v>32</v>
      </c>
      <c r="H2325" t="s">
        <v>33</v>
      </c>
      <c r="I2325" t="s">
        <v>34</v>
      </c>
      <c r="J2325" t="s">
        <v>70</v>
      </c>
      <c r="K2325" s="1">
        <v>17126</v>
      </c>
      <c r="L2325" t="s">
        <v>36</v>
      </c>
      <c r="M2325" t="s">
        <v>48</v>
      </c>
      <c r="N2325" t="s">
        <v>60</v>
      </c>
      <c r="O2325" t="s">
        <v>39</v>
      </c>
      <c r="P2325" t="s">
        <v>40</v>
      </c>
      <c r="Q2325">
        <v>1</v>
      </c>
      <c r="R2325" s="1">
        <v>44959</v>
      </c>
      <c r="S2325">
        <v>2</v>
      </c>
      <c r="T2325">
        <v>1</v>
      </c>
      <c r="U2325">
        <v>2</v>
      </c>
      <c r="V2325" s="1">
        <v>45100</v>
      </c>
      <c r="W2325" t="s">
        <v>92</v>
      </c>
      <c r="X2325" t="s">
        <v>42</v>
      </c>
      <c r="Y2325" t="s">
        <v>52</v>
      </c>
      <c r="Z2325">
        <v>3</v>
      </c>
      <c r="AA2325">
        <v>820.39</v>
      </c>
      <c r="AB2325">
        <v>75</v>
      </c>
    </row>
    <row r="2326" spans="1:28" x14ac:dyDescent="0.25">
      <c r="A2326">
        <v>2853</v>
      </c>
      <c r="B2326" s="1">
        <v>44881</v>
      </c>
      <c r="C2326" t="s">
        <v>28</v>
      </c>
      <c r="D2326" t="s">
        <v>54</v>
      </c>
      <c r="E2326" t="s">
        <v>108</v>
      </c>
      <c r="F2326" t="s">
        <v>31</v>
      </c>
      <c r="G2326" t="s">
        <v>56</v>
      </c>
      <c r="H2326" t="s">
        <v>46</v>
      </c>
      <c r="I2326" t="s">
        <v>34</v>
      </c>
      <c r="J2326" t="s">
        <v>65</v>
      </c>
      <c r="K2326" s="1">
        <v>34430</v>
      </c>
      <c r="L2326" t="s">
        <v>36</v>
      </c>
      <c r="M2326" t="s">
        <v>48</v>
      </c>
      <c r="N2326" t="s">
        <v>60</v>
      </c>
      <c r="O2326" t="s">
        <v>39</v>
      </c>
      <c r="P2326" t="s">
        <v>98</v>
      </c>
      <c r="Q2326">
        <v>5</v>
      </c>
      <c r="R2326" s="1">
        <v>45138</v>
      </c>
      <c r="S2326">
        <v>5</v>
      </c>
      <c r="T2326">
        <v>1</v>
      </c>
      <c r="U2326">
        <v>1</v>
      </c>
      <c r="V2326" s="1">
        <v>44927</v>
      </c>
      <c r="W2326" t="s">
        <v>41</v>
      </c>
      <c r="X2326" t="s">
        <v>42</v>
      </c>
      <c r="Y2326" t="s">
        <v>73</v>
      </c>
      <c r="Z2326">
        <v>1</v>
      </c>
      <c r="AA2326">
        <v>835.07</v>
      </c>
      <c r="AB2326">
        <v>28</v>
      </c>
    </row>
    <row r="2327" spans="1:28" x14ac:dyDescent="0.25">
      <c r="A2327">
        <v>2854</v>
      </c>
      <c r="B2327" s="1">
        <v>44775</v>
      </c>
      <c r="C2327" t="s">
        <v>28</v>
      </c>
      <c r="D2327" t="s">
        <v>94</v>
      </c>
      <c r="E2327" t="s">
        <v>30</v>
      </c>
      <c r="F2327" t="s">
        <v>46</v>
      </c>
      <c r="G2327" t="s">
        <v>45</v>
      </c>
      <c r="H2327" t="s">
        <v>55</v>
      </c>
      <c r="I2327" t="s">
        <v>34</v>
      </c>
      <c r="J2327" t="s">
        <v>82</v>
      </c>
      <c r="K2327" s="1">
        <v>16789</v>
      </c>
      <c r="L2327" t="s">
        <v>36</v>
      </c>
      <c r="M2327" t="s">
        <v>37</v>
      </c>
      <c r="N2327" t="s">
        <v>49</v>
      </c>
      <c r="O2327" t="s">
        <v>67</v>
      </c>
      <c r="P2327" t="s">
        <v>98</v>
      </c>
      <c r="Q2327">
        <v>2</v>
      </c>
      <c r="R2327" s="1">
        <v>44990</v>
      </c>
      <c r="S2327">
        <v>1</v>
      </c>
      <c r="T2327">
        <v>3</v>
      </c>
      <c r="U2327">
        <v>4</v>
      </c>
      <c r="V2327" s="1">
        <v>45034</v>
      </c>
      <c r="W2327" t="s">
        <v>62</v>
      </c>
      <c r="X2327" t="s">
        <v>51</v>
      </c>
      <c r="Y2327" t="s">
        <v>52</v>
      </c>
      <c r="Z2327">
        <v>4</v>
      </c>
      <c r="AA2327">
        <v>670.82</v>
      </c>
      <c r="AB2327">
        <v>77</v>
      </c>
    </row>
    <row r="2328" spans="1:28" x14ac:dyDescent="0.25">
      <c r="A2328">
        <v>2855</v>
      </c>
      <c r="B2328" s="1">
        <v>44580</v>
      </c>
      <c r="C2328" t="s">
        <v>28</v>
      </c>
      <c r="D2328" t="s">
        <v>85</v>
      </c>
      <c r="E2328" t="s">
        <v>30</v>
      </c>
      <c r="F2328" t="s">
        <v>46</v>
      </c>
      <c r="G2328" t="s">
        <v>32</v>
      </c>
      <c r="H2328" t="s">
        <v>55</v>
      </c>
      <c r="I2328" t="s">
        <v>34</v>
      </c>
      <c r="J2328" t="s">
        <v>70</v>
      </c>
      <c r="K2328" s="1">
        <v>28904</v>
      </c>
      <c r="L2328" t="s">
        <v>36</v>
      </c>
      <c r="M2328" t="s">
        <v>37</v>
      </c>
      <c r="N2328" t="s">
        <v>72</v>
      </c>
      <c r="O2328" t="s">
        <v>61</v>
      </c>
      <c r="P2328" t="s">
        <v>98</v>
      </c>
      <c r="Q2328">
        <v>4</v>
      </c>
      <c r="R2328" s="1">
        <v>45012</v>
      </c>
      <c r="S2328">
        <v>3</v>
      </c>
      <c r="T2328">
        <v>5</v>
      </c>
      <c r="U2328">
        <v>5</v>
      </c>
      <c r="V2328" s="1">
        <v>44809</v>
      </c>
      <c r="W2328" t="s">
        <v>68</v>
      </c>
      <c r="X2328" t="s">
        <v>51</v>
      </c>
      <c r="Y2328" t="s">
        <v>73</v>
      </c>
      <c r="Z2328">
        <v>1</v>
      </c>
      <c r="AA2328">
        <v>596.23</v>
      </c>
      <c r="AB2328">
        <v>43</v>
      </c>
    </row>
    <row r="2329" spans="1:28" x14ac:dyDescent="0.25">
      <c r="A2329">
        <v>2856</v>
      </c>
      <c r="B2329" s="1">
        <v>44660</v>
      </c>
      <c r="C2329" t="s">
        <v>28</v>
      </c>
      <c r="D2329" t="s">
        <v>64</v>
      </c>
      <c r="E2329" t="s">
        <v>30</v>
      </c>
      <c r="F2329" t="s">
        <v>55</v>
      </c>
      <c r="G2329" t="s">
        <v>45</v>
      </c>
      <c r="H2329" t="s">
        <v>33</v>
      </c>
      <c r="I2329" t="s">
        <v>34</v>
      </c>
      <c r="J2329" t="s">
        <v>118</v>
      </c>
      <c r="K2329" s="1">
        <v>19222</v>
      </c>
      <c r="L2329" t="s">
        <v>36</v>
      </c>
      <c r="M2329" t="s">
        <v>37</v>
      </c>
      <c r="N2329" t="s">
        <v>38</v>
      </c>
      <c r="O2329" t="s">
        <v>67</v>
      </c>
      <c r="P2329" t="s">
        <v>98</v>
      </c>
      <c r="Q2329">
        <v>5</v>
      </c>
      <c r="R2329" s="1">
        <v>44949</v>
      </c>
      <c r="S2329">
        <v>4</v>
      </c>
      <c r="T2329">
        <v>5</v>
      </c>
      <c r="U2329">
        <v>2</v>
      </c>
      <c r="V2329" s="1">
        <v>44929</v>
      </c>
      <c r="W2329" t="s">
        <v>50</v>
      </c>
      <c r="X2329" t="s">
        <v>42</v>
      </c>
      <c r="Y2329" t="s">
        <v>63</v>
      </c>
      <c r="Z2329">
        <v>2</v>
      </c>
      <c r="AA2329">
        <v>842.67</v>
      </c>
      <c r="AB2329">
        <v>70</v>
      </c>
    </row>
    <row r="2330" spans="1:28" x14ac:dyDescent="0.25">
      <c r="A2330">
        <v>2857</v>
      </c>
      <c r="B2330" s="1">
        <v>43665</v>
      </c>
      <c r="C2330" t="s">
        <v>28</v>
      </c>
      <c r="D2330" t="s">
        <v>74</v>
      </c>
      <c r="E2330" t="s">
        <v>30</v>
      </c>
      <c r="F2330" t="s">
        <v>55</v>
      </c>
      <c r="G2330" t="s">
        <v>45</v>
      </c>
      <c r="H2330" t="s">
        <v>46</v>
      </c>
      <c r="I2330" t="s">
        <v>34</v>
      </c>
      <c r="J2330" t="s">
        <v>65</v>
      </c>
      <c r="K2330" s="1">
        <v>27334</v>
      </c>
      <c r="L2330" t="s">
        <v>36</v>
      </c>
      <c r="M2330" t="s">
        <v>48</v>
      </c>
      <c r="N2330" t="s">
        <v>38</v>
      </c>
      <c r="O2330" t="s">
        <v>61</v>
      </c>
      <c r="P2330" t="s">
        <v>40</v>
      </c>
      <c r="Q2330">
        <v>2</v>
      </c>
      <c r="R2330" s="1">
        <v>44919</v>
      </c>
      <c r="S2330">
        <v>5</v>
      </c>
      <c r="T2330">
        <v>2</v>
      </c>
      <c r="U2330">
        <v>5</v>
      </c>
      <c r="V2330" s="1">
        <v>44920</v>
      </c>
      <c r="W2330" t="s">
        <v>50</v>
      </c>
      <c r="X2330" t="s">
        <v>42</v>
      </c>
      <c r="Y2330" t="s">
        <v>63</v>
      </c>
      <c r="Z2330">
        <v>3</v>
      </c>
      <c r="AA2330">
        <v>229.18</v>
      </c>
      <c r="AB2330">
        <v>45</v>
      </c>
    </row>
    <row r="2331" spans="1:28" x14ac:dyDescent="0.25">
      <c r="A2331">
        <v>2858</v>
      </c>
      <c r="B2331" s="1">
        <v>44441</v>
      </c>
      <c r="C2331" t="s">
        <v>28</v>
      </c>
      <c r="D2331" t="s">
        <v>69</v>
      </c>
      <c r="E2331" t="s">
        <v>30</v>
      </c>
      <c r="F2331" t="s">
        <v>55</v>
      </c>
      <c r="G2331" t="s">
        <v>32</v>
      </c>
      <c r="H2331" t="s">
        <v>33</v>
      </c>
      <c r="I2331" t="s">
        <v>34</v>
      </c>
      <c r="J2331" t="s">
        <v>79</v>
      </c>
      <c r="K2331" s="1">
        <v>27043</v>
      </c>
      <c r="L2331" t="s">
        <v>36</v>
      </c>
      <c r="M2331" t="s">
        <v>48</v>
      </c>
      <c r="N2331" t="s">
        <v>60</v>
      </c>
      <c r="O2331" t="s">
        <v>67</v>
      </c>
      <c r="P2331" t="s">
        <v>40</v>
      </c>
      <c r="Q2331">
        <v>5</v>
      </c>
      <c r="R2331" s="1">
        <v>45119</v>
      </c>
      <c r="S2331">
        <v>1</v>
      </c>
      <c r="T2331">
        <v>2</v>
      </c>
      <c r="U2331">
        <v>5</v>
      </c>
      <c r="V2331" s="1">
        <v>44875</v>
      </c>
      <c r="W2331" t="s">
        <v>62</v>
      </c>
      <c r="X2331" t="s">
        <v>42</v>
      </c>
      <c r="Y2331" t="s">
        <v>43</v>
      </c>
      <c r="Z2331">
        <v>3</v>
      </c>
      <c r="AA2331">
        <v>851.72</v>
      </c>
      <c r="AB2331">
        <v>47</v>
      </c>
    </row>
    <row r="2332" spans="1:28" x14ac:dyDescent="0.25">
      <c r="A2332">
        <v>2859</v>
      </c>
      <c r="B2332" s="1">
        <v>43497</v>
      </c>
      <c r="C2332" t="s">
        <v>28</v>
      </c>
      <c r="D2332" t="s">
        <v>29</v>
      </c>
      <c r="E2332" t="s">
        <v>30</v>
      </c>
      <c r="F2332" t="s">
        <v>55</v>
      </c>
      <c r="G2332" t="s">
        <v>32</v>
      </c>
      <c r="H2332" t="s">
        <v>46</v>
      </c>
      <c r="I2332" t="s">
        <v>34</v>
      </c>
      <c r="J2332" t="s">
        <v>70</v>
      </c>
      <c r="K2332" s="1">
        <v>16503</v>
      </c>
      <c r="L2332" t="s">
        <v>36</v>
      </c>
      <c r="M2332" t="s">
        <v>48</v>
      </c>
      <c r="N2332" t="s">
        <v>60</v>
      </c>
      <c r="O2332" t="s">
        <v>77</v>
      </c>
      <c r="P2332" t="s">
        <v>98</v>
      </c>
      <c r="Q2332">
        <v>2</v>
      </c>
      <c r="R2332" s="1">
        <v>44792</v>
      </c>
      <c r="S2332">
        <v>1</v>
      </c>
      <c r="T2332">
        <v>3</v>
      </c>
      <c r="U2332">
        <v>3</v>
      </c>
      <c r="V2332" s="1">
        <v>44827</v>
      </c>
      <c r="W2332" t="s">
        <v>68</v>
      </c>
      <c r="X2332" t="s">
        <v>42</v>
      </c>
      <c r="Y2332" t="s">
        <v>63</v>
      </c>
      <c r="Z2332">
        <v>1</v>
      </c>
      <c r="AA2332">
        <v>798.08</v>
      </c>
      <c r="AB2332">
        <v>74</v>
      </c>
    </row>
    <row r="2333" spans="1:28" x14ac:dyDescent="0.25">
      <c r="A2333">
        <v>2860</v>
      </c>
      <c r="B2333" s="1">
        <v>45029</v>
      </c>
      <c r="C2333" t="s">
        <v>28</v>
      </c>
      <c r="D2333" t="s">
        <v>44</v>
      </c>
      <c r="E2333" t="s">
        <v>30</v>
      </c>
      <c r="F2333" t="s">
        <v>46</v>
      </c>
      <c r="G2333" t="s">
        <v>32</v>
      </c>
      <c r="H2333" t="s">
        <v>46</v>
      </c>
      <c r="I2333" t="s">
        <v>34</v>
      </c>
      <c r="J2333" t="s">
        <v>65</v>
      </c>
      <c r="K2333" s="1">
        <v>22585</v>
      </c>
      <c r="L2333" t="s">
        <v>36</v>
      </c>
      <c r="M2333" t="s">
        <v>48</v>
      </c>
      <c r="N2333" t="s">
        <v>72</v>
      </c>
      <c r="O2333" t="s">
        <v>67</v>
      </c>
      <c r="P2333" t="s">
        <v>40</v>
      </c>
      <c r="Q2333">
        <v>2</v>
      </c>
      <c r="R2333" s="1">
        <v>44957</v>
      </c>
      <c r="S2333">
        <v>2</v>
      </c>
      <c r="T2333">
        <v>1</v>
      </c>
      <c r="U2333">
        <v>4</v>
      </c>
      <c r="V2333" s="1">
        <v>44817</v>
      </c>
      <c r="W2333" t="s">
        <v>41</v>
      </c>
      <c r="X2333" t="s">
        <v>51</v>
      </c>
      <c r="Y2333" t="s">
        <v>73</v>
      </c>
      <c r="Z2333">
        <v>3</v>
      </c>
      <c r="AA2333">
        <v>587.16</v>
      </c>
      <c r="AB2333">
        <v>62</v>
      </c>
    </row>
    <row r="2334" spans="1:28" x14ac:dyDescent="0.25">
      <c r="A2334">
        <v>2861</v>
      </c>
      <c r="B2334" s="1">
        <v>43379</v>
      </c>
      <c r="C2334" t="s">
        <v>28</v>
      </c>
      <c r="D2334" t="s">
        <v>87</v>
      </c>
      <c r="E2334" t="s">
        <v>30</v>
      </c>
      <c r="F2334" t="s">
        <v>55</v>
      </c>
      <c r="G2334" t="s">
        <v>32</v>
      </c>
      <c r="H2334" t="s">
        <v>55</v>
      </c>
      <c r="I2334" t="s">
        <v>34</v>
      </c>
      <c r="J2334" t="s">
        <v>65</v>
      </c>
      <c r="K2334" s="1">
        <v>31606</v>
      </c>
      <c r="L2334" t="s">
        <v>36</v>
      </c>
      <c r="M2334" t="s">
        <v>48</v>
      </c>
      <c r="N2334" t="s">
        <v>38</v>
      </c>
      <c r="O2334" t="s">
        <v>39</v>
      </c>
      <c r="P2334" t="s">
        <v>40</v>
      </c>
      <c r="Q2334">
        <v>2</v>
      </c>
      <c r="R2334" s="1">
        <v>45128</v>
      </c>
      <c r="S2334">
        <v>2</v>
      </c>
      <c r="T2334">
        <v>4</v>
      </c>
      <c r="U2334">
        <v>5</v>
      </c>
      <c r="V2334" s="1">
        <v>44872</v>
      </c>
      <c r="W2334" t="s">
        <v>62</v>
      </c>
      <c r="X2334" t="s">
        <v>51</v>
      </c>
      <c r="Y2334" t="s">
        <v>63</v>
      </c>
      <c r="Z2334">
        <v>2</v>
      </c>
      <c r="AA2334">
        <v>828.48</v>
      </c>
      <c r="AB2334">
        <v>32</v>
      </c>
    </row>
    <row r="2335" spans="1:28" x14ac:dyDescent="0.25">
      <c r="A2335">
        <v>2862</v>
      </c>
      <c r="B2335" s="1">
        <v>43914</v>
      </c>
      <c r="C2335" t="s">
        <v>106</v>
      </c>
      <c r="D2335" t="s">
        <v>85</v>
      </c>
      <c r="E2335" t="s">
        <v>30</v>
      </c>
      <c r="F2335" t="s">
        <v>46</v>
      </c>
      <c r="G2335" t="s">
        <v>56</v>
      </c>
      <c r="H2335" t="s">
        <v>46</v>
      </c>
      <c r="I2335" t="s">
        <v>34</v>
      </c>
      <c r="J2335" t="s">
        <v>79</v>
      </c>
      <c r="K2335" s="1">
        <v>15901</v>
      </c>
      <c r="L2335" t="s">
        <v>36</v>
      </c>
      <c r="M2335" t="s">
        <v>48</v>
      </c>
      <c r="N2335" t="s">
        <v>60</v>
      </c>
      <c r="O2335" t="s">
        <v>61</v>
      </c>
      <c r="P2335" t="s">
        <v>40</v>
      </c>
      <c r="Q2335">
        <v>4</v>
      </c>
      <c r="R2335" s="1">
        <v>44995</v>
      </c>
      <c r="S2335">
        <v>1</v>
      </c>
      <c r="T2335">
        <v>2</v>
      </c>
      <c r="U2335">
        <v>3</v>
      </c>
      <c r="V2335" s="1">
        <v>45027</v>
      </c>
      <c r="W2335" t="s">
        <v>92</v>
      </c>
      <c r="X2335" t="s">
        <v>42</v>
      </c>
      <c r="Y2335" t="s">
        <v>52</v>
      </c>
      <c r="Z2335">
        <v>3</v>
      </c>
      <c r="AA2335">
        <v>192.39</v>
      </c>
      <c r="AB2335">
        <v>77</v>
      </c>
    </row>
    <row r="2336" spans="1:28" x14ac:dyDescent="0.25">
      <c r="A2336">
        <v>2863</v>
      </c>
      <c r="B2336" s="1">
        <v>44477</v>
      </c>
      <c r="C2336" t="s">
        <v>106</v>
      </c>
      <c r="D2336" t="s">
        <v>44</v>
      </c>
      <c r="E2336" t="s">
        <v>30</v>
      </c>
      <c r="F2336" t="s">
        <v>55</v>
      </c>
      <c r="G2336" t="s">
        <v>56</v>
      </c>
      <c r="H2336" t="s">
        <v>33</v>
      </c>
      <c r="I2336" t="s">
        <v>34</v>
      </c>
      <c r="J2336" t="s">
        <v>105</v>
      </c>
      <c r="K2336" s="1">
        <v>16049</v>
      </c>
      <c r="L2336" t="s">
        <v>36</v>
      </c>
      <c r="M2336" t="s">
        <v>48</v>
      </c>
      <c r="N2336" t="s">
        <v>60</v>
      </c>
      <c r="O2336" t="s">
        <v>39</v>
      </c>
      <c r="P2336" t="s">
        <v>98</v>
      </c>
      <c r="Q2336">
        <v>4</v>
      </c>
      <c r="R2336" s="1">
        <v>44998</v>
      </c>
      <c r="S2336">
        <v>2</v>
      </c>
      <c r="T2336">
        <v>2</v>
      </c>
      <c r="U2336">
        <v>1</v>
      </c>
      <c r="V2336" s="1">
        <v>44903</v>
      </c>
      <c r="W2336" t="s">
        <v>50</v>
      </c>
      <c r="X2336" t="s">
        <v>42</v>
      </c>
      <c r="Y2336" t="s">
        <v>63</v>
      </c>
      <c r="Z2336">
        <v>4</v>
      </c>
      <c r="AA2336">
        <v>422.27</v>
      </c>
      <c r="AB2336">
        <v>78</v>
      </c>
    </row>
    <row r="2337" spans="1:28" x14ac:dyDescent="0.25">
      <c r="A2337">
        <v>2864</v>
      </c>
      <c r="B2337" s="1">
        <v>44697</v>
      </c>
      <c r="C2337" t="s">
        <v>106</v>
      </c>
      <c r="D2337" t="s">
        <v>87</v>
      </c>
      <c r="E2337" t="s">
        <v>30</v>
      </c>
      <c r="F2337" t="s">
        <v>46</v>
      </c>
      <c r="G2337" t="s">
        <v>56</v>
      </c>
      <c r="H2337" t="s">
        <v>55</v>
      </c>
      <c r="I2337" t="s">
        <v>34</v>
      </c>
      <c r="J2337" t="s">
        <v>70</v>
      </c>
      <c r="K2337" s="1">
        <v>35059</v>
      </c>
      <c r="L2337" t="s">
        <v>36</v>
      </c>
      <c r="M2337" t="s">
        <v>48</v>
      </c>
      <c r="N2337" t="s">
        <v>84</v>
      </c>
      <c r="O2337" t="s">
        <v>61</v>
      </c>
      <c r="P2337" t="s">
        <v>40</v>
      </c>
      <c r="Q2337">
        <v>2</v>
      </c>
      <c r="R2337" s="1">
        <v>44881</v>
      </c>
      <c r="S2337">
        <v>1</v>
      </c>
      <c r="T2337">
        <v>3</v>
      </c>
      <c r="U2337">
        <v>4</v>
      </c>
      <c r="V2337" s="1">
        <v>45093</v>
      </c>
      <c r="W2337" t="s">
        <v>41</v>
      </c>
      <c r="X2337" t="s">
        <v>51</v>
      </c>
      <c r="Y2337" t="s">
        <v>43</v>
      </c>
      <c r="Z2337">
        <v>4</v>
      </c>
      <c r="AA2337">
        <v>242.25</v>
      </c>
      <c r="AB2337">
        <v>27</v>
      </c>
    </row>
    <row r="2338" spans="1:28" x14ac:dyDescent="0.25">
      <c r="A2338">
        <v>2865</v>
      </c>
      <c r="B2338" s="1">
        <v>44691</v>
      </c>
      <c r="C2338" t="s">
        <v>106</v>
      </c>
      <c r="D2338" t="s">
        <v>64</v>
      </c>
      <c r="E2338" t="s">
        <v>108</v>
      </c>
      <c r="F2338" t="s">
        <v>46</v>
      </c>
      <c r="G2338" t="s">
        <v>32</v>
      </c>
      <c r="H2338" t="s">
        <v>46</v>
      </c>
      <c r="I2338" t="s">
        <v>34</v>
      </c>
      <c r="J2338" t="s">
        <v>65</v>
      </c>
      <c r="K2338" s="1">
        <v>25442</v>
      </c>
      <c r="L2338" t="s">
        <v>36</v>
      </c>
      <c r="M2338" t="s">
        <v>37</v>
      </c>
      <c r="N2338" t="s">
        <v>38</v>
      </c>
      <c r="O2338" t="s">
        <v>77</v>
      </c>
      <c r="P2338" t="s">
        <v>40</v>
      </c>
      <c r="Q2338">
        <v>1</v>
      </c>
      <c r="R2338" s="1">
        <v>44857</v>
      </c>
      <c r="S2338">
        <v>2</v>
      </c>
      <c r="T2338">
        <v>2</v>
      </c>
      <c r="U2338">
        <v>3</v>
      </c>
      <c r="V2338" s="1">
        <v>45007</v>
      </c>
      <c r="W2338" t="s">
        <v>50</v>
      </c>
      <c r="X2338" t="s">
        <v>51</v>
      </c>
      <c r="Y2338" t="s">
        <v>73</v>
      </c>
      <c r="Z2338">
        <v>4</v>
      </c>
      <c r="AA2338">
        <v>653.99</v>
      </c>
      <c r="AB2338">
        <v>53</v>
      </c>
    </row>
    <row r="2339" spans="1:28" x14ac:dyDescent="0.25">
      <c r="A2339">
        <v>2866</v>
      </c>
      <c r="B2339" s="1">
        <v>44516</v>
      </c>
      <c r="C2339" t="s">
        <v>106</v>
      </c>
      <c r="D2339" t="s">
        <v>69</v>
      </c>
      <c r="E2339" t="s">
        <v>30</v>
      </c>
      <c r="F2339" t="s">
        <v>46</v>
      </c>
      <c r="G2339" t="s">
        <v>32</v>
      </c>
      <c r="H2339" t="s">
        <v>33</v>
      </c>
      <c r="I2339" t="s">
        <v>34</v>
      </c>
      <c r="J2339" t="s">
        <v>70</v>
      </c>
      <c r="K2339" s="1">
        <v>18878</v>
      </c>
      <c r="L2339" t="s">
        <v>36</v>
      </c>
      <c r="M2339" t="s">
        <v>37</v>
      </c>
      <c r="N2339" t="s">
        <v>49</v>
      </c>
      <c r="O2339" t="s">
        <v>61</v>
      </c>
      <c r="P2339" t="s">
        <v>40</v>
      </c>
      <c r="Q2339">
        <v>2</v>
      </c>
      <c r="R2339" s="1">
        <v>45116</v>
      </c>
      <c r="S2339">
        <v>3</v>
      </c>
      <c r="T2339">
        <v>3</v>
      </c>
      <c r="U2339">
        <v>2</v>
      </c>
      <c r="V2339" s="1">
        <v>45027</v>
      </c>
      <c r="W2339" t="s">
        <v>62</v>
      </c>
      <c r="X2339" t="s">
        <v>51</v>
      </c>
      <c r="Y2339" t="s">
        <v>73</v>
      </c>
      <c r="Z2339">
        <v>5</v>
      </c>
      <c r="AA2339">
        <v>792.46</v>
      </c>
      <c r="AB2339">
        <v>70</v>
      </c>
    </row>
    <row r="2340" spans="1:28" x14ac:dyDescent="0.25">
      <c r="A2340">
        <v>2867</v>
      </c>
      <c r="B2340" s="1">
        <v>43521</v>
      </c>
      <c r="C2340" t="s">
        <v>106</v>
      </c>
      <c r="D2340" t="s">
        <v>29</v>
      </c>
      <c r="E2340" t="s">
        <v>30</v>
      </c>
      <c r="F2340" t="s">
        <v>46</v>
      </c>
      <c r="G2340" t="s">
        <v>45</v>
      </c>
      <c r="H2340" t="s">
        <v>33</v>
      </c>
      <c r="I2340" t="s">
        <v>34</v>
      </c>
      <c r="J2340" t="s">
        <v>110</v>
      </c>
      <c r="K2340" s="1">
        <v>34500</v>
      </c>
      <c r="L2340" t="s">
        <v>36</v>
      </c>
      <c r="M2340" t="s">
        <v>37</v>
      </c>
      <c r="N2340" t="s">
        <v>38</v>
      </c>
      <c r="O2340" t="s">
        <v>61</v>
      </c>
      <c r="P2340" t="s">
        <v>40</v>
      </c>
      <c r="Q2340">
        <v>2</v>
      </c>
      <c r="R2340" s="1">
        <v>44992</v>
      </c>
      <c r="S2340">
        <v>3</v>
      </c>
      <c r="T2340">
        <v>1</v>
      </c>
      <c r="U2340">
        <v>3</v>
      </c>
      <c r="V2340" s="1">
        <v>44978</v>
      </c>
      <c r="W2340" t="s">
        <v>41</v>
      </c>
      <c r="X2340" t="s">
        <v>51</v>
      </c>
      <c r="Y2340" t="s">
        <v>52</v>
      </c>
      <c r="Z2340">
        <v>4</v>
      </c>
      <c r="AA2340">
        <v>317.26</v>
      </c>
      <c r="AB2340">
        <v>25</v>
      </c>
    </row>
    <row r="2341" spans="1:28" x14ac:dyDescent="0.25">
      <c r="A2341">
        <v>2868</v>
      </c>
      <c r="B2341" s="1">
        <v>44743</v>
      </c>
      <c r="C2341" t="s">
        <v>28</v>
      </c>
      <c r="D2341" t="s">
        <v>64</v>
      </c>
      <c r="E2341" t="s">
        <v>30</v>
      </c>
      <c r="F2341" t="s">
        <v>55</v>
      </c>
      <c r="G2341" t="s">
        <v>45</v>
      </c>
      <c r="H2341" t="s">
        <v>33</v>
      </c>
      <c r="I2341" t="s">
        <v>34</v>
      </c>
      <c r="J2341" t="s">
        <v>82</v>
      </c>
      <c r="K2341" s="1">
        <v>16947</v>
      </c>
      <c r="L2341" t="s">
        <v>36</v>
      </c>
      <c r="M2341" t="s">
        <v>48</v>
      </c>
      <c r="N2341" t="s">
        <v>72</v>
      </c>
      <c r="O2341" t="s">
        <v>67</v>
      </c>
      <c r="P2341" t="s">
        <v>40</v>
      </c>
      <c r="Q2341">
        <v>5</v>
      </c>
      <c r="R2341" s="1">
        <v>44970</v>
      </c>
      <c r="S2341">
        <v>3</v>
      </c>
      <c r="T2341">
        <v>4</v>
      </c>
      <c r="U2341">
        <v>1</v>
      </c>
      <c r="V2341" s="1">
        <v>45094</v>
      </c>
      <c r="W2341" t="s">
        <v>41</v>
      </c>
      <c r="X2341" t="s">
        <v>51</v>
      </c>
      <c r="Y2341" t="s">
        <v>43</v>
      </c>
      <c r="Z2341">
        <v>5</v>
      </c>
      <c r="AA2341">
        <v>866.79</v>
      </c>
      <c r="AB2341">
        <v>76</v>
      </c>
    </row>
    <row r="2342" spans="1:28" x14ac:dyDescent="0.25">
      <c r="A2342">
        <v>2869</v>
      </c>
      <c r="B2342" s="1">
        <v>44912</v>
      </c>
      <c r="C2342" t="s">
        <v>28</v>
      </c>
      <c r="D2342" t="s">
        <v>94</v>
      </c>
      <c r="E2342" t="s">
        <v>30</v>
      </c>
      <c r="F2342" t="s">
        <v>31</v>
      </c>
      <c r="G2342" t="s">
        <v>45</v>
      </c>
      <c r="H2342" t="s">
        <v>55</v>
      </c>
      <c r="I2342" t="s">
        <v>34</v>
      </c>
      <c r="J2342" t="s">
        <v>47</v>
      </c>
      <c r="K2342" s="1">
        <v>15787</v>
      </c>
      <c r="L2342" t="s">
        <v>36</v>
      </c>
      <c r="M2342" t="s">
        <v>48</v>
      </c>
      <c r="N2342" t="s">
        <v>72</v>
      </c>
      <c r="O2342" t="s">
        <v>39</v>
      </c>
      <c r="P2342" t="s">
        <v>40</v>
      </c>
      <c r="Q2342">
        <v>2</v>
      </c>
      <c r="R2342" s="1">
        <v>45009</v>
      </c>
      <c r="S2342">
        <v>2</v>
      </c>
      <c r="T2342">
        <v>5</v>
      </c>
      <c r="U2342">
        <v>4</v>
      </c>
      <c r="V2342" s="1">
        <v>45050</v>
      </c>
      <c r="W2342" t="s">
        <v>41</v>
      </c>
      <c r="X2342" t="s">
        <v>42</v>
      </c>
      <c r="Y2342" t="s">
        <v>63</v>
      </c>
      <c r="Z2342">
        <v>2</v>
      </c>
      <c r="AA2342">
        <v>422.63</v>
      </c>
      <c r="AB2342">
        <v>79</v>
      </c>
    </row>
    <row r="2343" spans="1:28" x14ac:dyDescent="0.25">
      <c r="A2343">
        <v>2870</v>
      </c>
      <c r="B2343" s="1">
        <v>45133</v>
      </c>
      <c r="C2343" t="s">
        <v>28</v>
      </c>
      <c r="D2343" t="s">
        <v>74</v>
      </c>
      <c r="E2343" t="s">
        <v>30</v>
      </c>
      <c r="F2343" t="s">
        <v>46</v>
      </c>
      <c r="G2343" t="s">
        <v>56</v>
      </c>
      <c r="H2343" t="s">
        <v>46</v>
      </c>
      <c r="I2343" t="s">
        <v>34</v>
      </c>
      <c r="J2343" t="s">
        <v>118</v>
      </c>
      <c r="K2343" s="1">
        <v>18514</v>
      </c>
      <c r="L2343" t="s">
        <v>36</v>
      </c>
      <c r="M2343" t="s">
        <v>48</v>
      </c>
      <c r="N2343" t="s">
        <v>72</v>
      </c>
      <c r="O2343" t="s">
        <v>67</v>
      </c>
      <c r="P2343" t="s">
        <v>40</v>
      </c>
      <c r="Q2343">
        <v>4</v>
      </c>
      <c r="R2343" s="1">
        <v>44893</v>
      </c>
      <c r="S2343">
        <v>5</v>
      </c>
      <c r="T2343">
        <v>3</v>
      </c>
      <c r="U2343">
        <v>2</v>
      </c>
      <c r="V2343" s="1">
        <v>44981</v>
      </c>
      <c r="W2343" t="s">
        <v>62</v>
      </c>
      <c r="X2343" t="s">
        <v>42</v>
      </c>
      <c r="Y2343" t="s">
        <v>73</v>
      </c>
      <c r="Z2343">
        <v>5</v>
      </c>
      <c r="AA2343">
        <v>413.42</v>
      </c>
      <c r="AB2343">
        <v>73</v>
      </c>
    </row>
    <row r="2344" spans="1:28" x14ac:dyDescent="0.25">
      <c r="A2344">
        <v>2871</v>
      </c>
      <c r="B2344" s="1">
        <v>44631</v>
      </c>
      <c r="C2344" t="s">
        <v>28</v>
      </c>
      <c r="D2344" t="s">
        <v>81</v>
      </c>
      <c r="E2344" t="s">
        <v>30</v>
      </c>
      <c r="F2344" t="s">
        <v>31</v>
      </c>
      <c r="G2344" t="s">
        <v>45</v>
      </c>
      <c r="H2344" t="s">
        <v>46</v>
      </c>
      <c r="I2344" t="s">
        <v>34</v>
      </c>
      <c r="J2344" t="s">
        <v>102</v>
      </c>
      <c r="K2344" s="1">
        <v>19476</v>
      </c>
      <c r="L2344" t="s">
        <v>36</v>
      </c>
      <c r="M2344" t="s">
        <v>48</v>
      </c>
      <c r="N2344" t="s">
        <v>49</v>
      </c>
      <c r="O2344" t="s">
        <v>77</v>
      </c>
      <c r="P2344" t="s">
        <v>40</v>
      </c>
      <c r="Q2344">
        <v>5</v>
      </c>
      <c r="R2344" s="1">
        <v>45077</v>
      </c>
      <c r="S2344">
        <v>2</v>
      </c>
      <c r="T2344">
        <v>5</v>
      </c>
      <c r="U2344">
        <v>2</v>
      </c>
      <c r="V2344" s="1">
        <v>44850</v>
      </c>
      <c r="W2344" t="s">
        <v>92</v>
      </c>
      <c r="X2344" t="s">
        <v>51</v>
      </c>
      <c r="Y2344" t="s">
        <v>52</v>
      </c>
      <c r="Z2344">
        <v>5</v>
      </c>
      <c r="AA2344">
        <v>900.02</v>
      </c>
      <c r="AB2344">
        <v>69</v>
      </c>
    </row>
    <row r="2345" spans="1:28" x14ac:dyDescent="0.25">
      <c r="A2345">
        <v>2872</v>
      </c>
      <c r="B2345" s="1">
        <v>44011</v>
      </c>
      <c r="C2345" t="s">
        <v>28</v>
      </c>
      <c r="D2345" t="s">
        <v>54</v>
      </c>
      <c r="E2345" t="s">
        <v>30</v>
      </c>
      <c r="F2345" t="s">
        <v>31</v>
      </c>
      <c r="G2345" t="s">
        <v>56</v>
      </c>
      <c r="H2345" t="s">
        <v>55</v>
      </c>
      <c r="I2345" t="s">
        <v>34</v>
      </c>
      <c r="J2345" t="s">
        <v>101</v>
      </c>
      <c r="K2345" s="1">
        <v>24809</v>
      </c>
      <c r="L2345" t="s">
        <v>36</v>
      </c>
      <c r="M2345" t="s">
        <v>48</v>
      </c>
      <c r="N2345" t="s">
        <v>49</v>
      </c>
      <c r="O2345" t="s">
        <v>67</v>
      </c>
      <c r="P2345" t="s">
        <v>40</v>
      </c>
      <c r="Q2345">
        <v>2</v>
      </c>
      <c r="R2345" s="1">
        <v>45085</v>
      </c>
      <c r="S2345">
        <v>3</v>
      </c>
      <c r="T2345">
        <v>5</v>
      </c>
      <c r="U2345">
        <v>1</v>
      </c>
      <c r="V2345" s="1">
        <v>45005</v>
      </c>
      <c r="W2345" t="s">
        <v>92</v>
      </c>
      <c r="X2345" t="s">
        <v>42</v>
      </c>
      <c r="Y2345" t="s">
        <v>73</v>
      </c>
      <c r="Z2345">
        <v>3</v>
      </c>
      <c r="AA2345">
        <v>573.84</v>
      </c>
      <c r="AB2345">
        <v>53</v>
      </c>
    </row>
    <row r="2346" spans="1:28" x14ac:dyDescent="0.25">
      <c r="A2346">
        <v>2873</v>
      </c>
      <c r="B2346" s="1">
        <v>44648</v>
      </c>
      <c r="C2346" t="s">
        <v>28</v>
      </c>
      <c r="D2346" t="s">
        <v>69</v>
      </c>
      <c r="E2346" t="s">
        <v>30</v>
      </c>
      <c r="F2346" t="s">
        <v>46</v>
      </c>
      <c r="G2346" t="s">
        <v>45</v>
      </c>
      <c r="H2346" t="s">
        <v>55</v>
      </c>
      <c r="I2346" t="s">
        <v>34</v>
      </c>
      <c r="J2346" t="s">
        <v>70</v>
      </c>
      <c r="K2346" s="1">
        <v>36050</v>
      </c>
      <c r="L2346" t="s">
        <v>36</v>
      </c>
      <c r="M2346" t="s">
        <v>48</v>
      </c>
      <c r="N2346" t="s">
        <v>49</v>
      </c>
      <c r="O2346" t="s">
        <v>77</v>
      </c>
      <c r="P2346" t="s">
        <v>40</v>
      </c>
      <c r="Q2346">
        <v>4</v>
      </c>
      <c r="R2346" s="1">
        <v>44910</v>
      </c>
      <c r="S2346">
        <v>4</v>
      </c>
      <c r="T2346">
        <v>2</v>
      </c>
      <c r="U2346">
        <v>3</v>
      </c>
      <c r="V2346" s="1">
        <v>45082</v>
      </c>
      <c r="W2346" t="s">
        <v>62</v>
      </c>
      <c r="X2346" t="s">
        <v>42</v>
      </c>
      <c r="Y2346" t="s">
        <v>43</v>
      </c>
      <c r="Z2346">
        <v>2</v>
      </c>
      <c r="AA2346">
        <v>801.16</v>
      </c>
      <c r="AB2346">
        <v>24</v>
      </c>
    </row>
    <row r="2347" spans="1:28" x14ac:dyDescent="0.25">
      <c r="A2347">
        <v>2874</v>
      </c>
      <c r="B2347" s="1">
        <v>44606</v>
      </c>
      <c r="C2347" t="s">
        <v>28</v>
      </c>
      <c r="D2347" t="s">
        <v>29</v>
      </c>
      <c r="E2347" t="s">
        <v>30</v>
      </c>
      <c r="F2347" t="s">
        <v>46</v>
      </c>
      <c r="G2347" t="s">
        <v>45</v>
      </c>
      <c r="H2347" t="s">
        <v>55</v>
      </c>
      <c r="I2347" t="s">
        <v>34</v>
      </c>
      <c r="J2347" t="s">
        <v>97</v>
      </c>
      <c r="K2347" s="1">
        <v>19705</v>
      </c>
      <c r="L2347" t="s">
        <v>36</v>
      </c>
      <c r="M2347" t="s">
        <v>48</v>
      </c>
      <c r="N2347" t="s">
        <v>38</v>
      </c>
      <c r="O2347" t="s">
        <v>77</v>
      </c>
      <c r="P2347" t="s">
        <v>40</v>
      </c>
      <c r="Q2347">
        <v>1</v>
      </c>
      <c r="R2347" s="1">
        <v>44999</v>
      </c>
      <c r="S2347">
        <v>3</v>
      </c>
      <c r="T2347">
        <v>5</v>
      </c>
      <c r="U2347">
        <v>1</v>
      </c>
      <c r="V2347" s="1">
        <v>44831</v>
      </c>
      <c r="W2347" t="s">
        <v>62</v>
      </c>
      <c r="X2347" t="s">
        <v>42</v>
      </c>
      <c r="Y2347" t="s">
        <v>73</v>
      </c>
      <c r="Z2347">
        <v>5</v>
      </c>
      <c r="AA2347">
        <v>107.25</v>
      </c>
      <c r="AB2347">
        <v>69</v>
      </c>
    </row>
    <row r="2348" spans="1:28" x14ac:dyDescent="0.25">
      <c r="A2348">
        <v>2875</v>
      </c>
      <c r="B2348" s="1">
        <v>44190</v>
      </c>
      <c r="C2348" t="s">
        <v>28</v>
      </c>
      <c r="D2348" t="s">
        <v>85</v>
      </c>
      <c r="E2348" t="s">
        <v>30</v>
      </c>
      <c r="F2348" t="s">
        <v>55</v>
      </c>
      <c r="G2348" t="s">
        <v>32</v>
      </c>
      <c r="H2348" t="s">
        <v>33</v>
      </c>
      <c r="I2348" t="s">
        <v>34</v>
      </c>
      <c r="J2348" t="s">
        <v>65</v>
      </c>
      <c r="K2348" s="1">
        <v>29740</v>
      </c>
      <c r="L2348" t="s">
        <v>36</v>
      </c>
      <c r="M2348" t="s">
        <v>37</v>
      </c>
      <c r="N2348" t="s">
        <v>72</v>
      </c>
      <c r="O2348" t="s">
        <v>77</v>
      </c>
      <c r="P2348" t="s">
        <v>40</v>
      </c>
      <c r="Q2348">
        <v>4</v>
      </c>
      <c r="R2348" s="1">
        <v>45089</v>
      </c>
      <c r="S2348">
        <v>3</v>
      </c>
      <c r="T2348">
        <v>5</v>
      </c>
      <c r="U2348">
        <v>4</v>
      </c>
      <c r="V2348" s="1">
        <v>44821</v>
      </c>
      <c r="W2348" t="s">
        <v>62</v>
      </c>
      <c r="X2348" t="s">
        <v>51</v>
      </c>
      <c r="Y2348" t="s">
        <v>52</v>
      </c>
      <c r="Z2348">
        <v>1</v>
      </c>
      <c r="AA2348">
        <v>892.56</v>
      </c>
      <c r="AB2348">
        <v>39</v>
      </c>
    </row>
    <row r="2349" spans="1:28" x14ac:dyDescent="0.25">
      <c r="A2349">
        <v>2876</v>
      </c>
      <c r="B2349" s="1">
        <v>45043</v>
      </c>
      <c r="C2349" t="s">
        <v>28</v>
      </c>
      <c r="D2349" t="s">
        <v>44</v>
      </c>
      <c r="E2349" t="s">
        <v>30</v>
      </c>
      <c r="F2349" t="s">
        <v>46</v>
      </c>
      <c r="G2349" t="s">
        <v>45</v>
      </c>
      <c r="H2349" t="s">
        <v>33</v>
      </c>
      <c r="I2349" t="s">
        <v>34</v>
      </c>
      <c r="J2349" t="s">
        <v>70</v>
      </c>
      <c r="K2349" s="1">
        <v>20919</v>
      </c>
      <c r="L2349" t="s">
        <v>36</v>
      </c>
      <c r="M2349" t="s">
        <v>37</v>
      </c>
      <c r="N2349" t="s">
        <v>84</v>
      </c>
      <c r="O2349" t="s">
        <v>77</v>
      </c>
      <c r="P2349" t="s">
        <v>40</v>
      </c>
      <c r="Q2349">
        <v>4</v>
      </c>
      <c r="R2349" s="1">
        <v>44916</v>
      </c>
      <c r="S2349">
        <v>3</v>
      </c>
      <c r="T2349">
        <v>3</v>
      </c>
      <c r="U2349">
        <v>2</v>
      </c>
      <c r="V2349" s="1">
        <v>45112</v>
      </c>
      <c r="W2349" t="s">
        <v>62</v>
      </c>
      <c r="X2349" t="s">
        <v>51</v>
      </c>
      <c r="Y2349" t="s">
        <v>43</v>
      </c>
      <c r="Z2349">
        <v>1</v>
      </c>
      <c r="AA2349">
        <v>429.89</v>
      </c>
      <c r="AB2349">
        <v>66</v>
      </c>
    </row>
    <row r="2350" spans="1:28" x14ac:dyDescent="0.25">
      <c r="A2350">
        <v>2877</v>
      </c>
      <c r="B2350" s="1">
        <v>44876</v>
      </c>
      <c r="C2350" t="s">
        <v>28</v>
      </c>
      <c r="D2350" t="s">
        <v>87</v>
      </c>
      <c r="E2350" t="s">
        <v>30</v>
      </c>
      <c r="F2350" t="s">
        <v>31</v>
      </c>
      <c r="G2350" t="s">
        <v>56</v>
      </c>
      <c r="H2350" t="s">
        <v>46</v>
      </c>
      <c r="I2350" t="s">
        <v>34</v>
      </c>
      <c r="J2350" t="s">
        <v>96</v>
      </c>
      <c r="K2350" s="1">
        <v>16434</v>
      </c>
      <c r="L2350" t="s">
        <v>36</v>
      </c>
      <c r="M2350" t="s">
        <v>37</v>
      </c>
      <c r="N2350" t="s">
        <v>84</v>
      </c>
      <c r="O2350" t="s">
        <v>39</v>
      </c>
      <c r="P2350" t="s">
        <v>40</v>
      </c>
      <c r="Q2350">
        <v>2</v>
      </c>
      <c r="R2350" s="1">
        <v>44987</v>
      </c>
      <c r="S2350">
        <v>2</v>
      </c>
      <c r="T2350">
        <v>4</v>
      </c>
      <c r="U2350">
        <v>1</v>
      </c>
      <c r="V2350" s="1">
        <v>44905</v>
      </c>
      <c r="W2350" t="s">
        <v>50</v>
      </c>
      <c r="X2350" t="s">
        <v>42</v>
      </c>
      <c r="Y2350" t="s">
        <v>43</v>
      </c>
      <c r="Z2350">
        <v>4</v>
      </c>
      <c r="AA2350">
        <v>664.5</v>
      </c>
      <c r="AB2350">
        <v>78</v>
      </c>
    </row>
    <row r="2351" spans="1:28" x14ac:dyDescent="0.25">
      <c r="A2351">
        <v>2878</v>
      </c>
      <c r="B2351" s="1">
        <v>44320</v>
      </c>
      <c r="C2351" t="s">
        <v>28</v>
      </c>
      <c r="D2351" t="s">
        <v>64</v>
      </c>
      <c r="E2351" t="s">
        <v>30</v>
      </c>
      <c r="F2351" t="s">
        <v>46</v>
      </c>
      <c r="G2351" t="s">
        <v>45</v>
      </c>
      <c r="H2351" t="s">
        <v>46</v>
      </c>
      <c r="I2351" t="s">
        <v>34</v>
      </c>
      <c r="J2351" t="s">
        <v>58</v>
      </c>
      <c r="K2351" s="1">
        <v>21043</v>
      </c>
      <c r="L2351" t="s">
        <v>36</v>
      </c>
      <c r="M2351" t="s">
        <v>48</v>
      </c>
      <c r="N2351" t="s">
        <v>72</v>
      </c>
      <c r="O2351" t="s">
        <v>67</v>
      </c>
      <c r="P2351" t="s">
        <v>40</v>
      </c>
      <c r="Q2351">
        <v>2</v>
      </c>
      <c r="R2351" s="1">
        <v>44904</v>
      </c>
      <c r="S2351">
        <v>2</v>
      </c>
      <c r="T2351">
        <v>3</v>
      </c>
      <c r="U2351">
        <v>3</v>
      </c>
      <c r="V2351" s="1">
        <v>44896</v>
      </c>
      <c r="W2351" t="s">
        <v>62</v>
      </c>
      <c r="X2351" t="s">
        <v>42</v>
      </c>
      <c r="Y2351" t="s">
        <v>52</v>
      </c>
      <c r="Z2351">
        <v>5</v>
      </c>
      <c r="AA2351">
        <v>925.8</v>
      </c>
      <c r="AB2351">
        <v>64</v>
      </c>
    </row>
    <row r="2352" spans="1:28" x14ac:dyDescent="0.25">
      <c r="A2352">
        <v>2879</v>
      </c>
      <c r="B2352" s="1">
        <v>43454</v>
      </c>
      <c r="C2352" t="s">
        <v>28</v>
      </c>
      <c r="D2352" t="s">
        <v>94</v>
      </c>
      <c r="E2352" t="s">
        <v>30</v>
      </c>
      <c r="F2352" t="s">
        <v>55</v>
      </c>
      <c r="G2352" t="s">
        <v>45</v>
      </c>
      <c r="H2352" t="s">
        <v>55</v>
      </c>
      <c r="I2352" t="s">
        <v>34</v>
      </c>
      <c r="J2352" t="s">
        <v>82</v>
      </c>
      <c r="K2352" s="1">
        <v>22965</v>
      </c>
      <c r="L2352" t="s">
        <v>36</v>
      </c>
      <c r="M2352" t="s">
        <v>48</v>
      </c>
      <c r="N2352" t="s">
        <v>72</v>
      </c>
      <c r="O2352" t="s">
        <v>67</v>
      </c>
      <c r="P2352" t="s">
        <v>40</v>
      </c>
      <c r="Q2352">
        <v>2</v>
      </c>
      <c r="R2352" s="1">
        <v>44933</v>
      </c>
      <c r="S2352">
        <v>1</v>
      </c>
      <c r="T2352">
        <v>5</v>
      </c>
      <c r="U2352">
        <v>2</v>
      </c>
      <c r="V2352" s="1">
        <v>45092</v>
      </c>
      <c r="W2352" t="s">
        <v>50</v>
      </c>
      <c r="X2352" t="s">
        <v>51</v>
      </c>
      <c r="Y2352" t="s">
        <v>43</v>
      </c>
      <c r="Z2352">
        <v>3</v>
      </c>
      <c r="AA2352">
        <v>118.94</v>
      </c>
      <c r="AB2352">
        <v>56</v>
      </c>
    </row>
    <row r="2353" spans="1:28" x14ac:dyDescent="0.25">
      <c r="A2353">
        <v>2880</v>
      </c>
      <c r="B2353" s="1">
        <v>44358</v>
      </c>
      <c r="C2353" t="s">
        <v>28</v>
      </c>
      <c r="D2353" t="s">
        <v>74</v>
      </c>
      <c r="E2353" t="s">
        <v>30</v>
      </c>
      <c r="F2353" t="s">
        <v>31</v>
      </c>
      <c r="G2353" t="s">
        <v>45</v>
      </c>
      <c r="H2353" t="s">
        <v>33</v>
      </c>
      <c r="I2353" t="s">
        <v>34</v>
      </c>
      <c r="J2353" t="s">
        <v>65</v>
      </c>
      <c r="K2353" s="1">
        <v>36759</v>
      </c>
      <c r="L2353" t="s">
        <v>36</v>
      </c>
      <c r="M2353" t="s">
        <v>37</v>
      </c>
      <c r="N2353" t="s">
        <v>72</v>
      </c>
      <c r="O2353" t="s">
        <v>61</v>
      </c>
      <c r="P2353" t="s">
        <v>40</v>
      </c>
      <c r="Q2353">
        <v>4</v>
      </c>
      <c r="R2353" s="1">
        <v>44939</v>
      </c>
      <c r="S2353">
        <v>1</v>
      </c>
      <c r="T2353">
        <v>1</v>
      </c>
      <c r="U2353">
        <v>2</v>
      </c>
      <c r="V2353" s="1">
        <v>44972</v>
      </c>
      <c r="W2353" t="s">
        <v>62</v>
      </c>
      <c r="X2353" t="s">
        <v>42</v>
      </c>
      <c r="Y2353" t="s">
        <v>43</v>
      </c>
      <c r="Z2353">
        <v>4</v>
      </c>
      <c r="AA2353">
        <v>932.34</v>
      </c>
      <c r="AB2353">
        <v>21</v>
      </c>
    </row>
    <row r="2354" spans="1:28" x14ac:dyDescent="0.25">
      <c r="A2354">
        <v>2881</v>
      </c>
      <c r="B2354" s="1">
        <v>45084</v>
      </c>
      <c r="C2354" t="s">
        <v>28</v>
      </c>
      <c r="D2354" t="s">
        <v>81</v>
      </c>
      <c r="E2354" t="s">
        <v>30</v>
      </c>
      <c r="F2354" t="s">
        <v>31</v>
      </c>
      <c r="G2354" t="s">
        <v>56</v>
      </c>
      <c r="H2354" t="s">
        <v>55</v>
      </c>
      <c r="I2354" t="s">
        <v>34</v>
      </c>
      <c r="J2354" t="s">
        <v>70</v>
      </c>
      <c r="K2354" s="1">
        <v>20567</v>
      </c>
      <c r="L2354" t="s">
        <v>36</v>
      </c>
      <c r="M2354" t="s">
        <v>48</v>
      </c>
      <c r="N2354" t="s">
        <v>84</v>
      </c>
      <c r="O2354" t="s">
        <v>77</v>
      </c>
      <c r="P2354" t="s">
        <v>40</v>
      </c>
      <c r="Q2354">
        <v>4</v>
      </c>
      <c r="R2354" s="1">
        <v>44854</v>
      </c>
      <c r="S2354">
        <v>5</v>
      </c>
      <c r="T2354">
        <v>4</v>
      </c>
      <c r="U2354">
        <v>1</v>
      </c>
      <c r="V2354" s="1">
        <v>45064</v>
      </c>
      <c r="W2354" t="s">
        <v>41</v>
      </c>
      <c r="X2354" t="s">
        <v>51</v>
      </c>
      <c r="Y2354" t="s">
        <v>52</v>
      </c>
      <c r="Z2354">
        <v>1</v>
      </c>
      <c r="AA2354">
        <v>624.59</v>
      </c>
      <c r="AB2354">
        <v>67</v>
      </c>
    </row>
    <row r="2355" spans="1:28" x14ac:dyDescent="0.25">
      <c r="A2355">
        <v>2882</v>
      </c>
      <c r="B2355" s="1">
        <v>43606</v>
      </c>
      <c r="C2355" t="s">
        <v>28</v>
      </c>
      <c r="D2355" t="s">
        <v>54</v>
      </c>
      <c r="E2355" t="s">
        <v>108</v>
      </c>
      <c r="F2355" t="s">
        <v>46</v>
      </c>
      <c r="G2355" t="s">
        <v>56</v>
      </c>
      <c r="H2355" t="s">
        <v>55</v>
      </c>
      <c r="I2355" t="s">
        <v>34</v>
      </c>
      <c r="J2355" t="s">
        <v>100</v>
      </c>
      <c r="K2355" s="1">
        <v>28823</v>
      </c>
      <c r="L2355" t="s">
        <v>36</v>
      </c>
      <c r="M2355" t="s">
        <v>48</v>
      </c>
      <c r="N2355" t="s">
        <v>84</v>
      </c>
      <c r="O2355" t="s">
        <v>39</v>
      </c>
      <c r="P2355" t="s">
        <v>40</v>
      </c>
      <c r="Q2355">
        <v>4</v>
      </c>
      <c r="R2355" s="1">
        <v>44936</v>
      </c>
      <c r="S2355">
        <v>3</v>
      </c>
      <c r="T2355">
        <v>2</v>
      </c>
      <c r="U2355">
        <v>5</v>
      </c>
      <c r="V2355" s="1">
        <v>45037</v>
      </c>
      <c r="W2355" t="s">
        <v>41</v>
      </c>
      <c r="X2355" t="s">
        <v>42</v>
      </c>
      <c r="Y2355" t="s">
        <v>43</v>
      </c>
      <c r="Z2355">
        <v>4</v>
      </c>
      <c r="AA2355">
        <v>835.35</v>
      </c>
      <c r="AB2355">
        <v>41</v>
      </c>
    </row>
    <row r="2356" spans="1:28" x14ac:dyDescent="0.25">
      <c r="A2356">
        <v>2883</v>
      </c>
      <c r="B2356" s="1">
        <v>43525</v>
      </c>
      <c r="C2356" t="s">
        <v>106</v>
      </c>
      <c r="D2356" t="s">
        <v>29</v>
      </c>
      <c r="E2356" t="s">
        <v>30</v>
      </c>
      <c r="F2356" t="s">
        <v>46</v>
      </c>
      <c r="G2356" t="s">
        <v>32</v>
      </c>
      <c r="H2356" t="s">
        <v>55</v>
      </c>
      <c r="I2356" t="s">
        <v>34</v>
      </c>
      <c r="J2356" t="s">
        <v>65</v>
      </c>
      <c r="K2356" s="1">
        <v>22099</v>
      </c>
      <c r="L2356" t="s">
        <v>36</v>
      </c>
      <c r="M2356" t="s">
        <v>48</v>
      </c>
      <c r="N2356" t="s">
        <v>49</v>
      </c>
      <c r="O2356" t="s">
        <v>67</v>
      </c>
      <c r="P2356" t="s">
        <v>40</v>
      </c>
      <c r="Q2356">
        <v>4</v>
      </c>
      <c r="R2356" s="1">
        <v>45091</v>
      </c>
      <c r="S2356">
        <v>4</v>
      </c>
      <c r="T2356">
        <v>3</v>
      </c>
      <c r="U2356">
        <v>4</v>
      </c>
      <c r="V2356" s="1">
        <v>45057</v>
      </c>
      <c r="W2356" t="s">
        <v>50</v>
      </c>
      <c r="X2356" t="s">
        <v>51</v>
      </c>
      <c r="Y2356" t="s">
        <v>63</v>
      </c>
      <c r="Z2356">
        <v>4</v>
      </c>
      <c r="AA2356">
        <v>597.63</v>
      </c>
      <c r="AB2356">
        <v>59</v>
      </c>
    </row>
    <row r="2357" spans="1:28" x14ac:dyDescent="0.25">
      <c r="A2357">
        <v>2884</v>
      </c>
      <c r="B2357" s="1">
        <v>44618</v>
      </c>
      <c r="C2357" t="s">
        <v>106</v>
      </c>
      <c r="D2357" t="s">
        <v>85</v>
      </c>
      <c r="E2357" t="s">
        <v>30</v>
      </c>
      <c r="F2357" t="s">
        <v>46</v>
      </c>
      <c r="G2357" t="s">
        <v>45</v>
      </c>
      <c r="H2357" t="s">
        <v>46</v>
      </c>
      <c r="I2357" t="s">
        <v>34</v>
      </c>
      <c r="J2357" t="s">
        <v>101</v>
      </c>
      <c r="K2357" s="1">
        <v>29112</v>
      </c>
      <c r="L2357" t="s">
        <v>36</v>
      </c>
      <c r="M2357" t="s">
        <v>48</v>
      </c>
      <c r="N2357" t="s">
        <v>60</v>
      </c>
      <c r="O2357" t="s">
        <v>67</v>
      </c>
      <c r="P2357" t="s">
        <v>40</v>
      </c>
      <c r="Q2357">
        <v>2</v>
      </c>
      <c r="R2357" s="1">
        <v>44781</v>
      </c>
      <c r="S2357">
        <v>3</v>
      </c>
      <c r="T2357">
        <v>2</v>
      </c>
      <c r="U2357">
        <v>4</v>
      </c>
      <c r="V2357" s="1">
        <v>45047</v>
      </c>
      <c r="W2357" t="s">
        <v>68</v>
      </c>
      <c r="X2357" t="s">
        <v>51</v>
      </c>
      <c r="Y2357" t="s">
        <v>73</v>
      </c>
      <c r="Z2357">
        <v>4</v>
      </c>
      <c r="AA2357">
        <v>974.28</v>
      </c>
      <c r="AB2357">
        <v>43</v>
      </c>
    </row>
    <row r="2358" spans="1:28" x14ac:dyDescent="0.25">
      <c r="A2358">
        <v>2886</v>
      </c>
      <c r="B2358" s="1">
        <v>44049</v>
      </c>
      <c r="C2358" t="s">
        <v>106</v>
      </c>
      <c r="D2358" t="s">
        <v>87</v>
      </c>
      <c r="E2358" t="s">
        <v>30</v>
      </c>
      <c r="F2358" t="s">
        <v>31</v>
      </c>
      <c r="G2358" t="s">
        <v>45</v>
      </c>
      <c r="H2358" t="s">
        <v>33</v>
      </c>
      <c r="I2358" t="s">
        <v>34</v>
      </c>
      <c r="J2358" t="s">
        <v>70</v>
      </c>
      <c r="K2358" s="1">
        <v>30619</v>
      </c>
      <c r="L2358" t="s">
        <v>36</v>
      </c>
      <c r="M2358" t="s">
        <v>48</v>
      </c>
      <c r="N2358" t="s">
        <v>84</v>
      </c>
      <c r="O2358" t="s">
        <v>67</v>
      </c>
      <c r="P2358" t="s">
        <v>40</v>
      </c>
      <c r="Q2358">
        <v>2</v>
      </c>
      <c r="R2358" s="1">
        <v>44974</v>
      </c>
      <c r="S2358">
        <v>5</v>
      </c>
      <c r="T2358">
        <v>5</v>
      </c>
      <c r="U2358">
        <v>1</v>
      </c>
      <c r="V2358" s="1">
        <v>45116</v>
      </c>
      <c r="W2358" t="s">
        <v>68</v>
      </c>
      <c r="X2358" t="s">
        <v>51</v>
      </c>
      <c r="Y2358" t="s">
        <v>52</v>
      </c>
      <c r="Z2358">
        <v>4</v>
      </c>
      <c r="AA2358">
        <v>263.04000000000002</v>
      </c>
      <c r="AB2358">
        <v>37</v>
      </c>
    </row>
    <row r="2359" spans="1:28" x14ac:dyDescent="0.25">
      <c r="A2359">
        <v>2887</v>
      </c>
      <c r="B2359" s="1">
        <v>43858</v>
      </c>
      <c r="C2359" t="s">
        <v>106</v>
      </c>
      <c r="D2359" t="s">
        <v>64</v>
      </c>
      <c r="E2359" t="s">
        <v>108</v>
      </c>
      <c r="F2359" t="s">
        <v>55</v>
      </c>
      <c r="G2359" t="s">
        <v>45</v>
      </c>
      <c r="H2359" t="s">
        <v>33</v>
      </c>
      <c r="I2359" t="s">
        <v>34</v>
      </c>
      <c r="J2359" t="s">
        <v>100</v>
      </c>
      <c r="K2359" s="1">
        <v>31894</v>
      </c>
      <c r="L2359" t="s">
        <v>36</v>
      </c>
      <c r="M2359" t="s">
        <v>37</v>
      </c>
      <c r="N2359" t="s">
        <v>72</v>
      </c>
      <c r="O2359" t="s">
        <v>67</v>
      </c>
      <c r="P2359" t="s">
        <v>40</v>
      </c>
      <c r="Q2359">
        <v>5</v>
      </c>
      <c r="R2359" s="1">
        <v>45101</v>
      </c>
      <c r="S2359">
        <v>5</v>
      </c>
      <c r="T2359">
        <v>1</v>
      </c>
      <c r="U2359">
        <v>1</v>
      </c>
      <c r="V2359" s="1">
        <v>45031</v>
      </c>
      <c r="W2359" t="s">
        <v>92</v>
      </c>
      <c r="X2359" t="s">
        <v>42</v>
      </c>
      <c r="Y2359" t="s">
        <v>63</v>
      </c>
      <c r="Z2359">
        <v>5</v>
      </c>
      <c r="AA2359">
        <v>411.52</v>
      </c>
      <c r="AB2359">
        <v>33</v>
      </c>
    </row>
    <row r="2360" spans="1:28" x14ac:dyDescent="0.25">
      <c r="A2360">
        <v>2890</v>
      </c>
      <c r="B2360" s="1">
        <v>44841</v>
      </c>
      <c r="C2360" t="s">
        <v>28</v>
      </c>
      <c r="D2360" t="s">
        <v>64</v>
      </c>
      <c r="E2360" t="s">
        <v>30</v>
      </c>
      <c r="F2360" t="s">
        <v>55</v>
      </c>
      <c r="G2360" t="s">
        <v>45</v>
      </c>
      <c r="H2360" t="s">
        <v>55</v>
      </c>
      <c r="I2360" t="s">
        <v>34</v>
      </c>
      <c r="J2360" t="s">
        <v>58</v>
      </c>
      <c r="K2360" s="1">
        <v>32344</v>
      </c>
      <c r="L2360" t="s">
        <v>36</v>
      </c>
      <c r="M2360" t="s">
        <v>48</v>
      </c>
      <c r="N2360" t="s">
        <v>72</v>
      </c>
      <c r="O2360" t="s">
        <v>61</v>
      </c>
      <c r="P2360" t="s">
        <v>40</v>
      </c>
      <c r="Q2360">
        <v>2</v>
      </c>
      <c r="R2360" s="1">
        <v>44943</v>
      </c>
      <c r="S2360">
        <v>3</v>
      </c>
      <c r="T2360">
        <v>5</v>
      </c>
      <c r="U2360">
        <v>5</v>
      </c>
      <c r="V2360" s="1">
        <v>44844</v>
      </c>
      <c r="W2360" t="s">
        <v>68</v>
      </c>
      <c r="X2360" t="s">
        <v>42</v>
      </c>
      <c r="Y2360" t="s">
        <v>63</v>
      </c>
      <c r="Z2360">
        <v>5</v>
      </c>
      <c r="AA2360">
        <v>838.84</v>
      </c>
      <c r="AB2360">
        <v>34</v>
      </c>
    </row>
    <row r="2361" spans="1:28" x14ac:dyDescent="0.25">
      <c r="A2361">
        <v>2891</v>
      </c>
      <c r="B2361" s="1">
        <v>44419</v>
      </c>
      <c r="C2361" t="s">
        <v>28</v>
      </c>
      <c r="D2361" t="s">
        <v>94</v>
      </c>
      <c r="E2361" t="s">
        <v>30</v>
      </c>
      <c r="F2361" t="s">
        <v>31</v>
      </c>
      <c r="G2361" t="s">
        <v>45</v>
      </c>
      <c r="H2361" t="s">
        <v>33</v>
      </c>
      <c r="I2361" t="s">
        <v>34</v>
      </c>
      <c r="J2361" t="s">
        <v>101</v>
      </c>
      <c r="K2361" s="1">
        <v>34927</v>
      </c>
      <c r="L2361" t="s">
        <v>36</v>
      </c>
      <c r="M2361" t="s">
        <v>48</v>
      </c>
      <c r="N2361" t="s">
        <v>72</v>
      </c>
      <c r="O2361" t="s">
        <v>39</v>
      </c>
      <c r="P2361" t="s">
        <v>40</v>
      </c>
      <c r="Q2361">
        <v>1</v>
      </c>
      <c r="R2361" s="1">
        <v>45073</v>
      </c>
      <c r="S2361">
        <v>5</v>
      </c>
      <c r="T2361">
        <v>2</v>
      </c>
      <c r="U2361">
        <v>3</v>
      </c>
      <c r="V2361" s="1">
        <v>44926</v>
      </c>
      <c r="W2361" t="s">
        <v>68</v>
      </c>
      <c r="X2361" t="s">
        <v>51</v>
      </c>
      <c r="Y2361" t="s">
        <v>52</v>
      </c>
      <c r="Z2361">
        <v>4</v>
      </c>
      <c r="AA2361">
        <v>767.51</v>
      </c>
      <c r="AB2361">
        <v>26</v>
      </c>
    </row>
    <row r="2362" spans="1:28" x14ac:dyDescent="0.25">
      <c r="A2362">
        <v>2892</v>
      </c>
      <c r="B2362" s="1">
        <v>44296</v>
      </c>
      <c r="C2362" t="s">
        <v>28</v>
      </c>
      <c r="D2362" t="s">
        <v>74</v>
      </c>
      <c r="E2362" t="s">
        <v>30</v>
      </c>
      <c r="F2362" t="s">
        <v>31</v>
      </c>
      <c r="G2362" t="s">
        <v>45</v>
      </c>
      <c r="H2362" t="s">
        <v>55</v>
      </c>
      <c r="I2362" t="s">
        <v>34</v>
      </c>
      <c r="J2362" t="s">
        <v>102</v>
      </c>
      <c r="K2362" s="1">
        <v>22256</v>
      </c>
      <c r="L2362" t="s">
        <v>36</v>
      </c>
      <c r="M2362" t="s">
        <v>48</v>
      </c>
      <c r="N2362" t="s">
        <v>49</v>
      </c>
      <c r="O2362" t="s">
        <v>77</v>
      </c>
      <c r="P2362" t="s">
        <v>40</v>
      </c>
      <c r="Q2362">
        <v>2</v>
      </c>
      <c r="R2362" s="1">
        <v>44962</v>
      </c>
      <c r="S2362">
        <v>2</v>
      </c>
      <c r="T2362">
        <v>1</v>
      </c>
      <c r="U2362">
        <v>5</v>
      </c>
      <c r="V2362" s="1">
        <v>44783</v>
      </c>
      <c r="W2362" t="s">
        <v>68</v>
      </c>
      <c r="X2362" t="s">
        <v>51</v>
      </c>
      <c r="Y2362" t="s">
        <v>73</v>
      </c>
      <c r="Z2362">
        <v>5</v>
      </c>
      <c r="AA2362">
        <v>990.52</v>
      </c>
      <c r="AB2362">
        <v>61</v>
      </c>
    </row>
    <row r="2363" spans="1:28" x14ac:dyDescent="0.25">
      <c r="A2363">
        <v>2893</v>
      </c>
      <c r="B2363" s="1">
        <v>44616</v>
      </c>
      <c r="C2363" t="s">
        <v>28</v>
      </c>
      <c r="D2363" t="s">
        <v>81</v>
      </c>
      <c r="E2363" t="s">
        <v>30</v>
      </c>
      <c r="F2363" t="s">
        <v>55</v>
      </c>
      <c r="G2363" t="s">
        <v>45</v>
      </c>
      <c r="H2363" t="s">
        <v>33</v>
      </c>
      <c r="I2363" t="s">
        <v>34</v>
      </c>
      <c r="J2363" t="s">
        <v>70</v>
      </c>
      <c r="K2363" s="1">
        <v>16462</v>
      </c>
      <c r="L2363" t="s">
        <v>36</v>
      </c>
      <c r="M2363" t="s">
        <v>48</v>
      </c>
      <c r="N2363" t="s">
        <v>38</v>
      </c>
      <c r="O2363" t="s">
        <v>77</v>
      </c>
      <c r="P2363" t="s">
        <v>40</v>
      </c>
      <c r="Q2363">
        <v>2</v>
      </c>
      <c r="R2363" s="1">
        <v>44848</v>
      </c>
      <c r="S2363">
        <v>3</v>
      </c>
      <c r="T2363">
        <v>1</v>
      </c>
      <c r="U2363">
        <v>1</v>
      </c>
      <c r="V2363" s="1">
        <v>45082</v>
      </c>
      <c r="W2363" t="s">
        <v>41</v>
      </c>
      <c r="X2363" t="s">
        <v>42</v>
      </c>
      <c r="Y2363" t="s">
        <v>63</v>
      </c>
      <c r="Z2363">
        <v>5</v>
      </c>
      <c r="AA2363">
        <v>205.24</v>
      </c>
      <c r="AB2363">
        <v>77</v>
      </c>
    </row>
    <row r="2364" spans="1:28" x14ac:dyDescent="0.25">
      <c r="A2364">
        <v>2894</v>
      </c>
      <c r="B2364" s="1">
        <v>44743</v>
      </c>
      <c r="C2364" t="s">
        <v>28</v>
      </c>
      <c r="D2364" t="s">
        <v>54</v>
      </c>
      <c r="E2364" t="s">
        <v>30</v>
      </c>
      <c r="F2364" t="s">
        <v>46</v>
      </c>
      <c r="G2364" t="s">
        <v>56</v>
      </c>
      <c r="H2364" t="s">
        <v>55</v>
      </c>
      <c r="I2364" t="s">
        <v>34</v>
      </c>
      <c r="J2364" t="s">
        <v>70</v>
      </c>
      <c r="K2364" s="1">
        <v>18101</v>
      </c>
      <c r="L2364" t="s">
        <v>36</v>
      </c>
      <c r="M2364" t="s">
        <v>48</v>
      </c>
      <c r="N2364" t="s">
        <v>38</v>
      </c>
      <c r="O2364" t="s">
        <v>61</v>
      </c>
      <c r="P2364" t="s">
        <v>40</v>
      </c>
      <c r="Q2364">
        <v>4</v>
      </c>
      <c r="R2364" s="1">
        <v>44946</v>
      </c>
      <c r="S2364">
        <v>1</v>
      </c>
      <c r="T2364">
        <v>4</v>
      </c>
      <c r="U2364">
        <v>4</v>
      </c>
      <c r="V2364" s="1">
        <v>45107</v>
      </c>
      <c r="W2364" t="s">
        <v>50</v>
      </c>
      <c r="X2364" t="s">
        <v>42</v>
      </c>
      <c r="Y2364" t="s">
        <v>63</v>
      </c>
      <c r="Z2364">
        <v>5</v>
      </c>
      <c r="AA2364">
        <v>203.06</v>
      </c>
      <c r="AB2364">
        <v>73</v>
      </c>
    </row>
    <row r="2365" spans="1:28" x14ac:dyDescent="0.25">
      <c r="A2365">
        <v>2895</v>
      </c>
      <c r="B2365" s="1">
        <v>45020</v>
      </c>
      <c r="C2365" t="s">
        <v>28</v>
      </c>
      <c r="D2365" t="s">
        <v>69</v>
      </c>
      <c r="E2365" t="s">
        <v>108</v>
      </c>
      <c r="F2365" t="s">
        <v>55</v>
      </c>
      <c r="G2365" t="s">
        <v>45</v>
      </c>
      <c r="H2365" t="s">
        <v>33</v>
      </c>
      <c r="I2365" t="s">
        <v>34</v>
      </c>
      <c r="J2365" t="s">
        <v>70</v>
      </c>
      <c r="K2365" s="1">
        <v>35896</v>
      </c>
      <c r="L2365" t="s">
        <v>36</v>
      </c>
      <c r="M2365" t="s">
        <v>48</v>
      </c>
      <c r="N2365" t="s">
        <v>84</v>
      </c>
      <c r="O2365" t="s">
        <v>67</v>
      </c>
      <c r="P2365" t="s">
        <v>40</v>
      </c>
      <c r="Q2365">
        <v>2</v>
      </c>
      <c r="R2365" s="1">
        <v>45077</v>
      </c>
      <c r="S2365">
        <v>1</v>
      </c>
      <c r="T2365">
        <v>2</v>
      </c>
      <c r="U2365">
        <v>5</v>
      </c>
      <c r="V2365" s="1">
        <v>44880</v>
      </c>
      <c r="W2365" t="s">
        <v>62</v>
      </c>
      <c r="X2365" t="s">
        <v>51</v>
      </c>
      <c r="Y2365" t="s">
        <v>52</v>
      </c>
      <c r="Z2365">
        <v>4</v>
      </c>
      <c r="AA2365">
        <v>555.6</v>
      </c>
      <c r="AB2365">
        <v>25</v>
      </c>
    </row>
    <row r="2366" spans="1:28" x14ac:dyDescent="0.25">
      <c r="A2366">
        <v>2896</v>
      </c>
      <c r="B2366" s="1">
        <v>44494</v>
      </c>
      <c r="C2366" t="s">
        <v>28</v>
      </c>
      <c r="D2366" t="s">
        <v>29</v>
      </c>
      <c r="E2366" t="s">
        <v>30</v>
      </c>
      <c r="F2366" t="s">
        <v>55</v>
      </c>
      <c r="G2366" t="s">
        <v>56</v>
      </c>
      <c r="H2366" t="s">
        <v>46</v>
      </c>
      <c r="I2366" t="s">
        <v>34</v>
      </c>
      <c r="J2366" t="s">
        <v>70</v>
      </c>
      <c r="K2366" s="1">
        <v>29187</v>
      </c>
      <c r="L2366" t="s">
        <v>36</v>
      </c>
      <c r="M2366" t="s">
        <v>48</v>
      </c>
      <c r="N2366" t="s">
        <v>60</v>
      </c>
      <c r="O2366" t="s">
        <v>77</v>
      </c>
      <c r="P2366" t="s">
        <v>40</v>
      </c>
      <c r="Q2366">
        <v>4</v>
      </c>
      <c r="R2366" s="1">
        <v>45108</v>
      </c>
      <c r="S2366">
        <v>5</v>
      </c>
      <c r="T2366">
        <v>4</v>
      </c>
      <c r="U2366">
        <v>1</v>
      </c>
      <c r="V2366" s="1">
        <v>45108</v>
      </c>
      <c r="W2366" t="s">
        <v>68</v>
      </c>
      <c r="X2366" t="s">
        <v>42</v>
      </c>
      <c r="Y2366" t="s">
        <v>73</v>
      </c>
      <c r="Z2366">
        <v>5</v>
      </c>
      <c r="AA2366">
        <v>794.92</v>
      </c>
      <c r="AB2366">
        <v>42</v>
      </c>
    </row>
    <row r="2367" spans="1:28" x14ac:dyDescent="0.25">
      <c r="A2367">
        <v>2897</v>
      </c>
      <c r="B2367" s="1">
        <v>44624</v>
      </c>
      <c r="C2367" t="s">
        <v>28</v>
      </c>
      <c r="D2367" t="s">
        <v>85</v>
      </c>
      <c r="E2367" t="s">
        <v>30</v>
      </c>
      <c r="F2367" t="s">
        <v>55</v>
      </c>
      <c r="G2367" t="s">
        <v>32</v>
      </c>
      <c r="H2367" t="s">
        <v>46</v>
      </c>
      <c r="I2367" t="s">
        <v>34</v>
      </c>
      <c r="J2367" t="s">
        <v>70</v>
      </c>
      <c r="K2367" s="1">
        <v>23172</v>
      </c>
      <c r="L2367" t="s">
        <v>36</v>
      </c>
      <c r="M2367" t="s">
        <v>37</v>
      </c>
      <c r="N2367" t="s">
        <v>49</v>
      </c>
      <c r="O2367" t="s">
        <v>39</v>
      </c>
      <c r="P2367" t="s">
        <v>40</v>
      </c>
      <c r="Q2367">
        <v>4</v>
      </c>
      <c r="R2367" s="1">
        <v>45020</v>
      </c>
      <c r="S2367">
        <v>3</v>
      </c>
      <c r="T2367">
        <v>5</v>
      </c>
      <c r="U2367">
        <v>2</v>
      </c>
      <c r="V2367" s="1">
        <v>44891</v>
      </c>
      <c r="W2367" t="s">
        <v>41</v>
      </c>
      <c r="X2367" t="s">
        <v>42</v>
      </c>
      <c r="Y2367" t="s">
        <v>73</v>
      </c>
      <c r="Z2367">
        <v>2</v>
      </c>
      <c r="AA2367">
        <v>926.17</v>
      </c>
      <c r="AB2367">
        <v>59</v>
      </c>
    </row>
    <row r="2368" spans="1:28" x14ac:dyDescent="0.25">
      <c r="A2368">
        <v>2898</v>
      </c>
      <c r="B2368" s="1">
        <v>43819</v>
      </c>
      <c r="C2368" t="s">
        <v>28</v>
      </c>
      <c r="D2368" t="s">
        <v>44</v>
      </c>
      <c r="E2368" t="s">
        <v>30</v>
      </c>
      <c r="F2368" t="s">
        <v>31</v>
      </c>
      <c r="G2368" t="s">
        <v>45</v>
      </c>
      <c r="H2368" t="s">
        <v>55</v>
      </c>
      <c r="I2368" t="s">
        <v>34</v>
      </c>
      <c r="J2368" t="s">
        <v>70</v>
      </c>
      <c r="K2368" s="1">
        <v>31786</v>
      </c>
      <c r="L2368" t="s">
        <v>36</v>
      </c>
      <c r="M2368" t="s">
        <v>37</v>
      </c>
      <c r="N2368" t="s">
        <v>60</v>
      </c>
      <c r="O2368" t="s">
        <v>61</v>
      </c>
      <c r="P2368" t="s">
        <v>40</v>
      </c>
      <c r="Q2368">
        <v>4</v>
      </c>
      <c r="R2368" s="1">
        <v>44885</v>
      </c>
      <c r="S2368">
        <v>1</v>
      </c>
      <c r="T2368">
        <v>4</v>
      </c>
      <c r="U2368">
        <v>3</v>
      </c>
      <c r="V2368" s="1">
        <v>45099</v>
      </c>
      <c r="W2368" t="s">
        <v>41</v>
      </c>
      <c r="X2368" t="s">
        <v>42</v>
      </c>
      <c r="Y2368" t="s">
        <v>63</v>
      </c>
      <c r="Z2368">
        <v>1</v>
      </c>
      <c r="AA2368">
        <v>832.37</v>
      </c>
      <c r="AB2368">
        <v>32</v>
      </c>
    </row>
    <row r="2369" spans="1:28" x14ac:dyDescent="0.25">
      <c r="A2369">
        <v>2899</v>
      </c>
      <c r="B2369" s="1">
        <v>44085</v>
      </c>
      <c r="C2369" t="s">
        <v>28</v>
      </c>
      <c r="D2369" t="s">
        <v>87</v>
      </c>
      <c r="E2369" t="s">
        <v>30</v>
      </c>
      <c r="F2369" t="s">
        <v>46</v>
      </c>
      <c r="G2369" t="s">
        <v>56</v>
      </c>
      <c r="H2369" t="s">
        <v>46</v>
      </c>
      <c r="I2369" t="s">
        <v>34</v>
      </c>
      <c r="J2369" t="s">
        <v>96</v>
      </c>
      <c r="K2369" s="1">
        <v>33723</v>
      </c>
      <c r="L2369" t="s">
        <v>36</v>
      </c>
      <c r="M2369" t="s">
        <v>48</v>
      </c>
      <c r="N2369" t="s">
        <v>60</v>
      </c>
      <c r="O2369" t="s">
        <v>61</v>
      </c>
      <c r="P2369" t="s">
        <v>40</v>
      </c>
      <c r="Q2369">
        <v>5</v>
      </c>
      <c r="R2369" s="1">
        <v>44858</v>
      </c>
      <c r="S2369">
        <v>1</v>
      </c>
      <c r="T2369">
        <v>5</v>
      </c>
      <c r="U2369">
        <v>3</v>
      </c>
      <c r="V2369" s="1">
        <v>45011</v>
      </c>
      <c r="W2369" t="s">
        <v>41</v>
      </c>
      <c r="X2369" t="s">
        <v>42</v>
      </c>
      <c r="Y2369" t="s">
        <v>63</v>
      </c>
      <c r="Z2369">
        <v>5</v>
      </c>
      <c r="AA2369">
        <v>128.80000000000001</v>
      </c>
      <c r="AB2369">
        <v>28</v>
      </c>
    </row>
    <row r="2370" spans="1:28" x14ac:dyDescent="0.25">
      <c r="A2370">
        <v>2900</v>
      </c>
      <c r="B2370" s="1">
        <v>44500</v>
      </c>
      <c r="C2370" t="s">
        <v>28</v>
      </c>
      <c r="D2370" t="s">
        <v>64</v>
      </c>
      <c r="E2370" t="s">
        <v>30</v>
      </c>
      <c r="F2370" t="s">
        <v>46</v>
      </c>
      <c r="G2370" t="s">
        <v>56</v>
      </c>
      <c r="H2370" t="s">
        <v>33</v>
      </c>
      <c r="I2370" t="s">
        <v>34</v>
      </c>
      <c r="J2370" t="s">
        <v>65</v>
      </c>
      <c r="K2370" s="1">
        <v>19268</v>
      </c>
      <c r="L2370" t="s">
        <v>36</v>
      </c>
      <c r="M2370" t="s">
        <v>48</v>
      </c>
      <c r="N2370" t="s">
        <v>38</v>
      </c>
      <c r="O2370" t="s">
        <v>39</v>
      </c>
      <c r="P2370" t="s">
        <v>78</v>
      </c>
      <c r="Q2370">
        <v>2</v>
      </c>
      <c r="R2370" s="1">
        <v>44863</v>
      </c>
      <c r="S2370">
        <v>1</v>
      </c>
      <c r="T2370">
        <v>4</v>
      </c>
      <c r="U2370">
        <v>1</v>
      </c>
      <c r="V2370" s="1">
        <v>44942</v>
      </c>
      <c r="W2370" t="s">
        <v>50</v>
      </c>
      <c r="X2370" t="s">
        <v>51</v>
      </c>
      <c r="Y2370" t="s">
        <v>73</v>
      </c>
      <c r="Z2370">
        <v>4</v>
      </c>
      <c r="AA2370">
        <v>255.02</v>
      </c>
      <c r="AB2370">
        <v>69</v>
      </c>
    </row>
    <row r="2371" spans="1:28" x14ac:dyDescent="0.25">
      <c r="A2371">
        <v>2901</v>
      </c>
      <c r="B2371" s="1">
        <v>43394</v>
      </c>
      <c r="C2371" t="s">
        <v>28</v>
      </c>
      <c r="D2371" t="s">
        <v>94</v>
      </c>
      <c r="E2371" t="s">
        <v>30</v>
      </c>
      <c r="F2371" t="s">
        <v>46</v>
      </c>
      <c r="G2371" t="s">
        <v>45</v>
      </c>
      <c r="H2371" t="s">
        <v>46</v>
      </c>
      <c r="I2371" t="s">
        <v>34</v>
      </c>
      <c r="J2371" t="s">
        <v>101</v>
      </c>
      <c r="K2371" s="1">
        <v>33593</v>
      </c>
      <c r="L2371" t="s">
        <v>36</v>
      </c>
      <c r="M2371" t="s">
        <v>37</v>
      </c>
      <c r="N2371" t="s">
        <v>38</v>
      </c>
      <c r="O2371" t="s">
        <v>61</v>
      </c>
      <c r="P2371" t="s">
        <v>40</v>
      </c>
      <c r="Q2371">
        <v>4</v>
      </c>
      <c r="R2371" s="1">
        <v>45066</v>
      </c>
      <c r="S2371">
        <v>1</v>
      </c>
      <c r="T2371">
        <v>4</v>
      </c>
      <c r="U2371">
        <v>5</v>
      </c>
      <c r="V2371" s="1">
        <v>45120</v>
      </c>
      <c r="W2371" t="s">
        <v>41</v>
      </c>
      <c r="X2371" t="s">
        <v>42</v>
      </c>
      <c r="Y2371" t="s">
        <v>52</v>
      </c>
      <c r="Z2371">
        <v>4</v>
      </c>
      <c r="AA2371">
        <v>674.34</v>
      </c>
      <c r="AB2371">
        <v>27</v>
      </c>
    </row>
    <row r="2372" spans="1:28" x14ac:dyDescent="0.25">
      <c r="A2372">
        <v>2902</v>
      </c>
      <c r="B2372" s="1">
        <v>44203</v>
      </c>
      <c r="C2372" t="s">
        <v>28</v>
      </c>
      <c r="D2372" t="s">
        <v>74</v>
      </c>
      <c r="E2372" t="s">
        <v>30</v>
      </c>
      <c r="F2372" t="s">
        <v>46</v>
      </c>
      <c r="G2372" t="s">
        <v>56</v>
      </c>
      <c r="H2372" t="s">
        <v>46</v>
      </c>
      <c r="I2372" t="s">
        <v>34</v>
      </c>
      <c r="J2372" t="s">
        <v>70</v>
      </c>
      <c r="K2372" s="1">
        <v>22351</v>
      </c>
      <c r="L2372" t="s">
        <v>36</v>
      </c>
      <c r="M2372" t="s">
        <v>37</v>
      </c>
      <c r="N2372" t="s">
        <v>72</v>
      </c>
      <c r="O2372" t="s">
        <v>39</v>
      </c>
      <c r="P2372" t="s">
        <v>40</v>
      </c>
      <c r="Q2372">
        <v>1</v>
      </c>
      <c r="R2372" s="1">
        <v>44857</v>
      </c>
      <c r="S2372">
        <v>5</v>
      </c>
      <c r="T2372">
        <v>4</v>
      </c>
      <c r="U2372">
        <v>3</v>
      </c>
      <c r="V2372" s="1">
        <v>45016</v>
      </c>
      <c r="W2372" t="s">
        <v>62</v>
      </c>
      <c r="X2372" t="s">
        <v>51</v>
      </c>
      <c r="Y2372" t="s">
        <v>52</v>
      </c>
      <c r="Z2372">
        <v>2</v>
      </c>
      <c r="AA2372">
        <v>778.36</v>
      </c>
      <c r="AB2372">
        <v>60</v>
      </c>
    </row>
    <row r="2373" spans="1:28" x14ac:dyDescent="0.25">
      <c r="A2373">
        <v>2903</v>
      </c>
      <c r="B2373" s="1">
        <v>44966</v>
      </c>
      <c r="C2373" t="s">
        <v>28</v>
      </c>
      <c r="D2373" t="s">
        <v>81</v>
      </c>
      <c r="E2373" t="s">
        <v>30</v>
      </c>
      <c r="F2373" t="s">
        <v>46</v>
      </c>
      <c r="G2373" t="s">
        <v>45</v>
      </c>
      <c r="H2373" t="s">
        <v>55</v>
      </c>
      <c r="I2373" t="s">
        <v>34</v>
      </c>
      <c r="J2373" t="s">
        <v>79</v>
      </c>
      <c r="K2373" s="1">
        <v>35852</v>
      </c>
      <c r="L2373" t="s">
        <v>36</v>
      </c>
      <c r="M2373" t="s">
        <v>48</v>
      </c>
      <c r="N2373" t="s">
        <v>84</v>
      </c>
      <c r="O2373" t="s">
        <v>61</v>
      </c>
      <c r="P2373" t="s">
        <v>98</v>
      </c>
      <c r="Q2373">
        <v>5</v>
      </c>
      <c r="R2373" s="1">
        <v>44782</v>
      </c>
      <c r="S2373">
        <v>3</v>
      </c>
      <c r="T2373">
        <v>3</v>
      </c>
      <c r="U2373">
        <v>5</v>
      </c>
      <c r="V2373" s="1">
        <v>45099</v>
      </c>
      <c r="W2373" t="s">
        <v>50</v>
      </c>
      <c r="X2373" t="s">
        <v>51</v>
      </c>
      <c r="Y2373" t="s">
        <v>43</v>
      </c>
      <c r="Z2373">
        <v>2</v>
      </c>
      <c r="AA2373">
        <v>906.63</v>
      </c>
      <c r="AB2373">
        <v>25</v>
      </c>
    </row>
    <row r="2374" spans="1:28" x14ac:dyDescent="0.25">
      <c r="A2374">
        <v>2904</v>
      </c>
      <c r="B2374" s="1">
        <v>43876</v>
      </c>
      <c r="C2374" t="s">
        <v>28</v>
      </c>
      <c r="D2374" t="s">
        <v>54</v>
      </c>
      <c r="E2374" t="s">
        <v>108</v>
      </c>
      <c r="F2374" t="s">
        <v>55</v>
      </c>
      <c r="G2374" t="s">
        <v>45</v>
      </c>
      <c r="H2374" t="s">
        <v>46</v>
      </c>
      <c r="I2374" t="s">
        <v>34</v>
      </c>
      <c r="J2374" t="s">
        <v>96</v>
      </c>
      <c r="K2374" s="1">
        <v>17080</v>
      </c>
      <c r="L2374" t="s">
        <v>36</v>
      </c>
      <c r="M2374" t="s">
        <v>37</v>
      </c>
      <c r="N2374" t="s">
        <v>60</v>
      </c>
      <c r="O2374" t="s">
        <v>39</v>
      </c>
      <c r="P2374" t="s">
        <v>78</v>
      </c>
      <c r="Q2374">
        <v>4</v>
      </c>
      <c r="R2374" s="1">
        <v>44800</v>
      </c>
      <c r="S2374">
        <v>4</v>
      </c>
      <c r="T2374">
        <v>2</v>
      </c>
      <c r="U2374">
        <v>4</v>
      </c>
      <c r="V2374" s="1">
        <v>45052</v>
      </c>
      <c r="W2374" t="s">
        <v>68</v>
      </c>
      <c r="X2374" t="s">
        <v>51</v>
      </c>
      <c r="Y2374" t="s">
        <v>43</v>
      </c>
      <c r="Z2374">
        <v>4</v>
      </c>
      <c r="AA2374">
        <v>986.01</v>
      </c>
      <c r="AB2374">
        <v>74</v>
      </c>
    </row>
    <row r="2375" spans="1:28" x14ac:dyDescent="0.25">
      <c r="A2375">
        <v>2905</v>
      </c>
      <c r="B2375" s="1">
        <v>44848</v>
      </c>
      <c r="C2375" t="s">
        <v>106</v>
      </c>
      <c r="D2375" t="s">
        <v>54</v>
      </c>
      <c r="E2375" t="s">
        <v>30</v>
      </c>
      <c r="F2375" t="s">
        <v>55</v>
      </c>
      <c r="G2375" t="s">
        <v>32</v>
      </c>
      <c r="H2375" t="s">
        <v>55</v>
      </c>
      <c r="I2375" t="s">
        <v>34</v>
      </c>
      <c r="J2375" t="s">
        <v>105</v>
      </c>
      <c r="K2375" s="1">
        <v>27003</v>
      </c>
      <c r="L2375" t="s">
        <v>36</v>
      </c>
      <c r="M2375" t="s">
        <v>48</v>
      </c>
      <c r="N2375" t="s">
        <v>84</v>
      </c>
      <c r="O2375" t="s">
        <v>77</v>
      </c>
      <c r="P2375" t="s">
        <v>40</v>
      </c>
      <c r="Q2375">
        <v>1</v>
      </c>
      <c r="R2375" s="1">
        <v>44814</v>
      </c>
      <c r="S2375">
        <v>2</v>
      </c>
      <c r="T2375">
        <v>5</v>
      </c>
      <c r="U2375">
        <v>1</v>
      </c>
      <c r="V2375" s="1">
        <v>44848</v>
      </c>
      <c r="W2375" t="s">
        <v>41</v>
      </c>
      <c r="X2375" t="s">
        <v>51</v>
      </c>
      <c r="Y2375" t="s">
        <v>73</v>
      </c>
      <c r="Z2375">
        <v>5</v>
      </c>
      <c r="AA2375">
        <v>846.88</v>
      </c>
      <c r="AB2375">
        <v>49</v>
      </c>
    </row>
    <row r="2376" spans="1:28" x14ac:dyDescent="0.25">
      <c r="A2376">
        <v>2906</v>
      </c>
      <c r="B2376" s="1">
        <v>43375</v>
      </c>
      <c r="C2376" t="s">
        <v>106</v>
      </c>
      <c r="D2376" t="s">
        <v>94</v>
      </c>
      <c r="E2376" t="s">
        <v>30</v>
      </c>
      <c r="F2376" t="s">
        <v>31</v>
      </c>
      <c r="G2376" t="s">
        <v>56</v>
      </c>
      <c r="H2376" t="s">
        <v>46</v>
      </c>
      <c r="I2376" t="s">
        <v>34</v>
      </c>
      <c r="J2376" t="s">
        <v>70</v>
      </c>
      <c r="K2376" s="1">
        <v>28897</v>
      </c>
      <c r="L2376" t="s">
        <v>36</v>
      </c>
      <c r="M2376" t="s">
        <v>48</v>
      </c>
      <c r="N2376" t="s">
        <v>84</v>
      </c>
      <c r="O2376" t="s">
        <v>77</v>
      </c>
      <c r="P2376" t="s">
        <v>98</v>
      </c>
      <c r="Q2376">
        <v>5</v>
      </c>
      <c r="R2376" s="1">
        <v>45122</v>
      </c>
      <c r="S2376">
        <v>2</v>
      </c>
      <c r="T2376">
        <v>5</v>
      </c>
      <c r="U2376">
        <v>4</v>
      </c>
      <c r="V2376" s="1">
        <v>44901</v>
      </c>
      <c r="W2376" t="s">
        <v>68</v>
      </c>
      <c r="X2376" t="s">
        <v>51</v>
      </c>
      <c r="Y2376" t="s">
        <v>52</v>
      </c>
      <c r="Z2376">
        <v>1</v>
      </c>
      <c r="AA2376">
        <v>998.74</v>
      </c>
      <c r="AB2376">
        <v>39</v>
      </c>
    </row>
    <row r="2377" spans="1:28" x14ac:dyDescent="0.25">
      <c r="A2377">
        <v>2907</v>
      </c>
      <c r="B2377" s="1">
        <v>44004</v>
      </c>
      <c r="C2377" t="s">
        <v>106</v>
      </c>
      <c r="D2377" t="s">
        <v>85</v>
      </c>
      <c r="E2377" t="s">
        <v>30</v>
      </c>
      <c r="F2377" t="s">
        <v>55</v>
      </c>
      <c r="G2377" t="s">
        <v>32</v>
      </c>
      <c r="H2377" t="s">
        <v>46</v>
      </c>
      <c r="I2377" t="s">
        <v>34</v>
      </c>
      <c r="J2377" t="s">
        <v>105</v>
      </c>
      <c r="K2377" s="1">
        <v>22709</v>
      </c>
      <c r="L2377" t="s">
        <v>36</v>
      </c>
      <c r="M2377" t="s">
        <v>48</v>
      </c>
      <c r="N2377" t="s">
        <v>38</v>
      </c>
      <c r="O2377" t="s">
        <v>39</v>
      </c>
      <c r="P2377" t="s">
        <v>98</v>
      </c>
      <c r="Q2377">
        <v>4</v>
      </c>
      <c r="R2377" s="1">
        <v>45000</v>
      </c>
      <c r="S2377">
        <v>1</v>
      </c>
      <c r="T2377">
        <v>4</v>
      </c>
      <c r="U2377">
        <v>5</v>
      </c>
      <c r="V2377" s="1">
        <v>44969</v>
      </c>
      <c r="W2377" t="s">
        <v>92</v>
      </c>
      <c r="X2377" t="s">
        <v>51</v>
      </c>
      <c r="Y2377" t="s">
        <v>63</v>
      </c>
      <c r="Z2377">
        <v>4</v>
      </c>
      <c r="AA2377">
        <v>510.69</v>
      </c>
      <c r="AB2377">
        <v>58</v>
      </c>
    </row>
    <row r="2378" spans="1:28" x14ac:dyDescent="0.25">
      <c r="A2378">
        <v>2908</v>
      </c>
      <c r="B2378" s="1">
        <v>44274</v>
      </c>
      <c r="C2378" t="s">
        <v>106</v>
      </c>
      <c r="D2378" t="s">
        <v>64</v>
      </c>
      <c r="E2378" t="s">
        <v>30</v>
      </c>
      <c r="F2378" t="s">
        <v>31</v>
      </c>
      <c r="G2378" t="s">
        <v>32</v>
      </c>
      <c r="H2378" t="s">
        <v>33</v>
      </c>
      <c r="I2378" t="s">
        <v>34</v>
      </c>
      <c r="J2378" t="s">
        <v>96</v>
      </c>
      <c r="K2378" s="1">
        <v>29317</v>
      </c>
      <c r="L2378" t="s">
        <v>36</v>
      </c>
      <c r="M2378" t="s">
        <v>48</v>
      </c>
      <c r="N2378" t="s">
        <v>84</v>
      </c>
      <c r="O2378" t="s">
        <v>61</v>
      </c>
      <c r="P2378" t="s">
        <v>78</v>
      </c>
      <c r="Q2378">
        <v>1</v>
      </c>
      <c r="R2378" s="1">
        <v>45060</v>
      </c>
      <c r="S2378">
        <v>4</v>
      </c>
      <c r="T2378">
        <v>2</v>
      </c>
      <c r="U2378">
        <v>5</v>
      </c>
      <c r="V2378" s="1">
        <v>44893</v>
      </c>
      <c r="W2378" t="s">
        <v>41</v>
      </c>
      <c r="X2378" t="s">
        <v>51</v>
      </c>
      <c r="Y2378" t="s">
        <v>73</v>
      </c>
      <c r="Z2378">
        <v>1</v>
      </c>
      <c r="AA2378">
        <v>100.55</v>
      </c>
      <c r="AB2378">
        <v>41</v>
      </c>
    </row>
    <row r="2379" spans="1:28" x14ac:dyDescent="0.25">
      <c r="A2379">
        <v>2909</v>
      </c>
      <c r="B2379" s="1">
        <v>43552</v>
      </c>
      <c r="C2379" t="s">
        <v>106</v>
      </c>
      <c r="D2379" t="s">
        <v>74</v>
      </c>
      <c r="E2379" t="s">
        <v>30</v>
      </c>
      <c r="F2379" t="s">
        <v>55</v>
      </c>
      <c r="G2379" t="s">
        <v>32</v>
      </c>
      <c r="H2379" t="s">
        <v>46</v>
      </c>
      <c r="I2379" t="s">
        <v>34</v>
      </c>
      <c r="J2379" t="s">
        <v>70</v>
      </c>
      <c r="K2379" s="1">
        <v>15251</v>
      </c>
      <c r="L2379" t="s">
        <v>36</v>
      </c>
      <c r="M2379" t="s">
        <v>37</v>
      </c>
      <c r="N2379" t="s">
        <v>49</v>
      </c>
      <c r="O2379" t="s">
        <v>61</v>
      </c>
      <c r="P2379" t="s">
        <v>98</v>
      </c>
      <c r="Q2379">
        <v>1</v>
      </c>
      <c r="R2379" s="1">
        <v>44970</v>
      </c>
      <c r="S2379">
        <v>2</v>
      </c>
      <c r="T2379">
        <v>4</v>
      </c>
      <c r="U2379">
        <v>4</v>
      </c>
      <c r="V2379" s="1">
        <v>45058</v>
      </c>
      <c r="W2379" t="s">
        <v>68</v>
      </c>
      <c r="X2379" t="s">
        <v>42</v>
      </c>
      <c r="Y2379" t="s">
        <v>73</v>
      </c>
      <c r="Z2379">
        <v>4</v>
      </c>
      <c r="AA2379">
        <v>818.39</v>
      </c>
      <c r="AB2379">
        <v>78</v>
      </c>
    </row>
    <row r="2380" spans="1:28" x14ac:dyDescent="0.25">
      <c r="A2380">
        <v>2910</v>
      </c>
      <c r="B2380" s="1">
        <v>44682</v>
      </c>
      <c r="C2380" t="s">
        <v>106</v>
      </c>
      <c r="D2380" t="s">
        <v>69</v>
      </c>
      <c r="E2380" t="s">
        <v>30</v>
      </c>
      <c r="F2380" t="s">
        <v>46</v>
      </c>
      <c r="G2380" t="s">
        <v>45</v>
      </c>
      <c r="H2380" t="s">
        <v>55</v>
      </c>
      <c r="I2380" t="s">
        <v>34</v>
      </c>
      <c r="J2380" t="s">
        <v>70</v>
      </c>
      <c r="K2380" s="1">
        <v>16812</v>
      </c>
      <c r="L2380" t="s">
        <v>36</v>
      </c>
      <c r="M2380" t="s">
        <v>37</v>
      </c>
      <c r="N2380" t="s">
        <v>38</v>
      </c>
      <c r="O2380" t="s">
        <v>77</v>
      </c>
      <c r="P2380" t="s">
        <v>78</v>
      </c>
      <c r="Q2380">
        <v>1</v>
      </c>
      <c r="R2380" s="1">
        <v>45051</v>
      </c>
      <c r="S2380">
        <v>5</v>
      </c>
      <c r="T2380">
        <v>1</v>
      </c>
      <c r="U2380">
        <v>3</v>
      </c>
      <c r="V2380" s="1">
        <v>44823</v>
      </c>
      <c r="W2380" t="s">
        <v>68</v>
      </c>
      <c r="X2380" t="s">
        <v>42</v>
      </c>
      <c r="Y2380" t="s">
        <v>52</v>
      </c>
      <c r="Z2380">
        <v>1</v>
      </c>
      <c r="AA2380">
        <v>763.78</v>
      </c>
      <c r="AB2380">
        <v>76</v>
      </c>
    </row>
    <row r="2381" spans="1:28" x14ac:dyDescent="0.25">
      <c r="A2381">
        <v>2911</v>
      </c>
      <c r="B2381" s="1">
        <v>43319</v>
      </c>
      <c r="C2381" t="s">
        <v>28</v>
      </c>
      <c r="D2381" t="s">
        <v>64</v>
      </c>
      <c r="E2381" t="s">
        <v>30</v>
      </c>
      <c r="F2381" t="s">
        <v>46</v>
      </c>
      <c r="G2381" t="s">
        <v>45</v>
      </c>
      <c r="H2381" t="s">
        <v>55</v>
      </c>
      <c r="I2381" t="s">
        <v>34</v>
      </c>
      <c r="J2381" t="s">
        <v>35</v>
      </c>
      <c r="K2381" s="1">
        <v>19345</v>
      </c>
      <c r="L2381" t="s">
        <v>36</v>
      </c>
      <c r="M2381" t="s">
        <v>48</v>
      </c>
      <c r="N2381" t="s">
        <v>84</v>
      </c>
      <c r="O2381" t="s">
        <v>77</v>
      </c>
      <c r="P2381" t="s">
        <v>78</v>
      </c>
      <c r="Q2381">
        <v>2</v>
      </c>
      <c r="R2381" s="1">
        <v>44861</v>
      </c>
      <c r="S2381">
        <v>5</v>
      </c>
      <c r="T2381">
        <v>2</v>
      </c>
      <c r="U2381">
        <v>2</v>
      </c>
      <c r="V2381" s="1">
        <v>45013</v>
      </c>
      <c r="W2381" t="s">
        <v>68</v>
      </c>
      <c r="X2381" t="s">
        <v>42</v>
      </c>
      <c r="Y2381" t="s">
        <v>73</v>
      </c>
      <c r="Z2381">
        <v>1</v>
      </c>
      <c r="AA2381">
        <v>292.36</v>
      </c>
      <c r="AB2381">
        <v>66</v>
      </c>
    </row>
    <row r="2382" spans="1:28" x14ac:dyDescent="0.25">
      <c r="A2382">
        <v>2912</v>
      </c>
      <c r="B2382" s="1">
        <v>44682</v>
      </c>
      <c r="C2382" t="s">
        <v>28</v>
      </c>
      <c r="D2382" t="s">
        <v>94</v>
      </c>
      <c r="E2382" t="s">
        <v>30</v>
      </c>
      <c r="F2382" t="s">
        <v>55</v>
      </c>
      <c r="G2382" t="s">
        <v>32</v>
      </c>
      <c r="H2382" t="s">
        <v>33</v>
      </c>
      <c r="I2382" t="s">
        <v>34</v>
      </c>
      <c r="J2382" t="s">
        <v>96</v>
      </c>
      <c r="K2382" s="1">
        <v>22796</v>
      </c>
      <c r="L2382" t="s">
        <v>36</v>
      </c>
      <c r="M2382" t="s">
        <v>48</v>
      </c>
      <c r="N2382" t="s">
        <v>72</v>
      </c>
      <c r="O2382" t="s">
        <v>39</v>
      </c>
      <c r="P2382" t="s">
        <v>98</v>
      </c>
      <c r="Q2382">
        <v>4</v>
      </c>
      <c r="R2382" s="1">
        <v>45114</v>
      </c>
      <c r="S2382">
        <v>3</v>
      </c>
      <c r="T2382">
        <v>5</v>
      </c>
      <c r="U2382">
        <v>3</v>
      </c>
      <c r="V2382" s="1">
        <v>44937</v>
      </c>
      <c r="W2382" t="s">
        <v>92</v>
      </c>
      <c r="X2382" t="s">
        <v>42</v>
      </c>
      <c r="Y2382" t="s">
        <v>63</v>
      </c>
      <c r="Z2382">
        <v>2</v>
      </c>
      <c r="AA2382">
        <v>990.45</v>
      </c>
      <c r="AB2382">
        <v>60</v>
      </c>
    </row>
    <row r="2383" spans="1:28" x14ac:dyDescent="0.25">
      <c r="A2383">
        <v>2913</v>
      </c>
      <c r="B2383" s="1">
        <v>43802</v>
      </c>
      <c r="C2383" t="s">
        <v>28</v>
      </c>
      <c r="D2383" t="s">
        <v>74</v>
      </c>
      <c r="E2383" t="s">
        <v>30</v>
      </c>
      <c r="F2383" t="s">
        <v>55</v>
      </c>
      <c r="G2383" t="s">
        <v>56</v>
      </c>
      <c r="H2383" t="s">
        <v>46</v>
      </c>
      <c r="I2383" t="s">
        <v>34</v>
      </c>
      <c r="J2383" t="s">
        <v>89</v>
      </c>
      <c r="K2383" s="1">
        <v>18551</v>
      </c>
      <c r="L2383" t="s">
        <v>36</v>
      </c>
      <c r="M2383" t="s">
        <v>48</v>
      </c>
      <c r="N2383" t="s">
        <v>49</v>
      </c>
      <c r="O2383" t="s">
        <v>77</v>
      </c>
      <c r="P2383" t="s">
        <v>98</v>
      </c>
      <c r="Q2383">
        <v>2</v>
      </c>
      <c r="R2383" s="1">
        <v>45051</v>
      </c>
      <c r="S2383">
        <v>4</v>
      </c>
      <c r="T2383">
        <v>1</v>
      </c>
      <c r="U2383">
        <v>2</v>
      </c>
      <c r="V2383" s="1">
        <v>44896</v>
      </c>
      <c r="W2383" t="s">
        <v>92</v>
      </c>
      <c r="X2383" t="s">
        <v>51</v>
      </c>
      <c r="Y2383" t="s">
        <v>63</v>
      </c>
      <c r="Z2383">
        <v>3</v>
      </c>
      <c r="AA2383">
        <v>989.75</v>
      </c>
      <c r="AB2383">
        <v>69</v>
      </c>
    </row>
    <row r="2384" spans="1:28" x14ac:dyDescent="0.25">
      <c r="A2384">
        <v>2914</v>
      </c>
      <c r="B2384" s="1">
        <v>43832</v>
      </c>
      <c r="C2384" t="s">
        <v>28</v>
      </c>
      <c r="D2384" t="s">
        <v>81</v>
      </c>
      <c r="E2384" t="s">
        <v>30</v>
      </c>
      <c r="F2384" t="s">
        <v>55</v>
      </c>
      <c r="G2384" t="s">
        <v>32</v>
      </c>
      <c r="H2384" t="s">
        <v>46</v>
      </c>
      <c r="I2384" t="s">
        <v>34</v>
      </c>
      <c r="J2384" t="s">
        <v>89</v>
      </c>
      <c r="K2384" s="1">
        <v>26635</v>
      </c>
      <c r="L2384" t="s">
        <v>36</v>
      </c>
      <c r="M2384" t="s">
        <v>48</v>
      </c>
      <c r="N2384" t="s">
        <v>49</v>
      </c>
      <c r="O2384" t="s">
        <v>39</v>
      </c>
      <c r="P2384" t="s">
        <v>78</v>
      </c>
      <c r="Q2384">
        <v>2</v>
      </c>
      <c r="R2384" s="1">
        <v>45075</v>
      </c>
      <c r="S2384">
        <v>5</v>
      </c>
      <c r="T2384">
        <v>3</v>
      </c>
      <c r="U2384">
        <v>3</v>
      </c>
      <c r="V2384" s="1">
        <v>44849</v>
      </c>
      <c r="W2384" t="s">
        <v>92</v>
      </c>
      <c r="X2384" t="s">
        <v>42</v>
      </c>
      <c r="Y2384" t="s">
        <v>43</v>
      </c>
      <c r="Z2384">
        <v>1</v>
      </c>
      <c r="AA2384">
        <v>194.13</v>
      </c>
      <c r="AB2384">
        <v>48</v>
      </c>
    </row>
    <row r="2385" spans="1:28" x14ac:dyDescent="0.25">
      <c r="A2385">
        <v>2915</v>
      </c>
      <c r="B2385" s="1">
        <v>44681</v>
      </c>
      <c r="C2385" t="s">
        <v>28</v>
      </c>
      <c r="D2385" t="s">
        <v>54</v>
      </c>
      <c r="E2385" t="s">
        <v>108</v>
      </c>
      <c r="F2385" t="s">
        <v>55</v>
      </c>
      <c r="G2385" t="s">
        <v>56</v>
      </c>
      <c r="H2385" t="s">
        <v>46</v>
      </c>
      <c r="I2385" t="s">
        <v>34</v>
      </c>
      <c r="J2385" t="s">
        <v>70</v>
      </c>
      <c r="K2385" s="1">
        <v>33850</v>
      </c>
      <c r="L2385" t="s">
        <v>36</v>
      </c>
      <c r="M2385" t="s">
        <v>48</v>
      </c>
      <c r="N2385" t="s">
        <v>84</v>
      </c>
      <c r="O2385" t="s">
        <v>39</v>
      </c>
      <c r="P2385" t="s">
        <v>78</v>
      </c>
      <c r="Q2385">
        <v>1</v>
      </c>
      <c r="R2385" s="1">
        <v>45045</v>
      </c>
      <c r="S2385">
        <v>3</v>
      </c>
      <c r="T2385">
        <v>4</v>
      </c>
      <c r="U2385">
        <v>2</v>
      </c>
      <c r="V2385" s="1">
        <v>45010</v>
      </c>
      <c r="W2385" t="s">
        <v>68</v>
      </c>
      <c r="X2385" t="s">
        <v>42</v>
      </c>
      <c r="Y2385" t="s">
        <v>52</v>
      </c>
      <c r="Z2385">
        <v>2</v>
      </c>
      <c r="AA2385">
        <v>993.79</v>
      </c>
      <c r="AB2385">
        <v>30</v>
      </c>
    </row>
    <row r="2386" spans="1:28" x14ac:dyDescent="0.25">
      <c r="A2386">
        <v>2916</v>
      </c>
      <c r="B2386" s="1">
        <v>44016</v>
      </c>
      <c r="C2386" t="s">
        <v>28</v>
      </c>
      <c r="D2386" t="s">
        <v>69</v>
      </c>
      <c r="E2386" t="s">
        <v>108</v>
      </c>
      <c r="F2386" t="s">
        <v>46</v>
      </c>
      <c r="G2386" t="s">
        <v>32</v>
      </c>
      <c r="H2386" t="s">
        <v>33</v>
      </c>
      <c r="I2386" t="s">
        <v>34</v>
      </c>
      <c r="J2386" t="s">
        <v>58</v>
      </c>
      <c r="K2386" s="1">
        <v>19386</v>
      </c>
      <c r="L2386" t="s">
        <v>36</v>
      </c>
      <c r="M2386" t="s">
        <v>48</v>
      </c>
      <c r="N2386" t="s">
        <v>38</v>
      </c>
      <c r="O2386" t="s">
        <v>61</v>
      </c>
      <c r="P2386" t="s">
        <v>98</v>
      </c>
      <c r="Q2386">
        <v>2</v>
      </c>
      <c r="R2386" s="1">
        <v>44977</v>
      </c>
      <c r="S2386">
        <v>4</v>
      </c>
      <c r="T2386">
        <v>4</v>
      </c>
      <c r="U2386">
        <v>2</v>
      </c>
      <c r="V2386" s="1">
        <v>44843</v>
      </c>
      <c r="W2386" t="s">
        <v>68</v>
      </c>
      <c r="X2386" t="s">
        <v>42</v>
      </c>
      <c r="Y2386" t="s">
        <v>52</v>
      </c>
      <c r="Z2386">
        <v>2</v>
      </c>
      <c r="AA2386">
        <v>932.4</v>
      </c>
      <c r="AB2386">
        <v>67</v>
      </c>
    </row>
    <row r="2387" spans="1:28" x14ac:dyDescent="0.25">
      <c r="A2387">
        <v>2917</v>
      </c>
      <c r="B2387" s="1">
        <v>43866</v>
      </c>
      <c r="C2387" t="s">
        <v>28</v>
      </c>
      <c r="D2387" t="s">
        <v>29</v>
      </c>
      <c r="E2387" t="s">
        <v>30</v>
      </c>
      <c r="F2387" t="s">
        <v>31</v>
      </c>
      <c r="G2387" t="s">
        <v>45</v>
      </c>
      <c r="H2387" t="s">
        <v>46</v>
      </c>
      <c r="I2387" t="s">
        <v>34</v>
      </c>
      <c r="J2387" t="s">
        <v>70</v>
      </c>
      <c r="K2387" s="1">
        <v>33597</v>
      </c>
      <c r="L2387" t="s">
        <v>36</v>
      </c>
      <c r="M2387" t="s">
        <v>48</v>
      </c>
      <c r="N2387" t="s">
        <v>60</v>
      </c>
      <c r="O2387" t="s">
        <v>39</v>
      </c>
      <c r="P2387" t="s">
        <v>78</v>
      </c>
      <c r="Q2387">
        <v>4</v>
      </c>
      <c r="R2387" s="1">
        <v>44943</v>
      </c>
      <c r="S2387">
        <v>1</v>
      </c>
      <c r="T2387">
        <v>4</v>
      </c>
      <c r="U2387">
        <v>5</v>
      </c>
      <c r="V2387" s="1">
        <v>44849</v>
      </c>
      <c r="W2387" t="s">
        <v>50</v>
      </c>
      <c r="X2387" t="s">
        <v>51</v>
      </c>
      <c r="Y2387" t="s">
        <v>73</v>
      </c>
      <c r="Z2387">
        <v>3</v>
      </c>
      <c r="AA2387">
        <v>636.37</v>
      </c>
      <c r="AB2387">
        <v>29</v>
      </c>
    </row>
    <row r="2388" spans="1:28" x14ac:dyDescent="0.25">
      <c r="A2388">
        <v>2918</v>
      </c>
      <c r="B2388" s="1">
        <v>43456</v>
      </c>
      <c r="C2388" t="s">
        <v>28</v>
      </c>
      <c r="D2388" t="s">
        <v>85</v>
      </c>
      <c r="E2388" t="s">
        <v>30</v>
      </c>
      <c r="F2388" t="s">
        <v>46</v>
      </c>
      <c r="G2388" t="s">
        <v>56</v>
      </c>
      <c r="H2388" t="s">
        <v>55</v>
      </c>
      <c r="I2388" t="s">
        <v>34</v>
      </c>
      <c r="J2388" t="s">
        <v>70</v>
      </c>
      <c r="K2388" s="1">
        <v>28983</v>
      </c>
      <c r="L2388" t="s">
        <v>36</v>
      </c>
      <c r="M2388" t="s">
        <v>37</v>
      </c>
      <c r="N2388" t="s">
        <v>72</v>
      </c>
      <c r="O2388" t="s">
        <v>39</v>
      </c>
      <c r="P2388" t="s">
        <v>78</v>
      </c>
      <c r="Q2388">
        <v>4</v>
      </c>
      <c r="R2388" s="1">
        <v>44906</v>
      </c>
      <c r="S2388">
        <v>4</v>
      </c>
      <c r="T2388">
        <v>3</v>
      </c>
      <c r="U2388">
        <v>1</v>
      </c>
      <c r="V2388" s="1">
        <v>44801</v>
      </c>
      <c r="W2388" t="s">
        <v>62</v>
      </c>
      <c r="X2388" t="s">
        <v>51</v>
      </c>
      <c r="Y2388" t="s">
        <v>43</v>
      </c>
      <c r="Z2388">
        <v>1</v>
      </c>
      <c r="AA2388">
        <v>333.03</v>
      </c>
      <c r="AB2388">
        <v>39</v>
      </c>
    </row>
    <row r="2389" spans="1:28" x14ac:dyDescent="0.25">
      <c r="A2389">
        <v>2919</v>
      </c>
      <c r="B2389" s="1">
        <v>43576</v>
      </c>
      <c r="C2389" t="s">
        <v>28</v>
      </c>
      <c r="D2389" t="s">
        <v>44</v>
      </c>
      <c r="E2389" t="s">
        <v>30</v>
      </c>
      <c r="F2389" t="s">
        <v>55</v>
      </c>
      <c r="G2389" t="s">
        <v>45</v>
      </c>
      <c r="H2389" t="s">
        <v>46</v>
      </c>
      <c r="I2389" t="s">
        <v>34</v>
      </c>
      <c r="J2389" t="s">
        <v>70</v>
      </c>
      <c r="K2389" s="1">
        <v>32454</v>
      </c>
      <c r="L2389" t="s">
        <v>36</v>
      </c>
      <c r="M2389" t="s">
        <v>37</v>
      </c>
      <c r="N2389" t="s">
        <v>38</v>
      </c>
      <c r="O2389" t="s">
        <v>61</v>
      </c>
      <c r="P2389" t="s">
        <v>98</v>
      </c>
      <c r="Q2389">
        <v>5</v>
      </c>
      <c r="R2389" s="1">
        <v>45088</v>
      </c>
      <c r="S2389">
        <v>5</v>
      </c>
      <c r="T2389">
        <v>1</v>
      </c>
      <c r="U2389">
        <v>2</v>
      </c>
      <c r="V2389" s="1">
        <v>45039</v>
      </c>
      <c r="W2389" t="s">
        <v>68</v>
      </c>
      <c r="X2389" t="s">
        <v>42</v>
      </c>
      <c r="Y2389" t="s">
        <v>43</v>
      </c>
      <c r="Z2389">
        <v>1</v>
      </c>
      <c r="AA2389">
        <v>195.63</v>
      </c>
      <c r="AB2389">
        <v>31</v>
      </c>
    </row>
    <row r="2390" spans="1:28" x14ac:dyDescent="0.25">
      <c r="A2390">
        <v>2920</v>
      </c>
      <c r="B2390" s="1">
        <v>43924</v>
      </c>
      <c r="C2390" t="s">
        <v>28</v>
      </c>
      <c r="D2390" t="s">
        <v>87</v>
      </c>
      <c r="E2390" t="s">
        <v>30</v>
      </c>
      <c r="F2390" t="s">
        <v>55</v>
      </c>
      <c r="G2390" t="s">
        <v>45</v>
      </c>
      <c r="H2390" t="s">
        <v>46</v>
      </c>
      <c r="I2390" t="s">
        <v>34</v>
      </c>
      <c r="J2390" t="s">
        <v>70</v>
      </c>
      <c r="K2390" s="1">
        <v>21592</v>
      </c>
      <c r="L2390" t="s">
        <v>36</v>
      </c>
      <c r="M2390" t="s">
        <v>48</v>
      </c>
      <c r="N2390" t="s">
        <v>49</v>
      </c>
      <c r="O2390" t="s">
        <v>61</v>
      </c>
      <c r="P2390" t="s">
        <v>78</v>
      </c>
      <c r="Q2390">
        <v>5</v>
      </c>
      <c r="R2390" s="1">
        <v>44961</v>
      </c>
      <c r="S2390">
        <v>2</v>
      </c>
      <c r="T2390">
        <v>4</v>
      </c>
      <c r="U2390">
        <v>4</v>
      </c>
      <c r="V2390" s="1">
        <v>44831</v>
      </c>
      <c r="W2390" t="s">
        <v>68</v>
      </c>
      <c r="X2390" t="s">
        <v>51</v>
      </c>
      <c r="Y2390" t="s">
        <v>63</v>
      </c>
      <c r="Z2390">
        <v>2</v>
      </c>
      <c r="AA2390">
        <v>140.27000000000001</v>
      </c>
      <c r="AB2390">
        <v>61</v>
      </c>
    </row>
    <row r="2391" spans="1:28" x14ac:dyDescent="0.25">
      <c r="A2391">
        <v>2921</v>
      </c>
      <c r="B2391" s="1">
        <v>43365</v>
      </c>
      <c r="C2391" t="s">
        <v>28</v>
      </c>
      <c r="D2391" t="s">
        <v>64</v>
      </c>
      <c r="E2391" t="s">
        <v>30</v>
      </c>
      <c r="F2391" t="s">
        <v>55</v>
      </c>
      <c r="G2391" t="s">
        <v>56</v>
      </c>
      <c r="H2391" t="s">
        <v>46</v>
      </c>
      <c r="I2391" t="s">
        <v>34</v>
      </c>
      <c r="J2391" t="s">
        <v>47</v>
      </c>
      <c r="K2391" s="1">
        <v>21040</v>
      </c>
      <c r="L2391" t="s">
        <v>36</v>
      </c>
      <c r="M2391" t="s">
        <v>37</v>
      </c>
      <c r="N2391" t="s">
        <v>84</v>
      </c>
      <c r="O2391" t="s">
        <v>77</v>
      </c>
      <c r="P2391" t="s">
        <v>78</v>
      </c>
      <c r="Q2391">
        <v>2</v>
      </c>
      <c r="R2391" s="1">
        <v>45000</v>
      </c>
      <c r="S2391">
        <v>5</v>
      </c>
      <c r="T2391">
        <v>2</v>
      </c>
      <c r="U2391">
        <v>3</v>
      </c>
      <c r="V2391" s="1">
        <v>44937</v>
      </c>
      <c r="W2391" t="s">
        <v>50</v>
      </c>
      <c r="X2391" t="s">
        <v>51</v>
      </c>
      <c r="Y2391" t="s">
        <v>52</v>
      </c>
      <c r="Z2391">
        <v>1</v>
      </c>
      <c r="AA2391">
        <v>465.54</v>
      </c>
      <c r="AB2391">
        <v>61</v>
      </c>
    </row>
    <row r="2392" spans="1:28" x14ac:dyDescent="0.25">
      <c r="A2392">
        <v>2922</v>
      </c>
      <c r="B2392" s="1">
        <v>44848</v>
      </c>
      <c r="C2392" t="s">
        <v>28</v>
      </c>
      <c r="D2392" t="s">
        <v>69</v>
      </c>
      <c r="E2392" t="s">
        <v>30</v>
      </c>
      <c r="F2392" t="s">
        <v>46</v>
      </c>
      <c r="G2392" t="s">
        <v>56</v>
      </c>
      <c r="H2392" t="s">
        <v>55</v>
      </c>
      <c r="I2392" t="s">
        <v>34</v>
      </c>
      <c r="J2392" t="s">
        <v>65</v>
      </c>
      <c r="K2392" s="1">
        <v>34084</v>
      </c>
      <c r="L2392" t="s">
        <v>36</v>
      </c>
      <c r="M2392" t="s">
        <v>37</v>
      </c>
      <c r="N2392" t="s">
        <v>60</v>
      </c>
      <c r="O2392" t="s">
        <v>67</v>
      </c>
      <c r="P2392" t="s">
        <v>78</v>
      </c>
      <c r="Q2392">
        <v>5</v>
      </c>
      <c r="R2392" s="1">
        <v>45045</v>
      </c>
      <c r="S2392">
        <v>4</v>
      </c>
      <c r="T2392">
        <v>2</v>
      </c>
      <c r="U2392">
        <v>5</v>
      </c>
      <c r="V2392" s="1">
        <v>45065</v>
      </c>
      <c r="W2392" t="s">
        <v>68</v>
      </c>
      <c r="X2392" t="s">
        <v>51</v>
      </c>
      <c r="Y2392" t="s">
        <v>52</v>
      </c>
      <c r="Z2392">
        <v>1</v>
      </c>
      <c r="AA2392">
        <v>713.3</v>
      </c>
      <c r="AB2392">
        <v>29</v>
      </c>
    </row>
    <row r="2393" spans="1:28" x14ac:dyDescent="0.25">
      <c r="A2393">
        <v>2923</v>
      </c>
      <c r="B2393" s="1">
        <v>44604</v>
      </c>
      <c r="C2393" t="s">
        <v>28</v>
      </c>
      <c r="D2393" t="s">
        <v>29</v>
      </c>
      <c r="E2393" t="s">
        <v>30</v>
      </c>
      <c r="F2393" t="s">
        <v>46</v>
      </c>
      <c r="G2393" t="s">
        <v>45</v>
      </c>
      <c r="H2393" t="s">
        <v>46</v>
      </c>
      <c r="I2393" t="s">
        <v>34</v>
      </c>
      <c r="J2393" t="s">
        <v>70</v>
      </c>
      <c r="K2393" s="1">
        <v>29403</v>
      </c>
      <c r="L2393" t="s">
        <v>36</v>
      </c>
      <c r="M2393" t="s">
        <v>37</v>
      </c>
      <c r="N2393" t="s">
        <v>38</v>
      </c>
      <c r="O2393" t="s">
        <v>67</v>
      </c>
      <c r="P2393" t="s">
        <v>98</v>
      </c>
      <c r="Q2393">
        <v>4</v>
      </c>
      <c r="R2393" s="1">
        <v>45052</v>
      </c>
      <c r="S2393">
        <v>5</v>
      </c>
      <c r="T2393">
        <v>1</v>
      </c>
      <c r="U2393">
        <v>2</v>
      </c>
      <c r="V2393" s="1">
        <v>44849</v>
      </c>
      <c r="W2393" t="s">
        <v>68</v>
      </c>
      <c r="X2393" t="s">
        <v>42</v>
      </c>
      <c r="Y2393" t="s">
        <v>43</v>
      </c>
      <c r="Z2393">
        <v>4</v>
      </c>
      <c r="AA2393">
        <v>632.73</v>
      </c>
      <c r="AB2393">
        <v>42</v>
      </c>
    </row>
    <row r="2394" spans="1:28" x14ac:dyDescent="0.25">
      <c r="A2394">
        <v>2924</v>
      </c>
      <c r="B2394" s="1">
        <v>44278</v>
      </c>
      <c r="C2394" t="s">
        <v>28</v>
      </c>
      <c r="D2394" t="s">
        <v>44</v>
      </c>
      <c r="E2394" t="s">
        <v>108</v>
      </c>
      <c r="F2394" t="s">
        <v>31</v>
      </c>
      <c r="G2394" t="s">
        <v>56</v>
      </c>
      <c r="H2394" t="s">
        <v>46</v>
      </c>
      <c r="I2394" t="s">
        <v>34</v>
      </c>
      <c r="J2394" t="s">
        <v>70</v>
      </c>
      <c r="K2394" s="1">
        <v>28990</v>
      </c>
      <c r="L2394" t="s">
        <v>36</v>
      </c>
      <c r="M2394" t="s">
        <v>48</v>
      </c>
      <c r="N2394" t="s">
        <v>84</v>
      </c>
      <c r="O2394" t="s">
        <v>67</v>
      </c>
      <c r="P2394" t="s">
        <v>78</v>
      </c>
      <c r="Q2394">
        <v>5</v>
      </c>
      <c r="R2394" s="1">
        <v>45062</v>
      </c>
      <c r="S2394">
        <v>5</v>
      </c>
      <c r="T2394">
        <v>4</v>
      </c>
      <c r="U2394">
        <v>4</v>
      </c>
      <c r="V2394" s="1">
        <v>44865</v>
      </c>
      <c r="W2394" t="s">
        <v>68</v>
      </c>
      <c r="X2394" t="s">
        <v>51</v>
      </c>
      <c r="Y2394" t="s">
        <v>43</v>
      </c>
      <c r="Z2394">
        <v>1</v>
      </c>
      <c r="AA2394">
        <v>244.84</v>
      </c>
      <c r="AB2394">
        <v>42</v>
      </c>
    </row>
    <row r="2395" spans="1:28" x14ac:dyDescent="0.25">
      <c r="A2395">
        <v>2925</v>
      </c>
      <c r="B2395" s="1">
        <v>43342</v>
      </c>
      <c r="C2395" t="s">
        <v>106</v>
      </c>
      <c r="D2395" t="s">
        <v>29</v>
      </c>
      <c r="E2395" t="s">
        <v>30</v>
      </c>
      <c r="F2395" t="s">
        <v>46</v>
      </c>
      <c r="G2395" t="s">
        <v>56</v>
      </c>
      <c r="H2395" t="s">
        <v>33</v>
      </c>
      <c r="I2395" t="s">
        <v>34</v>
      </c>
      <c r="J2395" t="s">
        <v>58</v>
      </c>
      <c r="K2395" s="1">
        <v>26560</v>
      </c>
      <c r="L2395" t="s">
        <v>36</v>
      </c>
      <c r="M2395" t="s">
        <v>48</v>
      </c>
      <c r="N2395" t="s">
        <v>60</v>
      </c>
      <c r="O2395" t="s">
        <v>77</v>
      </c>
      <c r="P2395" t="s">
        <v>78</v>
      </c>
      <c r="Q2395">
        <v>4</v>
      </c>
      <c r="R2395" s="1">
        <v>45137</v>
      </c>
      <c r="S2395">
        <v>1</v>
      </c>
      <c r="T2395">
        <v>3</v>
      </c>
      <c r="U2395">
        <v>1</v>
      </c>
      <c r="V2395" s="1">
        <v>45030</v>
      </c>
      <c r="W2395" t="s">
        <v>92</v>
      </c>
      <c r="X2395" t="s">
        <v>51</v>
      </c>
      <c r="Y2395" t="s">
        <v>43</v>
      </c>
      <c r="Z2395">
        <v>4</v>
      </c>
      <c r="AA2395">
        <v>689.93</v>
      </c>
      <c r="AB2395">
        <v>46</v>
      </c>
    </row>
    <row r="2396" spans="1:28" x14ac:dyDescent="0.25">
      <c r="A2396">
        <v>2928</v>
      </c>
      <c r="B2396" s="1">
        <v>44206</v>
      </c>
      <c r="C2396" t="s">
        <v>106</v>
      </c>
      <c r="D2396" t="s">
        <v>87</v>
      </c>
      <c r="E2396" t="s">
        <v>30</v>
      </c>
      <c r="F2396" t="s">
        <v>55</v>
      </c>
      <c r="G2396" t="s">
        <v>56</v>
      </c>
      <c r="H2396" t="s">
        <v>46</v>
      </c>
      <c r="I2396" t="s">
        <v>34</v>
      </c>
      <c r="J2396" t="s">
        <v>65</v>
      </c>
      <c r="K2396" s="1">
        <v>26401</v>
      </c>
      <c r="L2396" t="s">
        <v>36</v>
      </c>
      <c r="M2396" t="s">
        <v>37</v>
      </c>
      <c r="N2396" t="s">
        <v>49</v>
      </c>
      <c r="O2396" t="s">
        <v>77</v>
      </c>
      <c r="P2396" t="s">
        <v>40</v>
      </c>
      <c r="Q2396">
        <v>5</v>
      </c>
      <c r="R2396" s="1">
        <v>44801</v>
      </c>
      <c r="S2396">
        <v>5</v>
      </c>
      <c r="T2396">
        <v>4</v>
      </c>
      <c r="U2396">
        <v>1</v>
      </c>
      <c r="V2396" s="1">
        <v>45098</v>
      </c>
      <c r="W2396" t="s">
        <v>92</v>
      </c>
      <c r="X2396" t="s">
        <v>51</v>
      </c>
      <c r="Y2396" t="s">
        <v>52</v>
      </c>
      <c r="Z2396">
        <v>2</v>
      </c>
      <c r="AA2396">
        <v>175.63</v>
      </c>
      <c r="AB2396">
        <v>49</v>
      </c>
    </row>
    <row r="2397" spans="1:28" x14ac:dyDescent="0.25">
      <c r="A2397">
        <v>2929</v>
      </c>
      <c r="B2397" s="1">
        <v>44062</v>
      </c>
      <c r="C2397" t="s">
        <v>106</v>
      </c>
      <c r="D2397" t="s">
        <v>64</v>
      </c>
      <c r="E2397" t="s">
        <v>108</v>
      </c>
      <c r="F2397" t="s">
        <v>55</v>
      </c>
      <c r="G2397" t="s">
        <v>56</v>
      </c>
      <c r="H2397" t="s">
        <v>33</v>
      </c>
      <c r="I2397" t="s">
        <v>34</v>
      </c>
      <c r="J2397" t="s">
        <v>70</v>
      </c>
      <c r="K2397" s="1">
        <v>31568</v>
      </c>
      <c r="L2397" t="s">
        <v>36</v>
      </c>
      <c r="M2397" t="s">
        <v>37</v>
      </c>
      <c r="N2397" t="s">
        <v>38</v>
      </c>
      <c r="O2397" t="s">
        <v>39</v>
      </c>
      <c r="P2397" t="s">
        <v>98</v>
      </c>
      <c r="Q2397">
        <v>2</v>
      </c>
      <c r="R2397" s="1">
        <v>44954</v>
      </c>
      <c r="S2397">
        <v>1</v>
      </c>
      <c r="T2397">
        <v>3</v>
      </c>
      <c r="U2397">
        <v>4</v>
      </c>
      <c r="V2397" s="1">
        <v>44827</v>
      </c>
      <c r="W2397" t="s">
        <v>62</v>
      </c>
      <c r="X2397" t="s">
        <v>42</v>
      </c>
      <c r="Y2397" t="s">
        <v>73</v>
      </c>
      <c r="Z2397">
        <v>5</v>
      </c>
      <c r="AA2397">
        <v>120.14</v>
      </c>
      <c r="AB2397">
        <v>34</v>
      </c>
    </row>
    <row r="2398" spans="1:28" x14ac:dyDescent="0.25">
      <c r="A2398">
        <v>2930</v>
      </c>
      <c r="B2398" s="1">
        <v>45037</v>
      </c>
      <c r="C2398" t="s">
        <v>106</v>
      </c>
      <c r="D2398" t="s">
        <v>94</v>
      </c>
      <c r="E2398" t="s">
        <v>30</v>
      </c>
      <c r="F2398" t="s">
        <v>46</v>
      </c>
      <c r="G2398" t="s">
        <v>45</v>
      </c>
      <c r="H2398" t="s">
        <v>55</v>
      </c>
      <c r="I2398" t="s">
        <v>34</v>
      </c>
      <c r="J2398" t="s">
        <v>103</v>
      </c>
      <c r="K2398" s="1">
        <v>36239</v>
      </c>
      <c r="L2398" t="s">
        <v>36</v>
      </c>
      <c r="M2398" t="s">
        <v>37</v>
      </c>
      <c r="N2398" t="s">
        <v>72</v>
      </c>
      <c r="O2398" t="s">
        <v>39</v>
      </c>
      <c r="P2398" t="s">
        <v>78</v>
      </c>
      <c r="Q2398">
        <v>2</v>
      </c>
      <c r="R2398" s="1">
        <v>45096</v>
      </c>
      <c r="S2398">
        <v>1</v>
      </c>
      <c r="T2398">
        <v>4</v>
      </c>
      <c r="U2398">
        <v>2</v>
      </c>
      <c r="V2398" s="1">
        <v>44980</v>
      </c>
      <c r="W2398" t="s">
        <v>68</v>
      </c>
      <c r="X2398" t="s">
        <v>51</v>
      </c>
      <c r="Y2398" t="s">
        <v>43</v>
      </c>
      <c r="Z2398">
        <v>5</v>
      </c>
      <c r="AA2398">
        <v>871.29</v>
      </c>
      <c r="AB2398">
        <v>24</v>
      </c>
    </row>
    <row r="2399" spans="1:28" x14ac:dyDescent="0.25">
      <c r="A2399">
        <v>2931</v>
      </c>
      <c r="B2399" s="1">
        <v>43859</v>
      </c>
      <c r="C2399" t="s">
        <v>28</v>
      </c>
      <c r="D2399" t="s">
        <v>87</v>
      </c>
      <c r="E2399" t="s">
        <v>108</v>
      </c>
      <c r="F2399" t="s">
        <v>55</v>
      </c>
      <c r="G2399" t="s">
        <v>56</v>
      </c>
      <c r="H2399" t="s">
        <v>33</v>
      </c>
      <c r="I2399" t="s">
        <v>34</v>
      </c>
      <c r="J2399" t="s">
        <v>70</v>
      </c>
      <c r="K2399" s="1">
        <v>25395</v>
      </c>
      <c r="L2399" t="s">
        <v>36</v>
      </c>
      <c r="M2399" t="s">
        <v>48</v>
      </c>
      <c r="N2399" t="s">
        <v>49</v>
      </c>
      <c r="O2399" t="s">
        <v>61</v>
      </c>
      <c r="P2399" t="s">
        <v>78</v>
      </c>
      <c r="Q2399">
        <v>2</v>
      </c>
      <c r="R2399" s="1">
        <v>44824</v>
      </c>
      <c r="S2399">
        <v>5</v>
      </c>
      <c r="T2399">
        <v>4</v>
      </c>
      <c r="U2399">
        <v>4</v>
      </c>
      <c r="V2399" s="1">
        <v>45130</v>
      </c>
      <c r="W2399" t="s">
        <v>41</v>
      </c>
      <c r="X2399" t="s">
        <v>51</v>
      </c>
      <c r="Y2399" t="s">
        <v>73</v>
      </c>
      <c r="Z2399">
        <v>1</v>
      </c>
      <c r="AA2399">
        <v>485.84</v>
      </c>
      <c r="AB2399">
        <v>51</v>
      </c>
    </row>
    <row r="2400" spans="1:28" x14ac:dyDescent="0.25">
      <c r="A2400">
        <v>2932</v>
      </c>
      <c r="B2400" s="1">
        <v>44427</v>
      </c>
      <c r="C2400" t="s">
        <v>28</v>
      </c>
      <c r="D2400" t="s">
        <v>64</v>
      </c>
      <c r="E2400" t="s">
        <v>108</v>
      </c>
      <c r="F2400" t="s">
        <v>46</v>
      </c>
      <c r="G2400" t="s">
        <v>45</v>
      </c>
      <c r="H2400" t="s">
        <v>55</v>
      </c>
      <c r="I2400" t="s">
        <v>34</v>
      </c>
      <c r="J2400" t="s">
        <v>35</v>
      </c>
      <c r="K2400" s="1">
        <v>17545</v>
      </c>
      <c r="L2400" t="s">
        <v>36</v>
      </c>
      <c r="M2400" t="s">
        <v>48</v>
      </c>
      <c r="N2400" t="s">
        <v>49</v>
      </c>
      <c r="O2400" t="s">
        <v>39</v>
      </c>
      <c r="P2400" t="s">
        <v>40</v>
      </c>
      <c r="Q2400">
        <v>4</v>
      </c>
      <c r="R2400" s="1">
        <v>45044</v>
      </c>
      <c r="S2400">
        <v>4</v>
      </c>
      <c r="T2400">
        <v>4</v>
      </c>
      <c r="U2400">
        <v>3</v>
      </c>
      <c r="V2400" s="1">
        <v>45063</v>
      </c>
      <c r="W2400" t="s">
        <v>92</v>
      </c>
      <c r="X2400" t="s">
        <v>51</v>
      </c>
      <c r="Y2400" t="s">
        <v>63</v>
      </c>
      <c r="Z2400">
        <v>2</v>
      </c>
      <c r="AA2400">
        <v>275.36</v>
      </c>
      <c r="AB2400">
        <v>73</v>
      </c>
    </row>
    <row r="2401" spans="1:28" x14ac:dyDescent="0.25">
      <c r="A2401">
        <v>2933</v>
      </c>
      <c r="B2401" s="1">
        <v>44273</v>
      </c>
      <c r="C2401" t="s">
        <v>28</v>
      </c>
      <c r="D2401" t="s">
        <v>94</v>
      </c>
      <c r="E2401" t="s">
        <v>30</v>
      </c>
      <c r="F2401" t="s">
        <v>55</v>
      </c>
      <c r="G2401" t="s">
        <v>45</v>
      </c>
      <c r="H2401" t="s">
        <v>46</v>
      </c>
      <c r="I2401" t="s">
        <v>34</v>
      </c>
      <c r="J2401" t="s">
        <v>101</v>
      </c>
      <c r="K2401" s="1">
        <v>17970</v>
      </c>
      <c r="L2401" t="s">
        <v>36</v>
      </c>
      <c r="M2401" t="s">
        <v>48</v>
      </c>
      <c r="N2401" t="s">
        <v>38</v>
      </c>
      <c r="O2401" t="s">
        <v>61</v>
      </c>
      <c r="P2401" t="s">
        <v>98</v>
      </c>
      <c r="Q2401">
        <v>1</v>
      </c>
      <c r="R2401" s="1">
        <v>45048</v>
      </c>
      <c r="S2401">
        <v>3</v>
      </c>
      <c r="T2401">
        <v>1</v>
      </c>
      <c r="U2401">
        <v>4</v>
      </c>
      <c r="V2401" s="1">
        <v>45109</v>
      </c>
      <c r="W2401" t="s">
        <v>92</v>
      </c>
      <c r="X2401" t="s">
        <v>51</v>
      </c>
      <c r="Y2401" t="s">
        <v>52</v>
      </c>
      <c r="Z2401">
        <v>3</v>
      </c>
      <c r="AA2401">
        <v>933.67</v>
      </c>
      <c r="AB2401">
        <v>72</v>
      </c>
    </row>
    <row r="2402" spans="1:28" x14ac:dyDescent="0.25">
      <c r="A2402">
        <v>2934</v>
      </c>
      <c r="B2402" s="1">
        <v>44493</v>
      </c>
      <c r="C2402" t="s">
        <v>28</v>
      </c>
      <c r="D2402" t="s">
        <v>74</v>
      </c>
      <c r="E2402" t="s">
        <v>30</v>
      </c>
      <c r="F2402" t="s">
        <v>31</v>
      </c>
      <c r="G2402" t="s">
        <v>56</v>
      </c>
      <c r="H2402" t="s">
        <v>33</v>
      </c>
      <c r="I2402" t="s">
        <v>34</v>
      </c>
      <c r="J2402" t="s">
        <v>70</v>
      </c>
      <c r="K2402" s="1">
        <v>23329</v>
      </c>
      <c r="L2402" t="s">
        <v>36</v>
      </c>
      <c r="M2402" t="s">
        <v>48</v>
      </c>
      <c r="N2402" t="s">
        <v>84</v>
      </c>
      <c r="O2402" t="s">
        <v>39</v>
      </c>
      <c r="P2402" t="s">
        <v>40</v>
      </c>
      <c r="Q2402">
        <v>2</v>
      </c>
      <c r="R2402" s="1">
        <v>44881</v>
      </c>
      <c r="S2402">
        <v>4</v>
      </c>
      <c r="T2402">
        <v>3</v>
      </c>
      <c r="U2402">
        <v>1</v>
      </c>
      <c r="V2402" s="1">
        <v>44999</v>
      </c>
      <c r="W2402" t="s">
        <v>68</v>
      </c>
      <c r="X2402" t="s">
        <v>42</v>
      </c>
      <c r="Y2402" t="s">
        <v>73</v>
      </c>
      <c r="Z2402">
        <v>4</v>
      </c>
      <c r="AA2402">
        <v>927.08</v>
      </c>
      <c r="AB2402">
        <v>58</v>
      </c>
    </row>
    <row r="2403" spans="1:28" x14ac:dyDescent="0.25">
      <c r="A2403">
        <v>2935</v>
      </c>
      <c r="B2403" s="1">
        <v>44107</v>
      </c>
      <c r="C2403" t="s">
        <v>28</v>
      </c>
      <c r="D2403" t="s">
        <v>81</v>
      </c>
      <c r="E2403" t="s">
        <v>30</v>
      </c>
      <c r="F2403" t="s">
        <v>31</v>
      </c>
      <c r="G2403" t="s">
        <v>56</v>
      </c>
      <c r="H2403" t="s">
        <v>46</v>
      </c>
      <c r="I2403" t="s">
        <v>34</v>
      </c>
      <c r="J2403" t="s">
        <v>101</v>
      </c>
      <c r="K2403" s="1">
        <v>35042</v>
      </c>
      <c r="L2403" t="s">
        <v>36</v>
      </c>
      <c r="M2403" t="s">
        <v>48</v>
      </c>
      <c r="N2403" t="s">
        <v>38</v>
      </c>
      <c r="O2403" t="s">
        <v>77</v>
      </c>
      <c r="P2403" t="s">
        <v>40</v>
      </c>
      <c r="Q2403">
        <v>5</v>
      </c>
      <c r="R2403" s="1">
        <v>44971</v>
      </c>
      <c r="S2403">
        <v>5</v>
      </c>
      <c r="T2403">
        <v>1</v>
      </c>
      <c r="U2403">
        <v>1</v>
      </c>
      <c r="V2403" s="1">
        <v>45132</v>
      </c>
      <c r="W2403" t="s">
        <v>92</v>
      </c>
      <c r="X2403" t="s">
        <v>51</v>
      </c>
      <c r="Y2403" t="s">
        <v>73</v>
      </c>
      <c r="Z2403">
        <v>4</v>
      </c>
      <c r="AA2403">
        <v>395.52</v>
      </c>
      <c r="AB2403">
        <v>25</v>
      </c>
    </row>
    <row r="2404" spans="1:28" x14ac:dyDescent="0.25">
      <c r="A2404">
        <v>2936</v>
      </c>
      <c r="B2404" s="1">
        <v>44978</v>
      </c>
      <c r="C2404" t="s">
        <v>28</v>
      </c>
      <c r="D2404" t="s">
        <v>54</v>
      </c>
      <c r="E2404" t="s">
        <v>30</v>
      </c>
      <c r="F2404" t="s">
        <v>31</v>
      </c>
      <c r="G2404" t="s">
        <v>32</v>
      </c>
      <c r="H2404" t="s">
        <v>46</v>
      </c>
      <c r="I2404" t="s">
        <v>34</v>
      </c>
      <c r="J2404" t="s">
        <v>65</v>
      </c>
      <c r="K2404" s="1">
        <v>30940</v>
      </c>
      <c r="L2404" t="s">
        <v>36</v>
      </c>
      <c r="M2404" t="s">
        <v>48</v>
      </c>
      <c r="N2404" t="s">
        <v>84</v>
      </c>
      <c r="O2404" t="s">
        <v>67</v>
      </c>
      <c r="P2404" t="s">
        <v>98</v>
      </c>
      <c r="Q2404">
        <v>1</v>
      </c>
      <c r="R2404" s="1">
        <v>44822</v>
      </c>
      <c r="S2404">
        <v>4</v>
      </c>
      <c r="T2404">
        <v>3</v>
      </c>
      <c r="U2404">
        <v>1</v>
      </c>
      <c r="V2404" s="1">
        <v>44918</v>
      </c>
      <c r="W2404" t="s">
        <v>41</v>
      </c>
      <c r="X2404" t="s">
        <v>42</v>
      </c>
      <c r="Y2404" t="s">
        <v>63</v>
      </c>
      <c r="Z2404">
        <v>3</v>
      </c>
      <c r="AA2404">
        <v>123.26</v>
      </c>
      <c r="AB2404">
        <v>39</v>
      </c>
    </row>
    <row r="2405" spans="1:28" x14ac:dyDescent="0.25">
      <c r="A2405">
        <v>2937</v>
      </c>
      <c r="B2405" s="1">
        <v>44044</v>
      </c>
      <c r="C2405" t="s">
        <v>28</v>
      </c>
      <c r="D2405" t="s">
        <v>69</v>
      </c>
      <c r="E2405" t="s">
        <v>30</v>
      </c>
      <c r="F2405" t="s">
        <v>31</v>
      </c>
      <c r="G2405" t="s">
        <v>45</v>
      </c>
      <c r="H2405" t="s">
        <v>33</v>
      </c>
      <c r="I2405" t="s">
        <v>34</v>
      </c>
      <c r="J2405" t="s">
        <v>105</v>
      </c>
      <c r="K2405" s="1">
        <v>19198</v>
      </c>
      <c r="L2405" t="s">
        <v>36</v>
      </c>
      <c r="M2405" t="s">
        <v>48</v>
      </c>
      <c r="N2405" t="s">
        <v>72</v>
      </c>
      <c r="O2405" t="s">
        <v>67</v>
      </c>
      <c r="P2405" t="s">
        <v>98</v>
      </c>
      <c r="Q2405">
        <v>2</v>
      </c>
      <c r="R2405" s="1">
        <v>44904</v>
      </c>
      <c r="S2405">
        <v>1</v>
      </c>
      <c r="T2405">
        <v>4</v>
      </c>
      <c r="U2405">
        <v>4</v>
      </c>
      <c r="V2405" s="1">
        <v>45132</v>
      </c>
      <c r="W2405" t="s">
        <v>41</v>
      </c>
      <c r="X2405" t="s">
        <v>42</v>
      </c>
      <c r="Y2405" t="s">
        <v>63</v>
      </c>
      <c r="Z2405">
        <v>3</v>
      </c>
      <c r="AA2405">
        <v>198.45</v>
      </c>
      <c r="AB2405">
        <v>68</v>
      </c>
    </row>
    <row r="2406" spans="1:28" x14ac:dyDescent="0.25">
      <c r="A2406">
        <v>2938</v>
      </c>
      <c r="B2406" s="1">
        <v>44934</v>
      </c>
      <c r="C2406" t="s">
        <v>28</v>
      </c>
      <c r="D2406" t="s">
        <v>29</v>
      </c>
      <c r="E2406" t="s">
        <v>30</v>
      </c>
      <c r="F2406" t="s">
        <v>55</v>
      </c>
      <c r="G2406" t="s">
        <v>32</v>
      </c>
      <c r="H2406" t="s">
        <v>55</v>
      </c>
      <c r="I2406" t="s">
        <v>34</v>
      </c>
      <c r="J2406" t="s">
        <v>47</v>
      </c>
      <c r="K2406" s="1">
        <v>26644</v>
      </c>
      <c r="L2406" t="s">
        <v>36</v>
      </c>
      <c r="M2406" t="s">
        <v>48</v>
      </c>
      <c r="N2406" t="s">
        <v>38</v>
      </c>
      <c r="O2406" t="s">
        <v>67</v>
      </c>
      <c r="P2406" t="s">
        <v>98</v>
      </c>
      <c r="Q2406">
        <v>1</v>
      </c>
      <c r="R2406" s="1">
        <v>44956</v>
      </c>
      <c r="S2406">
        <v>2</v>
      </c>
      <c r="T2406">
        <v>5</v>
      </c>
      <c r="U2406">
        <v>1</v>
      </c>
      <c r="V2406" s="1">
        <v>45064</v>
      </c>
      <c r="W2406" t="s">
        <v>92</v>
      </c>
      <c r="X2406" t="s">
        <v>42</v>
      </c>
      <c r="Y2406" t="s">
        <v>73</v>
      </c>
      <c r="Z2406">
        <v>2</v>
      </c>
      <c r="AA2406">
        <v>478.07</v>
      </c>
      <c r="AB2406">
        <v>51</v>
      </c>
    </row>
    <row r="2407" spans="1:28" x14ac:dyDescent="0.25">
      <c r="A2407">
        <v>2939</v>
      </c>
      <c r="B2407" s="1">
        <v>44768</v>
      </c>
      <c r="C2407" t="s">
        <v>28</v>
      </c>
      <c r="D2407" t="s">
        <v>85</v>
      </c>
      <c r="E2407" t="s">
        <v>30</v>
      </c>
      <c r="F2407" t="s">
        <v>31</v>
      </c>
      <c r="G2407" t="s">
        <v>56</v>
      </c>
      <c r="H2407" t="s">
        <v>55</v>
      </c>
      <c r="I2407" t="s">
        <v>34</v>
      </c>
      <c r="J2407" t="s">
        <v>75</v>
      </c>
      <c r="K2407" s="1">
        <v>29425</v>
      </c>
      <c r="L2407" t="s">
        <v>36</v>
      </c>
      <c r="M2407" t="s">
        <v>37</v>
      </c>
      <c r="N2407" t="s">
        <v>49</v>
      </c>
      <c r="O2407" t="s">
        <v>61</v>
      </c>
      <c r="P2407" t="s">
        <v>98</v>
      </c>
      <c r="Q2407">
        <v>2</v>
      </c>
      <c r="R2407" s="1">
        <v>45029</v>
      </c>
      <c r="S2407">
        <v>4</v>
      </c>
      <c r="T2407">
        <v>3</v>
      </c>
      <c r="U2407">
        <v>3</v>
      </c>
      <c r="V2407" s="1">
        <v>44810</v>
      </c>
      <c r="W2407" t="s">
        <v>62</v>
      </c>
      <c r="X2407" t="s">
        <v>51</v>
      </c>
      <c r="Y2407" t="s">
        <v>63</v>
      </c>
      <c r="Z2407">
        <v>3</v>
      </c>
      <c r="AA2407">
        <v>285.5</v>
      </c>
      <c r="AB2407">
        <v>42</v>
      </c>
    </row>
    <row r="2408" spans="1:28" x14ac:dyDescent="0.25">
      <c r="A2408">
        <v>2940</v>
      </c>
      <c r="B2408" s="1">
        <v>44074</v>
      </c>
      <c r="C2408" t="s">
        <v>28</v>
      </c>
      <c r="D2408" t="s">
        <v>44</v>
      </c>
      <c r="E2408" t="s">
        <v>30</v>
      </c>
      <c r="F2408" t="s">
        <v>31</v>
      </c>
      <c r="G2408" t="s">
        <v>45</v>
      </c>
      <c r="H2408" t="s">
        <v>46</v>
      </c>
      <c r="I2408" t="s">
        <v>34</v>
      </c>
      <c r="J2408" t="s">
        <v>105</v>
      </c>
      <c r="K2408" s="1">
        <v>26638</v>
      </c>
      <c r="L2408" t="s">
        <v>36</v>
      </c>
      <c r="M2408" t="s">
        <v>37</v>
      </c>
      <c r="N2408" t="s">
        <v>72</v>
      </c>
      <c r="O2408" t="s">
        <v>61</v>
      </c>
      <c r="P2408" t="s">
        <v>98</v>
      </c>
      <c r="Q2408">
        <v>5</v>
      </c>
      <c r="R2408" s="1">
        <v>45034</v>
      </c>
      <c r="S2408">
        <v>5</v>
      </c>
      <c r="T2408">
        <v>1</v>
      </c>
      <c r="U2408">
        <v>3</v>
      </c>
      <c r="V2408" s="1">
        <v>45091</v>
      </c>
      <c r="W2408" t="s">
        <v>92</v>
      </c>
      <c r="X2408" t="s">
        <v>51</v>
      </c>
      <c r="Y2408" t="s">
        <v>73</v>
      </c>
      <c r="Z2408">
        <v>2</v>
      </c>
      <c r="AA2408">
        <v>490.26</v>
      </c>
      <c r="AB2408">
        <v>48</v>
      </c>
    </row>
    <row r="2409" spans="1:28" x14ac:dyDescent="0.25">
      <c r="A2409">
        <v>2941</v>
      </c>
      <c r="B2409" s="1">
        <v>44870</v>
      </c>
      <c r="C2409" t="s">
        <v>28</v>
      </c>
      <c r="D2409" t="s">
        <v>87</v>
      </c>
      <c r="E2409" t="s">
        <v>30</v>
      </c>
      <c r="F2409" t="s">
        <v>46</v>
      </c>
      <c r="G2409" t="s">
        <v>56</v>
      </c>
      <c r="H2409" t="s">
        <v>55</v>
      </c>
      <c r="I2409" t="s">
        <v>34</v>
      </c>
      <c r="J2409" t="s">
        <v>79</v>
      </c>
      <c r="K2409" s="1">
        <v>34450</v>
      </c>
      <c r="L2409" t="s">
        <v>36</v>
      </c>
      <c r="M2409" t="s">
        <v>48</v>
      </c>
      <c r="N2409" t="s">
        <v>49</v>
      </c>
      <c r="O2409" t="s">
        <v>77</v>
      </c>
      <c r="P2409" t="s">
        <v>98</v>
      </c>
      <c r="Q2409">
        <v>2</v>
      </c>
      <c r="R2409" s="1">
        <v>44909</v>
      </c>
      <c r="S2409">
        <v>5</v>
      </c>
      <c r="T2409">
        <v>2</v>
      </c>
      <c r="U2409">
        <v>5</v>
      </c>
      <c r="V2409" s="1">
        <v>44876</v>
      </c>
      <c r="W2409" t="s">
        <v>50</v>
      </c>
      <c r="X2409" t="s">
        <v>42</v>
      </c>
      <c r="Y2409" t="s">
        <v>63</v>
      </c>
      <c r="Z2409">
        <v>3</v>
      </c>
      <c r="AA2409">
        <v>828.68</v>
      </c>
      <c r="AB2409">
        <v>28</v>
      </c>
    </row>
    <row r="2410" spans="1:28" x14ac:dyDescent="0.25">
      <c r="A2410">
        <v>2942</v>
      </c>
      <c r="B2410" s="1">
        <v>43615</v>
      </c>
      <c r="C2410" t="s">
        <v>28</v>
      </c>
      <c r="D2410" t="s">
        <v>64</v>
      </c>
      <c r="E2410" t="s">
        <v>30</v>
      </c>
      <c r="F2410" t="s">
        <v>55</v>
      </c>
      <c r="G2410" t="s">
        <v>32</v>
      </c>
      <c r="H2410" t="s">
        <v>46</v>
      </c>
      <c r="I2410" t="s">
        <v>34</v>
      </c>
      <c r="J2410" t="s">
        <v>58</v>
      </c>
      <c r="K2410" s="1">
        <v>17958</v>
      </c>
      <c r="L2410" t="s">
        <v>36</v>
      </c>
      <c r="M2410" t="s">
        <v>37</v>
      </c>
      <c r="N2410" t="s">
        <v>72</v>
      </c>
      <c r="O2410" t="s">
        <v>39</v>
      </c>
      <c r="P2410" t="s">
        <v>98</v>
      </c>
      <c r="Q2410">
        <v>2</v>
      </c>
      <c r="R2410" s="1">
        <v>44851</v>
      </c>
      <c r="S2410">
        <v>3</v>
      </c>
      <c r="T2410">
        <v>3</v>
      </c>
      <c r="U2410">
        <v>4</v>
      </c>
      <c r="V2410" s="1">
        <v>44977</v>
      </c>
      <c r="W2410" t="s">
        <v>68</v>
      </c>
      <c r="X2410" t="s">
        <v>51</v>
      </c>
      <c r="Y2410" t="s">
        <v>52</v>
      </c>
      <c r="Z2410">
        <v>2</v>
      </c>
      <c r="AA2410">
        <v>858.29</v>
      </c>
      <c r="AB2410">
        <v>70</v>
      </c>
    </row>
    <row r="2411" spans="1:28" x14ac:dyDescent="0.25">
      <c r="A2411">
        <v>2943</v>
      </c>
      <c r="B2411" s="1">
        <v>43808</v>
      </c>
      <c r="C2411" t="s">
        <v>28</v>
      </c>
      <c r="D2411" t="s">
        <v>94</v>
      </c>
      <c r="E2411" t="s">
        <v>30</v>
      </c>
      <c r="F2411" t="s">
        <v>55</v>
      </c>
      <c r="G2411" t="s">
        <v>56</v>
      </c>
      <c r="H2411" t="s">
        <v>46</v>
      </c>
      <c r="I2411" t="s">
        <v>34</v>
      </c>
      <c r="J2411" t="s">
        <v>58</v>
      </c>
      <c r="K2411" s="1">
        <v>23056</v>
      </c>
      <c r="L2411" t="s">
        <v>36</v>
      </c>
      <c r="M2411" t="s">
        <v>37</v>
      </c>
      <c r="N2411" t="s">
        <v>60</v>
      </c>
      <c r="O2411" t="s">
        <v>61</v>
      </c>
      <c r="P2411" t="s">
        <v>98</v>
      </c>
      <c r="Q2411">
        <v>2</v>
      </c>
      <c r="R2411" s="1">
        <v>44852</v>
      </c>
      <c r="S2411">
        <v>4</v>
      </c>
      <c r="T2411">
        <v>1</v>
      </c>
      <c r="U2411">
        <v>5</v>
      </c>
      <c r="V2411" s="1">
        <v>45020</v>
      </c>
      <c r="W2411" t="s">
        <v>92</v>
      </c>
      <c r="X2411" t="s">
        <v>51</v>
      </c>
      <c r="Y2411" t="s">
        <v>63</v>
      </c>
      <c r="Z2411">
        <v>3</v>
      </c>
      <c r="AA2411">
        <v>494.19</v>
      </c>
      <c r="AB2411">
        <v>56</v>
      </c>
    </row>
    <row r="2412" spans="1:28" x14ac:dyDescent="0.25">
      <c r="A2412">
        <v>2944</v>
      </c>
      <c r="B2412" s="1">
        <v>43595</v>
      </c>
      <c r="C2412" t="s">
        <v>28</v>
      </c>
      <c r="D2412" t="s">
        <v>74</v>
      </c>
      <c r="E2412" t="s">
        <v>30</v>
      </c>
      <c r="F2412" t="s">
        <v>46</v>
      </c>
      <c r="G2412" t="s">
        <v>32</v>
      </c>
      <c r="H2412" t="s">
        <v>46</v>
      </c>
      <c r="I2412" t="s">
        <v>34</v>
      </c>
      <c r="J2412" t="s">
        <v>75</v>
      </c>
      <c r="K2412" s="1">
        <v>19092</v>
      </c>
      <c r="L2412" t="s">
        <v>36</v>
      </c>
      <c r="M2412" t="s">
        <v>37</v>
      </c>
      <c r="N2412" t="s">
        <v>60</v>
      </c>
      <c r="O2412" t="s">
        <v>39</v>
      </c>
      <c r="P2412" t="s">
        <v>98</v>
      </c>
      <c r="Q2412">
        <v>1</v>
      </c>
      <c r="R2412" s="1">
        <v>45067</v>
      </c>
      <c r="S2412">
        <v>2</v>
      </c>
      <c r="T2412">
        <v>4</v>
      </c>
      <c r="U2412">
        <v>1</v>
      </c>
      <c r="V2412" s="1">
        <v>44974</v>
      </c>
      <c r="W2412" t="s">
        <v>92</v>
      </c>
      <c r="X2412" t="s">
        <v>42</v>
      </c>
      <c r="Y2412" t="s">
        <v>73</v>
      </c>
      <c r="Z2412">
        <v>4</v>
      </c>
      <c r="AA2412">
        <v>502.56</v>
      </c>
      <c r="AB2412">
        <v>67</v>
      </c>
    </row>
    <row r="2413" spans="1:28" x14ac:dyDescent="0.25">
      <c r="A2413">
        <v>2945</v>
      </c>
      <c r="B2413" s="1">
        <v>43711</v>
      </c>
      <c r="C2413" t="s">
        <v>28</v>
      </c>
      <c r="D2413" t="s">
        <v>81</v>
      </c>
      <c r="E2413" t="s">
        <v>108</v>
      </c>
      <c r="F2413" t="s">
        <v>55</v>
      </c>
      <c r="G2413" t="s">
        <v>56</v>
      </c>
      <c r="H2413" t="s">
        <v>33</v>
      </c>
      <c r="I2413" t="s">
        <v>34</v>
      </c>
      <c r="J2413" t="s">
        <v>47</v>
      </c>
      <c r="K2413" s="1">
        <v>27993</v>
      </c>
      <c r="L2413" t="s">
        <v>36</v>
      </c>
      <c r="M2413" t="s">
        <v>48</v>
      </c>
      <c r="N2413" t="s">
        <v>38</v>
      </c>
      <c r="O2413" t="s">
        <v>39</v>
      </c>
      <c r="P2413" t="s">
        <v>98</v>
      </c>
      <c r="Q2413">
        <v>4</v>
      </c>
      <c r="R2413" s="1">
        <v>44825</v>
      </c>
      <c r="S2413">
        <v>4</v>
      </c>
      <c r="T2413">
        <v>2</v>
      </c>
      <c r="U2413">
        <v>1</v>
      </c>
      <c r="V2413" s="1">
        <v>45108</v>
      </c>
      <c r="W2413" t="s">
        <v>92</v>
      </c>
      <c r="X2413" t="s">
        <v>51</v>
      </c>
      <c r="Y2413" t="s">
        <v>43</v>
      </c>
      <c r="Z2413">
        <v>5</v>
      </c>
      <c r="AA2413">
        <v>826.82</v>
      </c>
      <c r="AB2413">
        <v>43</v>
      </c>
    </row>
    <row r="2414" spans="1:28" x14ac:dyDescent="0.25">
      <c r="A2414">
        <v>2946</v>
      </c>
      <c r="B2414" s="1">
        <v>43356</v>
      </c>
      <c r="C2414" t="s">
        <v>106</v>
      </c>
      <c r="D2414" t="s">
        <v>69</v>
      </c>
      <c r="E2414" t="s">
        <v>30</v>
      </c>
      <c r="F2414" t="s">
        <v>31</v>
      </c>
      <c r="G2414" t="s">
        <v>45</v>
      </c>
      <c r="H2414" t="s">
        <v>55</v>
      </c>
      <c r="I2414" t="s">
        <v>34</v>
      </c>
      <c r="J2414" t="s">
        <v>89</v>
      </c>
      <c r="K2414" s="1">
        <v>30862</v>
      </c>
      <c r="L2414" t="s">
        <v>36</v>
      </c>
      <c r="M2414" t="s">
        <v>48</v>
      </c>
      <c r="N2414" t="s">
        <v>72</v>
      </c>
      <c r="O2414" t="s">
        <v>77</v>
      </c>
      <c r="P2414" t="s">
        <v>98</v>
      </c>
      <c r="Q2414">
        <v>2</v>
      </c>
      <c r="R2414" s="1">
        <v>44946</v>
      </c>
      <c r="S2414">
        <v>4</v>
      </c>
      <c r="T2414">
        <v>5</v>
      </c>
      <c r="U2414">
        <v>3</v>
      </c>
      <c r="V2414" s="1">
        <v>45119</v>
      </c>
      <c r="W2414" t="s">
        <v>41</v>
      </c>
      <c r="X2414" t="s">
        <v>42</v>
      </c>
      <c r="Y2414" t="s">
        <v>43</v>
      </c>
      <c r="Z2414">
        <v>4</v>
      </c>
      <c r="AA2414">
        <v>655.83</v>
      </c>
      <c r="AB2414">
        <v>34</v>
      </c>
    </row>
    <row r="2415" spans="1:28" x14ac:dyDescent="0.25">
      <c r="A2415">
        <v>2947</v>
      </c>
      <c r="B2415" s="1">
        <v>44357</v>
      </c>
      <c r="C2415" t="s">
        <v>106</v>
      </c>
      <c r="D2415" t="s">
        <v>29</v>
      </c>
      <c r="E2415" t="s">
        <v>30</v>
      </c>
      <c r="F2415" t="s">
        <v>46</v>
      </c>
      <c r="G2415" t="s">
        <v>32</v>
      </c>
      <c r="H2415" t="s">
        <v>33</v>
      </c>
      <c r="I2415" t="s">
        <v>34</v>
      </c>
      <c r="J2415" t="s">
        <v>101</v>
      </c>
      <c r="K2415" s="1">
        <v>21415</v>
      </c>
      <c r="L2415" t="s">
        <v>36</v>
      </c>
      <c r="M2415" t="s">
        <v>48</v>
      </c>
      <c r="N2415" t="s">
        <v>84</v>
      </c>
      <c r="O2415" t="s">
        <v>77</v>
      </c>
      <c r="P2415" t="s">
        <v>40</v>
      </c>
      <c r="Q2415">
        <v>1</v>
      </c>
      <c r="R2415" s="1">
        <v>44968</v>
      </c>
      <c r="S2415">
        <v>3</v>
      </c>
      <c r="T2415">
        <v>4</v>
      </c>
      <c r="U2415">
        <v>2</v>
      </c>
      <c r="V2415" s="1">
        <v>44786</v>
      </c>
      <c r="W2415" t="s">
        <v>62</v>
      </c>
      <c r="X2415" t="s">
        <v>51</v>
      </c>
      <c r="Y2415" t="s">
        <v>52</v>
      </c>
      <c r="Z2415">
        <v>1</v>
      </c>
      <c r="AA2415">
        <v>543.80999999999995</v>
      </c>
      <c r="AB2415">
        <v>63</v>
      </c>
    </row>
    <row r="2416" spans="1:28" x14ac:dyDescent="0.25">
      <c r="A2416">
        <v>2950</v>
      </c>
      <c r="B2416" s="1">
        <v>43357</v>
      </c>
      <c r="C2416" t="s">
        <v>106</v>
      </c>
      <c r="D2416" t="s">
        <v>87</v>
      </c>
      <c r="E2416" t="s">
        <v>108</v>
      </c>
      <c r="F2416" t="s">
        <v>46</v>
      </c>
      <c r="G2416" t="s">
        <v>32</v>
      </c>
      <c r="H2416" t="s">
        <v>33</v>
      </c>
      <c r="I2416" t="s">
        <v>34</v>
      </c>
      <c r="J2416" t="s">
        <v>104</v>
      </c>
      <c r="K2416" s="1">
        <v>15710</v>
      </c>
      <c r="L2416" t="s">
        <v>36</v>
      </c>
      <c r="M2416" t="s">
        <v>37</v>
      </c>
      <c r="N2416" t="s">
        <v>38</v>
      </c>
      <c r="O2416" t="s">
        <v>67</v>
      </c>
      <c r="P2416" t="s">
        <v>98</v>
      </c>
      <c r="Q2416">
        <v>4</v>
      </c>
      <c r="R2416" s="1">
        <v>44794</v>
      </c>
      <c r="S2416">
        <v>3</v>
      </c>
      <c r="T2416">
        <v>3</v>
      </c>
      <c r="U2416">
        <v>5</v>
      </c>
      <c r="V2416" s="1">
        <v>45004</v>
      </c>
      <c r="W2416" t="s">
        <v>68</v>
      </c>
      <c r="X2416" t="s">
        <v>42</v>
      </c>
      <c r="Y2416" t="s">
        <v>63</v>
      </c>
      <c r="Z2416">
        <v>2</v>
      </c>
      <c r="AA2416">
        <v>331.52</v>
      </c>
      <c r="AB2416">
        <v>75</v>
      </c>
    </row>
    <row r="2417" spans="1:28" x14ac:dyDescent="0.25">
      <c r="A2417">
        <v>2951</v>
      </c>
      <c r="B2417" s="1">
        <v>43611</v>
      </c>
      <c r="C2417" t="s">
        <v>106</v>
      </c>
      <c r="D2417" t="s">
        <v>64</v>
      </c>
      <c r="E2417" t="s">
        <v>30</v>
      </c>
      <c r="F2417" t="s">
        <v>55</v>
      </c>
      <c r="G2417" t="s">
        <v>32</v>
      </c>
      <c r="H2417" t="s">
        <v>46</v>
      </c>
      <c r="I2417" t="s">
        <v>34</v>
      </c>
      <c r="J2417" t="s">
        <v>65</v>
      </c>
      <c r="K2417" s="1">
        <v>15984</v>
      </c>
      <c r="L2417" t="s">
        <v>36</v>
      </c>
      <c r="M2417" t="s">
        <v>37</v>
      </c>
      <c r="N2417" t="s">
        <v>72</v>
      </c>
      <c r="O2417" t="s">
        <v>39</v>
      </c>
      <c r="P2417" t="s">
        <v>40</v>
      </c>
      <c r="Q2417">
        <v>2</v>
      </c>
      <c r="R2417" s="1">
        <v>45077</v>
      </c>
      <c r="S2417">
        <v>3</v>
      </c>
      <c r="T2417">
        <v>1</v>
      </c>
      <c r="U2417">
        <v>3</v>
      </c>
      <c r="V2417" s="1">
        <v>44811</v>
      </c>
      <c r="W2417" t="s">
        <v>41</v>
      </c>
      <c r="X2417" t="s">
        <v>51</v>
      </c>
      <c r="Y2417" t="s">
        <v>73</v>
      </c>
      <c r="Z2417">
        <v>3</v>
      </c>
      <c r="AA2417">
        <v>973.96</v>
      </c>
      <c r="AB2417">
        <v>76</v>
      </c>
    </row>
    <row r="2418" spans="1:28" x14ac:dyDescent="0.25">
      <c r="A2418">
        <v>2952</v>
      </c>
      <c r="B2418" s="1">
        <v>43651</v>
      </c>
      <c r="C2418" t="s">
        <v>106</v>
      </c>
      <c r="D2418" t="s">
        <v>94</v>
      </c>
      <c r="E2418" t="s">
        <v>30</v>
      </c>
      <c r="F2418" t="s">
        <v>31</v>
      </c>
      <c r="G2418" t="s">
        <v>32</v>
      </c>
      <c r="H2418" t="s">
        <v>55</v>
      </c>
      <c r="I2418" t="s">
        <v>34</v>
      </c>
      <c r="J2418" t="s">
        <v>75</v>
      </c>
      <c r="K2418" s="1">
        <v>19110</v>
      </c>
      <c r="L2418" t="s">
        <v>36</v>
      </c>
      <c r="M2418" t="s">
        <v>37</v>
      </c>
      <c r="N2418" t="s">
        <v>72</v>
      </c>
      <c r="O2418" t="s">
        <v>39</v>
      </c>
      <c r="P2418" t="s">
        <v>40</v>
      </c>
      <c r="Q2418">
        <v>4</v>
      </c>
      <c r="R2418" s="1">
        <v>45017</v>
      </c>
      <c r="S2418">
        <v>5</v>
      </c>
      <c r="T2418">
        <v>3</v>
      </c>
      <c r="U2418">
        <v>2</v>
      </c>
      <c r="V2418" s="1">
        <v>45054</v>
      </c>
      <c r="W2418" t="s">
        <v>92</v>
      </c>
      <c r="X2418" t="s">
        <v>42</v>
      </c>
      <c r="Y2418" t="s">
        <v>63</v>
      </c>
      <c r="Z2418">
        <v>3</v>
      </c>
      <c r="AA2418">
        <v>149.09</v>
      </c>
      <c r="AB2418">
        <v>67</v>
      </c>
    </row>
    <row r="2419" spans="1:28" x14ac:dyDescent="0.25">
      <c r="A2419">
        <v>2953</v>
      </c>
      <c r="B2419" s="1">
        <v>43774</v>
      </c>
      <c r="C2419" t="s">
        <v>28</v>
      </c>
      <c r="D2419" t="s">
        <v>64</v>
      </c>
      <c r="E2419" t="s">
        <v>30</v>
      </c>
      <c r="F2419" t="s">
        <v>55</v>
      </c>
      <c r="G2419" t="s">
        <v>56</v>
      </c>
      <c r="H2419" t="s">
        <v>55</v>
      </c>
      <c r="I2419" t="s">
        <v>34</v>
      </c>
      <c r="J2419" t="s">
        <v>70</v>
      </c>
      <c r="K2419" s="1">
        <v>20898</v>
      </c>
      <c r="L2419" t="s">
        <v>36</v>
      </c>
      <c r="M2419" t="s">
        <v>48</v>
      </c>
      <c r="N2419" t="s">
        <v>60</v>
      </c>
      <c r="O2419" t="s">
        <v>39</v>
      </c>
      <c r="P2419" t="s">
        <v>40</v>
      </c>
      <c r="Q2419">
        <v>5</v>
      </c>
      <c r="R2419" s="1">
        <v>45078</v>
      </c>
      <c r="S2419">
        <v>2</v>
      </c>
      <c r="T2419">
        <v>3</v>
      </c>
      <c r="U2419">
        <v>4</v>
      </c>
      <c r="V2419" s="1">
        <v>44906</v>
      </c>
      <c r="W2419" t="s">
        <v>41</v>
      </c>
      <c r="X2419" t="s">
        <v>51</v>
      </c>
      <c r="Y2419" t="s">
        <v>52</v>
      </c>
      <c r="Z2419">
        <v>4</v>
      </c>
      <c r="AA2419">
        <v>925.16</v>
      </c>
      <c r="AB2419">
        <v>62</v>
      </c>
    </row>
    <row r="2420" spans="1:28" x14ac:dyDescent="0.25">
      <c r="A2420">
        <v>2954</v>
      </c>
      <c r="B2420" s="1">
        <v>43668</v>
      </c>
      <c r="C2420" t="s">
        <v>28</v>
      </c>
      <c r="D2420" t="s">
        <v>74</v>
      </c>
      <c r="E2420" t="s">
        <v>30</v>
      </c>
      <c r="F2420" t="s">
        <v>46</v>
      </c>
      <c r="G2420" t="s">
        <v>56</v>
      </c>
      <c r="H2420" t="s">
        <v>46</v>
      </c>
      <c r="I2420" t="s">
        <v>34</v>
      </c>
      <c r="J2420" t="s">
        <v>70</v>
      </c>
      <c r="K2420" s="1">
        <v>20311</v>
      </c>
      <c r="L2420" t="s">
        <v>36</v>
      </c>
      <c r="M2420" t="s">
        <v>37</v>
      </c>
      <c r="N2420" t="s">
        <v>72</v>
      </c>
      <c r="O2420" t="s">
        <v>39</v>
      </c>
      <c r="P2420" t="s">
        <v>40</v>
      </c>
      <c r="Q2420">
        <v>2</v>
      </c>
      <c r="R2420" s="1">
        <v>45131</v>
      </c>
      <c r="S2420">
        <v>5</v>
      </c>
      <c r="T2420">
        <v>2</v>
      </c>
      <c r="U2420">
        <v>1</v>
      </c>
      <c r="V2420" s="1">
        <v>44857</v>
      </c>
      <c r="W2420" t="s">
        <v>62</v>
      </c>
      <c r="X2420" t="s">
        <v>51</v>
      </c>
      <c r="Y2420" t="s">
        <v>73</v>
      </c>
      <c r="Z2420">
        <v>2</v>
      </c>
      <c r="AA2420">
        <v>833.13</v>
      </c>
      <c r="AB2420">
        <v>64</v>
      </c>
    </row>
    <row r="2421" spans="1:28" x14ac:dyDescent="0.25">
      <c r="A2421">
        <v>2955</v>
      </c>
      <c r="B2421" s="1">
        <v>44095</v>
      </c>
      <c r="C2421" t="s">
        <v>28</v>
      </c>
      <c r="D2421" t="s">
        <v>94</v>
      </c>
      <c r="E2421" t="s">
        <v>30</v>
      </c>
      <c r="F2421" t="s">
        <v>55</v>
      </c>
      <c r="G2421" t="s">
        <v>45</v>
      </c>
      <c r="H2421" t="s">
        <v>46</v>
      </c>
      <c r="I2421" t="s">
        <v>34</v>
      </c>
      <c r="J2421" t="s">
        <v>65</v>
      </c>
      <c r="K2421" s="1">
        <v>21715</v>
      </c>
      <c r="L2421" t="s">
        <v>36</v>
      </c>
      <c r="M2421" t="s">
        <v>48</v>
      </c>
      <c r="N2421" t="s">
        <v>60</v>
      </c>
      <c r="O2421" t="s">
        <v>67</v>
      </c>
      <c r="P2421" t="s">
        <v>40</v>
      </c>
      <c r="Q2421">
        <v>1</v>
      </c>
      <c r="R2421" s="1">
        <v>45089</v>
      </c>
      <c r="S2421">
        <v>5</v>
      </c>
      <c r="T2421">
        <v>2</v>
      </c>
      <c r="U2421">
        <v>3</v>
      </c>
      <c r="V2421" s="1">
        <v>45081</v>
      </c>
      <c r="W2421" t="s">
        <v>62</v>
      </c>
      <c r="X2421" t="s">
        <v>51</v>
      </c>
      <c r="Y2421" t="s">
        <v>43</v>
      </c>
      <c r="Z2421">
        <v>5</v>
      </c>
      <c r="AA2421">
        <v>191.49</v>
      </c>
      <c r="AB2421">
        <v>61</v>
      </c>
    </row>
    <row r="2422" spans="1:28" x14ac:dyDescent="0.25">
      <c r="A2422">
        <v>2956</v>
      </c>
      <c r="B2422" s="1">
        <v>43780</v>
      </c>
      <c r="C2422" t="s">
        <v>28</v>
      </c>
      <c r="D2422" t="s">
        <v>74</v>
      </c>
      <c r="E2422" t="s">
        <v>30</v>
      </c>
      <c r="F2422" t="s">
        <v>46</v>
      </c>
      <c r="G2422" t="s">
        <v>32</v>
      </c>
      <c r="H2422" t="s">
        <v>55</v>
      </c>
      <c r="I2422" t="s">
        <v>34</v>
      </c>
      <c r="J2422" t="s">
        <v>79</v>
      </c>
      <c r="K2422" s="1">
        <v>36509</v>
      </c>
      <c r="L2422" t="s">
        <v>36</v>
      </c>
      <c r="M2422" t="s">
        <v>48</v>
      </c>
      <c r="N2422" t="s">
        <v>49</v>
      </c>
      <c r="O2422" t="s">
        <v>39</v>
      </c>
      <c r="P2422" t="s">
        <v>40</v>
      </c>
      <c r="Q2422">
        <v>2</v>
      </c>
      <c r="R2422" s="1">
        <v>44963</v>
      </c>
      <c r="S2422">
        <v>5</v>
      </c>
      <c r="T2422">
        <v>4</v>
      </c>
      <c r="U2422">
        <v>1</v>
      </c>
      <c r="V2422" s="1">
        <v>44847</v>
      </c>
      <c r="W2422" t="s">
        <v>50</v>
      </c>
      <c r="X2422" t="s">
        <v>51</v>
      </c>
      <c r="Y2422" t="s">
        <v>73</v>
      </c>
      <c r="Z2422">
        <v>3</v>
      </c>
      <c r="AA2422">
        <v>474.15</v>
      </c>
      <c r="AB2422">
        <v>20</v>
      </c>
    </row>
    <row r="2423" spans="1:28" x14ac:dyDescent="0.25">
      <c r="A2423">
        <v>2957</v>
      </c>
      <c r="B2423" s="1">
        <v>44235</v>
      </c>
      <c r="C2423" t="s">
        <v>28</v>
      </c>
      <c r="D2423" t="s">
        <v>81</v>
      </c>
      <c r="E2423" t="s">
        <v>30</v>
      </c>
      <c r="F2423" t="s">
        <v>46</v>
      </c>
      <c r="G2423" t="s">
        <v>56</v>
      </c>
      <c r="H2423" t="s">
        <v>33</v>
      </c>
      <c r="I2423" t="s">
        <v>34</v>
      </c>
      <c r="J2423" t="s">
        <v>70</v>
      </c>
      <c r="K2423" s="1">
        <v>21928</v>
      </c>
      <c r="L2423" t="s">
        <v>36</v>
      </c>
      <c r="M2423" t="s">
        <v>48</v>
      </c>
      <c r="N2423" t="s">
        <v>49</v>
      </c>
      <c r="O2423" t="s">
        <v>61</v>
      </c>
      <c r="P2423" t="s">
        <v>40</v>
      </c>
      <c r="Q2423">
        <v>1</v>
      </c>
      <c r="R2423" s="1">
        <v>44978</v>
      </c>
      <c r="S2423">
        <v>1</v>
      </c>
      <c r="T2423">
        <v>3</v>
      </c>
      <c r="U2423">
        <v>4</v>
      </c>
      <c r="V2423" s="1">
        <v>44803</v>
      </c>
      <c r="W2423" t="s">
        <v>62</v>
      </c>
      <c r="X2423" t="s">
        <v>51</v>
      </c>
      <c r="Y2423" t="s">
        <v>43</v>
      </c>
      <c r="Z2423">
        <v>1</v>
      </c>
      <c r="AA2423">
        <v>550.41999999999996</v>
      </c>
      <c r="AB2423">
        <v>61</v>
      </c>
    </row>
    <row r="2424" spans="1:28" x14ac:dyDescent="0.25">
      <c r="A2424">
        <v>2958</v>
      </c>
      <c r="B2424" s="1">
        <v>43983</v>
      </c>
      <c r="C2424" t="s">
        <v>28</v>
      </c>
      <c r="D2424" t="s">
        <v>54</v>
      </c>
      <c r="E2424" t="s">
        <v>30</v>
      </c>
      <c r="F2424" t="s">
        <v>31</v>
      </c>
      <c r="G2424" t="s">
        <v>32</v>
      </c>
      <c r="H2424" t="s">
        <v>55</v>
      </c>
      <c r="I2424" t="s">
        <v>34</v>
      </c>
      <c r="J2424" t="s">
        <v>104</v>
      </c>
      <c r="K2424" s="1">
        <v>16536</v>
      </c>
      <c r="L2424" t="s">
        <v>36</v>
      </c>
      <c r="M2424" t="s">
        <v>48</v>
      </c>
      <c r="N2424" t="s">
        <v>72</v>
      </c>
      <c r="O2424" t="s">
        <v>77</v>
      </c>
      <c r="P2424" t="s">
        <v>40</v>
      </c>
      <c r="Q2424">
        <v>4</v>
      </c>
      <c r="R2424" s="1">
        <v>45062</v>
      </c>
      <c r="S2424">
        <v>1</v>
      </c>
      <c r="T2424">
        <v>2</v>
      </c>
      <c r="U2424">
        <v>4</v>
      </c>
      <c r="V2424" s="1">
        <v>44966</v>
      </c>
      <c r="W2424" t="s">
        <v>68</v>
      </c>
      <c r="X2424" t="s">
        <v>51</v>
      </c>
      <c r="Y2424" t="s">
        <v>52</v>
      </c>
      <c r="Z2424">
        <v>1</v>
      </c>
      <c r="AA2424">
        <v>681.23</v>
      </c>
      <c r="AB2424">
        <v>75</v>
      </c>
    </row>
    <row r="2425" spans="1:28" x14ac:dyDescent="0.25">
      <c r="A2425">
        <v>2959</v>
      </c>
      <c r="B2425" s="1">
        <v>44860</v>
      </c>
      <c r="C2425" t="s">
        <v>28</v>
      </c>
      <c r="D2425" t="s">
        <v>69</v>
      </c>
      <c r="E2425" t="s">
        <v>108</v>
      </c>
      <c r="F2425" t="s">
        <v>46</v>
      </c>
      <c r="G2425" t="s">
        <v>45</v>
      </c>
      <c r="H2425" t="s">
        <v>33</v>
      </c>
      <c r="I2425" t="s">
        <v>34</v>
      </c>
      <c r="J2425" t="s">
        <v>47</v>
      </c>
      <c r="K2425" s="1">
        <v>15583</v>
      </c>
      <c r="L2425" t="s">
        <v>36</v>
      </c>
      <c r="M2425" t="s">
        <v>48</v>
      </c>
      <c r="N2425" t="s">
        <v>49</v>
      </c>
      <c r="O2425" t="s">
        <v>39</v>
      </c>
      <c r="P2425" t="s">
        <v>40</v>
      </c>
      <c r="Q2425">
        <v>2</v>
      </c>
      <c r="R2425" s="1">
        <v>45112</v>
      </c>
      <c r="S2425">
        <v>1</v>
      </c>
      <c r="T2425">
        <v>5</v>
      </c>
      <c r="U2425">
        <v>2</v>
      </c>
      <c r="V2425" s="1">
        <v>45113</v>
      </c>
      <c r="W2425" t="s">
        <v>50</v>
      </c>
      <c r="X2425" t="s">
        <v>42</v>
      </c>
      <c r="Y2425" t="s">
        <v>52</v>
      </c>
      <c r="Z2425">
        <v>5</v>
      </c>
      <c r="AA2425">
        <v>657.64</v>
      </c>
      <c r="AB2425">
        <v>80</v>
      </c>
    </row>
    <row r="2426" spans="1:28" x14ac:dyDescent="0.25">
      <c r="A2426">
        <v>2960</v>
      </c>
      <c r="B2426" s="1">
        <v>43508</v>
      </c>
      <c r="C2426" t="s">
        <v>28</v>
      </c>
      <c r="D2426" t="s">
        <v>29</v>
      </c>
      <c r="E2426" t="s">
        <v>30</v>
      </c>
      <c r="F2426" t="s">
        <v>55</v>
      </c>
      <c r="G2426" t="s">
        <v>32</v>
      </c>
      <c r="H2426" t="s">
        <v>46</v>
      </c>
      <c r="I2426" t="s">
        <v>34</v>
      </c>
      <c r="J2426" t="s">
        <v>65</v>
      </c>
      <c r="K2426" s="1">
        <v>28024</v>
      </c>
      <c r="L2426" t="s">
        <v>36</v>
      </c>
      <c r="M2426" t="s">
        <v>37</v>
      </c>
      <c r="N2426" t="s">
        <v>38</v>
      </c>
      <c r="O2426" t="s">
        <v>77</v>
      </c>
      <c r="P2426" t="s">
        <v>40</v>
      </c>
      <c r="Q2426">
        <v>2</v>
      </c>
      <c r="R2426" s="1">
        <v>44827</v>
      </c>
      <c r="S2426">
        <v>2</v>
      </c>
      <c r="T2426">
        <v>4</v>
      </c>
      <c r="U2426">
        <v>3</v>
      </c>
      <c r="V2426" s="1">
        <v>44911</v>
      </c>
      <c r="W2426" t="s">
        <v>62</v>
      </c>
      <c r="X2426" t="s">
        <v>42</v>
      </c>
      <c r="Y2426" t="s">
        <v>52</v>
      </c>
      <c r="Z2426">
        <v>4</v>
      </c>
      <c r="AA2426">
        <v>449.66</v>
      </c>
      <c r="AB2426">
        <v>43</v>
      </c>
    </row>
    <row r="2427" spans="1:28" x14ac:dyDescent="0.25">
      <c r="A2427">
        <v>2961</v>
      </c>
      <c r="B2427" s="1">
        <v>44853</v>
      </c>
      <c r="C2427" t="s">
        <v>28</v>
      </c>
      <c r="D2427" t="s">
        <v>85</v>
      </c>
      <c r="E2427" t="s">
        <v>30</v>
      </c>
      <c r="F2427" t="s">
        <v>55</v>
      </c>
      <c r="G2427" t="s">
        <v>45</v>
      </c>
      <c r="H2427" t="s">
        <v>55</v>
      </c>
      <c r="I2427" t="s">
        <v>34</v>
      </c>
      <c r="J2427" t="s">
        <v>70</v>
      </c>
      <c r="K2427" s="1">
        <v>28479</v>
      </c>
      <c r="L2427" t="s">
        <v>36</v>
      </c>
      <c r="M2427" t="s">
        <v>37</v>
      </c>
      <c r="N2427" t="s">
        <v>84</v>
      </c>
      <c r="O2427" t="s">
        <v>77</v>
      </c>
      <c r="P2427" t="s">
        <v>40</v>
      </c>
      <c r="Q2427">
        <v>2</v>
      </c>
      <c r="R2427" s="1">
        <v>44969</v>
      </c>
      <c r="S2427">
        <v>2</v>
      </c>
      <c r="T2427">
        <v>2</v>
      </c>
      <c r="U2427">
        <v>4</v>
      </c>
      <c r="V2427" s="1">
        <v>44945</v>
      </c>
      <c r="W2427" t="s">
        <v>41</v>
      </c>
      <c r="X2427" t="s">
        <v>51</v>
      </c>
      <c r="Y2427" t="s">
        <v>73</v>
      </c>
      <c r="Z2427">
        <v>5</v>
      </c>
      <c r="AA2427">
        <v>587.25</v>
      </c>
      <c r="AB2427">
        <v>45</v>
      </c>
    </row>
    <row r="2428" spans="1:28" x14ac:dyDescent="0.25">
      <c r="A2428">
        <v>2962</v>
      </c>
      <c r="B2428" s="1">
        <v>43811</v>
      </c>
      <c r="C2428" t="s">
        <v>28</v>
      </c>
      <c r="D2428" t="s">
        <v>44</v>
      </c>
      <c r="E2428" t="s">
        <v>30</v>
      </c>
      <c r="F2428" t="s">
        <v>55</v>
      </c>
      <c r="G2428" t="s">
        <v>45</v>
      </c>
      <c r="H2428" t="s">
        <v>55</v>
      </c>
      <c r="I2428" t="s">
        <v>34</v>
      </c>
      <c r="J2428" t="s">
        <v>79</v>
      </c>
      <c r="K2428" s="1">
        <v>30227</v>
      </c>
      <c r="L2428" t="s">
        <v>36</v>
      </c>
      <c r="M2428" t="s">
        <v>37</v>
      </c>
      <c r="N2428" t="s">
        <v>49</v>
      </c>
      <c r="O2428" t="s">
        <v>61</v>
      </c>
      <c r="P2428" t="s">
        <v>40</v>
      </c>
      <c r="Q2428">
        <v>1</v>
      </c>
      <c r="R2428" s="1">
        <v>44914</v>
      </c>
      <c r="S2428">
        <v>1</v>
      </c>
      <c r="T2428">
        <v>2</v>
      </c>
      <c r="U2428">
        <v>3</v>
      </c>
      <c r="V2428" s="1">
        <v>44801</v>
      </c>
      <c r="W2428" t="s">
        <v>50</v>
      </c>
      <c r="X2428" t="s">
        <v>42</v>
      </c>
      <c r="Y2428" t="s">
        <v>43</v>
      </c>
      <c r="Z2428">
        <v>2</v>
      </c>
      <c r="AA2428">
        <v>198.55</v>
      </c>
      <c r="AB2428">
        <v>37</v>
      </c>
    </row>
    <row r="2429" spans="1:28" x14ac:dyDescent="0.25">
      <c r="A2429">
        <v>2963</v>
      </c>
      <c r="B2429" s="1">
        <v>44529</v>
      </c>
      <c r="C2429" t="s">
        <v>28</v>
      </c>
      <c r="D2429" t="s">
        <v>87</v>
      </c>
      <c r="E2429" t="s">
        <v>30</v>
      </c>
      <c r="F2429" t="s">
        <v>55</v>
      </c>
      <c r="G2429" t="s">
        <v>56</v>
      </c>
      <c r="H2429" t="s">
        <v>55</v>
      </c>
      <c r="I2429" t="s">
        <v>34</v>
      </c>
      <c r="J2429" t="s">
        <v>70</v>
      </c>
      <c r="K2429" s="1">
        <v>27641</v>
      </c>
      <c r="L2429" t="s">
        <v>36</v>
      </c>
      <c r="M2429" t="s">
        <v>48</v>
      </c>
      <c r="N2429" t="s">
        <v>60</v>
      </c>
      <c r="O2429" t="s">
        <v>67</v>
      </c>
      <c r="P2429" t="s">
        <v>40</v>
      </c>
      <c r="Q2429">
        <v>2</v>
      </c>
      <c r="R2429" s="1">
        <v>44836</v>
      </c>
      <c r="S2429">
        <v>1</v>
      </c>
      <c r="T2429">
        <v>3</v>
      </c>
      <c r="U2429">
        <v>2</v>
      </c>
      <c r="V2429" s="1">
        <v>45085</v>
      </c>
      <c r="W2429" t="s">
        <v>50</v>
      </c>
      <c r="X2429" t="s">
        <v>51</v>
      </c>
      <c r="Y2429" t="s">
        <v>63</v>
      </c>
      <c r="Z2429">
        <v>5</v>
      </c>
      <c r="AA2429">
        <v>629.24</v>
      </c>
      <c r="AB2429">
        <v>46</v>
      </c>
    </row>
    <row r="2430" spans="1:28" x14ac:dyDescent="0.25">
      <c r="A2430">
        <v>2964</v>
      </c>
      <c r="B2430" s="1">
        <v>44331</v>
      </c>
      <c r="C2430" t="s">
        <v>28</v>
      </c>
      <c r="D2430" t="s">
        <v>64</v>
      </c>
      <c r="E2430" t="s">
        <v>30</v>
      </c>
      <c r="F2430" t="s">
        <v>46</v>
      </c>
      <c r="G2430" t="s">
        <v>56</v>
      </c>
      <c r="H2430" t="s">
        <v>55</v>
      </c>
      <c r="I2430" t="s">
        <v>34</v>
      </c>
      <c r="J2430" t="s">
        <v>70</v>
      </c>
      <c r="K2430" s="1">
        <v>21338</v>
      </c>
      <c r="L2430" t="s">
        <v>36</v>
      </c>
      <c r="M2430" t="s">
        <v>37</v>
      </c>
      <c r="N2430" t="s">
        <v>60</v>
      </c>
      <c r="O2430" t="s">
        <v>77</v>
      </c>
      <c r="P2430" t="s">
        <v>40</v>
      </c>
      <c r="Q2430">
        <v>2</v>
      </c>
      <c r="R2430" s="1">
        <v>44910</v>
      </c>
      <c r="S2430">
        <v>4</v>
      </c>
      <c r="T2430">
        <v>1</v>
      </c>
      <c r="U2430">
        <v>3</v>
      </c>
      <c r="V2430" s="1">
        <v>44848</v>
      </c>
      <c r="W2430" t="s">
        <v>92</v>
      </c>
      <c r="X2430" t="s">
        <v>42</v>
      </c>
      <c r="Y2430" t="s">
        <v>52</v>
      </c>
      <c r="Z2430">
        <v>2</v>
      </c>
      <c r="AA2430">
        <v>614.05999999999995</v>
      </c>
      <c r="AB2430">
        <v>63</v>
      </c>
    </row>
    <row r="2431" spans="1:28" x14ac:dyDescent="0.25">
      <c r="A2431">
        <v>2965</v>
      </c>
      <c r="B2431" s="1">
        <v>44953</v>
      </c>
      <c r="C2431" t="s">
        <v>28</v>
      </c>
      <c r="D2431" t="s">
        <v>94</v>
      </c>
      <c r="E2431" t="s">
        <v>30</v>
      </c>
      <c r="F2431" t="s">
        <v>31</v>
      </c>
      <c r="G2431" t="s">
        <v>56</v>
      </c>
      <c r="H2431" t="s">
        <v>33</v>
      </c>
      <c r="I2431" t="s">
        <v>34</v>
      </c>
      <c r="J2431" t="s">
        <v>70</v>
      </c>
      <c r="K2431" s="1">
        <v>20824</v>
      </c>
      <c r="L2431" t="s">
        <v>36</v>
      </c>
      <c r="M2431" t="s">
        <v>37</v>
      </c>
      <c r="N2431" t="s">
        <v>49</v>
      </c>
      <c r="O2431" t="s">
        <v>77</v>
      </c>
      <c r="P2431" t="s">
        <v>40</v>
      </c>
      <c r="Q2431">
        <v>1</v>
      </c>
      <c r="R2431" s="1">
        <v>45120</v>
      </c>
      <c r="S2431">
        <v>4</v>
      </c>
      <c r="T2431">
        <v>4</v>
      </c>
      <c r="U2431">
        <v>5</v>
      </c>
      <c r="V2431" s="1">
        <v>44992</v>
      </c>
      <c r="W2431" t="s">
        <v>62</v>
      </c>
      <c r="X2431" t="s">
        <v>51</v>
      </c>
      <c r="Y2431" t="s">
        <v>63</v>
      </c>
      <c r="Z2431">
        <v>3</v>
      </c>
      <c r="AA2431">
        <v>426.26</v>
      </c>
      <c r="AB2431">
        <v>66</v>
      </c>
    </row>
    <row r="2432" spans="1:28" x14ac:dyDescent="0.25">
      <c r="A2432">
        <v>2966</v>
      </c>
      <c r="B2432" s="1">
        <v>44015</v>
      </c>
      <c r="C2432" t="s">
        <v>28</v>
      </c>
      <c r="D2432" t="s">
        <v>74</v>
      </c>
      <c r="E2432" t="s">
        <v>30</v>
      </c>
      <c r="F2432" t="s">
        <v>55</v>
      </c>
      <c r="G2432" t="s">
        <v>45</v>
      </c>
      <c r="H2432" t="s">
        <v>33</v>
      </c>
      <c r="I2432" t="s">
        <v>34</v>
      </c>
      <c r="J2432" t="s">
        <v>47</v>
      </c>
      <c r="K2432" s="1">
        <v>22394</v>
      </c>
      <c r="L2432" t="s">
        <v>36</v>
      </c>
      <c r="M2432" t="s">
        <v>48</v>
      </c>
      <c r="N2432" t="s">
        <v>38</v>
      </c>
      <c r="O2432" t="s">
        <v>77</v>
      </c>
      <c r="P2432" t="s">
        <v>40</v>
      </c>
      <c r="Q2432">
        <v>4</v>
      </c>
      <c r="R2432" s="1">
        <v>44991</v>
      </c>
      <c r="S2432">
        <v>5</v>
      </c>
      <c r="T2432">
        <v>2</v>
      </c>
      <c r="U2432">
        <v>5</v>
      </c>
      <c r="V2432" s="1">
        <v>44851</v>
      </c>
      <c r="W2432" t="s">
        <v>62</v>
      </c>
      <c r="X2432" t="s">
        <v>42</v>
      </c>
      <c r="Y2432" t="s">
        <v>73</v>
      </c>
      <c r="Z2432">
        <v>5</v>
      </c>
      <c r="AA2432">
        <v>197.73</v>
      </c>
      <c r="AB2432">
        <v>59</v>
      </c>
    </row>
    <row r="2433" spans="1:28" x14ac:dyDescent="0.25">
      <c r="A2433">
        <v>2967</v>
      </c>
      <c r="B2433" s="1">
        <v>44921</v>
      </c>
      <c r="C2433" t="s">
        <v>28</v>
      </c>
      <c r="D2433" t="s">
        <v>81</v>
      </c>
      <c r="E2433" t="s">
        <v>30</v>
      </c>
      <c r="F2433" t="s">
        <v>55</v>
      </c>
      <c r="G2433" t="s">
        <v>45</v>
      </c>
      <c r="H2433" t="s">
        <v>46</v>
      </c>
      <c r="I2433" t="s">
        <v>34</v>
      </c>
      <c r="J2433" t="s">
        <v>70</v>
      </c>
      <c r="K2433" s="1">
        <v>30656</v>
      </c>
      <c r="L2433" t="s">
        <v>36</v>
      </c>
      <c r="M2433" t="s">
        <v>37</v>
      </c>
      <c r="N2433" t="s">
        <v>60</v>
      </c>
      <c r="O2433" t="s">
        <v>67</v>
      </c>
      <c r="P2433" t="s">
        <v>40</v>
      </c>
      <c r="Q2433">
        <v>4</v>
      </c>
      <c r="R2433" s="1">
        <v>44784</v>
      </c>
      <c r="S2433">
        <v>2</v>
      </c>
      <c r="T2433">
        <v>3</v>
      </c>
      <c r="U2433">
        <v>1</v>
      </c>
      <c r="V2433" s="1">
        <v>45128</v>
      </c>
      <c r="W2433" t="s">
        <v>50</v>
      </c>
      <c r="X2433" t="s">
        <v>51</v>
      </c>
      <c r="Y2433" t="s">
        <v>52</v>
      </c>
      <c r="Z2433">
        <v>3</v>
      </c>
      <c r="AA2433">
        <v>145.68</v>
      </c>
      <c r="AB2433">
        <v>39</v>
      </c>
    </row>
    <row r="2434" spans="1:28" x14ac:dyDescent="0.25">
      <c r="A2434">
        <v>2968</v>
      </c>
      <c r="B2434" s="1">
        <v>43457</v>
      </c>
      <c r="C2434" t="s">
        <v>28</v>
      </c>
      <c r="D2434" t="s">
        <v>29</v>
      </c>
      <c r="E2434" t="s">
        <v>30</v>
      </c>
      <c r="F2434" t="s">
        <v>46</v>
      </c>
      <c r="G2434" t="s">
        <v>56</v>
      </c>
      <c r="H2434" t="s">
        <v>33</v>
      </c>
      <c r="I2434" t="s">
        <v>34</v>
      </c>
      <c r="J2434" t="s">
        <v>65</v>
      </c>
      <c r="K2434" s="1">
        <v>29742</v>
      </c>
      <c r="L2434" t="s">
        <v>36</v>
      </c>
      <c r="M2434" t="s">
        <v>37</v>
      </c>
      <c r="N2434" t="s">
        <v>72</v>
      </c>
      <c r="O2434" t="s">
        <v>61</v>
      </c>
      <c r="P2434" t="s">
        <v>40</v>
      </c>
      <c r="Q2434">
        <v>4</v>
      </c>
      <c r="R2434" s="1">
        <v>45069</v>
      </c>
      <c r="S2434">
        <v>1</v>
      </c>
      <c r="T2434">
        <v>5</v>
      </c>
      <c r="U2434">
        <v>4</v>
      </c>
      <c r="V2434" s="1">
        <v>44885</v>
      </c>
      <c r="W2434" t="s">
        <v>50</v>
      </c>
      <c r="X2434" t="s">
        <v>42</v>
      </c>
      <c r="Y2434" t="s">
        <v>43</v>
      </c>
      <c r="Z2434">
        <v>3</v>
      </c>
      <c r="AA2434">
        <v>764.74</v>
      </c>
      <c r="AB2434">
        <v>37</v>
      </c>
    </row>
    <row r="2435" spans="1:28" x14ac:dyDescent="0.25">
      <c r="A2435">
        <v>2969</v>
      </c>
      <c r="B2435" s="1">
        <v>44102</v>
      </c>
      <c r="C2435" t="s">
        <v>106</v>
      </c>
      <c r="D2435" t="s">
        <v>74</v>
      </c>
      <c r="E2435" t="s">
        <v>108</v>
      </c>
      <c r="F2435" t="s">
        <v>31</v>
      </c>
      <c r="G2435" t="s">
        <v>45</v>
      </c>
      <c r="H2435" t="s">
        <v>46</v>
      </c>
      <c r="I2435" t="s">
        <v>34</v>
      </c>
      <c r="J2435" t="s">
        <v>65</v>
      </c>
      <c r="K2435" s="1">
        <v>32139</v>
      </c>
      <c r="L2435" t="s">
        <v>36</v>
      </c>
      <c r="M2435" t="s">
        <v>37</v>
      </c>
      <c r="N2435" t="s">
        <v>49</v>
      </c>
      <c r="O2435" t="s">
        <v>67</v>
      </c>
      <c r="P2435" t="s">
        <v>40</v>
      </c>
      <c r="Q2435">
        <v>2</v>
      </c>
      <c r="R2435" s="1">
        <v>44886</v>
      </c>
      <c r="S2435">
        <v>4</v>
      </c>
      <c r="T2435">
        <v>5</v>
      </c>
      <c r="U2435">
        <v>5</v>
      </c>
      <c r="V2435" s="1">
        <v>44852</v>
      </c>
      <c r="W2435" t="s">
        <v>50</v>
      </c>
      <c r="X2435" t="s">
        <v>42</v>
      </c>
      <c r="Y2435" t="s">
        <v>73</v>
      </c>
      <c r="Z2435">
        <v>3</v>
      </c>
      <c r="AA2435">
        <v>405.4</v>
      </c>
      <c r="AB2435">
        <v>33</v>
      </c>
    </row>
    <row r="2436" spans="1:28" x14ac:dyDescent="0.25">
      <c r="A2436">
        <v>2970</v>
      </c>
      <c r="B2436" s="1">
        <v>44090</v>
      </c>
      <c r="C2436" t="s">
        <v>28</v>
      </c>
      <c r="D2436" t="s">
        <v>87</v>
      </c>
      <c r="E2436" t="s">
        <v>30</v>
      </c>
      <c r="F2436" t="s">
        <v>55</v>
      </c>
      <c r="G2436" t="s">
        <v>56</v>
      </c>
      <c r="H2436" t="s">
        <v>33</v>
      </c>
      <c r="I2436" t="s">
        <v>34</v>
      </c>
      <c r="J2436" t="s">
        <v>65</v>
      </c>
      <c r="K2436" s="1">
        <v>30071</v>
      </c>
      <c r="L2436" t="s">
        <v>36</v>
      </c>
      <c r="M2436" t="s">
        <v>37</v>
      </c>
      <c r="N2436" t="s">
        <v>49</v>
      </c>
      <c r="O2436" t="s">
        <v>39</v>
      </c>
      <c r="P2436" t="s">
        <v>40</v>
      </c>
      <c r="Q2436">
        <v>5</v>
      </c>
      <c r="R2436" s="1">
        <v>44857</v>
      </c>
      <c r="S2436">
        <v>5</v>
      </c>
      <c r="T2436">
        <v>5</v>
      </c>
      <c r="U2436">
        <v>5</v>
      </c>
      <c r="V2436" s="1">
        <v>44942</v>
      </c>
      <c r="W2436" t="s">
        <v>41</v>
      </c>
      <c r="X2436" t="s">
        <v>51</v>
      </c>
      <c r="Y2436" t="s">
        <v>43</v>
      </c>
      <c r="Z2436">
        <v>4</v>
      </c>
      <c r="AA2436">
        <v>689.49</v>
      </c>
      <c r="AB2436">
        <v>38</v>
      </c>
    </row>
    <row r="2437" spans="1:28" x14ac:dyDescent="0.25">
      <c r="A2437">
        <v>2971</v>
      </c>
      <c r="B2437" s="1">
        <v>43870</v>
      </c>
      <c r="C2437" t="s">
        <v>106</v>
      </c>
      <c r="D2437" t="s">
        <v>64</v>
      </c>
      <c r="E2437" t="s">
        <v>30</v>
      </c>
      <c r="F2437" t="s">
        <v>31</v>
      </c>
      <c r="G2437" t="s">
        <v>32</v>
      </c>
      <c r="H2437" t="s">
        <v>33</v>
      </c>
      <c r="I2437" t="s">
        <v>34</v>
      </c>
      <c r="J2437" t="s">
        <v>47</v>
      </c>
      <c r="K2437" s="1">
        <v>35345</v>
      </c>
      <c r="L2437" t="s">
        <v>36</v>
      </c>
      <c r="M2437" t="s">
        <v>37</v>
      </c>
      <c r="N2437" t="s">
        <v>38</v>
      </c>
      <c r="O2437" t="s">
        <v>77</v>
      </c>
      <c r="P2437" t="s">
        <v>40</v>
      </c>
      <c r="Q2437">
        <v>1</v>
      </c>
      <c r="R2437" s="1">
        <v>44848</v>
      </c>
      <c r="S2437">
        <v>3</v>
      </c>
      <c r="T2437">
        <v>5</v>
      </c>
      <c r="U2437">
        <v>4</v>
      </c>
      <c r="V2437" s="1">
        <v>45028</v>
      </c>
      <c r="W2437" t="s">
        <v>62</v>
      </c>
      <c r="X2437" t="s">
        <v>42</v>
      </c>
      <c r="Y2437" t="s">
        <v>52</v>
      </c>
      <c r="Z2437">
        <v>2</v>
      </c>
      <c r="AA2437">
        <v>141.13999999999999</v>
      </c>
      <c r="AB2437">
        <v>24</v>
      </c>
    </row>
    <row r="2438" spans="1:28" x14ac:dyDescent="0.25">
      <c r="A2438">
        <v>2972</v>
      </c>
      <c r="B2438" s="1">
        <v>44970</v>
      </c>
      <c r="C2438" t="s">
        <v>28</v>
      </c>
      <c r="D2438" t="s">
        <v>64</v>
      </c>
      <c r="E2438" t="s">
        <v>30</v>
      </c>
      <c r="F2438" t="s">
        <v>55</v>
      </c>
      <c r="G2438" t="s">
        <v>56</v>
      </c>
      <c r="H2438" t="s">
        <v>46</v>
      </c>
      <c r="I2438" t="s">
        <v>34</v>
      </c>
      <c r="J2438" t="s">
        <v>65</v>
      </c>
      <c r="K2438" s="1">
        <v>17626</v>
      </c>
      <c r="L2438" t="s">
        <v>36</v>
      </c>
      <c r="M2438" t="s">
        <v>37</v>
      </c>
      <c r="N2438" t="s">
        <v>60</v>
      </c>
      <c r="O2438" t="s">
        <v>39</v>
      </c>
      <c r="P2438" t="s">
        <v>40</v>
      </c>
      <c r="Q2438">
        <v>1</v>
      </c>
      <c r="R2438" s="1">
        <v>44889</v>
      </c>
      <c r="S2438">
        <v>3</v>
      </c>
      <c r="T2438">
        <v>4</v>
      </c>
      <c r="U2438">
        <v>3</v>
      </c>
      <c r="V2438" s="1">
        <v>44986</v>
      </c>
      <c r="W2438" t="s">
        <v>41</v>
      </c>
      <c r="X2438" t="s">
        <v>42</v>
      </c>
      <c r="Y2438" t="s">
        <v>73</v>
      </c>
      <c r="Z2438">
        <v>1</v>
      </c>
      <c r="AA2438">
        <v>788.69</v>
      </c>
      <c r="AB2438">
        <v>75</v>
      </c>
    </row>
    <row r="2439" spans="1:28" x14ac:dyDescent="0.25">
      <c r="A2439">
        <v>2973</v>
      </c>
      <c r="B2439" s="1">
        <v>43800</v>
      </c>
      <c r="C2439" t="s">
        <v>28</v>
      </c>
      <c r="D2439" t="s">
        <v>85</v>
      </c>
      <c r="E2439" t="s">
        <v>30</v>
      </c>
      <c r="F2439" t="s">
        <v>46</v>
      </c>
      <c r="G2439" t="s">
        <v>32</v>
      </c>
      <c r="H2439" t="s">
        <v>46</v>
      </c>
      <c r="I2439" t="s">
        <v>34</v>
      </c>
      <c r="J2439" t="s">
        <v>65</v>
      </c>
      <c r="K2439" s="1">
        <v>18793</v>
      </c>
      <c r="L2439" t="s">
        <v>36</v>
      </c>
      <c r="M2439" t="s">
        <v>37</v>
      </c>
      <c r="N2439" t="s">
        <v>60</v>
      </c>
      <c r="O2439" t="s">
        <v>67</v>
      </c>
      <c r="P2439" t="s">
        <v>40</v>
      </c>
      <c r="Q2439">
        <v>5</v>
      </c>
      <c r="R2439" s="1">
        <v>44904</v>
      </c>
      <c r="S2439">
        <v>1</v>
      </c>
      <c r="T2439">
        <v>3</v>
      </c>
      <c r="U2439">
        <v>3</v>
      </c>
      <c r="V2439" s="1">
        <v>45120</v>
      </c>
      <c r="W2439" t="s">
        <v>68</v>
      </c>
      <c r="X2439" t="s">
        <v>42</v>
      </c>
      <c r="Y2439" t="s">
        <v>43</v>
      </c>
      <c r="Z2439">
        <v>5</v>
      </c>
      <c r="AA2439">
        <v>458.81</v>
      </c>
      <c r="AB2439">
        <v>68</v>
      </c>
    </row>
    <row r="2440" spans="1:28" x14ac:dyDescent="0.25">
      <c r="A2440">
        <v>2974</v>
      </c>
      <c r="B2440" s="1">
        <v>44869</v>
      </c>
      <c r="C2440" t="s">
        <v>28</v>
      </c>
      <c r="D2440" t="s">
        <v>85</v>
      </c>
      <c r="E2440" t="s">
        <v>30</v>
      </c>
      <c r="F2440" t="s">
        <v>55</v>
      </c>
      <c r="G2440" t="s">
        <v>32</v>
      </c>
      <c r="H2440" t="s">
        <v>46</v>
      </c>
      <c r="I2440" t="s">
        <v>34</v>
      </c>
      <c r="J2440" t="s">
        <v>70</v>
      </c>
      <c r="K2440" s="1">
        <v>16474</v>
      </c>
      <c r="L2440" t="s">
        <v>36</v>
      </c>
      <c r="M2440" t="s">
        <v>37</v>
      </c>
      <c r="N2440" t="s">
        <v>72</v>
      </c>
      <c r="O2440" t="s">
        <v>61</v>
      </c>
      <c r="P2440" t="s">
        <v>40</v>
      </c>
      <c r="Q2440">
        <v>5</v>
      </c>
      <c r="R2440" s="1">
        <v>44891</v>
      </c>
      <c r="S2440">
        <v>4</v>
      </c>
      <c r="T2440">
        <v>5</v>
      </c>
      <c r="U2440">
        <v>4</v>
      </c>
      <c r="V2440" s="1">
        <v>45043</v>
      </c>
      <c r="W2440" t="s">
        <v>62</v>
      </c>
      <c r="X2440" t="s">
        <v>42</v>
      </c>
      <c r="Y2440" t="s">
        <v>73</v>
      </c>
      <c r="Z2440">
        <v>5</v>
      </c>
      <c r="AA2440">
        <v>140.91</v>
      </c>
      <c r="AB2440">
        <v>77</v>
      </c>
    </row>
    <row r="2441" spans="1:28" x14ac:dyDescent="0.25">
      <c r="A2441">
        <v>2975</v>
      </c>
      <c r="B2441" s="1">
        <v>44300</v>
      </c>
      <c r="C2441" t="s">
        <v>28</v>
      </c>
      <c r="D2441" t="s">
        <v>74</v>
      </c>
      <c r="E2441" t="s">
        <v>30</v>
      </c>
      <c r="F2441" t="s">
        <v>55</v>
      </c>
      <c r="G2441" t="s">
        <v>45</v>
      </c>
      <c r="H2441" t="s">
        <v>33</v>
      </c>
      <c r="I2441" t="s">
        <v>34</v>
      </c>
      <c r="J2441" t="s">
        <v>109</v>
      </c>
      <c r="K2441" s="1">
        <v>17701</v>
      </c>
      <c r="L2441" t="s">
        <v>36</v>
      </c>
      <c r="M2441" t="s">
        <v>48</v>
      </c>
      <c r="N2441" t="s">
        <v>84</v>
      </c>
      <c r="O2441" t="s">
        <v>67</v>
      </c>
      <c r="P2441" t="s">
        <v>40</v>
      </c>
      <c r="Q2441">
        <v>4</v>
      </c>
      <c r="R2441" s="1">
        <v>44924</v>
      </c>
      <c r="S2441">
        <v>2</v>
      </c>
      <c r="T2441">
        <v>3</v>
      </c>
      <c r="U2441">
        <v>4</v>
      </c>
      <c r="V2441" s="1">
        <v>45119</v>
      </c>
      <c r="W2441" t="s">
        <v>41</v>
      </c>
      <c r="X2441" t="s">
        <v>51</v>
      </c>
      <c r="Y2441" t="s">
        <v>63</v>
      </c>
      <c r="Z2441">
        <v>5</v>
      </c>
      <c r="AA2441">
        <v>551.76</v>
      </c>
      <c r="AB2441">
        <v>73</v>
      </c>
    </row>
    <row r="2442" spans="1:28" x14ac:dyDescent="0.25">
      <c r="A2442">
        <v>2977</v>
      </c>
      <c r="B2442" s="1">
        <v>44071</v>
      </c>
      <c r="C2442" t="s">
        <v>106</v>
      </c>
      <c r="D2442" t="s">
        <v>81</v>
      </c>
      <c r="E2442" t="s">
        <v>30</v>
      </c>
      <c r="F2442" t="s">
        <v>46</v>
      </c>
      <c r="G2442" t="s">
        <v>45</v>
      </c>
      <c r="H2442" t="s">
        <v>33</v>
      </c>
      <c r="I2442" t="s">
        <v>34</v>
      </c>
      <c r="J2442" t="s">
        <v>105</v>
      </c>
      <c r="K2442" s="1">
        <v>32121</v>
      </c>
      <c r="L2442" t="s">
        <v>36</v>
      </c>
      <c r="M2442" t="s">
        <v>48</v>
      </c>
      <c r="N2442" t="s">
        <v>72</v>
      </c>
      <c r="O2442" t="s">
        <v>77</v>
      </c>
      <c r="P2442" t="s">
        <v>40</v>
      </c>
      <c r="Q2442">
        <v>2</v>
      </c>
      <c r="R2442" s="1">
        <v>45006</v>
      </c>
      <c r="S2442">
        <v>2</v>
      </c>
      <c r="T2442">
        <v>4</v>
      </c>
      <c r="U2442">
        <v>3</v>
      </c>
      <c r="V2442" s="1">
        <v>45017</v>
      </c>
      <c r="W2442" t="s">
        <v>62</v>
      </c>
      <c r="X2442" t="s">
        <v>42</v>
      </c>
      <c r="Y2442" t="s">
        <v>73</v>
      </c>
      <c r="Z2442">
        <v>4</v>
      </c>
      <c r="AA2442">
        <v>640.04999999999995</v>
      </c>
      <c r="AB2442">
        <v>33</v>
      </c>
    </row>
    <row r="2443" spans="1:28" x14ac:dyDescent="0.25">
      <c r="A2443">
        <v>2978</v>
      </c>
      <c r="B2443" s="1">
        <v>44789</v>
      </c>
      <c r="C2443" t="s">
        <v>28</v>
      </c>
      <c r="D2443" t="s">
        <v>29</v>
      </c>
      <c r="E2443" t="s">
        <v>30</v>
      </c>
      <c r="F2443" t="s">
        <v>55</v>
      </c>
      <c r="G2443" t="s">
        <v>32</v>
      </c>
      <c r="H2443" t="s">
        <v>46</v>
      </c>
      <c r="I2443" t="s">
        <v>34</v>
      </c>
      <c r="J2443" t="s">
        <v>105</v>
      </c>
      <c r="K2443" s="1">
        <v>29840</v>
      </c>
      <c r="L2443" t="s">
        <v>36</v>
      </c>
      <c r="M2443" t="s">
        <v>48</v>
      </c>
      <c r="N2443" t="s">
        <v>49</v>
      </c>
      <c r="O2443" t="s">
        <v>77</v>
      </c>
      <c r="P2443" t="s">
        <v>40</v>
      </c>
      <c r="Q2443">
        <v>4</v>
      </c>
      <c r="R2443" s="1">
        <v>44802</v>
      </c>
      <c r="S2443">
        <v>5</v>
      </c>
      <c r="T2443">
        <v>2</v>
      </c>
      <c r="U2443">
        <v>4</v>
      </c>
      <c r="V2443" s="1">
        <v>44867</v>
      </c>
      <c r="W2443" t="s">
        <v>92</v>
      </c>
      <c r="X2443" t="s">
        <v>42</v>
      </c>
      <c r="Y2443" t="s">
        <v>43</v>
      </c>
      <c r="Z2443">
        <v>1</v>
      </c>
      <c r="AA2443">
        <v>470.62</v>
      </c>
      <c r="AB2443">
        <v>41</v>
      </c>
    </row>
    <row r="2444" spans="1:28" x14ac:dyDescent="0.25">
      <c r="A2444">
        <v>2979</v>
      </c>
      <c r="B2444" s="1">
        <v>44618</v>
      </c>
      <c r="C2444" t="s">
        <v>28</v>
      </c>
      <c r="D2444" t="s">
        <v>54</v>
      </c>
      <c r="E2444" t="s">
        <v>30</v>
      </c>
      <c r="F2444" t="s">
        <v>55</v>
      </c>
      <c r="G2444" t="s">
        <v>45</v>
      </c>
      <c r="H2444" t="s">
        <v>33</v>
      </c>
      <c r="I2444" t="s">
        <v>34</v>
      </c>
      <c r="J2444" t="s">
        <v>70</v>
      </c>
      <c r="K2444" s="1">
        <v>37058</v>
      </c>
      <c r="L2444" t="s">
        <v>36</v>
      </c>
      <c r="M2444" t="s">
        <v>37</v>
      </c>
      <c r="N2444" t="s">
        <v>60</v>
      </c>
      <c r="O2444" t="s">
        <v>39</v>
      </c>
      <c r="P2444" t="s">
        <v>40</v>
      </c>
      <c r="Q2444">
        <v>2</v>
      </c>
      <c r="R2444" s="1">
        <v>44934</v>
      </c>
      <c r="S2444">
        <v>4</v>
      </c>
      <c r="T2444">
        <v>5</v>
      </c>
      <c r="U2444">
        <v>4</v>
      </c>
      <c r="V2444" s="1">
        <v>45087</v>
      </c>
      <c r="W2444" t="s">
        <v>41</v>
      </c>
      <c r="X2444" t="s">
        <v>51</v>
      </c>
      <c r="Y2444" t="s">
        <v>43</v>
      </c>
      <c r="Z2444">
        <v>4</v>
      </c>
      <c r="AA2444">
        <v>257.87</v>
      </c>
      <c r="AB2444">
        <v>21</v>
      </c>
    </row>
    <row r="2445" spans="1:28" x14ac:dyDescent="0.25">
      <c r="A2445">
        <v>2980</v>
      </c>
      <c r="B2445" s="1">
        <v>43829</v>
      </c>
      <c r="C2445" t="s">
        <v>28</v>
      </c>
      <c r="D2445" t="s">
        <v>85</v>
      </c>
      <c r="E2445" t="s">
        <v>30</v>
      </c>
      <c r="F2445" t="s">
        <v>46</v>
      </c>
      <c r="G2445" t="s">
        <v>45</v>
      </c>
      <c r="H2445" t="s">
        <v>33</v>
      </c>
      <c r="I2445" t="s">
        <v>34</v>
      </c>
      <c r="J2445" t="s">
        <v>65</v>
      </c>
      <c r="K2445" s="1">
        <v>21072</v>
      </c>
      <c r="L2445" t="s">
        <v>36</v>
      </c>
      <c r="M2445" t="s">
        <v>37</v>
      </c>
      <c r="N2445" t="s">
        <v>49</v>
      </c>
      <c r="O2445" t="s">
        <v>77</v>
      </c>
      <c r="P2445" t="s">
        <v>40</v>
      </c>
      <c r="Q2445">
        <v>2</v>
      </c>
      <c r="R2445" s="1">
        <v>44963</v>
      </c>
      <c r="S2445">
        <v>1</v>
      </c>
      <c r="T2445">
        <v>3</v>
      </c>
      <c r="U2445">
        <v>5</v>
      </c>
      <c r="V2445" s="1">
        <v>44974</v>
      </c>
      <c r="W2445" t="s">
        <v>50</v>
      </c>
      <c r="X2445" t="s">
        <v>51</v>
      </c>
      <c r="Y2445" t="s">
        <v>73</v>
      </c>
      <c r="Z2445">
        <v>4</v>
      </c>
      <c r="AA2445">
        <v>970.09</v>
      </c>
      <c r="AB2445">
        <v>62</v>
      </c>
    </row>
    <row r="2446" spans="1:28" x14ac:dyDescent="0.25">
      <c r="A2446">
        <v>2981</v>
      </c>
      <c r="B2446" s="1">
        <v>44765</v>
      </c>
      <c r="C2446" t="s">
        <v>28</v>
      </c>
      <c r="D2446" t="s">
        <v>64</v>
      </c>
      <c r="E2446" t="s">
        <v>30</v>
      </c>
      <c r="F2446" t="s">
        <v>46</v>
      </c>
      <c r="G2446" t="s">
        <v>56</v>
      </c>
      <c r="H2446" t="s">
        <v>55</v>
      </c>
      <c r="I2446" t="s">
        <v>34</v>
      </c>
      <c r="J2446" t="s">
        <v>47</v>
      </c>
      <c r="K2446" s="1">
        <v>29214</v>
      </c>
      <c r="L2446" t="s">
        <v>36</v>
      </c>
      <c r="M2446" t="s">
        <v>37</v>
      </c>
      <c r="N2446" t="s">
        <v>72</v>
      </c>
      <c r="O2446" t="s">
        <v>61</v>
      </c>
      <c r="P2446" t="s">
        <v>40</v>
      </c>
      <c r="Q2446">
        <v>1</v>
      </c>
      <c r="R2446" s="1">
        <v>44825</v>
      </c>
      <c r="S2446">
        <v>5</v>
      </c>
      <c r="T2446">
        <v>3</v>
      </c>
      <c r="U2446">
        <v>2</v>
      </c>
      <c r="V2446" s="1">
        <v>45102</v>
      </c>
      <c r="W2446" t="s">
        <v>92</v>
      </c>
      <c r="X2446" t="s">
        <v>51</v>
      </c>
      <c r="Y2446" t="s">
        <v>63</v>
      </c>
      <c r="Z2446">
        <v>2</v>
      </c>
      <c r="AA2446">
        <v>197.96</v>
      </c>
      <c r="AB2446">
        <v>43</v>
      </c>
    </row>
    <row r="2447" spans="1:28" x14ac:dyDescent="0.25">
      <c r="A2447">
        <v>2982</v>
      </c>
      <c r="B2447" s="1">
        <v>43387</v>
      </c>
      <c r="C2447" t="s">
        <v>106</v>
      </c>
      <c r="D2447" t="s">
        <v>74</v>
      </c>
      <c r="E2447" t="s">
        <v>30</v>
      </c>
      <c r="F2447" t="s">
        <v>55</v>
      </c>
      <c r="G2447" t="s">
        <v>56</v>
      </c>
      <c r="H2447" t="s">
        <v>33</v>
      </c>
      <c r="I2447" t="s">
        <v>34</v>
      </c>
      <c r="J2447" t="s">
        <v>70</v>
      </c>
      <c r="K2447" s="1">
        <v>19017</v>
      </c>
      <c r="L2447" t="s">
        <v>36</v>
      </c>
      <c r="M2447" t="s">
        <v>37</v>
      </c>
      <c r="N2447" t="s">
        <v>60</v>
      </c>
      <c r="O2447" t="s">
        <v>67</v>
      </c>
      <c r="P2447" t="s">
        <v>40</v>
      </c>
      <c r="Q2447">
        <v>2</v>
      </c>
      <c r="R2447" s="1">
        <v>44817</v>
      </c>
      <c r="S2447">
        <v>5</v>
      </c>
      <c r="T2447">
        <v>4</v>
      </c>
      <c r="U2447">
        <v>3</v>
      </c>
      <c r="V2447" s="1">
        <v>44865</v>
      </c>
      <c r="W2447" t="s">
        <v>62</v>
      </c>
      <c r="X2447" t="s">
        <v>51</v>
      </c>
      <c r="Y2447" t="s">
        <v>43</v>
      </c>
      <c r="Z2447">
        <v>2</v>
      </c>
      <c r="AA2447">
        <v>166.78</v>
      </c>
      <c r="AB2447">
        <v>66</v>
      </c>
    </row>
    <row r="2448" spans="1:28" x14ac:dyDescent="0.25">
      <c r="A2448">
        <v>2983</v>
      </c>
      <c r="B2448" s="1">
        <v>44247</v>
      </c>
      <c r="C2448" t="s">
        <v>106</v>
      </c>
      <c r="D2448" t="s">
        <v>54</v>
      </c>
      <c r="E2448" t="s">
        <v>30</v>
      </c>
      <c r="F2448" t="s">
        <v>55</v>
      </c>
      <c r="G2448" t="s">
        <v>32</v>
      </c>
      <c r="H2448" t="s">
        <v>33</v>
      </c>
      <c r="I2448" t="s">
        <v>34</v>
      </c>
      <c r="J2448" t="s">
        <v>89</v>
      </c>
      <c r="K2448" s="1">
        <v>22751</v>
      </c>
      <c r="L2448" t="s">
        <v>36</v>
      </c>
      <c r="M2448" t="s">
        <v>48</v>
      </c>
      <c r="N2448" t="s">
        <v>49</v>
      </c>
      <c r="O2448" t="s">
        <v>39</v>
      </c>
      <c r="P2448" t="s">
        <v>40</v>
      </c>
      <c r="Q2448">
        <v>2</v>
      </c>
      <c r="R2448" s="1">
        <v>45108</v>
      </c>
      <c r="S2448">
        <v>4</v>
      </c>
      <c r="T2448">
        <v>5</v>
      </c>
      <c r="U2448">
        <v>4</v>
      </c>
      <c r="V2448" s="1">
        <v>45102</v>
      </c>
      <c r="W2448" t="s">
        <v>62</v>
      </c>
      <c r="X2448" t="s">
        <v>51</v>
      </c>
      <c r="Y2448" t="s">
        <v>73</v>
      </c>
      <c r="Z2448">
        <v>4</v>
      </c>
      <c r="AA2448">
        <v>267.60000000000002</v>
      </c>
      <c r="AB2448">
        <v>59</v>
      </c>
    </row>
    <row r="2449" spans="1:28" x14ac:dyDescent="0.25">
      <c r="A2449">
        <v>2984</v>
      </c>
      <c r="B2449" s="1">
        <v>43918</v>
      </c>
      <c r="C2449" t="s">
        <v>106</v>
      </c>
      <c r="D2449" t="s">
        <v>94</v>
      </c>
      <c r="E2449" t="s">
        <v>30</v>
      </c>
      <c r="F2449" t="s">
        <v>31</v>
      </c>
      <c r="G2449" t="s">
        <v>56</v>
      </c>
      <c r="H2449" t="s">
        <v>33</v>
      </c>
      <c r="I2449" t="s">
        <v>34</v>
      </c>
      <c r="J2449" t="s">
        <v>79</v>
      </c>
      <c r="K2449" s="1">
        <v>27487</v>
      </c>
      <c r="L2449" t="s">
        <v>36</v>
      </c>
      <c r="M2449" t="s">
        <v>37</v>
      </c>
      <c r="N2449" t="s">
        <v>72</v>
      </c>
      <c r="O2449" t="s">
        <v>77</v>
      </c>
      <c r="P2449" t="s">
        <v>40</v>
      </c>
      <c r="Q2449">
        <v>5</v>
      </c>
      <c r="R2449" s="1">
        <v>44904</v>
      </c>
      <c r="S2449">
        <v>4</v>
      </c>
      <c r="T2449">
        <v>1</v>
      </c>
      <c r="U2449">
        <v>1</v>
      </c>
      <c r="V2449" s="1">
        <v>45070</v>
      </c>
      <c r="W2449" t="s">
        <v>62</v>
      </c>
      <c r="X2449" t="s">
        <v>42</v>
      </c>
      <c r="Y2449" t="s">
        <v>52</v>
      </c>
      <c r="Z2449">
        <v>1</v>
      </c>
      <c r="AA2449">
        <v>671.21</v>
      </c>
      <c r="AB2449">
        <v>45</v>
      </c>
    </row>
    <row r="2450" spans="1:28" x14ac:dyDescent="0.25">
      <c r="A2450">
        <v>2985</v>
      </c>
      <c r="B2450" s="1">
        <v>43501</v>
      </c>
      <c r="C2450" t="s">
        <v>28</v>
      </c>
      <c r="D2450" t="s">
        <v>85</v>
      </c>
      <c r="E2450" t="s">
        <v>30</v>
      </c>
      <c r="F2450" t="s">
        <v>31</v>
      </c>
      <c r="G2450" t="s">
        <v>45</v>
      </c>
      <c r="H2450" t="s">
        <v>46</v>
      </c>
      <c r="I2450" t="s">
        <v>34</v>
      </c>
      <c r="J2450" t="s">
        <v>58</v>
      </c>
      <c r="K2450" s="1">
        <v>25828</v>
      </c>
      <c r="L2450" t="s">
        <v>36</v>
      </c>
      <c r="M2450" t="s">
        <v>48</v>
      </c>
      <c r="N2450" t="s">
        <v>49</v>
      </c>
      <c r="O2450" t="s">
        <v>67</v>
      </c>
      <c r="P2450" t="s">
        <v>40</v>
      </c>
      <c r="Q2450">
        <v>1</v>
      </c>
      <c r="R2450" s="1">
        <v>45121</v>
      </c>
      <c r="S2450">
        <v>3</v>
      </c>
      <c r="T2450">
        <v>5</v>
      </c>
      <c r="U2450">
        <v>2</v>
      </c>
      <c r="V2450" s="1">
        <v>44859</v>
      </c>
      <c r="W2450" t="s">
        <v>50</v>
      </c>
      <c r="X2450" t="s">
        <v>42</v>
      </c>
      <c r="Y2450" t="s">
        <v>43</v>
      </c>
      <c r="Z2450">
        <v>4</v>
      </c>
      <c r="AA2450">
        <v>813.43</v>
      </c>
      <c r="AB2450">
        <v>49</v>
      </c>
    </row>
    <row r="2451" spans="1:28" x14ac:dyDescent="0.25">
      <c r="A2451">
        <v>2986</v>
      </c>
      <c r="B2451" s="1">
        <v>45035</v>
      </c>
      <c r="C2451" t="s">
        <v>28</v>
      </c>
      <c r="D2451" t="s">
        <v>81</v>
      </c>
      <c r="E2451" t="s">
        <v>30</v>
      </c>
      <c r="F2451" t="s">
        <v>55</v>
      </c>
      <c r="G2451" t="s">
        <v>56</v>
      </c>
      <c r="H2451" t="s">
        <v>33</v>
      </c>
      <c r="I2451" t="s">
        <v>34</v>
      </c>
      <c r="J2451" t="s">
        <v>75</v>
      </c>
      <c r="K2451" s="1">
        <v>25944</v>
      </c>
      <c r="L2451" t="s">
        <v>36</v>
      </c>
      <c r="M2451" t="s">
        <v>37</v>
      </c>
      <c r="N2451" t="s">
        <v>84</v>
      </c>
      <c r="O2451" t="s">
        <v>61</v>
      </c>
      <c r="P2451" t="s">
        <v>40</v>
      </c>
      <c r="Q2451">
        <v>1</v>
      </c>
      <c r="R2451" s="1">
        <v>45119</v>
      </c>
      <c r="S2451">
        <v>4</v>
      </c>
      <c r="T2451">
        <v>5</v>
      </c>
      <c r="U2451">
        <v>3</v>
      </c>
      <c r="V2451" s="1">
        <v>44977</v>
      </c>
      <c r="W2451" t="s">
        <v>92</v>
      </c>
      <c r="X2451" t="s">
        <v>42</v>
      </c>
      <c r="Y2451" t="s">
        <v>63</v>
      </c>
      <c r="Z2451">
        <v>1</v>
      </c>
      <c r="AA2451">
        <v>501.89</v>
      </c>
      <c r="AB2451">
        <v>52</v>
      </c>
    </row>
    <row r="2452" spans="1:28" x14ac:dyDescent="0.25">
      <c r="A2452">
        <v>2987</v>
      </c>
      <c r="B2452" s="1">
        <v>44098</v>
      </c>
      <c r="C2452" t="s">
        <v>28</v>
      </c>
      <c r="D2452" t="s">
        <v>64</v>
      </c>
      <c r="E2452" t="s">
        <v>30</v>
      </c>
      <c r="F2452" t="s">
        <v>31</v>
      </c>
      <c r="G2452" t="s">
        <v>56</v>
      </c>
      <c r="H2452" t="s">
        <v>55</v>
      </c>
      <c r="I2452" t="s">
        <v>34</v>
      </c>
      <c r="J2452" t="s">
        <v>100</v>
      </c>
      <c r="K2452" s="1">
        <v>24158</v>
      </c>
      <c r="L2452" t="s">
        <v>36</v>
      </c>
      <c r="M2452" t="s">
        <v>48</v>
      </c>
      <c r="N2452" t="s">
        <v>60</v>
      </c>
      <c r="O2452" t="s">
        <v>61</v>
      </c>
      <c r="P2452" t="s">
        <v>40</v>
      </c>
      <c r="Q2452">
        <v>4</v>
      </c>
      <c r="R2452" s="1">
        <v>45113</v>
      </c>
      <c r="S2452">
        <v>4</v>
      </c>
      <c r="T2452">
        <v>3</v>
      </c>
      <c r="U2452">
        <v>3</v>
      </c>
      <c r="V2452" s="1">
        <v>44946</v>
      </c>
      <c r="W2452" t="s">
        <v>41</v>
      </c>
      <c r="X2452" t="s">
        <v>51</v>
      </c>
      <c r="Y2452" t="s">
        <v>43</v>
      </c>
      <c r="Z2452">
        <v>4</v>
      </c>
      <c r="AA2452">
        <v>133.4</v>
      </c>
      <c r="AB2452">
        <v>54</v>
      </c>
    </row>
    <row r="2453" spans="1:28" x14ac:dyDescent="0.25">
      <c r="A2453">
        <v>2988</v>
      </c>
      <c r="B2453" s="1">
        <v>44149</v>
      </c>
      <c r="C2453" t="s">
        <v>28</v>
      </c>
      <c r="D2453" t="s">
        <v>87</v>
      </c>
      <c r="E2453" t="s">
        <v>30</v>
      </c>
      <c r="F2453" t="s">
        <v>55</v>
      </c>
      <c r="G2453" t="s">
        <v>45</v>
      </c>
      <c r="H2453" t="s">
        <v>46</v>
      </c>
      <c r="I2453" t="s">
        <v>34</v>
      </c>
      <c r="J2453" t="s">
        <v>65</v>
      </c>
      <c r="K2453" s="1">
        <v>26316</v>
      </c>
      <c r="L2453" t="s">
        <v>36</v>
      </c>
      <c r="M2453" t="s">
        <v>48</v>
      </c>
      <c r="N2453" t="s">
        <v>49</v>
      </c>
      <c r="O2453" t="s">
        <v>67</v>
      </c>
      <c r="P2453" t="s">
        <v>40</v>
      </c>
      <c r="Q2453">
        <v>1</v>
      </c>
      <c r="R2453" s="1">
        <v>45122</v>
      </c>
      <c r="S2453">
        <v>4</v>
      </c>
      <c r="T2453">
        <v>4</v>
      </c>
      <c r="U2453">
        <v>4</v>
      </c>
      <c r="V2453" s="1">
        <v>44929</v>
      </c>
      <c r="W2453" t="s">
        <v>50</v>
      </c>
      <c r="X2453" t="s">
        <v>42</v>
      </c>
      <c r="Y2453" t="s">
        <v>43</v>
      </c>
      <c r="Z2453">
        <v>4</v>
      </c>
      <c r="AA2453">
        <v>312.8</v>
      </c>
      <c r="AB2453">
        <v>48</v>
      </c>
    </row>
    <row r="2454" spans="1:28" x14ac:dyDescent="0.25">
      <c r="A2454">
        <v>2989</v>
      </c>
      <c r="B2454" s="1">
        <v>44455</v>
      </c>
      <c r="C2454" t="s">
        <v>28</v>
      </c>
      <c r="D2454" t="s">
        <v>64</v>
      </c>
      <c r="E2454" t="s">
        <v>30</v>
      </c>
      <c r="F2454" t="s">
        <v>31</v>
      </c>
      <c r="G2454" t="s">
        <v>56</v>
      </c>
      <c r="H2454" t="s">
        <v>33</v>
      </c>
      <c r="I2454" t="s">
        <v>34</v>
      </c>
      <c r="J2454" t="s">
        <v>79</v>
      </c>
      <c r="K2454" s="1">
        <v>15487</v>
      </c>
      <c r="L2454" t="s">
        <v>36</v>
      </c>
      <c r="M2454" t="s">
        <v>37</v>
      </c>
      <c r="N2454" t="s">
        <v>49</v>
      </c>
      <c r="O2454" t="s">
        <v>39</v>
      </c>
      <c r="P2454" t="s">
        <v>40</v>
      </c>
      <c r="Q2454">
        <v>4</v>
      </c>
      <c r="R2454" s="1">
        <v>45095</v>
      </c>
      <c r="S2454">
        <v>2</v>
      </c>
      <c r="T2454">
        <v>3</v>
      </c>
      <c r="U2454">
        <v>3</v>
      </c>
      <c r="V2454" s="1">
        <v>44889</v>
      </c>
      <c r="W2454" t="s">
        <v>92</v>
      </c>
      <c r="X2454" t="s">
        <v>51</v>
      </c>
      <c r="Y2454" t="s">
        <v>43</v>
      </c>
      <c r="Z2454">
        <v>3</v>
      </c>
      <c r="AA2454">
        <v>272.76</v>
      </c>
      <c r="AB2454">
        <v>79</v>
      </c>
    </row>
    <row r="2455" spans="1:28" x14ac:dyDescent="0.25">
      <c r="A2455">
        <v>2990</v>
      </c>
      <c r="B2455" s="1">
        <v>43576</v>
      </c>
      <c r="C2455" t="s">
        <v>28</v>
      </c>
      <c r="D2455" t="s">
        <v>94</v>
      </c>
      <c r="E2455" t="s">
        <v>30</v>
      </c>
      <c r="F2455" t="s">
        <v>55</v>
      </c>
      <c r="G2455" t="s">
        <v>32</v>
      </c>
      <c r="H2455" t="s">
        <v>46</v>
      </c>
      <c r="I2455" t="s">
        <v>34</v>
      </c>
      <c r="J2455" t="s">
        <v>65</v>
      </c>
      <c r="K2455" s="1">
        <v>36308</v>
      </c>
      <c r="L2455" t="s">
        <v>36</v>
      </c>
      <c r="M2455" t="s">
        <v>37</v>
      </c>
      <c r="N2455" t="s">
        <v>38</v>
      </c>
      <c r="O2455" t="s">
        <v>61</v>
      </c>
      <c r="P2455" t="s">
        <v>40</v>
      </c>
      <c r="Q2455">
        <v>2</v>
      </c>
      <c r="R2455" s="1">
        <v>45067</v>
      </c>
      <c r="S2455">
        <v>2</v>
      </c>
      <c r="T2455">
        <v>2</v>
      </c>
      <c r="U2455">
        <v>3</v>
      </c>
      <c r="V2455" s="1">
        <v>45060</v>
      </c>
      <c r="W2455" t="s">
        <v>62</v>
      </c>
      <c r="X2455" t="s">
        <v>51</v>
      </c>
      <c r="Y2455" t="s">
        <v>73</v>
      </c>
      <c r="Z2455">
        <v>3</v>
      </c>
      <c r="AA2455">
        <v>494.03</v>
      </c>
      <c r="AB2455">
        <v>20</v>
      </c>
    </row>
    <row r="2456" spans="1:28" x14ac:dyDescent="0.25">
      <c r="A2456">
        <v>2991</v>
      </c>
      <c r="B2456" s="1">
        <v>43903</v>
      </c>
      <c r="C2456" t="s">
        <v>28</v>
      </c>
      <c r="D2456" t="s">
        <v>74</v>
      </c>
      <c r="E2456" t="s">
        <v>30</v>
      </c>
      <c r="F2456" t="s">
        <v>31</v>
      </c>
      <c r="G2456" t="s">
        <v>45</v>
      </c>
      <c r="H2456" t="s">
        <v>55</v>
      </c>
      <c r="I2456" t="s">
        <v>34</v>
      </c>
      <c r="J2456" t="s">
        <v>65</v>
      </c>
      <c r="K2456" s="1">
        <v>36236</v>
      </c>
      <c r="L2456" t="s">
        <v>36</v>
      </c>
      <c r="M2456" t="s">
        <v>37</v>
      </c>
      <c r="N2456" t="s">
        <v>38</v>
      </c>
      <c r="O2456" t="s">
        <v>61</v>
      </c>
      <c r="P2456" t="s">
        <v>78</v>
      </c>
      <c r="Q2456">
        <v>2</v>
      </c>
      <c r="R2456" s="1">
        <v>44796</v>
      </c>
      <c r="S2456">
        <v>5</v>
      </c>
      <c r="T2456">
        <v>5</v>
      </c>
      <c r="U2456">
        <v>3</v>
      </c>
      <c r="V2456" s="1">
        <v>44897</v>
      </c>
      <c r="W2456" t="s">
        <v>62</v>
      </c>
      <c r="X2456" t="s">
        <v>42</v>
      </c>
      <c r="Y2456" t="s">
        <v>63</v>
      </c>
      <c r="Z2456">
        <v>3</v>
      </c>
      <c r="AA2456">
        <v>722.92</v>
      </c>
      <c r="AB2456">
        <v>21</v>
      </c>
    </row>
    <row r="2457" spans="1:28" x14ac:dyDescent="0.25">
      <c r="A2457">
        <v>2992</v>
      </c>
      <c r="B2457" s="1">
        <v>44667</v>
      </c>
      <c r="C2457" t="s">
        <v>28</v>
      </c>
      <c r="D2457" t="s">
        <v>81</v>
      </c>
      <c r="E2457" t="s">
        <v>30</v>
      </c>
      <c r="F2457" t="s">
        <v>55</v>
      </c>
      <c r="G2457" t="s">
        <v>45</v>
      </c>
      <c r="H2457" t="s">
        <v>46</v>
      </c>
      <c r="I2457" t="s">
        <v>34</v>
      </c>
      <c r="J2457" t="s">
        <v>70</v>
      </c>
      <c r="K2457" s="1">
        <v>26955</v>
      </c>
      <c r="L2457" t="s">
        <v>36</v>
      </c>
      <c r="M2457" t="s">
        <v>37</v>
      </c>
      <c r="N2457" t="s">
        <v>84</v>
      </c>
      <c r="O2457" t="s">
        <v>67</v>
      </c>
      <c r="P2457" t="s">
        <v>40</v>
      </c>
      <c r="Q2457">
        <v>4</v>
      </c>
      <c r="R2457" s="1">
        <v>44902</v>
      </c>
      <c r="S2457">
        <v>1</v>
      </c>
      <c r="T2457">
        <v>4</v>
      </c>
      <c r="U2457">
        <v>2</v>
      </c>
      <c r="V2457" s="1">
        <v>44960</v>
      </c>
      <c r="W2457" t="s">
        <v>41</v>
      </c>
      <c r="X2457" t="s">
        <v>42</v>
      </c>
      <c r="Y2457" t="s">
        <v>73</v>
      </c>
      <c r="Z2457">
        <v>1</v>
      </c>
      <c r="AA2457">
        <v>125.34</v>
      </c>
      <c r="AB2457">
        <v>49</v>
      </c>
    </row>
    <row r="2458" spans="1:28" x14ac:dyDescent="0.25">
      <c r="A2458">
        <v>2993</v>
      </c>
      <c r="B2458" s="1">
        <v>43542</v>
      </c>
      <c r="C2458" t="s">
        <v>28</v>
      </c>
      <c r="D2458" t="s">
        <v>54</v>
      </c>
      <c r="E2458" t="s">
        <v>30</v>
      </c>
      <c r="F2458" t="s">
        <v>55</v>
      </c>
      <c r="G2458" t="s">
        <v>45</v>
      </c>
      <c r="H2458" t="s">
        <v>55</v>
      </c>
      <c r="I2458" t="s">
        <v>34</v>
      </c>
      <c r="J2458" t="s">
        <v>65</v>
      </c>
      <c r="K2458" s="1">
        <v>16809</v>
      </c>
      <c r="L2458" t="s">
        <v>36</v>
      </c>
      <c r="M2458" t="s">
        <v>48</v>
      </c>
      <c r="N2458" t="s">
        <v>38</v>
      </c>
      <c r="O2458" t="s">
        <v>39</v>
      </c>
      <c r="P2458" t="s">
        <v>40</v>
      </c>
      <c r="Q2458">
        <v>4</v>
      </c>
      <c r="R2458" s="1">
        <v>44909</v>
      </c>
      <c r="S2458">
        <v>5</v>
      </c>
      <c r="T2458">
        <v>5</v>
      </c>
      <c r="U2458">
        <v>1</v>
      </c>
      <c r="V2458" s="1">
        <v>44868</v>
      </c>
      <c r="W2458" t="s">
        <v>92</v>
      </c>
      <c r="X2458" t="s">
        <v>42</v>
      </c>
      <c r="Y2458" t="s">
        <v>52</v>
      </c>
      <c r="Z2458">
        <v>3</v>
      </c>
      <c r="AA2458">
        <v>559.24</v>
      </c>
      <c r="AB2458">
        <v>73</v>
      </c>
    </row>
    <row r="2459" spans="1:28" x14ac:dyDescent="0.25">
      <c r="A2459">
        <v>2994</v>
      </c>
      <c r="B2459" s="1">
        <v>44610</v>
      </c>
      <c r="C2459" t="s">
        <v>28</v>
      </c>
      <c r="D2459" t="s">
        <v>69</v>
      </c>
      <c r="E2459" t="s">
        <v>30</v>
      </c>
      <c r="F2459" t="s">
        <v>46</v>
      </c>
      <c r="G2459" t="s">
        <v>56</v>
      </c>
      <c r="H2459" t="s">
        <v>33</v>
      </c>
      <c r="I2459" t="s">
        <v>34</v>
      </c>
      <c r="J2459" t="s">
        <v>79</v>
      </c>
      <c r="K2459" s="1">
        <v>19489</v>
      </c>
      <c r="L2459" t="s">
        <v>36</v>
      </c>
      <c r="M2459" t="s">
        <v>48</v>
      </c>
      <c r="N2459" t="s">
        <v>60</v>
      </c>
      <c r="O2459" t="s">
        <v>67</v>
      </c>
      <c r="P2459" t="s">
        <v>40</v>
      </c>
      <c r="Q2459">
        <v>4</v>
      </c>
      <c r="R2459" s="1">
        <v>44911</v>
      </c>
      <c r="S2459">
        <v>5</v>
      </c>
      <c r="T2459">
        <v>5</v>
      </c>
      <c r="U2459">
        <v>3</v>
      </c>
      <c r="V2459" s="1">
        <v>44909</v>
      </c>
      <c r="W2459" t="s">
        <v>62</v>
      </c>
      <c r="X2459" t="s">
        <v>51</v>
      </c>
      <c r="Y2459" t="s">
        <v>52</v>
      </c>
      <c r="Z2459">
        <v>1</v>
      </c>
      <c r="AA2459">
        <v>936.24</v>
      </c>
      <c r="AB2459">
        <v>69</v>
      </c>
    </row>
    <row r="2460" spans="1:28" x14ac:dyDescent="0.25">
      <c r="A2460">
        <v>2995</v>
      </c>
      <c r="B2460" s="1">
        <v>43346</v>
      </c>
      <c r="C2460" t="s">
        <v>28</v>
      </c>
      <c r="D2460" t="s">
        <v>29</v>
      </c>
      <c r="E2460" t="s">
        <v>30</v>
      </c>
      <c r="F2460" t="s">
        <v>55</v>
      </c>
      <c r="G2460" t="s">
        <v>45</v>
      </c>
      <c r="H2460" t="s">
        <v>55</v>
      </c>
      <c r="I2460" t="s">
        <v>34</v>
      </c>
      <c r="J2460" t="s">
        <v>65</v>
      </c>
      <c r="K2460" s="1">
        <v>20014</v>
      </c>
      <c r="L2460" t="s">
        <v>36</v>
      </c>
      <c r="M2460" t="s">
        <v>48</v>
      </c>
      <c r="N2460" t="s">
        <v>60</v>
      </c>
      <c r="O2460" t="s">
        <v>61</v>
      </c>
      <c r="P2460" t="s">
        <v>98</v>
      </c>
      <c r="Q2460">
        <v>4</v>
      </c>
      <c r="R2460" s="1">
        <v>44945</v>
      </c>
      <c r="S2460">
        <v>1</v>
      </c>
      <c r="T2460">
        <v>5</v>
      </c>
      <c r="U2460">
        <v>2</v>
      </c>
      <c r="V2460" s="1">
        <v>45110</v>
      </c>
      <c r="W2460" t="s">
        <v>68</v>
      </c>
      <c r="X2460" t="s">
        <v>42</v>
      </c>
      <c r="Y2460" t="s">
        <v>73</v>
      </c>
      <c r="Z2460">
        <v>1</v>
      </c>
      <c r="AA2460">
        <v>440.35</v>
      </c>
      <c r="AB2460">
        <v>64</v>
      </c>
    </row>
    <row r="2461" spans="1:28" x14ac:dyDescent="0.25">
      <c r="A2461">
        <v>2996</v>
      </c>
      <c r="B2461" s="1">
        <v>44727</v>
      </c>
      <c r="C2461" t="s">
        <v>28</v>
      </c>
      <c r="D2461" t="s">
        <v>85</v>
      </c>
      <c r="E2461" t="s">
        <v>30</v>
      </c>
      <c r="F2461" t="s">
        <v>31</v>
      </c>
      <c r="G2461" t="s">
        <v>56</v>
      </c>
      <c r="H2461" t="s">
        <v>33</v>
      </c>
      <c r="I2461" t="s">
        <v>34</v>
      </c>
      <c r="J2461" t="s">
        <v>65</v>
      </c>
      <c r="K2461" s="1">
        <v>32781</v>
      </c>
      <c r="L2461" t="s">
        <v>36</v>
      </c>
      <c r="M2461" t="s">
        <v>37</v>
      </c>
      <c r="N2461" t="s">
        <v>60</v>
      </c>
      <c r="O2461" t="s">
        <v>39</v>
      </c>
      <c r="P2461" t="s">
        <v>40</v>
      </c>
      <c r="Q2461">
        <v>4</v>
      </c>
      <c r="R2461" s="1">
        <v>44800</v>
      </c>
      <c r="S2461">
        <v>3</v>
      </c>
      <c r="T2461">
        <v>2</v>
      </c>
      <c r="U2461">
        <v>2</v>
      </c>
      <c r="V2461" s="1">
        <v>44834</v>
      </c>
      <c r="W2461" t="s">
        <v>68</v>
      </c>
      <c r="X2461" t="s">
        <v>42</v>
      </c>
      <c r="Y2461" t="s">
        <v>73</v>
      </c>
      <c r="Z2461">
        <v>2</v>
      </c>
      <c r="AA2461">
        <v>727.12</v>
      </c>
      <c r="AB2461">
        <v>33</v>
      </c>
    </row>
    <row r="2462" spans="1:28" x14ac:dyDescent="0.25">
      <c r="A2462">
        <v>2997</v>
      </c>
      <c r="B2462" s="1">
        <v>44606</v>
      </c>
      <c r="C2462" t="s">
        <v>28</v>
      </c>
      <c r="D2462" t="s">
        <v>44</v>
      </c>
      <c r="E2462" t="s">
        <v>30</v>
      </c>
      <c r="F2462" t="s">
        <v>31</v>
      </c>
      <c r="G2462" t="s">
        <v>56</v>
      </c>
      <c r="H2462" t="s">
        <v>46</v>
      </c>
      <c r="I2462" t="s">
        <v>34</v>
      </c>
      <c r="J2462" t="s">
        <v>65</v>
      </c>
      <c r="K2462" s="1">
        <v>31228</v>
      </c>
      <c r="L2462" t="s">
        <v>36</v>
      </c>
      <c r="M2462" t="s">
        <v>37</v>
      </c>
      <c r="N2462" t="s">
        <v>60</v>
      </c>
      <c r="O2462" t="s">
        <v>67</v>
      </c>
      <c r="P2462" t="s">
        <v>40</v>
      </c>
      <c r="Q2462">
        <v>2</v>
      </c>
      <c r="R2462" s="1">
        <v>44895</v>
      </c>
      <c r="S2462">
        <v>1</v>
      </c>
      <c r="T2462">
        <v>2</v>
      </c>
      <c r="U2462">
        <v>5</v>
      </c>
      <c r="V2462" s="1">
        <v>44973</v>
      </c>
      <c r="W2462" t="s">
        <v>92</v>
      </c>
      <c r="X2462" t="s">
        <v>51</v>
      </c>
      <c r="Y2462" t="s">
        <v>63</v>
      </c>
      <c r="Z2462">
        <v>4</v>
      </c>
      <c r="AA2462">
        <v>433.14</v>
      </c>
      <c r="AB2462">
        <v>37</v>
      </c>
    </row>
    <row r="2463" spans="1:28" x14ac:dyDescent="0.25">
      <c r="A2463">
        <v>2998</v>
      </c>
      <c r="B2463" s="1">
        <v>45116</v>
      </c>
      <c r="C2463" t="s">
        <v>28</v>
      </c>
      <c r="D2463" t="s">
        <v>87</v>
      </c>
      <c r="E2463" t="s">
        <v>30</v>
      </c>
      <c r="F2463" t="s">
        <v>31</v>
      </c>
      <c r="G2463" t="s">
        <v>32</v>
      </c>
      <c r="H2463" t="s">
        <v>46</v>
      </c>
      <c r="I2463" t="s">
        <v>34</v>
      </c>
      <c r="J2463" t="s">
        <v>65</v>
      </c>
      <c r="K2463" s="1">
        <v>24991</v>
      </c>
      <c r="L2463" t="s">
        <v>36</v>
      </c>
      <c r="M2463" t="s">
        <v>48</v>
      </c>
      <c r="N2463" t="s">
        <v>38</v>
      </c>
      <c r="O2463" t="s">
        <v>39</v>
      </c>
      <c r="P2463" t="s">
        <v>98</v>
      </c>
      <c r="Q2463">
        <v>1</v>
      </c>
      <c r="R2463" s="1">
        <v>44961</v>
      </c>
      <c r="S2463">
        <v>4</v>
      </c>
      <c r="T2463">
        <v>3</v>
      </c>
      <c r="U2463">
        <v>3</v>
      </c>
      <c r="V2463" s="1">
        <v>44851</v>
      </c>
      <c r="W2463" t="s">
        <v>50</v>
      </c>
      <c r="X2463" t="s">
        <v>51</v>
      </c>
      <c r="Y2463" t="s">
        <v>43</v>
      </c>
      <c r="Z2463">
        <v>1</v>
      </c>
      <c r="AA2463">
        <v>764.14</v>
      </c>
      <c r="AB2463">
        <v>55</v>
      </c>
    </row>
    <row r="2464" spans="1:28" x14ac:dyDescent="0.25">
      <c r="A2464">
        <v>2999</v>
      </c>
      <c r="B2464" s="1">
        <v>43401</v>
      </c>
      <c r="C2464" t="s">
        <v>28</v>
      </c>
      <c r="D2464" t="s">
        <v>64</v>
      </c>
      <c r="E2464" t="s">
        <v>30</v>
      </c>
      <c r="F2464" t="s">
        <v>31</v>
      </c>
      <c r="G2464" t="s">
        <v>56</v>
      </c>
      <c r="H2464" t="s">
        <v>46</v>
      </c>
      <c r="I2464" t="s">
        <v>34</v>
      </c>
      <c r="J2464" t="s">
        <v>70</v>
      </c>
      <c r="K2464" s="1">
        <v>25643</v>
      </c>
      <c r="L2464" t="s">
        <v>36</v>
      </c>
      <c r="M2464" t="s">
        <v>48</v>
      </c>
      <c r="N2464" t="s">
        <v>84</v>
      </c>
      <c r="O2464" t="s">
        <v>77</v>
      </c>
      <c r="P2464" t="s">
        <v>40</v>
      </c>
      <c r="Q2464">
        <v>2</v>
      </c>
      <c r="R2464" s="1">
        <v>44950</v>
      </c>
      <c r="S2464">
        <v>2</v>
      </c>
      <c r="T2464">
        <v>1</v>
      </c>
      <c r="U2464">
        <v>4</v>
      </c>
      <c r="V2464" s="1">
        <v>45091</v>
      </c>
      <c r="W2464" t="s">
        <v>50</v>
      </c>
      <c r="X2464" t="s">
        <v>42</v>
      </c>
      <c r="Y2464" t="s">
        <v>73</v>
      </c>
      <c r="Z2464">
        <v>5</v>
      </c>
      <c r="AA2464">
        <v>800.21</v>
      </c>
      <c r="AB2464">
        <v>48</v>
      </c>
    </row>
    <row r="2465" spans="1:28" x14ac:dyDescent="0.25">
      <c r="A2465">
        <v>3000</v>
      </c>
      <c r="B2465" s="1">
        <v>44751</v>
      </c>
      <c r="C2465" t="s">
        <v>28</v>
      </c>
      <c r="D2465" t="s">
        <v>94</v>
      </c>
      <c r="E2465" t="s">
        <v>30</v>
      </c>
      <c r="F2465" t="s">
        <v>31</v>
      </c>
      <c r="G2465" t="s">
        <v>56</v>
      </c>
      <c r="H2465" t="s">
        <v>55</v>
      </c>
      <c r="I2465" t="s">
        <v>34</v>
      </c>
      <c r="J2465" t="s">
        <v>134</v>
      </c>
      <c r="K2465" s="1">
        <v>26934</v>
      </c>
      <c r="L2465" t="s">
        <v>36</v>
      </c>
      <c r="M2465" t="s">
        <v>48</v>
      </c>
      <c r="N2465" t="s">
        <v>60</v>
      </c>
      <c r="O2465" t="s">
        <v>61</v>
      </c>
      <c r="P2465" t="s">
        <v>40</v>
      </c>
      <c r="Q2465">
        <v>1</v>
      </c>
      <c r="R2465" s="1">
        <v>45124</v>
      </c>
      <c r="S2465">
        <v>2</v>
      </c>
      <c r="T2465">
        <v>2</v>
      </c>
      <c r="U2465">
        <v>5</v>
      </c>
      <c r="V2465" s="1">
        <v>45057</v>
      </c>
      <c r="W2465" t="s">
        <v>68</v>
      </c>
      <c r="X2465" t="s">
        <v>51</v>
      </c>
      <c r="Y2465" t="s">
        <v>52</v>
      </c>
      <c r="Z2465">
        <v>2</v>
      </c>
      <c r="AA2465">
        <v>172.72</v>
      </c>
      <c r="AB2465">
        <v>49</v>
      </c>
    </row>
    <row r="2466" spans="1:28" x14ac:dyDescent="0.25">
      <c r="A2466">
        <v>3001</v>
      </c>
      <c r="B2466" s="1">
        <v>43370</v>
      </c>
      <c r="C2466" t="s">
        <v>28</v>
      </c>
      <c r="D2466" t="s">
        <v>74</v>
      </c>
      <c r="E2466" t="s">
        <v>30</v>
      </c>
      <c r="F2466" t="s">
        <v>55</v>
      </c>
      <c r="G2466" t="s">
        <v>32</v>
      </c>
      <c r="H2466" t="s">
        <v>46</v>
      </c>
      <c r="I2466" t="s">
        <v>34</v>
      </c>
      <c r="J2466" t="s">
        <v>65</v>
      </c>
      <c r="K2466" s="1">
        <v>15629</v>
      </c>
      <c r="L2466" t="s">
        <v>36</v>
      </c>
      <c r="M2466" t="s">
        <v>48</v>
      </c>
      <c r="N2466" t="s">
        <v>84</v>
      </c>
      <c r="O2466" t="s">
        <v>39</v>
      </c>
      <c r="P2466" t="s">
        <v>40</v>
      </c>
      <c r="Q2466">
        <v>5</v>
      </c>
      <c r="R2466" s="1">
        <v>45029</v>
      </c>
      <c r="S2466">
        <v>5</v>
      </c>
      <c r="T2466">
        <v>4</v>
      </c>
      <c r="U2466">
        <v>3</v>
      </c>
      <c r="V2466" s="1">
        <v>44921</v>
      </c>
      <c r="W2466" t="s">
        <v>92</v>
      </c>
      <c r="X2466" t="s">
        <v>42</v>
      </c>
      <c r="Y2466" t="s">
        <v>73</v>
      </c>
      <c r="Z2466">
        <v>5</v>
      </c>
      <c r="AA2466">
        <v>346.93</v>
      </c>
      <c r="AB2466">
        <v>76</v>
      </c>
    </row>
    <row r="2467" spans="1:28" x14ac:dyDescent="0.25">
      <c r="A2467">
        <v>3002</v>
      </c>
      <c r="B2467" s="1">
        <v>44131</v>
      </c>
      <c r="C2467" t="s">
        <v>106</v>
      </c>
      <c r="D2467" t="s">
        <v>69</v>
      </c>
      <c r="E2467" t="s">
        <v>30</v>
      </c>
      <c r="F2467" t="s">
        <v>55</v>
      </c>
      <c r="G2467" t="s">
        <v>45</v>
      </c>
      <c r="H2467" t="s">
        <v>46</v>
      </c>
      <c r="I2467" t="s">
        <v>34</v>
      </c>
      <c r="J2467" t="s">
        <v>65</v>
      </c>
      <c r="K2467" s="1">
        <v>33374</v>
      </c>
      <c r="L2467" t="s">
        <v>36</v>
      </c>
      <c r="M2467" t="s">
        <v>37</v>
      </c>
      <c r="N2467" t="s">
        <v>38</v>
      </c>
      <c r="O2467" t="s">
        <v>39</v>
      </c>
      <c r="P2467" t="s">
        <v>40</v>
      </c>
      <c r="Q2467">
        <v>2</v>
      </c>
      <c r="R2467" s="1">
        <v>44814</v>
      </c>
      <c r="S2467">
        <v>3</v>
      </c>
      <c r="T2467">
        <v>3</v>
      </c>
      <c r="U2467">
        <v>3</v>
      </c>
      <c r="V2467" s="1">
        <v>44962</v>
      </c>
      <c r="W2467" t="s">
        <v>41</v>
      </c>
      <c r="X2467" t="s">
        <v>42</v>
      </c>
      <c r="Y2467" t="s">
        <v>73</v>
      </c>
      <c r="Z2467">
        <v>4</v>
      </c>
      <c r="AA2467">
        <v>247.81</v>
      </c>
      <c r="AB2467">
        <v>29</v>
      </c>
    </row>
    <row r="2468" spans="1:28" x14ac:dyDescent="0.25">
      <c r="A2468">
        <v>3003</v>
      </c>
      <c r="B2468" s="1">
        <v>44470</v>
      </c>
      <c r="C2468" t="s">
        <v>106</v>
      </c>
      <c r="D2468" t="s">
        <v>29</v>
      </c>
      <c r="E2468" t="s">
        <v>30</v>
      </c>
      <c r="F2468" t="s">
        <v>55</v>
      </c>
      <c r="G2468" t="s">
        <v>45</v>
      </c>
      <c r="H2468" t="s">
        <v>46</v>
      </c>
      <c r="I2468" t="s">
        <v>34</v>
      </c>
      <c r="J2468" t="s">
        <v>70</v>
      </c>
      <c r="K2468" s="1">
        <v>33116</v>
      </c>
      <c r="L2468" t="s">
        <v>36</v>
      </c>
      <c r="M2468" t="s">
        <v>37</v>
      </c>
      <c r="N2468" t="s">
        <v>60</v>
      </c>
      <c r="O2468" t="s">
        <v>61</v>
      </c>
      <c r="P2468" t="s">
        <v>40</v>
      </c>
      <c r="Q2468">
        <v>5</v>
      </c>
      <c r="R2468" s="1">
        <v>44943</v>
      </c>
      <c r="S2468">
        <v>4</v>
      </c>
      <c r="T2468">
        <v>3</v>
      </c>
      <c r="U2468">
        <v>5</v>
      </c>
      <c r="V2468" s="1">
        <v>44881</v>
      </c>
      <c r="W2468" t="s">
        <v>68</v>
      </c>
      <c r="X2468" t="s">
        <v>42</v>
      </c>
      <c r="Y2468" t="s">
        <v>73</v>
      </c>
      <c r="Z2468">
        <v>4</v>
      </c>
      <c r="AA2468">
        <v>144.84</v>
      </c>
      <c r="AB2468">
        <v>31</v>
      </c>
    </row>
    <row r="2469" spans="1:28" x14ac:dyDescent="0.25">
      <c r="A2469">
        <v>3004</v>
      </c>
      <c r="B2469" s="1">
        <v>43706</v>
      </c>
      <c r="C2469" t="s">
        <v>106</v>
      </c>
      <c r="D2469" t="s">
        <v>44</v>
      </c>
      <c r="E2469" t="s">
        <v>30</v>
      </c>
      <c r="F2469" t="s">
        <v>55</v>
      </c>
      <c r="G2469" t="s">
        <v>56</v>
      </c>
      <c r="H2469" t="s">
        <v>55</v>
      </c>
      <c r="I2469" t="s">
        <v>34</v>
      </c>
      <c r="J2469" t="s">
        <v>65</v>
      </c>
      <c r="K2469" s="1">
        <v>35088</v>
      </c>
      <c r="L2469" t="s">
        <v>36</v>
      </c>
      <c r="M2469" t="s">
        <v>37</v>
      </c>
      <c r="N2469" t="s">
        <v>84</v>
      </c>
      <c r="O2469" t="s">
        <v>77</v>
      </c>
      <c r="P2469" t="s">
        <v>40</v>
      </c>
      <c r="Q2469">
        <v>5</v>
      </c>
      <c r="R2469" s="1">
        <v>44855</v>
      </c>
      <c r="S2469">
        <v>4</v>
      </c>
      <c r="T2469">
        <v>3</v>
      </c>
      <c r="U2469">
        <v>4</v>
      </c>
      <c r="V2469" s="1">
        <v>44992</v>
      </c>
      <c r="W2469" t="s">
        <v>68</v>
      </c>
      <c r="X2469" t="s">
        <v>42</v>
      </c>
      <c r="Y2469" t="s">
        <v>52</v>
      </c>
      <c r="Z2469">
        <v>1</v>
      </c>
      <c r="AA2469">
        <v>183.63</v>
      </c>
      <c r="AB2469">
        <v>23</v>
      </c>
    </row>
    <row r="2470" spans="1:28" x14ac:dyDescent="0.25">
      <c r="A2470">
        <v>3005</v>
      </c>
      <c r="B2470" s="1">
        <v>44194</v>
      </c>
      <c r="C2470" t="s">
        <v>106</v>
      </c>
      <c r="D2470" t="s">
        <v>87</v>
      </c>
      <c r="E2470" t="s">
        <v>30</v>
      </c>
      <c r="F2470" t="s">
        <v>31</v>
      </c>
      <c r="G2470" t="s">
        <v>32</v>
      </c>
      <c r="H2470" t="s">
        <v>46</v>
      </c>
      <c r="I2470" t="s">
        <v>34</v>
      </c>
      <c r="J2470" t="s">
        <v>65</v>
      </c>
      <c r="K2470" s="1">
        <v>15726</v>
      </c>
      <c r="L2470" t="s">
        <v>36</v>
      </c>
      <c r="M2470" t="s">
        <v>37</v>
      </c>
      <c r="N2470" t="s">
        <v>49</v>
      </c>
      <c r="O2470" t="s">
        <v>39</v>
      </c>
      <c r="P2470" t="s">
        <v>40</v>
      </c>
      <c r="Q2470">
        <v>2</v>
      </c>
      <c r="R2470" s="1">
        <v>44944</v>
      </c>
      <c r="S2470">
        <v>4</v>
      </c>
      <c r="T2470">
        <v>5</v>
      </c>
      <c r="U2470">
        <v>1</v>
      </c>
      <c r="V2470" s="1">
        <v>45006</v>
      </c>
      <c r="W2470" t="s">
        <v>92</v>
      </c>
      <c r="X2470" t="s">
        <v>42</v>
      </c>
      <c r="Y2470" t="s">
        <v>73</v>
      </c>
      <c r="Z2470">
        <v>5</v>
      </c>
      <c r="AA2470">
        <v>997.4</v>
      </c>
      <c r="AB2470">
        <v>77</v>
      </c>
    </row>
    <row r="2471" spans="1:28" x14ac:dyDescent="0.25">
      <c r="A2471">
        <v>3006</v>
      </c>
      <c r="B2471" s="1">
        <v>44838</v>
      </c>
      <c r="C2471" t="s">
        <v>106</v>
      </c>
      <c r="D2471" t="s">
        <v>81</v>
      </c>
      <c r="E2471" t="s">
        <v>30</v>
      </c>
      <c r="F2471" t="s">
        <v>46</v>
      </c>
      <c r="G2471" t="s">
        <v>32</v>
      </c>
      <c r="H2471" t="s">
        <v>55</v>
      </c>
      <c r="I2471" t="s">
        <v>34</v>
      </c>
      <c r="J2471" t="s">
        <v>70</v>
      </c>
      <c r="K2471" s="1">
        <v>25045</v>
      </c>
      <c r="L2471" t="s">
        <v>36</v>
      </c>
      <c r="M2471" t="s">
        <v>37</v>
      </c>
      <c r="N2471" t="s">
        <v>84</v>
      </c>
      <c r="O2471" t="s">
        <v>61</v>
      </c>
      <c r="P2471" t="s">
        <v>40</v>
      </c>
      <c r="Q2471">
        <v>1</v>
      </c>
      <c r="R2471" s="1">
        <v>44985</v>
      </c>
      <c r="S2471">
        <v>3</v>
      </c>
      <c r="T2471">
        <v>5</v>
      </c>
      <c r="U2471">
        <v>2</v>
      </c>
      <c r="V2471" s="1">
        <v>45059</v>
      </c>
      <c r="W2471" t="s">
        <v>92</v>
      </c>
      <c r="X2471" t="s">
        <v>51</v>
      </c>
      <c r="Y2471" t="s">
        <v>73</v>
      </c>
      <c r="Z2471">
        <v>3</v>
      </c>
      <c r="AA2471">
        <v>415.18</v>
      </c>
      <c r="AB2471">
        <v>54</v>
      </c>
    </row>
    <row r="2472" spans="1:28" x14ac:dyDescent="0.25">
      <c r="A2472">
        <v>3007</v>
      </c>
      <c r="B2472" s="1">
        <v>43545</v>
      </c>
      <c r="C2472" t="s">
        <v>106</v>
      </c>
      <c r="D2472" t="s">
        <v>54</v>
      </c>
      <c r="E2472" t="s">
        <v>30</v>
      </c>
      <c r="F2472" t="s">
        <v>46</v>
      </c>
      <c r="G2472" t="s">
        <v>45</v>
      </c>
      <c r="H2472" t="s">
        <v>55</v>
      </c>
      <c r="I2472" t="s">
        <v>34</v>
      </c>
      <c r="J2472" t="s">
        <v>65</v>
      </c>
      <c r="K2472" s="1">
        <v>18184</v>
      </c>
      <c r="L2472" t="s">
        <v>36</v>
      </c>
      <c r="M2472" t="s">
        <v>37</v>
      </c>
      <c r="N2472" t="s">
        <v>72</v>
      </c>
      <c r="O2472" t="s">
        <v>67</v>
      </c>
      <c r="P2472" t="s">
        <v>40</v>
      </c>
      <c r="Q2472">
        <v>2</v>
      </c>
      <c r="R2472" s="1">
        <v>45061</v>
      </c>
      <c r="S2472">
        <v>2</v>
      </c>
      <c r="T2472">
        <v>5</v>
      </c>
      <c r="U2472">
        <v>3</v>
      </c>
      <c r="V2472" s="1">
        <v>45126</v>
      </c>
      <c r="W2472" t="s">
        <v>50</v>
      </c>
      <c r="X2472" t="s">
        <v>51</v>
      </c>
      <c r="Y2472" t="s">
        <v>52</v>
      </c>
      <c r="Z2472">
        <v>5</v>
      </c>
      <c r="AA2472">
        <v>147.35</v>
      </c>
      <c r="AB2472">
        <v>70</v>
      </c>
    </row>
    <row r="2473" spans="1:28" x14ac:dyDescent="0.25">
      <c r="A2473">
        <v>3008</v>
      </c>
      <c r="B2473" s="1">
        <v>43924</v>
      </c>
      <c r="C2473" t="s">
        <v>106</v>
      </c>
      <c r="D2473" t="s">
        <v>94</v>
      </c>
      <c r="E2473" t="s">
        <v>30</v>
      </c>
      <c r="F2473" t="s">
        <v>55</v>
      </c>
      <c r="G2473" t="s">
        <v>45</v>
      </c>
      <c r="H2473" t="s">
        <v>55</v>
      </c>
      <c r="I2473" t="s">
        <v>34</v>
      </c>
      <c r="J2473" t="s">
        <v>58</v>
      </c>
      <c r="K2473" s="1">
        <v>28190</v>
      </c>
      <c r="L2473" t="s">
        <v>36</v>
      </c>
      <c r="M2473" t="s">
        <v>37</v>
      </c>
      <c r="N2473" t="s">
        <v>72</v>
      </c>
      <c r="O2473" t="s">
        <v>39</v>
      </c>
      <c r="P2473" t="s">
        <v>40</v>
      </c>
      <c r="Q2473">
        <v>4</v>
      </c>
      <c r="R2473" s="1">
        <v>45025</v>
      </c>
      <c r="S2473">
        <v>2</v>
      </c>
      <c r="T2473">
        <v>1</v>
      </c>
      <c r="U2473">
        <v>4</v>
      </c>
      <c r="V2473" s="1">
        <v>45000</v>
      </c>
      <c r="W2473" t="s">
        <v>41</v>
      </c>
      <c r="X2473" t="s">
        <v>42</v>
      </c>
      <c r="Y2473" t="s">
        <v>52</v>
      </c>
      <c r="Z2473">
        <v>3</v>
      </c>
      <c r="AA2473">
        <v>967.08</v>
      </c>
      <c r="AB2473">
        <v>43</v>
      </c>
    </row>
    <row r="2474" spans="1:28" x14ac:dyDescent="0.25">
      <c r="A2474">
        <v>3009</v>
      </c>
      <c r="B2474" s="1">
        <v>43618</v>
      </c>
      <c r="C2474" t="s">
        <v>28</v>
      </c>
      <c r="D2474" t="s">
        <v>44</v>
      </c>
      <c r="E2474" t="s">
        <v>30</v>
      </c>
      <c r="F2474" t="s">
        <v>46</v>
      </c>
      <c r="G2474" t="s">
        <v>32</v>
      </c>
      <c r="H2474" t="s">
        <v>46</v>
      </c>
      <c r="I2474" t="s">
        <v>34</v>
      </c>
      <c r="J2474" t="s">
        <v>109</v>
      </c>
      <c r="K2474" s="1">
        <v>35551</v>
      </c>
      <c r="L2474" t="s">
        <v>36</v>
      </c>
      <c r="M2474" t="s">
        <v>48</v>
      </c>
      <c r="N2474" t="s">
        <v>38</v>
      </c>
      <c r="O2474" t="s">
        <v>67</v>
      </c>
      <c r="P2474" t="s">
        <v>40</v>
      </c>
      <c r="Q2474">
        <v>2</v>
      </c>
      <c r="R2474" s="1">
        <v>44861</v>
      </c>
      <c r="S2474">
        <v>1</v>
      </c>
      <c r="T2474">
        <v>2</v>
      </c>
      <c r="U2474">
        <v>4</v>
      </c>
      <c r="V2474" s="1">
        <v>44885</v>
      </c>
      <c r="W2474" t="s">
        <v>41</v>
      </c>
      <c r="X2474" t="s">
        <v>42</v>
      </c>
      <c r="Y2474" t="s">
        <v>52</v>
      </c>
      <c r="Z2474">
        <v>4</v>
      </c>
      <c r="AA2474">
        <v>637.86</v>
      </c>
      <c r="AB2474">
        <v>22</v>
      </c>
    </row>
    <row r="2475" spans="1:28" x14ac:dyDescent="0.25">
      <c r="A2475">
        <v>3013</v>
      </c>
      <c r="B2475" s="1">
        <v>43603</v>
      </c>
      <c r="C2475" t="s">
        <v>28</v>
      </c>
      <c r="D2475" t="s">
        <v>29</v>
      </c>
      <c r="E2475" t="s">
        <v>30</v>
      </c>
      <c r="F2475" t="s">
        <v>55</v>
      </c>
      <c r="G2475" t="s">
        <v>32</v>
      </c>
      <c r="H2475" t="s">
        <v>55</v>
      </c>
      <c r="I2475" t="s">
        <v>34</v>
      </c>
      <c r="J2475" t="s">
        <v>89</v>
      </c>
      <c r="K2475" s="1">
        <v>30035</v>
      </c>
      <c r="L2475" t="s">
        <v>36</v>
      </c>
      <c r="M2475" t="s">
        <v>37</v>
      </c>
      <c r="N2475" t="s">
        <v>84</v>
      </c>
      <c r="O2475" t="s">
        <v>39</v>
      </c>
      <c r="P2475" t="s">
        <v>107</v>
      </c>
      <c r="Q2475">
        <v>1</v>
      </c>
      <c r="R2475" s="1">
        <v>45120</v>
      </c>
      <c r="S2475">
        <v>5</v>
      </c>
      <c r="T2475">
        <v>2</v>
      </c>
      <c r="U2475">
        <v>4</v>
      </c>
      <c r="V2475" s="1">
        <v>45069</v>
      </c>
      <c r="W2475" t="s">
        <v>41</v>
      </c>
      <c r="X2475" t="s">
        <v>42</v>
      </c>
      <c r="Y2475" t="s">
        <v>52</v>
      </c>
      <c r="Z2475">
        <v>4</v>
      </c>
      <c r="AA2475">
        <v>776.3</v>
      </c>
      <c r="AB2475">
        <v>37</v>
      </c>
    </row>
    <row r="2476" spans="1:28" x14ac:dyDescent="0.25">
      <c r="A2476">
        <v>3014</v>
      </c>
      <c r="B2476" s="1">
        <v>44888</v>
      </c>
      <c r="C2476" t="s">
        <v>28</v>
      </c>
      <c r="D2476" t="s">
        <v>44</v>
      </c>
      <c r="E2476" t="s">
        <v>30</v>
      </c>
      <c r="F2476" t="s">
        <v>31</v>
      </c>
      <c r="G2476" t="s">
        <v>56</v>
      </c>
      <c r="H2476" t="s">
        <v>33</v>
      </c>
      <c r="I2476" t="s">
        <v>34</v>
      </c>
      <c r="J2476" t="s">
        <v>70</v>
      </c>
      <c r="K2476" s="1">
        <v>24670</v>
      </c>
      <c r="L2476" t="s">
        <v>36</v>
      </c>
      <c r="M2476" t="s">
        <v>48</v>
      </c>
      <c r="N2476" t="s">
        <v>49</v>
      </c>
      <c r="O2476" t="s">
        <v>61</v>
      </c>
      <c r="P2476" t="s">
        <v>107</v>
      </c>
      <c r="Q2476">
        <v>2</v>
      </c>
      <c r="R2476" s="1">
        <v>45004</v>
      </c>
      <c r="S2476">
        <v>3</v>
      </c>
      <c r="T2476">
        <v>4</v>
      </c>
      <c r="U2476">
        <v>2</v>
      </c>
      <c r="V2476" s="1">
        <v>44958</v>
      </c>
      <c r="W2476" t="s">
        <v>41</v>
      </c>
      <c r="X2476" t="s">
        <v>42</v>
      </c>
      <c r="Y2476" t="s">
        <v>63</v>
      </c>
      <c r="Z2476">
        <v>3</v>
      </c>
      <c r="AA2476">
        <v>326.37</v>
      </c>
      <c r="AB2476">
        <v>55</v>
      </c>
    </row>
    <row r="2477" spans="1:28" x14ac:dyDescent="0.25">
      <c r="A2477">
        <v>3015</v>
      </c>
      <c r="B2477" s="1">
        <v>44167</v>
      </c>
      <c r="C2477" t="s">
        <v>28</v>
      </c>
      <c r="D2477" t="s">
        <v>87</v>
      </c>
      <c r="E2477" t="s">
        <v>30</v>
      </c>
      <c r="F2477" t="s">
        <v>46</v>
      </c>
      <c r="G2477" t="s">
        <v>32</v>
      </c>
      <c r="H2477" t="s">
        <v>46</v>
      </c>
      <c r="I2477" t="s">
        <v>34</v>
      </c>
      <c r="J2477" t="s">
        <v>58</v>
      </c>
      <c r="K2477" s="1">
        <v>27925</v>
      </c>
      <c r="L2477" t="s">
        <v>36</v>
      </c>
      <c r="M2477" t="s">
        <v>48</v>
      </c>
      <c r="N2477" t="s">
        <v>49</v>
      </c>
      <c r="O2477" t="s">
        <v>61</v>
      </c>
      <c r="P2477" t="s">
        <v>107</v>
      </c>
      <c r="Q2477">
        <v>2</v>
      </c>
      <c r="R2477" s="1">
        <v>44899</v>
      </c>
      <c r="S2477">
        <v>5</v>
      </c>
      <c r="T2477">
        <v>5</v>
      </c>
      <c r="U2477">
        <v>5</v>
      </c>
      <c r="V2477" s="1">
        <v>44883</v>
      </c>
      <c r="W2477" t="s">
        <v>50</v>
      </c>
      <c r="X2477" t="s">
        <v>51</v>
      </c>
      <c r="Y2477" t="s">
        <v>63</v>
      </c>
      <c r="Z2477">
        <v>1</v>
      </c>
      <c r="AA2477">
        <v>108.95</v>
      </c>
      <c r="AB2477">
        <v>44</v>
      </c>
    </row>
    <row r="2478" spans="1:28" x14ac:dyDescent="0.25">
      <c r="A2478">
        <v>3016</v>
      </c>
      <c r="B2478" s="1">
        <v>44566</v>
      </c>
      <c r="C2478" t="s">
        <v>28</v>
      </c>
      <c r="D2478" t="s">
        <v>81</v>
      </c>
      <c r="E2478" t="s">
        <v>30</v>
      </c>
      <c r="F2478" t="s">
        <v>46</v>
      </c>
      <c r="G2478" t="s">
        <v>45</v>
      </c>
      <c r="H2478" t="s">
        <v>46</v>
      </c>
      <c r="I2478" t="s">
        <v>34</v>
      </c>
      <c r="J2478" t="s">
        <v>35</v>
      </c>
      <c r="K2478" s="1">
        <v>36709</v>
      </c>
      <c r="L2478" t="s">
        <v>36</v>
      </c>
      <c r="M2478" t="s">
        <v>48</v>
      </c>
      <c r="N2478" t="s">
        <v>72</v>
      </c>
      <c r="O2478" t="s">
        <v>39</v>
      </c>
      <c r="P2478" t="s">
        <v>107</v>
      </c>
      <c r="Q2478">
        <v>4</v>
      </c>
      <c r="R2478" s="1">
        <v>44894</v>
      </c>
      <c r="S2478">
        <v>3</v>
      </c>
      <c r="T2478">
        <v>1</v>
      </c>
      <c r="U2478">
        <v>2</v>
      </c>
      <c r="V2478" s="1">
        <v>44952</v>
      </c>
      <c r="W2478" t="s">
        <v>92</v>
      </c>
      <c r="X2478" t="s">
        <v>42</v>
      </c>
      <c r="Y2478" t="s">
        <v>63</v>
      </c>
      <c r="Z2478">
        <v>4</v>
      </c>
      <c r="AA2478">
        <v>550.9</v>
      </c>
      <c r="AB2478">
        <v>22</v>
      </c>
    </row>
    <row r="2479" spans="1:28" x14ac:dyDescent="0.25">
      <c r="A2479">
        <v>3017</v>
      </c>
      <c r="B2479" s="1">
        <v>45032</v>
      </c>
      <c r="C2479" t="s">
        <v>28</v>
      </c>
      <c r="D2479" t="s">
        <v>54</v>
      </c>
      <c r="E2479" t="s">
        <v>30</v>
      </c>
      <c r="F2479" t="s">
        <v>55</v>
      </c>
      <c r="G2479" t="s">
        <v>56</v>
      </c>
      <c r="H2479" t="s">
        <v>55</v>
      </c>
      <c r="I2479" t="s">
        <v>34</v>
      </c>
      <c r="J2479" t="s">
        <v>70</v>
      </c>
      <c r="K2479" s="1">
        <v>34680</v>
      </c>
      <c r="L2479" t="s">
        <v>36</v>
      </c>
      <c r="M2479" t="s">
        <v>37</v>
      </c>
      <c r="N2479" t="s">
        <v>60</v>
      </c>
      <c r="O2479" t="s">
        <v>77</v>
      </c>
      <c r="P2479" t="s">
        <v>107</v>
      </c>
      <c r="Q2479">
        <v>5</v>
      </c>
      <c r="R2479" s="1">
        <v>44832</v>
      </c>
      <c r="S2479">
        <v>3</v>
      </c>
      <c r="T2479">
        <v>5</v>
      </c>
      <c r="U2479">
        <v>3</v>
      </c>
      <c r="V2479" s="1">
        <v>44792</v>
      </c>
      <c r="W2479" t="s">
        <v>68</v>
      </c>
      <c r="X2479" t="s">
        <v>42</v>
      </c>
      <c r="Y2479" t="s">
        <v>52</v>
      </c>
      <c r="Z2479">
        <v>4</v>
      </c>
      <c r="AA2479">
        <v>795.89</v>
      </c>
      <c r="AB2479">
        <v>29</v>
      </c>
    </row>
    <row r="2480" spans="1:28" x14ac:dyDescent="0.25">
      <c r="A2480">
        <v>3018</v>
      </c>
      <c r="B2480" s="1">
        <v>44114</v>
      </c>
      <c r="C2480" t="s">
        <v>28</v>
      </c>
      <c r="D2480" t="s">
        <v>94</v>
      </c>
      <c r="E2480" t="s">
        <v>30</v>
      </c>
      <c r="F2480" t="s">
        <v>31</v>
      </c>
      <c r="G2480" t="s">
        <v>32</v>
      </c>
      <c r="H2480" t="s">
        <v>46</v>
      </c>
      <c r="I2480" t="s">
        <v>34</v>
      </c>
      <c r="J2480" t="s">
        <v>96</v>
      </c>
      <c r="K2480" s="1">
        <v>27193</v>
      </c>
      <c r="L2480" t="s">
        <v>36</v>
      </c>
      <c r="M2480" t="s">
        <v>37</v>
      </c>
      <c r="N2480" t="s">
        <v>72</v>
      </c>
      <c r="O2480" t="s">
        <v>39</v>
      </c>
      <c r="P2480" t="s">
        <v>107</v>
      </c>
      <c r="Q2480">
        <v>2</v>
      </c>
      <c r="R2480" s="1">
        <v>44817</v>
      </c>
      <c r="S2480">
        <v>1</v>
      </c>
      <c r="T2480">
        <v>1</v>
      </c>
      <c r="U2480">
        <v>4</v>
      </c>
      <c r="V2480" s="1">
        <v>45018</v>
      </c>
      <c r="W2480" t="s">
        <v>92</v>
      </c>
      <c r="X2480" t="s">
        <v>51</v>
      </c>
      <c r="Y2480" t="s">
        <v>73</v>
      </c>
      <c r="Z2480">
        <v>1</v>
      </c>
      <c r="AA2480">
        <v>980.49</v>
      </c>
      <c r="AB2480">
        <v>46</v>
      </c>
    </row>
    <row r="2481" spans="1:28" x14ac:dyDescent="0.25">
      <c r="A2481">
        <v>3019</v>
      </c>
      <c r="B2481" s="1">
        <v>44666</v>
      </c>
      <c r="C2481" t="s">
        <v>28</v>
      </c>
      <c r="D2481" t="s">
        <v>85</v>
      </c>
      <c r="E2481" t="s">
        <v>30</v>
      </c>
      <c r="F2481" t="s">
        <v>31</v>
      </c>
      <c r="G2481" t="s">
        <v>56</v>
      </c>
      <c r="H2481" t="s">
        <v>55</v>
      </c>
      <c r="I2481" t="s">
        <v>34</v>
      </c>
      <c r="J2481" t="s">
        <v>35</v>
      </c>
      <c r="K2481" s="1">
        <v>29119</v>
      </c>
      <c r="L2481" t="s">
        <v>36</v>
      </c>
      <c r="M2481" t="s">
        <v>37</v>
      </c>
      <c r="N2481" t="s">
        <v>84</v>
      </c>
      <c r="O2481" t="s">
        <v>67</v>
      </c>
      <c r="P2481" t="s">
        <v>107</v>
      </c>
      <c r="Q2481">
        <v>2</v>
      </c>
      <c r="R2481" s="1">
        <v>44815</v>
      </c>
      <c r="S2481">
        <v>3</v>
      </c>
      <c r="T2481">
        <v>4</v>
      </c>
      <c r="U2481">
        <v>2</v>
      </c>
      <c r="V2481" s="1">
        <v>44883</v>
      </c>
      <c r="W2481" t="s">
        <v>68</v>
      </c>
      <c r="X2481" t="s">
        <v>51</v>
      </c>
      <c r="Y2481" t="s">
        <v>43</v>
      </c>
      <c r="Z2481">
        <v>1</v>
      </c>
      <c r="AA2481">
        <v>155.46</v>
      </c>
      <c r="AB2481">
        <v>43</v>
      </c>
    </row>
    <row r="2482" spans="1:28" x14ac:dyDescent="0.25">
      <c r="A2482">
        <v>3020</v>
      </c>
      <c r="B2482" s="1">
        <v>45132</v>
      </c>
      <c r="C2482" t="s">
        <v>28</v>
      </c>
      <c r="D2482" t="s">
        <v>64</v>
      </c>
      <c r="E2482" t="s">
        <v>30</v>
      </c>
      <c r="F2482" t="s">
        <v>46</v>
      </c>
      <c r="G2482" t="s">
        <v>32</v>
      </c>
      <c r="H2482" t="s">
        <v>46</v>
      </c>
      <c r="I2482" t="s">
        <v>34</v>
      </c>
      <c r="J2482" t="s">
        <v>65</v>
      </c>
      <c r="K2482" s="1">
        <v>16078</v>
      </c>
      <c r="L2482" t="s">
        <v>36</v>
      </c>
      <c r="M2482" t="s">
        <v>48</v>
      </c>
      <c r="N2482" t="s">
        <v>72</v>
      </c>
      <c r="O2482" t="s">
        <v>39</v>
      </c>
      <c r="P2482" t="s">
        <v>107</v>
      </c>
      <c r="Q2482">
        <v>2</v>
      </c>
      <c r="R2482" s="1">
        <v>45135</v>
      </c>
      <c r="S2482">
        <v>2</v>
      </c>
      <c r="T2482">
        <v>5</v>
      </c>
      <c r="U2482">
        <v>1</v>
      </c>
      <c r="V2482" s="1">
        <v>45096</v>
      </c>
      <c r="W2482" t="s">
        <v>62</v>
      </c>
      <c r="X2482" t="s">
        <v>51</v>
      </c>
      <c r="Y2482" t="s">
        <v>63</v>
      </c>
      <c r="Z2482">
        <v>2</v>
      </c>
      <c r="AA2482">
        <v>367.74</v>
      </c>
      <c r="AB2482">
        <v>79</v>
      </c>
    </row>
    <row r="2483" spans="1:28" x14ac:dyDescent="0.25">
      <c r="A2483">
        <v>3021</v>
      </c>
      <c r="B2483" s="1">
        <v>44074</v>
      </c>
      <c r="C2483" t="s">
        <v>28</v>
      </c>
      <c r="D2483" t="s">
        <v>74</v>
      </c>
      <c r="E2483" t="s">
        <v>30</v>
      </c>
      <c r="F2483" t="s">
        <v>31</v>
      </c>
      <c r="G2483" t="s">
        <v>45</v>
      </c>
      <c r="H2483" t="s">
        <v>33</v>
      </c>
      <c r="I2483" t="s">
        <v>34</v>
      </c>
      <c r="J2483" t="s">
        <v>101</v>
      </c>
      <c r="K2483" s="1">
        <v>31911</v>
      </c>
      <c r="L2483" t="s">
        <v>36</v>
      </c>
      <c r="M2483" t="s">
        <v>48</v>
      </c>
      <c r="N2483" t="s">
        <v>60</v>
      </c>
      <c r="O2483" t="s">
        <v>61</v>
      </c>
      <c r="P2483" t="s">
        <v>107</v>
      </c>
      <c r="Q2483">
        <v>2</v>
      </c>
      <c r="R2483" s="1">
        <v>44853</v>
      </c>
      <c r="S2483">
        <v>5</v>
      </c>
      <c r="T2483">
        <v>3</v>
      </c>
      <c r="U2483">
        <v>4</v>
      </c>
      <c r="V2483" s="1">
        <v>45142</v>
      </c>
      <c r="W2483" t="s">
        <v>50</v>
      </c>
      <c r="X2483" t="s">
        <v>51</v>
      </c>
      <c r="Y2483" t="s">
        <v>73</v>
      </c>
      <c r="Z2483">
        <v>3</v>
      </c>
      <c r="AA2483">
        <v>115.55</v>
      </c>
      <c r="AB2483">
        <v>33</v>
      </c>
    </row>
    <row r="2484" spans="1:28" x14ac:dyDescent="0.25">
      <c r="A2484">
        <v>3022</v>
      </c>
      <c r="B2484" s="1">
        <v>43383</v>
      </c>
      <c r="C2484" t="s">
        <v>28</v>
      </c>
      <c r="D2484" t="s">
        <v>69</v>
      </c>
      <c r="E2484" t="s">
        <v>30</v>
      </c>
      <c r="F2484" t="s">
        <v>55</v>
      </c>
      <c r="G2484" t="s">
        <v>32</v>
      </c>
      <c r="H2484" t="s">
        <v>55</v>
      </c>
      <c r="I2484" t="s">
        <v>34</v>
      </c>
      <c r="J2484" t="s">
        <v>89</v>
      </c>
      <c r="K2484" s="1">
        <v>27957</v>
      </c>
      <c r="L2484" t="s">
        <v>36</v>
      </c>
      <c r="M2484" t="s">
        <v>48</v>
      </c>
      <c r="N2484" t="s">
        <v>60</v>
      </c>
      <c r="O2484" t="s">
        <v>67</v>
      </c>
      <c r="P2484" t="s">
        <v>107</v>
      </c>
      <c r="Q2484">
        <v>1</v>
      </c>
      <c r="R2484" s="1">
        <v>44962</v>
      </c>
      <c r="S2484">
        <v>2</v>
      </c>
      <c r="T2484">
        <v>2</v>
      </c>
      <c r="U2484">
        <v>3</v>
      </c>
      <c r="V2484" s="1">
        <v>44910</v>
      </c>
      <c r="W2484" t="s">
        <v>92</v>
      </c>
      <c r="X2484" t="s">
        <v>51</v>
      </c>
      <c r="Y2484" t="s">
        <v>63</v>
      </c>
      <c r="Z2484">
        <v>3</v>
      </c>
      <c r="AA2484">
        <v>848.52</v>
      </c>
      <c r="AB2484">
        <v>42</v>
      </c>
    </row>
    <row r="2485" spans="1:28" x14ac:dyDescent="0.25">
      <c r="A2485">
        <v>3023</v>
      </c>
      <c r="B2485" s="1">
        <v>43480</v>
      </c>
      <c r="C2485" t="s">
        <v>106</v>
      </c>
      <c r="D2485" t="s">
        <v>64</v>
      </c>
      <c r="E2485" t="s">
        <v>108</v>
      </c>
      <c r="F2485" t="s">
        <v>31</v>
      </c>
      <c r="G2485" t="s">
        <v>56</v>
      </c>
      <c r="H2485" t="s">
        <v>46</v>
      </c>
      <c r="I2485" t="s">
        <v>34</v>
      </c>
      <c r="J2485" t="s">
        <v>65</v>
      </c>
      <c r="K2485" s="1">
        <v>21215</v>
      </c>
      <c r="L2485" t="s">
        <v>36</v>
      </c>
      <c r="M2485" t="s">
        <v>37</v>
      </c>
      <c r="N2485" t="s">
        <v>72</v>
      </c>
      <c r="O2485" t="s">
        <v>39</v>
      </c>
      <c r="P2485" t="s">
        <v>107</v>
      </c>
      <c r="Q2485">
        <v>2</v>
      </c>
      <c r="R2485" s="1">
        <v>44823</v>
      </c>
      <c r="S2485">
        <v>3</v>
      </c>
      <c r="T2485">
        <v>5</v>
      </c>
      <c r="U2485">
        <v>3</v>
      </c>
      <c r="V2485" s="1">
        <v>45050</v>
      </c>
      <c r="W2485" t="s">
        <v>62</v>
      </c>
      <c r="X2485" t="s">
        <v>42</v>
      </c>
      <c r="Y2485" t="s">
        <v>73</v>
      </c>
      <c r="Z2485">
        <v>5</v>
      </c>
      <c r="AA2485">
        <v>321.61</v>
      </c>
      <c r="AB2485">
        <v>61</v>
      </c>
    </row>
    <row r="2486" spans="1:28" x14ac:dyDescent="0.25">
      <c r="A2486">
        <v>3024</v>
      </c>
      <c r="B2486" s="1">
        <v>44556</v>
      </c>
      <c r="C2486" t="s">
        <v>106</v>
      </c>
      <c r="D2486" t="s">
        <v>69</v>
      </c>
      <c r="E2486" t="s">
        <v>30</v>
      </c>
      <c r="F2486" t="s">
        <v>31</v>
      </c>
      <c r="G2486" t="s">
        <v>45</v>
      </c>
      <c r="H2486" t="s">
        <v>55</v>
      </c>
      <c r="I2486" t="s">
        <v>34</v>
      </c>
      <c r="J2486" t="s">
        <v>96</v>
      </c>
      <c r="K2486" s="1">
        <v>22733</v>
      </c>
      <c r="L2486" t="s">
        <v>36</v>
      </c>
      <c r="M2486" t="s">
        <v>37</v>
      </c>
      <c r="N2486" t="s">
        <v>49</v>
      </c>
      <c r="O2486" t="s">
        <v>39</v>
      </c>
      <c r="P2486" t="s">
        <v>40</v>
      </c>
      <c r="Q2486">
        <v>2</v>
      </c>
      <c r="R2486" s="1">
        <v>44990</v>
      </c>
      <c r="S2486">
        <v>4</v>
      </c>
      <c r="T2486">
        <v>5</v>
      </c>
      <c r="U2486">
        <v>5</v>
      </c>
      <c r="V2486" s="1">
        <v>44916</v>
      </c>
      <c r="W2486" t="s">
        <v>68</v>
      </c>
      <c r="X2486" t="s">
        <v>51</v>
      </c>
      <c r="Y2486" t="s">
        <v>73</v>
      </c>
      <c r="Z2486">
        <v>4</v>
      </c>
      <c r="AA2486">
        <v>957.12</v>
      </c>
      <c r="AB2486">
        <v>59</v>
      </c>
    </row>
    <row r="2487" spans="1:28" x14ac:dyDescent="0.25">
      <c r="A2487">
        <v>3025</v>
      </c>
      <c r="B2487" s="1">
        <v>44704</v>
      </c>
      <c r="C2487" t="s">
        <v>106</v>
      </c>
      <c r="D2487" t="s">
        <v>29</v>
      </c>
      <c r="E2487" t="s">
        <v>30</v>
      </c>
      <c r="F2487" t="s">
        <v>31</v>
      </c>
      <c r="G2487" t="s">
        <v>32</v>
      </c>
      <c r="H2487" t="s">
        <v>33</v>
      </c>
      <c r="I2487" t="s">
        <v>34</v>
      </c>
      <c r="J2487" t="s">
        <v>96</v>
      </c>
      <c r="K2487" s="1">
        <v>36248</v>
      </c>
      <c r="L2487" t="s">
        <v>36</v>
      </c>
      <c r="M2487" t="s">
        <v>37</v>
      </c>
      <c r="N2487" t="s">
        <v>72</v>
      </c>
      <c r="O2487" t="s">
        <v>67</v>
      </c>
      <c r="P2487" t="s">
        <v>40</v>
      </c>
      <c r="Q2487">
        <v>1</v>
      </c>
      <c r="R2487" s="1">
        <v>44951</v>
      </c>
      <c r="S2487">
        <v>3</v>
      </c>
      <c r="T2487">
        <v>4</v>
      </c>
      <c r="U2487">
        <v>5</v>
      </c>
      <c r="V2487" s="1">
        <v>44800</v>
      </c>
      <c r="W2487" t="s">
        <v>92</v>
      </c>
      <c r="X2487" t="s">
        <v>51</v>
      </c>
      <c r="Y2487" t="s">
        <v>52</v>
      </c>
      <c r="Z2487">
        <v>3</v>
      </c>
      <c r="AA2487">
        <v>177.63</v>
      </c>
      <c r="AB2487">
        <v>23</v>
      </c>
    </row>
    <row r="2488" spans="1:28" x14ac:dyDescent="0.25">
      <c r="A2488">
        <v>3026</v>
      </c>
      <c r="B2488" s="1">
        <v>44796</v>
      </c>
      <c r="C2488" t="s">
        <v>106</v>
      </c>
      <c r="D2488" t="s">
        <v>44</v>
      </c>
      <c r="E2488" t="s">
        <v>30</v>
      </c>
      <c r="F2488" t="s">
        <v>31</v>
      </c>
      <c r="G2488" t="s">
        <v>32</v>
      </c>
      <c r="H2488" t="s">
        <v>46</v>
      </c>
      <c r="I2488" t="s">
        <v>34</v>
      </c>
      <c r="J2488" t="s">
        <v>96</v>
      </c>
      <c r="K2488" s="1">
        <v>15923</v>
      </c>
      <c r="L2488" t="s">
        <v>36</v>
      </c>
      <c r="M2488" t="s">
        <v>37</v>
      </c>
      <c r="N2488" t="s">
        <v>84</v>
      </c>
      <c r="O2488" t="s">
        <v>77</v>
      </c>
      <c r="P2488" t="s">
        <v>40</v>
      </c>
      <c r="Q2488">
        <v>2</v>
      </c>
      <c r="R2488" s="1">
        <v>44851</v>
      </c>
      <c r="S2488">
        <v>3</v>
      </c>
      <c r="T2488">
        <v>2</v>
      </c>
      <c r="U2488">
        <v>4</v>
      </c>
      <c r="V2488" s="1">
        <v>44867</v>
      </c>
      <c r="W2488" t="s">
        <v>50</v>
      </c>
      <c r="X2488" t="s">
        <v>51</v>
      </c>
      <c r="Y2488" t="s">
        <v>73</v>
      </c>
      <c r="Z2488">
        <v>3</v>
      </c>
      <c r="AA2488">
        <v>864.03</v>
      </c>
      <c r="AB2488">
        <v>79</v>
      </c>
    </row>
    <row r="2489" spans="1:28" x14ac:dyDescent="0.25">
      <c r="A2489">
        <v>3027</v>
      </c>
      <c r="B2489" s="1">
        <v>45073</v>
      </c>
      <c r="C2489" t="s">
        <v>106</v>
      </c>
      <c r="D2489" t="s">
        <v>87</v>
      </c>
      <c r="E2489" t="s">
        <v>30</v>
      </c>
      <c r="F2489" t="s">
        <v>46</v>
      </c>
      <c r="G2489" t="s">
        <v>45</v>
      </c>
      <c r="H2489" t="s">
        <v>55</v>
      </c>
      <c r="I2489" t="s">
        <v>34</v>
      </c>
      <c r="J2489" t="s">
        <v>75</v>
      </c>
      <c r="K2489" s="1">
        <v>15834</v>
      </c>
      <c r="L2489" t="s">
        <v>36</v>
      </c>
      <c r="M2489" t="s">
        <v>37</v>
      </c>
      <c r="N2489" t="s">
        <v>38</v>
      </c>
      <c r="O2489" t="s">
        <v>61</v>
      </c>
      <c r="P2489" t="s">
        <v>40</v>
      </c>
      <c r="Q2489">
        <v>5</v>
      </c>
      <c r="R2489" s="1">
        <v>44974</v>
      </c>
      <c r="S2489">
        <v>3</v>
      </c>
      <c r="T2489">
        <v>2</v>
      </c>
      <c r="U2489">
        <v>4</v>
      </c>
      <c r="V2489" s="1">
        <v>45112</v>
      </c>
      <c r="W2489" t="s">
        <v>92</v>
      </c>
      <c r="X2489" t="s">
        <v>51</v>
      </c>
      <c r="Y2489" t="s">
        <v>52</v>
      </c>
      <c r="Z2489">
        <v>4</v>
      </c>
      <c r="AA2489">
        <v>707.06</v>
      </c>
      <c r="AB2489">
        <v>80</v>
      </c>
    </row>
    <row r="2490" spans="1:28" x14ac:dyDescent="0.25">
      <c r="A2490">
        <v>3028</v>
      </c>
      <c r="B2490" s="1">
        <v>43322</v>
      </c>
      <c r="C2490" t="s">
        <v>106</v>
      </c>
      <c r="D2490" t="s">
        <v>81</v>
      </c>
      <c r="E2490" t="s">
        <v>108</v>
      </c>
      <c r="F2490" t="s">
        <v>31</v>
      </c>
      <c r="G2490" t="s">
        <v>56</v>
      </c>
      <c r="H2490" t="s">
        <v>33</v>
      </c>
      <c r="I2490" t="s">
        <v>34</v>
      </c>
      <c r="J2490" t="s">
        <v>79</v>
      </c>
      <c r="K2490" s="1">
        <v>36648</v>
      </c>
      <c r="L2490" t="s">
        <v>36</v>
      </c>
      <c r="M2490" t="s">
        <v>37</v>
      </c>
      <c r="N2490" t="s">
        <v>84</v>
      </c>
      <c r="O2490" t="s">
        <v>67</v>
      </c>
      <c r="P2490" t="s">
        <v>40</v>
      </c>
      <c r="Q2490">
        <v>2</v>
      </c>
      <c r="R2490" s="1">
        <v>45017</v>
      </c>
      <c r="S2490">
        <v>5</v>
      </c>
      <c r="T2490">
        <v>4</v>
      </c>
      <c r="U2490">
        <v>1</v>
      </c>
      <c r="V2490" s="1">
        <v>44854</v>
      </c>
      <c r="W2490" t="s">
        <v>92</v>
      </c>
      <c r="X2490" t="s">
        <v>42</v>
      </c>
      <c r="Y2490" t="s">
        <v>63</v>
      </c>
      <c r="Z2490">
        <v>4</v>
      </c>
      <c r="AA2490">
        <v>690.29</v>
      </c>
      <c r="AB2490">
        <v>18</v>
      </c>
    </row>
    <row r="2491" spans="1:28" x14ac:dyDescent="0.25">
      <c r="A2491">
        <v>3029</v>
      </c>
      <c r="B2491" s="1">
        <v>44493</v>
      </c>
      <c r="C2491" t="s">
        <v>106</v>
      </c>
      <c r="D2491" t="s">
        <v>54</v>
      </c>
      <c r="E2491" t="s">
        <v>30</v>
      </c>
      <c r="F2491" t="s">
        <v>31</v>
      </c>
      <c r="G2491" t="s">
        <v>32</v>
      </c>
      <c r="H2491" t="s">
        <v>55</v>
      </c>
      <c r="I2491" t="s">
        <v>34</v>
      </c>
      <c r="J2491" t="s">
        <v>35</v>
      </c>
      <c r="K2491" s="1">
        <v>21715</v>
      </c>
      <c r="L2491" t="s">
        <v>36</v>
      </c>
      <c r="M2491" t="s">
        <v>37</v>
      </c>
      <c r="N2491" t="s">
        <v>84</v>
      </c>
      <c r="O2491" t="s">
        <v>39</v>
      </c>
      <c r="P2491" t="s">
        <v>40</v>
      </c>
      <c r="Q2491">
        <v>4</v>
      </c>
      <c r="R2491" s="1">
        <v>44965</v>
      </c>
      <c r="S2491">
        <v>1</v>
      </c>
      <c r="T2491">
        <v>1</v>
      </c>
      <c r="U2491">
        <v>3</v>
      </c>
      <c r="V2491" s="1">
        <v>45110</v>
      </c>
      <c r="W2491" t="s">
        <v>62</v>
      </c>
      <c r="X2491" t="s">
        <v>51</v>
      </c>
      <c r="Y2491" t="s">
        <v>52</v>
      </c>
      <c r="Z2491">
        <v>1</v>
      </c>
      <c r="AA2491">
        <v>721.83</v>
      </c>
      <c r="AB2491">
        <v>62</v>
      </c>
    </row>
    <row r="2492" spans="1:28" x14ac:dyDescent="0.25">
      <c r="A2492">
        <v>3030</v>
      </c>
      <c r="B2492" s="1">
        <v>44747</v>
      </c>
      <c r="C2492" t="s">
        <v>106</v>
      </c>
      <c r="D2492" t="s">
        <v>94</v>
      </c>
      <c r="E2492" t="s">
        <v>30</v>
      </c>
      <c r="F2492" t="s">
        <v>55</v>
      </c>
      <c r="G2492" t="s">
        <v>32</v>
      </c>
      <c r="H2492" t="s">
        <v>46</v>
      </c>
      <c r="I2492" t="s">
        <v>34</v>
      </c>
      <c r="J2492" t="s">
        <v>101</v>
      </c>
      <c r="K2492" s="1">
        <v>19581</v>
      </c>
      <c r="L2492" t="s">
        <v>36</v>
      </c>
      <c r="M2492" t="s">
        <v>37</v>
      </c>
      <c r="N2492" t="s">
        <v>38</v>
      </c>
      <c r="O2492" t="s">
        <v>61</v>
      </c>
      <c r="P2492" t="s">
        <v>40</v>
      </c>
      <c r="Q2492">
        <v>1</v>
      </c>
      <c r="R2492" s="1">
        <v>44900</v>
      </c>
      <c r="S2492">
        <v>2</v>
      </c>
      <c r="T2492">
        <v>2</v>
      </c>
      <c r="U2492">
        <v>5</v>
      </c>
      <c r="V2492" s="1">
        <v>44919</v>
      </c>
      <c r="W2492" t="s">
        <v>68</v>
      </c>
      <c r="X2492" t="s">
        <v>42</v>
      </c>
      <c r="Y2492" t="s">
        <v>73</v>
      </c>
      <c r="Z2492">
        <v>2</v>
      </c>
      <c r="AA2492">
        <v>287.33999999999997</v>
      </c>
      <c r="AB2492">
        <v>69</v>
      </c>
    </row>
    <row r="2493" spans="1:28" x14ac:dyDescent="0.25">
      <c r="A2493">
        <v>3031</v>
      </c>
      <c r="B2493" s="1">
        <v>44583</v>
      </c>
      <c r="C2493" t="s">
        <v>28</v>
      </c>
      <c r="D2493" t="s">
        <v>85</v>
      </c>
      <c r="E2493" t="s">
        <v>30</v>
      </c>
      <c r="F2493" t="s">
        <v>31</v>
      </c>
      <c r="G2493" t="s">
        <v>56</v>
      </c>
      <c r="H2493" t="s">
        <v>33</v>
      </c>
      <c r="I2493" t="s">
        <v>34</v>
      </c>
      <c r="J2493" t="s">
        <v>96</v>
      </c>
      <c r="K2493" s="1">
        <v>22110</v>
      </c>
      <c r="L2493" t="s">
        <v>36</v>
      </c>
      <c r="M2493" t="s">
        <v>48</v>
      </c>
      <c r="N2493" t="s">
        <v>84</v>
      </c>
      <c r="O2493" t="s">
        <v>67</v>
      </c>
      <c r="P2493" t="s">
        <v>40</v>
      </c>
      <c r="Q2493">
        <v>1</v>
      </c>
      <c r="R2493" s="1">
        <v>44915</v>
      </c>
      <c r="S2493">
        <v>2</v>
      </c>
      <c r="T2493">
        <v>3</v>
      </c>
      <c r="U2493">
        <v>2</v>
      </c>
      <c r="V2493" s="1">
        <v>44926</v>
      </c>
      <c r="W2493" t="s">
        <v>68</v>
      </c>
      <c r="X2493" t="s">
        <v>51</v>
      </c>
      <c r="Y2493" t="s">
        <v>52</v>
      </c>
      <c r="Z2493">
        <v>2</v>
      </c>
      <c r="AA2493">
        <v>783.36</v>
      </c>
      <c r="AB2493">
        <v>62</v>
      </c>
    </row>
    <row r="2494" spans="1:28" x14ac:dyDescent="0.25">
      <c r="A2494">
        <v>3034</v>
      </c>
      <c r="B2494" s="1">
        <v>44485</v>
      </c>
      <c r="C2494" t="s">
        <v>28</v>
      </c>
      <c r="D2494" t="s">
        <v>64</v>
      </c>
      <c r="E2494" t="s">
        <v>30</v>
      </c>
      <c r="F2494" t="s">
        <v>55</v>
      </c>
      <c r="G2494" t="s">
        <v>56</v>
      </c>
      <c r="H2494" t="s">
        <v>33</v>
      </c>
      <c r="I2494" t="s">
        <v>34</v>
      </c>
      <c r="J2494" t="s">
        <v>70</v>
      </c>
      <c r="K2494" s="1">
        <v>24596</v>
      </c>
      <c r="L2494" t="s">
        <v>36</v>
      </c>
      <c r="M2494" t="s">
        <v>37</v>
      </c>
      <c r="N2494" t="s">
        <v>38</v>
      </c>
      <c r="O2494" t="s">
        <v>61</v>
      </c>
      <c r="P2494" t="s">
        <v>40</v>
      </c>
      <c r="Q2494">
        <v>2</v>
      </c>
      <c r="R2494" s="1">
        <v>44845</v>
      </c>
      <c r="S2494">
        <v>1</v>
      </c>
      <c r="T2494">
        <v>4</v>
      </c>
      <c r="U2494">
        <v>2</v>
      </c>
      <c r="V2494" s="1">
        <v>44890</v>
      </c>
      <c r="W2494" t="s">
        <v>41</v>
      </c>
      <c r="X2494" t="s">
        <v>42</v>
      </c>
      <c r="Y2494" t="s">
        <v>73</v>
      </c>
      <c r="Z2494">
        <v>2</v>
      </c>
      <c r="AA2494">
        <v>947.76</v>
      </c>
      <c r="AB2494">
        <v>54</v>
      </c>
    </row>
    <row r="2495" spans="1:28" x14ac:dyDescent="0.25">
      <c r="A2495">
        <v>3035</v>
      </c>
      <c r="B2495" s="1">
        <v>43630</v>
      </c>
      <c r="C2495" t="s">
        <v>28</v>
      </c>
      <c r="D2495" t="s">
        <v>94</v>
      </c>
      <c r="E2495" t="s">
        <v>30</v>
      </c>
      <c r="F2495" t="s">
        <v>31</v>
      </c>
      <c r="G2495" t="s">
        <v>32</v>
      </c>
      <c r="H2495" t="s">
        <v>33</v>
      </c>
      <c r="I2495" t="s">
        <v>34</v>
      </c>
      <c r="J2495" t="s">
        <v>79</v>
      </c>
      <c r="K2495" s="1">
        <v>18520</v>
      </c>
      <c r="L2495" t="s">
        <v>36</v>
      </c>
      <c r="M2495" t="s">
        <v>37</v>
      </c>
      <c r="N2495" t="s">
        <v>60</v>
      </c>
      <c r="O2495" t="s">
        <v>77</v>
      </c>
      <c r="P2495" t="s">
        <v>40</v>
      </c>
      <c r="Q2495">
        <v>1</v>
      </c>
      <c r="R2495" s="1">
        <v>45022</v>
      </c>
      <c r="S2495">
        <v>2</v>
      </c>
      <c r="T2495">
        <v>4</v>
      </c>
      <c r="U2495">
        <v>5</v>
      </c>
      <c r="V2495" s="1">
        <v>45055</v>
      </c>
      <c r="W2495" t="s">
        <v>50</v>
      </c>
      <c r="X2495" t="s">
        <v>42</v>
      </c>
      <c r="Y2495" t="s">
        <v>63</v>
      </c>
      <c r="Z2495">
        <v>1</v>
      </c>
      <c r="AA2495">
        <v>498.19</v>
      </c>
      <c r="AB2495">
        <v>69</v>
      </c>
    </row>
    <row r="2496" spans="1:28" x14ac:dyDescent="0.25">
      <c r="A2496">
        <v>3036</v>
      </c>
      <c r="B2496" s="1">
        <v>44017</v>
      </c>
      <c r="C2496" t="s">
        <v>28</v>
      </c>
      <c r="D2496" t="s">
        <v>74</v>
      </c>
      <c r="E2496" t="s">
        <v>30</v>
      </c>
      <c r="F2496" t="s">
        <v>55</v>
      </c>
      <c r="G2496" t="s">
        <v>56</v>
      </c>
      <c r="H2496" t="s">
        <v>33</v>
      </c>
      <c r="I2496" t="s">
        <v>34</v>
      </c>
      <c r="J2496" t="s">
        <v>110</v>
      </c>
      <c r="K2496" s="1">
        <v>20999</v>
      </c>
      <c r="L2496" t="s">
        <v>36</v>
      </c>
      <c r="M2496" t="s">
        <v>37</v>
      </c>
      <c r="N2496" t="s">
        <v>38</v>
      </c>
      <c r="O2496" t="s">
        <v>39</v>
      </c>
      <c r="P2496" t="s">
        <v>40</v>
      </c>
      <c r="Q2496">
        <v>2</v>
      </c>
      <c r="R2496" s="1">
        <v>44982</v>
      </c>
      <c r="S2496">
        <v>1</v>
      </c>
      <c r="T2496">
        <v>4</v>
      </c>
      <c r="U2496">
        <v>2</v>
      </c>
      <c r="V2496" s="1">
        <v>45096</v>
      </c>
      <c r="W2496" t="s">
        <v>68</v>
      </c>
      <c r="X2496" t="s">
        <v>42</v>
      </c>
      <c r="Y2496" t="s">
        <v>43</v>
      </c>
      <c r="Z2496">
        <v>3</v>
      </c>
      <c r="AA2496">
        <v>516.4</v>
      </c>
      <c r="AB2496">
        <v>63</v>
      </c>
    </row>
    <row r="2497" spans="1:28" x14ac:dyDescent="0.25">
      <c r="A2497">
        <v>3037</v>
      </c>
      <c r="B2497" s="1">
        <v>43892</v>
      </c>
      <c r="C2497" t="s">
        <v>28</v>
      </c>
      <c r="D2497" t="s">
        <v>81</v>
      </c>
      <c r="E2497" t="s">
        <v>30</v>
      </c>
      <c r="F2497" t="s">
        <v>55</v>
      </c>
      <c r="G2497" t="s">
        <v>32</v>
      </c>
      <c r="H2497" t="s">
        <v>55</v>
      </c>
      <c r="I2497" t="s">
        <v>34</v>
      </c>
      <c r="J2497" t="s">
        <v>70</v>
      </c>
      <c r="K2497" s="1">
        <v>32787</v>
      </c>
      <c r="L2497" t="s">
        <v>36</v>
      </c>
      <c r="M2497" t="s">
        <v>48</v>
      </c>
      <c r="N2497" t="s">
        <v>84</v>
      </c>
      <c r="O2497" t="s">
        <v>67</v>
      </c>
      <c r="P2497" t="s">
        <v>40</v>
      </c>
      <c r="Q2497">
        <v>4</v>
      </c>
      <c r="R2497" s="1">
        <v>44940</v>
      </c>
      <c r="S2497">
        <v>3</v>
      </c>
      <c r="T2497">
        <v>4</v>
      </c>
      <c r="U2497">
        <v>2</v>
      </c>
      <c r="V2497" s="1">
        <v>45047</v>
      </c>
      <c r="W2497" t="s">
        <v>41</v>
      </c>
      <c r="X2497" t="s">
        <v>42</v>
      </c>
      <c r="Y2497" t="s">
        <v>43</v>
      </c>
      <c r="Z2497">
        <v>5</v>
      </c>
      <c r="AA2497">
        <v>374.69</v>
      </c>
      <c r="AB2497">
        <v>31</v>
      </c>
    </row>
    <row r="2498" spans="1:28" x14ac:dyDescent="0.25">
      <c r="A2498">
        <v>3038</v>
      </c>
      <c r="B2498" s="1">
        <v>44146</v>
      </c>
      <c r="C2498" t="s">
        <v>28</v>
      </c>
      <c r="D2498" t="s">
        <v>54</v>
      </c>
      <c r="E2498" t="s">
        <v>30</v>
      </c>
      <c r="F2498" t="s">
        <v>46</v>
      </c>
      <c r="G2498" t="s">
        <v>56</v>
      </c>
      <c r="H2498" t="s">
        <v>33</v>
      </c>
      <c r="I2498" t="s">
        <v>34</v>
      </c>
      <c r="J2498" t="s">
        <v>70</v>
      </c>
      <c r="K2498" s="1">
        <v>20321</v>
      </c>
      <c r="L2498" t="s">
        <v>36</v>
      </c>
      <c r="M2498" t="s">
        <v>48</v>
      </c>
      <c r="N2498" t="s">
        <v>38</v>
      </c>
      <c r="O2498" t="s">
        <v>77</v>
      </c>
      <c r="P2498" t="s">
        <v>40</v>
      </c>
      <c r="Q2498">
        <v>2</v>
      </c>
      <c r="R2498" s="1">
        <v>44840</v>
      </c>
      <c r="S2498">
        <v>5</v>
      </c>
      <c r="T2498">
        <v>5</v>
      </c>
      <c r="U2498">
        <v>5</v>
      </c>
      <c r="V2498" s="1">
        <v>44790</v>
      </c>
      <c r="W2498" t="s">
        <v>50</v>
      </c>
      <c r="X2498" t="s">
        <v>42</v>
      </c>
      <c r="Y2498" t="s">
        <v>52</v>
      </c>
      <c r="Z2498">
        <v>5</v>
      </c>
      <c r="AA2498">
        <v>244.22</v>
      </c>
      <c r="AB2498">
        <v>65</v>
      </c>
    </row>
    <row r="2499" spans="1:28" x14ac:dyDescent="0.25">
      <c r="A2499">
        <v>3039</v>
      </c>
      <c r="B2499" s="1">
        <v>43821</v>
      </c>
      <c r="C2499" t="s">
        <v>28</v>
      </c>
      <c r="D2499" t="s">
        <v>69</v>
      </c>
      <c r="E2499" t="s">
        <v>30</v>
      </c>
      <c r="F2499" t="s">
        <v>31</v>
      </c>
      <c r="G2499" t="s">
        <v>56</v>
      </c>
      <c r="H2499" t="s">
        <v>33</v>
      </c>
      <c r="I2499" t="s">
        <v>34</v>
      </c>
      <c r="J2499" t="s">
        <v>96</v>
      </c>
      <c r="K2499" s="1">
        <v>24190</v>
      </c>
      <c r="L2499" t="s">
        <v>36</v>
      </c>
      <c r="M2499" t="s">
        <v>37</v>
      </c>
      <c r="N2499" t="s">
        <v>60</v>
      </c>
      <c r="O2499" t="s">
        <v>61</v>
      </c>
      <c r="P2499" t="s">
        <v>40</v>
      </c>
      <c r="Q2499">
        <v>5</v>
      </c>
      <c r="R2499" s="1">
        <v>45141</v>
      </c>
      <c r="S2499">
        <v>4</v>
      </c>
      <c r="T2499">
        <v>2</v>
      </c>
      <c r="U2499">
        <v>1</v>
      </c>
      <c r="V2499" s="1">
        <v>44931</v>
      </c>
      <c r="W2499" t="s">
        <v>41</v>
      </c>
      <c r="X2499" t="s">
        <v>42</v>
      </c>
      <c r="Y2499" t="s">
        <v>63</v>
      </c>
      <c r="Z2499">
        <v>2</v>
      </c>
      <c r="AA2499">
        <v>130.81</v>
      </c>
      <c r="AB2499">
        <v>53</v>
      </c>
    </row>
    <row r="2500" spans="1:28" x14ac:dyDescent="0.25">
      <c r="A2500">
        <v>3040</v>
      </c>
      <c r="B2500" s="1">
        <v>44179</v>
      </c>
      <c r="C2500" t="s">
        <v>28</v>
      </c>
      <c r="D2500" t="s">
        <v>29</v>
      </c>
      <c r="E2500" t="s">
        <v>30</v>
      </c>
      <c r="F2500" t="s">
        <v>55</v>
      </c>
      <c r="G2500" t="s">
        <v>45</v>
      </c>
      <c r="H2500" t="s">
        <v>55</v>
      </c>
      <c r="I2500" t="s">
        <v>34</v>
      </c>
      <c r="J2500" t="s">
        <v>70</v>
      </c>
      <c r="K2500" s="1">
        <v>30713</v>
      </c>
      <c r="L2500" t="s">
        <v>36</v>
      </c>
      <c r="M2500" t="s">
        <v>37</v>
      </c>
      <c r="N2500" t="s">
        <v>38</v>
      </c>
      <c r="O2500" t="s">
        <v>77</v>
      </c>
      <c r="P2500" t="s">
        <v>40</v>
      </c>
      <c r="Q2500">
        <v>5</v>
      </c>
      <c r="R2500" s="1">
        <v>44857</v>
      </c>
      <c r="S2500">
        <v>5</v>
      </c>
      <c r="T2500">
        <v>1</v>
      </c>
      <c r="U2500">
        <v>4</v>
      </c>
      <c r="V2500" s="1">
        <v>44925</v>
      </c>
      <c r="W2500" t="s">
        <v>68</v>
      </c>
      <c r="X2500" t="s">
        <v>42</v>
      </c>
      <c r="Y2500" t="s">
        <v>73</v>
      </c>
      <c r="Z2500">
        <v>5</v>
      </c>
      <c r="AA2500">
        <v>321.02999999999997</v>
      </c>
      <c r="AB2500">
        <v>36</v>
      </c>
    </row>
    <row r="2501" spans="1:28" x14ac:dyDescent="0.25">
      <c r="A2501">
        <v>3041</v>
      </c>
      <c r="B2501" s="1">
        <v>44002</v>
      </c>
      <c r="C2501" t="s">
        <v>28</v>
      </c>
      <c r="D2501" t="s">
        <v>85</v>
      </c>
      <c r="E2501" t="s">
        <v>30</v>
      </c>
      <c r="F2501" t="s">
        <v>31</v>
      </c>
      <c r="G2501" t="s">
        <v>32</v>
      </c>
      <c r="H2501" t="s">
        <v>55</v>
      </c>
      <c r="I2501" t="s">
        <v>34</v>
      </c>
      <c r="J2501" t="s">
        <v>65</v>
      </c>
      <c r="K2501" s="1">
        <v>36638</v>
      </c>
      <c r="L2501" t="s">
        <v>36</v>
      </c>
      <c r="M2501" t="s">
        <v>37</v>
      </c>
      <c r="N2501" t="s">
        <v>38</v>
      </c>
      <c r="O2501" t="s">
        <v>61</v>
      </c>
      <c r="P2501" t="s">
        <v>40</v>
      </c>
      <c r="Q2501">
        <v>2</v>
      </c>
      <c r="R2501" s="1">
        <v>45064</v>
      </c>
      <c r="S2501">
        <v>5</v>
      </c>
      <c r="T2501">
        <v>5</v>
      </c>
      <c r="U2501">
        <v>4</v>
      </c>
      <c r="V2501" s="1">
        <v>45135</v>
      </c>
      <c r="W2501" t="s">
        <v>62</v>
      </c>
      <c r="X2501" t="s">
        <v>42</v>
      </c>
      <c r="Y2501" t="s">
        <v>63</v>
      </c>
      <c r="Z2501">
        <v>4</v>
      </c>
      <c r="AA2501">
        <v>354.82</v>
      </c>
      <c r="AB2501">
        <v>20</v>
      </c>
    </row>
    <row r="2502" spans="1:28" x14ac:dyDescent="0.25">
      <c r="A2502">
        <v>3042</v>
      </c>
      <c r="B2502" s="1">
        <v>45086</v>
      </c>
      <c r="C2502" t="s">
        <v>28</v>
      </c>
      <c r="D2502" t="s">
        <v>44</v>
      </c>
      <c r="E2502" t="s">
        <v>30</v>
      </c>
      <c r="F2502" t="s">
        <v>31</v>
      </c>
      <c r="G2502" t="s">
        <v>56</v>
      </c>
      <c r="H2502" t="s">
        <v>33</v>
      </c>
      <c r="I2502" t="s">
        <v>34</v>
      </c>
      <c r="J2502" t="s">
        <v>97</v>
      </c>
      <c r="K2502" s="1">
        <v>22456</v>
      </c>
      <c r="L2502" t="s">
        <v>36</v>
      </c>
      <c r="M2502" t="s">
        <v>37</v>
      </c>
      <c r="N2502" t="s">
        <v>38</v>
      </c>
      <c r="O2502" t="s">
        <v>39</v>
      </c>
      <c r="P2502" t="s">
        <v>78</v>
      </c>
      <c r="Q2502">
        <v>4</v>
      </c>
      <c r="R2502" s="1">
        <v>44939</v>
      </c>
      <c r="S2502">
        <v>4</v>
      </c>
      <c r="T2502">
        <v>1</v>
      </c>
      <c r="U2502">
        <v>2</v>
      </c>
      <c r="V2502" s="1">
        <v>44960</v>
      </c>
      <c r="W2502" t="s">
        <v>68</v>
      </c>
      <c r="X2502" t="s">
        <v>42</v>
      </c>
      <c r="Y2502" t="s">
        <v>52</v>
      </c>
      <c r="Z2502">
        <v>2</v>
      </c>
      <c r="AA2502">
        <v>513.54</v>
      </c>
      <c r="AB2502">
        <v>62</v>
      </c>
    </row>
    <row r="2503" spans="1:28" x14ac:dyDescent="0.25">
      <c r="A2503">
        <v>3043</v>
      </c>
      <c r="B2503" s="1">
        <v>44829</v>
      </c>
      <c r="C2503" t="s">
        <v>28</v>
      </c>
      <c r="D2503" t="s">
        <v>87</v>
      </c>
      <c r="E2503" t="s">
        <v>30</v>
      </c>
      <c r="F2503" t="s">
        <v>31</v>
      </c>
      <c r="G2503" t="s">
        <v>32</v>
      </c>
      <c r="H2503" t="s">
        <v>55</v>
      </c>
      <c r="I2503" t="s">
        <v>34</v>
      </c>
      <c r="J2503" t="s">
        <v>102</v>
      </c>
      <c r="K2503" s="1">
        <v>23076</v>
      </c>
      <c r="L2503" t="s">
        <v>36</v>
      </c>
      <c r="M2503" t="s">
        <v>48</v>
      </c>
      <c r="N2503" t="s">
        <v>72</v>
      </c>
      <c r="O2503" t="s">
        <v>39</v>
      </c>
      <c r="P2503" t="s">
        <v>78</v>
      </c>
      <c r="Q2503">
        <v>2</v>
      </c>
      <c r="R2503" s="1">
        <v>45047</v>
      </c>
      <c r="S2503">
        <v>5</v>
      </c>
      <c r="T2503">
        <v>3</v>
      </c>
      <c r="U2503">
        <v>3</v>
      </c>
      <c r="V2503" s="1">
        <v>44978</v>
      </c>
      <c r="W2503" t="s">
        <v>50</v>
      </c>
      <c r="X2503" t="s">
        <v>51</v>
      </c>
      <c r="Y2503" t="s">
        <v>63</v>
      </c>
      <c r="Z2503">
        <v>5</v>
      </c>
      <c r="AA2503">
        <v>658.12</v>
      </c>
      <c r="AB2503">
        <v>59</v>
      </c>
    </row>
    <row r="2504" spans="1:28" x14ac:dyDescent="0.25">
      <c r="A2504">
        <v>3044</v>
      </c>
      <c r="B2504" s="1">
        <v>44069</v>
      </c>
      <c r="C2504" t="s">
        <v>28</v>
      </c>
      <c r="D2504" t="s">
        <v>64</v>
      </c>
      <c r="E2504" t="s">
        <v>30</v>
      </c>
      <c r="F2504" t="s">
        <v>31</v>
      </c>
      <c r="G2504" t="s">
        <v>56</v>
      </c>
      <c r="H2504" t="s">
        <v>46</v>
      </c>
      <c r="I2504" t="s">
        <v>34</v>
      </c>
      <c r="J2504" t="s">
        <v>65</v>
      </c>
      <c r="K2504" s="1">
        <v>24165</v>
      </c>
      <c r="L2504" t="s">
        <v>36</v>
      </c>
      <c r="M2504" t="s">
        <v>48</v>
      </c>
      <c r="N2504" t="s">
        <v>38</v>
      </c>
      <c r="O2504" t="s">
        <v>61</v>
      </c>
      <c r="P2504" t="s">
        <v>78</v>
      </c>
      <c r="Q2504">
        <v>2</v>
      </c>
      <c r="R2504" s="1">
        <v>45084</v>
      </c>
      <c r="S2504">
        <v>1</v>
      </c>
      <c r="T2504">
        <v>1</v>
      </c>
      <c r="U2504">
        <v>3</v>
      </c>
      <c r="V2504" s="1">
        <v>44915</v>
      </c>
      <c r="W2504" t="s">
        <v>41</v>
      </c>
      <c r="X2504" t="s">
        <v>42</v>
      </c>
      <c r="Y2504" t="s">
        <v>73</v>
      </c>
      <c r="Z2504">
        <v>2</v>
      </c>
      <c r="AA2504">
        <v>643.75</v>
      </c>
      <c r="AB2504">
        <v>54</v>
      </c>
    </row>
    <row r="2505" spans="1:28" x14ac:dyDescent="0.25">
      <c r="A2505">
        <v>3045</v>
      </c>
      <c r="B2505" s="1">
        <v>43705</v>
      </c>
      <c r="C2505" t="s">
        <v>28</v>
      </c>
      <c r="D2505" t="s">
        <v>94</v>
      </c>
      <c r="E2505" t="s">
        <v>30</v>
      </c>
      <c r="F2505" t="s">
        <v>55</v>
      </c>
      <c r="G2505" t="s">
        <v>32</v>
      </c>
      <c r="H2505" t="s">
        <v>33</v>
      </c>
      <c r="I2505" t="s">
        <v>34</v>
      </c>
      <c r="J2505" t="s">
        <v>75</v>
      </c>
      <c r="K2505" s="1">
        <v>24878</v>
      </c>
      <c r="L2505" t="s">
        <v>36</v>
      </c>
      <c r="M2505" t="s">
        <v>48</v>
      </c>
      <c r="N2505" t="s">
        <v>60</v>
      </c>
      <c r="O2505" t="s">
        <v>61</v>
      </c>
      <c r="P2505" t="s">
        <v>78</v>
      </c>
      <c r="Q2505">
        <v>2</v>
      </c>
      <c r="R2505" s="1">
        <v>44938</v>
      </c>
      <c r="S2505">
        <v>5</v>
      </c>
      <c r="T2505">
        <v>4</v>
      </c>
      <c r="U2505">
        <v>1</v>
      </c>
      <c r="V2505" s="1">
        <v>44988</v>
      </c>
      <c r="W2505" t="s">
        <v>92</v>
      </c>
      <c r="X2505" t="s">
        <v>51</v>
      </c>
      <c r="Y2505" t="s">
        <v>52</v>
      </c>
      <c r="Z2505">
        <v>2</v>
      </c>
      <c r="AA2505">
        <v>290.75</v>
      </c>
      <c r="AB2505">
        <v>51</v>
      </c>
    </row>
    <row r="2506" spans="1:28" x14ac:dyDescent="0.25">
      <c r="A2506">
        <v>3046</v>
      </c>
      <c r="B2506" s="1">
        <v>45079</v>
      </c>
      <c r="C2506" t="s">
        <v>106</v>
      </c>
      <c r="D2506" t="s">
        <v>64</v>
      </c>
      <c r="E2506" t="s">
        <v>108</v>
      </c>
      <c r="F2506" t="s">
        <v>46</v>
      </c>
      <c r="G2506" t="s">
        <v>45</v>
      </c>
      <c r="H2506" t="s">
        <v>55</v>
      </c>
      <c r="I2506" t="s">
        <v>34</v>
      </c>
      <c r="J2506" t="s">
        <v>101</v>
      </c>
      <c r="K2506" s="1">
        <v>30472</v>
      </c>
      <c r="L2506" t="s">
        <v>36</v>
      </c>
      <c r="M2506" t="s">
        <v>37</v>
      </c>
      <c r="N2506" t="s">
        <v>60</v>
      </c>
      <c r="O2506" t="s">
        <v>61</v>
      </c>
      <c r="P2506" t="s">
        <v>78</v>
      </c>
      <c r="Q2506">
        <v>4</v>
      </c>
      <c r="R2506" s="1">
        <v>44991</v>
      </c>
      <c r="S2506">
        <v>2</v>
      </c>
      <c r="T2506">
        <v>5</v>
      </c>
      <c r="U2506">
        <v>3</v>
      </c>
      <c r="V2506" s="1">
        <v>44940</v>
      </c>
      <c r="W2506" t="s">
        <v>92</v>
      </c>
      <c r="X2506" t="s">
        <v>42</v>
      </c>
      <c r="Y2506" t="s">
        <v>73</v>
      </c>
      <c r="Z2506">
        <v>2</v>
      </c>
      <c r="AA2506">
        <v>767.56</v>
      </c>
      <c r="AB2506">
        <v>40</v>
      </c>
    </row>
    <row r="2507" spans="1:28" x14ac:dyDescent="0.25">
      <c r="A2507">
        <v>3047</v>
      </c>
      <c r="B2507" s="1">
        <v>43355</v>
      </c>
      <c r="C2507" t="s">
        <v>106</v>
      </c>
      <c r="D2507" t="s">
        <v>94</v>
      </c>
      <c r="E2507" t="s">
        <v>30</v>
      </c>
      <c r="F2507" t="s">
        <v>55</v>
      </c>
      <c r="G2507" t="s">
        <v>32</v>
      </c>
      <c r="H2507" t="s">
        <v>55</v>
      </c>
      <c r="I2507" t="s">
        <v>34</v>
      </c>
      <c r="J2507" t="s">
        <v>79</v>
      </c>
      <c r="K2507" s="1">
        <v>24018</v>
      </c>
      <c r="L2507" t="s">
        <v>36</v>
      </c>
      <c r="M2507" t="s">
        <v>37</v>
      </c>
      <c r="N2507" t="s">
        <v>38</v>
      </c>
      <c r="O2507" t="s">
        <v>67</v>
      </c>
      <c r="P2507" t="s">
        <v>78</v>
      </c>
      <c r="Q2507">
        <v>5</v>
      </c>
      <c r="R2507" s="1">
        <v>44878</v>
      </c>
      <c r="S2507">
        <v>4</v>
      </c>
      <c r="T2507">
        <v>2</v>
      </c>
      <c r="U2507">
        <v>1</v>
      </c>
      <c r="V2507" s="1">
        <v>45090</v>
      </c>
      <c r="W2507" t="s">
        <v>50</v>
      </c>
      <c r="X2507" t="s">
        <v>51</v>
      </c>
      <c r="Y2507" t="s">
        <v>73</v>
      </c>
      <c r="Z2507">
        <v>1</v>
      </c>
      <c r="AA2507">
        <v>507.74</v>
      </c>
      <c r="AB2507">
        <v>53</v>
      </c>
    </row>
    <row r="2508" spans="1:28" x14ac:dyDescent="0.25">
      <c r="A2508">
        <v>3048</v>
      </c>
      <c r="B2508" s="1">
        <v>45122</v>
      </c>
      <c r="C2508" t="s">
        <v>106</v>
      </c>
      <c r="D2508" t="s">
        <v>74</v>
      </c>
      <c r="E2508" t="s">
        <v>30</v>
      </c>
      <c r="F2508" t="s">
        <v>31</v>
      </c>
      <c r="G2508" t="s">
        <v>56</v>
      </c>
      <c r="H2508" t="s">
        <v>46</v>
      </c>
      <c r="I2508" t="s">
        <v>34</v>
      </c>
      <c r="J2508" t="s">
        <v>134</v>
      </c>
      <c r="K2508" s="1">
        <v>28562</v>
      </c>
      <c r="L2508" t="s">
        <v>36</v>
      </c>
      <c r="M2508" t="s">
        <v>37</v>
      </c>
      <c r="N2508" t="s">
        <v>38</v>
      </c>
      <c r="O2508" t="s">
        <v>67</v>
      </c>
      <c r="P2508" t="s">
        <v>40</v>
      </c>
      <c r="Q2508">
        <v>2</v>
      </c>
      <c r="R2508" s="1">
        <v>44961</v>
      </c>
      <c r="S2508">
        <v>2</v>
      </c>
      <c r="T2508">
        <v>2</v>
      </c>
      <c r="U2508">
        <v>3</v>
      </c>
      <c r="V2508" s="1">
        <v>44934</v>
      </c>
      <c r="W2508" t="s">
        <v>50</v>
      </c>
      <c r="X2508" t="s">
        <v>42</v>
      </c>
      <c r="Y2508" t="s">
        <v>63</v>
      </c>
      <c r="Z2508">
        <v>2</v>
      </c>
      <c r="AA2508">
        <v>919.75</v>
      </c>
      <c r="AB2508">
        <v>45</v>
      </c>
    </row>
    <row r="2509" spans="1:28" x14ac:dyDescent="0.25">
      <c r="A2509">
        <v>3049</v>
      </c>
      <c r="B2509" s="1">
        <v>45109</v>
      </c>
      <c r="C2509" t="s">
        <v>106</v>
      </c>
      <c r="D2509" t="s">
        <v>81</v>
      </c>
      <c r="E2509" t="s">
        <v>30</v>
      </c>
      <c r="F2509" t="s">
        <v>46</v>
      </c>
      <c r="G2509" t="s">
        <v>45</v>
      </c>
      <c r="H2509" t="s">
        <v>33</v>
      </c>
      <c r="I2509" t="s">
        <v>34</v>
      </c>
      <c r="J2509" t="s">
        <v>65</v>
      </c>
      <c r="K2509" s="1">
        <v>17665</v>
      </c>
      <c r="L2509" t="s">
        <v>36</v>
      </c>
      <c r="M2509" t="s">
        <v>37</v>
      </c>
      <c r="N2509" t="s">
        <v>84</v>
      </c>
      <c r="O2509" t="s">
        <v>67</v>
      </c>
      <c r="P2509" t="s">
        <v>40</v>
      </c>
      <c r="Q2509">
        <v>4</v>
      </c>
      <c r="R2509" s="1">
        <v>44844</v>
      </c>
      <c r="S2509">
        <v>5</v>
      </c>
      <c r="T2509">
        <v>3</v>
      </c>
      <c r="U2509">
        <v>2</v>
      </c>
      <c r="V2509" s="1">
        <v>44946</v>
      </c>
      <c r="W2509" t="s">
        <v>62</v>
      </c>
      <c r="X2509" t="s">
        <v>51</v>
      </c>
      <c r="Y2509" t="s">
        <v>52</v>
      </c>
      <c r="Z2509">
        <v>4</v>
      </c>
      <c r="AA2509">
        <v>510.95</v>
      </c>
      <c r="AB2509">
        <v>75</v>
      </c>
    </row>
    <row r="2510" spans="1:28" x14ac:dyDescent="0.25">
      <c r="A2510">
        <v>3050</v>
      </c>
      <c r="B2510" s="1">
        <v>43871</v>
      </c>
      <c r="C2510" t="s">
        <v>106</v>
      </c>
      <c r="D2510" t="s">
        <v>54</v>
      </c>
      <c r="E2510" t="s">
        <v>30</v>
      </c>
      <c r="F2510" t="s">
        <v>31</v>
      </c>
      <c r="G2510" t="s">
        <v>32</v>
      </c>
      <c r="H2510" t="s">
        <v>55</v>
      </c>
      <c r="I2510" t="s">
        <v>34</v>
      </c>
      <c r="J2510" t="s">
        <v>89</v>
      </c>
      <c r="K2510" s="1">
        <v>25833</v>
      </c>
      <c r="L2510" t="s">
        <v>36</v>
      </c>
      <c r="M2510" t="s">
        <v>37</v>
      </c>
      <c r="N2510" t="s">
        <v>38</v>
      </c>
      <c r="O2510" t="s">
        <v>61</v>
      </c>
      <c r="P2510" t="s">
        <v>40</v>
      </c>
      <c r="Q2510">
        <v>4</v>
      </c>
      <c r="R2510" s="1">
        <v>44830</v>
      </c>
      <c r="S2510">
        <v>1</v>
      </c>
      <c r="T2510">
        <v>3</v>
      </c>
      <c r="U2510">
        <v>4</v>
      </c>
      <c r="V2510" s="1">
        <v>44871</v>
      </c>
      <c r="W2510" t="s">
        <v>62</v>
      </c>
      <c r="X2510" t="s">
        <v>51</v>
      </c>
      <c r="Y2510" t="s">
        <v>63</v>
      </c>
      <c r="Z2510">
        <v>2</v>
      </c>
      <c r="AA2510">
        <v>826.19</v>
      </c>
      <c r="AB2510">
        <v>50</v>
      </c>
    </row>
    <row r="2511" spans="1:28" x14ac:dyDescent="0.25">
      <c r="A2511">
        <v>3051</v>
      </c>
      <c r="B2511" s="1">
        <v>44435</v>
      </c>
      <c r="C2511" t="s">
        <v>106</v>
      </c>
      <c r="D2511" t="s">
        <v>69</v>
      </c>
      <c r="E2511" t="s">
        <v>108</v>
      </c>
      <c r="F2511" t="s">
        <v>31</v>
      </c>
      <c r="G2511" t="s">
        <v>56</v>
      </c>
      <c r="H2511" t="s">
        <v>33</v>
      </c>
      <c r="I2511" t="s">
        <v>34</v>
      </c>
      <c r="J2511" t="s">
        <v>111</v>
      </c>
      <c r="K2511" s="1">
        <v>26342</v>
      </c>
      <c r="L2511" t="s">
        <v>36</v>
      </c>
      <c r="M2511" t="s">
        <v>37</v>
      </c>
      <c r="N2511" t="s">
        <v>84</v>
      </c>
      <c r="O2511" t="s">
        <v>39</v>
      </c>
      <c r="P2511" t="s">
        <v>40</v>
      </c>
      <c r="Q2511">
        <v>5</v>
      </c>
      <c r="R2511" s="1">
        <v>44966</v>
      </c>
      <c r="S2511">
        <v>3</v>
      </c>
      <c r="T2511">
        <v>5</v>
      </c>
      <c r="U2511">
        <v>5</v>
      </c>
      <c r="V2511" s="1">
        <v>45048</v>
      </c>
      <c r="W2511" t="s">
        <v>41</v>
      </c>
      <c r="X2511" t="s">
        <v>51</v>
      </c>
      <c r="Y2511" t="s">
        <v>52</v>
      </c>
      <c r="Z2511">
        <v>1</v>
      </c>
      <c r="AA2511">
        <v>992.48</v>
      </c>
      <c r="AB2511">
        <v>49</v>
      </c>
    </row>
    <row r="2512" spans="1:28" x14ac:dyDescent="0.25">
      <c r="A2512">
        <v>3052</v>
      </c>
      <c r="B2512" s="1">
        <v>43855</v>
      </c>
      <c r="C2512" t="s">
        <v>106</v>
      </c>
      <c r="D2512" t="s">
        <v>29</v>
      </c>
      <c r="E2512" t="s">
        <v>30</v>
      </c>
      <c r="F2512" t="s">
        <v>55</v>
      </c>
      <c r="G2512" t="s">
        <v>45</v>
      </c>
      <c r="H2512" t="s">
        <v>55</v>
      </c>
      <c r="I2512" t="s">
        <v>34</v>
      </c>
      <c r="J2512" t="s">
        <v>58</v>
      </c>
      <c r="K2512" s="1">
        <v>17693</v>
      </c>
      <c r="L2512" t="s">
        <v>36</v>
      </c>
      <c r="M2512" t="s">
        <v>37</v>
      </c>
      <c r="N2512" t="s">
        <v>38</v>
      </c>
      <c r="O2512" t="s">
        <v>61</v>
      </c>
      <c r="P2512" t="s">
        <v>40</v>
      </c>
      <c r="Q2512">
        <v>5</v>
      </c>
      <c r="R2512" s="1">
        <v>45129</v>
      </c>
      <c r="S2512">
        <v>5</v>
      </c>
      <c r="T2512">
        <v>1</v>
      </c>
      <c r="U2512">
        <v>3</v>
      </c>
      <c r="V2512" s="1">
        <v>44835</v>
      </c>
      <c r="W2512" t="s">
        <v>68</v>
      </c>
      <c r="X2512" t="s">
        <v>51</v>
      </c>
      <c r="Y2512" t="s">
        <v>52</v>
      </c>
      <c r="Z2512">
        <v>3</v>
      </c>
      <c r="AA2512">
        <v>824.73</v>
      </c>
      <c r="AB2512">
        <v>72</v>
      </c>
    </row>
    <row r="2513" spans="1:28" x14ac:dyDescent="0.25">
      <c r="A2513">
        <v>3053</v>
      </c>
      <c r="B2513" s="1">
        <v>43916</v>
      </c>
      <c r="C2513" t="s">
        <v>106</v>
      </c>
      <c r="D2513" t="s">
        <v>85</v>
      </c>
      <c r="E2513" t="s">
        <v>30</v>
      </c>
      <c r="F2513" t="s">
        <v>46</v>
      </c>
      <c r="G2513" t="s">
        <v>45</v>
      </c>
      <c r="H2513" t="s">
        <v>55</v>
      </c>
      <c r="I2513" t="s">
        <v>34</v>
      </c>
      <c r="J2513" t="s">
        <v>65</v>
      </c>
      <c r="K2513" s="1">
        <v>21189</v>
      </c>
      <c r="L2513" t="s">
        <v>36</v>
      </c>
      <c r="M2513" t="s">
        <v>37</v>
      </c>
      <c r="N2513" t="s">
        <v>84</v>
      </c>
      <c r="O2513" t="s">
        <v>39</v>
      </c>
      <c r="P2513" t="s">
        <v>40</v>
      </c>
      <c r="Q2513">
        <v>2</v>
      </c>
      <c r="R2513" s="1">
        <v>44960</v>
      </c>
      <c r="S2513">
        <v>2</v>
      </c>
      <c r="T2513">
        <v>1</v>
      </c>
      <c r="U2513">
        <v>3</v>
      </c>
      <c r="V2513" s="1">
        <v>45111</v>
      </c>
      <c r="W2513" t="s">
        <v>92</v>
      </c>
      <c r="X2513" t="s">
        <v>51</v>
      </c>
      <c r="Y2513" t="s">
        <v>43</v>
      </c>
      <c r="Z2513">
        <v>2</v>
      </c>
      <c r="AA2513">
        <v>588.35</v>
      </c>
      <c r="AB2513">
        <v>62</v>
      </c>
    </row>
    <row r="2514" spans="1:28" x14ac:dyDescent="0.25">
      <c r="A2514">
        <v>3054</v>
      </c>
      <c r="B2514" s="1">
        <v>44127</v>
      </c>
      <c r="C2514" t="s">
        <v>28</v>
      </c>
      <c r="D2514" t="s">
        <v>85</v>
      </c>
      <c r="E2514" t="s">
        <v>30</v>
      </c>
      <c r="F2514" t="s">
        <v>31</v>
      </c>
      <c r="G2514" t="s">
        <v>32</v>
      </c>
      <c r="H2514" t="s">
        <v>55</v>
      </c>
      <c r="I2514" t="s">
        <v>34</v>
      </c>
      <c r="J2514" t="s">
        <v>70</v>
      </c>
      <c r="K2514" s="1">
        <v>18197</v>
      </c>
      <c r="L2514" t="s">
        <v>36</v>
      </c>
      <c r="M2514" t="s">
        <v>48</v>
      </c>
      <c r="N2514" t="s">
        <v>38</v>
      </c>
      <c r="O2514" t="s">
        <v>67</v>
      </c>
      <c r="P2514" t="s">
        <v>40</v>
      </c>
      <c r="Q2514">
        <v>1</v>
      </c>
      <c r="R2514" s="1">
        <v>44879</v>
      </c>
      <c r="S2514">
        <v>5</v>
      </c>
      <c r="T2514">
        <v>5</v>
      </c>
      <c r="U2514">
        <v>2</v>
      </c>
      <c r="V2514" s="1">
        <v>45084</v>
      </c>
      <c r="W2514" t="s">
        <v>41</v>
      </c>
      <c r="X2514" t="s">
        <v>51</v>
      </c>
      <c r="Y2514" t="s">
        <v>52</v>
      </c>
      <c r="Z2514">
        <v>5</v>
      </c>
      <c r="AA2514">
        <v>144.66</v>
      </c>
      <c r="AB2514">
        <v>71</v>
      </c>
    </row>
    <row r="2515" spans="1:28" x14ac:dyDescent="0.25">
      <c r="A2515">
        <v>3056</v>
      </c>
      <c r="B2515" s="1">
        <v>44733</v>
      </c>
      <c r="C2515" t="s">
        <v>28</v>
      </c>
      <c r="D2515" t="s">
        <v>87</v>
      </c>
      <c r="E2515" t="s">
        <v>30</v>
      </c>
      <c r="F2515" t="s">
        <v>46</v>
      </c>
      <c r="G2515" t="s">
        <v>45</v>
      </c>
      <c r="H2515" t="s">
        <v>33</v>
      </c>
      <c r="I2515" t="s">
        <v>34</v>
      </c>
      <c r="J2515" t="s">
        <v>103</v>
      </c>
      <c r="K2515" s="1">
        <v>16008</v>
      </c>
      <c r="L2515" t="s">
        <v>36</v>
      </c>
      <c r="M2515" t="s">
        <v>37</v>
      </c>
      <c r="N2515" t="s">
        <v>60</v>
      </c>
      <c r="O2515" t="s">
        <v>77</v>
      </c>
      <c r="P2515" t="s">
        <v>40</v>
      </c>
      <c r="Q2515">
        <v>5</v>
      </c>
      <c r="R2515" s="1">
        <v>45024</v>
      </c>
      <c r="S2515">
        <v>5</v>
      </c>
      <c r="T2515">
        <v>5</v>
      </c>
      <c r="U2515">
        <v>2</v>
      </c>
      <c r="V2515" s="1">
        <v>45097</v>
      </c>
      <c r="W2515" t="s">
        <v>92</v>
      </c>
      <c r="X2515" t="s">
        <v>51</v>
      </c>
      <c r="Y2515" t="s">
        <v>73</v>
      </c>
      <c r="Z2515">
        <v>1</v>
      </c>
      <c r="AA2515">
        <v>535.51</v>
      </c>
      <c r="AB2515">
        <v>79</v>
      </c>
    </row>
    <row r="2516" spans="1:28" x14ac:dyDescent="0.25">
      <c r="A2516">
        <v>3059</v>
      </c>
      <c r="B2516" s="1">
        <v>44283</v>
      </c>
      <c r="C2516" t="s">
        <v>28</v>
      </c>
      <c r="D2516" t="s">
        <v>74</v>
      </c>
      <c r="E2516" t="s">
        <v>30</v>
      </c>
      <c r="F2516" t="s">
        <v>46</v>
      </c>
      <c r="G2516" t="s">
        <v>45</v>
      </c>
      <c r="H2516" t="s">
        <v>33</v>
      </c>
      <c r="I2516" t="s">
        <v>34</v>
      </c>
      <c r="J2516" t="s">
        <v>96</v>
      </c>
      <c r="K2516" s="1">
        <v>26516</v>
      </c>
      <c r="L2516" t="s">
        <v>36</v>
      </c>
      <c r="M2516" t="s">
        <v>37</v>
      </c>
      <c r="N2516" t="s">
        <v>38</v>
      </c>
      <c r="O2516" t="s">
        <v>39</v>
      </c>
      <c r="P2516" t="s">
        <v>40</v>
      </c>
      <c r="Q2516">
        <v>1</v>
      </c>
      <c r="R2516" s="1">
        <v>45013</v>
      </c>
      <c r="S2516">
        <v>2</v>
      </c>
      <c r="T2516">
        <v>1</v>
      </c>
      <c r="U2516">
        <v>3</v>
      </c>
      <c r="V2516" s="1">
        <v>45117</v>
      </c>
      <c r="W2516" t="s">
        <v>92</v>
      </c>
      <c r="X2516" t="s">
        <v>51</v>
      </c>
      <c r="Y2516" t="s">
        <v>63</v>
      </c>
      <c r="Z2516">
        <v>1</v>
      </c>
      <c r="AA2516">
        <v>164.35</v>
      </c>
      <c r="AB2516">
        <v>49</v>
      </c>
    </row>
    <row r="2517" spans="1:28" x14ac:dyDescent="0.25">
      <c r="A2517">
        <v>3060</v>
      </c>
      <c r="B2517" s="1">
        <v>44072</v>
      </c>
      <c r="C2517" t="s">
        <v>28</v>
      </c>
      <c r="D2517" t="s">
        <v>81</v>
      </c>
      <c r="E2517" t="s">
        <v>30</v>
      </c>
      <c r="F2517" t="s">
        <v>46</v>
      </c>
      <c r="G2517" t="s">
        <v>45</v>
      </c>
      <c r="H2517" t="s">
        <v>46</v>
      </c>
      <c r="I2517" t="s">
        <v>34</v>
      </c>
      <c r="J2517" t="s">
        <v>105</v>
      </c>
      <c r="K2517" s="1">
        <v>18631</v>
      </c>
      <c r="L2517" t="s">
        <v>36</v>
      </c>
      <c r="M2517" t="s">
        <v>48</v>
      </c>
      <c r="N2517" t="s">
        <v>84</v>
      </c>
      <c r="O2517" t="s">
        <v>39</v>
      </c>
      <c r="P2517" t="s">
        <v>40</v>
      </c>
      <c r="Q2517">
        <v>2</v>
      </c>
      <c r="R2517" s="1">
        <v>44818</v>
      </c>
      <c r="S2517">
        <v>5</v>
      </c>
      <c r="T2517">
        <v>2</v>
      </c>
      <c r="U2517">
        <v>4</v>
      </c>
      <c r="V2517" s="1">
        <v>44803</v>
      </c>
      <c r="W2517" t="s">
        <v>50</v>
      </c>
      <c r="X2517" t="s">
        <v>42</v>
      </c>
      <c r="Y2517" t="s">
        <v>43</v>
      </c>
      <c r="Z2517">
        <v>3</v>
      </c>
      <c r="AA2517">
        <v>165.67</v>
      </c>
      <c r="AB2517">
        <v>69</v>
      </c>
    </row>
    <row r="2518" spans="1:28" x14ac:dyDescent="0.25">
      <c r="A2518">
        <v>3061</v>
      </c>
      <c r="B2518" s="1">
        <v>44929</v>
      </c>
      <c r="C2518" t="s">
        <v>28</v>
      </c>
      <c r="D2518" t="s">
        <v>54</v>
      </c>
      <c r="E2518" t="s">
        <v>30</v>
      </c>
      <c r="F2518" t="s">
        <v>46</v>
      </c>
      <c r="G2518" t="s">
        <v>32</v>
      </c>
      <c r="H2518" t="s">
        <v>55</v>
      </c>
      <c r="I2518" t="s">
        <v>34</v>
      </c>
      <c r="J2518" t="s">
        <v>101</v>
      </c>
      <c r="K2518" s="1">
        <v>20724</v>
      </c>
      <c r="L2518" t="s">
        <v>36</v>
      </c>
      <c r="M2518" t="s">
        <v>48</v>
      </c>
      <c r="N2518" t="s">
        <v>60</v>
      </c>
      <c r="O2518" t="s">
        <v>67</v>
      </c>
      <c r="P2518" t="s">
        <v>40</v>
      </c>
      <c r="Q2518">
        <v>4</v>
      </c>
      <c r="R2518" s="1">
        <v>45126</v>
      </c>
      <c r="S2518">
        <v>5</v>
      </c>
      <c r="T2518">
        <v>1</v>
      </c>
      <c r="U2518">
        <v>3</v>
      </c>
      <c r="V2518" s="1">
        <v>44814</v>
      </c>
      <c r="W2518" t="s">
        <v>68</v>
      </c>
      <c r="X2518" t="s">
        <v>51</v>
      </c>
      <c r="Y2518" t="s">
        <v>52</v>
      </c>
      <c r="Z2518">
        <v>5</v>
      </c>
      <c r="AA2518">
        <v>602.55999999999995</v>
      </c>
      <c r="AB2518">
        <v>67</v>
      </c>
    </row>
    <row r="2519" spans="1:28" x14ac:dyDescent="0.25">
      <c r="A2519">
        <v>3062</v>
      </c>
      <c r="B2519" s="1">
        <v>44893</v>
      </c>
      <c r="C2519" t="s">
        <v>28</v>
      </c>
      <c r="D2519" t="s">
        <v>69</v>
      </c>
      <c r="E2519" t="s">
        <v>30</v>
      </c>
      <c r="F2519" t="s">
        <v>46</v>
      </c>
      <c r="G2519" t="s">
        <v>45</v>
      </c>
      <c r="H2519" t="s">
        <v>33</v>
      </c>
      <c r="I2519" t="s">
        <v>34</v>
      </c>
      <c r="J2519" t="s">
        <v>65</v>
      </c>
      <c r="K2519" s="1">
        <v>32097</v>
      </c>
      <c r="L2519" t="s">
        <v>36</v>
      </c>
      <c r="M2519" t="s">
        <v>37</v>
      </c>
      <c r="N2519" t="s">
        <v>84</v>
      </c>
      <c r="O2519" t="s">
        <v>77</v>
      </c>
      <c r="P2519" t="s">
        <v>40</v>
      </c>
      <c r="Q2519">
        <v>1</v>
      </c>
      <c r="R2519" s="1">
        <v>45066</v>
      </c>
      <c r="S2519">
        <v>3</v>
      </c>
      <c r="T2519">
        <v>4</v>
      </c>
      <c r="U2519">
        <v>1</v>
      </c>
      <c r="V2519" s="1">
        <v>45133</v>
      </c>
      <c r="W2519" t="s">
        <v>41</v>
      </c>
      <c r="X2519" t="s">
        <v>42</v>
      </c>
      <c r="Y2519" t="s">
        <v>73</v>
      </c>
      <c r="Z2519">
        <v>1</v>
      </c>
      <c r="AA2519">
        <v>312.91000000000003</v>
      </c>
      <c r="AB2519">
        <v>35</v>
      </c>
    </row>
    <row r="2520" spans="1:28" x14ac:dyDescent="0.25">
      <c r="A2520">
        <v>3063</v>
      </c>
      <c r="B2520" s="1">
        <v>44552</v>
      </c>
      <c r="C2520" t="s">
        <v>28</v>
      </c>
      <c r="D2520" t="s">
        <v>29</v>
      </c>
      <c r="E2520" t="s">
        <v>30</v>
      </c>
      <c r="F2520" t="s">
        <v>31</v>
      </c>
      <c r="G2520" t="s">
        <v>56</v>
      </c>
      <c r="H2520" t="s">
        <v>46</v>
      </c>
      <c r="I2520" t="s">
        <v>34</v>
      </c>
      <c r="J2520" t="s">
        <v>70</v>
      </c>
      <c r="K2520" s="1">
        <v>30610</v>
      </c>
      <c r="L2520" t="s">
        <v>36</v>
      </c>
      <c r="M2520" t="s">
        <v>37</v>
      </c>
      <c r="N2520" t="s">
        <v>60</v>
      </c>
      <c r="O2520" t="s">
        <v>39</v>
      </c>
      <c r="P2520" t="s">
        <v>40</v>
      </c>
      <c r="Q2520">
        <v>5</v>
      </c>
      <c r="R2520" s="1">
        <v>44840</v>
      </c>
      <c r="S2520">
        <v>1</v>
      </c>
      <c r="T2520">
        <v>5</v>
      </c>
      <c r="U2520">
        <v>1</v>
      </c>
      <c r="V2520" s="1">
        <v>44832</v>
      </c>
      <c r="W2520" t="s">
        <v>62</v>
      </c>
      <c r="X2520" t="s">
        <v>51</v>
      </c>
      <c r="Y2520" t="s">
        <v>43</v>
      </c>
      <c r="Z2520">
        <v>3</v>
      </c>
      <c r="AA2520">
        <v>767.52</v>
      </c>
      <c r="AB2520">
        <v>38</v>
      </c>
    </row>
    <row r="2521" spans="1:28" x14ac:dyDescent="0.25">
      <c r="A2521">
        <v>3064</v>
      </c>
      <c r="B2521" s="1">
        <v>45115</v>
      </c>
      <c r="C2521" t="s">
        <v>28</v>
      </c>
      <c r="D2521" t="s">
        <v>85</v>
      </c>
      <c r="E2521" t="s">
        <v>30</v>
      </c>
      <c r="F2521" t="s">
        <v>31</v>
      </c>
      <c r="G2521" t="s">
        <v>45</v>
      </c>
      <c r="H2521" t="s">
        <v>55</v>
      </c>
      <c r="I2521" t="s">
        <v>34</v>
      </c>
      <c r="J2521" t="s">
        <v>70</v>
      </c>
      <c r="K2521" s="1">
        <v>22881</v>
      </c>
      <c r="L2521" t="s">
        <v>36</v>
      </c>
      <c r="M2521" t="s">
        <v>37</v>
      </c>
      <c r="N2521" t="s">
        <v>60</v>
      </c>
      <c r="O2521" t="s">
        <v>77</v>
      </c>
      <c r="P2521" t="s">
        <v>40</v>
      </c>
      <c r="Q2521">
        <v>4</v>
      </c>
      <c r="R2521" s="1">
        <v>44897</v>
      </c>
      <c r="S2521">
        <v>2</v>
      </c>
      <c r="T2521">
        <v>2</v>
      </c>
      <c r="U2521">
        <v>5</v>
      </c>
      <c r="V2521" s="1">
        <v>45138</v>
      </c>
      <c r="W2521" t="s">
        <v>62</v>
      </c>
      <c r="X2521" t="s">
        <v>42</v>
      </c>
      <c r="Y2521" t="s">
        <v>52</v>
      </c>
      <c r="Z2521">
        <v>5</v>
      </c>
      <c r="AA2521">
        <v>166.35</v>
      </c>
      <c r="AB2521">
        <v>61</v>
      </c>
    </row>
    <row r="2522" spans="1:28" x14ac:dyDescent="0.25">
      <c r="A2522">
        <v>3065</v>
      </c>
      <c r="B2522" s="1">
        <v>44307</v>
      </c>
      <c r="C2522" t="s">
        <v>28</v>
      </c>
      <c r="D2522" t="s">
        <v>44</v>
      </c>
      <c r="E2522" t="s">
        <v>30</v>
      </c>
      <c r="F2522" t="s">
        <v>46</v>
      </c>
      <c r="G2522" t="s">
        <v>45</v>
      </c>
      <c r="H2522" t="s">
        <v>33</v>
      </c>
      <c r="I2522" t="s">
        <v>34</v>
      </c>
      <c r="J2522" t="s">
        <v>70</v>
      </c>
      <c r="K2522" s="1">
        <v>28040</v>
      </c>
      <c r="L2522" t="s">
        <v>36</v>
      </c>
      <c r="M2522" t="s">
        <v>37</v>
      </c>
      <c r="N2522" t="s">
        <v>72</v>
      </c>
      <c r="O2522" t="s">
        <v>77</v>
      </c>
      <c r="P2522" t="s">
        <v>40</v>
      </c>
      <c r="Q2522">
        <v>4</v>
      </c>
      <c r="R2522" s="1">
        <v>44896</v>
      </c>
      <c r="S2522">
        <v>3</v>
      </c>
      <c r="T2522">
        <v>1</v>
      </c>
      <c r="U2522">
        <v>2</v>
      </c>
      <c r="V2522" s="1">
        <v>45088</v>
      </c>
      <c r="W2522" t="s">
        <v>62</v>
      </c>
      <c r="X2522" t="s">
        <v>42</v>
      </c>
      <c r="Y2522" t="s">
        <v>52</v>
      </c>
      <c r="Z2522">
        <v>1</v>
      </c>
      <c r="AA2522">
        <v>997.24</v>
      </c>
      <c r="AB2522">
        <v>45</v>
      </c>
    </row>
    <row r="2523" spans="1:28" x14ac:dyDescent="0.25">
      <c r="A2523">
        <v>3066</v>
      </c>
      <c r="B2523" s="1">
        <v>44770</v>
      </c>
      <c r="C2523" t="s">
        <v>28</v>
      </c>
      <c r="D2523" t="s">
        <v>87</v>
      </c>
      <c r="E2523" t="s">
        <v>30</v>
      </c>
      <c r="F2523" t="s">
        <v>55</v>
      </c>
      <c r="G2523" t="s">
        <v>56</v>
      </c>
      <c r="H2523" t="s">
        <v>55</v>
      </c>
      <c r="I2523" t="s">
        <v>34</v>
      </c>
      <c r="J2523" t="s">
        <v>70</v>
      </c>
      <c r="K2523" s="1">
        <v>24574</v>
      </c>
      <c r="L2523" t="s">
        <v>36</v>
      </c>
      <c r="M2523" t="s">
        <v>48</v>
      </c>
      <c r="N2523" t="s">
        <v>49</v>
      </c>
      <c r="O2523" t="s">
        <v>77</v>
      </c>
      <c r="P2523" t="s">
        <v>40</v>
      </c>
      <c r="Q2523">
        <v>1</v>
      </c>
      <c r="R2523" s="1">
        <v>44899</v>
      </c>
      <c r="S2523">
        <v>5</v>
      </c>
      <c r="T2523">
        <v>4</v>
      </c>
      <c r="U2523">
        <v>1</v>
      </c>
      <c r="V2523" s="1">
        <v>44852</v>
      </c>
      <c r="W2523" t="s">
        <v>92</v>
      </c>
      <c r="X2523" t="s">
        <v>51</v>
      </c>
      <c r="Y2523" t="s">
        <v>43</v>
      </c>
      <c r="Z2523">
        <v>3</v>
      </c>
      <c r="AA2523">
        <v>258.73</v>
      </c>
      <c r="AB2523">
        <v>55</v>
      </c>
    </row>
    <row r="2524" spans="1:28" x14ac:dyDescent="0.25">
      <c r="A2524">
        <v>3067</v>
      </c>
      <c r="B2524" s="1">
        <v>43774</v>
      </c>
      <c r="C2524" t="s">
        <v>28</v>
      </c>
      <c r="D2524" t="s">
        <v>64</v>
      </c>
      <c r="E2524" t="s">
        <v>30</v>
      </c>
      <c r="F2524" t="s">
        <v>46</v>
      </c>
      <c r="G2524" t="s">
        <v>56</v>
      </c>
      <c r="H2524" t="s">
        <v>46</v>
      </c>
      <c r="I2524" t="s">
        <v>34</v>
      </c>
      <c r="J2524" t="s">
        <v>70</v>
      </c>
      <c r="K2524" s="1">
        <v>30031</v>
      </c>
      <c r="L2524" t="s">
        <v>36</v>
      </c>
      <c r="M2524" t="s">
        <v>48</v>
      </c>
      <c r="N2524" t="s">
        <v>49</v>
      </c>
      <c r="O2524" t="s">
        <v>61</v>
      </c>
      <c r="P2524" t="s">
        <v>40</v>
      </c>
      <c r="Q2524">
        <v>4</v>
      </c>
      <c r="R2524" s="1">
        <v>44921</v>
      </c>
      <c r="S2524">
        <v>3</v>
      </c>
      <c r="T2524">
        <v>1</v>
      </c>
      <c r="U2524">
        <v>2</v>
      </c>
      <c r="V2524" s="1">
        <v>44805</v>
      </c>
      <c r="W2524" t="s">
        <v>92</v>
      </c>
      <c r="X2524" t="s">
        <v>51</v>
      </c>
      <c r="Y2524" t="s">
        <v>63</v>
      </c>
      <c r="Z2524">
        <v>1</v>
      </c>
      <c r="AA2524">
        <v>483.26</v>
      </c>
      <c r="AB2524">
        <v>37</v>
      </c>
    </row>
    <row r="2525" spans="1:28" x14ac:dyDescent="0.25">
      <c r="A2525">
        <v>3068</v>
      </c>
      <c r="B2525" s="1">
        <v>44703</v>
      </c>
      <c r="C2525" t="s">
        <v>28</v>
      </c>
      <c r="D2525" t="s">
        <v>94</v>
      </c>
      <c r="E2525" t="s">
        <v>108</v>
      </c>
      <c r="F2525" t="s">
        <v>55</v>
      </c>
      <c r="G2525" t="s">
        <v>45</v>
      </c>
      <c r="H2525" t="s">
        <v>33</v>
      </c>
      <c r="I2525" t="s">
        <v>34</v>
      </c>
      <c r="J2525" t="s">
        <v>35</v>
      </c>
      <c r="K2525" s="1">
        <v>17289</v>
      </c>
      <c r="L2525" t="s">
        <v>36</v>
      </c>
      <c r="M2525" t="s">
        <v>48</v>
      </c>
      <c r="N2525" t="s">
        <v>84</v>
      </c>
      <c r="O2525" t="s">
        <v>61</v>
      </c>
      <c r="P2525" t="s">
        <v>40</v>
      </c>
      <c r="Q2525">
        <v>5</v>
      </c>
      <c r="R2525" s="1">
        <v>45058</v>
      </c>
      <c r="S2525">
        <v>3</v>
      </c>
      <c r="T2525">
        <v>2</v>
      </c>
      <c r="U2525">
        <v>1</v>
      </c>
      <c r="V2525" s="1">
        <v>44883</v>
      </c>
      <c r="W2525" t="s">
        <v>50</v>
      </c>
      <c r="X2525" t="s">
        <v>51</v>
      </c>
      <c r="Y2525" t="s">
        <v>63</v>
      </c>
      <c r="Z2525">
        <v>3</v>
      </c>
      <c r="AA2525">
        <v>261.81</v>
      </c>
      <c r="AB2525">
        <v>75</v>
      </c>
    </row>
    <row r="2526" spans="1:28" x14ac:dyDescent="0.25">
      <c r="A2526">
        <v>3069</v>
      </c>
      <c r="B2526" s="1">
        <v>43757</v>
      </c>
      <c r="C2526" t="s">
        <v>106</v>
      </c>
      <c r="D2526" t="s">
        <v>74</v>
      </c>
      <c r="E2526" t="s">
        <v>30</v>
      </c>
      <c r="F2526" t="s">
        <v>55</v>
      </c>
      <c r="G2526" t="s">
        <v>45</v>
      </c>
      <c r="H2526" t="s">
        <v>33</v>
      </c>
      <c r="I2526" t="s">
        <v>34</v>
      </c>
      <c r="J2526" t="s">
        <v>65</v>
      </c>
      <c r="K2526" s="1">
        <v>36205</v>
      </c>
      <c r="L2526" t="s">
        <v>36</v>
      </c>
      <c r="M2526" t="s">
        <v>37</v>
      </c>
      <c r="N2526" t="s">
        <v>38</v>
      </c>
      <c r="O2526" t="s">
        <v>67</v>
      </c>
      <c r="P2526" t="s">
        <v>40</v>
      </c>
      <c r="Q2526">
        <v>4</v>
      </c>
      <c r="R2526" s="1">
        <v>45060</v>
      </c>
      <c r="S2526">
        <v>1</v>
      </c>
      <c r="T2526">
        <v>2</v>
      </c>
      <c r="U2526">
        <v>3</v>
      </c>
      <c r="V2526" s="1">
        <v>45056</v>
      </c>
      <c r="W2526" t="s">
        <v>68</v>
      </c>
      <c r="X2526" t="s">
        <v>51</v>
      </c>
      <c r="Y2526" t="s">
        <v>52</v>
      </c>
      <c r="Z2526">
        <v>1</v>
      </c>
      <c r="AA2526">
        <v>767.33</v>
      </c>
      <c r="AB2526">
        <v>20</v>
      </c>
    </row>
    <row r="2527" spans="1:28" x14ac:dyDescent="0.25">
      <c r="A2527">
        <v>3070</v>
      </c>
      <c r="B2527" s="1">
        <v>43824</v>
      </c>
      <c r="C2527" t="s">
        <v>106</v>
      </c>
      <c r="D2527" t="s">
        <v>69</v>
      </c>
      <c r="E2527" t="s">
        <v>30</v>
      </c>
      <c r="F2527" t="s">
        <v>55</v>
      </c>
      <c r="G2527" t="s">
        <v>32</v>
      </c>
      <c r="H2527" t="s">
        <v>33</v>
      </c>
      <c r="I2527" t="s">
        <v>34</v>
      </c>
      <c r="J2527" t="s">
        <v>101</v>
      </c>
      <c r="K2527" s="1">
        <v>26424</v>
      </c>
      <c r="L2527" t="s">
        <v>36</v>
      </c>
      <c r="M2527" t="s">
        <v>37</v>
      </c>
      <c r="N2527" t="s">
        <v>38</v>
      </c>
      <c r="O2527" t="s">
        <v>77</v>
      </c>
      <c r="P2527" t="s">
        <v>40</v>
      </c>
      <c r="Q2527">
        <v>1</v>
      </c>
      <c r="R2527" s="1">
        <v>45031</v>
      </c>
      <c r="S2527">
        <v>1</v>
      </c>
      <c r="T2527">
        <v>5</v>
      </c>
      <c r="U2527">
        <v>4</v>
      </c>
      <c r="V2527" s="1">
        <v>44900</v>
      </c>
      <c r="W2527" t="s">
        <v>92</v>
      </c>
      <c r="X2527" t="s">
        <v>51</v>
      </c>
      <c r="Y2527" t="s">
        <v>43</v>
      </c>
      <c r="Z2527">
        <v>5</v>
      </c>
      <c r="AA2527">
        <v>848.76</v>
      </c>
      <c r="AB2527">
        <v>47</v>
      </c>
    </row>
    <row r="2528" spans="1:28" x14ac:dyDescent="0.25">
      <c r="A2528">
        <v>3071</v>
      </c>
      <c r="B2528" s="1">
        <v>44869</v>
      </c>
      <c r="C2528" t="s">
        <v>106</v>
      </c>
      <c r="D2528" t="s">
        <v>29</v>
      </c>
      <c r="E2528" t="s">
        <v>30</v>
      </c>
      <c r="F2528" t="s">
        <v>55</v>
      </c>
      <c r="G2528" t="s">
        <v>56</v>
      </c>
      <c r="H2528" t="s">
        <v>46</v>
      </c>
      <c r="I2528" t="s">
        <v>34</v>
      </c>
      <c r="J2528" t="s">
        <v>65</v>
      </c>
      <c r="K2528" s="1">
        <v>20480</v>
      </c>
      <c r="L2528" t="s">
        <v>36</v>
      </c>
      <c r="M2528" t="s">
        <v>37</v>
      </c>
      <c r="N2528" t="s">
        <v>72</v>
      </c>
      <c r="O2528" t="s">
        <v>67</v>
      </c>
      <c r="P2528" t="s">
        <v>40</v>
      </c>
      <c r="Q2528">
        <v>2</v>
      </c>
      <c r="R2528" s="1">
        <v>44823</v>
      </c>
      <c r="S2528">
        <v>1</v>
      </c>
      <c r="T2528">
        <v>4</v>
      </c>
      <c r="U2528">
        <v>2</v>
      </c>
      <c r="V2528" s="1">
        <v>45076</v>
      </c>
      <c r="W2528" t="s">
        <v>62</v>
      </c>
      <c r="X2528" t="s">
        <v>51</v>
      </c>
      <c r="Y2528" t="s">
        <v>52</v>
      </c>
      <c r="Z2528">
        <v>4</v>
      </c>
      <c r="AA2528">
        <v>647.01</v>
      </c>
      <c r="AB2528">
        <v>66</v>
      </c>
    </row>
    <row r="2529" spans="1:28" x14ac:dyDescent="0.25">
      <c r="A2529">
        <v>3072</v>
      </c>
      <c r="B2529" s="1">
        <v>45042</v>
      </c>
      <c r="C2529" t="s">
        <v>106</v>
      </c>
      <c r="D2529" t="s">
        <v>44</v>
      </c>
      <c r="E2529" t="s">
        <v>30</v>
      </c>
      <c r="F2529" t="s">
        <v>55</v>
      </c>
      <c r="G2529" t="s">
        <v>56</v>
      </c>
      <c r="H2529" t="s">
        <v>46</v>
      </c>
      <c r="I2529" t="s">
        <v>34</v>
      </c>
      <c r="J2529" t="s">
        <v>103</v>
      </c>
      <c r="K2529" s="1">
        <v>31458</v>
      </c>
      <c r="L2529" t="s">
        <v>36</v>
      </c>
      <c r="M2529" t="s">
        <v>37</v>
      </c>
      <c r="N2529" t="s">
        <v>84</v>
      </c>
      <c r="O2529" t="s">
        <v>77</v>
      </c>
      <c r="P2529" t="s">
        <v>40</v>
      </c>
      <c r="Q2529">
        <v>1</v>
      </c>
      <c r="R2529" s="1">
        <v>44866</v>
      </c>
      <c r="S2529">
        <v>2</v>
      </c>
      <c r="T2529">
        <v>4</v>
      </c>
      <c r="U2529">
        <v>1</v>
      </c>
      <c r="V2529" s="1">
        <v>44945</v>
      </c>
      <c r="W2529" t="s">
        <v>62</v>
      </c>
      <c r="X2529" t="s">
        <v>42</v>
      </c>
      <c r="Y2529" t="s">
        <v>43</v>
      </c>
      <c r="Z2529">
        <v>1</v>
      </c>
      <c r="AA2529">
        <v>230.6</v>
      </c>
      <c r="AB2529">
        <v>37</v>
      </c>
    </row>
    <row r="2530" spans="1:28" x14ac:dyDescent="0.25">
      <c r="A2530">
        <v>3073</v>
      </c>
      <c r="B2530" s="1">
        <v>44860</v>
      </c>
      <c r="C2530" t="s">
        <v>106</v>
      </c>
      <c r="D2530" t="s">
        <v>87</v>
      </c>
      <c r="E2530" t="s">
        <v>108</v>
      </c>
      <c r="F2530" t="s">
        <v>31</v>
      </c>
      <c r="G2530" t="s">
        <v>45</v>
      </c>
      <c r="H2530" t="s">
        <v>46</v>
      </c>
      <c r="I2530" t="s">
        <v>34</v>
      </c>
      <c r="J2530" t="s">
        <v>65</v>
      </c>
      <c r="K2530" s="1">
        <v>31893</v>
      </c>
      <c r="L2530" t="s">
        <v>36</v>
      </c>
      <c r="M2530" t="s">
        <v>37</v>
      </c>
      <c r="N2530" t="s">
        <v>72</v>
      </c>
      <c r="O2530" t="s">
        <v>61</v>
      </c>
      <c r="P2530" t="s">
        <v>40</v>
      </c>
      <c r="Q2530">
        <v>4</v>
      </c>
      <c r="R2530" s="1">
        <v>44929</v>
      </c>
      <c r="S2530">
        <v>2</v>
      </c>
      <c r="T2530">
        <v>3</v>
      </c>
      <c r="U2530">
        <v>5</v>
      </c>
      <c r="V2530" s="1">
        <v>44954</v>
      </c>
      <c r="W2530" t="s">
        <v>50</v>
      </c>
      <c r="X2530" t="s">
        <v>42</v>
      </c>
      <c r="Y2530" t="s">
        <v>63</v>
      </c>
      <c r="Z2530">
        <v>1</v>
      </c>
      <c r="AA2530">
        <v>681.4</v>
      </c>
      <c r="AB2530">
        <v>35</v>
      </c>
    </row>
    <row r="2531" spans="1:28" x14ac:dyDescent="0.25">
      <c r="A2531">
        <v>3074</v>
      </c>
      <c r="B2531" s="1">
        <v>44026</v>
      </c>
      <c r="C2531" t="s">
        <v>106</v>
      </c>
      <c r="D2531" t="s">
        <v>81</v>
      </c>
      <c r="E2531" t="s">
        <v>108</v>
      </c>
      <c r="F2531" t="s">
        <v>31</v>
      </c>
      <c r="G2531" t="s">
        <v>45</v>
      </c>
      <c r="H2531" t="s">
        <v>55</v>
      </c>
      <c r="I2531" t="s">
        <v>34</v>
      </c>
      <c r="J2531" t="s">
        <v>89</v>
      </c>
      <c r="K2531" s="1">
        <v>23288</v>
      </c>
      <c r="L2531" t="s">
        <v>36</v>
      </c>
      <c r="M2531" t="s">
        <v>37</v>
      </c>
      <c r="N2531" t="s">
        <v>49</v>
      </c>
      <c r="O2531" t="s">
        <v>61</v>
      </c>
      <c r="P2531" t="s">
        <v>40</v>
      </c>
      <c r="Q2531">
        <v>1</v>
      </c>
      <c r="R2531" s="1">
        <v>44857</v>
      </c>
      <c r="S2531">
        <v>1</v>
      </c>
      <c r="T2531">
        <v>3</v>
      </c>
      <c r="U2531">
        <v>2</v>
      </c>
      <c r="V2531" s="1">
        <v>45110</v>
      </c>
      <c r="W2531" t="s">
        <v>41</v>
      </c>
      <c r="X2531" t="s">
        <v>42</v>
      </c>
      <c r="Y2531" t="s">
        <v>73</v>
      </c>
      <c r="Z2531">
        <v>1</v>
      </c>
      <c r="AA2531">
        <v>356.98</v>
      </c>
      <c r="AB2531">
        <v>57</v>
      </c>
    </row>
    <row r="2532" spans="1:28" x14ac:dyDescent="0.25">
      <c r="A2532">
        <v>3075</v>
      </c>
      <c r="B2532" s="1">
        <v>44997</v>
      </c>
      <c r="C2532" t="s">
        <v>106</v>
      </c>
      <c r="D2532" t="s">
        <v>54</v>
      </c>
      <c r="E2532" t="s">
        <v>30</v>
      </c>
      <c r="F2532" t="s">
        <v>55</v>
      </c>
      <c r="G2532" t="s">
        <v>56</v>
      </c>
      <c r="H2532" t="s">
        <v>46</v>
      </c>
      <c r="I2532" t="s">
        <v>34</v>
      </c>
      <c r="J2532" t="s">
        <v>97</v>
      </c>
      <c r="K2532" s="1">
        <v>25212</v>
      </c>
      <c r="L2532" t="s">
        <v>36</v>
      </c>
      <c r="M2532" t="s">
        <v>37</v>
      </c>
      <c r="N2532" t="s">
        <v>60</v>
      </c>
      <c r="O2532" t="s">
        <v>61</v>
      </c>
      <c r="P2532" t="s">
        <v>40</v>
      </c>
      <c r="Q2532">
        <v>5</v>
      </c>
      <c r="R2532" s="1">
        <v>45127</v>
      </c>
      <c r="S2532">
        <v>5</v>
      </c>
      <c r="T2532">
        <v>3</v>
      </c>
      <c r="U2532">
        <v>1</v>
      </c>
      <c r="V2532" s="1">
        <v>44977</v>
      </c>
      <c r="W2532" t="s">
        <v>41</v>
      </c>
      <c r="X2532" t="s">
        <v>51</v>
      </c>
      <c r="Y2532" t="s">
        <v>63</v>
      </c>
      <c r="Z2532">
        <v>4</v>
      </c>
      <c r="AA2532">
        <v>602.12</v>
      </c>
      <c r="AB2532">
        <v>54</v>
      </c>
    </row>
    <row r="2533" spans="1:28" x14ac:dyDescent="0.25">
      <c r="A2533">
        <v>3076</v>
      </c>
      <c r="B2533" s="1">
        <v>45042</v>
      </c>
      <c r="C2533" t="s">
        <v>106</v>
      </c>
      <c r="D2533" t="s">
        <v>94</v>
      </c>
      <c r="E2533" t="s">
        <v>30</v>
      </c>
      <c r="F2533" t="s">
        <v>46</v>
      </c>
      <c r="G2533" t="s">
        <v>32</v>
      </c>
      <c r="H2533" t="s">
        <v>55</v>
      </c>
      <c r="I2533" t="s">
        <v>34</v>
      </c>
      <c r="J2533" t="s">
        <v>65</v>
      </c>
      <c r="K2533" s="1">
        <v>35941</v>
      </c>
      <c r="L2533" t="s">
        <v>36</v>
      </c>
      <c r="M2533" t="s">
        <v>48</v>
      </c>
      <c r="N2533" t="s">
        <v>38</v>
      </c>
      <c r="O2533" t="s">
        <v>67</v>
      </c>
      <c r="P2533" t="s">
        <v>40</v>
      </c>
      <c r="Q2533">
        <v>5</v>
      </c>
      <c r="R2533" s="1">
        <v>44842</v>
      </c>
      <c r="S2533">
        <v>2</v>
      </c>
      <c r="T2533">
        <v>1</v>
      </c>
      <c r="U2533">
        <v>5</v>
      </c>
      <c r="V2533" s="1">
        <v>44879</v>
      </c>
      <c r="W2533" t="s">
        <v>92</v>
      </c>
      <c r="X2533" t="s">
        <v>51</v>
      </c>
      <c r="Y2533" t="s">
        <v>73</v>
      </c>
      <c r="Z2533">
        <v>5</v>
      </c>
      <c r="AA2533">
        <v>547.83000000000004</v>
      </c>
      <c r="AB2533">
        <v>25</v>
      </c>
    </row>
    <row r="2534" spans="1:28" x14ac:dyDescent="0.25">
      <c r="A2534">
        <v>3077</v>
      </c>
      <c r="B2534" s="1">
        <v>44821</v>
      </c>
      <c r="C2534" t="s">
        <v>28</v>
      </c>
      <c r="D2534" t="s">
        <v>29</v>
      </c>
      <c r="E2534" t="s">
        <v>30</v>
      </c>
      <c r="F2534" t="s">
        <v>31</v>
      </c>
      <c r="G2534" t="s">
        <v>45</v>
      </c>
      <c r="H2534" t="s">
        <v>33</v>
      </c>
      <c r="I2534" t="s">
        <v>34</v>
      </c>
      <c r="J2534" t="s">
        <v>65</v>
      </c>
      <c r="K2534" s="1">
        <v>21413</v>
      </c>
      <c r="L2534" t="s">
        <v>36</v>
      </c>
      <c r="M2534" t="s">
        <v>48</v>
      </c>
      <c r="N2534" t="s">
        <v>49</v>
      </c>
      <c r="O2534" t="s">
        <v>67</v>
      </c>
      <c r="P2534" t="s">
        <v>40</v>
      </c>
      <c r="Q2534">
        <v>1</v>
      </c>
      <c r="R2534" s="1">
        <v>45112</v>
      </c>
      <c r="S2534">
        <v>2</v>
      </c>
      <c r="T2534">
        <v>1</v>
      </c>
      <c r="U2534">
        <v>2</v>
      </c>
      <c r="V2534" s="1">
        <v>44865</v>
      </c>
      <c r="W2534" t="s">
        <v>62</v>
      </c>
      <c r="X2534" t="s">
        <v>51</v>
      </c>
      <c r="Y2534" t="s">
        <v>43</v>
      </c>
      <c r="Z2534">
        <v>3</v>
      </c>
      <c r="AA2534">
        <v>726.88</v>
      </c>
      <c r="AB2534">
        <v>64</v>
      </c>
    </row>
    <row r="2535" spans="1:28" x14ac:dyDescent="0.25">
      <c r="A2535">
        <v>3078</v>
      </c>
      <c r="B2535" s="1">
        <v>44204</v>
      </c>
      <c r="C2535" t="s">
        <v>28</v>
      </c>
      <c r="D2535" t="s">
        <v>85</v>
      </c>
      <c r="E2535" t="s">
        <v>30</v>
      </c>
      <c r="F2535" t="s">
        <v>31</v>
      </c>
      <c r="G2535" t="s">
        <v>56</v>
      </c>
      <c r="H2535" t="s">
        <v>46</v>
      </c>
      <c r="I2535" t="s">
        <v>34</v>
      </c>
      <c r="J2535" t="s">
        <v>65</v>
      </c>
      <c r="K2535" s="1">
        <v>22020</v>
      </c>
      <c r="L2535" t="s">
        <v>36</v>
      </c>
      <c r="M2535" t="s">
        <v>48</v>
      </c>
      <c r="N2535" t="s">
        <v>72</v>
      </c>
      <c r="O2535" t="s">
        <v>39</v>
      </c>
      <c r="P2535" t="s">
        <v>40</v>
      </c>
      <c r="Q2535">
        <v>1</v>
      </c>
      <c r="R2535" s="1">
        <v>44954</v>
      </c>
      <c r="S2535">
        <v>1</v>
      </c>
      <c r="T2535">
        <v>1</v>
      </c>
      <c r="U2535">
        <v>5</v>
      </c>
      <c r="V2535" s="1">
        <v>44990</v>
      </c>
      <c r="W2535" t="s">
        <v>41</v>
      </c>
      <c r="X2535" t="s">
        <v>42</v>
      </c>
      <c r="Y2535" t="s">
        <v>63</v>
      </c>
      <c r="Z2535">
        <v>1</v>
      </c>
      <c r="AA2535">
        <v>548.95000000000005</v>
      </c>
      <c r="AB2535">
        <v>61</v>
      </c>
    </row>
    <row r="2536" spans="1:28" x14ac:dyDescent="0.25">
      <c r="A2536">
        <v>3081</v>
      </c>
      <c r="B2536" s="1">
        <v>44124</v>
      </c>
      <c r="C2536" t="s">
        <v>28</v>
      </c>
      <c r="D2536" t="s">
        <v>64</v>
      </c>
      <c r="E2536" t="s">
        <v>30</v>
      </c>
      <c r="F2536" t="s">
        <v>46</v>
      </c>
      <c r="G2536" t="s">
        <v>32</v>
      </c>
      <c r="H2536" t="s">
        <v>46</v>
      </c>
      <c r="I2536" t="s">
        <v>34</v>
      </c>
      <c r="J2536" t="s">
        <v>35</v>
      </c>
      <c r="K2536" s="1">
        <v>29297</v>
      </c>
      <c r="L2536" t="s">
        <v>36</v>
      </c>
      <c r="M2536" t="s">
        <v>48</v>
      </c>
      <c r="N2536" t="s">
        <v>38</v>
      </c>
      <c r="O2536" t="s">
        <v>39</v>
      </c>
      <c r="P2536" t="s">
        <v>40</v>
      </c>
      <c r="Q2536">
        <v>2</v>
      </c>
      <c r="R2536" s="1">
        <v>45036</v>
      </c>
      <c r="S2536">
        <v>3</v>
      </c>
      <c r="T2536">
        <v>3</v>
      </c>
      <c r="U2536">
        <v>1</v>
      </c>
      <c r="V2536" s="1">
        <v>44801</v>
      </c>
      <c r="W2536" t="s">
        <v>50</v>
      </c>
      <c r="X2536" t="s">
        <v>42</v>
      </c>
      <c r="Y2536" t="s">
        <v>63</v>
      </c>
      <c r="Z2536">
        <v>2</v>
      </c>
      <c r="AA2536">
        <v>316.38</v>
      </c>
      <c r="AB2536">
        <v>40</v>
      </c>
    </row>
    <row r="2537" spans="1:28" x14ac:dyDescent="0.25">
      <c r="A2537">
        <v>3082</v>
      </c>
      <c r="B2537" s="1">
        <v>44883</v>
      </c>
      <c r="C2537" t="s">
        <v>28</v>
      </c>
      <c r="D2537" t="s">
        <v>94</v>
      </c>
      <c r="E2537" t="s">
        <v>30</v>
      </c>
      <c r="F2537" t="s">
        <v>46</v>
      </c>
      <c r="G2537" t="s">
        <v>45</v>
      </c>
      <c r="H2537" t="s">
        <v>46</v>
      </c>
      <c r="I2537" t="s">
        <v>34</v>
      </c>
      <c r="J2537" t="s">
        <v>70</v>
      </c>
      <c r="K2537" s="1">
        <v>32420</v>
      </c>
      <c r="L2537" t="s">
        <v>36</v>
      </c>
      <c r="M2537" t="s">
        <v>37</v>
      </c>
      <c r="N2537" t="s">
        <v>60</v>
      </c>
      <c r="O2537" t="s">
        <v>61</v>
      </c>
      <c r="P2537" t="s">
        <v>40</v>
      </c>
      <c r="Q2537">
        <v>1</v>
      </c>
      <c r="R2537" s="1">
        <v>45137</v>
      </c>
      <c r="S2537">
        <v>4</v>
      </c>
      <c r="T2537">
        <v>3</v>
      </c>
      <c r="U2537">
        <v>4</v>
      </c>
      <c r="V2537" s="1">
        <v>45061</v>
      </c>
      <c r="W2537" t="s">
        <v>62</v>
      </c>
      <c r="X2537" t="s">
        <v>51</v>
      </c>
      <c r="Y2537" t="s">
        <v>52</v>
      </c>
      <c r="Z2537">
        <v>4</v>
      </c>
      <c r="AA2537">
        <v>696.51</v>
      </c>
      <c r="AB2537">
        <v>34</v>
      </c>
    </row>
    <row r="2538" spans="1:28" x14ac:dyDescent="0.25">
      <c r="A2538">
        <v>3083</v>
      </c>
      <c r="B2538" s="1">
        <v>44940</v>
      </c>
      <c r="C2538" t="s">
        <v>28</v>
      </c>
      <c r="D2538" t="s">
        <v>74</v>
      </c>
      <c r="E2538" t="s">
        <v>30</v>
      </c>
      <c r="F2538" t="s">
        <v>31</v>
      </c>
      <c r="G2538" t="s">
        <v>32</v>
      </c>
      <c r="H2538" t="s">
        <v>55</v>
      </c>
      <c r="I2538" t="s">
        <v>34</v>
      </c>
      <c r="J2538" t="s">
        <v>47</v>
      </c>
      <c r="K2538" s="1">
        <v>24616</v>
      </c>
      <c r="L2538" t="s">
        <v>36</v>
      </c>
      <c r="M2538" t="s">
        <v>48</v>
      </c>
      <c r="N2538" t="s">
        <v>84</v>
      </c>
      <c r="O2538" t="s">
        <v>39</v>
      </c>
      <c r="P2538" t="s">
        <v>40</v>
      </c>
      <c r="Q2538">
        <v>2</v>
      </c>
      <c r="R2538" s="1">
        <v>44981</v>
      </c>
      <c r="S2538">
        <v>4</v>
      </c>
      <c r="T2538">
        <v>4</v>
      </c>
      <c r="U2538">
        <v>3</v>
      </c>
      <c r="V2538" s="1">
        <v>45054</v>
      </c>
      <c r="W2538" t="s">
        <v>68</v>
      </c>
      <c r="X2538" t="s">
        <v>51</v>
      </c>
      <c r="Y2538" t="s">
        <v>63</v>
      </c>
      <c r="Z2538">
        <v>2</v>
      </c>
      <c r="AA2538">
        <v>413.66</v>
      </c>
      <c r="AB2538">
        <v>56</v>
      </c>
    </row>
    <row r="2539" spans="1:28" x14ac:dyDescent="0.25">
      <c r="A2539">
        <v>3084</v>
      </c>
      <c r="B2539" s="1">
        <v>44131</v>
      </c>
      <c r="C2539" t="s">
        <v>28</v>
      </c>
      <c r="D2539" t="s">
        <v>81</v>
      </c>
      <c r="E2539" t="s">
        <v>30</v>
      </c>
      <c r="F2539" t="s">
        <v>46</v>
      </c>
      <c r="G2539" t="s">
        <v>45</v>
      </c>
      <c r="H2539" t="s">
        <v>33</v>
      </c>
      <c r="I2539" t="s">
        <v>34</v>
      </c>
      <c r="J2539" t="s">
        <v>65</v>
      </c>
      <c r="K2539" s="1">
        <v>35245</v>
      </c>
      <c r="L2539" t="s">
        <v>36</v>
      </c>
      <c r="M2539" t="s">
        <v>48</v>
      </c>
      <c r="N2539" t="s">
        <v>72</v>
      </c>
      <c r="O2539" t="s">
        <v>39</v>
      </c>
      <c r="P2539" t="s">
        <v>40</v>
      </c>
      <c r="Q2539">
        <v>4</v>
      </c>
      <c r="R2539" s="1">
        <v>44901</v>
      </c>
      <c r="S2539">
        <v>5</v>
      </c>
      <c r="T2539">
        <v>3</v>
      </c>
      <c r="U2539">
        <v>3</v>
      </c>
      <c r="V2539" s="1">
        <v>44999</v>
      </c>
      <c r="W2539" t="s">
        <v>50</v>
      </c>
      <c r="X2539" t="s">
        <v>51</v>
      </c>
      <c r="Y2539" t="s">
        <v>63</v>
      </c>
      <c r="Z2539">
        <v>5</v>
      </c>
      <c r="AA2539">
        <v>109.14</v>
      </c>
      <c r="AB2539">
        <v>24</v>
      </c>
    </row>
    <row r="2540" spans="1:28" x14ac:dyDescent="0.25">
      <c r="A2540">
        <v>3085</v>
      </c>
      <c r="B2540" s="1">
        <v>44072</v>
      </c>
      <c r="C2540" t="s">
        <v>28</v>
      </c>
      <c r="D2540" t="s">
        <v>54</v>
      </c>
      <c r="E2540" t="s">
        <v>30</v>
      </c>
      <c r="F2540" t="s">
        <v>55</v>
      </c>
      <c r="G2540" t="s">
        <v>32</v>
      </c>
      <c r="H2540" t="s">
        <v>55</v>
      </c>
      <c r="I2540" t="s">
        <v>34</v>
      </c>
      <c r="J2540" t="s">
        <v>70</v>
      </c>
      <c r="K2540" s="1">
        <v>23074</v>
      </c>
      <c r="L2540" t="s">
        <v>36</v>
      </c>
      <c r="M2540" t="s">
        <v>37</v>
      </c>
      <c r="N2540" t="s">
        <v>84</v>
      </c>
      <c r="O2540" t="s">
        <v>61</v>
      </c>
      <c r="P2540" t="s">
        <v>40</v>
      </c>
      <c r="Q2540">
        <v>2</v>
      </c>
      <c r="R2540" s="1">
        <v>44905</v>
      </c>
      <c r="S2540">
        <v>4</v>
      </c>
      <c r="T2540">
        <v>3</v>
      </c>
      <c r="U2540">
        <v>5</v>
      </c>
      <c r="V2540" s="1">
        <v>44980</v>
      </c>
      <c r="W2540" t="s">
        <v>68</v>
      </c>
      <c r="X2540" t="s">
        <v>51</v>
      </c>
      <c r="Y2540" t="s">
        <v>43</v>
      </c>
      <c r="Z2540">
        <v>2</v>
      </c>
      <c r="AA2540">
        <v>855.84</v>
      </c>
      <c r="AB2540">
        <v>57</v>
      </c>
    </row>
    <row r="2541" spans="1:28" x14ac:dyDescent="0.25">
      <c r="A2541">
        <v>3086</v>
      </c>
      <c r="B2541" s="1">
        <v>43822</v>
      </c>
      <c r="C2541" t="s">
        <v>28</v>
      </c>
      <c r="D2541" t="s">
        <v>69</v>
      </c>
      <c r="E2541" t="s">
        <v>30</v>
      </c>
      <c r="F2541" t="s">
        <v>46</v>
      </c>
      <c r="G2541" t="s">
        <v>56</v>
      </c>
      <c r="H2541" t="s">
        <v>33</v>
      </c>
      <c r="I2541" t="s">
        <v>34</v>
      </c>
      <c r="J2541" t="s">
        <v>47</v>
      </c>
      <c r="K2541" s="1">
        <v>31865</v>
      </c>
      <c r="L2541" t="s">
        <v>36</v>
      </c>
      <c r="M2541" t="s">
        <v>37</v>
      </c>
      <c r="N2541" t="s">
        <v>84</v>
      </c>
      <c r="O2541" t="s">
        <v>77</v>
      </c>
      <c r="P2541" t="s">
        <v>40</v>
      </c>
      <c r="Q2541">
        <v>1</v>
      </c>
      <c r="R2541" s="1">
        <v>45120</v>
      </c>
      <c r="S2541">
        <v>4</v>
      </c>
      <c r="T2541">
        <v>2</v>
      </c>
      <c r="U2541">
        <v>2</v>
      </c>
      <c r="V2541" s="1">
        <v>45104</v>
      </c>
      <c r="W2541" t="s">
        <v>92</v>
      </c>
      <c r="X2541" t="s">
        <v>42</v>
      </c>
      <c r="Y2541" t="s">
        <v>52</v>
      </c>
      <c r="Z2541">
        <v>2</v>
      </c>
      <c r="AA2541">
        <v>288.08999999999997</v>
      </c>
      <c r="AB2541">
        <v>32</v>
      </c>
    </row>
    <row r="2542" spans="1:28" x14ac:dyDescent="0.25">
      <c r="A2542">
        <v>3087</v>
      </c>
      <c r="B2542" s="1">
        <v>45110</v>
      </c>
      <c r="C2542" t="s">
        <v>28</v>
      </c>
      <c r="D2542" t="s">
        <v>29</v>
      </c>
      <c r="E2542" t="s">
        <v>30</v>
      </c>
      <c r="F2542" t="s">
        <v>31</v>
      </c>
      <c r="G2542" t="s">
        <v>56</v>
      </c>
      <c r="H2542" t="s">
        <v>46</v>
      </c>
      <c r="I2542" t="s">
        <v>34</v>
      </c>
      <c r="J2542" t="s">
        <v>96</v>
      </c>
      <c r="K2542" s="1">
        <v>17571</v>
      </c>
      <c r="L2542" t="s">
        <v>36</v>
      </c>
      <c r="M2542" t="s">
        <v>37</v>
      </c>
      <c r="N2542" t="s">
        <v>72</v>
      </c>
      <c r="O2542" t="s">
        <v>67</v>
      </c>
      <c r="P2542" t="s">
        <v>40</v>
      </c>
      <c r="Q2542">
        <v>4</v>
      </c>
      <c r="R2542" s="1">
        <v>44796</v>
      </c>
      <c r="S2542">
        <v>4</v>
      </c>
      <c r="T2542">
        <v>3</v>
      </c>
      <c r="U2542">
        <v>4</v>
      </c>
      <c r="V2542" s="1">
        <v>45115</v>
      </c>
      <c r="W2542" t="s">
        <v>92</v>
      </c>
      <c r="X2542" t="s">
        <v>42</v>
      </c>
      <c r="Y2542" t="s">
        <v>73</v>
      </c>
      <c r="Z2542">
        <v>2</v>
      </c>
      <c r="AA2542">
        <v>776.34</v>
      </c>
      <c r="AB2542">
        <v>75</v>
      </c>
    </row>
    <row r="2543" spans="1:28" x14ac:dyDescent="0.25">
      <c r="A2543">
        <v>3088</v>
      </c>
      <c r="B2543" s="1">
        <v>44830</v>
      </c>
      <c r="C2543" t="s">
        <v>28</v>
      </c>
      <c r="D2543" t="s">
        <v>85</v>
      </c>
      <c r="E2543" t="s">
        <v>30</v>
      </c>
      <c r="F2543" t="s">
        <v>46</v>
      </c>
      <c r="G2543" t="s">
        <v>56</v>
      </c>
      <c r="H2543" t="s">
        <v>46</v>
      </c>
      <c r="I2543" t="s">
        <v>34</v>
      </c>
      <c r="J2543" t="s">
        <v>70</v>
      </c>
      <c r="K2543" s="1">
        <v>16151</v>
      </c>
      <c r="L2543" t="s">
        <v>36</v>
      </c>
      <c r="M2543" t="s">
        <v>37</v>
      </c>
      <c r="N2543" t="s">
        <v>60</v>
      </c>
      <c r="O2543" t="s">
        <v>67</v>
      </c>
      <c r="P2543" t="s">
        <v>40</v>
      </c>
      <c r="Q2543">
        <v>5</v>
      </c>
      <c r="R2543" s="1">
        <v>44870</v>
      </c>
      <c r="S2543">
        <v>5</v>
      </c>
      <c r="T2543">
        <v>3</v>
      </c>
      <c r="U2543">
        <v>5</v>
      </c>
      <c r="V2543" s="1">
        <v>45071</v>
      </c>
      <c r="W2543" t="s">
        <v>50</v>
      </c>
      <c r="X2543" t="s">
        <v>51</v>
      </c>
      <c r="Y2543" t="s">
        <v>52</v>
      </c>
      <c r="Z2543">
        <v>3</v>
      </c>
      <c r="AA2543">
        <v>732.88</v>
      </c>
      <c r="AB2543">
        <v>78</v>
      </c>
    </row>
    <row r="2544" spans="1:28" x14ac:dyDescent="0.25">
      <c r="A2544">
        <v>3089</v>
      </c>
      <c r="B2544" s="1">
        <v>43960</v>
      </c>
      <c r="C2544" t="s">
        <v>28</v>
      </c>
      <c r="D2544" t="s">
        <v>44</v>
      </c>
      <c r="E2544" t="s">
        <v>30</v>
      </c>
      <c r="F2544" t="s">
        <v>31</v>
      </c>
      <c r="G2544" t="s">
        <v>45</v>
      </c>
      <c r="H2544" t="s">
        <v>33</v>
      </c>
      <c r="I2544" t="s">
        <v>34</v>
      </c>
      <c r="J2544" t="s">
        <v>70</v>
      </c>
      <c r="K2544" s="1">
        <v>23147</v>
      </c>
      <c r="L2544" t="s">
        <v>36</v>
      </c>
      <c r="M2544" t="s">
        <v>37</v>
      </c>
      <c r="N2544" t="s">
        <v>72</v>
      </c>
      <c r="O2544" t="s">
        <v>61</v>
      </c>
      <c r="P2544" t="s">
        <v>40</v>
      </c>
      <c r="Q2544">
        <v>4</v>
      </c>
      <c r="R2544" s="1">
        <v>45085</v>
      </c>
      <c r="S2544">
        <v>5</v>
      </c>
      <c r="T2544">
        <v>3</v>
      </c>
      <c r="U2544">
        <v>5</v>
      </c>
      <c r="V2544" s="1">
        <v>44928</v>
      </c>
      <c r="W2544" t="s">
        <v>41</v>
      </c>
      <c r="X2544" t="s">
        <v>42</v>
      </c>
      <c r="Y2544" t="s">
        <v>43</v>
      </c>
      <c r="Z2544">
        <v>4</v>
      </c>
      <c r="AA2544">
        <v>788.1</v>
      </c>
      <c r="AB2544">
        <v>57</v>
      </c>
    </row>
    <row r="2545" spans="1:28" x14ac:dyDescent="0.25">
      <c r="A2545">
        <v>3090</v>
      </c>
      <c r="B2545" s="1">
        <v>44993</v>
      </c>
      <c r="C2545" t="s">
        <v>28</v>
      </c>
      <c r="D2545" t="s">
        <v>87</v>
      </c>
      <c r="E2545" t="s">
        <v>30</v>
      </c>
      <c r="F2545" t="s">
        <v>46</v>
      </c>
      <c r="G2545" t="s">
        <v>56</v>
      </c>
      <c r="H2545" t="s">
        <v>46</v>
      </c>
      <c r="I2545" t="s">
        <v>34</v>
      </c>
      <c r="J2545" t="s">
        <v>70</v>
      </c>
      <c r="K2545" s="1">
        <v>20865</v>
      </c>
      <c r="L2545" t="s">
        <v>36</v>
      </c>
      <c r="M2545" t="s">
        <v>48</v>
      </c>
      <c r="N2545" t="s">
        <v>72</v>
      </c>
      <c r="O2545" t="s">
        <v>67</v>
      </c>
      <c r="P2545" t="s">
        <v>40</v>
      </c>
      <c r="Q2545">
        <v>5</v>
      </c>
      <c r="R2545" s="1">
        <v>44941</v>
      </c>
      <c r="S2545">
        <v>3</v>
      </c>
      <c r="T2545">
        <v>2</v>
      </c>
      <c r="U2545">
        <v>4</v>
      </c>
      <c r="V2545" s="1">
        <v>44889</v>
      </c>
      <c r="W2545" t="s">
        <v>68</v>
      </c>
      <c r="X2545" t="s">
        <v>42</v>
      </c>
      <c r="Y2545" t="s">
        <v>52</v>
      </c>
      <c r="Z2545">
        <v>4</v>
      </c>
      <c r="AA2545">
        <v>284.29000000000002</v>
      </c>
      <c r="AB2545">
        <v>66</v>
      </c>
    </row>
    <row r="2546" spans="1:28" x14ac:dyDescent="0.25">
      <c r="A2546">
        <v>3091</v>
      </c>
      <c r="B2546" s="1">
        <v>43523</v>
      </c>
      <c r="C2546" t="s">
        <v>28</v>
      </c>
      <c r="D2546" t="s">
        <v>64</v>
      </c>
      <c r="E2546" t="s">
        <v>108</v>
      </c>
      <c r="F2546" t="s">
        <v>31</v>
      </c>
      <c r="G2546" t="s">
        <v>56</v>
      </c>
      <c r="H2546" t="s">
        <v>46</v>
      </c>
      <c r="I2546" t="s">
        <v>34</v>
      </c>
      <c r="J2546" t="s">
        <v>109</v>
      </c>
      <c r="K2546" s="1">
        <v>21250</v>
      </c>
      <c r="L2546" t="s">
        <v>36</v>
      </c>
      <c r="M2546" t="s">
        <v>48</v>
      </c>
      <c r="N2546" t="s">
        <v>38</v>
      </c>
      <c r="O2546" t="s">
        <v>61</v>
      </c>
      <c r="P2546" t="s">
        <v>40</v>
      </c>
      <c r="Q2546">
        <v>5</v>
      </c>
      <c r="R2546" s="1">
        <v>44967</v>
      </c>
      <c r="S2546">
        <v>2</v>
      </c>
      <c r="T2546">
        <v>2</v>
      </c>
      <c r="U2546">
        <v>4</v>
      </c>
      <c r="V2546" s="1">
        <v>44875</v>
      </c>
      <c r="W2546" t="s">
        <v>62</v>
      </c>
      <c r="X2546" t="s">
        <v>51</v>
      </c>
      <c r="Y2546" t="s">
        <v>63</v>
      </c>
      <c r="Z2546">
        <v>5</v>
      </c>
      <c r="AA2546">
        <v>872.29</v>
      </c>
      <c r="AB2546">
        <v>61</v>
      </c>
    </row>
    <row r="2547" spans="1:28" x14ac:dyDescent="0.25">
      <c r="A2547">
        <v>3092</v>
      </c>
      <c r="B2547" s="1">
        <v>43842</v>
      </c>
      <c r="C2547" t="s">
        <v>106</v>
      </c>
      <c r="D2547" t="s">
        <v>64</v>
      </c>
      <c r="E2547" t="s">
        <v>30</v>
      </c>
      <c r="F2547" t="s">
        <v>31</v>
      </c>
      <c r="G2547" t="s">
        <v>45</v>
      </c>
      <c r="H2547" t="s">
        <v>55</v>
      </c>
      <c r="I2547" t="s">
        <v>34</v>
      </c>
      <c r="J2547" t="s">
        <v>70</v>
      </c>
      <c r="K2547" s="1">
        <v>29199</v>
      </c>
      <c r="L2547" t="s">
        <v>36</v>
      </c>
      <c r="M2547" t="s">
        <v>37</v>
      </c>
      <c r="N2547" t="s">
        <v>60</v>
      </c>
      <c r="O2547" t="s">
        <v>67</v>
      </c>
      <c r="P2547" t="s">
        <v>40</v>
      </c>
      <c r="Q2547">
        <v>2</v>
      </c>
      <c r="R2547" s="1">
        <v>45031</v>
      </c>
      <c r="S2547">
        <v>4</v>
      </c>
      <c r="T2547">
        <v>4</v>
      </c>
      <c r="U2547">
        <v>1</v>
      </c>
      <c r="V2547" s="1">
        <v>44841</v>
      </c>
      <c r="W2547" t="s">
        <v>41</v>
      </c>
      <c r="X2547" t="s">
        <v>42</v>
      </c>
      <c r="Y2547" t="s">
        <v>73</v>
      </c>
      <c r="Z2547">
        <v>1</v>
      </c>
      <c r="AA2547">
        <v>372.99</v>
      </c>
      <c r="AB2547">
        <v>41</v>
      </c>
    </row>
    <row r="2548" spans="1:28" x14ac:dyDescent="0.25">
      <c r="A2548">
        <v>3093</v>
      </c>
      <c r="B2548" s="1">
        <v>43645</v>
      </c>
      <c r="C2548" t="s">
        <v>106</v>
      </c>
      <c r="D2548" t="s">
        <v>94</v>
      </c>
      <c r="E2548" t="s">
        <v>30</v>
      </c>
      <c r="F2548" t="s">
        <v>55</v>
      </c>
      <c r="G2548" t="s">
        <v>56</v>
      </c>
      <c r="H2548" t="s">
        <v>55</v>
      </c>
      <c r="I2548" t="s">
        <v>34</v>
      </c>
      <c r="J2548" t="s">
        <v>89</v>
      </c>
      <c r="K2548" s="1">
        <v>28024</v>
      </c>
      <c r="L2548" t="s">
        <v>36</v>
      </c>
      <c r="M2548" t="s">
        <v>37</v>
      </c>
      <c r="N2548" t="s">
        <v>84</v>
      </c>
      <c r="O2548" t="s">
        <v>77</v>
      </c>
      <c r="P2548" t="s">
        <v>40</v>
      </c>
      <c r="Q2548">
        <v>2</v>
      </c>
      <c r="R2548" s="1">
        <v>44926</v>
      </c>
      <c r="S2548">
        <v>3</v>
      </c>
      <c r="T2548">
        <v>4</v>
      </c>
      <c r="U2548">
        <v>5</v>
      </c>
      <c r="V2548" s="1">
        <v>45041</v>
      </c>
      <c r="W2548" t="s">
        <v>92</v>
      </c>
      <c r="X2548" t="s">
        <v>42</v>
      </c>
      <c r="Y2548" t="s">
        <v>73</v>
      </c>
      <c r="Z2548">
        <v>5</v>
      </c>
      <c r="AA2548">
        <v>229.87</v>
      </c>
      <c r="AB2548">
        <v>43</v>
      </c>
    </row>
    <row r="2549" spans="1:28" x14ac:dyDescent="0.25">
      <c r="A2549">
        <v>3094</v>
      </c>
      <c r="B2549" s="1">
        <v>44392</v>
      </c>
      <c r="C2549" t="s">
        <v>106</v>
      </c>
      <c r="D2549" t="s">
        <v>74</v>
      </c>
      <c r="E2549" t="s">
        <v>30</v>
      </c>
      <c r="F2549" t="s">
        <v>31</v>
      </c>
      <c r="G2549" t="s">
        <v>32</v>
      </c>
      <c r="H2549" t="s">
        <v>55</v>
      </c>
      <c r="I2549" t="s">
        <v>34</v>
      </c>
      <c r="J2549" t="s">
        <v>79</v>
      </c>
      <c r="K2549" s="1">
        <v>23302</v>
      </c>
      <c r="L2549" t="s">
        <v>36</v>
      </c>
      <c r="M2549" t="s">
        <v>37</v>
      </c>
      <c r="N2549" t="s">
        <v>60</v>
      </c>
      <c r="O2549" t="s">
        <v>39</v>
      </c>
      <c r="P2549" t="s">
        <v>40</v>
      </c>
      <c r="Q2549">
        <v>1</v>
      </c>
      <c r="R2549" s="1">
        <v>45042</v>
      </c>
      <c r="S2549">
        <v>2</v>
      </c>
      <c r="T2549">
        <v>3</v>
      </c>
      <c r="U2549">
        <v>1</v>
      </c>
      <c r="V2549" s="1">
        <v>44986</v>
      </c>
      <c r="W2549" t="s">
        <v>62</v>
      </c>
      <c r="X2549" t="s">
        <v>42</v>
      </c>
      <c r="Y2549" t="s">
        <v>43</v>
      </c>
      <c r="Z2549">
        <v>2</v>
      </c>
      <c r="AA2549">
        <v>544.30999999999995</v>
      </c>
      <c r="AB2549">
        <v>58</v>
      </c>
    </row>
    <row r="2550" spans="1:28" x14ac:dyDescent="0.25">
      <c r="A2550">
        <v>3095</v>
      </c>
      <c r="B2550" s="1">
        <v>44792</v>
      </c>
      <c r="C2550" t="s">
        <v>106</v>
      </c>
      <c r="D2550" t="s">
        <v>81</v>
      </c>
      <c r="E2550" t="s">
        <v>30</v>
      </c>
      <c r="F2550" t="s">
        <v>31</v>
      </c>
      <c r="G2550" t="s">
        <v>45</v>
      </c>
      <c r="H2550" t="s">
        <v>46</v>
      </c>
      <c r="I2550" t="s">
        <v>34</v>
      </c>
      <c r="J2550" t="s">
        <v>70</v>
      </c>
      <c r="K2550" s="1">
        <v>15776</v>
      </c>
      <c r="L2550" t="s">
        <v>36</v>
      </c>
      <c r="M2550" t="s">
        <v>37</v>
      </c>
      <c r="N2550" t="s">
        <v>60</v>
      </c>
      <c r="O2550" t="s">
        <v>77</v>
      </c>
      <c r="P2550" t="s">
        <v>40</v>
      </c>
      <c r="Q2550">
        <v>4</v>
      </c>
      <c r="R2550" s="1">
        <v>45128</v>
      </c>
      <c r="S2550">
        <v>5</v>
      </c>
      <c r="T2550">
        <v>2</v>
      </c>
      <c r="U2550">
        <v>3</v>
      </c>
      <c r="V2550" s="1">
        <v>44799</v>
      </c>
      <c r="W2550" t="s">
        <v>92</v>
      </c>
      <c r="X2550" t="s">
        <v>42</v>
      </c>
      <c r="Y2550" t="s">
        <v>43</v>
      </c>
      <c r="Z2550">
        <v>4</v>
      </c>
      <c r="AA2550">
        <v>461.79</v>
      </c>
      <c r="AB2550">
        <v>79</v>
      </c>
    </row>
    <row r="2551" spans="1:28" x14ac:dyDescent="0.25">
      <c r="A2551">
        <v>3096</v>
      </c>
      <c r="B2551" s="1">
        <v>43731</v>
      </c>
      <c r="C2551" t="s">
        <v>106</v>
      </c>
      <c r="D2551" t="s">
        <v>54</v>
      </c>
      <c r="E2551" t="s">
        <v>108</v>
      </c>
      <c r="F2551" t="s">
        <v>31</v>
      </c>
      <c r="G2551" t="s">
        <v>56</v>
      </c>
      <c r="H2551" t="s">
        <v>46</v>
      </c>
      <c r="I2551" t="s">
        <v>34</v>
      </c>
      <c r="J2551" t="s">
        <v>79</v>
      </c>
      <c r="K2551" s="1">
        <v>27279</v>
      </c>
      <c r="L2551" t="s">
        <v>36</v>
      </c>
      <c r="M2551" t="s">
        <v>37</v>
      </c>
      <c r="N2551" t="s">
        <v>49</v>
      </c>
      <c r="O2551" t="s">
        <v>61</v>
      </c>
      <c r="P2551" t="s">
        <v>40</v>
      </c>
      <c r="Q2551">
        <v>5</v>
      </c>
      <c r="R2551" s="1">
        <v>45051</v>
      </c>
      <c r="S2551">
        <v>1</v>
      </c>
      <c r="T2551">
        <v>3</v>
      </c>
      <c r="U2551">
        <v>2</v>
      </c>
      <c r="V2551" s="1">
        <v>45045</v>
      </c>
      <c r="W2551" t="s">
        <v>68</v>
      </c>
      <c r="X2551" t="s">
        <v>42</v>
      </c>
      <c r="Y2551" t="s">
        <v>43</v>
      </c>
      <c r="Z2551">
        <v>1</v>
      </c>
      <c r="AA2551">
        <v>108.99</v>
      </c>
      <c r="AB2551">
        <v>45</v>
      </c>
    </row>
    <row r="2552" spans="1:28" x14ac:dyDescent="0.25">
      <c r="A2552">
        <v>3097</v>
      </c>
      <c r="B2552" s="1">
        <v>44115</v>
      </c>
      <c r="C2552" t="s">
        <v>106</v>
      </c>
      <c r="D2552" t="s">
        <v>69</v>
      </c>
      <c r="E2552" t="s">
        <v>108</v>
      </c>
      <c r="F2552" t="s">
        <v>46</v>
      </c>
      <c r="G2552" t="s">
        <v>32</v>
      </c>
      <c r="H2552" t="s">
        <v>33</v>
      </c>
      <c r="I2552" t="s">
        <v>34</v>
      </c>
      <c r="J2552" t="s">
        <v>96</v>
      </c>
      <c r="K2552" s="1">
        <v>22443</v>
      </c>
      <c r="L2552" t="s">
        <v>36</v>
      </c>
      <c r="M2552" t="s">
        <v>37</v>
      </c>
      <c r="N2552" t="s">
        <v>38</v>
      </c>
      <c r="O2552" t="s">
        <v>67</v>
      </c>
      <c r="P2552" t="s">
        <v>40</v>
      </c>
      <c r="Q2552">
        <v>4</v>
      </c>
      <c r="R2552" s="1">
        <v>44812</v>
      </c>
      <c r="S2552">
        <v>5</v>
      </c>
      <c r="T2552">
        <v>3</v>
      </c>
      <c r="U2552">
        <v>4</v>
      </c>
      <c r="V2552" s="1">
        <v>44925</v>
      </c>
      <c r="W2552" t="s">
        <v>62</v>
      </c>
      <c r="X2552" t="s">
        <v>42</v>
      </c>
      <c r="Y2552" t="s">
        <v>52</v>
      </c>
      <c r="Z2552">
        <v>5</v>
      </c>
      <c r="AA2552">
        <v>166.08</v>
      </c>
      <c r="AB2552">
        <v>59</v>
      </c>
    </row>
    <row r="2553" spans="1:28" x14ac:dyDescent="0.25">
      <c r="A2553">
        <v>3098</v>
      </c>
      <c r="B2553" s="1">
        <v>44426</v>
      </c>
      <c r="C2553" t="s">
        <v>106</v>
      </c>
      <c r="D2553" t="s">
        <v>29</v>
      </c>
      <c r="E2553" t="s">
        <v>30</v>
      </c>
      <c r="F2553" t="s">
        <v>55</v>
      </c>
      <c r="G2553" t="s">
        <v>45</v>
      </c>
      <c r="H2553" t="s">
        <v>55</v>
      </c>
      <c r="I2553" t="s">
        <v>34</v>
      </c>
      <c r="J2553" t="s">
        <v>97</v>
      </c>
      <c r="K2553" s="1">
        <v>16232</v>
      </c>
      <c r="L2553" t="s">
        <v>36</v>
      </c>
      <c r="M2553" t="s">
        <v>48</v>
      </c>
      <c r="N2553" t="s">
        <v>72</v>
      </c>
      <c r="O2553" t="s">
        <v>39</v>
      </c>
      <c r="P2553" t="s">
        <v>40</v>
      </c>
      <c r="Q2553">
        <v>4</v>
      </c>
      <c r="R2553" s="1">
        <v>45069</v>
      </c>
      <c r="S2553">
        <v>3</v>
      </c>
      <c r="T2553">
        <v>5</v>
      </c>
      <c r="U2553">
        <v>4</v>
      </c>
      <c r="V2553" s="1">
        <v>44838</v>
      </c>
      <c r="W2553" t="s">
        <v>41</v>
      </c>
      <c r="X2553" t="s">
        <v>51</v>
      </c>
      <c r="Y2553" t="s">
        <v>73</v>
      </c>
      <c r="Z2553">
        <v>1</v>
      </c>
      <c r="AA2553">
        <v>801.69</v>
      </c>
      <c r="AB2553">
        <v>77</v>
      </c>
    </row>
    <row r="2554" spans="1:28" x14ac:dyDescent="0.25">
      <c r="A2554">
        <v>3099</v>
      </c>
      <c r="B2554" s="1">
        <v>44912</v>
      </c>
      <c r="C2554" t="s">
        <v>28</v>
      </c>
      <c r="D2554" t="s">
        <v>29</v>
      </c>
      <c r="E2554" t="s">
        <v>30</v>
      </c>
      <c r="F2554" t="s">
        <v>55</v>
      </c>
      <c r="G2554" t="s">
        <v>45</v>
      </c>
      <c r="H2554" t="s">
        <v>33</v>
      </c>
      <c r="I2554" t="s">
        <v>34</v>
      </c>
      <c r="J2554" t="s">
        <v>97</v>
      </c>
      <c r="K2554" s="1">
        <v>23987</v>
      </c>
      <c r="L2554" t="s">
        <v>36</v>
      </c>
      <c r="M2554" t="s">
        <v>48</v>
      </c>
      <c r="N2554" t="s">
        <v>72</v>
      </c>
      <c r="O2554" t="s">
        <v>77</v>
      </c>
      <c r="P2554" t="s">
        <v>78</v>
      </c>
      <c r="Q2554">
        <v>4</v>
      </c>
      <c r="R2554" s="1">
        <v>44811</v>
      </c>
      <c r="S2554">
        <v>5</v>
      </c>
      <c r="T2554">
        <v>4</v>
      </c>
      <c r="U2554">
        <v>4</v>
      </c>
      <c r="V2554" s="1">
        <v>45077</v>
      </c>
      <c r="W2554" t="s">
        <v>68</v>
      </c>
      <c r="X2554" t="s">
        <v>42</v>
      </c>
      <c r="Y2554" t="s">
        <v>73</v>
      </c>
      <c r="Z2554">
        <v>4</v>
      </c>
      <c r="AA2554">
        <v>355.34</v>
      </c>
      <c r="AB2554">
        <v>57</v>
      </c>
    </row>
    <row r="2555" spans="1:28" x14ac:dyDescent="0.25">
      <c r="A2555">
        <v>3100</v>
      </c>
      <c r="B2555" s="1">
        <v>44129</v>
      </c>
      <c r="C2555" t="s">
        <v>28</v>
      </c>
      <c r="D2555" t="s">
        <v>85</v>
      </c>
      <c r="E2555" t="s">
        <v>30</v>
      </c>
      <c r="F2555" t="s">
        <v>31</v>
      </c>
      <c r="G2555" t="s">
        <v>56</v>
      </c>
      <c r="H2555" t="s">
        <v>33</v>
      </c>
      <c r="I2555" t="s">
        <v>34</v>
      </c>
      <c r="J2555" t="s">
        <v>65</v>
      </c>
      <c r="K2555" s="1">
        <v>18422</v>
      </c>
      <c r="L2555" t="s">
        <v>36</v>
      </c>
      <c r="M2555" t="s">
        <v>37</v>
      </c>
      <c r="N2555" t="s">
        <v>38</v>
      </c>
      <c r="O2555" t="s">
        <v>61</v>
      </c>
      <c r="P2555" t="s">
        <v>40</v>
      </c>
      <c r="Q2555">
        <v>5</v>
      </c>
      <c r="R2555" s="1">
        <v>45041</v>
      </c>
      <c r="S2555">
        <v>1</v>
      </c>
      <c r="T2555">
        <v>5</v>
      </c>
      <c r="U2555">
        <v>2</v>
      </c>
      <c r="V2555" s="1">
        <v>45123</v>
      </c>
      <c r="W2555" t="s">
        <v>68</v>
      </c>
      <c r="X2555" t="s">
        <v>51</v>
      </c>
      <c r="Y2555" t="s">
        <v>52</v>
      </c>
      <c r="Z2555">
        <v>4</v>
      </c>
      <c r="AA2555">
        <v>136.94</v>
      </c>
      <c r="AB2555">
        <v>70</v>
      </c>
    </row>
    <row r="2556" spans="1:28" x14ac:dyDescent="0.25">
      <c r="A2556">
        <v>3101</v>
      </c>
      <c r="B2556" s="1">
        <v>44949</v>
      </c>
      <c r="C2556" t="s">
        <v>28</v>
      </c>
      <c r="D2556" t="s">
        <v>44</v>
      </c>
      <c r="E2556" t="s">
        <v>30</v>
      </c>
      <c r="F2556" t="s">
        <v>55</v>
      </c>
      <c r="G2556" t="s">
        <v>56</v>
      </c>
      <c r="H2556" t="s">
        <v>55</v>
      </c>
      <c r="I2556" t="s">
        <v>34</v>
      </c>
      <c r="J2556" t="s">
        <v>65</v>
      </c>
      <c r="K2556" s="1">
        <v>22349</v>
      </c>
      <c r="L2556" t="s">
        <v>36</v>
      </c>
      <c r="M2556" t="s">
        <v>37</v>
      </c>
      <c r="N2556" t="s">
        <v>84</v>
      </c>
      <c r="O2556" t="s">
        <v>61</v>
      </c>
      <c r="P2556" t="s">
        <v>40</v>
      </c>
      <c r="Q2556">
        <v>2</v>
      </c>
      <c r="R2556" s="1">
        <v>45085</v>
      </c>
      <c r="S2556">
        <v>5</v>
      </c>
      <c r="T2556">
        <v>4</v>
      </c>
      <c r="U2556">
        <v>1</v>
      </c>
      <c r="V2556" s="1">
        <v>45067</v>
      </c>
      <c r="W2556" t="s">
        <v>68</v>
      </c>
      <c r="X2556" t="s">
        <v>42</v>
      </c>
      <c r="Y2556" t="s">
        <v>63</v>
      </c>
      <c r="Z2556">
        <v>4</v>
      </c>
      <c r="AA2556">
        <v>849.63</v>
      </c>
      <c r="AB2556">
        <v>62</v>
      </c>
    </row>
    <row r="2557" spans="1:28" x14ac:dyDescent="0.25">
      <c r="A2557">
        <v>3104</v>
      </c>
      <c r="B2557" s="1">
        <v>44710</v>
      </c>
      <c r="C2557" t="s">
        <v>28</v>
      </c>
      <c r="D2557" t="s">
        <v>94</v>
      </c>
      <c r="E2557" t="s">
        <v>30</v>
      </c>
      <c r="F2557" t="s">
        <v>31</v>
      </c>
      <c r="G2557" t="s">
        <v>32</v>
      </c>
      <c r="H2557" t="s">
        <v>46</v>
      </c>
      <c r="I2557" t="s">
        <v>34</v>
      </c>
      <c r="J2557" t="s">
        <v>65</v>
      </c>
      <c r="K2557" s="1">
        <v>16085</v>
      </c>
      <c r="L2557" t="s">
        <v>36</v>
      </c>
      <c r="M2557" t="s">
        <v>37</v>
      </c>
      <c r="N2557" t="s">
        <v>72</v>
      </c>
      <c r="O2557" t="s">
        <v>67</v>
      </c>
      <c r="P2557" t="s">
        <v>40</v>
      </c>
      <c r="Q2557">
        <v>2</v>
      </c>
      <c r="R2557" s="1">
        <v>44845</v>
      </c>
      <c r="S2557">
        <v>5</v>
      </c>
      <c r="T2557">
        <v>2</v>
      </c>
      <c r="U2557">
        <v>3</v>
      </c>
      <c r="V2557" s="1">
        <v>45140</v>
      </c>
      <c r="W2557" t="s">
        <v>62</v>
      </c>
      <c r="X2557" t="s">
        <v>42</v>
      </c>
      <c r="Y2557" t="s">
        <v>52</v>
      </c>
      <c r="Z2557">
        <v>3</v>
      </c>
      <c r="AA2557">
        <v>852.79</v>
      </c>
      <c r="AB2557">
        <v>78</v>
      </c>
    </row>
    <row r="2558" spans="1:28" x14ac:dyDescent="0.25">
      <c r="A2558">
        <v>3105</v>
      </c>
      <c r="B2558" s="1">
        <v>43989</v>
      </c>
      <c r="C2558" t="s">
        <v>28</v>
      </c>
      <c r="D2558" t="s">
        <v>74</v>
      </c>
      <c r="E2558" t="s">
        <v>30</v>
      </c>
      <c r="F2558" t="s">
        <v>55</v>
      </c>
      <c r="G2558" t="s">
        <v>56</v>
      </c>
      <c r="H2558" t="s">
        <v>33</v>
      </c>
      <c r="I2558" t="s">
        <v>34</v>
      </c>
      <c r="J2558" t="s">
        <v>97</v>
      </c>
      <c r="K2558" s="1">
        <v>15838</v>
      </c>
      <c r="L2558" t="s">
        <v>36</v>
      </c>
      <c r="M2558" t="s">
        <v>48</v>
      </c>
      <c r="N2558" t="s">
        <v>72</v>
      </c>
      <c r="O2558" t="s">
        <v>67</v>
      </c>
      <c r="P2558" t="s">
        <v>40</v>
      </c>
      <c r="Q2558">
        <v>1</v>
      </c>
      <c r="R2558" s="1">
        <v>44865</v>
      </c>
      <c r="S2558">
        <v>2</v>
      </c>
      <c r="T2558">
        <v>1</v>
      </c>
      <c r="U2558">
        <v>2</v>
      </c>
      <c r="V2558" s="1">
        <v>44803</v>
      </c>
      <c r="W2558" t="s">
        <v>68</v>
      </c>
      <c r="X2558" t="s">
        <v>51</v>
      </c>
      <c r="Y2558" t="s">
        <v>43</v>
      </c>
      <c r="Z2558">
        <v>3</v>
      </c>
      <c r="AA2558">
        <v>805.93</v>
      </c>
      <c r="AB2558">
        <v>77</v>
      </c>
    </row>
    <row r="2559" spans="1:28" x14ac:dyDescent="0.25">
      <c r="A2559">
        <v>3106</v>
      </c>
      <c r="B2559" s="1">
        <v>43911</v>
      </c>
      <c r="C2559" t="s">
        <v>28</v>
      </c>
      <c r="D2559" t="s">
        <v>81</v>
      </c>
      <c r="E2559" t="s">
        <v>30</v>
      </c>
      <c r="F2559" t="s">
        <v>46</v>
      </c>
      <c r="G2559" t="s">
        <v>45</v>
      </c>
      <c r="H2559" t="s">
        <v>33</v>
      </c>
      <c r="I2559" t="s">
        <v>34</v>
      </c>
      <c r="J2559" t="s">
        <v>70</v>
      </c>
      <c r="K2559" s="1">
        <v>36615</v>
      </c>
      <c r="L2559" t="s">
        <v>36</v>
      </c>
      <c r="M2559" t="s">
        <v>48</v>
      </c>
      <c r="N2559" t="s">
        <v>49</v>
      </c>
      <c r="O2559" t="s">
        <v>77</v>
      </c>
      <c r="P2559" t="s">
        <v>40</v>
      </c>
      <c r="Q2559">
        <v>4</v>
      </c>
      <c r="R2559" s="1">
        <v>45045</v>
      </c>
      <c r="S2559">
        <v>5</v>
      </c>
      <c r="T2559">
        <v>1</v>
      </c>
      <c r="U2559">
        <v>2</v>
      </c>
      <c r="V2559" s="1">
        <v>45052</v>
      </c>
      <c r="W2559" t="s">
        <v>92</v>
      </c>
      <c r="X2559" t="s">
        <v>51</v>
      </c>
      <c r="Y2559" t="s">
        <v>52</v>
      </c>
      <c r="Z2559">
        <v>3</v>
      </c>
      <c r="AA2559">
        <v>957.31</v>
      </c>
      <c r="AB2559">
        <v>20</v>
      </c>
    </row>
    <row r="2560" spans="1:28" x14ac:dyDescent="0.25">
      <c r="A2560">
        <v>3107</v>
      </c>
      <c r="B2560" s="1">
        <v>44368</v>
      </c>
      <c r="C2560" t="s">
        <v>28</v>
      </c>
      <c r="D2560" t="s">
        <v>54</v>
      </c>
      <c r="E2560" t="s">
        <v>30</v>
      </c>
      <c r="F2560" t="s">
        <v>55</v>
      </c>
      <c r="G2560" t="s">
        <v>45</v>
      </c>
      <c r="H2560" t="s">
        <v>33</v>
      </c>
      <c r="I2560" t="s">
        <v>34</v>
      </c>
      <c r="J2560" t="s">
        <v>101</v>
      </c>
      <c r="K2560" s="1">
        <v>26293</v>
      </c>
      <c r="L2560" t="s">
        <v>36</v>
      </c>
      <c r="M2560" t="s">
        <v>37</v>
      </c>
      <c r="N2560" t="s">
        <v>72</v>
      </c>
      <c r="O2560" t="s">
        <v>39</v>
      </c>
      <c r="P2560" t="s">
        <v>40</v>
      </c>
      <c r="Q2560">
        <v>4</v>
      </c>
      <c r="R2560" s="1">
        <v>44905</v>
      </c>
      <c r="S2560">
        <v>2</v>
      </c>
      <c r="T2560">
        <v>1</v>
      </c>
      <c r="U2560">
        <v>4</v>
      </c>
      <c r="V2560" s="1">
        <v>45062</v>
      </c>
      <c r="W2560" t="s">
        <v>41</v>
      </c>
      <c r="X2560" t="s">
        <v>42</v>
      </c>
      <c r="Y2560" t="s">
        <v>43</v>
      </c>
      <c r="Z2560">
        <v>1</v>
      </c>
      <c r="AA2560">
        <v>855.26</v>
      </c>
      <c r="AB2560">
        <v>50</v>
      </c>
    </row>
    <row r="2561" spans="1:28" x14ac:dyDescent="0.25">
      <c r="A2561">
        <v>3108</v>
      </c>
      <c r="B2561" s="1">
        <v>44491</v>
      </c>
      <c r="C2561" t="s">
        <v>28</v>
      </c>
      <c r="D2561" t="s">
        <v>69</v>
      </c>
      <c r="E2561" t="s">
        <v>30</v>
      </c>
      <c r="F2561" t="s">
        <v>55</v>
      </c>
      <c r="G2561" t="s">
        <v>56</v>
      </c>
      <c r="H2561" t="s">
        <v>33</v>
      </c>
      <c r="I2561" t="s">
        <v>34</v>
      </c>
      <c r="J2561" t="s">
        <v>65</v>
      </c>
      <c r="K2561" s="1">
        <v>16623</v>
      </c>
      <c r="L2561" t="s">
        <v>36</v>
      </c>
      <c r="M2561" t="s">
        <v>37</v>
      </c>
      <c r="N2561" t="s">
        <v>49</v>
      </c>
      <c r="O2561" t="s">
        <v>67</v>
      </c>
      <c r="P2561" t="s">
        <v>40</v>
      </c>
      <c r="Q2561">
        <v>2</v>
      </c>
      <c r="R2561" s="1">
        <v>45122</v>
      </c>
      <c r="S2561">
        <v>1</v>
      </c>
      <c r="T2561">
        <v>4</v>
      </c>
      <c r="U2561">
        <v>1</v>
      </c>
      <c r="V2561" s="1">
        <v>45114</v>
      </c>
      <c r="W2561" t="s">
        <v>50</v>
      </c>
      <c r="X2561" t="s">
        <v>51</v>
      </c>
      <c r="Y2561" t="s">
        <v>63</v>
      </c>
      <c r="Z2561">
        <v>1</v>
      </c>
      <c r="AA2561">
        <v>755.13</v>
      </c>
      <c r="AB2561">
        <v>76</v>
      </c>
    </row>
    <row r="2562" spans="1:28" x14ac:dyDescent="0.25">
      <c r="A2562">
        <v>3109</v>
      </c>
      <c r="B2562" s="1">
        <v>43393</v>
      </c>
      <c r="C2562" t="s">
        <v>28</v>
      </c>
      <c r="D2562" t="s">
        <v>29</v>
      </c>
      <c r="E2562" t="s">
        <v>30</v>
      </c>
      <c r="F2562" t="s">
        <v>55</v>
      </c>
      <c r="G2562" t="s">
        <v>45</v>
      </c>
      <c r="H2562" t="s">
        <v>33</v>
      </c>
      <c r="I2562" t="s">
        <v>34</v>
      </c>
      <c r="J2562" t="s">
        <v>97</v>
      </c>
      <c r="K2562" s="1">
        <v>36275</v>
      </c>
      <c r="L2562" t="s">
        <v>36</v>
      </c>
      <c r="M2562" t="s">
        <v>37</v>
      </c>
      <c r="N2562" t="s">
        <v>38</v>
      </c>
      <c r="O2562" t="s">
        <v>67</v>
      </c>
      <c r="P2562" t="s">
        <v>107</v>
      </c>
      <c r="Q2562">
        <v>2</v>
      </c>
      <c r="R2562" s="1">
        <v>44840</v>
      </c>
      <c r="S2562">
        <v>1</v>
      </c>
      <c r="T2562">
        <v>2</v>
      </c>
      <c r="U2562">
        <v>1</v>
      </c>
      <c r="V2562" s="1">
        <v>45089</v>
      </c>
      <c r="W2562" t="s">
        <v>50</v>
      </c>
      <c r="X2562" t="s">
        <v>51</v>
      </c>
      <c r="Y2562" t="s">
        <v>43</v>
      </c>
      <c r="Z2562">
        <v>1</v>
      </c>
      <c r="AA2562">
        <v>260.83999999999997</v>
      </c>
      <c r="AB2562">
        <v>19</v>
      </c>
    </row>
    <row r="2563" spans="1:28" x14ac:dyDescent="0.25">
      <c r="A2563">
        <v>3110</v>
      </c>
      <c r="B2563" s="1">
        <v>44636</v>
      </c>
      <c r="C2563" t="s">
        <v>28</v>
      </c>
      <c r="D2563" t="s">
        <v>85</v>
      </c>
      <c r="E2563" t="s">
        <v>30</v>
      </c>
      <c r="F2563" t="s">
        <v>31</v>
      </c>
      <c r="G2563" t="s">
        <v>32</v>
      </c>
      <c r="H2563" t="s">
        <v>55</v>
      </c>
      <c r="I2563" t="s">
        <v>34</v>
      </c>
      <c r="J2563" t="s">
        <v>101</v>
      </c>
      <c r="K2563" s="1">
        <v>20496</v>
      </c>
      <c r="L2563" t="s">
        <v>36</v>
      </c>
      <c r="M2563" t="s">
        <v>37</v>
      </c>
      <c r="N2563" t="s">
        <v>49</v>
      </c>
      <c r="O2563" t="s">
        <v>61</v>
      </c>
      <c r="P2563" t="s">
        <v>40</v>
      </c>
      <c r="Q2563">
        <v>2</v>
      </c>
      <c r="R2563" s="1">
        <v>44925</v>
      </c>
      <c r="S2563">
        <v>1</v>
      </c>
      <c r="T2563">
        <v>2</v>
      </c>
      <c r="U2563">
        <v>1</v>
      </c>
      <c r="V2563" s="1">
        <v>44863</v>
      </c>
      <c r="W2563" t="s">
        <v>68</v>
      </c>
      <c r="X2563" t="s">
        <v>51</v>
      </c>
      <c r="Y2563" t="s">
        <v>63</v>
      </c>
      <c r="Z2563">
        <v>3</v>
      </c>
      <c r="AA2563">
        <v>299.97000000000003</v>
      </c>
      <c r="AB2563">
        <v>66</v>
      </c>
    </row>
    <row r="2564" spans="1:28" x14ac:dyDescent="0.25">
      <c r="A2564">
        <v>3111</v>
      </c>
      <c r="B2564" s="1">
        <v>43447</v>
      </c>
      <c r="C2564" t="s">
        <v>28</v>
      </c>
      <c r="D2564" t="s">
        <v>44</v>
      </c>
      <c r="E2564" t="s">
        <v>30</v>
      </c>
      <c r="F2564" t="s">
        <v>46</v>
      </c>
      <c r="G2564" t="s">
        <v>56</v>
      </c>
      <c r="H2564" t="s">
        <v>33</v>
      </c>
      <c r="I2564" t="s">
        <v>34</v>
      </c>
      <c r="J2564" t="s">
        <v>70</v>
      </c>
      <c r="K2564" s="1">
        <v>21312</v>
      </c>
      <c r="L2564" t="s">
        <v>36</v>
      </c>
      <c r="M2564" t="s">
        <v>37</v>
      </c>
      <c r="N2564" t="s">
        <v>60</v>
      </c>
      <c r="O2564" t="s">
        <v>77</v>
      </c>
      <c r="P2564" t="s">
        <v>40</v>
      </c>
      <c r="Q2564">
        <v>1</v>
      </c>
      <c r="R2564" s="1">
        <v>45134</v>
      </c>
      <c r="S2564">
        <v>2</v>
      </c>
      <c r="T2564">
        <v>5</v>
      </c>
      <c r="U2564">
        <v>2</v>
      </c>
      <c r="V2564" s="1">
        <v>45083</v>
      </c>
      <c r="W2564" t="s">
        <v>41</v>
      </c>
      <c r="X2564" t="s">
        <v>42</v>
      </c>
      <c r="Y2564" t="s">
        <v>52</v>
      </c>
      <c r="Z2564">
        <v>1</v>
      </c>
      <c r="AA2564">
        <v>374.9</v>
      </c>
      <c r="AB2564">
        <v>60</v>
      </c>
    </row>
    <row r="2565" spans="1:28" x14ac:dyDescent="0.25">
      <c r="A2565">
        <v>3112</v>
      </c>
      <c r="B2565" s="1">
        <v>44477</v>
      </c>
      <c r="C2565" t="s">
        <v>28</v>
      </c>
      <c r="D2565" t="s">
        <v>87</v>
      </c>
      <c r="E2565" t="s">
        <v>108</v>
      </c>
      <c r="F2565" t="s">
        <v>46</v>
      </c>
      <c r="G2565" t="s">
        <v>56</v>
      </c>
      <c r="H2565" t="s">
        <v>55</v>
      </c>
      <c r="I2565" t="s">
        <v>34</v>
      </c>
      <c r="J2565" t="s">
        <v>100</v>
      </c>
      <c r="K2565" s="1">
        <v>17121</v>
      </c>
      <c r="L2565" t="s">
        <v>36</v>
      </c>
      <c r="M2565" t="s">
        <v>48</v>
      </c>
      <c r="N2565" t="s">
        <v>84</v>
      </c>
      <c r="O2565" t="s">
        <v>61</v>
      </c>
      <c r="P2565" t="s">
        <v>40</v>
      </c>
      <c r="Q2565">
        <v>4</v>
      </c>
      <c r="R2565" s="1">
        <v>44977</v>
      </c>
      <c r="S2565">
        <v>5</v>
      </c>
      <c r="T2565">
        <v>2</v>
      </c>
      <c r="U2565">
        <v>3</v>
      </c>
      <c r="V2565" s="1">
        <v>44827</v>
      </c>
      <c r="W2565" t="s">
        <v>68</v>
      </c>
      <c r="X2565" t="s">
        <v>42</v>
      </c>
      <c r="Y2565" t="s">
        <v>73</v>
      </c>
      <c r="Z2565">
        <v>5</v>
      </c>
      <c r="AA2565">
        <v>168.79</v>
      </c>
      <c r="AB2565">
        <v>75</v>
      </c>
    </row>
    <row r="2566" spans="1:28" x14ac:dyDescent="0.25">
      <c r="A2566">
        <v>3113</v>
      </c>
      <c r="B2566" s="1">
        <v>43499</v>
      </c>
      <c r="C2566" t="s">
        <v>106</v>
      </c>
      <c r="D2566" t="s">
        <v>64</v>
      </c>
      <c r="E2566" t="s">
        <v>30</v>
      </c>
      <c r="F2566" t="s">
        <v>31</v>
      </c>
      <c r="G2566" t="s">
        <v>32</v>
      </c>
      <c r="H2566" t="s">
        <v>55</v>
      </c>
      <c r="I2566" t="s">
        <v>34</v>
      </c>
      <c r="J2566" t="s">
        <v>96</v>
      </c>
      <c r="K2566" s="1">
        <v>29769</v>
      </c>
      <c r="L2566" t="s">
        <v>36</v>
      </c>
      <c r="M2566" t="s">
        <v>37</v>
      </c>
      <c r="N2566" t="s">
        <v>38</v>
      </c>
      <c r="O2566" t="s">
        <v>77</v>
      </c>
      <c r="P2566" t="s">
        <v>40</v>
      </c>
      <c r="Q2566">
        <v>4</v>
      </c>
      <c r="R2566" s="1">
        <v>44841</v>
      </c>
      <c r="S2566">
        <v>5</v>
      </c>
      <c r="T2566">
        <v>2</v>
      </c>
      <c r="U2566">
        <v>5</v>
      </c>
      <c r="V2566" s="1">
        <v>44884</v>
      </c>
      <c r="W2566" t="s">
        <v>41</v>
      </c>
      <c r="X2566" t="s">
        <v>42</v>
      </c>
      <c r="Y2566" t="s">
        <v>73</v>
      </c>
      <c r="Z2566">
        <v>5</v>
      </c>
      <c r="AA2566">
        <v>236.27</v>
      </c>
      <c r="AB2566">
        <v>38</v>
      </c>
    </row>
    <row r="2567" spans="1:28" x14ac:dyDescent="0.25">
      <c r="A2567">
        <v>3114</v>
      </c>
      <c r="B2567" s="1">
        <v>43373</v>
      </c>
      <c r="C2567" t="s">
        <v>106</v>
      </c>
      <c r="D2567" t="s">
        <v>94</v>
      </c>
      <c r="E2567" t="s">
        <v>30</v>
      </c>
      <c r="F2567" t="s">
        <v>31</v>
      </c>
      <c r="G2567" t="s">
        <v>32</v>
      </c>
      <c r="H2567" t="s">
        <v>55</v>
      </c>
      <c r="I2567" t="s">
        <v>34</v>
      </c>
      <c r="J2567" t="s">
        <v>134</v>
      </c>
      <c r="K2567" s="1">
        <v>21007</v>
      </c>
      <c r="L2567" t="s">
        <v>36</v>
      </c>
      <c r="M2567" t="s">
        <v>37</v>
      </c>
      <c r="N2567" t="s">
        <v>84</v>
      </c>
      <c r="O2567" t="s">
        <v>77</v>
      </c>
      <c r="P2567" t="s">
        <v>40</v>
      </c>
      <c r="Q2567">
        <v>2</v>
      </c>
      <c r="R2567" s="1">
        <v>44797</v>
      </c>
      <c r="S2567">
        <v>2</v>
      </c>
      <c r="T2567">
        <v>2</v>
      </c>
      <c r="U2567">
        <v>2</v>
      </c>
      <c r="V2567" s="1">
        <v>44936</v>
      </c>
      <c r="W2567" t="s">
        <v>68</v>
      </c>
      <c r="X2567" t="s">
        <v>42</v>
      </c>
      <c r="Y2567" t="s">
        <v>73</v>
      </c>
      <c r="Z2567">
        <v>5</v>
      </c>
      <c r="AA2567">
        <v>569.5</v>
      </c>
      <c r="AB2567">
        <v>61</v>
      </c>
    </row>
    <row r="2568" spans="1:28" x14ac:dyDescent="0.25">
      <c r="A2568">
        <v>3115</v>
      </c>
      <c r="B2568" s="1">
        <v>44389</v>
      </c>
      <c r="C2568" t="s">
        <v>106</v>
      </c>
      <c r="D2568" t="s">
        <v>74</v>
      </c>
      <c r="E2568" t="s">
        <v>30</v>
      </c>
      <c r="F2568" t="s">
        <v>31</v>
      </c>
      <c r="G2568" t="s">
        <v>45</v>
      </c>
      <c r="H2568" t="s">
        <v>33</v>
      </c>
      <c r="I2568" t="s">
        <v>34</v>
      </c>
      <c r="J2568" t="s">
        <v>96</v>
      </c>
      <c r="K2568" s="1">
        <v>23377</v>
      </c>
      <c r="L2568" t="s">
        <v>36</v>
      </c>
      <c r="M2568" t="s">
        <v>37</v>
      </c>
      <c r="N2568" t="s">
        <v>49</v>
      </c>
      <c r="O2568" t="s">
        <v>77</v>
      </c>
      <c r="P2568" t="s">
        <v>40</v>
      </c>
      <c r="Q2568">
        <v>4</v>
      </c>
      <c r="R2568" s="1">
        <v>45106</v>
      </c>
      <c r="S2568">
        <v>1</v>
      </c>
      <c r="T2568">
        <v>3</v>
      </c>
      <c r="U2568">
        <v>5</v>
      </c>
      <c r="V2568" s="1">
        <v>45109</v>
      </c>
      <c r="W2568" t="s">
        <v>68</v>
      </c>
      <c r="X2568" t="s">
        <v>42</v>
      </c>
      <c r="Y2568" t="s">
        <v>52</v>
      </c>
      <c r="Z2568">
        <v>3</v>
      </c>
      <c r="AA2568">
        <v>386.26</v>
      </c>
      <c r="AB2568">
        <v>57</v>
      </c>
    </row>
    <row r="2569" spans="1:28" x14ac:dyDescent="0.25">
      <c r="A2569">
        <v>3116</v>
      </c>
      <c r="B2569" s="1">
        <v>44259</v>
      </c>
      <c r="C2569" t="s">
        <v>106</v>
      </c>
      <c r="D2569" t="s">
        <v>81</v>
      </c>
      <c r="E2569" t="s">
        <v>30</v>
      </c>
      <c r="F2569" t="s">
        <v>46</v>
      </c>
      <c r="G2569" t="s">
        <v>56</v>
      </c>
      <c r="H2569" t="s">
        <v>33</v>
      </c>
      <c r="I2569" t="s">
        <v>34</v>
      </c>
      <c r="J2569" t="s">
        <v>70</v>
      </c>
      <c r="K2569" s="1">
        <v>29883</v>
      </c>
      <c r="L2569" t="s">
        <v>36</v>
      </c>
      <c r="M2569" t="s">
        <v>37</v>
      </c>
      <c r="N2569" t="s">
        <v>49</v>
      </c>
      <c r="O2569" t="s">
        <v>67</v>
      </c>
      <c r="P2569" t="s">
        <v>40</v>
      </c>
      <c r="Q2569">
        <v>5</v>
      </c>
      <c r="R2569" s="1">
        <v>45003</v>
      </c>
      <c r="S2569">
        <v>2</v>
      </c>
      <c r="T2569">
        <v>1</v>
      </c>
      <c r="U2569">
        <v>4</v>
      </c>
      <c r="V2569" s="1">
        <v>44796</v>
      </c>
      <c r="W2569" t="s">
        <v>62</v>
      </c>
      <c r="X2569" t="s">
        <v>51</v>
      </c>
      <c r="Y2569" t="s">
        <v>43</v>
      </c>
      <c r="Z2569">
        <v>4</v>
      </c>
      <c r="AA2569">
        <v>323.12</v>
      </c>
      <c r="AB2569">
        <v>40</v>
      </c>
    </row>
    <row r="2570" spans="1:28" x14ac:dyDescent="0.25">
      <c r="A2570">
        <v>3117</v>
      </c>
      <c r="B2570" s="1">
        <v>43765</v>
      </c>
      <c r="C2570" t="s">
        <v>106</v>
      </c>
      <c r="D2570" t="s">
        <v>54</v>
      </c>
      <c r="E2570" t="s">
        <v>30</v>
      </c>
      <c r="F2570" t="s">
        <v>46</v>
      </c>
      <c r="G2570" t="s">
        <v>32</v>
      </c>
      <c r="H2570" t="s">
        <v>46</v>
      </c>
      <c r="I2570" t="s">
        <v>34</v>
      </c>
      <c r="J2570" t="s">
        <v>58</v>
      </c>
      <c r="K2570" s="1">
        <v>15324</v>
      </c>
      <c r="L2570" t="s">
        <v>36</v>
      </c>
      <c r="M2570" t="s">
        <v>37</v>
      </c>
      <c r="N2570" t="s">
        <v>38</v>
      </c>
      <c r="O2570" t="s">
        <v>67</v>
      </c>
      <c r="P2570" t="s">
        <v>40</v>
      </c>
      <c r="Q2570">
        <v>2</v>
      </c>
      <c r="R2570" s="1">
        <v>44803</v>
      </c>
      <c r="S2570">
        <v>2</v>
      </c>
      <c r="T2570">
        <v>3</v>
      </c>
      <c r="U2570">
        <v>1</v>
      </c>
      <c r="V2570" s="1">
        <v>45032</v>
      </c>
      <c r="W2570" t="s">
        <v>92</v>
      </c>
      <c r="X2570" t="s">
        <v>51</v>
      </c>
      <c r="Y2570" t="s">
        <v>73</v>
      </c>
      <c r="Z2570">
        <v>5</v>
      </c>
      <c r="AA2570">
        <v>461.57</v>
      </c>
      <c r="AB2570">
        <v>78</v>
      </c>
    </row>
    <row r="2571" spans="1:28" x14ac:dyDescent="0.25">
      <c r="A2571">
        <v>3118</v>
      </c>
      <c r="B2571" s="1">
        <v>43493</v>
      </c>
      <c r="C2571" t="s">
        <v>106</v>
      </c>
      <c r="D2571" t="s">
        <v>69</v>
      </c>
      <c r="E2571" t="s">
        <v>108</v>
      </c>
      <c r="F2571" t="s">
        <v>46</v>
      </c>
      <c r="G2571" t="s">
        <v>45</v>
      </c>
      <c r="H2571" t="s">
        <v>55</v>
      </c>
      <c r="I2571" t="s">
        <v>34</v>
      </c>
      <c r="J2571" t="s">
        <v>102</v>
      </c>
      <c r="K2571" s="1">
        <v>20803</v>
      </c>
      <c r="L2571" t="s">
        <v>36</v>
      </c>
      <c r="M2571" t="s">
        <v>37</v>
      </c>
      <c r="N2571" t="s">
        <v>72</v>
      </c>
      <c r="O2571" t="s">
        <v>77</v>
      </c>
      <c r="P2571" t="s">
        <v>40</v>
      </c>
      <c r="Q2571">
        <v>2</v>
      </c>
      <c r="R2571" s="1">
        <v>44859</v>
      </c>
      <c r="S2571">
        <v>3</v>
      </c>
      <c r="T2571">
        <v>2</v>
      </c>
      <c r="U2571">
        <v>3</v>
      </c>
      <c r="V2571" s="1">
        <v>44871</v>
      </c>
      <c r="W2571" t="s">
        <v>68</v>
      </c>
      <c r="X2571" t="s">
        <v>51</v>
      </c>
      <c r="Y2571" t="s">
        <v>52</v>
      </c>
      <c r="Z2571">
        <v>2</v>
      </c>
      <c r="AA2571">
        <v>543.74</v>
      </c>
      <c r="AB2571">
        <v>63</v>
      </c>
    </row>
    <row r="2572" spans="1:28" x14ac:dyDescent="0.25">
      <c r="A2572">
        <v>3119</v>
      </c>
      <c r="B2572" s="1">
        <v>44206</v>
      </c>
      <c r="C2572" t="s">
        <v>28</v>
      </c>
      <c r="D2572" t="s">
        <v>81</v>
      </c>
      <c r="E2572" t="s">
        <v>30</v>
      </c>
      <c r="F2572" t="s">
        <v>46</v>
      </c>
      <c r="G2572" t="s">
        <v>32</v>
      </c>
      <c r="H2572" t="s">
        <v>46</v>
      </c>
      <c r="I2572" t="s">
        <v>34</v>
      </c>
      <c r="J2572" t="s">
        <v>65</v>
      </c>
      <c r="K2572" s="1">
        <v>34125</v>
      </c>
      <c r="L2572" t="s">
        <v>36</v>
      </c>
      <c r="M2572" t="s">
        <v>48</v>
      </c>
      <c r="N2572" t="s">
        <v>60</v>
      </c>
      <c r="O2572" t="s">
        <v>61</v>
      </c>
      <c r="P2572" t="s">
        <v>40</v>
      </c>
      <c r="Q2572">
        <v>5</v>
      </c>
      <c r="R2572" s="1">
        <v>44918</v>
      </c>
      <c r="S2572">
        <v>4</v>
      </c>
      <c r="T2572">
        <v>5</v>
      </c>
      <c r="U2572">
        <v>2</v>
      </c>
      <c r="V2572" s="1">
        <v>44983</v>
      </c>
      <c r="W2572" t="s">
        <v>41</v>
      </c>
      <c r="X2572" t="s">
        <v>51</v>
      </c>
      <c r="Y2572" t="s">
        <v>73</v>
      </c>
      <c r="Z2572">
        <v>1</v>
      </c>
      <c r="AA2572">
        <v>899.2</v>
      </c>
      <c r="AB2572">
        <v>28</v>
      </c>
    </row>
    <row r="2573" spans="1:28" x14ac:dyDescent="0.25">
      <c r="A2573">
        <v>3120</v>
      </c>
      <c r="B2573" s="1">
        <v>44413</v>
      </c>
      <c r="C2573" t="s">
        <v>28</v>
      </c>
      <c r="D2573" t="s">
        <v>54</v>
      </c>
      <c r="E2573" t="s">
        <v>30</v>
      </c>
      <c r="F2573" t="s">
        <v>46</v>
      </c>
      <c r="G2573" t="s">
        <v>45</v>
      </c>
      <c r="H2573" t="s">
        <v>55</v>
      </c>
      <c r="I2573" t="s">
        <v>34</v>
      </c>
      <c r="J2573" t="s">
        <v>47</v>
      </c>
      <c r="K2573" s="1">
        <v>16836</v>
      </c>
      <c r="L2573" t="s">
        <v>36</v>
      </c>
      <c r="M2573" t="s">
        <v>37</v>
      </c>
      <c r="N2573" t="s">
        <v>84</v>
      </c>
      <c r="O2573" t="s">
        <v>39</v>
      </c>
      <c r="P2573" t="s">
        <v>40</v>
      </c>
      <c r="Q2573">
        <v>4</v>
      </c>
      <c r="R2573" s="1">
        <v>45026</v>
      </c>
      <c r="S2573">
        <v>1</v>
      </c>
      <c r="T2573">
        <v>5</v>
      </c>
      <c r="U2573">
        <v>3</v>
      </c>
      <c r="V2573" s="1">
        <v>45112</v>
      </c>
      <c r="W2573" t="s">
        <v>62</v>
      </c>
      <c r="X2573" t="s">
        <v>51</v>
      </c>
      <c r="Y2573" t="s">
        <v>52</v>
      </c>
      <c r="Z2573">
        <v>2</v>
      </c>
      <c r="AA2573">
        <v>144.25</v>
      </c>
      <c r="AB2573">
        <v>75</v>
      </c>
    </row>
    <row r="2574" spans="1:28" x14ac:dyDescent="0.25">
      <c r="A2574">
        <v>3121</v>
      </c>
      <c r="B2574" s="1">
        <v>44872</v>
      </c>
      <c r="C2574" t="s">
        <v>28</v>
      </c>
      <c r="D2574" t="s">
        <v>94</v>
      </c>
      <c r="E2574" t="s">
        <v>30</v>
      </c>
      <c r="F2574" t="s">
        <v>46</v>
      </c>
      <c r="G2574" t="s">
        <v>32</v>
      </c>
      <c r="H2574" t="s">
        <v>55</v>
      </c>
      <c r="I2574" t="s">
        <v>34</v>
      </c>
      <c r="J2574" t="s">
        <v>96</v>
      </c>
      <c r="K2574" s="1">
        <v>18188</v>
      </c>
      <c r="L2574" t="s">
        <v>36</v>
      </c>
      <c r="M2574" t="s">
        <v>37</v>
      </c>
      <c r="N2574" t="s">
        <v>72</v>
      </c>
      <c r="O2574" t="s">
        <v>61</v>
      </c>
      <c r="P2574" t="s">
        <v>40</v>
      </c>
      <c r="Q2574">
        <v>4</v>
      </c>
      <c r="R2574" s="1">
        <v>45029</v>
      </c>
      <c r="S2574">
        <v>4</v>
      </c>
      <c r="T2574">
        <v>1</v>
      </c>
      <c r="U2574">
        <v>3</v>
      </c>
      <c r="V2574" s="1">
        <v>45038</v>
      </c>
      <c r="W2574" t="s">
        <v>41</v>
      </c>
      <c r="X2574" t="s">
        <v>51</v>
      </c>
      <c r="Y2574" t="s">
        <v>43</v>
      </c>
      <c r="Z2574">
        <v>1</v>
      </c>
      <c r="AA2574">
        <v>854.54</v>
      </c>
      <c r="AB2574">
        <v>73</v>
      </c>
    </row>
    <row r="2575" spans="1:28" x14ac:dyDescent="0.25">
      <c r="A2575">
        <v>3123</v>
      </c>
      <c r="B2575" s="1">
        <v>44389</v>
      </c>
      <c r="C2575" t="s">
        <v>28</v>
      </c>
      <c r="D2575" t="s">
        <v>64</v>
      </c>
      <c r="E2575" t="s">
        <v>30</v>
      </c>
      <c r="F2575" t="s">
        <v>55</v>
      </c>
      <c r="G2575" t="s">
        <v>32</v>
      </c>
      <c r="H2575" t="s">
        <v>46</v>
      </c>
      <c r="I2575" t="s">
        <v>34</v>
      </c>
      <c r="J2575" t="s">
        <v>89</v>
      </c>
      <c r="K2575" s="1">
        <v>18751</v>
      </c>
      <c r="L2575" t="s">
        <v>36</v>
      </c>
      <c r="M2575" t="s">
        <v>48</v>
      </c>
      <c r="N2575" t="s">
        <v>49</v>
      </c>
      <c r="O2575" t="s">
        <v>67</v>
      </c>
      <c r="P2575" t="s">
        <v>40</v>
      </c>
      <c r="Q2575">
        <v>4</v>
      </c>
      <c r="R2575" s="1">
        <v>45119</v>
      </c>
      <c r="S2575">
        <v>5</v>
      </c>
      <c r="T2575">
        <v>2</v>
      </c>
      <c r="U2575">
        <v>2</v>
      </c>
      <c r="V2575" s="1">
        <v>44927</v>
      </c>
      <c r="W2575" t="s">
        <v>92</v>
      </c>
      <c r="X2575" t="s">
        <v>51</v>
      </c>
      <c r="Y2575" t="s">
        <v>43</v>
      </c>
      <c r="Z2575">
        <v>4</v>
      </c>
      <c r="AA2575">
        <v>479</v>
      </c>
      <c r="AB2575">
        <v>70</v>
      </c>
    </row>
    <row r="2576" spans="1:28" x14ac:dyDescent="0.25">
      <c r="A2576">
        <v>3126</v>
      </c>
      <c r="B2576" s="1">
        <v>44678</v>
      </c>
      <c r="C2576" t="s">
        <v>28</v>
      </c>
      <c r="D2576" t="s">
        <v>74</v>
      </c>
      <c r="E2576" t="s">
        <v>30</v>
      </c>
      <c r="F2576" t="s">
        <v>31</v>
      </c>
      <c r="G2576" t="s">
        <v>32</v>
      </c>
      <c r="H2576" t="s">
        <v>55</v>
      </c>
      <c r="I2576" t="s">
        <v>34</v>
      </c>
      <c r="J2576" t="s">
        <v>96</v>
      </c>
      <c r="K2576" s="1">
        <v>28673</v>
      </c>
      <c r="L2576" t="s">
        <v>36</v>
      </c>
      <c r="M2576" t="s">
        <v>48</v>
      </c>
      <c r="N2576" t="s">
        <v>72</v>
      </c>
      <c r="O2576" t="s">
        <v>77</v>
      </c>
      <c r="P2576" t="s">
        <v>40</v>
      </c>
      <c r="Q2576">
        <v>2</v>
      </c>
      <c r="R2576" s="1">
        <v>44792</v>
      </c>
      <c r="S2576">
        <v>4</v>
      </c>
      <c r="T2576">
        <v>5</v>
      </c>
      <c r="U2576">
        <v>1</v>
      </c>
      <c r="V2576" s="1">
        <v>45128</v>
      </c>
      <c r="W2576" t="s">
        <v>92</v>
      </c>
      <c r="X2576" t="s">
        <v>51</v>
      </c>
      <c r="Y2576" t="s">
        <v>73</v>
      </c>
      <c r="Z2576">
        <v>4</v>
      </c>
      <c r="AA2576">
        <v>667.54</v>
      </c>
      <c r="AB2576">
        <v>44</v>
      </c>
    </row>
    <row r="2577" spans="1:28" x14ac:dyDescent="0.25">
      <c r="A2577">
        <v>3127</v>
      </c>
      <c r="B2577" s="1">
        <v>44726</v>
      </c>
      <c r="C2577" t="s">
        <v>28</v>
      </c>
      <c r="D2577" t="s">
        <v>81</v>
      </c>
      <c r="E2577" t="s">
        <v>30</v>
      </c>
      <c r="F2577" t="s">
        <v>46</v>
      </c>
      <c r="G2577" t="s">
        <v>45</v>
      </c>
      <c r="H2577" t="s">
        <v>46</v>
      </c>
      <c r="I2577" t="s">
        <v>34</v>
      </c>
      <c r="J2577" t="s">
        <v>96</v>
      </c>
      <c r="K2577" s="1">
        <v>33537</v>
      </c>
      <c r="L2577" t="s">
        <v>36</v>
      </c>
      <c r="M2577" t="s">
        <v>48</v>
      </c>
      <c r="N2577" t="s">
        <v>38</v>
      </c>
      <c r="O2577" t="s">
        <v>67</v>
      </c>
      <c r="P2577" t="s">
        <v>40</v>
      </c>
      <c r="Q2577">
        <v>2</v>
      </c>
      <c r="R2577" s="1">
        <v>45025</v>
      </c>
      <c r="S2577">
        <v>4</v>
      </c>
      <c r="T2577">
        <v>5</v>
      </c>
      <c r="U2577">
        <v>5</v>
      </c>
      <c r="V2577" s="1">
        <v>44976</v>
      </c>
      <c r="W2577" t="s">
        <v>62</v>
      </c>
      <c r="X2577" t="s">
        <v>51</v>
      </c>
      <c r="Y2577" t="s">
        <v>43</v>
      </c>
      <c r="Z2577">
        <v>5</v>
      </c>
      <c r="AA2577">
        <v>309.74</v>
      </c>
      <c r="AB2577">
        <v>31</v>
      </c>
    </row>
    <row r="2578" spans="1:28" x14ac:dyDescent="0.25">
      <c r="A2578">
        <v>3128</v>
      </c>
      <c r="B2578" s="1">
        <v>43478</v>
      </c>
      <c r="C2578" t="s">
        <v>28</v>
      </c>
      <c r="D2578" t="s">
        <v>54</v>
      </c>
      <c r="E2578" t="s">
        <v>30</v>
      </c>
      <c r="F2578" t="s">
        <v>46</v>
      </c>
      <c r="G2578" t="s">
        <v>45</v>
      </c>
      <c r="H2578" t="s">
        <v>33</v>
      </c>
      <c r="I2578" t="s">
        <v>34</v>
      </c>
      <c r="J2578" t="s">
        <v>70</v>
      </c>
      <c r="K2578" s="1">
        <v>27134</v>
      </c>
      <c r="L2578" t="s">
        <v>36</v>
      </c>
      <c r="M2578" t="s">
        <v>37</v>
      </c>
      <c r="N2578" t="s">
        <v>72</v>
      </c>
      <c r="O2578" t="s">
        <v>39</v>
      </c>
      <c r="P2578" t="s">
        <v>40</v>
      </c>
      <c r="Q2578">
        <v>2</v>
      </c>
      <c r="R2578" s="1">
        <v>45041</v>
      </c>
      <c r="S2578">
        <v>3</v>
      </c>
      <c r="T2578">
        <v>5</v>
      </c>
      <c r="U2578">
        <v>4</v>
      </c>
      <c r="V2578" s="1">
        <v>44985</v>
      </c>
      <c r="W2578" t="s">
        <v>92</v>
      </c>
      <c r="X2578" t="s">
        <v>42</v>
      </c>
      <c r="Y2578" t="s">
        <v>63</v>
      </c>
      <c r="Z2578">
        <v>1</v>
      </c>
      <c r="AA2578">
        <v>830.63</v>
      </c>
      <c r="AB2578">
        <v>45</v>
      </c>
    </row>
    <row r="2579" spans="1:28" x14ac:dyDescent="0.25">
      <c r="A2579">
        <v>3129</v>
      </c>
      <c r="B2579" s="1">
        <v>43637</v>
      </c>
      <c r="C2579" t="s">
        <v>28</v>
      </c>
      <c r="D2579" t="s">
        <v>69</v>
      </c>
      <c r="E2579" t="s">
        <v>30</v>
      </c>
      <c r="F2579" t="s">
        <v>55</v>
      </c>
      <c r="G2579" t="s">
        <v>45</v>
      </c>
      <c r="H2579" t="s">
        <v>46</v>
      </c>
      <c r="I2579" t="s">
        <v>34</v>
      </c>
      <c r="J2579" t="s">
        <v>111</v>
      </c>
      <c r="K2579" s="1">
        <v>31239</v>
      </c>
      <c r="L2579" t="s">
        <v>36</v>
      </c>
      <c r="M2579" t="s">
        <v>37</v>
      </c>
      <c r="N2579" t="s">
        <v>72</v>
      </c>
      <c r="O2579" t="s">
        <v>39</v>
      </c>
      <c r="P2579" t="s">
        <v>40</v>
      </c>
      <c r="Q2579">
        <v>5</v>
      </c>
      <c r="R2579" s="1">
        <v>45016</v>
      </c>
      <c r="S2579">
        <v>4</v>
      </c>
      <c r="T2579">
        <v>2</v>
      </c>
      <c r="U2579">
        <v>4</v>
      </c>
      <c r="V2579" s="1">
        <v>45088</v>
      </c>
      <c r="W2579" t="s">
        <v>68</v>
      </c>
      <c r="X2579" t="s">
        <v>42</v>
      </c>
      <c r="Y2579" t="s">
        <v>52</v>
      </c>
      <c r="Z2579">
        <v>4</v>
      </c>
      <c r="AA2579">
        <v>277.31</v>
      </c>
      <c r="AB2579">
        <v>34</v>
      </c>
    </row>
    <row r="2580" spans="1:28" x14ac:dyDescent="0.25">
      <c r="A2580">
        <v>3130</v>
      </c>
      <c r="B2580" s="1">
        <v>44053</v>
      </c>
      <c r="C2580" t="s">
        <v>28</v>
      </c>
      <c r="D2580" t="s">
        <v>29</v>
      </c>
      <c r="E2580" t="s">
        <v>30</v>
      </c>
      <c r="F2580" t="s">
        <v>46</v>
      </c>
      <c r="G2580" t="s">
        <v>45</v>
      </c>
      <c r="H2580" t="s">
        <v>33</v>
      </c>
      <c r="I2580" t="s">
        <v>34</v>
      </c>
      <c r="J2580" t="s">
        <v>101</v>
      </c>
      <c r="K2580" s="1">
        <v>29715</v>
      </c>
      <c r="L2580" t="s">
        <v>36</v>
      </c>
      <c r="M2580" t="s">
        <v>37</v>
      </c>
      <c r="N2580" t="s">
        <v>72</v>
      </c>
      <c r="O2580" t="s">
        <v>39</v>
      </c>
      <c r="P2580" t="s">
        <v>40</v>
      </c>
      <c r="Q2580">
        <v>5</v>
      </c>
      <c r="R2580" s="1">
        <v>44923</v>
      </c>
      <c r="S2580">
        <v>4</v>
      </c>
      <c r="T2580">
        <v>3</v>
      </c>
      <c r="U2580">
        <v>3</v>
      </c>
      <c r="V2580" s="1">
        <v>45006</v>
      </c>
      <c r="W2580" t="s">
        <v>50</v>
      </c>
      <c r="X2580" t="s">
        <v>42</v>
      </c>
      <c r="Y2580" t="s">
        <v>52</v>
      </c>
      <c r="Z2580">
        <v>3</v>
      </c>
      <c r="AA2580">
        <v>501.5</v>
      </c>
      <c r="AB2580">
        <v>39</v>
      </c>
    </row>
    <row r="2581" spans="1:28" x14ac:dyDescent="0.25">
      <c r="A2581">
        <v>3131</v>
      </c>
      <c r="B2581" s="1">
        <v>44299</v>
      </c>
      <c r="C2581" t="s">
        <v>28</v>
      </c>
      <c r="D2581" t="s">
        <v>85</v>
      </c>
      <c r="E2581" t="s">
        <v>30</v>
      </c>
      <c r="F2581" t="s">
        <v>31</v>
      </c>
      <c r="G2581" t="s">
        <v>32</v>
      </c>
      <c r="H2581" t="s">
        <v>33</v>
      </c>
      <c r="I2581" t="s">
        <v>34</v>
      </c>
      <c r="J2581" t="s">
        <v>101</v>
      </c>
      <c r="K2581" s="1">
        <v>19752</v>
      </c>
      <c r="L2581" t="s">
        <v>36</v>
      </c>
      <c r="M2581" t="s">
        <v>37</v>
      </c>
      <c r="N2581" t="s">
        <v>49</v>
      </c>
      <c r="O2581" t="s">
        <v>61</v>
      </c>
      <c r="P2581" t="s">
        <v>40</v>
      </c>
      <c r="Q2581">
        <v>2</v>
      </c>
      <c r="R2581" s="1">
        <v>44780</v>
      </c>
      <c r="S2581">
        <v>3</v>
      </c>
      <c r="T2581">
        <v>2</v>
      </c>
      <c r="U2581">
        <v>5</v>
      </c>
      <c r="V2581" s="1">
        <v>44941</v>
      </c>
      <c r="W2581" t="s">
        <v>41</v>
      </c>
      <c r="X2581" t="s">
        <v>42</v>
      </c>
      <c r="Y2581" t="s">
        <v>63</v>
      </c>
      <c r="Z2581">
        <v>3</v>
      </c>
      <c r="AA2581">
        <v>937.85</v>
      </c>
      <c r="AB2581">
        <v>67</v>
      </c>
    </row>
    <row r="2582" spans="1:28" x14ac:dyDescent="0.25">
      <c r="A2582">
        <v>3132</v>
      </c>
      <c r="B2582" s="1">
        <v>43948</v>
      </c>
      <c r="C2582" t="s">
        <v>28</v>
      </c>
      <c r="D2582" t="s">
        <v>44</v>
      </c>
      <c r="E2582" t="s">
        <v>30</v>
      </c>
      <c r="F2582" t="s">
        <v>55</v>
      </c>
      <c r="G2582" t="s">
        <v>45</v>
      </c>
      <c r="H2582" t="s">
        <v>55</v>
      </c>
      <c r="I2582" t="s">
        <v>34</v>
      </c>
      <c r="J2582" t="s">
        <v>70</v>
      </c>
      <c r="K2582" s="1">
        <v>29118</v>
      </c>
      <c r="L2582" t="s">
        <v>36</v>
      </c>
      <c r="M2582" t="s">
        <v>37</v>
      </c>
      <c r="N2582" t="s">
        <v>84</v>
      </c>
      <c r="O2582" t="s">
        <v>77</v>
      </c>
      <c r="P2582" t="s">
        <v>40</v>
      </c>
      <c r="Q2582">
        <v>4</v>
      </c>
      <c r="R2582" s="1">
        <v>45096</v>
      </c>
      <c r="S2582">
        <v>2</v>
      </c>
      <c r="T2582">
        <v>2</v>
      </c>
      <c r="U2582">
        <v>1</v>
      </c>
      <c r="V2582" s="1">
        <v>45001</v>
      </c>
      <c r="W2582" t="s">
        <v>92</v>
      </c>
      <c r="X2582" t="s">
        <v>42</v>
      </c>
      <c r="Y2582" t="s">
        <v>52</v>
      </c>
      <c r="Z2582">
        <v>3</v>
      </c>
      <c r="AA2582">
        <v>134.91999999999999</v>
      </c>
      <c r="AB2582">
        <v>41</v>
      </c>
    </row>
    <row r="2583" spans="1:28" x14ac:dyDescent="0.25">
      <c r="A2583">
        <v>3133</v>
      </c>
      <c r="B2583" s="1">
        <v>44617</v>
      </c>
      <c r="C2583" t="s">
        <v>28</v>
      </c>
      <c r="D2583" t="s">
        <v>87</v>
      </c>
      <c r="E2583" t="s">
        <v>108</v>
      </c>
      <c r="F2583" t="s">
        <v>31</v>
      </c>
      <c r="G2583" t="s">
        <v>32</v>
      </c>
      <c r="H2583" t="s">
        <v>46</v>
      </c>
      <c r="I2583" t="s">
        <v>34</v>
      </c>
      <c r="J2583" t="s">
        <v>96</v>
      </c>
      <c r="K2583" s="1">
        <v>21481</v>
      </c>
      <c r="L2583" t="s">
        <v>36</v>
      </c>
      <c r="M2583" t="s">
        <v>48</v>
      </c>
      <c r="N2583" t="s">
        <v>38</v>
      </c>
      <c r="O2583" t="s">
        <v>67</v>
      </c>
      <c r="P2583" t="s">
        <v>40</v>
      </c>
      <c r="Q2583">
        <v>5</v>
      </c>
      <c r="R2583" s="1">
        <v>44825</v>
      </c>
      <c r="S2583">
        <v>1</v>
      </c>
      <c r="T2583">
        <v>5</v>
      </c>
      <c r="U2583">
        <v>1</v>
      </c>
      <c r="V2583" s="1">
        <v>44844</v>
      </c>
      <c r="W2583" t="s">
        <v>92</v>
      </c>
      <c r="X2583" t="s">
        <v>51</v>
      </c>
      <c r="Y2583" t="s">
        <v>52</v>
      </c>
      <c r="Z2583">
        <v>3</v>
      </c>
      <c r="AA2583">
        <v>946.99</v>
      </c>
      <c r="AB2583">
        <v>64</v>
      </c>
    </row>
    <row r="2584" spans="1:28" x14ac:dyDescent="0.25">
      <c r="A2584">
        <v>3134</v>
      </c>
      <c r="B2584" s="1">
        <v>43440</v>
      </c>
      <c r="C2584" t="s">
        <v>106</v>
      </c>
      <c r="D2584" t="s">
        <v>64</v>
      </c>
      <c r="E2584" t="s">
        <v>30</v>
      </c>
      <c r="F2584" t="s">
        <v>46</v>
      </c>
      <c r="G2584" t="s">
        <v>32</v>
      </c>
      <c r="H2584" t="s">
        <v>55</v>
      </c>
      <c r="I2584" t="s">
        <v>34</v>
      </c>
      <c r="J2584" t="s">
        <v>97</v>
      </c>
      <c r="K2584" s="1">
        <v>17272</v>
      </c>
      <c r="L2584" t="s">
        <v>36</v>
      </c>
      <c r="M2584" t="s">
        <v>37</v>
      </c>
      <c r="N2584" t="s">
        <v>49</v>
      </c>
      <c r="O2584" t="s">
        <v>67</v>
      </c>
      <c r="P2584" t="s">
        <v>78</v>
      </c>
      <c r="Q2584">
        <v>5</v>
      </c>
      <c r="R2584" s="1">
        <v>44885</v>
      </c>
      <c r="S2584">
        <v>3</v>
      </c>
      <c r="T2584">
        <v>2</v>
      </c>
      <c r="U2584">
        <v>1</v>
      </c>
      <c r="V2584" s="1">
        <v>45003</v>
      </c>
      <c r="W2584" t="s">
        <v>68</v>
      </c>
      <c r="X2584" t="s">
        <v>51</v>
      </c>
      <c r="Y2584" t="s">
        <v>63</v>
      </c>
      <c r="Z2584">
        <v>4</v>
      </c>
      <c r="AA2584">
        <v>945.68</v>
      </c>
      <c r="AB2584">
        <v>71</v>
      </c>
    </row>
    <row r="2585" spans="1:28" x14ac:dyDescent="0.25">
      <c r="A2585">
        <v>3135</v>
      </c>
      <c r="B2585" s="1">
        <v>43902</v>
      </c>
      <c r="C2585" t="s">
        <v>106</v>
      </c>
      <c r="D2585" t="s">
        <v>69</v>
      </c>
      <c r="E2585" t="s">
        <v>30</v>
      </c>
      <c r="F2585" t="s">
        <v>46</v>
      </c>
      <c r="G2585" t="s">
        <v>45</v>
      </c>
      <c r="H2585" t="s">
        <v>33</v>
      </c>
      <c r="I2585" t="s">
        <v>34</v>
      </c>
      <c r="J2585" t="s">
        <v>96</v>
      </c>
      <c r="K2585" s="1">
        <v>34084</v>
      </c>
      <c r="L2585" t="s">
        <v>36</v>
      </c>
      <c r="M2585" t="s">
        <v>37</v>
      </c>
      <c r="N2585" t="s">
        <v>38</v>
      </c>
      <c r="O2585" t="s">
        <v>61</v>
      </c>
      <c r="P2585" t="s">
        <v>40</v>
      </c>
      <c r="Q2585">
        <v>4</v>
      </c>
      <c r="R2585" s="1">
        <v>44858</v>
      </c>
      <c r="S2585">
        <v>1</v>
      </c>
      <c r="T2585">
        <v>2</v>
      </c>
      <c r="U2585">
        <v>1</v>
      </c>
      <c r="V2585" s="1">
        <v>44954</v>
      </c>
      <c r="W2585" t="s">
        <v>92</v>
      </c>
      <c r="X2585" t="s">
        <v>42</v>
      </c>
      <c r="Y2585" t="s">
        <v>73</v>
      </c>
      <c r="Z2585">
        <v>5</v>
      </c>
      <c r="AA2585">
        <v>142.21</v>
      </c>
      <c r="AB2585">
        <v>27</v>
      </c>
    </row>
    <row r="2586" spans="1:28" x14ac:dyDescent="0.25">
      <c r="A2586">
        <v>3136</v>
      </c>
      <c r="B2586" s="1">
        <v>44881</v>
      </c>
      <c r="C2586" t="s">
        <v>106</v>
      </c>
      <c r="D2586" t="s">
        <v>29</v>
      </c>
      <c r="E2586" t="s">
        <v>30</v>
      </c>
      <c r="F2586" t="s">
        <v>55</v>
      </c>
      <c r="G2586" t="s">
        <v>56</v>
      </c>
      <c r="H2586" t="s">
        <v>55</v>
      </c>
      <c r="I2586" t="s">
        <v>34</v>
      </c>
      <c r="J2586" t="s">
        <v>96</v>
      </c>
      <c r="K2586" s="1">
        <v>35567</v>
      </c>
      <c r="L2586" t="s">
        <v>36</v>
      </c>
      <c r="M2586" t="s">
        <v>37</v>
      </c>
      <c r="N2586" t="s">
        <v>49</v>
      </c>
      <c r="O2586" t="s">
        <v>67</v>
      </c>
      <c r="P2586" t="s">
        <v>40</v>
      </c>
      <c r="Q2586">
        <v>4</v>
      </c>
      <c r="R2586" s="1">
        <v>45098</v>
      </c>
      <c r="S2586">
        <v>5</v>
      </c>
      <c r="T2586">
        <v>3</v>
      </c>
      <c r="U2586">
        <v>5</v>
      </c>
      <c r="V2586" s="1">
        <v>44887</v>
      </c>
      <c r="W2586" t="s">
        <v>62</v>
      </c>
      <c r="X2586" t="s">
        <v>51</v>
      </c>
      <c r="Y2586" t="s">
        <v>43</v>
      </c>
      <c r="Z2586">
        <v>2</v>
      </c>
      <c r="AA2586">
        <v>386.95</v>
      </c>
      <c r="AB2586">
        <v>25</v>
      </c>
    </row>
    <row r="2587" spans="1:28" x14ac:dyDescent="0.25">
      <c r="A2587">
        <v>3137</v>
      </c>
      <c r="B2587" s="1">
        <v>43443</v>
      </c>
      <c r="C2587" t="s">
        <v>106</v>
      </c>
      <c r="D2587" t="s">
        <v>44</v>
      </c>
      <c r="E2587" t="s">
        <v>108</v>
      </c>
      <c r="F2587" t="s">
        <v>31</v>
      </c>
      <c r="G2587" t="s">
        <v>56</v>
      </c>
      <c r="H2587" t="s">
        <v>33</v>
      </c>
      <c r="I2587" t="s">
        <v>34</v>
      </c>
      <c r="J2587" t="s">
        <v>70</v>
      </c>
      <c r="K2587" s="1">
        <v>34853</v>
      </c>
      <c r="L2587" t="s">
        <v>36</v>
      </c>
      <c r="M2587" t="s">
        <v>37</v>
      </c>
      <c r="N2587" t="s">
        <v>60</v>
      </c>
      <c r="O2587" t="s">
        <v>61</v>
      </c>
      <c r="P2587" t="s">
        <v>40</v>
      </c>
      <c r="Q2587">
        <v>2</v>
      </c>
      <c r="R2587" s="1">
        <v>45008</v>
      </c>
      <c r="S2587">
        <v>1</v>
      </c>
      <c r="T2587">
        <v>2</v>
      </c>
      <c r="U2587">
        <v>4</v>
      </c>
      <c r="V2587" s="1">
        <v>45088</v>
      </c>
      <c r="W2587" t="s">
        <v>68</v>
      </c>
      <c r="X2587" t="s">
        <v>51</v>
      </c>
      <c r="Y2587" t="s">
        <v>73</v>
      </c>
      <c r="Z2587">
        <v>4</v>
      </c>
      <c r="AA2587">
        <v>641.67999999999995</v>
      </c>
      <c r="AB2587">
        <v>23</v>
      </c>
    </row>
    <row r="2588" spans="1:28" x14ac:dyDescent="0.25">
      <c r="A2588">
        <v>3138</v>
      </c>
      <c r="B2588" s="1">
        <v>44920</v>
      </c>
      <c r="C2588" t="s">
        <v>106</v>
      </c>
      <c r="D2588" t="s">
        <v>87</v>
      </c>
      <c r="E2588" t="s">
        <v>108</v>
      </c>
      <c r="F2588" t="s">
        <v>31</v>
      </c>
      <c r="G2588" t="s">
        <v>45</v>
      </c>
      <c r="H2588" t="s">
        <v>55</v>
      </c>
      <c r="I2588" t="s">
        <v>34</v>
      </c>
      <c r="J2588" t="s">
        <v>70</v>
      </c>
      <c r="K2588" s="1">
        <v>31874</v>
      </c>
      <c r="L2588" t="s">
        <v>36</v>
      </c>
      <c r="M2588" t="s">
        <v>37</v>
      </c>
      <c r="N2588" t="s">
        <v>72</v>
      </c>
      <c r="O2588" t="s">
        <v>61</v>
      </c>
      <c r="P2588" t="s">
        <v>40</v>
      </c>
      <c r="Q2588">
        <v>4</v>
      </c>
      <c r="R2588" s="1">
        <v>45117</v>
      </c>
      <c r="S2588">
        <v>5</v>
      </c>
      <c r="T2588">
        <v>3</v>
      </c>
      <c r="U2588">
        <v>1</v>
      </c>
      <c r="V2588" s="1">
        <v>45133</v>
      </c>
      <c r="W2588" t="s">
        <v>62</v>
      </c>
      <c r="X2588" t="s">
        <v>42</v>
      </c>
      <c r="Y2588" t="s">
        <v>43</v>
      </c>
      <c r="Z2588">
        <v>2</v>
      </c>
      <c r="AA2588">
        <v>295.67</v>
      </c>
      <c r="AB2588">
        <v>35</v>
      </c>
    </row>
    <row r="2589" spans="1:28" x14ac:dyDescent="0.25">
      <c r="A2589">
        <v>3139</v>
      </c>
      <c r="B2589" s="1">
        <v>44519</v>
      </c>
      <c r="C2589" t="s">
        <v>106</v>
      </c>
      <c r="D2589" t="s">
        <v>81</v>
      </c>
      <c r="E2589" t="s">
        <v>30</v>
      </c>
      <c r="F2589" t="s">
        <v>46</v>
      </c>
      <c r="G2589" t="s">
        <v>45</v>
      </c>
      <c r="H2589" t="s">
        <v>33</v>
      </c>
      <c r="I2589" t="s">
        <v>34</v>
      </c>
      <c r="J2589" t="s">
        <v>70</v>
      </c>
      <c r="K2589" s="1">
        <v>26156</v>
      </c>
      <c r="L2589" t="s">
        <v>36</v>
      </c>
      <c r="M2589" t="s">
        <v>37</v>
      </c>
      <c r="N2589" t="s">
        <v>84</v>
      </c>
      <c r="O2589" t="s">
        <v>61</v>
      </c>
      <c r="P2589" t="s">
        <v>40</v>
      </c>
      <c r="Q2589">
        <v>4</v>
      </c>
      <c r="R2589" s="1">
        <v>44894</v>
      </c>
      <c r="S2589">
        <v>3</v>
      </c>
      <c r="T2589">
        <v>2</v>
      </c>
      <c r="U2589">
        <v>1</v>
      </c>
      <c r="V2589" s="1">
        <v>45039</v>
      </c>
      <c r="W2589" t="s">
        <v>92</v>
      </c>
      <c r="X2589" t="s">
        <v>51</v>
      </c>
      <c r="Y2589" t="s">
        <v>63</v>
      </c>
      <c r="Z2589">
        <v>4</v>
      </c>
      <c r="AA2589">
        <v>649.64</v>
      </c>
      <c r="AB2589">
        <v>50</v>
      </c>
    </row>
    <row r="2590" spans="1:28" x14ac:dyDescent="0.25">
      <c r="A2590">
        <v>3140</v>
      </c>
      <c r="B2590" s="1">
        <v>44621</v>
      </c>
      <c r="C2590" t="s">
        <v>28</v>
      </c>
      <c r="D2590" t="s">
        <v>54</v>
      </c>
      <c r="E2590" t="s">
        <v>30</v>
      </c>
      <c r="F2590" t="s">
        <v>31</v>
      </c>
      <c r="G2590" t="s">
        <v>32</v>
      </c>
      <c r="H2590" t="s">
        <v>55</v>
      </c>
      <c r="I2590" t="s">
        <v>34</v>
      </c>
      <c r="J2590" t="s">
        <v>102</v>
      </c>
      <c r="K2590" s="1">
        <v>32965</v>
      </c>
      <c r="L2590" t="s">
        <v>36</v>
      </c>
      <c r="M2590" t="s">
        <v>48</v>
      </c>
      <c r="N2590" t="s">
        <v>49</v>
      </c>
      <c r="O2590" t="s">
        <v>39</v>
      </c>
      <c r="P2590" t="s">
        <v>40</v>
      </c>
      <c r="Q2590">
        <v>5</v>
      </c>
      <c r="R2590" s="1">
        <v>45053</v>
      </c>
      <c r="S2590">
        <v>1</v>
      </c>
      <c r="T2590">
        <v>1</v>
      </c>
      <c r="U2590">
        <v>1</v>
      </c>
      <c r="V2590" s="1">
        <v>44907</v>
      </c>
      <c r="W2590" t="s">
        <v>68</v>
      </c>
      <c r="X2590" t="s">
        <v>51</v>
      </c>
      <c r="Y2590" t="s">
        <v>43</v>
      </c>
      <c r="Z2590">
        <v>1</v>
      </c>
      <c r="AA2590">
        <v>402.77</v>
      </c>
      <c r="AB2590">
        <v>32</v>
      </c>
    </row>
    <row r="2591" spans="1:28" x14ac:dyDescent="0.25">
      <c r="A2591">
        <v>3141</v>
      </c>
      <c r="B2591" s="1">
        <v>44272</v>
      </c>
      <c r="C2591" t="s">
        <v>28</v>
      </c>
      <c r="D2591" t="s">
        <v>69</v>
      </c>
      <c r="E2591" t="s">
        <v>30</v>
      </c>
      <c r="F2591" t="s">
        <v>55</v>
      </c>
      <c r="G2591" t="s">
        <v>56</v>
      </c>
      <c r="H2591" t="s">
        <v>33</v>
      </c>
      <c r="I2591" t="s">
        <v>34</v>
      </c>
      <c r="J2591" t="s">
        <v>70</v>
      </c>
      <c r="K2591" s="1">
        <v>25759</v>
      </c>
      <c r="L2591" t="s">
        <v>36</v>
      </c>
      <c r="M2591" t="s">
        <v>48</v>
      </c>
      <c r="N2591" t="s">
        <v>72</v>
      </c>
      <c r="O2591" t="s">
        <v>67</v>
      </c>
      <c r="P2591" t="s">
        <v>78</v>
      </c>
      <c r="Q2591">
        <v>2</v>
      </c>
      <c r="R2591" s="1">
        <v>44973</v>
      </c>
      <c r="S2591">
        <v>3</v>
      </c>
      <c r="T2591">
        <v>1</v>
      </c>
      <c r="U2591">
        <v>4</v>
      </c>
      <c r="V2591" s="1">
        <v>45017</v>
      </c>
      <c r="W2591" t="s">
        <v>41</v>
      </c>
      <c r="X2591" t="s">
        <v>42</v>
      </c>
      <c r="Y2591" t="s">
        <v>52</v>
      </c>
      <c r="Z2591">
        <v>3</v>
      </c>
      <c r="AA2591">
        <v>311.92</v>
      </c>
      <c r="AB2591">
        <v>51</v>
      </c>
    </row>
    <row r="2592" spans="1:28" x14ac:dyDescent="0.25">
      <c r="A2592">
        <v>3142</v>
      </c>
      <c r="B2592" s="1">
        <v>44237</v>
      </c>
      <c r="C2592" t="s">
        <v>28</v>
      </c>
      <c r="D2592" t="s">
        <v>29</v>
      </c>
      <c r="E2592" t="s">
        <v>30</v>
      </c>
      <c r="F2592" t="s">
        <v>55</v>
      </c>
      <c r="G2592" t="s">
        <v>56</v>
      </c>
      <c r="H2592" t="s">
        <v>46</v>
      </c>
      <c r="I2592" t="s">
        <v>34</v>
      </c>
      <c r="J2592" t="s">
        <v>65</v>
      </c>
      <c r="K2592" s="1">
        <v>18099</v>
      </c>
      <c r="L2592" t="s">
        <v>36</v>
      </c>
      <c r="M2592" t="s">
        <v>37</v>
      </c>
      <c r="N2592" t="s">
        <v>38</v>
      </c>
      <c r="O2592" t="s">
        <v>61</v>
      </c>
      <c r="P2592" t="s">
        <v>40</v>
      </c>
      <c r="Q2592">
        <v>4</v>
      </c>
      <c r="R2592" s="1">
        <v>44783</v>
      </c>
      <c r="S2592">
        <v>4</v>
      </c>
      <c r="T2592">
        <v>5</v>
      </c>
      <c r="U2592">
        <v>1</v>
      </c>
      <c r="V2592" s="1">
        <v>44935</v>
      </c>
      <c r="W2592" t="s">
        <v>92</v>
      </c>
      <c r="X2592" t="s">
        <v>51</v>
      </c>
      <c r="Y2592" t="s">
        <v>52</v>
      </c>
      <c r="Z2592">
        <v>5</v>
      </c>
      <c r="AA2592">
        <v>730.99</v>
      </c>
      <c r="AB2592">
        <v>72</v>
      </c>
    </row>
    <row r="2593" spans="1:28" x14ac:dyDescent="0.25">
      <c r="A2593">
        <v>3143</v>
      </c>
      <c r="B2593" s="1">
        <v>43371</v>
      </c>
      <c r="C2593" t="s">
        <v>28</v>
      </c>
      <c r="D2593" t="s">
        <v>85</v>
      </c>
      <c r="E2593" t="s">
        <v>30</v>
      </c>
      <c r="F2593" t="s">
        <v>55</v>
      </c>
      <c r="G2593" t="s">
        <v>45</v>
      </c>
      <c r="H2593" t="s">
        <v>33</v>
      </c>
      <c r="I2593" t="s">
        <v>34</v>
      </c>
      <c r="J2593" t="s">
        <v>47</v>
      </c>
      <c r="K2593" s="1">
        <v>17343</v>
      </c>
      <c r="L2593" t="s">
        <v>36</v>
      </c>
      <c r="M2593" t="s">
        <v>37</v>
      </c>
      <c r="N2593" t="s">
        <v>72</v>
      </c>
      <c r="O2593" t="s">
        <v>39</v>
      </c>
      <c r="P2593" t="s">
        <v>40</v>
      </c>
      <c r="Q2593">
        <v>2</v>
      </c>
      <c r="R2593" s="1">
        <v>45138</v>
      </c>
      <c r="S2593">
        <v>1</v>
      </c>
      <c r="T2593">
        <v>4</v>
      </c>
      <c r="U2593">
        <v>1</v>
      </c>
      <c r="V2593" s="1">
        <v>45068</v>
      </c>
      <c r="W2593" t="s">
        <v>62</v>
      </c>
      <c r="X2593" t="s">
        <v>42</v>
      </c>
      <c r="Y2593" t="s">
        <v>52</v>
      </c>
      <c r="Z2593">
        <v>3</v>
      </c>
      <c r="AA2593">
        <v>330.04</v>
      </c>
      <c r="AB2593">
        <v>71</v>
      </c>
    </row>
    <row r="2594" spans="1:28" x14ac:dyDescent="0.25">
      <c r="A2594">
        <v>3144</v>
      </c>
      <c r="B2594" s="1">
        <v>44236</v>
      </c>
      <c r="C2594" t="s">
        <v>28</v>
      </c>
      <c r="D2594" t="s">
        <v>44</v>
      </c>
      <c r="E2594" t="s">
        <v>30</v>
      </c>
      <c r="F2594" t="s">
        <v>31</v>
      </c>
      <c r="G2594" t="s">
        <v>32</v>
      </c>
      <c r="H2594" t="s">
        <v>46</v>
      </c>
      <c r="I2594" t="s">
        <v>34</v>
      </c>
      <c r="J2594" t="s">
        <v>79</v>
      </c>
      <c r="K2594" s="1">
        <v>20717</v>
      </c>
      <c r="L2594" t="s">
        <v>36</v>
      </c>
      <c r="M2594" t="s">
        <v>48</v>
      </c>
      <c r="N2594" t="s">
        <v>49</v>
      </c>
      <c r="O2594" t="s">
        <v>67</v>
      </c>
      <c r="P2594" t="s">
        <v>78</v>
      </c>
      <c r="Q2594">
        <v>2</v>
      </c>
      <c r="R2594" s="1">
        <v>44913</v>
      </c>
      <c r="S2594">
        <v>3</v>
      </c>
      <c r="T2594">
        <v>4</v>
      </c>
      <c r="U2594">
        <v>3</v>
      </c>
      <c r="V2594" s="1">
        <v>45122</v>
      </c>
      <c r="W2594" t="s">
        <v>92</v>
      </c>
      <c r="X2594" t="s">
        <v>42</v>
      </c>
      <c r="Y2594" t="s">
        <v>73</v>
      </c>
      <c r="Z2594">
        <v>3</v>
      </c>
      <c r="AA2594">
        <v>848.99</v>
      </c>
      <c r="AB2594">
        <v>65</v>
      </c>
    </row>
    <row r="2595" spans="1:28" x14ac:dyDescent="0.25">
      <c r="A2595">
        <v>3146</v>
      </c>
      <c r="B2595" s="1">
        <v>43450</v>
      </c>
      <c r="C2595" t="s">
        <v>28</v>
      </c>
      <c r="D2595" t="s">
        <v>64</v>
      </c>
      <c r="E2595" t="s">
        <v>30</v>
      </c>
      <c r="F2595" t="s">
        <v>46</v>
      </c>
      <c r="G2595" t="s">
        <v>32</v>
      </c>
      <c r="H2595" t="s">
        <v>33</v>
      </c>
      <c r="I2595" t="s">
        <v>34</v>
      </c>
      <c r="J2595" t="s">
        <v>96</v>
      </c>
      <c r="K2595" s="1">
        <v>28781</v>
      </c>
      <c r="L2595" t="s">
        <v>36</v>
      </c>
      <c r="M2595" t="s">
        <v>37</v>
      </c>
      <c r="N2595" t="s">
        <v>38</v>
      </c>
      <c r="O2595" t="s">
        <v>39</v>
      </c>
      <c r="P2595" t="s">
        <v>40</v>
      </c>
      <c r="Q2595">
        <v>4</v>
      </c>
      <c r="R2595" s="1">
        <v>44809</v>
      </c>
      <c r="S2595">
        <v>5</v>
      </c>
      <c r="T2595">
        <v>1</v>
      </c>
      <c r="U2595">
        <v>1</v>
      </c>
      <c r="V2595" s="1">
        <v>44991</v>
      </c>
      <c r="W2595" t="s">
        <v>68</v>
      </c>
      <c r="X2595" t="s">
        <v>51</v>
      </c>
      <c r="Y2595" t="s">
        <v>73</v>
      </c>
      <c r="Z2595">
        <v>5</v>
      </c>
      <c r="AA2595">
        <v>560.03</v>
      </c>
      <c r="AB2595">
        <v>40</v>
      </c>
    </row>
    <row r="2596" spans="1:28" x14ac:dyDescent="0.25">
      <c r="A2596">
        <v>3147</v>
      </c>
      <c r="B2596" s="1">
        <v>45124</v>
      </c>
      <c r="C2596" t="s">
        <v>28</v>
      </c>
      <c r="D2596" t="s">
        <v>94</v>
      </c>
      <c r="E2596" t="s">
        <v>30</v>
      </c>
      <c r="F2596" t="s">
        <v>31</v>
      </c>
      <c r="G2596" t="s">
        <v>56</v>
      </c>
      <c r="H2596" t="s">
        <v>33</v>
      </c>
      <c r="I2596" t="s">
        <v>34</v>
      </c>
      <c r="J2596" t="s">
        <v>58</v>
      </c>
      <c r="K2596" s="1">
        <v>36273</v>
      </c>
      <c r="L2596" t="s">
        <v>36</v>
      </c>
      <c r="M2596" t="s">
        <v>48</v>
      </c>
      <c r="N2596" t="s">
        <v>49</v>
      </c>
      <c r="O2596" t="s">
        <v>77</v>
      </c>
      <c r="P2596" t="s">
        <v>40</v>
      </c>
      <c r="Q2596">
        <v>5</v>
      </c>
      <c r="R2596" s="1">
        <v>45131</v>
      </c>
      <c r="S2596">
        <v>2</v>
      </c>
      <c r="T2596">
        <v>2</v>
      </c>
      <c r="U2596">
        <v>5</v>
      </c>
      <c r="V2596" s="1">
        <v>44915</v>
      </c>
      <c r="W2596" t="s">
        <v>62</v>
      </c>
      <c r="X2596" t="s">
        <v>51</v>
      </c>
      <c r="Y2596" t="s">
        <v>63</v>
      </c>
      <c r="Z2596">
        <v>4</v>
      </c>
      <c r="AA2596">
        <v>820.65</v>
      </c>
      <c r="AB2596">
        <v>24</v>
      </c>
    </row>
    <row r="2597" spans="1:28" x14ac:dyDescent="0.25">
      <c r="A2597">
        <v>3148</v>
      </c>
      <c r="B2597" s="1">
        <v>43979</v>
      </c>
      <c r="C2597" t="s">
        <v>28</v>
      </c>
      <c r="D2597" t="s">
        <v>74</v>
      </c>
      <c r="E2597" t="s">
        <v>30</v>
      </c>
      <c r="F2597" t="s">
        <v>55</v>
      </c>
      <c r="G2597" t="s">
        <v>32</v>
      </c>
      <c r="H2597" t="s">
        <v>33</v>
      </c>
      <c r="I2597" t="s">
        <v>34</v>
      </c>
      <c r="J2597" t="s">
        <v>47</v>
      </c>
      <c r="K2597" s="1">
        <v>18323</v>
      </c>
      <c r="L2597" t="s">
        <v>36</v>
      </c>
      <c r="M2597" t="s">
        <v>48</v>
      </c>
      <c r="N2597" t="s">
        <v>38</v>
      </c>
      <c r="O2597" t="s">
        <v>61</v>
      </c>
      <c r="P2597" t="s">
        <v>78</v>
      </c>
      <c r="Q2597">
        <v>2</v>
      </c>
      <c r="R2597" s="1">
        <v>45101</v>
      </c>
      <c r="S2597">
        <v>4</v>
      </c>
      <c r="T2597">
        <v>5</v>
      </c>
      <c r="U2597">
        <v>1</v>
      </c>
      <c r="V2597" s="1">
        <v>45026</v>
      </c>
      <c r="W2597" t="s">
        <v>92</v>
      </c>
      <c r="X2597" t="s">
        <v>51</v>
      </c>
      <c r="Y2597" t="s">
        <v>63</v>
      </c>
      <c r="Z2597">
        <v>2</v>
      </c>
      <c r="AA2597">
        <v>727.06</v>
      </c>
      <c r="AB2597">
        <v>70</v>
      </c>
    </row>
    <row r="2598" spans="1:28" x14ac:dyDescent="0.25">
      <c r="A2598">
        <v>3149</v>
      </c>
      <c r="B2598" s="1">
        <v>44256</v>
      </c>
      <c r="C2598" t="s">
        <v>28</v>
      </c>
      <c r="D2598" t="s">
        <v>81</v>
      </c>
      <c r="E2598" t="s">
        <v>30</v>
      </c>
      <c r="F2598" t="s">
        <v>55</v>
      </c>
      <c r="G2598" t="s">
        <v>45</v>
      </c>
      <c r="H2598" t="s">
        <v>46</v>
      </c>
      <c r="I2598" t="s">
        <v>34</v>
      </c>
      <c r="J2598" t="s">
        <v>70</v>
      </c>
      <c r="K2598" s="1">
        <v>30586</v>
      </c>
      <c r="L2598" t="s">
        <v>36</v>
      </c>
      <c r="M2598" t="s">
        <v>37</v>
      </c>
      <c r="N2598" t="s">
        <v>72</v>
      </c>
      <c r="O2598" t="s">
        <v>61</v>
      </c>
      <c r="P2598" t="s">
        <v>78</v>
      </c>
      <c r="Q2598">
        <v>2</v>
      </c>
      <c r="R2598" s="1">
        <v>45016</v>
      </c>
      <c r="S2598">
        <v>2</v>
      </c>
      <c r="T2598">
        <v>1</v>
      </c>
      <c r="U2598">
        <v>4</v>
      </c>
      <c r="V2598" s="1">
        <v>45114</v>
      </c>
      <c r="W2598" t="s">
        <v>50</v>
      </c>
      <c r="X2598" t="s">
        <v>42</v>
      </c>
      <c r="Y2598" t="s">
        <v>43</v>
      </c>
      <c r="Z2598">
        <v>2</v>
      </c>
      <c r="AA2598">
        <v>858.12</v>
      </c>
      <c r="AB2598">
        <v>38</v>
      </c>
    </row>
    <row r="2599" spans="1:28" x14ac:dyDescent="0.25">
      <c r="A2599">
        <v>3150</v>
      </c>
      <c r="B2599" s="1">
        <v>44604</v>
      </c>
      <c r="C2599" t="s">
        <v>28</v>
      </c>
      <c r="D2599" t="s">
        <v>54</v>
      </c>
      <c r="E2599" t="s">
        <v>30</v>
      </c>
      <c r="F2599" t="s">
        <v>55</v>
      </c>
      <c r="G2599" t="s">
        <v>32</v>
      </c>
      <c r="H2599" t="s">
        <v>46</v>
      </c>
      <c r="I2599" t="s">
        <v>34</v>
      </c>
      <c r="J2599" t="s">
        <v>47</v>
      </c>
      <c r="K2599" s="1">
        <v>20303</v>
      </c>
      <c r="L2599" t="s">
        <v>36</v>
      </c>
      <c r="M2599" t="s">
        <v>37</v>
      </c>
      <c r="N2599" t="s">
        <v>84</v>
      </c>
      <c r="O2599" t="s">
        <v>39</v>
      </c>
      <c r="P2599" t="s">
        <v>40</v>
      </c>
      <c r="Q2599">
        <v>2</v>
      </c>
      <c r="R2599" s="1">
        <v>44802</v>
      </c>
      <c r="S2599">
        <v>3</v>
      </c>
      <c r="T2599">
        <v>2</v>
      </c>
      <c r="U2599">
        <v>2</v>
      </c>
      <c r="V2599" s="1">
        <v>44954</v>
      </c>
      <c r="W2599" t="s">
        <v>50</v>
      </c>
      <c r="X2599" t="s">
        <v>51</v>
      </c>
      <c r="Y2599" t="s">
        <v>43</v>
      </c>
      <c r="Z2599">
        <v>4</v>
      </c>
      <c r="AA2599">
        <v>781.04</v>
      </c>
      <c r="AB2599">
        <v>67</v>
      </c>
    </row>
    <row r="2600" spans="1:28" x14ac:dyDescent="0.25">
      <c r="A2600">
        <v>3151</v>
      </c>
      <c r="B2600" s="1">
        <v>44618</v>
      </c>
      <c r="C2600" t="s">
        <v>28</v>
      </c>
      <c r="D2600" t="s">
        <v>69</v>
      </c>
      <c r="E2600" t="s">
        <v>30</v>
      </c>
      <c r="F2600" t="s">
        <v>46</v>
      </c>
      <c r="G2600" t="s">
        <v>32</v>
      </c>
      <c r="H2600" t="s">
        <v>33</v>
      </c>
      <c r="I2600" t="s">
        <v>34</v>
      </c>
      <c r="J2600" t="s">
        <v>70</v>
      </c>
      <c r="K2600" s="1">
        <v>24061</v>
      </c>
      <c r="L2600" t="s">
        <v>36</v>
      </c>
      <c r="M2600" t="s">
        <v>37</v>
      </c>
      <c r="N2600" t="s">
        <v>38</v>
      </c>
      <c r="O2600" t="s">
        <v>39</v>
      </c>
      <c r="P2600" t="s">
        <v>78</v>
      </c>
      <c r="Q2600">
        <v>4</v>
      </c>
      <c r="R2600" s="1">
        <v>44981</v>
      </c>
      <c r="S2600">
        <v>3</v>
      </c>
      <c r="T2600">
        <v>3</v>
      </c>
      <c r="U2600">
        <v>1</v>
      </c>
      <c r="V2600" s="1">
        <v>44840</v>
      </c>
      <c r="W2600" t="s">
        <v>62</v>
      </c>
      <c r="X2600" t="s">
        <v>42</v>
      </c>
      <c r="Y2600" t="s">
        <v>73</v>
      </c>
      <c r="Z2600">
        <v>2</v>
      </c>
      <c r="AA2600">
        <v>978.88</v>
      </c>
      <c r="AB2600">
        <v>57</v>
      </c>
    </row>
    <row r="2601" spans="1:28" x14ac:dyDescent="0.25">
      <c r="A2601">
        <v>3152</v>
      </c>
      <c r="B2601" s="1">
        <v>44747</v>
      </c>
      <c r="C2601" t="s">
        <v>28</v>
      </c>
      <c r="D2601" t="s">
        <v>29</v>
      </c>
      <c r="E2601" t="s">
        <v>30</v>
      </c>
      <c r="F2601" t="s">
        <v>31</v>
      </c>
      <c r="G2601" t="s">
        <v>32</v>
      </c>
      <c r="H2601" t="s">
        <v>33</v>
      </c>
      <c r="I2601" t="s">
        <v>34</v>
      </c>
      <c r="J2601" t="s">
        <v>70</v>
      </c>
      <c r="K2601" s="1">
        <v>19722</v>
      </c>
      <c r="L2601" t="s">
        <v>36</v>
      </c>
      <c r="M2601" t="s">
        <v>37</v>
      </c>
      <c r="N2601" t="s">
        <v>72</v>
      </c>
      <c r="O2601" t="s">
        <v>39</v>
      </c>
      <c r="P2601" t="s">
        <v>78</v>
      </c>
      <c r="Q2601">
        <v>5</v>
      </c>
      <c r="R2601" s="1">
        <v>45044</v>
      </c>
      <c r="S2601">
        <v>1</v>
      </c>
      <c r="T2601">
        <v>3</v>
      </c>
      <c r="U2601">
        <v>1</v>
      </c>
      <c r="V2601" s="1">
        <v>45009</v>
      </c>
      <c r="W2601" t="s">
        <v>92</v>
      </c>
      <c r="X2601" t="s">
        <v>42</v>
      </c>
      <c r="Y2601" t="s">
        <v>43</v>
      </c>
      <c r="Z2601">
        <v>4</v>
      </c>
      <c r="AA2601">
        <v>955.95</v>
      </c>
      <c r="AB2601">
        <v>69</v>
      </c>
    </row>
    <row r="2602" spans="1:28" x14ac:dyDescent="0.25">
      <c r="A2602">
        <v>3153</v>
      </c>
      <c r="B2602" s="1">
        <v>43798</v>
      </c>
      <c r="C2602" t="s">
        <v>28</v>
      </c>
      <c r="D2602" t="s">
        <v>85</v>
      </c>
      <c r="E2602" t="s">
        <v>30</v>
      </c>
      <c r="F2602" t="s">
        <v>46</v>
      </c>
      <c r="G2602" t="s">
        <v>45</v>
      </c>
      <c r="H2602" t="s">
        <v>55</v>
      </c>
      <c r="I2602" t="s">
        <v>34</v>
      </c>
      <c r="J2602" t="s">
        <v>70</v>
      </c>
      <c r="K2602" s="1">
        <v>34681</v>
      </c>
      <c r="L2602" t="s">
        <v>36</v>
      </c>
      <c r="M2602" t="s">
        <v>37</v>
      </c>
      <c r="N2602" t="s">
        <v>60</v>
      </c>
      <c r="O2602" t="s">
        <v>61</v>
      </c>
      <c r="P2602" t="s">
        <v>40</v>
      </c>
      <c r="Q2602">
        <v>4</v>
      </c>
      <c r="R2602" s="1">
        <v>44869</v>
      </c>
      <c r="S2602">
        <v>1</v>
      </c>
      <c r="T2602">
        <v>5</v>
      </c>
      <c r="U2602">
        <v>3</v>
      </c>
      <c r="V2602" s="1">
        <v>45118</v>
      </c>
      <c r="W2602" t="s">
        <v>92</v>
      </c>
      <c r="X2602" t="s">
        <v>51</v>
      </c>
      <c r="Y2602" t="s">
        <v>73</v>
      </c>
      <c r="Z2602">
        <v>5</v>
      </c>
      <c r="AA2602">
        <v>897.64</v>
      </c>
      <c r="AB2602">
        <v>25</v>
      </c>
    </row>
    <row r="2603" spans="1:28" x14ac:dyDescent="0.25">
      <c r="A2603">
        <v>3154</v>
      </c>
      <c r="B2603" s="1">
        <v>43518</v>
      </c>
      <c r="C2603" t="s">
        <v>28</v>
      </c>
      <c r="D2603" t="s">
        <v>44</v>
      </c>
      <c r="E2603" t="s">
        <v>30</v>
      </c>
      <c r="F2603" t="s">
        <v>55</v>
      </c>
      <c r="G2603" t="s">
        <v>56</v>
      </c>
      <c r="H2603" t="s">
        <v>33</v>
      </c>
      <c r="I2603" t="s">
        <v>34</v>
      </c>
      <c r="J2603" t="s">
        <v>79</v>
      </c>
      <c r="K2603" s="1">
        <v>18039</v>
      </c>
      <c r="L2603" t="s">
        <v>36</v>
      </c>
      <c r="M2603" t="s">
        <v>37</v>
      </c>
      <c r="N2603" t="s">
        <v>72</v>
      </c>
      <c r="O2603" t="s">
        <v>61</v>
      </c>
      <c r="P2603" t="s">
        <v>40</v>
      </c>
      <c r="Q2603">
        <v>2</v>
      </c>
      <c r="R2603" s="1">
        <v>45080</v>
      </c>
      <c r="S2603">
        <v>1</v>
      </c>
      <c r="T2603">
        <v>3</v>
      </c>
      <c r="U2603">
        <v>5</v>
      </c>
      <c r="V2603" s="1">
        <v>45071</v>
      </c>
      <c r="W2603" t="s">
        <v>50</v>
      </c>
      <c r="X2603" t="s">
        <v>51</v>
      </c>
      <c r="Y2603" t="s">
        <v>73</v>
      </c>
      <c r="Z2603">
        <v>4</v>
      </c>
      <c r="AA2603">
        <v>418.08</v>
      </c>
      <c r="AB2603">
        <v>70</v>
      </c>
    </row>
    <row r="2604" spans="1:28" x14ac:dyDescent="0.25">
      <c r="A2604">
        <v>3155</v>
      </c>
      <c r="B2604" s="1">
        <v>44028</v>
      </c>
      <c r="C2604" t="s">
        <v>28</v>
      </c>
      <c r="D2604" t="s">
        <v>87</v>
      </c>
      <c r="E2604" t="s">
        <v>108</v>
      </c>
      <c r="F2604" t="s">
        <v>31</v>
      </c>
      <c r="G2604" t="s">
        <v>56</v>
      </c>
      <c r="H2604" t="s">
        <v>33</v>
      </c>
      <c r="I2604" t="s">
        <v>34</v>
      </c>
      <c r="J2604" t="s">
        <v>65</v>
      </c>
      <c r="K2604" s="1">
        <v>18701</v>
      </c>
      <c r="L2604" t="s">
        <v>36</v>
      </c>
      <c r="M2604" t="s">
        <v>48</v>
      </c>
      <c r="N2604" t="s">
        <v>72</v>
      </c>
      <c r="O2604" t="s">
        <v>67</v>
      </c>
      <c r="P2604" t="s">
        <v>40</v>
      </c>
      <c r="Q2604">
        <v>2</v>
      </c>
      <c r="R2604" s="1">
        <v>44791</v>
      </c>
      <c r="S2604">
        <v>2</v>
      </c>
      <c r="T2604">
        <v>5</v>
      </c>
      <c r="U2604">
        <v>4</v>
      </c>
      <c r="V2604" s="1">
        <v>44800</v>
      </c>
      <c r="W2604" t="s">
        <v>92</v>
      </c>
      <c r="X2604" t="s">
        <v>51</v>
      </c>
      <c r="Y2604" t="s">
        <v>43</v>
      </c>
      <c r="Z2604">
        <v>5</v>
      </c>
      <c r="AA2604">
        <v>336.64</v>
      </c>
      <c r="AB2604">
        <v>69</v>
      </c>
    </row>
    <row r="2605" spans="1:28" x14ac:dyDescent="0.25">
      <c r="A2605">
        <v>3156</v>
      </c>
      <c r="B2605" s="1">
        <v>43664</v>
      </c>
      <c r="C2605" t="s">
        <v>106</v>
      </c>
      <c r="D2605" t="s">
        <v>87</v>
      </c>
      <c r="E2605" t="s">
        <v>108</v>
      </c>
      <c r="F2605" t="s">
        <v>31</v>
      </c>
      <c r="G2605" t="s">
        <v>56</v>
      </c>
      <c r="H2605" t="s">
        <v>46</v>
      </c>
      <c r="I2605" t="s">
        <v>34</v>
      </c>
      <c r="J2605" t="s">
        <v>65</v>
      </c>
      <c r="K2605" s="1">
        <v>22843</v>
      </c>
      <c r="L2605" t="s">
        <v>36</v>
      </c>
      <c r="M2605" t="s">
        <v>37</v>
      </c>
      <c r="N2605" t="s">
        <v>72</v>
      </c>
      <c r="O2605" t="s">
        <v>67</v>
      </c>
      <c r="P2605" t="s">
        <v>40</v>
      </c>
      <c r="Q2605">
        <v>5</v>
      </c>
      <c r="R2605" s="1">
        <v>44953</v>
      </c>
      <c r="S2605">
        <v>4</v>
      </c>
      <c r="T2605">
        <v>2</v>
      </c>
      <c r="U2605">
        <v>2</v>
      </c>
      <c r="V2605" s="1">
        <v>45018</v>
      </c>
      <c r="W2605" t="s">
        <v>92</v>
      </c>
      <c r="X2605" t="s">
        <v>51</v>
      </c>
      <c r="Y2605" t="s">
        <v>43</v>
      </c>
      <c r="Z2605">
        <v>4</v>
      </c>
      <c r="AA2605">
        <v>171.46</v>
      </c>
      <c r="AB2605">
        <v>57</v>
      </c>
    </row>
    <row r="2606" spans="1:28" x14ac:dyDescent="0.25">
      <c r="A2606">
        <v>3157</v>
      </c>
      <c r="B2606" s="1">
        <v>43534</v>
      </c>
      <c r="C2606" t="s">
        <v>106</v>
      </c>
      <c r="D2606" t="s">
        <v>64</v>
      </c>
      <c r="E2606" t="s">
        <v>30</v>
      </c>
      <c r="F2606" t="s">
        <v>31</v>
      </c>
      <c r="G2606" t="s">
        <v>45</v>
      </c>
      <c r="H2606" t="s">
        <v>55</v>
      </c>
      <c r="I2606" t="s">
        <v>34</v>
      </c>
      <c r="J2606" t="s">
        <v>109</v>
      </c>
      <c r="K2606" s="1">
        <v>30757</v>
      </c>
      <c r="L2606" t="s">
        <v>36</v>
      </c>
      <c r="M2606" t="s">
        <v>37</v>
      </c>
      <c r="N2606" t="s">
        <v>38</v>
      </c>
      <c r="O2606" t="s">
        <v>77</v>
      </c>
      <c r="P2606" t="s">
        <v>78</v>
      </c>
      <c r="Q2606">
        <v>5</v>
      </c>
      <c r="R2606" s="1">
        <v>45027</v>
      </c>
      <c r="S2606">
        <v>4</v>
      </c>
      <c r="T2606">
        <v>1</v>
      </c>
      <c r="U2606">
        <v>3</v>
      </c>
      <c r="V2606" s="1">
        <v>45072</v>
      </c>
      <c r="W2606" t="s">
        <v>62</v>
      </c>
      <c r="X2606" t="s">
        <v>42</v>
      </c>
      <c r="Y2606" t="s">
        <v>52</v>
      </c>
      <c r="Z2606">
        <v>3</v>
      </c>
      <c r="AA2606">
        <v>401.9</v>
      </c>
      <c r="AB2606">
        <v>35</v>
      </c>
    </row>
    <row r="2607" spans="1:28" x14ac:dyDescent="0.25">
      <c r="A2607">
        <v>3158</v>
      </c>
      <c r="B2607" s="1">
        <v>45076</v>
      </c>
      <c r="C2607" t="s">
        <v>106</v>
      </c>
      <c r="D2607" t="s">
        <v>94</v>
      </c>
      <c r="E2607" t="s">
        <v>30</v>
      </c>
      <c r="F2607" t="s">
        <v>46</v>
      </c>
      <c r="G2607" t="s">
        <v>45</v>
      </c>
      <c r="H2607" t="s">
        <v>55</v>
      </c>
      <c r="I2607" t="s">
        <v>34</v>
      </c>
      <c r="J2607" t="s">
        <v>58</v>
      </c>
      <c r="K2607" s="1">
        <v>27780</v>
      </c>
      <c r="L2607" t="s">
        <v>36</v>
      </c>
      <c r="M2607" t="s">
        <v>37</v>
      </c>
      <c r="N2607" t="s">
        <v>49</v>
      </c>
      <c r="O2607" t="s">
        <v>77</v>
      </c>
      <c r="P2607" t="s">
        <v>78</v>
      </c>
      <c r="Q2607">
        <v>2</v>
      </c>
      <c r="R2607" s="1">
        <v>44959</v>
      </c>
      <c r="S2607">
        <v>1</v>
      </c>
      <c r="T2607">
        <v>1</v>
      </c>
      <c r="U2607">
        <v>3</v>
      </c>
      <c r="V2607" s="1">
        <v>44914</v>
      </c>
      <c r="W2607" t="s">
        <v>92</v>
      </c>
      <c r="X2607" t="s">
        <v>42</v>
      </c>
      <c r="Y2607" t="s">
        <v>73</v>
      </c>
      <c r="Z2607">
        <v>5</v>
      </c>
      <c r="AA2607">
        <v>266.62</v>
      </c>
      <c r="AB2607">
        <v>47</v>
      </c>
    </row>
    <row r="2608" spans="1:28" x14ac:dyDescent="0.25">
      <c r="A2608">
        <v>3159</v>
      </c>
      <c r="B2608" s="1">
        <v>43335</v>
      </c>
      <c r="C2608" t="s">
        <v>106</v>
      </c>
      <c r="D2608" t="s">
        <v>74</v>
      </c>
      <c r="E2608" t="s">
        <v>30</v>
      </c>
      <c r="F2608" t="s">
        <v>55</v>
      </c>
      <c r="G2608" t="s">
        <v>56</v>
      </c>
      <c r="H2608" t="s">
        <v>46</v>
      </c>
      <c r="I2608" t="s">
        <v>34</v>
      </c>
      <c r="J2608" t="s">
        <v>70</v>
      </c>
      <c r="K2608" s="1">
        <v>28639</v>
      </c>
      <c r="L2608" t="s">
        <v>36</v>
      </c>
      <c r="M2608" t="s">
        <v>37</v>
      </c>
      <c r="N2608" t="s">
        <v>84</v>
      </c>
      <c r="O2608" t="s">
        <v>67</v>
      </c>
      <c r="P2608" t="s">
        <v>40</v>
      </c>
      <c r="Q2608">
        <v>4</v>
      </c>
      <c r="R2608" s="1">
        <v>45039</v>
      </c>
      <c r="S2608">
        <v>1</v>
      </c>
      <c r="T2608">
        <v>1</v>
      </c>
      <c r="U2608">
        <v>2</v>
      </c>
      <c r="V2608" s="1">
        <v>45035</v>
      </c>
      <c r="W2608" t="s">
        <v>68</v>
      </c>
      <c r="X2608" t="s">
        <v>51</v>
      </c>
      <c r="Y2608" t="s">
        <v>43</v>
      </c>
      <c r="Z2608">
        <v>2</v>
      </c>
      <c r="AA2608">
        <v>913.36</v>
      </c>
      <c r="AB2608">
        <v>40</v>
      </c>
    </row>
    <row r="2609" spans="1:28" x14ac:dyDescent="0.25">
      <c r="A2609">
        <v>3160</v>
      </c>
      <c r="B2609" s="1">
        <v>43530</v>
      </c>
      <c r="C2609" t="s">
        <v>106</v>
      </c>
      <c r="D2609" t="s">
        <v>81</v>
      </c>
      <c r="E2609" t="s">
        <v>30</v>
      </c>
      <c r="F2609" t="s">
        <v>55</v>
      </c>
      <c r="G2609" t="s">
        <v>45</v>
      </c>
      <c r="H2609" t="s">
        <v>46</v>
      </c>
      <c r="I2609" t="s">
        <v>34</v>
      </c>
      <c r="J2609" t="s">
        <v>89</v>
      </c>
      <c r="K2609" s="1">
        <v>18736</v>
      </c>
      <c r="L2609" t="s">
        <v>36</v>
      </c>
      <c r="M2609" t="s">
        <v>37</v>
      </c>
      <c r="N2609" t="s">
        <v>60</v>
      </c>
      <c r="O2609" t="s">
        <v>61</v>
      </c>
      <c r="P2609" t="s">
        <v>78</v>
      </c>
      <c r="Q2609">
        <v>4</v>
      </c>
      <c r="R2609" s="1">
        <v>44793</v>
      </c>
      <c r="S2609">
        <v>5</v>
      </c>
      <c r="T2609">
        <v>5</v>
      </c>
      <c r="U2609">
        <v>3</v>
      </c>
      <c r="V2609" s="1">
        <v>44937</v>
      </c>
      <c r="W2609" t="s">
        <v>41</v>
      </c>
      <c r="X2609" t="s">
        <v>42</v>
      </c>
      <c r="Y2609" t="s">
        <v>43</v>
      </c>
      <c r="Z2609">
        <v>3</v>
      </c>
      <c r="AA2609">
        <v>619.29</v>
      </c>
      <c r="AB2609">
        <v>68</v>
      </c>
    </row>
    <row r="2610" spans="1:28" x14ac:dyDescent="0.25">
      <c r="A2610">
        <v>3161</v>
      </c>
      <c r="B2610" s="1">
        <v>45139</v>
      </c>
      <c r="C2610" t="s">
        <v>106</v>
      </c>
      <c r="D2610" t="s">
        <v>54</v>
      </c>
      <c r="E2610" t="s">
        <v>108</v>
      </c>
      <c r="F2610" t="s">
        <v>55</v>
      </c>
      <c r="G2610" t="s">
        <v>32</v>
      </c>
      <c r="H2610" t="s">
        <v>55</v>
      </c>
      <c r="I2610" t="s">
        <v>34</v>
      </c>
      <c r="J2610" t="s">
        <v>65</v>
      </c>
      <c r="K2610" s="1">
        <v>30423</v>
      </c>
      <c r="L2610" t="s">
        <v>36</v>
      </c>
      <c r="M2610" t="s">
        <v>37</v>
      </c>
      <c r="N2610" t="s">
        <v>72</v>
      </c>
      <c r="O2610" t="s">
        <v>77</v>
      </c>
      <c r="P2610" t="s">
        <v>40</v>
      </c>
      <c r="Q2610">
        <v>1</v>
      </c>
      <c r="R2610" s="1">
        <v>45122</v>
      </c>
      <c r="S2610">
        <v>1</v>
      </c>
      <c r="T2610">
        <v>5</v>
      </c>
      <c r="U2610">
        <v>4</v>
      </c>
      <c r="V2610" s="1">
        <v>44819</v>
      </c>
      <c r="W2610" t="s">
        <v>50</v>
      </c>
      <c r="X2610" t="s">
        <v>51</v>
      </c>
      <c r="Y2610" t="s">
        <v>73</v>
      </c>
      <c r="Z2610">
        <v>3</v>
      </c>
      <c r="AA2610">
        <v>398.98</v>
      </c>
      <c r="AB2610">
        <v>40</v>
      </c>
    </row>
    <row r="2611" spans="1:28" x14ac:dyDescent="0.25">
      <c r="A2611">
        <v>3162</v>
      </c>
      <c r="B2611" s="1">
        <v>43885</v>
      </c>
      <c r="C2611" t="s">
        <v>106</v>
      </c>
      <c r="D2611" t="s">
        <v>69</v>
      </c>
      <c r="E2611" t="s">
        <v>30</v>
      </c>
      <c r="F2611" t="s">
        <v>46</v>
      </c>
      <c r="G2611" t="s">
        <v>45</v>
      </c>
      <c r="H2611" t="s">
        <v>33</v>
      </c>
      <c r="I2611" t="s">
        <v>34</v>
      </c>
      <c r="J2611" t="s">
        <v>134</v>
      </c>
      <c r="K2611" s="1">
        <v>35669</v>
      </c>
      <c r="L2611" t="s">
        <v>36</v>
      </c>
      <c r="M2611" t="s">
        <v>48</v>
      </c>
      <c r="N2611" t="s">
        <v>38</v>
      </c>
      <c r="O2611" t="s">
        <v>61</v>
      </c>
      <c r="P2611" t="s">
        <v>40</v>
      </c>
      <c r="Q2611">
        <v>5</v>
      </c>
      <c r="R2611" s="1">
        <v>45005</v>
      </c>
      <c r="S2611">
        <v>4</v>
      </c>
      <c r="T2611">
        <v>4</v>
      </c>
      <c r="U2611">
        <v>2</v>
      </c>
      <c r="V2611" s="1">
        <v>45131</v>
      </c>
      <c r="W2611" t="s">
        <v>68</v>
      </c>
      <c r="X2611" t="s">
        <v>42</v>
      </c>
      <c r="Y2611" t="s">
        <v>43</v>
      </c>
      <c r="Z2611">
        <v>5</v>
      </c>
      <c r="AA2611">
        <v>569.76</v>
      </c>
      <c r="AB2611">
        <v>23</v>
      </c>
    </row>
    <row r="2612" spans="1:28" x14ac:dyDescent="0.25">
      <c r="A2612">
        <v>3163</v>
      </c>
      <c r="B2612" s="1">
        <v>43734</v>
      </c>
      <c r="C2612" t="s">
        <v>28</v>
      </c>
      <c r="D2612" t="s">
        <v>54</v>
      </c>
      <c r="E2612" t="s">
        <v>30</v>
      </c>
      <c r="F2612" t="s">
        <v>31</v>
      </c>
      <c r="G2612" t="s">
        <v>45</v>
      </c>
      <c r="H2612" t="s">
        <v>55</v>
      </c>
      <c r="I2612" t="s">
        <v>34</v>
      </c>
      <c r="J2612" t="s">
        <v>102</v>
      </c>
      <c r="K2612" s="1">
        <v>28927</v>
      </c>
      <c r="L2612" t="s">
        <v>36</v>
      </c>
      <c r="M2612" t="s">
        <v>48</v>
      </c>
      <c r="N2612" t="s">
        <v>72</v>
      </c>
      <c r="O2612" t="s">
        <v>67</v>
      </c>
      <c r="P2612" t="s">
        <v>40</v>
      </c>
      <c r="Q2612">
        <v>4</v>
      </c>
      <c r="R2612" s="1">
        <v>45004</v>
      </c>
      <c r="S2612">
        <v>2</v>
      </c>
      <c r="T2612">
        <v>4</v>
      </c>
      <c r="U2612">
        <v>5</v>
      </c>
      <c r="V2612" s="1">
        <v>44835</v>
      </c>
      <c r="W2612" t="s">
        <v>62</v>
      </c>
      <c r="X2612" t="s">
        <v>42</v>
      </c>
      <c r="Y2612" t="s">
        <v>73</v>
      </c>
      <c r="Z2612">
        <v>4</v>
      </c>
      <c r="AA2612">
        <v>807.32</v>
      </c>
      <c r="AB2612">
        <v>40</v>
      </c>
    </row>
    <row r="2613" spans="1:28" x14ac:dyDescent="0.25">
      <c r="A2613">
        <v>3164</v>
      </c>
      <c r="B2613" s="1">
        <v>44902</v>
      </c>
      <c r="C2613" t="s">
        <v>28</v>
      </c>
      <c r="D2613" t="s">
        <v>69</v>
      </c>
      <c r="E2613" t="s">
        <v>108</v>
      </c>
      <c r="F2613" t="s">
        <v>55</v>
      </c>
      <c r="G2613" t="s">
        <v>32</v>
      </c>
      <c r="H2613" t="s">
        <v>33</v>
      </c>
      <c r="I2613" t="s">
        <v>34</v>
      </c>
      <c r="J2613" t="s">
        <v>70</v>
      </c>
      <c r="K2613" s="1">
        <v>35507</v>
      </c>
      <c r="L2613" t="s">
        <v>36</v>
      </c>
      <c r="M2613" t="s">
        <v>37</v>
      </c>
      <c r="N2613" t="s">
        <v>60</v>
      </c>
      <c r="O2613" t="s">
        <v>67</v>
      </c>
      <c r="P2613" t="s">
        <v>40</v>
      </c>
      <c r="Q2613">
        <v>5</v>
      </c>
      <c r="R2613" s="1">
        <v>44836</v>
      </c>
      <c r="S2613">
        <v>4</v>
      </c>
      <c r="T2613">
        <v>2</v>
      </c>
      <c r="U2613">
        <v>3</v>
      </c>
      <c r="V2613" s="1">
        <v>44967</v>
      </c>
      <c r="W2613" t="s">
        <v>62</v>
      </c>
      <c r="X2613" t="s">
        <v>51</v>
      </c>
      <c r="Y2613" t="s">
        <v>73</v>
      </c>
      <c r="Z2613">
        <v>3</v>
      </c>
      <c r="AA2613">
        <v>981.17</v>
      </c>
      <c r="AB2613">
        <v>25</v>
      </c>
    </row>
    <row r="2614" spans="1:28" x14ac:dyDescent="0.25">
      <c r="A2614">
        <v>3165</v>
      </c>
      <c r="B2614" s="1">
        <v>43532</v>
      </c>
      <c r="C2614" t="s">
        <v>28</v>
      </c>
      <c r="D2614" t="s">
        <v>29</v>
      </c>
      <c r="E2614" t="s">
        <v>30</v>
      </c>
      <c r="F2614" t="s">
        <v>46</v>
      </c>
      <c r="G2614" t="s">
        <v>32</v>
      </c>
      <c r="H2614" t="s">
        <v>55</v>
      </c>
      <c r="I2614" t="s">
        <v>34</v>
      </c>
      <c r="J2614" t="s">
        <v>70</v>
      </c>
      <c r="K2614" s="1">
        <v>34692</v>
      </c>
      <c r="L2614" t="s">
        <v>36</v>
      </c>
      <c r="M2614" t="s">
        <v>37</v>
      </c>
      <c r="N2614" t="s">
        <v>72</v>
      </c>
      <c r="O2614" t="s">
        <v>61</v>
      </c>
      <c r="P2614" t="s">
        <v>40</v>
      </c>
      <c r="Q2614">
        <v>2</v>
      </c>
      <c r="R2614" s="1">
        <v>45094</v>
      </c>
      <c r="S2614">
        <v>1</v>
      </c>
      <c r="T2614">
        <v>5</v>
      </c>
      <c r="U2614">
        <v>5</v>
      </c>
      <c r="V2614" s="1">
        <v>44801</v>
      </c>
      <c r="W2614" t="s">
        <v>41</v>
      </c>
      <c r="X2614" t="s">
        <v>51</v>
      </c>
      <c r="Y2614" t="s">
        <v>43</v>
      </c>
      <c r="Z2614">
        <v>4</v>
      </c>
      <c r="AA2614">
        <v>972.9</v>
      </c>
      <c r="AB2614">
        <v>25</v>
      </c>
    </row>
    <row r="2615" spans="1:28" x14ac:dyDescent="0.25">
      <c r="A2615">
        <v>3166</v>
      </c>
      <c r="B2615" s="1">
        <v>43683</v>
      </c>
      <c r="C2615" t="s">
        <v>28</v>
      </c>
      <c r="D2615" t="s">
        <v>85</v>
      </c>
      <c r="E2615" t="s">
        <v>30</v>
      </c>
      <c r="F2615" t="s">
        <v>46</v>
      </c>
      <c r="G2615" t="s">
        <v>45</v>
      </c>
      <c r="H2615" t="s">
        <v>55</v>
      </c>
      <c r="I2615" t="s">
        <v>34</v>
      </c>
      <c r="J2615" t="s">
        <v>70</v>
      </c>
      <c r="K2615" s="1">
        <v>34275</v>
      </c>
      <c r="L2615" t="s">
        <v>36</v>
      </c>
      <c r="M2615" t="s">
        <v>37</v>
      </c>
      <c r="N2615" t="s">
        <v>38</v>
      </c>
      <c r="O2615" t="s">
        <v>61</v>
      </c>
      <c r="P2615" t="s">
        <v>78</v>
      </c>
      <c r="Q2615">
        <v>2</v>
      </c>
      <c r="R2615" s="1">
        <v>44952</v>
      </c>
      <c r="S2615">
        <v>2</v>
      </c>
      <c r="T2615">
        <v>4</v>
      </c>
      <c r="U2615">
        <v>1</v>
      </c>
      <c r="V2615" s="1">
        <v>44953</v>
      </c>
      <c r="W2615" t="s">
        <v>62</v>
      </c>
      <c r="X2615" t="s">
        <v>42</v>
      </c>
      <c r="Y2615" t="s">
        <v>52</v>
      </c>
      <c r="Z2615">
        <v>4</v>
      </c>
      <c r="AA2615">
        <v>928.71</v>
      </c>
      <c r="AB2615">
        <v>26</v>
      </c>
    </row>
    <row r="2616" spans="1:28" x14ac:dyDescent="0.25">
      <c r="A2616">
        <v>3167</v>
      </c>
      <c r="B2616" s="1">
        <v>43635</v>
      </c>
      <c r="C2616" t="s">
        <v>28</v>
      </c>
      <c r="D2616" t="s">
        <v>44</v>
      </c>
      <c r="E2616" t="s">
        <v>30</v>
      </c>
      <c r="F2616" t="s">
        <v>55</v>
      </c>
      <c r="G2616" t="s">
        <v>56</v>
      </c>
      <c r="H2616" t="s">
        <v>46</v>
      </c>
      <c r="I2616" t="s">
        <v>34</v>
      </c>
      <c r="J2616" t="s">
        <v>89</v>
      </c>
      <c r="K2616" s="1">
        <v>15968</v>
      </c>
      <c r="L2616" t="s">
        <v>36</v>
      </c>
      <c r="M2616" t="s">
        <v>48</v>
      </c>
      <c r="N2616" t="s">
        <v>60</v>
      </c>
      <c r="O2616" t="s">
        <v>77</v>
      </c>
      <c r="P2616" t="s">
        <v>78</v>
      </c>
      <c r="Q2616">
        <v>4</v>
      </c>
      <c r="R2616" s="1">
        <v>44984</v>
      </c>
      <c r="S2616">
        <v>5</v>
      </c>
      <c r="T2616">
        <v>2</v>
      </c>
      <c r="U2616">
        <v>1</v>
      </c>
      <c r="V2616" s="1">
        <v>44941</v>
      </c>
      <c r="W2616" t="s">
        <v>41</v>
      </c>
      <c r="X2616" t="s">
        <v>51</v>
      </c>
      <c r="Y2616" t="s">
        <v>73</v>
      </c>
      <c r="Z2616">
        <v>1</v>
      </c>
      <c r="AA2616">
        <v>975.21</v>
      </c>
      <c r="AB2616">
        <v>76</v>
      </c>
    </row>
    <row r="2617" spans="1:28" x14ac:dyDescent="0.25">
      <c r="A2617">
        <v>3169</v>
      </c>
      <c r="B2617" s="1">
        <v>43624</v>
      </c>
      <c r="C2617" t="s">
        <v>28</v>
      </c>
      <c r="D2617" t="s">
        <v>64</v>
      </c>
      <c r="E2617" t="s">
        <v>30</v>
      </c>
      <c r="F2617" t="s">
        <v>46</v>
      </c>
      <c r="G2617" t="s">
        <v>56</v>
      </c>
      <c r="H2617" t="s">
        <v>46</v>
      </c>
      <c r="I2617" t="s">
        <v>34</v>
      </c>
      <c r="J2617" t="s">
        <v>47</v>
      </c>
      <c r="K2617" s="1">
        <v>18721</v>
      </c>
      <c r="L2617" t="s">
        <v>36</v>
      </c>
      <c r="M2617" t="s">
        <v>37</v>
      </c>
      <c r="N2617" t="s">
        <v>60</v>
      </c>
      <c r="O2617" t="s">
        <v>61</v>
      </c>
      <c r="P2617" t="s">
        <v>78</v>
      </c>
      <c r="Q2617">
        <v>4</v>
      </c>
      <c r="R2617" s="1">
        <v>45043</v>
      </c>
      <c r="S2617">
        <v>3</v>
      </c>
      <c r="T2617">
        <v>2</v>
      </c>
      <c r="U2617">
        <v>3</v>
      </c>
      <c r="V2617" s="1">
        <v>44982</v>
      </c>
      <c r="W2617" t="s">
        <v>92</v>
      </c>
      <c r="X2617" t="s">
        <v>42</v>
      </c>
      <c r="Y2617" t="s">
        <v>63</v>
      </c>
      <c r="Z2617">
        <v>4</v>
      </c>
      <c r="AA2617">
        <v>109.96</v>
      </c>
      <c r="AB2617">
        <v>68</v>
      </c>
    </row>
    <row r="2618" spans="1:28" x14ac:dyDescent="0.25">
      <c r="A2618">
        <v>3170</v>
      </c>
      <c r="B2618" s="1">
        <v>44589</v>
      </c>
      <c r="C2618" t="s">
        <v>28</v>
      </c>
      <c r="D2618" t="s">
        <v>94</v>
      </c>
      <c r="E2618" t="s">
        <v>30</v>
      </c>
      <c r="F2618" t="s">
        <v>55</v>
      </c>
      <c r="G2618" t="s">
        <v>32</v>
      </c>
      <c r="H2618" t="s">
        <v>55</v>
      </c>
      <c r="I2618" t="s">
        <v>34</v>
      </c>
      <c r="J2618" t="s">
        <v>70</v>
      </c>
      <c r="K2618" s="1">
        <v>33626</v>
      </c>
      <c r="L2618" t="s">
        <v>36</v>
      </c>
      <c r="M2618" t="s">
        <v>48</v>
      </c>
      <c r="N2618" t="s">
        <v>84</v>
      </c>
      <c r="O2618" t="s">
        <v>67</v>
      </c>
      <c r="P2618" t="s">
        <v>40</v>
      </c>
      <c r="Q2618">
        <v>2</v>
      </c>
      <c r="R2618" s="1">
        <v>44893</v>
      </c>
      <c r="S2618">
        <v>1</v>
      </c>
      <c r="T2618">
        <v>3</v>
      </c>
      <c r="U2618">
        <v>2</v>
      </c>
      <c r="V2618" s="1">
        <v>44801</v>
      </c>
      <c r="W2618" t="s">
        <v>68</v>
      </c>
      <c r="X2618" t="s">
        <v>51</v>
      </c>
      <c r="Y2618" t="s">
        <v>43</v>
      </c>
      <c r="Z2618">
        <v>2</v>
      </c>
      <c r="AA2618">
        <v>361.28</v>
      </c>
      <c r="AB2618">
        <v>30</v>
      </c>
    </row>
    <row r="2619" spans="1:28" x14ac:dyDescent="0.25">
      <c r="A2619">
        <v>3171</v>
      </c>
      <c r="B2619" s="1">
        <v>44069</v>
      </c>
      <c r="C2619" t="s">
        <v>28</v>
      </c>
      <c r="D2619" t="s">
        <v>74</v>
      </c>
      <c r="E2619" t="s">
        <v>30</v>
      </c>
      <c r="F2619" t="s">
        <v>46</v>
      </c>
      <c r="G2619" t="s">
        <v>45</v>
      </c>
      <c r="H2619" t="s">
        <v>46</v>
      </c>
      <c r="I2619" t="s">
        <v>34</v>
      </c>
      <c r="J2619" t="s">
        <v>79</v>
      </c>
      <c r="K2619" s="1">
        <v>34755</v>
      </c>
      <c r="L2619" t="s">
        <v>36</v>
      </c>
      <c r="M2619" t="s">
        <v>37</v>
      </c>
      <c r="N2619" t="s">
        <v>38</v>
      </c>
      <c r="O2619" t="s">
        <v>39</v>
      </c>
      <c r="P2619" t="s">
        <v>40</v>
      </c>
      <c r="Q2619">
        <v>5</v>
      </c>
      <c r="R2619" s="1">
        <v>44934</v>
      </c>
      <c r="S2619">
        <v>4</v>
      </c>
      <c r="T2619">
        <v>1</v>
      </c>
      <c r="U2619">
        <v>5</v>
      </c>
      <c r="V2619" s="1">
        <v>45107</v>
      </c>
      <c r="W2619" t="s">
        <v>41</v>
      </c>
      <c r="X2619" t="s">
        <v>51</v>
      </c>
      <c r="Y2619" t="s">
        <v>43</v>
      </c>
      <c r="Z2619">
        <v>4</v>
      </c>
      <c r="AA2619">
        <v>248.66</v>
      </c>
      <c r="AB2619">
        <v>25</v>
      </c>
    </row>
    <row r="2620" spans="1:28" x14ac:dyDescent="0.25">
      <c r="A2620">
        <v>3172</v>
      </c>
      <c r="B2620" s="1">
        <v>43577</v>
      </c>
      <c r="C2620" t="s">
        <v>28</v>
      </c>
      <c r="D2620" t="s">
        <v>81</v>
      </c>
      <c r="E2620" t="s">
        <v>30</v>
      </c>
      <c r="F2620" t="s">
        <v>31</v>
      </c>
      <c r="G2620" t="s">
        <v>32</v>
      </c>
      <c r="H2620" t="s">
        <v>46</v>
      </c>
      <c r="I2620" t="s">
        <v>34</v>
      </c>
      <c r="J2620" t="s">
        <v>100</v>
      </c>
      <c r="K2620" s="1">
        <v>30506</v>
      </c>
      <c r="L2620" t="s">
        <v>36</v>
      </c>
      <c r="M2620" t="s">
        <v>37</v>
      </c>
      <c r="N2620" t="s">
        <v>84</v>
      </c>
      <c r="O2620" t="s">
        <v>77</v>
      </c>
      <c r="P2620" t="s">
        <v>40</v>
      </c>
      <c r="Q2620">
        <v>4</v>
      </c>
      <c r="R2620" s="1">
        <v>44806</v>
      </c>
      <c r="S2620">
        <v>2</v>
      </c>
      <c r="T2620">
        <v>3</v>
      </c>
      <c r="U2620">
        <v>1</v>
      </c>
      <c r="V2620" s="1">
        <v>44920</v>
      </c>
      <c r="W2620" t="s">
        <v>50</v>
      </c>
      <c r="X2620" t="s">
        <v>51</v>
      </c>
      <c r="Y2620" t="s">
        <v>43</v>
      </c>
      <c r="Z2620">
        <v>5</v>
      </c>
      <c r="AA2620">
        <v>742.18</v>
      </c>
      <c r="AB2620">
        <v>36</v>
      </c>
    </row>
    <row r="2621" spans="1:28" x14ac:dyDescent="0.25">
      <c r="A2621">
        <v>3173</v>
      </c>
      <c r="B2621" s="1">
        <v>44916</v>
      </c>
      <c r="C2621" t="s">
        <v>28</v>
      </c>
      <c r="D2621" t="s">
        <v>54</v>
      </c>
      <c r="E2621" t="s">
        <v>30</v>
      </c>
      <c r="F2621" t="s">
        <v>31</v>
      </c>
      <c r="G2621" t="s">
        <v>45</v>
      </c>
      <c r="H2621" t="s">
        <v>46</v>
      </c>
      <c r="I2621" t="s">
        <v>34</v>
      </c>
      <c r="J2621" t="s">
        <v>109</v>
      </c>
      <c r="K2621" s="1">
        <v>20893</v>
      </c>
      <c r="L2621" t="s">
        <v>36</v>
      </c>
      <c r="M2621" t="s">
        <v>37</v>
      </c>
      <c r="N2621" t="s">
        <v>84</v>
      </c>
      <c r="O2621" t="s">
        <v>67</v>
      </c>
      <c r="P2621" t="s">
        <v>40</v>
      </c>
      <c r="Q2621">
        <v>1</v>
      </c>
      <c r="R2621" s="1">
        <v>45120</v>
      </c>
      <c r="S2621">
        <v>5</v>
      </c>
      <c r="T2621">
        <v>4</v>
      </c>
      <c r="U2621">
        <v>3</v>
      </c>
      <c r="V2621" s="1">
        <v>45078</v>
      </c>
      <c r="W2621" t="s">
        <v>92</v>
      </c>
      <c r="X2621" t="s">
        <v>51</v>
      </c>
      <c r="Y2621" t="s">
        <v>52</v>
      </c>
      <c r="Z2621">
        <v>3</v>
      </c>
      <c r="AA2621">
        <v>573.30999999999995</v>
      </c>
      <c r="AB2621">
        <v>65</v>
      </c>
    </row>
    <row r="2622" spans="1:28" x14ac:dyDescent="0.25">
      <c r="A2622">
        <v>3174</v>
      </c>
      <c r="B2622" s="1">
        <v>44846</v>
      </c>
      <c r="C2622" t="s">
        <v>28</v>
      </c>
      <c r="D2622" t="s">
        <v>69</v>
      </c>
      <c r="E2622" t="s">
        <v>30</v>
      </c>
      <c r="F2622" t="s">
        <v>55</v>
      </c>
      <c r="G2622" t="s">
        <v>32</v>
      </c>
      <c r="H2622" t="s">
        <v>46</v>
      </c>
      <c r="I2622" t="s">
        <v>34</v>
      </c>
      <c r="J2622" t="s">
        <v>102</v>
      </c>
      <c r="K2622" s="1">
        <v>22445</v>
      </c>
      <c r="L2622" t="s">
        <v>36</v>
      </c>
      <c r="M2622" t="s">
        <v>37</v>
      </c>
      <c r="N2622" t="s">
        <v>49</v>
      </c>
      <c r="O2622" t="s">
        <v>61</v>
      </c>
      <c r="P2622" t="s">
        <v>40</v>
      </c>
      <c r="Q2622">
        <v>5</v>
      </c>
      <c r="R2622" s="1">
        <v>44928</v>
      </c>
      <c r="S2622">
        <v>1</v>
      </c>
      <c r="T2622">
        <v>5</v>
      </c>
      <c r="U2622">
        <v>5</v>
      </c>
      <c r="V2622" s="1">
        <v>44904</v>
      </c>
      <c r="W2622" t="s">
        <v>92</v>
      </c>
      <c r="X2622" t="s">
        <v>51</v>
      </c>
      <c r="Y2622" t="s">
        <v>63</v>
      </c>
      <c r="Z2622">
        <v>4</v>
      </c>
      <c r="AA2622">
        <v>860.91</v>
      </c>
      <c r="AB2622">
        <v>61</v>
      </c>
    </row>
    <row r="2623" spans="1:28" x14ac:dyDescent="0.25">
      <c r="A2623">
        <v>3175</v>
      </c>
      <c r="B2623" s="1">
        <v>45130</v>
      </c>
      <c r="C2623" t="s">
        <v>28</v>
      </c>
      <c r="D2623" t="s">
        <v>29</v>
      </c>
      <c r="E2623" t="s">
        <v>30</v>
      </c>
      <c r="F2623" t="s">
        <v>55</v>
      </c>
      <c r="G2623" t="s">
        <v>56</v>
      </c>
      <c r="H2623" t="s">
        <v>55</v>
      </c>
      <c r="I2623" t="s">
        <v>34</v>
      </c>
      <c r="J2623" t="s">
        <v>97</v>
      </c>
      <c r="K2623" s="1">
        <v>17359</v>
      </c>
      <c r="L2623" t="s">
        <v>36</v>
      </c>
      <c r="M2623" t="s">
        <v>37</v>
      </c>
      <c r="N2623" t="s">
        <v>84</v>
      </c>
      <c r="O2623" t="s">
        <v>61</v>
      </c>
      <c r="P2623" t="s">
        <v>40</v>
      </c>
      <c r="Q2623">
        <v>1</v>
      </c>
      <c r="R2623" s="1">
        <v>44960</v>
      </c>
      <c r="S2623">
        <v>5</v>
      </c>
      <c r="T2623">
        <v>4</v>
      </c>
      <c r="U2623">
        <v>1</v>
      </c>
      <c r="V2623" s="1">
        <v>45068</v>
      </c>
      <c r="W2623" t="s">
        <v>68</v>
      </c>
      <c r="X2623" t="s">
        <v>51</v>
      </c>
      <c r="Y2623" t="s">
        <v>43</v>
      </c>
      <c r="Z2623">
        <v>4</v>
      </c>
      <c r="AA2623">
        <v>686.77</v>
      </c>
      <c r="AB2623">
        <v>76</v>
      </c>
    </row>
    <row r="2624" spans="1:28" x14ac:dyDescent="0.25">
      <c r="A2624">
        <v>3176</v>
      </c>
      <c r="B2624" s="1">
        <v>43447</v>
      </c>
      <c r="C2624" t="s">
        <v>28</v>
      </c>
      <c r="D2624" t="s">
        <v>85</v>
      </c>
      <c r="E2624" t="s">
        <v>30</v>
      </c>
      <c r="F2624" t="s">
        <v>55</v>
      </c>
      <c r="G2624" t="s">
        <v>45</v>
      </c>
      <c r="H2624" t="s">
        <v>55</v>
      </c>
      <c r="I2624" t="s">
        <v>34</v>
      </c>
      <c r="J2624" t="s">
        <v>96</v>
      </c>
      <c r="K2624" s="1">
        <v>36580</v>
      </c>
      <c r="L2624" t="s">
        <v>36</v>
      </c>
      <c r="M2624" t="s">
        <v>37</v>
      </c>
      <c r="N2624" t="s">
        <v>60</v>
      </c>
      <c r="O2624" t="s">
        <v>39</v>
      </c>
      <c r="P2624" t="s">
        <v>78</v>
      </c>
      <c r="Q2624">
        <v>1</v>
      </c>
      <c r="R2624" s="1">
        <v>44966</v>
      </c>
      <c r="S2624">
        <v>5</v>
      </c>
      <c r="T2624">
        <v>3</v>
      </c>
      <c r="U2624">
        <v>5</v>
      </c>
      <c r="V2624" s="1">
        <v>44950</v>
      </c>
      <c r="W2624" t="s">
        <v>41</v>
      </c>
      <c r="X2624" t="s">
        <v>51</v>
      </c>
      <c r="Y2624" t="s">
        <v>73</v>
      </c>
      <c r="Z2624">
        <v>5</v>
      </c>
      <c r="AA2624">
        <v>638.26</v>
      </c>
      <c r="AB2624">
        <v>18</v>
      </c>
    </row>
    <row r="2625" spans="1:28" x14ac:dyDescent="0.25">
      <c r="A2625">
        <v>3177</v>
      </c>
      <c r="B2625" s="1">
        <v>43738</v>
      </c>
      <c r="C2625" t="s">
        <v>28</v>
      </c>
      <c r="D2625" t="s">
        <v>44</v>
      </c>
      <c r="E2625" t="s">
        <v>108</v>
      </c>
      <c r="F2625" t="s">
        <v>55</v>
      </c>
      <c r="G2625" t="s">
        <v>45</v>
      </c>
      <c r="H2625" t="s">
        <v>55</v>
      </c>
      <c r="I2625" t="s">
        <v>34</v>
      </c>
      <c r="J2625" t="s">
        <v>96</v>
      </c>
      <c r="K2625" s="1">
        <v>36598</v>
      </c>
      <c r="L2625" t="s">
        <v>36</v>
      </c>
      <c r="M2625" t="s">
        <v>37</v>
      </c>
      <c r="N2625" t="s">
        <v>84</v>
      </c>
      <c r="O2625" t="s">
        <v>61</v>
      </c>
      <c r="P2625" t="s">
        <v>40</v>
      </c>
      <c r="Q2625">
        <v>1</v>
      </c>
      <c r="R2625" s="1">
        <v>45036</v>
      </c>
      <c r="S2625">
        <v>3</v>
      </c>
      <c r="T2625">
        <v>4</v>
      </c>
      <c r="U2625">
        <v>2</v>
      </c>
      <c r="V2625" s="1">
        <v>45010</v>
      </c>
      <c r="W2625" t="s">
        <v>41</v>
      </c>
      <c r="X2625" t="s">
        <v>51</v>
      </c>
      <c r="Y2625" t="s">
        <v>52</v>
      </c>
      <c r="Z2625">
        <v>2</v>
      </c>
      <c r="AA2625">
        <v>423.71</v>
      </c>
      <c r="AB2625">
        <v>19</v>
      </c>
    </row>
    <row r="2626" spans="1:28" x14ac:dyDescent="0.25">
      <c r="A2626">
        <v>3178</v>
      </c>
      <c r="B2626" s="1">
        <v>43854</v>
      </c>
      <c r="C2626" t="s">
        <v>106</v>
      </c>
      <c r="D2626" t="s">
        <v>87</v>
      </c>
      <c r="E2626" t="s">
        <v>108</v>
      </c>
      <c r="F2626" t="s">
        <v>46</v>
      </c>
      <c r="G2626" t="s">
        <v>32</v>
      </c>
      <c r="H2626" t="s">
        <v>46</v>
      </c>
      <c r="I2626" t="s">
        <v>34</v>
      </c>
      <c r="J2626" t="s">
        <v>70</v>
      </c>
      <c r="K2626" s="1">
        <v>32993</v>
      </c>
      <c r="L2626" t="s">
        <v>36</v>
      </c>
      <c r="M2626" t="s">
        <v>37</v>
      </c>
      <c r="N2626" t="s">
        <v>38</v>
      </c>
      <c r="O2626" t="s">
        <v>67</v>
      </c>
      <c r="P2626" t="s">
        <v>107</v>
      </c>
      <c r="Q2626">
        <v>1</v>
      </c>
      <c r="R2626" s="1">
        <v>44841</v>
      </c>
      <c r="S2626">
        <v>5</v>
      </c>
      <c r="T2626">
        <v>2</v>
      </c>
      <c r="U2626">
        <v>1</v>
      </c>
      <c r="V2626" s="1">
        <v>45048</v>
      </c>
      <c r="W2626" t="s">
        <v>92</v>
      </c>
      <c r="X2626" t="s">
        <v>42</v>
      </c>
      <c r="Y2626" t="s">
        <v>52</v>
      </c>
      <c r="Z2626">
        <v>3</v>
      </c>
      <c r="AA2626">
        <v>708.78</v>
      </c>
      <c r="AB2626">
        <v>30</v>
      </c>
    </row>
    <row r="2627" spans="1:28" x14ac:dyDescent="0.25">
      <c r="A2627">
        <v>3179</v>
      </c>
      <c r="B2627" s="1">
        <v>44188</v>
      </c>
      <c r="C2627" t="s">
        <v>106</v>
      </c>
      <c r="D2627" t="s">
        <v>64</v>
      </c>
      <c r="E2627" t="s">
        <v>30</v>
      </c>
      <c r="F2627" t="s">
        <v>55</v>
      </c>
      <c r="G2627" t="s">
        <v>32</v>
      </c>
      <c r="H2627" t="s">
        <v>55</v>
      </c>
      <c r="I2627" t="s">
        <v>34</v>
      </c>
      <c r="J2627" t="s">
        <v>70</v>
      </c>
      <c r="K2627" s="1">
        <v>15332</v>
      </c>
      <c r="L2627" t="s">
        <v>36</v>
      </c>
      <c r="M2627" t="s">
        <v>48</v>
      </c>
      <c r="N2627" t="s">
        <v>72</v>
      </c>
      <c r="O2627" t="s">
        <v>77</v>
      </c>
      <c r="P2627" t="s">
        <v>40</v>
      </c>
      <c r="Q2627">
        <v>2</v>
      </c>
      <c r="R2627" s="1">
        <v>45073</v>
      </c>
      <c r="S2627">
        <v>5</v>
      </c>
      <c r="T2627">
        <v>2</v>
      </c>
      <c r="U2627">
        <v>1</v>
      </c>
      <c r="V2627" s="1">
        <v>45049</v>
      </c>
      <c r="W2627" t="s">
        <v>41</v>
      </c>
      <c r="X2627" t="s">
        <v>42</v>
      </c>
      <c r="Y2627" t="s">
        <v>73</v>
      </c>
      <c r="Z2627">
        <v>2</v>
      </c>
      <c r="AA2627">
        <v>376.96</v>
      </c>
      <c r="AB2627">
        <v>79</v>
      </c>
    </row>
    <row r="2628" spans="1:28" x14ac:dyDescent="0.25">
      <c r="A2628">
        <v>3180</v>
      </c>
      <c r="B2628" s="1">
        <v>43623</v>
      </c>
      <c r="C2628" t="s">
        <v>106</v>
      </c>
      <c r="D2628" t="s">
        <v>94</v>
      </c>
      <c r="E2628" t="s">
        <v>108</v>
      </c>
      <c r="F2628" t="s">
        <v>55</v>
      </c>
      <c r="G2628" t="s">
        <v>56</v>
      </c>
      <c r="H2628" t="s">
        <v>33</v>
      </c>
      <c r="I2628" t="s">
        <v>34</v>
      </c>
      <c r="J2628" t="s">
        <v>70</v>
      </c>
      <c r="K2628" s="1">
        <v>35730</v>
      </c>
      <c r="L2628" t="s">
        <v>36</v>
      </c>
      <c r="M2628" t="s">
        <v>37</v>
      </c>
      <c r="N2628" t="s">
        <v>49</v>
      </c>
      <c r="O2628" t="s">
        <v>77</v>
      </c>
      <c r="P2628" t="s">
        <v>40</v>
      </c>
      <c r="Q2628">
        <v>4</v>
      </c>
      <c r="R2628" s="1">
        <v>44956</v>
      </c>
      <c r="S2628">
        <v>2</v>
      </c>
      <c r="T2628">
        <v>1</v>
      </c>
      <c r="U2628">
        <v>1</v>
      </c>
      <c r="V2628" s="1">
        <v>45110</v>
      </c>
      <c r="W2628" t="s">
        <v>62</v>
      </c>
      <c r="X2628" t="s">
        <v>51</v>
      </c>
      <c r="Y2628" t="s">
        <v>63</v>
      </c>
      <c r="Z2628">
        <v>1</v>
      </c>
      <c r="AA2628">
        <v>829.59</v>
      </c>
      <c r="AB2628">
        <v>22</v>
      </c>
    </row>
    <row r="2629" spans="1:28" x14ac:dyDescent="0.25">
      <c r="A2629">
        <v>3181</v>
      </c>
      <c r="B2629" s="1">
        <v>43824</v>
      </c>
      <c r="C2629" t="s">
        <v>106</v>
      </c>
      <c r="D2629" t="s">
        <v>74</v>
      </c>
      <c r="E2629" t="s">
        <v>30</v>
      </c>
      <c r="F2629" t="s">
        <v>31</v>
      </c>
      <c r="G2629" t="s">
        <v>32</v>
      </c>
      <c r="H2629" t="s">
        <v>33</v>
      </c>
      <c r="I2629" t="s">
        <v>34</v>
      </c>
      <c r="J2629" t="s">
        <v>65</v>
      </c>
      <c r="K2629" s="1">
        <v>21748</v>
      </c>
      <c r="L2629" t="s">
        <v>36</v>
      </c>
      <c r="M2629" t="s">
        <v>37</v>
      </c>
      <c r="N2629" t="s">
        <v>60</v>
      </c>
      <c r="O2629" t="s">
        <v>61</v>
      </c>
      <c r="P2629" t="s">
        <v>40</v>
      </c>
      <c r="Q2629">
        <v>4</v>
      </c>
      <c r="R2629" s="1">
        <v>45021</v>
      </c>
      <c r="S2629">
        <v>5</v>
      </c>
      <c r="T2629">
        <v>4</v>
      </c>
      <c r="U2629">
        <v>1</v>
      </c>
      <c r="V2629" s="1">
        <v>44939</v>
      </c>
      <c r="W2629" t="s">
        <v>41</v>
      </c>
      <c r="X2629" t="s">
        <v>42</v>
      </c>
      <c r="Y2629" t="s">
        <v>52</v>
      </c>
      <c r="Z2629">
        <v>4</v>
      </c>
      <c r="AA2629">
        <v>900.21</v>
      </c>
      <c r="AB2629">
        <v>60</v>
      </c>
    </row>
    <row r="2630" spans="1:28" x14ac:dyDescent="0.25">
      <c r="A2630">
        <v>3182</v>
      </c>
      <c r="B2630" s="1">
        <v>44952</v>
      </c>
      <c r="C2630" t="s">
        <v>106</v>
      </c>
      <c r="D2630" t="s">
        <v>81</v>
      </c>
      <c r="E2630" t="s">
        <v>30</v>
      </c>
      <c r="F2630" t="s">
        <v>31</v>
      </c>
      <c r="G2630" t="s">
        <v>56</v>
      </c>
      <c r="H2630" t="s">
        <v>33</v>
      </c>
      <c r="I2630" t="s">
        <v>34</v>
      </c>
      <c r="J2630" t="s">
        <v>70</v>
      </c>
      <c r="K2630" s="1">
        <v>26258</v>
      </c>
      <c r="L2630" t="s">
        <v>36</v>
      </c>
      <c r="M2630" t="s">
        <v>37</v>
      </c>
      <c r="N2630" t="s">
        <v>38</v>
      </c>
      <c r="O2630" t="s">
        <v>67</v>
      </c>
      <c r="P2630" t="s">
        <v>107</v>
      </c>
      <c r="Q2630">
        <v>2</v>
      </c>
      <c r="R2630" s="1">
        <v>44788</v>
      </c>
      <c r="S2630">
        <v>3</v>
      </c>
      <c r="T2630">
        <v>3</v>
      </c>
      <c r="U2630">
        <v>4</v>
      </c>
      <c r="V2630" s="1">
        <v>45048</v>
      </c>
      <c r="W2630" t="s">
        <v>68</v>
      </c>
      <c r="X2630" t="s">
        <v>42</v>
      </c>
      <c r="Y2630" t="s">
        <v>73</v>
      </c>
      <c r="Z2630">
        <v>2</v>
      </c>
      <c r="AA2630">
        <v>825.61</v>
      </c>
      <c r="AB2630">
        <v>52</v>
      </c>
    </row>
    <row r="2631" spans="1:28" x14ac:dyDescent="0.25">
      <c r="A2631">
        <v>3183</v>
      </c>
      <c r="B2631" s="1">
        <v>44868</v>
      </c>
      <c r="C2631" t="s">
        <v>106</v>
      </c>
      <c r="D2631" t="s">
        <v>54</v>
      </c>
      <c r="E2631" t="s">
        <v>108</v>
      </c>
      <c r="F2631" t="s">
        <v>55</v>
      </c>
      <c r="G2631" t="s">
        <v>45</v>
      </c>
      <c r="H2631" t="s">
        <v>33</v>
      </c>
      <c r="I2631" t="s">
        <v>34</v>
      </c>
      <c r="J2631" t="s">
        <v>79</v>
      </c>
      <c r="K2631" s="1">
        <v>19405</v>
      </c>
      <c r="L2631" t="s">
        <v>36</v>
      </c>
      <c r="M2631" t="s">
        <v>48</v>
      </c>
      <c r="N2631" t="s">
        <v>60</v>
      </c>
      <c r="O2631" t="s">
        <v>61</v>
      </c>
      <c r="P2631" t="s">
        <v>107</v>
      </c>
      <c r="Q2631">
        <v>3</v>
      </c>
      <c r="R2631" s="1">
        <v>45052</v>
      </c>
      <c r="S2631">
        <v>1</v>
      </c>
      <c r="T2631">
        <v>1</v>
      </c>
      <c r="U2631">
        <v>4</v>
      </c>
      <c r="V2631" s="1">
        <v>45135</v>
      </c>
      <c r="W2631" t="s">
        <v>50</v>
      </c>
      <c r="X2631" t="s">
        <v>51</v>
      </c>
      <c r="Y2631" t="s">
        <v>63</v>
      </c>
      <c r="Z2631">
        <v>1</v>
      </c>
      <c r="AA2631">
        <v>205.22</v>
      </c>
      <c r="AB2631">
        <v>69</v>
      </c>
    </row>
    <row r="2632" spans="1:28" x14ac:dyDescent="0.25">
      <c r="A2632">
        <v>3184</v>
      </c>
      <c r="B2632" s="1">
        <v>44694</v>
      </c>
      <c r="C2632" t="s">
        <v>28</v>
      </c>
      <c r="D2632" t="s">
        <v>87</v>
      </c>
      <c r="E2632" t="s">
        <v>30</v>
      </c>
      <c r="F2632" t="s">
        <v>46</v>
      </c>
      <c r="G2632" t="s">
        <v>45</v>
      </c>
      <c r="H2632" t="s">
        <v>55</v>
      </c>
      <c r="I2632" t="s">
        <v>34</v>
      </c>
      <c r="J2632" t="s">
        <v>70</v>
      </c>
      <c r="K2632" s="1">
        <v>26440</v>
      </c>
      <c r="L2632" t="s">
        <v>36</v>
      </c>
      <c r="M2632" t="s">
        <v>37</v>
      </c>
      <c r="N2632" t="s">
        <v>49</v>
      </c>
      <c r="O2632" t="s">
        <v>61</v>
      </c>
      <c r="P2632" t="s">
        <v>107</v>
      </c>
      <c r="Q2632">
        <v>5</v>
      </c>
      <c r="R2632" s="1">
        <v>45110</v>
      </c>
      <c r="S2632">
        <v>3</v>
      </c>
      <c r="T2632">
        <v>1</v>
      </c>
      <c r="U2632">
        <v>4</v>
      </c>
      <c r="V2632" s="1">
        <v>44813</v>
      </c>
      <c r="W2632" t="s">
        <v>68</v>
      </c>
      <c r="X2632" t="s">
        <v>42</v>
      </c>
      <c r="Y2632" t="s">
        <v>43</v>
      </c>
      <c r="Z2632">
        <v>3</v>
      </c>
      <c r="AA2632">
        <v>441.79</v>
      </c>
      <c r="AB2632">
        <v>50</v>
      </c>
    </row>
    <row r="2633" spans="1:28" x14ac:dyDescent="0.25">
      <c r="A2633">
        <v>3185</v>
      </c>
      <c r="B2633" s="1">
        <v>44097</v>
      </c>
      <c r="C2633" t="s">
        <v>28</v>
      </c>
      <c r="D2633" t="s">
        <v>81</v>
      </c>
      <c r="E2633" t="s">
        <v>108</v>
      </c>
      <c r="F2633" t="s">
        <v>31</v>
      </c>
      <c r="G2633" t="s">
        <v>32</v>
      </c>
      <c r="H2633" t="s">
        <v>33</v>
      </c>
      <c r="I2633" t="s">
        <v>34</v>
      </c>
      <c r="J2633" t="s">
        <v>70</v>
      </c>
      <c r="K2633" s="1">
        <v>36474</v>
      </c>
      <c r="L2633" t="s">
        <v>36</v>
      </c>
      <c r="M2633" t="s">
        <v>37</v>
      </c>
      <c r="N2633" t="s">
        <v>60</v>
      </c>
      <c r="O2633" t="s">
        <v>77</v>
      </c>
      <c r="P2633" t="s">
        <v>107</v>
      </c>
      <c r="Q2633">
        <v>2</v>
      </c>
      <c r="R2633" s="1">
        <v>44793</v>
      </c>
      <c r="S2633">
        <v>5</v>
      </c>
      <c r="T2633">
        <v>4</v>
      </c>
      <c r="U2633">
        <v>5</v>
      </c>
      <c r="V2633" s="1">
        <v>44893</v>
      </c>
      <c r="W2633" t="s">
        <v>92</v>
      </c>
      <c r="X2633" t="s">
        <v>51</v>
      </c>
      <c r="Y2633" t="s">
        <v>73</v>
      </c>
      <c r="Z2633">
        <v>3</v>
      </c>
      <c r="AA2633">
        <v>491.87</v>
      </c>
      <c r="AB2633">
        <v>21</v>
      </c>
    </row>
    <row r="2634" spans="1:28" x14ac:dyDescent="0.25">
      <c r="A2634">
        <v>3186</v>
      </c>
      <c r="B2634" s="1">
        <v>44437</v>
      </c>
      <c r="C2634" t="s">
        <v>28</v>
      </c>
      <c r="D2634" t="s">
        <v>54</v>
      </c>
      <c r="E2634" t="s">
        <v>30</v>
      </c>
      <c r="F2634" t="s">
        <v>46</v>
      </c>
      <c r="G2634" t="s">
        <v>45</v>
      </c>
      <c r="H2634" t="s">
        <v>55</v>
      </c>
      <c r="I2634" t="s">
        <v>34</v>
      </c>
      <c r="J2634" t="s">
        <v>47</v>
      </c>
      <c r="K2634" s="1">
        <v>24595</v>
      </c>
      <c r="L2634" t="s">
        <v>36</v>
      </c>
      <c r="M2634" t="s">
        <v>37</v>
      </c>
      <c r="N2634" t="s">
        <v>72</v>
      </c>
      <c r="O2634" t="s">
        <v>77</v>
      </c>
      <c r="P2634" t="s">
        <v>40</v>
      </c>
      <c r="Q2634">
        <v>2</v>
      </c>
      <c r="R2634" s="1">
        <v>45089</v>
      </c>
      <c r="S2634">
        <v>5</v>
      </c>
      <c r="T2634">
        <v>2</v>
      </c>
      <c r="U2634">
        <v>3</v>
      </c>
      <c r="V2634" s="1">
        <v>45026</v>
      </c>
      <c r="W2634" t="s">
        <v>68</v>
      </c>
      <c r="X2634" t="s">
        <v>42</v>
      </c>
      <c r="Y2634" t="s">
        <v>43</v>
      </c>
      <c r="Z2634">
        <v>4</v>
      </c>
      <c r="AA2634">
        <v>927.48</v>
      </c>
      <c r="AB2634">
        <v>54</v>
      </c>
    </row>
    <row r="2635" spans="1:28" x14ac:dyDescent="0.25">
      <c r="A2635">
        <v>3187</v>
      </c>
      <c r="B2635" s="1">
        <v>44908</v>
      </c>
      <c r="C2635" t="s">
        <v>28</v>
      </c>
      <c r="D2635" t="s">
        <v>94</v>
      </c>
      <c r="E2635" t="s">
        <v>30</v>
      </c>
      <c r="F2635" t="s">
        <v>31</v>
      </c>
      <c r="G2635" t="s">
        <v>32</v>
      </c>
      <c r="H2635" t="s">
        <v>55</v>
      </c>
      <c r="I2635" t="s">
        <v>34</v>
      </c>
      <c r="J2635" t="s">
        <v>101</v>
      </c>
      <c r="K2635" s="1">
        <v>22744</v>
      </c>
      <c r="L2635" t="s">
        <v>36</v>
      </c>
      <c r="M2635" t="s">
        <v>37</v>
      </c>
      <c r="N2635" t="s">
        <v>72</v>
      </c>
      <c r="O2635" t="s">
        <v>61</v>
      </c>
      <c r="P2635" t="s">
        <v>107</v>
      </c>
      <c r="Q2635">
        <v>3</v>
      </c>
      <c r="R2635" s="1">
        <v>44928</v>
      </c>
      <c r="S2635">
        <v>4</v>
      </c>
      <c r="T2635">
        <v>2</v>
      </c>
      <c r="U2635">
        <v>2</v>
      </c>
      <c r="V2635" s="1">
        <v>45133</v>
      </c>
      <c r="W2635" t="s">
        <v>41</v>
      </c>
      <c r="X2635" t="s">
        <v>42</v>
      </c>
      <c r="Y2635" t="s">
        <v>63</v>
      </c>
      <c r="Z2635">
        <v>3</v>
      </c>
      <c r="AA2635">
        <v>831.15</v>
      </c>
      <c r="AB2635">
        <v>60</v>
      </c>
    </row>
    <row r="2636" spans="1:28" x14ac:dyDescent="0.25">
      <c r="A2636">
        <v>3188</v>
      </c>
      <c r="B2636" s="1">
        <v>44871</v>
      </c>
      <c r="C2636" t="s">
        <v>28</v>
      </c>
      <c r="D2636" t="s">
        <v>85</v>
      </c>
      <c r="E2636" t="s">
        <v>30</v>
      </c>
      <c r="F2636" t="s">
        <v>46</v>
      </c>
      <c r="G2636" t="s">
        <v>32</v>
      </c>
      <c r="H2636" t="s">
        <v>46</v>
      </c>
      <c r="I2636" t="s">
        <v>34</v>
      </c>
      <c r="J2636" t="s">
        <v>70</v>
      </c>
      <c r="K2636" s="1">
        <v>28798</v>
      </c>
      <c r="L2636" t="s">
        <v>36</v>
      </c>
      <c r="M2636" t="s">
        <v>48</v>
      </c>
      <c r="N2636" t="s">
        <v>49</v>
      </c>
      <c r="O2636" t="s">
        <v>77</v>
      </c>
      <c r="P2636" t="s">
        <v>40</v>
      </c>
      <c r="Q2636">
        <v>4</v>
      </c>
      <c r="R2636" s="1">
        <v>45130</v>
      </c>
      <c r="S2636">
        <v>5</v>
      </c>
      <c r="T2636">
        <v>2</v>
      </c>
      <c r="U2636">
        <v>4</v>
      </c>
      <c r="V2636" s="1">
        <v>45062</v>
      </c>
      <c r="W2636" t="s">
        <v>41</v>
      </c>
      <c r="X2636" t="s">
        <v>42</v>
      </c>
      <c r="Y2636" t="s">
        <v>52</v>
      </c>
      <c r="Z2636">
        <v>3</v>
      </c>
      <c r="AA2636">
        <v>976.9</v>
      </c>
      <c r="AB2636">
        <v>44</v>
      </c>
    </row>
    <row r="2637" spans="1:28" x14ac:dyDescent="0.25">
      <c r="A2637">
        <v>3189</v>
      </c>
      <c r="B2637" s="1">
        <v>45142</v>
      </c>
      <c r="C2637" t="s">
        <v>28</v>
      </c>
      <c r="D2637" t="s">
        <v>64</v>
      </c>
      <c r="E2637" t="s">
        <v>30</v>
      </c>
      <c r="F2637" t="s">
        <v>55</v>
      </c>
      <c r="G2637" t="s">
        <v>32</v>
      </c>
      <c r="H2637" t="s">
        <v>33</v>
      </c>
      <c r="I2637" t="s">
        <v>34</v>
      </c>
      <c r="J2637" t="s">
        <v>96</v>
      </c>
      <c r="K2637" s="1">
        <v>23579</v>
      </c>
      <c r="L2637" t="s">
        <v>36</v>
      </c>
      <c r="M2637" t="s">
        <v>37</v>
      </c>
      <c r="N2637" t="s">
        <v>84</v>
      </c>
      <c r="O2637" t="s">
        <v>67</v>
      </c>
      <c r="P2637" t="s">
        <v>107</v>
      </c>
      <c r="Q2637">
        <v>1</v>
      </c>
      <c r="R2637" s="1">
        <v>44974</v>
      </c>
      <c r="S2637">
        <v>4</v>
      </c>
      <c r="T2637">
        <v>3</v>
      </c>
      <c r="U2637">
        <v>4</v>
      </c>
      <c r="V2637" s="1">
        <v>44815</v>
      </c>
      <c r="W2637" t="s">
        <v>41</v>
      </c>
      <c r="X2637" t="s">
        <v>42</v>
      </c>
      <c r="Y2637" t="s">
        <v>73</v>
      </c>
      <c r="Z2637">
        <v>5</v>
      </c>
      <c r="AA2637">
        <v>574.76</v>
      </c>
      <c r="AB2637">
        <v>59</v>
      </c>
    </row>
    <row r="2638" spans="1:28" x14ac:dyDescent="0.25">
      <c r="A2638">
        <v>3190</v>
      </c>
      <c r="B2638" s="1">
        <v>44150</v>
      </c>
      <c r="C2638" t="s">
        <v>28</v>
      </c>
      <c r="D2638" t="s">
        <v>74</v>
      </c>
      <c r="E2638" t="s">
        <v>30</v>
      </c>
      <c r="F2638" t="s">
        <v>31</v>
      </c>
      <c r="G2638" t="s">
        <v>32</v>
      </c>
      <c r="H2638" t="s">
        <v>46</v>
      </c>
      <c r="I2638" t="s">
        <v>34</v>
      </c>
      <c r="J2638" t="s">
        <v>65</v>
      </c>
      <c r="K2638" s="1">
        <v>35836</v>
      </c>
      <c r="L2638" t="s">
        <v>36</v>
      </c>
      <c r="M2638" t="s">
        <v>48</v>
      </c>
      <c r="N2638" t="s">
        <v>38</v>
      </c>
      <c r="O2638" t="s">
        <v>77</v>
      </c>
      <c r="P2638" t="s">
        <v>107</v>
      </c>
      <c r="Q2638">
        <v>2</v>
      </c>
      <c r="R2638" s="1">
        <v>44849</v>
      </c>
      <c r="S2638">
        <v>4</v>
      </c>
      <c r="T2638">
        <v>5</v>
      </c>
      <c r="U2638">
        <v>5</v>
      </c>
      <c r="V2638" s="1">
        <v>45120</v>
      </c>
      <c r="W2638" t="s">
        <v>41</v>
      </c>
      <c r="X2638" t="s">
        <v>51</v>
      </c>
      <c r="Y2638" t="s">
        <v>73</v>
      </c>
      <c r="Z2638">
        <v>3</v>
      </c>
      <c r="AA2638">
        <v>911.6</v>
      </c>
      <c r="AB2638">
        <v>22</v>
      </c>
    </row>
    <row r="2639" spans="1:28" x14ac:dyDescent="0.25">
      <c r="A2639">
        <v>3191</v>
      </c>
      <c r="B2639" s="1">
        <v>44748</v>
      </c>
      <c r="C2639" t="s">
        <v>28</v>
      </c>
      <c r="D2639" t="s">
        <v>69</v>
      </c>
      <c r="E2639" t="s">
        <v>30</v>
      </c>
      <c r="F2639" t="s">
        <v>46</v>
      </c>
      <c r="G2639" t="s">
        <v>45</v>
      </c>
      <c r="H2639" t="s">
        <v>46</v>
      </c>
      <c r="I2639" t="s">
        <v>34</v>
      </c>
      <c r="J2639" t="s">
        <v>110</v>
      </c>
      <c r="K2639" s="1">
        <v>16465</v>
      </c>
      <c r="L2639" t="s">
        <v>36</v>
      </c>
      <c r="M2639" t="s">
        <v>48</v>
      </c>
      <c r="N2639" t="s">
        <v>72</v>
      </c>
      <c r="O2639" t="s">
        <v>67</v>
      </c>
      <c r="P2639" t="s">
        <v>40</v>
      </c>
      <c r="Q2639">
        <v>2</v>
      </c>
      <c r="R2639" s="1">
        <v>44981</v>
      </c>
      <c r="S2639">
        <v>1</v>
      </c>
      <c r="T2639">
        <v>2</v>
      </c>
      <c r="U2639">
        <v>2</v>
      </c>
      <c r="V2639" s="1">
        <v>44962</v>
      </c>
      <c r="W2639" t="s">
        <v>62</v>
      </c>
      <c r="X2639" t="s">
        <v>51</v>
      </c>
      <c r="Y2639" t="s">
        <v>52</v>
      </c>
      <c r="Z2639">
        <v>3</v>
      </c>
      <c r="AA2639">
        <v>476.39</v>
      </c>
      <c r="AB2639">
        <v>77</v>
      </c>
    </row>
    <row r="2640" spans="1:28" x14ac:dyDescent="0.25">
      <c r="A2640">
        <v>3192</v>
      </c>
      <c r="B2640" s="1">
        <v>43576</v>
      </c>
      <c r="C2640" t="s">
        <v>28</v>
      </c>
      <c r="D2640" t="s">
        <v>29</v>
      </c>
      <c r="E2640" t="s">
        <v>30</v>
      </c>
      <c r="F2640" t="s">
        <v>55</v>
      </c>
      <c r="G2640" t="s">
        <v>45</v>
      </c>
      <c r="H2640" t="s">
        <v>46</v>
      </c>
      <c r="I2640" t="s">
        <v>34</v>
      </c>
      <c r="J2640" t="s">
        <v>47</v>
      </c>
      <c r="K2640" s="1">
        <v>35442</v>
      </c>
      <c r="L2640" t="s">
        <v>36</v>
      </c>
      <c r="M2640" t="s">
        <v>37</v>
      </c>
      <c r="N2640" t="s">
        <v>72</v>
      </c>
      <c r="O2640" t="s">
        <v>61</v>
      </c>
      <c r="P2640" t="s">
        <v>40</v>
      </c>
      <c r="Q2640">
        <v>3</v>
      </c>
      <c r="R2640" s="1">
        <v>45103</v>
      </c>
      <c r="S2640">
        <v>5</v>
      </c>
      <c r="T2640">
        <v>4</v>
      </c>
      <c r="U2640">
        <v>1</v>
      </c>
      <c r="V2640" s="1">
        <v>44801</v>
      </c>
      <c r="W2640" t="s">
        <v>68</v>
      </c>
      <c r="X2640" t="s">
        <v>42</v>
      </c>
      <c r="Y2640" t="s">
        <v>52</v>
      </c>
      <c r="Z2640">
        <v>1</v>
      </c>
      <c r="AA2640">
        <v>752.12</v>
      </c>
      <c r="AB2640">
        <v>22</v>
      </c>
    </row>
    <row r="2641" spans="1:28" x14ac:dyDescent="0.25">
      <c r="A2641">
        <v>3193</v>
      </c>
      <c r="B2641" s="1">
        <v>44436</v>
      </c>
      <c r="C2641" t="s">
        <v>28</v>
      </c>
      <c r="D2641" t="s">
        <v>44</v>
      </c>
      <c r="E2641" t="s">
        <v>30</v>
      </c>
      <c r="F2641" t="s">
        <v>55</v>
      </c>
      <c r="G2641" t="s">
        <v>32</v>
      </c>
      <c r="H2641" t="s">
        <v>33</v>
      </c>
      <c r="I2641" t="s">
        <v>34</v>
      </c>
      <c r="J2641" t="s">
        <v>65</v>
      </c>
      <c r="K2641" s="1">
        <v>16826</v>
      </c>
      <c r="L2641" t="s">
        <v>36</v>
      </c>
      <c r="M2641" t="s">
        <v>37</v>
      </c>
      <c r="N2641" t="s">
        <v>72</v>
      </c>
      <c r="O2641" t="s">
        <v>77</v>
      </c>
      <c r="P2641" t="s">
        <v>107</v>
      </c>
      <c r="Q2641">
        <v>3</v>
      </c>
      <c r="R2641" s="1">
        <v>45143</v>
      </c>
      <c r="S2641">
        <v>1</v>
      </c>
      <c r="T2641">
        <v>1</v>
      </c>
      <c r="U2641">
        <v>5</v>
      </c>
      <c r="V2641" s="1">
        <v>45032</v>
      </c>
      <c r="W2641" t="s">
        <v>62</v>
      </c>
      <c r="X2641" t="s">
        <v>51</v>
      </c>
      <c r="Y2641" t="s">
        <v>63</v>
      </c>
      <c r="Z2641">
        <v>3</v>
      </c>
      <c r="AA2641">
        <v>240.94</v>
      </c>
      <c r="AB2641">
        <v>75</v>
      </c>
    </row>
    <row r="2642" spans="1:28" x14ac:dyDescent="0.25">
      <c r="A2642">
        <v>3194</v>
      </c>
      <c r="B2642" s="1">
        <v>44280</v>
      </c>
      <c r="C2642" t="s">
        <v>28</v>
      </c>
      <c r="D2642" t="s">
        <v>87</v>
      </c>
      <c r="E2642" t="s">
        <v>30</v>
      </c>
      <c r="F2642" t="s">
        <v>31</v>
      </c>
      <c r="G2642" t="s">
        <v>56</v>
      </c>
      <c r="H2642" t="s">
        <v>55</v>
      </c>
      <c r="I2642" t="s">
        <v>34</v>
      </c>
      <c r="J2642" t="s">
        <v>70</v>
      </c>
      <c r="K2642" s="1">
        <v>34922</v>
      </c>
      <c r="L2642" t="s">
        <v>36</v>
      </c>
      <c r="M2642" t="s">
        <v>37</v>
      </c>
      <c r="N2642" t="s">
        <v>84</v>
      </c>
      <c r="O2642" t="s">
        <v>77</v>
      </c>
      <c r="P2642" t="s">
        <v>40</v>
      </c>
      <c r="Q2642">
        <v>1</v>
      </c>
      <c r="R2642" s="1">
        <v>44921</v>
      </c>
      <c r="S2642">
        <v>2</v>
      </c>
      <c r="T2642">
        <v>5</v>
      </c>
      <c r="U2642">
        <v>5</v>
      </c>
      <c r="V2642" s="1">
        <v>44949</v>
      </c>
      <c r="W2642" t="s">
        <v>41</v>
      </c>
      <c r="X2642" t="s">
        <v>42</v>
      </c>
      <c r="Y2642" t="s">
        <v>73</v>
      </c>
      <c r="Z2642">
        <v>5</v>
      </c>
      <c r="AA2642">
        <v>143.28</v>
      </c>
      <c r="AB2642">
        <v>26</v>
      </c>
    </row>
    <row r="2643" spans="1:28" x14ac:dyDescent="0.25">
      <c r="A2643">
        <v>3195</v>
      </c>
      <c r="B2643" s="1">
        <v>44028</v>
      </c>
      <c r="C2643" t="s">
        <v>28</v>
      </c>
      <c r="D2643" t="s">
        <v>81</v>
      </c>
      <c r="E2643" t="s">
        <v>30</v>
      </c>
      <c r="F2643" t="s">
        <v>55</v>
      </c>
      <c r="G2643" t="s">
        <v>45</v>
      </c>
      <c r="H2643" t="s">
        <v>55</v>
      </c>
      <c r="I2643" t="s">
        <v>34</v>
      </c>
      <c r="J2643" t="s">
        <v>65</v>
      </c>
      <c r="K2643" s="1">
        <v>29617</v>
      </c>
      <c r="L2643" t="s">
        <v>36</v>
      </c>
      <c r="M2643" t="s">
        <v>37</v>
      </c>
      <c r="N2643" t="s">
        <v>38</v>
      </c>
      <c r="O2643" t="s">
        <v>77</v>
      </c>
      <c r="P2643" t="s">
        <v>40</v>
      </c>
      <c r="Q2643">
        <v>2</v>
      </c>
      <c r="R2643" s="1">
        <v>45008</v>
      </c>
      <c r="S2643">
        <v>5</v>
      </c>
      <c r="T2643">
        <v>4</v>
      </c>
      <c r="U2643">
        <v>1</v>
      </c>
      <c r="V2643" s="1">
        <v>45105</v>
      </c>
      <c r="W2643" t="s">
        <v>50</v>
      </c>
      <c r="X2643" t="s">
        <v>51</v>
      </c>
      <c r="Y2643" t="s">
        <v>43</v>
      </c>
      <c r="Z2643">
        <v>1</v>
      </c>
      <c r="AA2643">
        <v>556.09</v>
      </c>
      <c r="AB2643">
        <v>39</v>
      </c>
    </row>
    <row r="2644" spans="1:28" x14ac:dyDescent="0.25">
      <c r="A2644">
        <v>3196</v>
      </c>
      <c r="B2644" s="1">
        <v>43432</v>
      </c>
      <c r="C2644" t="s">
        <v>28</v>
      </c>
      <c r="D2644" t="s">
        <v>54</v>
      </c>
      <c r="E2644" t="s">
        <v>30</v>
      </c>
      <c r="F2644" t="s">
        <v>55</v>
      </c>
      <c r="G2644" t="s">
        <v>56</v>
      </c>
      <c r="H2644" t="s">
        <v>33</v>
      </c>
      <c r="I2644" t="s">
        <v>34</v>
      </c>
      <c r="J2644" t="s">
        <v>79</v>
      </c>
      <c r="K2644" s="1">
        <v>27345</v>
      </c>
      <c r="L2644" t="s">
        <v>36</v>
      </c>
      <c r="M2644" t="s">
        <v>37</v>
      </c>
      <c r="N2644" t="s">
        <v>60</v>
      </c>
      <c r="O2644" t="s">
        <v>77</v>
      </c>
      <c r="P2644" t="s">
        <v>40</v>
      </c>
      <c r="Q2644">
        <v>2</v>
      </c>
      <c r="R2644" s="1">
        <v>44865</v>
      </c>
      <c r="S2644">
        <v>3</v>
      </c>
      <c r="T2644">
        <v>3</v>
      </c>
      <c r="U2644">
        <v>1</v>
      </c>
      <c r="V2644" s="1">
        <v>45083</v>
      </c>
      <c r="W2644" t="s">
        <v>50</v>
      </c>
      <c r="X2644" t="s">
        <v>42</v>
      </c>
      <c r="Y2644" t="s">
        <v>73</v>
      </c>
      <c r="Z2644">
        <v>5</v>
      </c>
      <c r="AA2644">
        <v>518.62</v>
      </c>
      <c r="AB2644">
        <v>44</v>
      </c>
    </row>
    <row r="2645" spans="1:28" x14ac:dyDescent="0.25">
      <c r="A2645">
        <v>3197</v>
      </c>
      <c r="B2645" s="1">
        <v>43643</v>
      </c>
      <c r="C2645" t="s">
        <v>28</v>
      </c>
      <c r="D2645" t="s">
        <v>94</v>
      </c>
      <c r="E2645" t="s">
        <v>30</v>
      </c>
      <c r="F2645" t="s">
        <v>31</v>
      </c>
      <c r="G2645" t="s">
        <v>45</v>
      </c>
      <c r="H2645" t="s">
        <v>55</v>
      </c>
      <c r="I2645" t="s">
        <v>34</v>
      </c>
      <c r="J2645" t="s">
        <v>65</v>
      </c>
      <c r="K2645" s="1">
        <v>28215</v>
      </c>
      <c r="L2645" t="s">
        <v>36</v>
      </c>
      <c r="M2645" t="s">
        <v>37</v>
      </c>
      <c r="N2645" t="s">
        <v>49</v>
      </c>
      <c r="O2645" t="s">
        <v>77</v>
      </c>
      <c r="P2645" t="s">
        <v>107</v>
      </c>
      <c r="Q2645">
        <v>1</v>
      </c>
      <c r="R2645" s="1">
        <v>44824</v>
      </c>
      <c r="S2645">
        <v>5</v>
      </c>
      <c r="T2645">
        <v>5</v>
      </c>
      <c r="U2645">
        <v>2</v>
      </c>
      <c r="V2645" s="1">
        <v>44875</v>
      </c>
      <c r="W2645" t="s">
        <v>50</v>
      </c>
      <c r="X2645" t="s">
        <v>42</v>
      </c>
      <c r="Y2645" t="s">
        <v>43</v>
      </c>
      <c r="Z2645">
        <v>4</v>
      </c>
      <c r="AA2645">
        <v>694.79</v>
      </c>
      <c r="AB2645">
        <v>42</v>
      </c>
    </row>
    <row r="2646" spans="1:28" x14ac:dyDescent="0.25">
      <c r="A2646">
        <v>3198</v>
      </c>
      <c r="B2646" s="1">
        <v>44930</v>
      </c>
      <c r="C2646" t="s">
        <v>28</v>
      </c>
      <c r="D2646" t="s">
        <v>85</v>
      </c>
      <c r="E2646" t="s">
        <v>30</v>
      </c>
      <c r="F2646" t="s">
        <v>31</v>
      </c>
      <c r="G2646" t="s">
        <v>45</v>
      </c>
      <c r="H2646" t="s">
        <v>33</v>
      </c>
      <c r="I2646" t="s">
        <v>34</v>
      </c>
      <c r="J2646" t="s">
        <v>65</v>
      </c>
      <c r="K2646" s="1">
        <v>29122</v>
      </c>
      <c r="L2646" t="s">
        <v>36</v>
      </c>
      <c r="M2646" t="s">
        <v>37</v>
      </c>
      <c r="N2646" t="s">
        <v>84</v>
      </c>
      <c r="O2646" t="s">
        <v>67</v>
      </c>
      <c r="P2646" t="s">
        <v>40</v>
      </c>
      <c r="Q2646">
        <v>2</v>
      </c>
      <c r="R2646" s="1">
        <v>44930</v>
      </c>
      <c r="S2646">
        <v>1</v>
      </c>
      <c r="T2646">
        <v>3</v>
      </c>
      <c r="U2646">
        <v>1</v>
      </c>
      <c r="V2646" s="1">
        <v>45078</v>
      </c>
      <c r="W2646" t="s">
        <v>92</v>
      </c>
      <c r="X2646" t="s">
        <v>42</v>
      </c>
      <c r="Y2646" t="s">
        <v>63</v>
      </c>
      <c r="Z2646">
        <v>2</v>
      </c>
      <c r="AA2646">
        <v>445.34</v>
      </c>
      <c r="AB2646">
        <v>44</v>
      </c>
    </row>
    <row r="2647" spans="1:28" x14ac:dyDescent="0.25">
      <c r="A2647">
        <v>3199</v>
      </c>
      <c r="B2647" s="1">
        <v>43426</v>
      </c>
      <c r="C2647" t="s">
        <v>28</v>
      </c>
      <c r="D2647" t="s">
        <v>69</v>
      </c>
      <c r="E2647" t="s">
        <v>30</v>
      </c>
      <c r="F2647" t="s">
        <v>55</v>
      </c>
      <c r="G2647" t="s">
        <v>56</v>
      </c>
      <c r="H2647" t="s">
        <v>55</v>
      </c>
      <c r="I2647" t="s">
        <v>34</v>
      </c>
      <c r="J2647" t="s">
        <v>79</v>
      </c>
      <c r="K2647" s="1">
        <v>28507</v>
      </c>
      <c r="L2647" t="s">
        <v>36</v>
      </c>
      <c r="M2647" t="s">
        <v>37</v>
      </c>
      <c r="N2647" t="s">
        <v>49</v>
      </c>
      <c r="O2647" t="s">
        <v>67</v>
      </c>
      <c r="P2647" t="s">
        <v>40</v>
      </c>
      <c r="Q2647">
        <v>2</v>
      </c>
      <c r="R2647" s="1">
        <v>44804</v>
      </c>
      <c r="S2647">
        <v>1</v>
      </c>
      <c r="T2647">
        <v>4</v>
      </c>
      <c r="U2647">
        <v>4</v>
      </c>
      <c r="V2647" s="1">
        <v>44827</v>
      </c>
      <c r="W2647" t="s">
        <v>68</v>
      </c>
      <c r="X2647" t="s">
        <v>42</v>
      </c>
      <c r="Y2647" t="s">
        <v>52</v>
      </c>
      <c r="Z2647">
        <v>5</v>
      </c>
      <c r="AA2647">
        <v>609.17999999999995</v>
      </c>
      <c r="AB2647">
        <v>40</v>
      </c>
    </row>
    <row r="2648" spans="1:28" x14ac:dyDescent="0.25">
      <c r="A2648">
        <v>3200</v>
      </c>
      <c r="B2648" s="1">
        <v>44204</v>
      </c>
      <c r="C2648" t="s">
        <v>106</v>
      </c>
      <c r="D2648" t="s">
        <v>54</v>
      </c>
      <c r="E2648" t="s">
        <v>30</v>
      </c>
      <c r="F2648" t="s">
        <v>46</v>
      </c>
      <c r="G2648" t="s">
        <v>56</v>
      </c>
      <c r="H2648" t="s">
        <v>33</v>
      </c>
      <c r="I2648" t="s">
        <v>34</v>
      </c>
      <c r="J2648" t="s">
        <v>109</v>
      </c>
      <c r="K2648" s="1">
        <v>27601</v>
      </c>
      <c r="L2648" t="s">
        <v>36</v>
      </c>
      <c r="M2648" t="s">
        <v>48</v>
      </c>
      <c r="N2648" t="s">
        <v>84</v>
      </c>
      <c r="O2648" t="s">
        <v>67</v>
      </c>
      <c r="P2648" t="s">
        <v>40</v>
      </c>
      <c r="Q2648">
        <v>4</v>
      </c>
      <c r="R2648" s="1">
        <v>45074</v>
      </c>
      <c r="S2648">
        <v>5</v>
      </c>
      <c r="T2648">
        <v>1</v>
      </c>
      <c r="U2648">
        <v>3</v>
      </c>
      <c r="V2648" s="1">
        <v>45003</v>
      </c>
      <c r="W2648" t="s">
        <v>92</v>
      </c>
      <c r="X2648" t="s">
        <v>42</v>
      </c>
      <c r="Y2648" t="s">
        <v>63</v>
      </c>
      <c r="Z2648">
        <v>1</v>
      </c>
      <c r="AA2648">
        <v>473.02</v>
      </c>
      <c r="AB2648">
        <v>46</v>
      </c>
    </row>
    <row r="2649" spans="1:28" x14ac:dyDescent="0.25">
      <c r="A2649">
        <v>3201</v>
      </c>
      <c r="B2649" s="1">
        <v>44883</v>
      </c>
      <c r="C2649" t="s">
        <v>28</v>
      </c>
      <c r="D2649" t="s">
        <v>44</v>
      </c>
      <c r="E2649" t="s">
        <v>30</v>
      </c>
      <c r="F2649" t="s">
        <v>46</v>
      </c>
      <c r="G2649" t="s">
        <v>45</v>
      </c>
      <c r="H2649" t="s">
        <v>46</v>
      </c>
      <c r="I2649" t="s">
        <v>34</v>
      </c>
      <c r="J2649" t="s">
        <v>47</v>
      </c>
      <c r="K2649" s="1">
        <v>30879</v>
      </c>
      <c r="L2649" t="s">
        <v>36</v>
      </c>
      <c r="M2649" t="s">
        <v>37</v>
      </c>
      <c r="N2649" t="s">
        <v>84</v>
      </c>
      <c r="O2649" t="s">
        <v>39</v>
      </c>
      <c r="P2649" t="s">
        <v>40</v>
      </c>
      <c r="Q2649">
        <v>4</v>
      </c>
      <c r="R2649" s="1">
        <v>44922</v>
      </c>
      <c r="S2649">
        <v>1</v>
      </c>
      <c r="T2649">
        <v>4</v>
      </c>
      <c r="U2649">
        <v>5</v>
      </c>
      <c r="V2649" s="1">
        <v>45082</v>
      </c>
      <c r="W2649" t="s">
        <v>41</v>
      </c>
      <c r="X2649" t="s">
        <v>42</v>
      </c>
      <c r="Y2649" t="s">
        <v>43</v>
      </c>
      <c r="Z2649">
        <v>2</v>
      </c>
      <c r="AA2649">
        <v>758.46</v>
      </c>
      <c r="AB2649">
        <v>38</v>
      </c>
    </row>
    <row r="2650" spans="1:28" x14ac:dyDescent="0.25">
      <c r="A2650">
        <v>3202</v>
      </c>
      <c r="B2650" s="1">
        <v>44003</v>
      </c>
      <c r="C2650" t="s">
        <v>28</v>
      </c>
      <c r="D2650" t="s">
        <v>74</v>
      </c>
      <c r="E2650" t="s">
        <v>108</v>
      </c>
      <c r="F2650" t="s">
        <v>31</v>
      </c>
      <c r="G2650" t="s">
        <v>45</v>
      </c>
      <c r="H2650" t="s">
        <v>55</v>
      </c>
      <c r="I2650" t="s">
        <v>34</v>
      </c>
      <c r="J2650" t="s">
        <v>79</v>
      </c>
      <c r="K2650" s="1">
        <v>36247</v>
      </c>
      <c r="L2650" t="s">
        <v>36</v>
      </c>
      <c r="M2650" t="s">
        <v>37</v>
      </c>
      <c r="N2650" t="s">
        <v>60</v>
      </c>
      <c r="O2650" t="s">
        <v>61</v>
      </c>
      <c r="P2650" t="s">
        <v>40</v>
      </c>
      <c r="Q2650">
        <v>4</v>
      </c>
      <c r="R2650" s="1">
        <v>44920</v>
      </c>
      <c r="S2650">
        <v>2</v>
      </c>
      <c r="T2650">
        <v>5</v>
      </c>
      <c r="U2650">
        <v>1</v>
      </c>
      <c r="V2650" s="1">
        <v>44803</v>
      </c>
      <c r="W2650" t="s">
        <v>50</v>
      </c>
      <c r="X2650" t="s">
        <v>42</v>
      </c>
      <c r="Y2650" t="s">
        <v>73</v>
      </c>
      <c r="Z2650">
        <v>3</v>
      </c>
      <c r="AA2650">
        <v>194.06</v>
      </c>
      <c r="AB2650">
        <v>21</v>
      </c>
    </row>
    <row r="2651" spans="1:28" x14ac:dyDescent="0.25">
      <c r="A2651">
        <v>3203</v>
      </c>
      <c r="B2651" s="1">
        <v>44215</v>
      </c>
      <c r="C2651" t="s">
        <v>28</v>
      </c>
      <c r="D2651" t="s">
        <v>94</v>
      </c>
      <c r="E2651" t="s">
        <v>108</v>
      </c>
      <c r="F2651" t="s">
        <v>31</v>
      </c>
      <c r="G2651" t="s">
        <v>32</v>
      </c>
      <c r="H2651" t="s">
        <v>46</v>
      </c>
      <c r="I2651" t="s">
        <v>34</v>
      </c>
      <c r="J2651" t="s">
        <v>58</v>
      </c>
      <c r="K2651" s="1">
        <v>22534</v>
      </c>
      <c r="L2651" t="s">
        <v>36</v>
      </c>
      <c r="M2651" t="s">
        <v>37</v>
      </c>
      <c r="N2651" t="s">
        <v>38</v>
      </c>
      <c r="O2651" t="s">
        <v>61</v>
      </c>
      <c r="P2651" t="s">
        <v>40</v>
      </c>
      <c r="Q2651">
        <v>4</v>
      </c>
      <c r="R2651" s="1">
        <v>44876</v>
      </c>
      <c r="S2651">
        <v>4</v>
      </c>
      <c r="T2651">
        <v>4</v>
      </c>
      <c r="U2651">
        <v>2</v>
      </c>
      <c r="V2651" s="1">
        <v>44805</v>
      </c>
      <c r="W2651" t="s">
        <v>62</v>
      </c>
      <c r="X2651" t="s">
        <v>51</v>
      </c>
      <c r="Y2651" t="s">
        <v>73</v>
      </c>
      <c r="Z2651">
        <v>2</v>
      </c>
      <c r="AA2651">
        <v>317.06</v>
      </c>
      <c r="AB2651">
        <v>60</v>
      </c>
    </row>
    <row r="2652" spans="1:28" x14ac:dyDescent="0.25">
      <c r="A2652">
        <v>3204</v>
      </c>
      <c r="B2652" s="1">
        <v>45081</v>
      </c>
      <c r="C2652" t="s">
        <v>28</v>
      </c>
      <c r="D2652" t="s">
        <v>69</v>
      </c>
      <c r="E2652" t="s">
        <v>30</v>
      </c>
      <c r="F2652" t="s">
        <v>31</v>
      </c>
      <c r="G2652" t="s">
        <v>32</v>
      </c>
      <c r="H2652" t="s">
        <v>55</v>
      </c>
      <c r="I2652" t="s">
        <v>34</v>
      </c>
      <c r="J2652" t="s">
        <v>58</v>
      </c>
      <c r="K2652" s="1">
        <v>21866</v>
      </c>
      <c r="L2652" t="s">
        <v>36</v>
      </c>
      <c r="M2652" t="s">
        <v>48</v>
      </c>
      <c r="N2652" t="s">
        <v>38</v>
      </c>
      <c r="O2652" t="s">
        <v>61</v>
      </c>
      <c r="P2652" t="s">
        <v>40</v>
      </c>
      <c r="Q2652">
        <v>4</v>
      </c>
      <c r="R2652" s="1">
        <v>44922</v>
      </c>
      <c r="S2652">
        <v>4</v>
      </c>
      <c r="T2652">
        <v>1</v>
      </c>
      <c r="U2652">
        <v>1</v>
      </c>
      <c r="V2652" s="1">
        <v>44782</v>
      </c>
      <c r="W2652" t="s">
        <v>92</v>
      </c>
      <c r="X2652" t="s">
        <v>42</v>
      </c>
      <c r="Y2652" t="s">
        <v>73</v>
      </c>
      <c r="Z2652">
        <v>1</v>
      </c>
      <c r="AA2652">
        <v>291.89999999999998</v>
      </c>
      <c r="AB2652">
        <v>64</v>
      </c>
    </row>
    <row r="2653" spans="1:28" x14ac:dyDescent="0.25">
      <c r="A2653">
        <v>3206</v>
      </c>
      <c r="B2653" s="1">
        <v>43714</v>
      </c>
      <c r="C2653" t="s">
        <v>28</v>
      </c>
      <c r="D2653" t="s">
        <v>69</v>
      </c>
      <c r="E2653" t="s">
        <v>30</v>
      </c>
      <c r="F2653" t="s">
        <v>46</v>
      </c>
      <c r="G2653" t="s">
        <v>45</v>
      </c>
      <c r="H2653" t="s">
        <v>46</v>
      </c>
      <c r="I2653" t="s">
        <v>34</v>
      </c>
      <c r="J2653" t="s">
        <v>101</v>
      </c>
      <c r="K2653" s="1">
        <v>22356</v>
      </c>
      <c r="L2653" t="s">
        <v>36</v>
      </c>
      <c r="M2653" t="s">
        <v>48</v>
      </c>
      <c r="N2653" t="s">
        <v>49</v>
      </c>
      <c r="O2653" t="s">
        <v>77</v>
      </c>
      <c r="P2653" t="s">
        <v>40</v>
      </c>
      <c r="Q2653">
        <v>2</v>
      </c>
      <c r="R2653" s="1">
        <v>44817</v>
      </c>
      <c r="S2653">
        <v>2</v>
      </c>
      <c r="T2653">
        <v>4</v>
      </c>
      <c r="U2653">
        <v>4</v>
      </c>
      <c r="V2653" s="1">
        <v>45017</v>
      </c>
      <c r="W2653" t="s">
        <v>41</v>
      </c>
      <c r="X2653" t="s">
        <v>42</v>
      </c>
      <c r="Y2653" t="s">
        <v>73</v>
      </c>
      <c r="Z2653">
        <v>2</v>
      </c>
      <c r="AA2653">
        <v>143.32</v>
      </c>
      <c r="AB2653">
        <v>58</v>
      </c>
    </row>
    <row r="2654" spans="1:28" x14ac:dyDescent="0.25">
      <c r="A2654">
        <v>3207</v>
      </c>
      <c r="B2654" s="1">
        <v>44647</v>
      </c>
      <c r="C2654" t="s">
        <v>28</v>
      </c>
      <c r="D2654" t="s">
        <v>94</v>
      </c>
      <c r="E2654" t="s">
        <v>30</v>
      </c>
      <c r="F2654" t="s">
        <v>55</v>
      </c>
      <c r="G2654" t="s">
        <v>32</v>
      </c>
      <c r="H2654" t="s">
        <v>33</v>
      </c>
      <c r="I2654" t="s">
        <v>34</v>
      </c>
      <c r="J2654" t="s">
        <v>96</v>
      </c>
      <c r="K2654" s="1">
        <v>29826</v>
      </c>
      <c r="L2654" t="s">
        <v>36</v>
      </c>
      <c r="M2654" t="s">
        <v>37</v>
      </c>
      <c r="N2654" t="s">
        <v>38</v>
      </c>
      <c r="O2654" t="s">
        <v>39</v>
      </c>
      <c r="P2654" t="s">
        <v>40</v>
      </c>
      <c r="Q2654">
        <v>5</v>
      </c>
      <c r="R2654" s="1">
        <v>44939</v>
      </c>
      <c r="S2654">
        <v>4</v>
      </c>
      <c r="T2654">
        <v>4</v>
      </c>
      <c r="U2654">
        <v>5</v>
      </c>
      <c r="V2654" s="1">
        <v>44974</v>
      </c>
      <c r="W2654" t="s">
        <v>68</v>
      </c>
      <c r="X2654" t="s">
        <v>51</v>
      </c>
      <c r="Y2654" t="s">
        <v>73</v>
      </c>
      <c r="Z2654">
        <v>3</v>
      </c>
      <c r="AA2654">
        <v>724.51</v>
      </c>
      <c r="AB2654">
        <v>41</v>
      </c>
    </row>
    <row r="2655" spans="1:28" x14ac:dyDescent="0.25">
      <c r="A2655">
        <v>3208</v>
      </c>
      <c r="B2655" s="1">
        <v>44190</v>
      </c>
      <c r="C2655" t="s">
        <v>28</v>
      </c>
      <c r="D2655" t="s">
        <v>29</v>
      </c>
      <c r="E2655" t="s">
        <v>108</v>
      </c>
      <c r="F2655" t="s">
        <v>31</v>
      </c>
      <c r="G2655" t="s">
        <v>45</v>
      </c>
      <c r="H2655" t="s">
        <v>33</v>
      </c>
      <c r="I2655" t="s">
        <v>34</v>
      </c>
      <c r="J2655" t="s">
        <v>70</v>
      </c>
      <c r="K2655" s="1">
        <v>26911</v>
      </c>
      <c r="L2655" t="s">
        <v>36</v>
      </c>
      <c r="M2655" t="s">
        <v>48</v>
      </c>
      <c r="N2655" t="s">
        <v>49</v>
      </c>
      <c r="O2655" t="s">
        <v>77</v>
      </c>
      <c r="P2655" t="s">
        <v>40</v>
      </c>
      <c r="Q2655">
        <v>2</v>
      </c>
      <c r="R2655" s="1">
        <v>45007</v>
      </c>
      <c r="S2655">
        <v>5</v>
      </c>
      <c r="T2655">
        <v>1</v>
      </c>
      <c r="U2655">
        <v>3</v>
      </c>
      <c r="V2655" s="1">
        <v>45019</v>
      </c>
      <c r="W2655" t="s">
        <v>41</v>
      </c>
      <c r="X2655" t="s">
        <v>42</v>
      </c>
      <c r="Y2655" t="s">
        <v>73</v>
      </c>
      <c r="Z2655">
        <v>2</v>
      </c>
      <c r="AA2655">
        <v>955.32</v>
      </c>
      <c r="AB2655">
        <v>47</v>
      </c>
    </row>
    <row r="2656" spans="1:28" x14ac:dyDescent="0.25">
      <c r="A2656">
        <v>3209</v>
      </c>
      <c r="B2656" s="1">
        <v>44310</v>
      </c>
      <c r="C2656" t="s">
        <v>106</v>
      </c>
      <c r="D2656" t="s">
        <v>54</v>
      </c>
      <c r="E2656" t="s">
        <v>30</v>
      </c>
      <c r="F2656" t="s">
        <v>31</v>
      </c>
      <c r="G2656" t="s">
        <v>45</v>
      </c>
      <c r="H2656" t="s">
        <v>55</v>
      </c>
      <c r="I2656" t="s">
        <v>34</v>
      </c>
      <c r="J2656" t="s">
        <v>65</v>
      </c>
      <c r="K2656" s="1">
        <v>30392</v>
      </c>
      <c r="L2656" t="s">
        <v>36</v>
      </c>
      <c r="M2656" t="s">
        <v>48</v>
      </c>
      <c r="N2656" t="s">
        <v>49</v>
      </c>
      <c r="O2656" t="s">
        <v>39</v>
      </c>
      <c r="P2656" t="s">
        <v>40</v>
      </c>
      <c r="Q2656">
        <v>5</v>
      </c>
      <c r="R2656" s="1">
        <v>44939</v>
      </c>
      <c r="S2656">
        <v>3</v>
      </c>
      <c r="T2656">
        <v>3</v>
      </c>
      <c r="U2656">
        <v>1</v>
      </c>
      <c r="V2656" s="1">
        <v>44991</v>
      </c>
      <c r="W2656" t="s">
        <v>62</v>
      </c>
      <c r="X2656" t="s">
        <v>42</v>
      </c>
      <c r="Y2656" t="s">
        <v>52</v>
      </c>
      <c r="Z2656">
        <v>5</v>
      </c>
      <c r="AA2656">
        <v>259.70999999999998</v>
      </c>
      <c r="AB2656">
        <v>38</v>
      </c>
    </row>
    <row r="2657" spans="1:28" x14ac:dyDescent="0.25">
      <c r="A2657">
        <v>3210</v>
      </c>
      <c r="B2657" s="1">
        <v>43963</v>
      </c>
      <c r="C2657" t="s">
        <v>28</v>
      </c>
      <c r="D2657" t="s">
        <v>74</v>
      </c>
      <c r="E2657" t="s">
        <v>30</v>
      </c>
      <c r="F2657" t="s">
        <v>55</v>
      </c>
      <c r="G2657" t="s">
        <v>45</v>
      </c>
      <c r="H2657" t="s">
        <v>55</v>
      </c>
      <c r="I2657" t="s">
        <v>34</v>
      </c>
      <c r="J2657" t="s">
        <v>47</v>
      </c>
      <c r="K2657" s="1">
        <v>34133</v>
      </c>
      <c r="L2657" t="s">
        <v>36</v>
      </c>
      <c r="M2657" t="s">
        <v>37</v>
      </c>
      <c r="N2657" t="s">
        <v>49</v>
      </c>
      <c r="O2657" t="s">
        <v>77</v>
      </c>
      <c r="P2657" t="s">
        <v>40</v>
      </c>
      <c r="Q2657">
        <v>5</v>
      </c>
      <c r="R2657" s="1">
        <v>45118</v>
      </c>
      <c r="S2657">
        <v>3</v>
      </c>
      <c r="T2657">
        <v>5</v>
      </c>
      <c r="U2657">
        <v>1</v>
      </c>
      <c r="V2657" s="1">
        <v>44926</v>
      </c>
      <c r="W2657" t="s">
        <v>62</v>
      </c>
      <c r="X2657" t="s">
        <v>51</v>
      </c>
      <c r="Y2657" t="s">
        <v>43</v>
      </c>
      <c r="Z2657">
        <v>2</v>
      </c>
      <c r="AA2657">
        <v>128.88999999999999</v>
      </c>
      <c r="AB2657">
        <v>27</v>
      </c>
    </row>
    <row r="2658" spans="1:28" x14ac:dyDescent="0.25">
      <c r="A2658">
        <v>3211</v>
      </c>
      <c r="B2658" s="1">
        <v>45069</v>
      </c>
      <c r="C2658" t="s">
        <v>106</v>
      </c>
      <c r="D2658" t="s">
        <v>85</v>
      </c>
      <c r="E2658" t="s">
        <v>30</v>
      </c>
      <c r="F2658" t="s">
        <v>46</v>
      </c>
      <c r="G2658" t="s">
        <v>56</v>
      </c>
      <c r="H2658" t="s">
        <v>46</v>
      </c>
      <c r="I2658" t="s">
        <v>34</v>
      </c>
      <c r="J2658" t="s">
        <v>58</v>
      </c>
      <c r="K2658" s="1">
        <v>20327</v>
      </c>
      <c r="L2658" t="s">
        <v>36</v>
      </c>
      <c r="M2658" t="s">
        <v>37</v>
      </c>
      <c r="N2658" t="s">
        <v>60</v>
      </c>
      <c r="O2658" t="s">
        <v>67</v>
      </c>
      <c r="P2658" t="s">
        <v>40</v>
      </c>
      <c r="Q2658">
        <v>2</v>
      </c>
      <c r="R2658" s="1">
        <v>44843</v>
      </c>
      <c r="S2658">
        <v>1</v>
      </c>
      <c r="T2658">
        <v>5</v>
      </c>
      <c r="U2658">
        <v>3</v>
      </c>
      <c r="V2658" s="1">
        <v>44847</v>
      </c>
      <c r="W2658" t="s">
        <v>50</v>
      </c>
      <c r="X2658" t="s">
        <v>51</v>
      </c>
      <c r="Y2658" t="s">
        <v>52</v>
      </c>
      <c r="Z2658">
        <v>4</v>
      </c>
      <c r="AA2658">
        <v>513.76</v>
      </c>
      <c r="AB2658">
        <v>68</v>
      </c>
    </row>
    <row r="2659" spans="1:28" x14ac:dyDescent="0.25">
      <c r="A2659">
        <v>3212</v>
      </c>
      <c r="B2659" s="1">
        <v>44192</v>
      </c>
      <c r="C2659" t="s">
        <v>106</v>
      </c>
      <c r="D2659" t="s">
        <v>94</v>
      </c>
      <c r="E2659" t="s">
        <v>108</v>
      </c>
      <c r="F2659" t="s">
        <v>55</v>
      </c>
      <c r="G2659" t="s">
        <v>32</v>
      </c>
      <c r="H2659" t="s">
        <v>46</v>
      </c>
      <c r="I2659" t="s">
        <v>34</v>
      </c>
      <c r="J2659" t="s">
        <v>70</v>
      </c>
      <c r="K2659" s="1">
        <v>26480</v>
      </c>
      <c r="L2659" t="s">
        <v>36</v>
      </c>
      <c r="M2659" t="s">
        <v>48</v>
      </c>
      <c r="N2659" t="s">
        <v>84</v>
      </c>
      <c r="O2659" t="s">
        <v>67</v>
      </c>
      <c r="P2659" t="s">
        <v>40</v>
      </c>
      <c r="Q2659">
        <v>5</v>
      </c>
      <c r="R2659" s="1">
        <v>44994</v>
      </c>
      <c r="S2659">
        <v>2</v>
      </c>
      <c r="T2659">
        <v>5</v>
      </c>
      <c r="U2659">
        <v>4</v>
      </c>
      <c r="V2659" s="1">
        <v>44946</v>
      </c>
      <c r="W2659" t="s">
        <v>50</v>
      </c>
      <c r="X2659" t="s">
        <v>51</v>
      </c>
      <c r="Y2659" t="s">
        <v>43</v>
      </c>
      <c r="Z2659">
        <v>2</v>
      </c>
      <c r="AA2659">
        <v>944.89</v>
      </c>
      <c r="AB2659">
        <v>48</v>
      </c>
    </row>
    <row r="2660" spans="1:28" x14ac:dyDescent="0.25">
      <c r="A2660">
        <v>3213</v>
      </c>
      <c r="B2660" s="1">
        <v>43421</v>
      </c>
      <c r="C2660" t="s">
        <v>28</v>
      </c>
      <c r="D2660" t="s">
        <v>74</v>
      </c>
      <c r="E2660" t="s">
        <v>30</v>
      </c>
      <c r="F2660" t="s">
        <v>55</v>
      </c>
      <c r="G2660" t="s">
        <v>45</v>
      </c>
      <c r="H2660" t="s">
        <v>46</v>
      </c>
      <c r="I2660" t="s">
        <v>34</v>
      </c>
      <c r="J2660" t="s">
        <v>70</v>
      </c>
      <c r="K2660" s="1">
        <v>19173</v>
      </c>
      <c r="L2660" t="s">
        <v>36</v>
      </c>
      <c r="M2660" t="s">
        <v>48</v>
      </c>
      <c r="N2660" t="s">
        <v>49</v>
      </c>
      <c r="O2660" t="s">
        <v>39</v>
      </c>
      <c r="P2660" t="s">
        <v>40</v>
      </c>
      <c r="Q2660">
        <v>2</v>
      </c>
      <c r="R2660" s="1">
        <v>44934</v>
      </c>
      <c r="S2660">
        <v>2</v>
      </c>
      <c r="T2660">
        <v>5</v>
      </c>
      <c r="U2660">
        <v>1</v>
      </c>
      <c r="V2660" s="1">
        <v>45025</v>
      </c>
      <c r="W2660" t="s">
        <v>92</v>
      </c>
      <c r="X2660" t="s">
        <v>51</v>
      </c>
      <c r="Y2660" t="s">
        <v>73</v>
      </c>
      <c r="Z2660">
        <v>2</v>
      </c>
      <c r="AA2660">
        <v>494.29</v>
      </c>
      <c r="AB2660">
        <v>66</v>
      </c>
    </row>
    <row r="2661" spans="1:28" x14ac:dyDescent="0.25">
      <c r="A2661">
        <v>3214</v>
      </c>
      <c r="B2661" s="1">
        <v>43662</v>
      </c>
      <c r="C2661" t="s">
        <v>28</v>
      </c>
      <c r="D2661" t="s">
        <v>94</v>
      </c>
      <c r="E2661" t="s">
        <v>30</v>
      </c>
      <c r="F2661" t="s">
        <v>46</v>
      </c>
      <c r="G2661" t="s">
        <v>56</v>
      </c>
      <c r="H2661" t="s">
        <v>33</v>
      </c>
      <c r="I2661" t="s">
        <v>34</v>
      </c>
      <c r="J2661" t="s">
        <v>65</v>
      </c>
      <c r="K2661" s="1">
        <v>26655</v>
      </c>
      <c r="L2661" t="s">
        <v>36</v>
      </c>
      <c r="M2661" t="s">
        <v>37</v>
      </c>
      <c r="N2661" t="s">
        <v>84</v>
      </c>
      <c r="O2661" t="s">
        <v>39</v>
      </c>
      <c r="P2661" t="s">
        <v>40</v>
      </c>
      <c r="Q2661">
        <v>2</v>
      </c>
      <c r="R2661" s="1">
        <v>45030</v>
      </c>
      <c r="S2661">
        <v>3</v>
      </c>
      <c r="T2661">
        <v>1</v>
      </c>
      <c r="U2661">
        <v>2</v>
      </c>
      <c r="V2661" s="1">
        <v>44951</v>
      </c>
      <c r="W2661" t="s">
        <v>62</v>
      </c>
      <c r="X2661" t="s">
        <v>42</v>
      </c>
      <c r="Y2661" t="s">
        <v>52</v>
      </c>
      <c r="Z2661">
        <v>4</v>
      </c>
      <c r="AA2661">
        <v>521.04999999999995</v>
      </c>
      <c r="AB2661">
        <v>47</v>
      </c>
    </row>
    <row r="2662" spans="1:28" x14ac:dyDescent="0.25">
      <c r="A2662">
        <v>3215</v>
      </c>
      <c r="B2662" s="1">
        <v>43855</v>
      </c>
      <c r="C2662" t="s">
        <v>106</v>
      </c>
      <c r="D2662" t="s">
        <v>85</v>
      </c>
      <c r="E2662" t="s">
        <v>30</v>
      </c>
      <c r="F2662" t="s">
        <v>31</v>
      </c>
      <c r="G2662" t="s">
        <v>45</v>
      </c>
      <c r="H2662" t="s">
        <v>46</v>
      </c>
      <c r="I2662" t="s">
        <v>34</v>
      </c>
      <c r="J2662" t="s">
        <v>58</v>
      </c>
      <c r="K2662" s="1">
        <v>26818</v>
      </c>
      <c r="L2662" t="s">
        <v>36</v>
      </c>
      <c r="M2662" t="s">
        <v>48</v>
      </c>
      <c r="N2662" t="s">
        <v>38</v>
      </c>
      <c r="O2662" t="s">
        <v>77</v>
      </c>
      <c r="P2662" t="s">
        <v>40</v>
      </c>
      <c r="Q2662">
        <v>3</v>
      </c>
      <c r="R2662" s="1">
        <v>44877</v>
      </c>
      <c r="S2662">
        <v>4</v>
      </c>
      <c r="T2662">
        <v>3</v>
      </c>
      <c r="U2662">
        <v>5</v>
      </c>
      <c r="V2662" s="1">
        <v>45113</v>
      </c>
      <c r="W2662" t="s">
        <v>92</v>
      </c>
      <c r="X2662" t="s">
        <v>51</v>
      </c>
      <c r="Y2662" t="s">
        <v>43</v>
      </c>
      <c r="Z2662">
        <v>3</v>
      </c>
      <c r="AA2662">
        <v>183.77</v>
      </c>
      <c r="AB2662">
        <v>47</v>
      </c>
    </row>
    <row r="2663" spans="1:28" x14ac:dyDescent="0.25">
      <c r="A2663">
        <v>3216</v>
      </c>
      <c r="B2663" s="1">
        <v>44424</v>
      </c>
      <c r="C2663" t="s">
        <v>28</v>
      </c>
      <c r="D2663" t="s">
        <v>87</v>
      </c>
      <c r="E2663" t="s">
        <v>30</v>
      </c>
      <c r="F2663" t="s">
        <v>46</v>
      </c>
      <c r="G2663" t="s">
        <v>45</v>
      </c>
      <c r="H2663" t="s">
        <v>33</v>
      </c>
      <c r="I2663" t="s">
        <v>34</v>
      </c>
      <c r="J2663" t="s">
        <v>97</v>
      </c>
      <c r="K2663" s="1">
        <v>26357</v>
      </c>
      <c r="L2663" t="s">
        <v>36</v>
      </c>
      <c r="M2663" t="s">
        <v>37</v>
      </c>
      <c r="N2663" t="s">
        <v>60</v>
      </c>
      <c r="O2663" t="s">
        <v>77</v>
      </c>
      <c r="P2663" t="s">
        <v>40</v>
      </c>
      <c r="Q2663">
        <v>5</v>
      </c>
      <c r="R2663" s="1">
        <v>45014</v>
      </c>
      <c r="S2663">
        <v>1</v>
      </c>
      <c r="T2663">
        <v>4</v>
      </c>
      <c r="U2663">
        <v>3</v>
      </c>
      <c r="V2663" s="1">
        <v>45002</v>
      </c>
      <c r="W2663" t="s">
        <v>41</v>
      </c>
      <c r="X2663" t="s">
        <v>51</v>
      </c>
      <c r="Y2663" t="s">
        <v>73</v>
      </c>
      <c r="Z2663">
        <v>5</v>
      </c>
      <c r="AA2663">
        <v>143.08000000000001</v>
      </c>
      <c r="AB2663">
        <v>49</v>
      </c>
    </row>
    <row r="2664" spans="1:28" x14ac:dyDescent="0.25">
      <c r="A2664">
        <v>3217</v>
      </c>
      <c r="B2664" s="1">
        <v>43485</v>
      </c>
      <c r="C2664" t="s">
        <v>106</v>
      </c>
      <c r="D2664" t="s">
        <v>69</v>
      </c>
      <c r="E2664" t="s">
        <v>108</v>
      </c>
      <c r="F2664" t="s">
        <v>31</v>
      </c>
      <c r="G2664" t="s">
        <v>56</v>
      </c>
      <c r="H2664" t="s">
        <v>55</v>
      </c>
      <c r="I2664" t="s">
        <v>34</v>
      </c>
      <c r="J2664" t="s">
        <v>65</v>
      </c>
      <c r="K2664" s="1">
        <v>25109</v>
      </c>
      <c r="L2664" t="s">
        <v>36</v>
      </c>
      <c r="M2664" t="s">
        <v>37</v>
      </c>
      <c r="N2664" t="s">
        <v>38</v>
      </c>
      <c r="O2664" t="s">
        <v>61</v>
      </c>
      <c r="P2664" t="s">
        <v>40</v>
      </c>
      <c r="Q2664">
        <v>3</v>
      </c>
      <c r="R2664" s="1">
        <v>44866</v>
      </c>
      <c r="S2664">
        <v>1</v>
      </c>
      <c r="T2664">
        <v>2</v>
      </c>
      <c r="U2664">
        <v>1</v>
      </c>
      <c r="V2664" s="1">
        <v>45086</v>
      </c>
      <c r="W2664" t="s">
        <v>50</v>
      </c>
      <c r="X2664" t="s">
        <v>51</v>
      </c>
      <c r="Y2664" t="s">
        <v>73</v>
      </c>
      <c r="Z2664">
        <v>3</v>
      </c>
      <c r="AA2664">
        <v>723.2</v>
      </c>
      <c r="AB2664">
        <v>51</v>
      </c>
    </row>
    <row r="2665" spans="1:28" x14ac:dyDescent="0.25">
      <c r="A2665">
        <v>3218</v>
      </c>
      <c r="B2665" s="1">
        <v>43347</v>
      </c>
      <c r="C2665" t="s">
        <v>28</v>
      </c>
      <c r="D2665" t="s">
        <v>85</v>
      </c>
      <c r="E2665" t="s">
        <v>30</v>
      </c>
      <c r="F2665" t="s">
        <v>55</v>
      </c>
      <c r="G2665" t="s">
        <v>32</v>
      </c>
      <c r="H2665" t="s">
        <v>46</v>
      </c>
      <c r="I2665" t="s">
        <v>34</v>
      </c>
      <c r="J2665" t="s">
        <v>70</v>
      </c>
      <c r="K2665" s="1">
        <v>26127</v>
      </c>
      <c r="L2665" t="s">
        <v>36</v>
      </c>
      <c r="M2665" t="s">
        <v>48</v>
      </c>
      <c r="N2665" t="s">
        <v>60</v>
      </c>
      <c r="O2665" t="s">
        <v>39</v>
      </c>
      <c r="P2665" t="s">
        <v>40</v>
      </c>
      <c r="Q2665">
        <v>5</v>
      </c>
      <c r="R2665" s="1">
        <v>44939</v>
      </c>
      <c r="S2665">
        <v>2</v>
      </c>
      <c r="T2665">
        <v>2</v>
      </c>
      <c r="U2665">
        <v>5</v>
      </c>
      <c r="V2665" s="1">
        <v>44947</v>
      </c>
      <c r="W2665" t="s">
        <v>41</v>
      </c>
      <c r="X2665" t="s">
        <v>51</v>
      </c>
      <c r="Y2665" t="s">
        <v>52</v>
      </c>
      <c r="Z2665">
        <v>2</v>
      </c>
      <c r="AA2665">
        <v>526.6</v>
      </c>
      <c r="AB2665">
        <v>47</v>
      </c>
    </row>
    <row r="2666" spans="1:28" x14ac:dyDescent="0.25">
      <c r="A2666">
        <v>3219</v>
      </c>
      <c r="B2666" s="1">
        <v>43728</v>
      </c>
      <c r="C2666" t="s">
        <v>106</v>
      </c>
      <c r="D2666" t="s">
        <v>54</v>
      </c>
      <c r="E2666" t="s">
        <v>30</v>
      </c>
      <c r="F2666" t="s">
        <v>55</v>
      </c>
      <c r="G2666" t="s">
        <v>56</v>
      </c>
      <c r="H2666" t="s">
        <v>55</v>
      </c>
      <c r="I2666" t="s">
        <v>34</v>
      </c>
      <c r="J2666" t="s">
        <v>82</v>
      </c>
      <c r="K2666" s="1">
        <v>36754</v>
      </c>
      <c r="L2666" t="s">
        <v>36</v>
      </c>
      <c r="M2666" t="s">
        <v>37</v>
      </c>
      <c r="N2666" t="s">
        <v>72</v>
      </c>
      <c r="O2666" t="s">
        <v>39</v>
      </c>
      <c r="P2666" t="s">
        <v>40</v>
      </c>
      <c r="Q2666">
        <v>3</v>
      </c>
      <c r="R2666" s="1">
        <v>44963</v>
      </c>
      <c r="S2666">
        <v>3</v>
      </c>
      <c r="T2666">
        <v>3</v>
      </c>
      <c r="U2666">
        <v>4</v>
      </c>
      <c r="V2666" s="1">
        <v>45013</v>
      </c>
      <c r="W2666" t="s">
        <v>92</v>
      </c>
      <c r="X2666" t="s">
        <v>51</v>
      </c>
      <c r="Y2666" t="s">
        <v>73</v>
      </c>
      <c r="Z2666">
        <v>2</v>
      </c>
      <c r="AA2666">
        <v>771.06</v>
      </c>
      <c r="AB2666">
        <v>19</v>
      </c>
    </row>
    <row r="2667" spans="1:28" x14ac:dyDescent="0.25">
      <c r="A2667">
        <v>3220</v>
      </c>
      <c r="B2667" s="1">
        <v>45131</v>
      </c>
      <c r="C2667" t="s">
        <v>28</v>
      </c>
      <c r="D2667" t="s">
        <v>85</v>
      </c>
      <c r="E2667" t="s">
        <v>30</v>
      </c>
      <c r="F2667" t="s">
        <v>46</v>
      </c>
      <c r="G2667" t="s">
        <v>45</v>
      </c>
      <c r="H2667" t="s">
        <v>55</v>
      </c>
      <c r="I2667" t="s">
        <v>34</v>
      </c>
      <c r="J2667" t="s">
        <v>70</v>
      </c>
      <c r="K2667" s="1">
        <v>29505</v>
      </c>
      <c r="L2667" t="s">
        <v>36</v>
      </c>
      <c r="M2667" t="s">
        <v>37</v>
      </c>
      <c r="N2667" t="s">
        <v>60</v>
      </c>
      <c r="O2667" t="s">
        <v>77</v>
      </c>
      <c r="P2667" t="s">
        <v>40</v>
      </c>
      <c r="Q2667">
        <v>1</v>
      </c>
      <c r="R2667" s="1">
        <v>44795</v>
      </c>
      <c r="S2667">
        <v>5</v>
      </c>
      <c r="T2667">
        <v>4</v>
      </c>
      <c r="U2667">
        <v>3</v>
      </c>
      <c r="V2667" s="1">
        <v>44876</v>
      </c>
      <c r="W2667" t="s">
        <v>68</v>
      </c>
      <c r="X2667" t="s">
        <v>42</v>
      </c>
      <c r="Y2667" t="s">
        <v>43</v>
      </c>
      <c r="Z2667">
        <v>4</v>
      </c>
      <c r="AA2667">
        <v>839.86</v>
      </c>
      <c r="AB2667">
        <v>43</v>
      </c>
    </row>
    <row r="2668" spans="1:28" x14ac:dyDescent="0.25">
      <c r="A2668">
        <v>3221</v>
      </c>
      <c r="B2668" s="1">
        <v>45112</v>
      </c>
      <c r="C2668" t="s">
        <v>28</v>
      </c>
      <c r="D2668" t="s">
        <v>54</v>
      </c>
      <c r="E2668" t="s">
        <v>30</v>
      </c>
      <c r="F2668" t="s">
        <v>55</v>
      </c>
      <c r="G2668" t="s">
        <v>56</v>
      </c>
      <c r="H2668" t="s">
        <v>33</v>
      </c>
      <c r="I2668" t="s">
        <v>34</v>
      </c>
      <c r="J2668" t="s">
        <v>101</v>
      </c>
      <c r="K2668" s="1">
        <v>16802</v>
      </c>
      <c r="L2668" t="s">
        <v>36</v>
      </c>
      <c r="M2668" t="s">
        <v>48</v>
      </c>
      <c r="N2668" t="s">
        <v>60</v>
      </c>
      <c r="O2668" t="s">
        <v>61</v>
      </c>
      <c r="P2668" t="s">
        <v>40</v>
      </c>
      <c r="Q2668">
        <v>4</v>
      </c>
      <c r="R2668" s="1">
        <v>45017</v>
      </c>
      <c r="S2668">
        <v>1</v>
      </c>
      <c r="T2668">
        <v>3</v>
      </c>
      <c r="U2668">
        <v>5</v>
      </c>
      <c r="V2668" s="1">
        <v>45057</v>
      </c>
      <c r="W2668" t="s">
        <v>92</v>
      </c>
      <c r="X2668" t="s">
        <v>42</v>
      </c>
      <c r="Y2668" t="s">
        <v>43</v>
      </c>
      <c r="Z2668">
        <v>4</v>
      </c>
      <c r="AA2668">
        <v>628.77</v>
      </c>
      <c r="AB2668">
        <v>78</v>
      </c>
    </row>
    <row r="2669" spans="1:28" x14ac:dyDescent="0.25">
      <c r="A2669">
        <v>3222</v>
      </c>
      <c r="B2669" s="1">
        <v>44207</v>
      </c>
      <c r="C2669" t="s">
        <v>28</v>
      </c>
      <c r="D2669" t="s">
        <v>69</v>
      </c>
      <c r="E2669" t="s">
        <v>30</v>
      </c>
      <c r="F2669" t="s">
        <v>31</v>
      </c>
      <c r="G2669" t="s">
        <v>45</v>
      </c>
      <c r="H2669" t="s">
        <v>46</v>
      </c>
      <c r="I2669" t="s">
        <v>34</v>
      </c>
      <c r="J2669" t="s">
        <v>100</v>
      </c>
      <c r="K2669" s="1">
        <v>33099</v>
      </c>
      <c r="L2669" t="s">
        <v>36</v>
      </c>
      <c r="M2669" t="s">
        <v>37</v>
      </c>
      <c r="N2669" t="s">
        <v>49</v>
      </c>
      <c r="O2669" t="s">
        <v>67</v>
      </c>
      <c r="P2669" t="s">
        <v>40</v>
      </c>
      <c r="Q2669">
        <v>2</v>
      </c>
      <c r="R2669" s="1">
        <v>44852</v>
      </c>
      <c r="S2669">
        <v>2</v>
      </c>
      <c r="T2669">
        <v>5</v>
      </c>
      <c r="U2669">
        <v>1</v>
      </c>
      <c r="V2669" s="1">
        <v>44829</v>
      </c>
      <c r="W2669" t="s">
        <v>92</v>
      </c>
      <c r="X2669" t="s">
        <v>42</v>
      </c>
      <c r="Y2669" t="s">
        <v>63</v>
      </c>
      <c r="Z2669">
        <v>3</v>
      </c>
      <c r="AA2669">
        <v>433.67</v>
      </c>
      <c r="AB2669">
        <v>31</v>
      </c>
    </row>
    <row r="2670" spans="1:28" x14ac:dyDescent="0.25">
      <c r="A2670">
        <v>3223</v>
      </c>
      <c r="B2670" s="1">
        <v>44871</v>
      </c>
      <c r="C2670" t="s">
        <v>28</v>
      </c>
      <c r="D2670" t="s">
        <v>29</v>
      </c>
      <c r="E2670" t="s">
        <v>30</v>
      </c>
      <c r="F2670" t="s">
        <v>55</v>
      </c>
      <c r="G2670" t="s">
        <v>45</v>
      </c>
      <c r="H2670" t="s">
        <v>55</v>
      </c>
      <c r="I2670" t="s">
        <v>34</v>
      </c>
      <c r="J2670" t="s">
        <v>89</v>
      </c>
      <c r="K2670" s="1">
        <v>19279</v>
      </c>
      <c r="L2670" t="s">
        <v>36</v>
      </c>
      <c r="M2670" t="s">
        <v>37</v>
      </c>
      <c r="N2670" t="s">
        <v>84</v>
      </c>
      <c r="O2670" t="s">
        <v>61</v>
      </c>
      <c r="P2670" t="s">
        <v>40</v>
      </c>
      <c r="Q2670">
        <v>5</v>
      </c>
      <c r="R2670" s="1">
        <v>44876</v>
      </c>
      <c r="S2670">
        <v>4</v>
      </c>
      <c r="T2670">
        <v>4</v>
      </c>
      <c r="U2670">
        <v>2</v>
      </c>
      <c r="V2670" s="1">
        <v>44999</v>
      </c>
      <c r="W2670" t="s">
        <v>92</v>
      </c>
      <c r="X2670" t="s">
        <v>42</v>
      </c>
      <c r="Y2670" t="s">
        <v>52</v>
      </c>
      <c r="Z2670">
        <v>4</v>
      </c>
      <c r="AA2670">
        <v>158.97</v>
      </c>
      <c r="AB2670">
        <v>70</v>
      </c>
    </row>
    <row r="2671" spans="1:28" x14ac:dyDescent="0.25">
      <c r="A2671">
        <v>3224</v>
      </c>
      <c r="B2671" s="1">
        <v>45019</v>
      </c>
      <c r="C2671" t="s">
        <v>28</v>
      </c>
      <c r="D2671" t="s">
        <v>85</v>
      </c>
      <c r="E2671" t="s">
        <v>30</v>
      </c>
      <c r="F2671" t="s">
        <v>46</v>
      </c>
      <c r="G2671" t="s">
        <v>45</v>
      </c>
      <c r="H2671" t="s">
        <v>46</v>
      </c>
      <c r="I2671" t="s">
        <v>34</v>
      </c>
      <c r="J2671" t="s">
        <v>104</v>
      </c>
      <c r="K2671" s="1">
        <v>25605</v>
      </c>
      <c r="L2671" t="s">
        <v>36</v>
      </c>
      <c r="M2671" t="s">
        <v>37</v>
      </c>
      <c r="N2671" t="s">
        <v>38</v>
      </c>
      <c r="O2671" t="s">
        <v>61</v>
      </c>
      <c r="P2671" t="s">
        <v>40</v>
      </c>
      <c r="Q2671">
        <v>5</v>
      </c>
      <c r="R2671" s="1">
        <v>45045</v>
      </c>
      <c r="S2671">
        <v>2</v>
      </c>
      <c r="T2671">
        <v>4</v>
      </c>
      <c r="U2671">
        <v>5</v>
      </c>
      <c r="V2671" s="1">
        <v>44818</v>
      </c>
      <c r="W2671" t="s">
        <v>62</v>
      </c>
      <c r="X2671" t="s">
        <v>51</v>
      </c>
      <c r="Y2671" t="s">
        <v>63</v>
      </c>
      <c r="Z2671">
        <v>2</v>
      </c>
      <c r="AA2671">
        <v>107.77</v>
      </c>
      <c r="AB2671">
        <v>53</v>
      </c>
    </row>
    <row r="2672" spans="1:28" x14ac:dyDescent="0.25">
      <c r="A2672">
        <v>3225</v>
      </c>
      <c r="B2672" s="1">
        <v>44354</v>
      </c>
      <c r="C2672" t="s">
        <v>28</v>
      </c>
      <c r="D2672" t="s">
        <v>44</v>
      </c>
      <c r="E2672" t="s">
        <v>30</v>
      </c>
      <c r="F2672" t="s">
        <v>31</v>
      </c>
      <c r="G2672" t="s">
        <v>56</v>
      </c>
      <c r="H2672" t="s">
        <v>46</v>
      </c>
      <c r="I2672" t="s">
        <v>34</v>
      </c>
      <c r="J2672" t="s">
        <v>65</v>
      </c>
      <c r="K2672" s="1">
        <v>28335</v>
      </c>
      <c r="L2672" t="s">
        <v>36</v>
      </c>
      <c r="M2672" t="s">
        <v>37</v>
      </c>
      <c r="N2672" t="s">
        <v>38</v>
      </c>
      <c r="O2672" t="s">
        <v>77</v>
      </c>
      <c r="P2672" t="s">
        <v>40</v>
      </c>
      <c r="Q2672">
        <v>3</v>
      </c>
      <c r="R2672" s="1">
        <v>44834</v>
      </c>
      <c r="S2672">
        <v>3</v>
      </c>
      <c r="T2672">
        <v>1</v>
      </c>
      <c r="U2672">
        <v>1</v>
      </c>
      <c r="V2672" s="1">
        <v>45133</v>
      </c>
      <c r="W2672" t="s">
        <v>92</v>
      </c>
      <c r="X2672" t="s">
        <v>42</v>
      </c>
      <c r="Y2672" t="s">
        <v>63</v>
      </c>
      <c r="Z2672">
        <v>1</v>
      </c>
      <c r="AA2672">
        <v>374.1</v>
      </c>
      <c r="AB2672">
        <v>44</v>
      </c>
    </row>
    <row r="2673" spans="1:28" x14ac:dyDescent="0.25">
      <c r="A2673">
        <v>3226</v>
      </c>
      <c r="B2673" s="1">
        <v>43485</v>
      </c>
      <c r="C2673" t="s">
        <v>28</v>
      </c>
      <c r="D2673" t="s">
        <v>87</v>
      </c>
      <c r="E2673" t="s">
        <v>30</v>
      </c>
      <c r="F2673" t="s">
        <v>31</v>
      </c>
      <c r="G2673" t="s">
        <v>56</v>
      </c>
      <c r="H2673" t="s">
        <v>55</v>
      </c>
      <c r="I2673" t="s">
        <v>34</v>
      </c>
      <c r="J2673" t="s">
        <v>75</v>
      </c>
      <c r="K2673" s="1">
        <v>32508</v>
      </c>
      <c r="L2673" t="s">
        <v>36</v>
      </c>
      <c r="M2673" t="s">
        <v>37</v>
      </c>
      <c r="N2673" t="s">
        <v>72</v>
      </c>
      <c r="O2673" t="s">
        <v>67</v>
      </c>
      <c r="P2673" t="s">
        <v>40</v>
      </c>
      <c r="Q2673">
        <v>4</v>
      </c>
      <c r="R2673" s="1">
        <v>44840</v>
      </c>
      <c r="S2673">
        <v>1</v>
      </c>
      <c r="T2673">
        <v>2</v>
      </c>
      <c r="U2673">
        <v>3</v>
      </c>
      <c r="V2673" s="1">
        <v>44986</v>
      </c>
      <c r="W2673" t="s">
        <v>41</v>
      </c>
      <c r="X2673" t="s">
        <v>51</v>
      </c>
      <c r="Y2673" t="s">
        <v>52</v>
      </c>
      <c r="Z2673">
        <v>2</v>
      </c>
      <c r="AA2673">
        <v>471.42</v>
      </c>
      <c r="AB2673">
        <v>31</v>
      </c>
    </row>
    <row r="2674" spans="1:28" x14ac:dyDescent="0.25">
      <c r="A2674">
        <v>3228</v>
      </c>
      <c r="B2674" s="1">
        <v>43612</v>
      </c>
      <c r="C2674" t="s">
        <v>28</v>
      </c>
      <c r="D2674" t="s">
        <v>94</v>
      </c>
      <c r="E2674" t="s">
        <v>108</v>
      </c>
      <c r="F2674" t="s">
        <v>55</v>
      </c>
      <c r="G2674" t="s">
        <v>32</v>
      </c>
      <c r="H2674" t="s">
        <v>33</v>
      </c>
      <c r="I2674" t="s">
        <v>34</v>
      </c>
      <c r="J2674" t="s">
        <v>70</v>
      </c>
      <c r="K2674" s="1">
        <v>16956</v>
      </c>
      <c r="L2674" t="s">
        <v>36</v>
      </c>
      <c r="M2674" t="s">
        <v>48</v>
      </c>
      <c r="N2674" t="s">
        <v>49</v>
      </c>
      <c r="O2674" t="s">
        <v>61</v>
      </c>
      <c r="P2674" t="s">
        <v>40</v>
      </c>
      <c r="Q2674">
        <v>2</v>
      </c>
      <c r="R2674" s="1">
        <v>44878</v>
      </c>
      <c r="S2674">
        <v>3</v>
      </c>
      <c r="T2674">
        <v>5</v>
      </c>
      <c r="U2674">
        <v>3</v>
      </c>
      <c r="V2674" s="1">
        <v>44782</v>
      </c>
      <c r="W2674" t="s">
        <v>50</v>
      </c>
      <c r="X2674" t="s">
        <v>51</v>
      </c>
      <c r="Y2674" t="s">
        <v>73</v>
      </c>
      <c r="Z2674">
        <v>3</v>
      </c>
      <c r="AA2674">
        <v>272.77</v>
      </c>
      <c r="AB2674">
        <v>73</v>
      </c>
    </row>
    <row r="2675" spans="1:28" x14ac:dyDescent="0.25">
      <c r="A2675">
        <v>3229</v>
      </c>
      <c r="B2675" s="1">
        <v>44913</v>
      </c>
      <c r="C2675" t="s">
        <v>28</v>
      </c>
      <c r="D2675" t="s">
        <v>74</v>
      </c>
      <c r="E2675" t="s">
        <v>30</v>
      </c>
      <c r="F2675" t="s">
        <v>31</v>
      </c>
      <c r="G2675" t="s">
        <v>32</v>
      </c>
      <c r="H2675" t="s">
        <v>33</v>
      </c>
      <c r="I2675" t="s">
        <v>34</v>
      </c>
      <c r="J2675" t="s">
        <v>79</v>
      </c>
      <c r="K2675" s="1">
        <v>16789</v>
      </c>
      <c r="L2675" t="s">
        <v>36</v>
      </c>
      <c r="M2675" t="s">
        <v>48</v>
      </c>
      <c r="N2675" t="s">
        <v>60</v>
      </c>
      <c r="O2675" t="s">
        <v>39</v>
      </c>
      <c r="P2675" t="s">
        <v>40</v>
      </c>
      <c r="Q2675">
        <v>1</v>
      </c>
      <c r="R2675" s="1">
        <v>44833</v>
      </c>
      <c r="S2675">
        <v>4</v>
      </c>
      <c r="T2675">
        <v>3</v>
      </c>
      <c r="U2675">
        <v>4</v>
      </c>
      <c r="V2675" s="1">
        <v>44925</v>
      </c>
      <c r="W2675" t="s">
        <v>68</v>
      </c>
      <c r="X2675" t="s">
        <v>42</v>
      </c>
      <c r="Y2675" t="s">
        <v>52</v>
      </c>
      <c r="Z2675">
        <v>3</v>
      </c>
      <c r="AA2675">
        <v>757.48</v>
      </c>
      <c r="AB2675">
        <v>77</v>
      </c>
    </row>
    <row r="2676" spans="1:28" x14ac:dyDescent="0.25">
      <c r="A2676">
        <v>3231</v>
      </c>
      <c r="B2676" s="1">
        <v>44340</v>
      </c>
      <c r="C2676" t="s">
        <v>28</v>
      </c>
      <c r="D2676" t="s">
        <v>54</v>
      </c>
      <c r="E2676" t="s">
        <v>30</v>
      </c>
      <c r="F2676" t="s">
        <v>55</v>
      </c>
      <c r="G2676" t="s">
        <v>32</v>
      </c>
      <c r="H2676" t="s">
        <v>46</v>
      </c>
      <c r="I2676" t="s">
        <v>34</v>
      </c>
      <c r="J2676" t="s">
        <v>100</v>
      </c>
      <c r="K2676" s="1">
        <v>35564</v>
      </c>
      <c r="L2676" t="s">
        <v>36</v>
      </c>
      <c r="M2676" t="s">
        <v>37</v>
      </c>
      <c r="N2676" t="s">
        <v>38</v>
      </c>
      <c r="O2676" t="s">
        <v>77</v>
      </c>
      <c r="P2676" t="s">
        <v>78</v>
      </c>
      <c r="Q2676">
        <v>2</v>
      </c>
      <c r="R2676" s="1">
        <v>44906</v>
      </c>
      <c r="S2676">
        <v>5</v>
      </c>
      <c r="T2676">
        <v>3</v>
      </c>
      <c r="U2676">
        <v>3</v>
      </c>
      <c r="V2676" s="1">
        <v>44858</v>
      </c>
      <c r="W2676" t="s">
        <v>50</v>
      </c>
      <c r="X2676" t="s">
        <v>51</v>
      </c>
      <c r="Y2676" t="s">
        <v>43</v>
      </c>
      <c r="Z2676">
        <v>3</v>
      </c>
      <c r="AA2676">
        <v>668.59</v>
      </c>
      <c r="AB2676">
        <v>24</v>
      </c>
    </row>
    <row r="2677" spans="1:28" x14ac:dyDescent="0.25">
      <c r="A2677">
        <v>3234</v>
      </c>
      <c r="B2677" s="1">
        <v>44431</v>
      </c>
      <c r="C2677" t="s">
        <v>28</v>
      </c>
      <c r="D2677" t="s">
        <v>85</v>
      </c>
      <c r="E2677" t="s">
        <v>30</v>
      </c>
      <c r="F2677" t="s">
        <v>46</v>
      </c>
      <c r="G2677" t="s">
        <v>56</v>
      </c>
      <c r="H2677" t="s">
        <v>33</v>
      </c>
      <c r="I2677" t="s">
        <v>34</v>
      </c>
      <c r="J2677" t="s">
        <v>65</v>
      </c>
      <c r="K2677" s="1">
        <v>21665</v>
      </c>
      <c r="L2677" t="s">
        <v>36</v>
      </c>
      <c r="M2677" t="s">
        <v>48</v>
      </c>
      <c r="N2677" t="s">
        <v>72</v>
      </c>
      <c r="O2677" t="s">
        <v>39</v>
      </c>
      <c r="P2677" t="s">
        <v>40</v>
      </c>
      <c r="Q2677">
        <v>3</v>
      </c>
      <c r="R2677" s="1">
        <v>45025</v>
      </c>
      <c r="S2677">
        <v>1</v>
      </c>
      <c r="T2677">
        <v>3</v>
      </c>
      <c r="U2677">
        <v>4</v>
      </c>
      <c r="V2677" s="1">
        <v>44868</v>
      </c>
      <c r="W2677" t="s">
        <v>41</v>
      </c>
      <c r="X2677" t="s">
        <v>42</v>
      </c>
      <c r="Y2677" t="s">
        <v>63</v>
      </c>
      <c r="Z2677">
        <v>3</v>
      </c>
      <c r="AA2677">
        <v>185.58</v>
      </c>
      <c r="AB2677">
        <v>62</v>
      </c>
    </row>
    <row r="2678" spans="1:28" x14ac:dyDescent="0.25">
      <c r="A2678">
        <v>3235</v>
      </c>
      <c r="B2678" s="1">
        <v>44553</v>
      </c>
      <c r="C2678" t="s">
        <v>28</v>
      </c>
      <c r="D2678" t="s">
        <v>44</v>
      </c>
      <c r="E2678" t="s">
        <v>30</v>
      </c>
      <c r="F2678" t="s">
        <v>31</v>
      </c>
      <c r="G2678" t="s">
        <v>32</v>
      </c>
      <c r="H2678" t="s">
        <v>33</v>
      </c>
      <c r="I2678" t="s">
        <v>34</v>
      </c>
      <c r="J2678" t="s">
        <v>79</v>
      </c>
      <c r="K2678" s="1">
        <v>23224</v>
      </c>
      <c r="L2678" t="s">
        <v>36</v>
      </c>
      <c r="M2678" t="s">
        <v>48</v>
      </c>
      <c r="N2678" t="s">
        <v>49</v>
      </c>
      <c r="O2678" t="s">
        <v>67</v>
      </c>
      <c r="P2678" t="s">
        <v>40</v>
      </c>
      <c r="Q2678">
        <v>2</v>
      </c>
      <c r="R2678" s="1">
        <v>44856</v>
      </c>
      <c r="S2678">
        <v>3</v>
      </c>
      <c r="T2678">
        <v>4</v>
      </c>
      <c r="U2678">
        <v>1</v>
      </c>
      <c r="V2678" s="1">
        <v>44965</v>
      </c>
      <c r="W2678" t="s">
        <v>62</v>
      </c>
      <c r="X2678" t="s">
        <v>42</v>
      </c>
      <c r="Y2678" t="s">
        <v>43</v>
      </c>
      <c r="Z2678">
        <v>3</v>
      </c>
      <c r="AA2678">
        <v>667.23</v>
      </c>
      <c r="AB2678">
        <v>58</v>
      </c>
    </row>
    <row r="2679" spans="1:28" x14ac:dyDescent="0.25">
      <c r="A2679">
        <v>3236</v>
      </c>
      <c r="B2679" s="1">
        <v>44585</v>
      </c>
      <c r="C2679" t="s">
        <v>106</v>
      </c>
      <c r="D2679" t="s">
        <v>81</v>
      </c>
      <c r="E2679" t="s">
        <v>30</v>
      </c>
      <c r="F2679" t="s">
        <v>31</v>
      </c>
      <c r="G2679" t="s">
        <v>32</v>
      </c>
      <c r="H2679" t="s">
        <v>55</v>
      </c>
      <c r="I2679" t="s">
        <v>34</v>
      </c>
      <c r="J2679" t="s">
        <v>104</v>
      </c>
      <c r="K2679" s="1">
        <v>29010</v>
      </c>
      <c r="L2679" t="s">
        <v>36</v>
      </c>
      <c r="M2679" t="s">
        <v>37</v>
      </c>
      <c r="N2679" t="s">
        <v>84</v>
      </c>
      <c r="O2679" t="s">
        <v>67</v>
      </c>
      <c r="P2679" t="s">
        <v>40</v>
      </c>
      <c r="Q2679">
        <v>5</v>
      </c>
      <c r="R2679" s="1">
        <v>45044</v>
      </c>
      <c r="S2679">
        <v>2</v>
      </c>
      <c r="T2679">
        <v>4</v>
      </c>
      <c r="U2679">
        <v>1</v>
      </c>
      <c r="V2679" s="1">
        <v>44912</v>
      </c>
      <c r="W2679" t="s">
        <v>92</v>
      </c>
      <c r="X2679" t="s">
        <v>42</v>
      </c>
      <c r="Y2679" t="s">
        <v>63</v>
      </c>
      <c r="Z2679">
        <v>5</v>
      </c>
      <c r="AA2679">
        <v>209.99</v>
      </c>
      <c r="AB2679">
        <v>43</v>
      </c>
    </row>
    <row r="2680" spans="1:28" x14ac:dyDescent="0.25">
      <c r="A2680">
        <v>3237</v>
      </c>
      <c r="B2680" s="1">
        <v>44886</v>
      </c>
      <c r="C2680" t="s">
        <v>106</v>
      </c>
      <c r="D2680" t="s">
        <v>54</v>
      </c>
      <c r="E2680" t="s">
        <v>30</v>
      </c>
      <c r="F2680" t="s">
        <v>31</v>
      </c>
      <c r="G2680" t="s">
        <v>56</v>
      </c>
      <c r="H2680" t="s">
        <v>33</v>
      </c>
      <c r="I2680" t="s">
        <v>34</v>
      </c>
      <c r="J2680" t="s">
        <v>75</v>
      </c>
      <c r="K2680" s="1">
        <v>32119</v>
      </c>
      <c r="L2680" t="s">
        <v>36</v>
      </c>
      <c r="M2680" t="s">
        <v>48</v>
      </c>
      <c r="N2680" t="s">
        <v>38</v>
      </c>
      <c r="O2680" t="s">
        <v>67</v>
      </c>
      <c r="P2680" t="s">
        <v>40</v>
      </c>
      <c r="Q2680">
        <v>4</v>
      </c>
      <c r="R2680" s="1">
        <v>44967</v>
      </c>
      <c r="S2680">
        <v>5</v>
      </c>
      <c r="T2680">
        <v>1</v>
      </c>
      <c r="U2680">
        <v>2</v>
      </c>
      <c r="V2680" s="1">
        <v>45089</v>
      </c>
      <c r="W2680" t="s">
        <v>41</v>
      </c>
      <c r="X2680" t="s">
        <v>42</v>
      </c>
      <c r="Y2680" t="s">
        <v>43</v>
      </c>
      <c r="Z2680">
        <v>5</v>
      </c>
      <c r="AA2680">
        <v>114.81</v>
      </c>
      <c r="AB2680">
        <v>35</v>
      </c>
    </row>
    <row r="2681" spans="1:28" x14ac:dyDescent="0.25">
      <c r="A2681">
        <v>3238</v>
      </c>
      <c r="B2681" s="1">
        <v>43438</v>
      </c>
      <c r="C2681" t="s">
        <v>106</v>
      </c>
      <c r="D2681" t="s">
        <v>94</v>
      </c>
      <c r="E2681" t="s">
        <v>108</v>
      </c>
      <c r="F2681" t="s">
        <v>31</v>
      </c>
      <c r="G2681" t="s">
        <v>45</v>
      </c>
      <c r="H2681" t="s">
        <v>46</v>
      </c>
      <c r="I2681" t="s">
        <v>34</v>
      </c>
      <c r="J2681" t="s">
        <v>101</v>
      </c>
      <c r="K2681" s="1">
        <v>36773</v>
      </c>
      <c r="L2681" t="s">
        <v>36</v>
      </c>
      <c r="M2681" t="s">
        <v>48</v>
      </c>
      <c r="N2681" t="s">
        <v>60</v>
      </c>
      <c r="O2681" t="s">
        <v>77</v>
      </c>
      <c r="P2681" t="s">
        <v>40</v>
      </c>
      <c r="Q2681">
        <v>4</v>
      </c>
      <c r="R2681" s="1">
        <v>45021</v>
      </c>
      <c r="S2681">
        <v>5</v>
      </c>
      <c r="T2681">
        <v>3</v>
      </c>
      <c r="U2681">
        <v>5</v>
      </c>
      <c r="V2681" s="1">
        <v>44965</v>
      </c>
      <c r="W2681" t="s">
        <v>62</v>
      </c>
      <c r="X2681" t="s">
        <v>51</v>
      </c>
      <c r="Y2681" t="s">
        <v>52</v>
      </c>
      <c r="Z2681">
        <v>2</v>
      </c>
      <c r="AA2681">
        <v>964.12</v>
      </c>
      <c r="AB2681">
        <v>18</v>
      </c>
    </row>
    <row r="2682" spans="1:28" x14ac:dyDescent="0.25">
      <c r="A2682">
        <v>3239</v>
      </c>
      <c r="B2682" s="1">
        <v>43618</v>
      </c>
      <c r="C2682" t="s">
        <v>106</v>
      </c>
      <c r="D2682" t="s">
        <v>85</v>
      </c>
      <c r="E2682" t="s">
        <v>30</v>
      </c>
      <c r="F2682" t="s">
        <v>46</v>
      </c>
      <c r="G2682" t="s">
        <v>32</v>
      </c>
      <c r="H2682" t="s">
        <v>33</v>
      </c>
      <c r="I2682" t="s">
        <v>34</v>
      </c>
      <c r="J2682" t="s">
        <v>70</v>
      </c>
      <c r="K2682" s="1">
        <v>33804</v>
      </c>
      <c r="L2682" t="s">
        <v>36</v>
      </c>
      <c r="M2682" t="s">
        <v>48</v>
      </c>
      <c r="N2682" t="s">
        <v>72</v>
      </c>
      <c r="O2682" t="s">
        <v>61</v>
      </c>
      <c r="P2682" t="s">
        <v>40</v>
      </c>
      <c r="Q2682">
        <v>3</v>
      </c>
      <c r="R2682" s="1">
        <v>45090</v>
      </c>
      <c r="S2682">
        <v>5</v>
      </c>
      <c r="T2682">
        <v>2</v>
      </c>
      <c r="U2682">
        <v>5</v>
      </c>
      <c r="V2682" s="1">
        <v>44849</v>
      </c>
      <c r="W2682" t="s">
        <v>41</v>
      </c>
      <c r="X2682" t="s">
        <v>51</v>
      </c>
      <c r="Y2682" t="s">
        <v>73</v>
      </c>
      <c r="Z2682">
        <v>1</v>
      </c>
      <c r="AA2682">
        <v>818.77</v>
      </c>
      <c r="AB2682">
        <v>27</v>
      </c>
    </row>
    <row r="2683" spans="1:28" x14ac:dyDescent="0.25">
      <c r="A2683">
        <v>3240</v>
      </c>
      <c r="B2683" s="1">
        <v>43324</v>
      </c>
      <c r="C2683" t="s">
        <v>106</v>
      </c>
      <c r="D2683" t="s">
        <v>64</v>
      </c>
      <c r="E2683" t="s">
        <v>108</v>
      </c>
      <c r="F2683" t="s">
        <v>55</v>
      </c>
      <c r="G2683" t="s">
        <v>32</v>
      </c>
      <c r="H2683" t="s">
        <v>33</v>
      </c>
      <c r="I2683" t="s">
        <v>34</v>
      </c>
      <c r="J2683" t="s">
        <v>100</v>
      </c>
      <c r="K2683" s="1">
        <v>29285</v>
      </c>
      <c r="L2683" t="s">
        <v>36</v>
      </c>
      <c r="M2683" t="s">
        <v>37</v>
      </c>
      <c r="N2683" t="s">
        <v>84</v>
      </c>
      <c r="O2683" t="s">
        <v>67</v>
      </c>
      <c r="P2683" t="s">
        <v>40</v>
      </c>
      <c r="Q2683">
        <v>2</v>
      </c>
      <c r="R2683" s="1">
        <v>44795</v>
      </c>
      <c r="S2683">
        <v>2</v>
      </c>
      <c r="T2683">
        <v>5</v>
      </c>
      <c r="U2683">
        <v>4</v>
      </c>
      <c r="V2683" s="1">
        <v>44849</v>
      </c>
      <c r="W2683" t="s">
        <v>62</v>
      </c>
      <c r="X2683" t="s">
        <v>51</v>
      </c>
      <c r="Y2683" t="s">
        <v>73</v>
      </c>
      <c r="Z2683">
        <v>3</v>
      </c>
      <c r="AA2683">
        <v>801.31</v>
      </c>
      <c r="AB2683">
        <v>38</v>
      </c>
    </row>
    <row r="2684" spans="1:28" x14ac:dyDescent="0.25">
      <c r="A2684">
        <v>3241</v>
      </c>
      <c r="B2684" s="1">
        <v>44696</v>
      </c>
      <c r="C2684" t="s">
        <v>106</v>
      </c>
      <c r="D2684" t="s">
        <v>74</v>
      </c>
      <c r="E2684" t="s">
        <v>30</v>
      </c>
      <c r="F2684" t="s">
        <v>46</v>
      </c>
      <c r="G2684" t="s">
        <v>56</v>
      </c>
      <c r="H2684" t="s">
        <v>55</v>
      </c>
      <c r="I2684" t="s">
        <v>34</v>
      </c>
      <c r="J2684" t="s">
        <v>58</v>
      </c>
      <c r="K2684" s="1">
        <v>17512</v>
      </c>
      <c r="L2684" t="s">
        <v>36</v>
      </c>
      <c r="M2684" t="s">
        <v>37</v>
      </c>
      <c r="N2684" t="s">
        <v>38</v>
      </c>
      <c r="O2684" t="s">
        <v>77</v>
      </c>
      <c r="P2684" t="s">
        <v>40</v>
      </c>
      <c r="Q2684">
        <v>1</v>
      </c>
      <c r="R2684" s="1">
        <v>45080</v>
      </c>
      <c r="S2684">
        <v>1</v>
      </c>
      <c r="T2684">
        <v>5</v>
      </c>
      <c r="U2684">
        <v>3</v>
      </c>
      <c r="V2684" s="1">
        <v>44848</v>
      </c>
      <c r="W2684" t="s">
        <v>92</v>
      </c>
      <c r="X2684" t="s">
        <v>42</v>
      </c>
      <c r="Y2684" t="s">
        <v>63</v>
      </c>
      <c r="Z2684">
        <v>5</v>
      </c>
      <c r="AA2684">
        <v>674.84</v>
      </c>
      <c r="AB2684">
        <v>75</v>
      </c>
    </row>
    <row r="2685" spans="1:28" x14ac:dyDescent="0.25">
      <c r="A2685">
        <v>3242</v>
      </c>
      <c r="B2685" s="1">
        <v>44523</v>
      </c>
      <c r="C2685" t="s">
        <v>28</v>
      </c>
      <c r="D2685" t="s">
        <v>81</v>
      </c>
      <c r="E2685" t="s">
        <v>108</v>
      </c>
      <c r="F2685" t="s">
        <v>31</v>
      </c>
      <c r="G2685" t="s">
        <v>32</v>
      </c>
      <c r="H2685" t="s">
        <v>55</v>
      </c>
      <c r="I2685" t="s">
        <v>34</v>
      </c>
      <c r="J2685" t="s">
        <v>47</v>
      </c>
      <c r="K2685" s="1">
        <v>20192</v>
      </c>
      <c r="L2685" t="s">
        <v>36</v>
      </c>
      <c r="M2685" t="s">
        <v>48</v>
      </c>
      <c r="N2685" t="s">
        <v>49</v>
      </c>
      <c r="O2685" t="s">
        <v>61</v>
      </c>
      <c r="P2685" t="s">
        <v>40</v>
      </c>
      <c r="Q2685">
        <v>3</v>
      </c>
      <c r="R2685" s="1">
        <v>45086</v>
      </c>
      <c r="S2685">
        <v>3</v>
      </c>
      <c r="T2685">
        <v>3</v>
      </c>
      <c r="U2685">
        <v>1</v>
      </c>
      <c r="V2685" s="1">
        <v>44859</v>
      </c>
      <c r="W2685" t="s">
        <v>92</v>
      </c>
      <c r="X2685" t="s">
        <v>42</v>
      </c>
      <c r="Y2685" t="s">
        <v>52</v>
      </c>
      <c r="Z2685">
        <v>2</v>
      </c>
      <c r="AA2685">
        <v>364.55</v>
      </c>
      <c r="AB2685">
        <v>66</v>
      </c>
    </row>
    <row r="2686" spans="1:28" x14ac:dyDescent="0.25">
      <c r="A2686">
        <v>3243</v>
      </c>
      <c r="B2686" s="1">
        <v>44178</v>
      </c>
      <c r="C2686" t="s">
        <v>28</v>
      </c>
      <c r="D2686" t="s">
        <v>54</v>
      </c>
      <c r="E2686" t="s">
        <v>30</v>
      </c>
      <c r="F2686" t="s">
        <v>55</v>
      </c>
      <c r="G2686" t="s">
        <v>32</v>
      </c>
      <c r="H2686" t="s">
        <v>55</v>
      </c>
      <c r="I2686" t="s">
        <v>34</v>
      </c>
      <c r="J2686" t="s">
        <v>89</v>
      </c>
      <c r="K2686" s="1">
        <v>20128</v>
      </c>
      <c r="L2686" t="s">
        <v>36</v>
      </c>
      <c r="M2686" t="s">
        <v>48</v>
      </c>
      <c r="N2686" t="s">
        <v>49</v>
      </c>
      <c r="O2686" t="s">
        <v>67</v>
      </c>
      <c r="P2686" t="s">
        <v>40</v>
      </c>
      <c r="Q2686">
        <v>2</v>
      </c>
      <c r="R2686" s="1">
        <v>44890</v>
      </c>
      <c r="S2686">
        <v>2</v>
      </c>
      <c r="T2686">
        <v>3</v>
      </c>
      <c r="U2686">
        <v>1</v>
      </c>
      <c r="V2686" s="1">
        <v>44824</v>
      </c>
      <c r="W2686" t="s">
        <v>68</v>
      </c>
      <c r="X2686" t="s">
        <v>42</v>
      </c>
      <c r="Y2686" t="s">
        <v>63</v>
      </c>
      <c r="Z2686">
        <v>1</v>
      </c>
      <c r="AA2686">
        <v>174.03</v>
      </c>
      <c r="AB2686">
        <v>65</v>
      </c>
    </row>
    <row r="2687" spans="1:28" x14ac:dyDescent="0.25">
      <c r="A2687">
        <v>3244</v>
      </c>
      <c r="B2687" s="1">
        <v>44405</v>
      </c>
      <c r="C2687" t="s">
        <v>28</v>
      </c>
      <c r="D2687" t="s">
        <v>69</v>
      </c>
      <c r="E2687" t="s">
        <v>30</v>
      </c>
      <c r="F2687" t="s">
        <v>46</v>
      </c>
      <c r="G2687" t="s">
        <v>32</v>
      </c>
      <c r="H2687" t="s">
        <v>33</v>
      </c>
      <c r="I2687" t="s">
        <v>34</v>
      </c>
      <c r="J2687" t="s">
        <v>100</v>
      </c>
      <c r="K2687" s="1">
        <v>17884</v>
      </c>
      <c r="L2687" t="s">
        <v>36</v>
      </c>
      <c r="M2687" t="s">
        <v>37</v>
      </c>
      <c r="N2687" t="s">
        <v>72</v>
      </c>
      <c r="O2687" t="s">
        <v>77</v>
      </c>
      <c r="P2687" t="s">
        <v>40</v>
      </c>
      <c r="Q2687">
        <v>2</v>
      </c>
      <c r="R2687" s="1">
        <v>45010</v>
      </c>
      <c r="S2687">
        <v>2</v>
      </c>
      <c r="T2687">
        <v>1</v>
      </c>
      <c r="U2687">
        <v>1</v>
      </c>
      <c r="V2687" s="1">
        <v>44896</v>
      </c>
      <c r="W2687" t="s">
        <v>92</v>
      </c>
      <c r="X2687" t="s">
        <v>42</v>
      </c>
      <c r="Y2687" t="s">
        <v>43</v>
      </c>
      <c r="Z2687">
        <v>4</v>
      </c>
      <c r="AA2687">
        <v>816.37</v>
      </c>
      <c r="AB2687">
        <v>73</v>
      </c>
    </row>
    <row r="2688" spans="1:28" x14ac:dyDescent="0.25">
      <c r="A2688">
        <v>3245</v>
      </c>
      <c r="B2688" s="1">
        <v>43623</v>
      </c>
      <c r="C2688" t="s">
        <v>28</v>
      </c>
      <c r="D2688" t="s">
        <v>29</v>
      </c>
      <c r="E2688" t="s">
        <v>108</v>
      </c>
      <c r="F2688" t="s">
        <v>55</v>
      </c>
      <c r="G2688" t="s">
        <v>45</v>
      </c>
      <c r="H2688" t="s">
        <v>55</v>
      </c>
      <c r="I2688" t="s">
        <v>34</v>
      </c>
      <c r="J2688" t="s">
        <v>70</v>
      </c>
      <c r="K2688" s="1">
        <v>17633</v>
      </c>
      <c r="L2688" t="s">
        <v>36</v>
      </c>
      <c r="M2688" t="s">
        <v>37</v>
      </c>
      <c r="N2688" t="s">
        <v>72</v>
      </c>
      <c r="O2688" t="s">
        <v>67</v>
      </c>
      <c r="P2688" t="s">
        <v>40</v>
      </c>
      <c r="Q2688">
        <v>1</v>
      </c>
      <c r="R2688" s="1">
        <v>44883</v>
      </c>
      <c r="S2688">
        <v>3</v>
      </c>
      <c r="T2688">
        <v>5</v>
      </c>
      <c r="U2688">
        <v>2</v>
      </c>
      <c r="V2688" s="1">
        <v>45045</v>
      </c>
      <c r="W2688" t="s">
        <v>62</v>
      </c>
      <c r="X2688" t="s">
        <v>51</v>
      </c>
      <c r="Y2688" t="s">
        <v>52</v>
      </c>
      <c r="Z2688">
        <v>1</v>
      </c>
      <c r="AA2688">
        <v>163.79</v>
      </c>
      <c r="AB2688">
        <v>71</v>
      </c>
    </row>
    <row r="2689" spans="1:28" x14ac:dyDescent="0.25">
      <c r="A2689">
        <v>3246</v>
      </c>
      <c r="B2689" s="1">
        <v>43628</v>
      </c>
      <c r="C2689" t="s">
        <v>28</v>
      </c>
      <c r="D2689" t="s">
        <v>85</v>
      </c>
      <c r="E2689" t="s">
        <v>108</v>
      </c>
      <c r="F2689" t="s">
        <v>46</v>
      </c>
      <c r="G2689" t="s">
        <v>32</v>
      </c>
      <c r="H2689" t="s">
        <v>46</v>
      </c>
      <c r="I2689" t="s">
        <v>34</v>
      </c>
      <c r="J2689" t="s">
        <v>135</v>
      </c>
      <c r="K2689" s="1">
        <v>32248</v>
      </c>
      <c r="L2689" t="s">
        <v>36</v>
      </c>
      <c r="M2689" t="s">
        <v>37</v>
      </c>
      <c r="N2689" t="s">
        <v>38</v>
      </c>
      <c r="O2689" t="s">
        <v>67</v>
      </c>
      <c r="P2689" t="s">
        <v>40</v>
      </c>
      <c r="Q2689">
        <v>4</v>
      </c>
      <c r="R2689" s="1">
        <v>45049</v>
      </c>
      <c r="S2689">
        <v>1</v>
      </c>
      <c r="T2689">
        <v>1</v>
      </c>
      <c r="U2689">
        <v>4</v>
      </c>
      <c r="V2689" s="1">
        <v>44957</v>
      </c>
      <c r="W2689" t="s">
        <v>68</v>
      </c>
      <c r="X2689" t="s">
        <v>42</v>
      </c>
      <c r="Y2689" t="s">
        <v>43</v>
      </c>
      <c r="Z2689">
        <v>1</v>
      </c>
      <c r="AA2689">
        <v>325.19</v>
      </c>
      <c r="AB2689">
        <v>31</v>
      </c>
    </row>
    <row r="2690" spans="1:28" x14ac:dyDescent="0.25">
      <c r="A2690">
        <v>3247</v>
      </c>
      <c r="B2690" s="1">
        <v>45036</v>
      </c>
      <c r="C2690" t="s">
        <v>28</v>
      </c>
      <c r="D2690" t="s">
        <v>44</v>
      </c>
      <c r="E2690" t="s">
        <v>30</v>
      </c>
      <c r="F2690" t="s">
        <v>55</v>
      </c>
      <c r="G2690" t="s">
        <v>32</v>
      </c>
      <c r="H2690" t="s">
        <v>46</v>
      </c>
      <c r="I2690" t="s">
        <v>34</v>
      </c>
      <c r="J2690" t="s">
        <v>65</v>
      </c>
      <c r="K2690" s="1">
        <v>15905</v>
      </c>
      <c r="L2690" t="s">
        <v>36</v>
      </c>
      <c r="M2690" t="s">
        <v>37</v>
      </c>
      <c r="N2690" t="s">
        <v>72</v>
      </c>
      <c r="O2690" t="s">
        <v>61</v>
      </c>
      <c r="P2690" t="s">
        <v>40</v>
      </c>
      <c r="Q2690">
        <v>3</v>
      </c>
      <c r="R2690" s="1">
        <v>45103</v>
      </c>
      <c r="S2690">
        <v>2</v>
      </c>
      <c r="T2690">
        <v>5</v>
      </c>
      <c r="U2690">
        <v>4</v>
      </c>
      <c r="V2690" s="1">
        <v>44983</v>
      </c>
      <c r="W2690" t="s">
        <v>92</v>
      </c>
      <c r="X2690" t="s">
        <v>42</v>
      </c>
      <c r="Y2690" t="s">
        <v>63</v>
      </c>
      <c r="Z2690">
        <v>1</v>
      </c>
      <c r="AA2690">
        <v>834.12</v>
      </c>
      <c r="AB2690">
        <v>80</v>
      </c>
    </row>
    <row r="2691" spans="1:28" x14ac:dyDescent="0.25">
      <c r="A2691">
        <v>3248</v>
      </c>
      <c r="B2691" s="1">
        <v>43319</v>
      </c>
      <c r="C2691" t="s">
        <v>28</v>
      </c>
      <c r="D2691" t="s">
        <v>87</v>
      </c>
      <c r="E2691" t="s">
        <v>30</v>
      </c>
      <c r="F2691" t="s">
        <v>31</v>
      </c>
      <c r="G2691" t="s">
        <v>56</v>
      </c>
      <c r="H2691" t="s">
        <v>46</v>
      </c>
      <c r="I2691" t="s">
        <v>34</v>
      </c>
      <c r="J2691" t="s">
        <v>65</v>
      </c>
      <c r="K2691" s="1">
        <v>24549</v>
      </c>
      <c r="L2691" t="s">
        <v>36</v>
      </c>
      <c r="M2691" t="s">
        <v>37</v>
      </c>
      <c r="N2691" t="s">
        <v>49</v>
      </c>
      <c r="O2691" t="s">
        <v>61</v>
      </c>
      <c r="P2691" t="s">
        <v>40</v>
      </c>
      <c r="Q2691">
        <v>5</v>
      </c>
      <c r="R2691" s="1">
        <v>44869</v>
      </c>
      <c r="S2691">
        <v>4</v>
      </c>
      <c r="T2691">
        <v>3</v>
      </c>
      <c r="U2691">
        <v>3</v>
      </c>
      <c r="V2691" s="1">
        <v>44954</v>
      </c>
      <c r="W2691" t="s">
        <v>50</v>
      </c>
      <c r="X2691" t="s">
        <v>51</v>
      </c>
      <c r="Y2691" t="s">
        <v>63</v>
      </c>
      <c r="Z2691">
        <v>2</v>
      </c>
      <c r="AA2691">
        <v>222.11</v>
      </c>
      <c r="AB2691">
        <v>51</v>
      </c>
    </row>
    <row r="2692" spans="1:28" x14ac:dyDescent="0.25">
      <c r="A2692">
        <v>3249</v>
      </c>
      <c r="B2692" s="1">
        <v>43440</v>
      </c>
      <c r="C2692" t="s">
        <v>28</v>
      </c>
      <c r="D2692" t="s">
        <v>64</v>
      </c>
      <c r="E2692" t="s">
        <v>30</v>
      </c>
      <c r="F2692" t="s">
        <v>31</v>
      </c>
      <c r="G2692" t="s">
        <v>32</v>
      </c>
      <c r="H2692" t="s">
        <v>46</v>
      </c>
      <c r="I2692" t="s">
        <v>34</v>
      </c>
      <c r="J2692" t="s">
        <v>111</v>
      </c>
      <c r="K2692" s="1">
        <v>17550</v>
      </c>
      <c r="L2692" t="s">
        <v>36</v>
      </c>
      <c r="M2692" t="s">
        <v>48</v>
      </c>
      <c r="N2692" t="s">
        <v>72</v>
      </c>
      <c r="O2692" t="s">
        <v>61</v>
      </c>
      <c r="P2692" t="s">
        <v>40</v>
      </c>
      <c r="Q2692">
        <v>3</v>
      </c>
      <c r="R2692" s="1">
        <v>44960</v>
      </c>
      <c r="S2692">
        <v>3</v>
      </c>
      <c r="T2692">
        <v>2</v>
      </c>
      <c r="U2692">
        <v>5</v>
      </c>
      <c r="V2692" s="1">
        <v>44993</v>
      </c>
      <c r="W2692" t="s">
        <v>92</v>
      </c>
      <c r="X2692" t="s">
        <v>42</v>
      </c>
      <c r="Y2692" t="s">
        <v>43</v>
      </c>
      <c r="Z2692">
        <v>4</v>
      </c>
      <c r="AA2692">
        <v>875.83</v>
      </c>
      <c r="AB2692">
        <v>70</v>
      </c>
    </row>
    <row r="2693" spans="1:28" x14ac:dyDescent="0.25">
      <c r="A2693">
        <v>3250</v>
      </c>
      <c r="B2693" s="1">
        <v>44280</v>
      </c>
      <c r="C2693" t="s">
        <v>28</v>
      </c>
      <c r="D2693" t="s">
        <v>94</v>
      </c>
      <c r="E2693" t="s">
        <v>30</v>
      </c>
      <c r="F2693" t="s">
        <v>55</v>
      </c>
      <c r="G2693" t="s">
        <v>56</v>
      </c>
      <c r="H2693" t="s">
        <v>55</v>
      </c>
      <c r="I2693" t="s">
        <v>34</v>
      </c>
      <c r="J2693" t="s">
        <v>96</v>
      </c>
      <c r="K2693" s="1">
        <v>35592</v>
      </c>
      <c r="L2693" t="s">
        <v>36</v>
      </c>
      <c r="M2693" t="s">
        <v>48</v>
      </c>
      <c r="N2693" t="s">
        <v>84</v>
      </c>
      <c r="O2693" t="s">
        <v>67</v>
      </c>
      <c r="P2693" t="s">
        <v>40</v>
      </c>
      <c r="Q2693">
        <v>2</v>
      </c>
      <c r="R2693" s="1">
        <v>44880</v>
      </c>
      <c r="S2693">
        <v>1</v>
      </c>
      <c r="T2693">
        <v>1</v>
      </c>
      <c r="U2693">
        <v>3</v>
      </c>
      <c r="V2693" s="1">
        <v>44963</v>
      </c>
      <c r="W2693" t="s">
        <v>92</v>
      </c>
      <c r="X2693" t="s">
        <v>51</v>
      </c>
      <c r="Y2693" t="s">
        <v>63</v>
      </c>
      <c r="Z2693">
        <v>1</v>
      </c>
      <c r="AA2693">
        <v>232.39</v>
      </c>
      <c r="AB2693">
        <v>24</v>
      </c>
    </row>
    <row r="2694" spans="1:28" x14ac:dyDescent="0.25">
      <c r="A2694">
        <v>3251</v>
      </c>
      <c r="B2694" s="1">
        <v>43511</v>
      </c>
      <c r="C2694" t="s">
        <v>28</v>
      </c>
      <c r="D2694" t="s">
        <v>74</v>
      </c>
      <c r="E2694" t="s">
        <v>108</v>
      </c>
      <c r="F2694" t="s">
        <v>31</v>
      </c>
      <c r="G2694" t="s">
        <v>45</v>
      </c>
      <c r="H2694" t="s">
        <v>46</v>
      </c>
      <c r="I2694" t="s">
        <v>34</v>
      </c>
      <c r="J2694" t="s">
        <v>70</v>
      </c>
      <c r="K2694" s="1">
        <v>20557</v>
      </c>
      <c r="L2694" t="s">
        <v>36</v>
      </c>
      <c r="M2694" t="s">
        <v>48</v>
      </c>
      <c r="N2694" t="s">
        <v>38</v>
      </c>
      <c r="O2694" t="s">
        <v>77</v>
      </c>
      <c r="P2694" t="s">
        <v>40</v>
      </c>
      <c r="Q2694">
        <v>5</v>
      </c>
      <c r="R2694" s="1">
        <v>45025</v>
      </c>
      <c r="S2694">
        <v>5</v>
      </c>
      <c r="T2694">
        <v>1</v>
      </c>
      <c r="U2694">
        <v>2</v>
      </c>
      <c r="V2694" s="1">
        <v>44890</v>
      </c>
      <c r="W2694" t="s">
        <v>41</v>
      </c>
      <c r="X2694" t="s">
        <v>42</v>
      </c>
      <c r="Y2694" t="s">
        <v>63</v>
      </c>
      <c r="Z2694">
        <v>4</v>
      </c>
      <c r="AA2694">
        <v>719.24</v>
      </c>
      <c r="AB2694">
        <v>63</v>
      </c>
    </row>
    <row r="2695" spans="1:28" x14ac:dyDescent="0.25">
      <c r="A2695">
        <v>3252</v>
      </c>
      <c r="B2695" s="1">
        <v>44999</v>
      </c>
      <c r="C2695" t="s">
        <v>28</v>
      </c>
      <c r="D2695" t="s">
        <v>81</v>
      </c>
      <c r="E2695" t="s">
        <v>30</v>
      </c>
      <c r="F2695" t="s">
        <v>55</v>
      </c>
      <c r="G2695" t="s">
        <v>45</v>
      </c>
      <c r="H2695" t="s">
        <v>46</v>
      </c>
      <c r="I2695" t="s">
        <v>34</v>
      </c>
      <c r="J2695" t="s">
        <v>100</v>
      </c>
      <c r="K2695" s="1">
        <v>34275</v>
      </c>
      <c r="L2695" t="s">
        <v>36</v>
      </c>
      <c r="M2695" t="s">
        <v>37</v>
      </c>
      <c r="N2695" t="s">
        <v>72</v>
      </c>
      <c r="O2695" t="s">
        <v>77</v>
      </c>
      <c r="P2695" t="s">
        <v>107</v>
      </c>
      <c r="Q2695">
        <v>4</v>
      </c>
      <c r="R2695" s="1">
        <v>45143</v>
      </c>
      <c r="S2695">
        <v>1</v>
      </c>
      <c r="T2695">
        <v>3</v>
      </c>
      <c r="U2695">
        <v>1</v>
      </c>
      <c r="V2695" s="1">
        <v>44873</v>
      </c>
      <c r="W2695" t="s">
        <v>92</v>
      </c>
      <c r="X2695" t="s">
        <v>42</v>
      </c>
      <c r="Y2695" t="s">
        <v>52</v>
      </c>
      <c r="Z2695">
        <v>5</v>
      </c>
      <c r="AA2695">
        <v>102.7</v>
      </c>
      <c r="AB2695">
        <v>30</v>
      </c>
    </row>
    <row r="2696" spans="1:28" x14ac:dyDescent="0.25">
      <c r="A2696">
        <v>3255</v>
      </c>
      <c r="B2696" s="1">
        <v>45007</v>
      </c>
      <c r="C2696" t="s">
        <v>28</v>
      </c>
      <c r="D2696" t="s">
        <v>29</v>
      </c>
      <c r="E2696" t="s">
        <v>30</v>
      </c>
      <c r="F2696" t="s">
        <v>31</v>
      </c>
      <c r="G2696" t="s">
        <v>32</v>
      </c>
      <c r="H2696" t="s">
        <v>46</v>
      </c>
      <c r="I2696" t="s">
        <v>34</v>
      </c>
      <c r="J2696" t="s">
        <v>105</v>
      </c>
      <c r="K2696" s="1">
        <v>22407</v>
      </c>
      <c r="L2696" t="s">
        <v>36</v>
      </c>
      <c r="M2696" t="s">
        <v>48</v>
      </c>
      <c r="N2696" t="s">
        <v>60</v>
      </c>
      <c r="O2696" t="s">
        <v>39</v>
      </c>
      <c r="P2696" t="s">
        <v>40</v>
      </c>
      <c r="Q2696">
        <v>3</v>
      </c>
      <c r="R2696" s="1">
        <v>44974</v>
      </c>
      <c r="S2696">
        <v>1</v>
      </c>
      <c r="T2696">
        <v>4</v>
      </c>
      <c r="U2696">
        <v>1</v>
      </c>
      <c r="V2696" s="1">
        <v>44780</v>
      </c>
      <c r="W2696" t="s">
        <v>41</v>
      </c>
      <c r="X2696" t="s">
        <v>51</v>
      </c>
      <c r="Y2696" t="s">
        <v>52</v>
      </c>
      <c r="Z2696">
        <v>3</v>
      </c>
      <c r="AA2696">
        <v>975.75</v>
      </c>
      <c r="AB2696">
        <v>62</v>
      </c>
    </row>
    <row r="2697" spans="1:28" x14ac:dyDescent="0.25">
      <c r="A2697">
        <v>3256</v>
      </c>
      <c r="B2697" s="1">
        <v>43489</v>
      </c>
      <c r="C2697" t="s">
        <v>28</v>
      </c>
      <c r="D2697" t="s">
        <v>85</v>
      </c>
      <c r="E2697" t="s">
        <v>30</v>
      </c>
      <c r="F2697" t="s">
        <v>46</v>
      </c>
      <c r="G2697" t="s">
        <v>56</v>
      </c>
      <c r="H2697" t="s">
        <v>46</v>
      </c>
      <c r="I2697" t="s">
        <v>34</v>
      </c>
      <c r="J2697" t="s">
        <v>65</v>
      </c>
      <c r="K2697" s="1">
        <v>20043</v>
      </c>
      <c r="L2697" t="s">
        <v>36</v>
      </c>
      <c r="M2697" t="s">
        <v>48</v>
      </c>
      <c r="N2697" t="s">
        <v>72</v>
      </c>
      <c r="O2697" t="s">
        <v>77</v>
      </c>
      <c r="P2697" t="s">
        <v>40</v>
      </c>
      <c r="Q2697">
        <v>5</v>
      </c>
      <c r="R2697" s="1">
        <v>45111</v>
      </c>
      <c r="S2697">
        <v>4</v>
      </c>
      <c r="T2697">
        <v>1</v>
      </c>
      <c r="U2697">
        <v>4</v>
      </c>
      <c r="V2697" s="1">
        <v>45017</v>
      </c>
      <c r="W2697" t="s">
        <v>50</v>
      </c>
      <c r="X2697" t="s">
        <v>51</v>
      </c>
      <c r="Y2697" t="s">
        <v>43</v>
      </c>
      <c r="Z2697">
        <v>4</v>
      </c>
      <c r="AA2697">
        <v>202.81</v>
      </c>
      <c r="AB2697">
        <v>65</v>
      </c>
    </row>
    <row r="2698" spans="1:28" x14ac:dyDescent="0.25">
      <c r="A2698">
        <v>3257</v>
      </c>
      <c r="B2698" s="1">
        <v>44154</v>
      </c>
      <c r="C2698" t="s">
        <v>106</v>
      </c>
      <c r="D2698" t="s">
        <v>54</v>
      </c>
      <c r="E2698" t="s">
        <v>30</v>
      </c>
      <c r="F2698" t="s">
        <v>55</v>
      </c>
      <c r="G2698" t="s">
        <v>45</v>
      </c>
      <c r="H2698" t="s">
        <v>55</v>
      </c>
      <c r="I2698" t="s">
        <v>34</v>
      </c>
      <c r="J2698" t="s">
        <v>101</v>
      </c>
      <c r="K2698" s="1">
        <v>31512</v>
      </c>
      <c r="L2698" t="s">
        <v>36</v>
      </c>
      <c r="M2698" t="s">
        <v>37</v>
      </c>
      <c r="N2698" t="s">
        <v>60</v>
      </c>
      <c r="O2698" t="s">
        <v>61</v>
      </c>
      <c r="P2698" t="s">
        <v>40</v>
      </c>
      <c r="Q2698">
        <v>3</v>
      </c>
      <c r="R2698" s="1">
        <v>44843</v>
      </c>
      <c r="S2698">
        <v>1</v>
      </c>
      <c r="T2698">
        <v>3</v>
      </c>
      <c r="U2698">
        <v>5</v>
      </c>
      <c r="V2698" s="1">
        <v>45101</v>
      </c>
      <c r="W2698" t="s">
        <v>62</v>
      </c>
      <c r="X2698" t="s">
        <v>51</v>
      </c>
      <c r="Y2698" t="s">
        <v>63</v>
      </c>
      <c r="Z2698">
        <v>3</v>
      </c>
      <c r="AA2698">
        <v>309.86</v>
      </c>
      <c r="AB2698">
        <v>34</v>
      </c>
    </row>
    <row r="2699" spans="1:28" x14ac:dyDescent="0.25">
      <c r="A2699">
        <v>3258</v>
      </c>
      <c r="B2699" s="1">
        <v>44972</v>
      </c>
      <c r="C2699" t="s">
        <v>106</v>
      </c>
      <c r="D2699" t="s">
        <v>69</v>
      </c>
      <c r="E2699" t="s">
        <v>30</v>
      </c>
      <c r="F2699" t="s">
        <v>46</v>
      </c>
      <c r="G2699" t="s">
        <v>56</v>
      </c>
      <c r="H2699" t="s">
        <v>33</v>
      </c>
      <c r="I2699" t="s">
        <v>34</v>
      </c>
      <c r="J2699" t="s">
        <v>47</v>
      </c>
      <c r="K2699" s="1">
        <v>26076</v>
      </c>
      <c r="L2699" t="s">
        <v>36</v>
      </c>
      <c r="M2699" t="s">
        <v>48</v>
      </c>
      <c r="N2699" t="s">
        <v>38</v>
      </c>
      <c r="O2699" t="s">
        <v>61</v>
      </c>
      <c r="P2699" t="s">
        <v>40</v>
      </c>
      <c r="Q2699">
        <v>2</v>
      </c>
      <c r="R2699" s="1">
        <v>44850</v>
      </c>
      <c r="S2699">
        <v>4</v>
      </c>
      <c r="T2699">
        <v>4</v>
      </c>
      <c r="U2699">
        <v>3</v>
      </c>
      <c r="V2699" s="1">
        <v>45123</v>
      </c>
      <c r="W2699" t="s">
        <v>41</v>
      </c>
      <c r="X2699" t="s">
        <v>42</v>
      </c>
      <c r="Y2699" t="s">
        <v>63</v>
      </c>
      <c r="Z2699">
        <v>2</v>
      </c>
      <c r="AA2699">
        <v>909.73</v>
      </c>
      <c r="AB2699">
        <v>52</v>
      </c>
    </row>
    <row r="2700" spans="1:28" x14ac:dyDescent="0.25">
      <c r="A2700">
        <v>3259</v>
      </c>
      <c r="B2700" s="1">
        <v>44690</v>
      </c>
      <c r="C2700" t="s">
        <v>106</v>
      </c>
      <c r="D2700" t="s">
        <v>29</v>
      </c>
      <c r="E2700" t="s">
        <v>108</v>
      </c>
      <c r="F2700" t="s">
        <v>55</v>
      </c>
      <c r="G2700" t="s">
        <v>56</v>
      </c>
      <c r="H2700" t="s">
        <v>55</v>
      </c>
      <c r="I2700" t="s">
        <v>34</v>
      </c>
      <c r="J2700" t="s">
        <v>70</v>
      </c>
      <c r="K2700" s="1">
        <v>17131</v>
      </c>
      <c r="L2700" t="s">
        <v>36</v>
      </c>
      <c r="M2700" t="s">
        <v>48</v>
      </c>
      <c r="N2700" t="s">
        <v>49</v>
      </c>
      <c r="O2700" t="s">
        <v>61</v>
      </c>
      <c r="P2700" t="s">
        <v>40</v>
      </c>
      <c r="Q2700">
        <v>2</v>
      </c>
      <c r="R2700" s="1">
        <v>44872</v>
      </c>
      <c r="S2700">
        <v>5</v>
      </c>
      <c r="T2700">
        <v>2</v>
      </c>
      <c r="U2700">
        <v>1</v>
      </c>
      <c r="V2700" s="1">
        <v>44937</v>
      </c>
      <c r="W2700" t="s">
        <v>62</v>
      </c>
      <c r="X2700" t="s">
        <v>42</v>
      </c>
      <c r="Y2700" t="s">
        <v>43</v>
      </c>
      <c r="Z2700">
        <v>5</v>
      </c>
      <c r="AA2700">
        <v>577.84</v>
      </c>
      <c r="AB2700">
        <v>76</v>
      </c>
    </row>
    <row r="2701" spans="1:28" x14ac:dyDescent="0.25">
      <c r="A2701">
        <v>3260</v>
      </c>
      <c r="B2701" s="1">
        <v>44475</v>
      </c>
      <c r="C2701" t="s">
        <v>106</v>
      </c>
      <c r="D2701" t="s">
        <v>85</v>
      </c>
      <c r="E2701" t="s">
        <v>30</v>
      </c>
      <c r="F2701" t="s">
        <v>31</v>
      </c>
      <c r="G2701" t="s">
        <v>56</v>
      </c>
      <c r="H2701" t="s">
        <v>33</v>
      </c>
      <c r="I2701" t="s">
        <v>34</v>
      </c>
      <c r="J2701" t="s">
        <v>65</v>
      </c>
      <c r="K2701" s="1">
        <v>33772</v>
      </c>
      <c r="L2701" t="s">
        <v>36</v>
      </c>
      <c r="M2701" t="s">
        <v>48</v>
      </c>
      <c r="N2701" t="s">
        <v>49</v>
      </c>
      <c r="O2701" t="s">
        <v>61</v>
      </c>
      <c r="P2701" t="s">
        <v>40</v>
      </c>
      <c r="Q2701">
        <v>3</v>
      </c>
      <c r="R2701" s="1">
        <v>44861</v>
      </c>
      <c r="S2701">
        <v>5</v>
      </c>
      <c r="T2701">
        <v>2</v>
      </c>
      <c r="U2701">
        <v>1</v>
      </c>
      <c r="V2701" s="1">
        <v>44898</v>
      </c>
      <c r="W2701" t="s">
        <v>50</v>
      </c>
      <c r="X2701" t="s">
        <v>51</v>
      </c>
      <c r="Y2701" t="s">
        <v>43</v>
      </c>
      <c r="Z2701">
        <v>2</v>
      </c>
      <c r="AA2701">
        <v>681.18</v>
      </c>
      <c r="AB2701">
        <v>29</v>
      </c>
    </row>
    <row r="2702" spans="1:28" x14ac:dyDescent="0.25">
      <c r="A2702">
        <v>3262</v>
      </c>
      <c r="B2702" s="1">
        <v>44642</v>
      </c>
      <c r="C2702" t="s">
        <v>106</v>
      </c>
      <c r="D2702" t="s">
        <v>87</v>
      </c>
      <c r="E2702" t="s">
        <v>30</v>
      </c>
      <c r="F2702" t="s">
        <v>55</v>
      </c>
      <c r="G2702" t="s">
        <v>45</v>
      </c>
      <c r="H2702" t="s">
        <v>55</v>
      </c>
      <c r="I2702" t="s">
        <v>34</v>
      </c>
      <c r="J2702" t="s">
        <v>102</v>
      </c>
      <c r="K2702" s="1">
        <v>30708</v>
      </c>
      <c r="L2702" t="s">
        <v>36</v>
      </c>
      <c r="M2702" t="s">
        <v>37</v>
      </c>
      <c r="N2702" t="s">
        <v>72</v>
      </c>
      <c r="O2702" t="s">
        <v>77</v>
      </c>
      <c r="P2702" t="s">
        <v>107</v>
      </c>
      <c r="Q2702">
        <v>4</v>
      </c>
      <c r="R2702" s="1">
        <v>44840</v>
      </c>
      <c r="S2702">
        <v>4</v>
      </c>
      <c r="T2702">
        <v>3</v>
      </c>
      <c r="U2702">
        <v>3</v>
      </c>
      <c r="V2702" s="1">
        <v>45056</v>
      </c>
      <c r="W2702" t="s">
        <v>92</v>
      </c>
      <c r="X2702" t="s">
        <v>42</v>
      </c>
      <c r="Y2702" t="s">
        <v>73</v>
      </c>
      <c r="Z2702">
        <v>4</v>
      </c>
      <c r="AA2702">
        <v>959.73</v>
      </c>
      <c r="AB2702">
        <v>38</v>
      </c>
    </row>
    <row r="2703" spans="1:28" x14ac:dyDescent="0.25">
      <c r="A2703">
        <v>3263</v>
      </c>
      <c r="B2703" s="1">
        <v>44671</v>
      </c>
      <c r="C2703" t="s">
        <v>28</v>
      </c>
      <c r="D2703" t="s">
        <v>81</v>
      </c>
      <c r="E2703" t="s">
        <v>108</v>
      </c>
      <c r="F2703" t="s">
        <v>55</v>
      </c>
      <c r="G2703" t="s">
        <v>45</v>
      </c>
      <c r="H2703" t="s">
        <v>46</v>
      </c>
      <c r="I2703" t="s">
        <v>34</v>
      </c>
      <c r="J2703" t="s">
        <v>79</v>
      </c>
      <c r="K2703" s="1">
        <v>32977</v>
      </c>
      <c r="L2703" t="s">
        <v>36</v>
      </c>
      <c r="M2703" t="s">
        <v>48</v>
      </c>
      <c r="N2703" t="s">
        <v>84</v>
      </c>
      <c r="O2703" t="s">
        <v>61</v>
      </c>
      <c r="P2703" t="s">
        <v>107</v>
      </c>
      <c r="Q2703">
        <v>2</v>
      </c>
      <c r="R2703" s="1">
        <v>45095</v>
      </c>
      <c r="S2703">
        <v>1</v>
      </c>
      <c r="T2703">
        <v>3</v>
      </c>
      <c r="U2703">
        <v>2</v>
      </c>
      <c r="V2703" s="1">
        <v>45027</v>
      </c>
      <c r="W2703" t="s">
        <v>62</v>
      </c>
      <c r="X2703" t="s">
        <v>42</v>
      </c>
      <c r="Y2703" t="s">
        <v>73</v>
      </c>
      <c r="Z2703">
        <v>5</v>
      </c>
      <c r="AA2703">
        <v>320.26</v>
      </c>
      <c r="AB2703">
        <v>32</v>
      </c>
    </row>
    <row r="2704" spans="1:28" x14ac:dyDescent="0.25">
      <c r="A2704">
        <v>3264</v>
      </c>
      <c r="B2704" s="1">
        <v>44561</v>
      </c>
      <c r="C2704" t="s">
        <v>28</v>
      </c>
      <c r="D2704" t="s">
        <v>54</v>
      </c>
      <c r="E2704" t="s">
        <v>108</v>
      </c>
      <c r="F2704" t="s">
        <v>46</v>
      </c>
      <c r="G2704" t="s">
        <v>32</v>
      </c>
      <c r="H2704" t="s">
        <v>46</v>
      </c>
      <c r="I2704" t="s">
        <v>34</v>
      </c>
      <c r="J2704" t="s">
        <v>75</v>
      </c>
      <c r="K2704" s="1">
        <v>18423</v>
      </c>
      <c r="L2704" t="s">
        <v>36</v>
      </c>
      <c r="M2704" t="s">
        <v>48</v>
      </c>
      <c r="N2704" t="s">
        <v>84</v>
      </c>
      <c r="O2704" t="s">
        <v>67</v>
      </c>
      <c r="P2704" t="s">
        <v>40</v>
      </c>
      <c r="Q2704">
        <v>5</v>
      </c>
      <c r="R2704" s="1">
        <v>45126</v>
      </c>
      <c r="S2704">
        <v>1</v>
      </c>
      <c r="T2704">
        <v>4</v>
      </c>
      <c r="U2704">
        <v>3</v>
      </c>
      <c r="V2704" s="1">
        <v>44805</v>
      </c>
      <c r="W2704" t="s">
        <v>41</v>
      </c>
      <c r="X2704" t="s">
        <v>42</v>
      </c>
      <c r="Y2704" t="s">
        <v>43</v>
      </c>
      <c r="Z2704">
        <v>4</v>
      </c>
      <c r="AA2704">
        <v>506.18</v>
      </c>
      <c r="AB2704">
        <v>71</v>
      </c>
    </row>
    <row r="2705" spans="1:28" x14ac:dyDescent="0.25">
      <c r="A2705">
        <v>3265</v>
      </c>
      <c r="B2705" s="1">
        <v>43404</v>
      </c>
      <c r="C2705" t="s">
        <v>28</v>
      </c>
      <c r="D2705" t="s">
        <v>69</v>
      </c>
      <c r="E2705" t="s">
        <v>30</v>
      </c>
      <c r="F2705" t="s">
        <v>46</v>
      </c>
      <c r="G2705" t="s">
        <v>32</v>
      </c>
      <c r="H2705" t="s">
        <v>55</v>
      </c>
      <c r="I2705" t="s">
        <v>34</v>
      </c>
      <c r="J2705" t="s">
        <v>47</v>
      </c>
      <c r="K2705" s="1">
        <v>33992</v>
      </c>
      <c r="L2705" t="s">
        <v>36</v>
      </c>
      <c r="M2705" t="s">
        <v>37</v>
      </c>
      <c r="N2705" t="s">
        <v>84</v>
      </c>
      <c r="O2705" t="s">
        <v>61</v>
      </c>
      <c r="P2705" t="s">
        <v>40</v>
      </c>
      <c r="Q2705">
        <v>1</v>
      </c>
      <c r="R2705" s="1">
        <v>44814</v>
      </c>
      <c r="S2705">
        <v>4</v>
      </c>
      <c r="T2705">
        <v>3</v>
      </c>
      <c r="U2705">
        <v>2</v>
      </c>
      <c r="V2705" s="1">
        <v>44902</v>
      </c>
      <c r="W2705" t="s">
        <v>50</v>
      </c>
      <c r="X2705" t="s">
        <v>51</v>
      </c>
      <c r="Y2705" t="s">
        <v>43</v>
      </c>
      <c r="Z2705">
        <v>1</v>
      </c>
      <c r="AA2705">
        <v>721.96</v>
      </c>
      <c r="AB2705">
        <v>25</v>
      </c>
    </row>
    <row r="2706" spans="1:28" x14ac:dyDescent="0.25">
      <c r="A2706">
        <v>3266</v>
      </c>
      <c r="B2706" s="1">
        <v>44036</v>
      </c>
      <c r="C2706" t="s">
        <v>28</v>
      </c>
      <c r="D2706" t="s">
        <v>29</v>
      </c>
      <c r="E2706" t="s">
        <v>30</v>
      </c>
      <c r="F2706" t="s">
        <v>31</v>
      </c>
      <c r="G2706" t="s">
        <v>45</v>
      </c>
      <c r="H2706" t="s">
        <v>55</v>
      </c>
      <c r="I2706" t="s">
        <v>34</v>
      </c>
      <c r="J2706" t="s">
        <v>101</v>
      </c>
      <c r="K2706" s="1">
        <v>35300</v>
      </c>
      <c r="L2706" t="s">
        <v>36</v>
      </c>
      <c r="M2706" t="s">
        <v>37</v>
      </c>
      <c r="N2706" t="s">
        <v>72</v>
      </c>
      <c r="O2706" t="s">
        <v>67</v>
      </c>
      <c r="P2706" t="s">
        <v>40</v>
      </c>
      <c r="Q2706">
        <v>2</v>
      </c>
      <c r="R2706" s="1">
        <v>44943</v>
      </c>
      <c r="S2706">
        <v>1</v>
      </c>
      <c r="T2706">
        <v>2</v>
      </c>
      <c r="U2706">
        <v>3</v>
      </c>
      <c r="V2706" s="1">
        <v>44882</v>
      </c>
      <c r="W2706" t="s">
        <v>62</v>
      </c>
      <c r="X2706" t="s">
        <v>51</v>
      </c>
      <c r="Y2706" t="s">
        <v>52</v>
      </c>
      <c r="Z2706">
        <v>5</v>
      </c>
      <c r="AA2706">
        <v>157.85</v>
      </c>
      <c r="AB2706">
        <v>24</v>
      </c>
    </row>
    <row r="2707" spans="1:28" x14ac:dyDescent="0.25">
      <c r="A2707">
        <v>3267</v>
      </c>
      <c r="B2707" s="1">
        <v>43811</v>
      </c>
      <c r="C2707" t="s">
        <v>28</v>
      </c>
      <c r="D2707" t="s">
        <v>85</v>
      </c>
      <c r="E2707" t="s">
        <v>30</v>
      </c>
      <c r="F2707" t="s">
        <v>31</v>
      </c>
      <c r="G2707" t="s">
        <v>32</v>
      </c>
      <c r="H2707" t="s">
        <v>46</v>
      </c>
      <c r="I2707" t="s">
        <v>34</v>
      </c>
      <c r="J2707" t="s">
        <v>89</v>
      </c>
      <c r="K2707" s="1">
        <v>23322</v>
      </c>
      <c r="L2707" t="s">
        <v>36</v>
      </c>
      <c r="M2707" t="s">
        <v>37</v>
      </c>
      <c r="N2707" t="s">
        <v>60</v>
      </c>
      <c r="O2707" t="s">
        <v>61</v>
      </c>
      <c r="P2707" t="s">
        <v>40</v>
      </c>
      <c r="Q2707">
        <v>5</v>
      </c>
      <c r="R2707" s="1">
        <v>45091</v>
      </c>
      <c r="S2707">
        <v>1</v>
      </c>
      <c r="T2707">
        <v>5</v>
      </c>
      <c r="U2707">
        <v>2</v>
      </c>
      <c r="V2707" s="1">
        <v>44861</v>
      </c>
      <c r="W2707" t="s">
        <v>92</v>
      </c>
      <c r="X2707" t="s">
        <v>51</v>
      </c>
      <c r="Y2707" t="s">
        <v>52</v>
      </c>
      <c r="Z2707">
        <v>1</v>
      </c>
      <c r="AA2707">
        <v>980.78</v>
      </c>
      <c r="AB2707">
        <v>56</v>
      </c>
    </row>
    <row r="2708" spans="1:28" x14ac:dyDescent="0.25">
      <c r="A2708">
        <v>3268</v>
      </c>
      <c r="B2708" s="1">
        <v>45099</v>
      </c>
      <c r="C2708" t="s">
        <v>28</v>
      </c>
      <c r="D2708" t="s">
        <v>44</v>
      </c>
      <c r="E2708" t="s">
        <v>30</v>
      </c>
      <c r="F2708" t="s">
        <v>31</v>
      </c>
      <c r="G2708" t="s">
        <v>45</v>
      </c>
      <c r="H2708" t="s">
        <v>33</v>
      </c>
      <c r="I2708" t="s">
        <v>34</v>
      </c>
      <c r="J2708" t="s">
        <v>70</v>
      </c>
      <c r="K2708" s="1">
        <v>22879</v>
      </c>
      <c r="L2708" t="s">
        <v>36</v>
      </c>
      <c r="M2708" t="s">
        <v>37</v>
      </c>
      <c r="N2708" t="s">
        <v>84</v>
      </c>
      <c r="O2708" t="s">
        <v>61</v>
      </c>
      <c r="P2708" t="s">
        <v>40</v>
      </c>
      <c r="Q2708">
        <v>2</v>
      </c>
      <c r="R2708" s="1">
        <v>45107</v>
      </c>
      <c r="S2708">
        <v>1</v>
      </c>
      <c r="T2708">
        <v>5</v>
      </c>
      <c r="U2708">
        <v>4</v>
      </c>
      <c r="V2708" s="1">
        <v>45101</v>
      </c>
      <c r="W2708" t="s">
        <v>62</v>
      </c>
      <c r="X2708" t="s">
        <v>42</v>
      </c>
      <c r="Y2708" t="s">
        <v>43</v>
      </c>
      <c r="Z2708">
        <v>5</v>
      </c>
      <c r="AA2708">
        <v>988.08</v>
      </c>
      <c r="AB2708">
        <v>61</v>
      </c>
    </row>
    <row r="2709" spans="1:28" x14ac:dyDescent="0.25">
      <c r="A2709">
        <v>3269</v>
      </c>
      <c r="B2709" s="1">
        <v>44367</v>
      </c>
      <c r="C2709" t="s">
        <v>28</v>
      </c>
      <c r="D2709" t="s">
        <v>87</v>
      </c>
      <c r="E2709" t="s">
        <v>30</v>
      </c>
      <c r="F2709" t="s">
        <v>55</v>
      </c>
      <c r="G2709" t="s">
        <v>32</v>
      </c>
      <c r="H2709" t="s">
        <v>33</v>
      </c>
      <c r="I2709" t="s">
        <v>34</v>
      </c>
      <c r="J2709" t="s">
        <v>70</v>
      </c>
      <c r="K2709" s="1">
        <v>36624</v>
      </c>
      <c r="L2709" t="s">
        <v>36</v>
      </c>
      <c r="M2709" t="s">
        <v>48</v>
      </c>
      <c r="N2709" t="s">
        <v>84</v>
      </c>
      <c r="O2709" t="s">
        <v>67</v>
      </c>
      <c r="P2709" t="s">
        <v>40</v>
      </c>
      <c r="Q2709">
        <v>1</v>
      </c>
      <c r="R2709" s="1">
        <v>44895</v>
      </c>
      <c r="S2709">
        <v>1</v>
      </c>
      <c r="T2709">
        <v>5</v>
      </c>
      <c r="U2709">
        <v>2</v>
      </c>
      <c r="V2709" s="1">
        <v>45027</v>
      </c>
      <c r="W2709" t="s">
        <v>50</v>
      </c>
      <c r="X2709" t="s">
        <v>42</v>
      </c>
      <c r="Y2709" t="s">
        <v>73</v>
      </c>
      <c r="Z2709">
        <v>1</v>
      </c>
      <c r="AA2709">
        <v>322.45</v>
      </c>
      <c r="AB2709">
        <v>21</v>
      </c>
    </row>
    <row r="2710" spans="1:28" x14ac:dyDescent="0.25">
      <c r="A2710">
        <v>3270</v>
      </c>
      <c r="B2710" s="1">
        <v>43769</v>
      </c>
      <c r="C2710" t="s">
        <v>28</v>
      </c>
      <c r="D2710" t="s">
        <v>64</v>
      </c>
      <c r="E2710" t="s">
        <v>30</v>
      </c>
      <c r="F2710" t="s">
        <v>55</v>
      </c>
      <c r="G2710" t="s">
        <v>56</v>
      </c>
      <c r="H2710" t="s">
        <v>55</v>
      </c>
      <c r="I2710" t="s">
        <v>34</v>
      </c>
      <c r="J2710" t="s">
        <v>89</v>
      </c>
      <c r="K2710" s="1">
        <v>21284</v>
      </c>
      <c r="L2710" t="s">
        <v>36</v>
      </c>
      <c r="M2710" t="s">
        <v>48</v>
      </c>
      <c r="N2710" t="s">
        <v>84</v>
      </c>
      <c r="O2710" t="s">
        <v>61</v>
      </c>
      <c r="P2710" t="s">
        <v>40</v>
      </c>
      <c r="Q2710">
        <v>2</v>
      </c>
      <c r="R2710" s="1">
        <v>44830</v>
      </c>
      <c r="S2710">
        <v>5</v>
      </c>
      <c r="T2710">
        <v>5</v>
      </c>
      <c r="U2710">
        <v>4</v>
      </c>
      <c r="V2710" s="1">
        <v>44847</v>
      </c>
      <c r="W2710" t="s">
        <v>41</v>
      </c>
      <c r="X2710" t="s">
        <v>51</v>
      </c>
      <c r="Y2710" t="s">
        <v>73</v>
      </c>
      <c r="Z2710">
        <v>1</v>
      </c>
      <c r="AA2710">
        <v>147.59</v>
      </c>
      <c r="AB2710">
        <v>61</v>
      </c>
    </row>
    <row r="2711" spans="1:28" x14ac:dyDescent="0.25">
      <c r="A2711">
        <v>3271</v>
      </c>
      <c r="B2711" s="1">
        <v>43648</v>
      </c>
      <c r="C2711" t="s">
        <v>28</v>
      </c>
      <c r="D2711" t="s">
        <v>94</v>
      </c>
      <c r="E2711" t="s">
        <v>108</v>
      </c>
      <c r="F2711" t="s">
        <v>31</v>
      </c>
      <c r="G2711" t="s">
        <v>56</v>
      </c>
      <c r="H2711" t="s">
        <v>46</v>
      </c>
      <c r="I2711" t="s">
        <v>34</v>
      </c>
      <c r="J2711" t="s">
        <v>79</v>
      </c>
      <c r="K2711" s="1">
        <v>25687</v>
      </c>
      <c r="L2711" t="s">
        <v>36</v>
      </c>
      <c r="M2711" t="s">
        <v>48</v>
      </c>
      <c r="N2711" t="s">
        <v>84</v>
      </c>
      <c r="O2711" t="s">
        <v>77</v>
      </c>
      <c r="P2711" t="s">
        <v>40</v>
      </c>
      <c r="Q2711">
        <v>3</v>
      </c>
      <c r="R2711" s="1">
        <v>44997</v>
      </c>
      <c r="S2711">
        <v>1</v>
      </c>
      <c r="T2711">
        <v>5</v>
      </c>
      <c r="U2711">
        <v>1</v>
      </c>
      <c r="V2711" s="1">
        <v>45000</v>
      </c>
      <c r="W2711" t="s">
        <v>68</v>
      </c>
      <c r="X2711" t="s">
        <v>51</v>
      </c>
      <c r="Y2711" t="s">
        <v>73</v>
      </c>
      <c r="Z2711">
        <v>3</v>
      </c>
      <c r="AA2711">
        <v>747.02</v>
      </c>
      <c r="AB2711">
        <v>49</v>
      </c>
    </row>
    <row r="2712" spans="1:28" x14ac:dyDescent="0.25">
      <c r="A2712">
        <v>3272</v>
      </c>
      <c r="B2712" s="1">
        <v>44967</v>
      </c>
      <c r="C2712" t="s">
        <v>28</v>
      </c>
      <c r="D2712" t="s">
        <v>74</v>
      </c>
      <c r="E2712" t="s">
        <v>30</v>
      </c>
      <c r="F2712" t="s">
        <v>31</v>
      </c>
      <c r="G2712" t="s">
        <v>32</v>
      </c>
      <c r="H2712" t="s">
        <v>46</v>
      </c>
      <c r="I2712" t="s">
        <v>34</v>
      </c>
      <c r="J2712" t="s">
        <v>47</v>
      </c>
      <c r="K2712" s="1">
        <v>21784</v>
      </c>
      <c r="L2712" t="s">
        <v>36</v>
      </c>
      <c r="M2712" t="s">
        <v>48</v>
      </c>
      <c r="N2712" t="s">
        <v>60</v>
      </c>
      <c r="O2712" t="s">
        <v>39</v>
      </c>
      <c r="P2712" t="s">
        <v>40</v>
      </c>
      <c r="Q2712">
        <v>3</v>
      </c>
      <c r="R2712" s="1">
        <v>44987</v>
      </c>
      <c r="S2712">
        <v>5</v>
      </c>
      <c r="T2712">
        <v>5</v>
      </c>
      <c r="U2712">
        <v>2</v>
      </c>
      <c r="V2712" s="1">
        <v>44956</v>
      </c>
      <c r="W2712" t="s">
        <v>41</v>
      </c>
      <c r="X2712" t="s">
        <v>51</v>
      </c>
      <c r="Y2712" t="s">
        <v>73</v>
      </c>
      <c r="Z2712">
        <v>2</v>
      </c>
      <c r="AA2712">
        <v>419.09</v>
      </c>
      <c r="AB2712">
        <v>64</v>
      </c>
    </row>
    <row r="2713" spans="1:28" x14ac:dyDescent="0.25">
      <c r="A2713">
        <v>3273</v>
      </c>
      <c r="B2713" s="1">
        <v>44820</v>
      </c>
      <c r="C2713" t="s">
        <v>28</v>
      </c>
      <c r="D2713" t="s">
        <v>81</v>
      </c>
      <c r="E2713" t="s">
        <v>30</v>
      </c>
      <c r="F2713" t="s">
        <v>55</v>
      </c>
      <c r="G2713" t="s">
        <v>45</v>
      </c>
      <c r="H2713" t="s">
        <v>33</v>
      </c>
      <c r="I2713" t="s">
        <v>34</v>
      </c>
      <c r="J2713" t="s">
        <v>104</v>
      </c>
      <c r="K2713" s="1">
        <v>36137</v>
      </c>
      <c r="L2713" t="s">
        <v>36</v>
      </c>
      <c r="M2713" t="s">
        <v>37</v>
      </c>
      <c r="N2713" t="s">
        <v>84</v>
      </c>
      <c r="O2713" t="s">
        <v>77</v>
      </c>
      <c r="P2713" t="s">
        <v>40</v>
      </c>
      <c r="Q2713">
        <v>4</v>
      </c>
      <c r="R2713" s="1">
        <v>45051</v>
      </c>
      <c r="S2713">
        <v>4</v>
      </c>
      <c r="T2713">
        <v>5</v>
      </c>
      <c r="U2713">
        <v>4</v>
      </c>
      <c r="V2713" s="1">
        <v>44869</v>
      </c>
      <c r="W2713" t="s">
        <v>68</v>
      </c>
      <c r="X2713" t="s">
        <v>42</v>
      </c>
      <c r="Y2713" t="s">
        <v>73</v>
      </c>
      <c r="Z2713">
        <v>3</v>
      </c>
      <c r="AA2713">
        <v>484.19</v>
      </c>
      <c r="AB2713">
        <v>24</v>
      </c>
    </row>
    <row r="2714" spans="1:28" x14ac:dyDescent="0.25">
      <c r="A2714">
        <v>3275</v>
      </c>
      <c r="B2714" s="1">
        <v>44881</v>
      </c>
      <c r="C2714" t="s">
        <v>28</v>
      </c>
      <c r="D2714" t="s">
        <v>69</v>
      </c>
      <c r="E2714" t="s">
        <v>30</v>
      </c>
      <c r="F2714" t="s">
        <v>46</v>
      </c>
      <c r="G2714" t="s">
        <v>56</v>
      </c>
      <c r="H2714" t="s">
        <v>33</v>
      </c>
      <c r="I2714" t="s">
        <v>34</v>
      </c>
      <c r="J2714" t="s">
        <v>65</v>
      </c>
      <c r="K2714" s="1">
        <v>33603</v>
      </c>
      <c r="L2714" t="s">
        <v>36</v>
      </c>
      <c r="M2714" t="s">
        <v>48</v>
      </c>
      <c r="N2714" t="s">
        <v>60</v>
      </c>
      <c r="O2714" t="s">
        <v>77</v>
      </c>
      <c r="P2714" t="s">
        <v>107</v>
      </c>
      <c r="Q2714">
        <v>3</v>
      </c>
      <c r="R2714" s="1">
        <v>45102</v>
      </c>
      <c r="S2714">
        <v>1</v>
      </c>
      <c r="T2714">
        <v>2</v>
      </c>
      <c r="U2714">
        <v>3</v>
      </c>
      <c r="V2714" s="1">
        <v>44893</v>
      </c>
      <c r="W2714" t="s">
        <v>68</v>
      </c>
      <c r="X2714" t="s">
        <v>42</v>
      </c>
      <c r="Y2714" t="s">
        <v>52</v>
      </c>
      <c r="Z2714">
        <v>3</v>
      </c>
      <c r="AA2714">
        <v>942.66</v>
      </c>
      <c r="AB2714">
        <v>31</v>
      </c>
    </row>
    <row r="2715" spans="1:28" x14ac:dyDescent="0.25">
      <c r="A2715">
        <v>3276</v>
      </c>
      <c r="B2715" s="1">
        <v>44221</v>
      </c>
      <c r="C2715" t="s">
        <v>28</v>
      </c>
      <c r="D2715" t="s">
        <v>29</v>
      </c>
      <c r="E2715" t="s">
        <v>30</v>
      </c>
      <c r="F2715" t="s">
        <v>31</v>
      </c>
      <c r="G2715" t="s">
        <v>45</v>
      </c>
      <c r="H2715" t="s">
        <v>33</v>
      </c>
      <c r="I2715" t="s">
        <v>34</v>
      </c>
      <c r="J2715" t="s">
        <v>79</v>
      </c>
      <c r="K2715" s="1">
        <v>35389</v>
      </c>
      <c r="L2715" t="s">
        <v>36</v>
      </c>
      <c r="M2715" t="s">
        <v>48</v>
      </c>
      <c r="N2715" t="s">
        <v>84</v>
      </c>
      <c r="O2715" t="s">
        <v>77</v>
      </c>
      <c r="P2715" t="s">
        <v>40</v>
      </c>
      <c r="Q2715">
        <v>2</v>
      </c>
      <c r="R2715" s="1">
        <v>45005</v>
      </c>
      <c r="S2715">
        <v>2</v>
      </c>
      <c r="T2715">
        <v>2</v>
      </c>
      <c r="U2715">
        <v>4</v>
      </c>
      <c r="V2715" s="1">
        <v>44788</v>
      </c>
      <c r="W2715" t="s">
        <v>62</v>
      </c>
      <c r="X2715" t="s">
        <v>51</v>
      </c>
      <c r="Y2715" t="s">
        <v>63</v>
      </c>
      <c r="Z2715">
        <v>3</v>
      </c>
      <c r="AA2715">
        <v>826.54</v>
      </c>
      <c r="AB2715">
        <v>25</v>
      </c>
    </row>
    <row r="2716" spans="1:28" x14ac:dyDescent="0.25">
      <c r="A2716">
        <v>3277</v>
      </c>
      <c r="B2716" s="1">
        <v>45093</v>
      </c>
      <c r="C2716" t="s">
        <v>106</v>
      </c>
      <c r="D2716" t="s">
        <v>81</v>
      </c>
      <c r="E2716" t="s">
        <v>30</v>
      </c>
      <c r="F2716" t="s">
        <v>46</v>
      </c>
      <c r="G2716" t="s">
        <v>56</v>
      </c>
      <c r="H2716" t="s">
        <v>33</v>
      </c>
      <c r="I2716" t="s">
        <v>34</v>
      </c>
      <c r="J2716" t="s">
        <v>47</v>
      </c>
      <c r="K2716" s="1">
        <v>29362</v>
      </c>
      <c r="L2716" t="s">
        <v>36</v>
      </c>
      <c r="M2716" t="s">
        <v>37</v>
      </c>
      <c r="N2716" t="s">
        <v>49</v>
      </c>
      <c r="O2716" t="s">
        <v>67</v>
      </c>
      <c r="P2716" t="s">
        <v>40</v>
      </c>
      <c r="Q2716">
        <v>5</v>
      </c>
      <c r="R2716" s="1">
        <v>44933</v>
      </c>
      <c r="S2716">
        <v>3</v>
      </c>
      <c r="T2716">
        <v>2</v>
      </c>
      <c r="U2716">
        <v>3</v>
      </c>
      <c r="V2716" s="1">
        <v>44999</v>
      </c>
      <c r="W2716" t="s">
        <v>62</v>
      </c>
      <c r="X2716" t="s">
        <v>42</v>
      </c>
      <c r="Y2716" t="s">
        <v>73</v>
      </c>
      <c r="Z2716">
        <v>1</v>
      </c>
      <c r="AA2716">
        <v>997.87</v>
      </c>
      <c r="AB2716">
        <v>43</v>
      </c>
    </row>
    <row r="2717" spans="1:28" x14ac:dyDescent="0.25">
      <c r="A2717">
        <v>3278</v>
      </c>
      <c r="B2717" s="1">
        <v>44082</v>
      </c>
      <c r="C2717" t="s">
        <v>106</v>
      </c>
      <c r="D2717" t="s">
        <v>54</v>
      </c>
      <c r="E2717" t="s">
        <v>30</v>
      </c>
      <c r="F2717" t="s">
        <v>31</v>
      </c>
      <c r="G2717" t="s">
        <v>45</v>
      </c>
      <c r="H2717" t="s">
        <v>46</v>
      </c>
      <c r="I2717" t="s">
        <v>34</v>
      </c>
      <c r="J2717" t="s">
        <v>70</v>
      </c>
      <c r="K2717" s="1">
        <v>16391</v>
      </c>
      <c r="L2717" t="s">
        <v>36</v>
      </c>
      <c r="M2717" t="s">
        <v>37</v>
      </c>
      <c r="N2717" t="s">
        <v>72</v>
      </c>
      <c r="O2717" t="s">
        <v>67</v>
      </c>
      <c r="P2717" t="s">
        <v>40</v>
      </c>
      <c r="Q2717">
        <v>4</v>
      </c>
      <c r="R2717" s="1">
        <v>44848</v>
      </c>
      <c r="S2717">
        <v>1</v>
      </c>
      <c r="T2717">
        <v>4</v>
      </c>
      <c r="U2717">
        <v>4</v>
      </c>
      <c r="V2717" s="1">
        <v>45000</v>
      </c>
      <c r="W2717" t="s">
        <v>41</v>
      </c>
      <c r="X2717" t="s">
        <v>42</v>
      </c>
      <c r="Y2717" t="s">
        <v>43</v>
      </c>
      <c r="Z2717">
        <v>3</v>
      </c>
      <c r="AA2717">
        <v>855.9</v>
      </c>
      <c r="AB2717">
        <v>76</v>
      </c>
    </row>
    <row r="2718" spans="1:28" x14ac:dyDescent="0.25">
      <c r="A2718">
        <v>3279</v>
      </c>
      <c r="B2718" s="1">
        <v>43488</v>
      </c>
      <c r="C2718" t="s">
        <v>106</v>
      </c>
      <c r="D2718" t="s">
        <v>69</v>
      </c>
      <c r="E2718" t="s">
        <v>30</v>
      </c>
      <c r="F2718" t="s">
        <v>55</v>
      </c>
      <c r="G2718" t="s">
        <v>45</v>
      </c>
      <c r="H2718" t="s">
        <v>55</v>
      </c>
      <c r="I2718" t="s">
        <v>34</v>
      </c>
      <c r="J2718" t="s">
        <v>79</v>
      </c>
      <c r="K2718" s="1">
        <v>34365</v>
      </c>
      <c r="L2718" t="s">
        <v>36</v>
      </c>
      <c r="M2718" t="s">
        <v>48</v>
      </c>
      <c r="N2718" t="s">
        <v>72</v>
      </c>
      <c r="O2718" t="s">
        <v>67</v>
      </c>
      <c r="P2718" t="s">
        <v>40</v>
      </c>
      <c r="Q2718">
        <v>5</v>
      </c>
      <c r="R2718" s="1">
        <v>45017</v>
      </c>
      <c r="S2718">
        <v>5</v>
      </c>
      <c r="T2718">
        <v>2</v>
      </c>
      <c r="U2718">
        <v>1</v>
      </c>
      <c r="V2718" s="1">
        <v>44864</v>
      </c>
      <c r="W2718" t="s">
        <v>68</v>
      </c>
      <c r="X2718" t="s">
        <v>42</v>
      </c>
      <c r="Y2718" t="s">
        <v>52</v>
      </c>
      <c r="Z2718">
        <v>4</v>
      </c>
      <c r="AA2718">
        <v>518.24</v>
      </c>
      <c r="AB2718">
        <v>25</v>
      </c>
    </row>
    <row r="2719" spans="1:28" x14ac:dyDescent="0.25">
      <c r="A2719">
        <v>3280</v>
      </c>
      <c r="B2719" s="1">
        <v>45075</v>
      </c>
      <c r="C2719" t="s">
        <v>106</v>
      </c>
      <c r="D2719" t="s">
        <v>29</v>
      </c>
      <c r="E2719" t="s">
        <v>108</v>
      </c>
      <c r="F2719" t="s">
        <v>46</v>
      </c>
      <c r="G2719" t="s">
        <v>45</v>
      </c>
      <c r="H2719" t="s">
        <v>33</v>
      </c>
      <c r="I2719" t="s">
        <v>34</v>
      </c>
      <c r="J2719" t="s">
        <v>96</v>
      </c>
      <c r="K2719" s="1">
        <v>30506</v>
      </c>
      <c r="L2719" t="s">
        <v>36</v>
      </c>
      <c r="M2719" t="s">
        <v>48</v>
      </c>
      <c r="N2719" t="s">
        <v>60</v>
      </c>
      <c r="O2719" t="s">
        <v>77</v>
      </c>
      <c r="P2719" t="s">
        <v>40</v>
      </c>
      <c r="Q2719">
        <v>5</v>
      </c>
      <c r="R2719" s="1">
        <v>45141</v>
      </c>
      <c r="S2719">
        <v>4</v>
      </c>
      <c r="T2719">
        <v>5</v>
      </c>
      <c r="U2719">
        <v>4</v>
      </c>
      <c r="V2719" s="1">
        <v>44828</v>
      </c>
      <c r="W2719" t="s">
        <v>62</v>
      </c>
      <c r="X2719" t="s">
        <v>51</v>
      </c>
      <c r="Y2719" t="s">
        <v>52</v>
      </c>
      <c r="Z2719">
        <v>3</v>
      </c>
      <c r="AA2719">
        <v>580.09</v>
      </c>
      <c r="AB2719">
        <v>40</v>
      </c>
    </row>
    <row r="2720" spans="1:28" x14ac:dyDescent="0.25">
      <c r="A2720">
        <v>3281</v>
      </c>
      <c r="B2720" s="1">
        <v>43693</v>
      </c>
      <c r="C2720" t="s">
        <v>106</v>
      </c>
      <c r="D2720" t="s">
        <v>85</v>
      </c>
      <c r="E2720" t="s">
        <v>30</v>
      </c>
      <c r="F2720" t="s">
        <v>31</v>
      </c>
      <c r="G2720" t="s">
        <v>56</v>
      </c>
      <c r="H2720" t="s">
        <v>55</v>
      </c>
      <c r="I2720" t="s">
        <v>34</v>
      </c>
      <c r="J2720" t="s">
        <v>65</v>
      </c>
      <c r="K2720" s="1">
        <v>19928</v>
      </c>
      <c r="L2720" t="s">
        <v>36</v>
      </c>
      <c r="M2720" t="s">
        <v>48</v>
      </c>
      <c r="N2720" t="s">
        <v>49</v>
      </c>
      <c r="O2720" t="s">
        <v>77</v>
      </c>
      <c r="P2720" t="s">
        <v>40</v>
      </c>
      <c r="Q2720">
        <v>5</v>
      </c>
      <c r="R2720" s="1">
        <v>44984</v>
      </c>
      <c r="S2720">
        <v>4</v>
      </c>
      <c r="T2720">
        <v>4</v>
      </c>
      <c r="U2720">
        <v>4</v>
      </c>
      <c r="V2720" s="1">
        <v>44949</v>
      </c>
      <c r="W2720" t="s">
        <v>62</v>
      </c>
      <c r="X2720" t="s">
        <v>42</v>
      </c>
      <c r="Y2720" t="s">
        <v>73</v>
      </c>
      <c r="Z2720">
        <v>3</v>
      </c>
      <c r="AA2720">
        <v>104.8</v>
      </c>
      <c r="AB2720">
        <v>65</v>
      </c>
    </row>
    <row r="2721" spans="1:28" x14ac:dyDescent="0.25">
      <c r="A2721">
        <v>3282</v>
      </c>
      <c r="B2721" s="1">
        <v>43986</v>
      </c>
      <c r="C2721" t="s">
        <v>106</v>
      </c>
      <c r="D2721" t="s">
        <v>44</v>
      </c>
      <c r="E2721" t="s">
        <v>30</v>
      </c>
      <c r="F2721" t="s">
        <v>55</v>
      </c>
      <c r="G2721" t="s">
        <v>56</v>
      </c>
      <c r="H2721" t="s">
        <v>55</v>
      </c>
      <c r="I2721" t="s">
        <v>34</v>
      </c>
      <c r="J2721" t="s">
        <v>101</v>
      </c>
      <c r="K2721" s="1">
        <v>28664</v>
      </c>
      <c r="L2721" t="s">
        <v>36</v>
      </c>
      <c r="M2721" t="s">
        <v>37</v>
      </c>
      <c r="N2721" t="s">
        <v>84</v>
      </c>
      <c r="O2721" t="s">
        <v>67</v>
      </c>
      <c r="P2721" t="s">
        <v>40</v>
      </c>
      <c r="Q2721">
        <v>3</v>
      </c>
      <c r="R2721" s="1">
        <v>45046</v>
      </c>
      <c r="S2721">
        <v>5</v>
      </c>
      <c r="T2721">
        <v>1</v>
      </c>
      <c r="U2721">
        <v>1</v>
      </c>
      <c r="V2721" s="1">
        <v>45055</v>
      </c>
      <c r="W2721" t="s">
        <v>62</v>
      </c>
      <c r="X2721" t="s">
        <v>51</v>
      </c>
      <c r="Y2721" t="s">
        <v>43</v>
      </c>
      <c r="Z2721">
        <v>2</v>
      </c>
      <c r="AA2721">
        <v>939.86</v>
      </c>
      <c r="AB2721">
        <v>42</v>
      </c>
    </row>
    <row r="2722" spans="1:28" x14ac:dyDescent="0.25">
      <c r="A2722">
        <v>3283</v>
      </c>
      <c r="B2722" s="1">
        <v>44033</v>
      </c>
      <c r="C2722" t="s">
        <v>106</v>
      </c>
      <c r="D2722" t="s">
        <v>87</v>
      </c>
      <c r="E2722" t="s">
        <v>30</v>
      </c>
      <c r="F2722" t="s">
        <v>31</v>
      </c>
      <c r="G2722" t="s">
        <v>56</v>
      </c>
      <c r="H2722" t="s">
        <v>46</v>
      </c>
      <c r="I2722" t="s">
        <v>34</v>
      </c>
      <c r="J2722" t="s">
        <v>101</v>
      </c>
      <c r="K2722" s="1">
        <v>32368</v>
      </c>
      <c r="L2722" t="s">
        <v>36</v>
      </c>
      <c r="M2722" t="s">
        <v>37</v>
      </c>
      <c r="N2722" t="s">
        <v>49</v>
      </c>
      <c r="O2722" t="s">
        <v>67</v>
      </c>
      <c r="P2722" t="s">
        <v>40</v>
      </c>
      <c r="Q2722">
        <v>3</v>
      </c>
      <c r="R2722" s="1">
        <v>44853</v>
      </c>
      <c r="S2722">
        <v>1</v>
      </c>
      <c r="T2722">
        <v>3</v>
      </c>
      <c r="U2722">
        <v>3</v>
      </c>
      <c r="V2722" s="1">
        <v>44988</v>
      </c>
      <c r="W2722" t="s">
        <v>92</v>
      </c>
      <c r="X2722" t="s">
        <v>42</v>
      </c>
      <c r="Y2722" t="s">
        <v>52</v>
      </c>
      <c r="Z2722">
        <v>2</v>
      </c>
      <c r="AA2722">
        <v>353.7</v>
      </c>
      <c r="AB2722">
        <v>32</v>
      </c>
    </row>
    <row r="2723" spans="1:28" x14ac:dyDescent="0.25">
      <c r="A2723">
        <v>3284</v>
      </c>
      <c r="B2723" s="1">
        <v>44794</v>
      </c>
      <c r="C2723" t="s">
        <v>28</v>
      </c>
      <c r="D2723" t="s">
        <v>44</v>
      </c>
      <c r="E2723" t="s">
        <v>108</v>
      </c>
      <c r="F2723" t="s">
        <v>31</v>
      </c>
      <c r="G2723" t="s">
        <v>45</v>
      </c>
      <c r="H2723" t="s">
        <v>46</v>
      </c>
      <c r="I2723" t="s">
        <v>34</v>
      </c>
      <c r="J2723" t="s">
        <v>97</v>
      </c>
      <c r="K2723" s="1">
        <v>17823</v>
      </c>
      <c r="L2723" t="s">
        <v>36</v>
      </c>
      <c r="M2723" t="s">
        <v>48</v>
      </c>
      <c r="N2723" t="s">
        <v>60</v>
      </c>
      <c r="O2723" t="s">
        <v>77</v>
      </c>
      <c r="P2723" t="s">
        <v>40</v>
      </c>
      <c r="Q2723">
        <v>2</v>
      </c>
      <c r="R2723" s="1">
        <v>44904</v>
      </c>
      <c r="S2723">
        <v>2</v>
      </c>
      <c r="T2723">
        <v>4</v>
      </c>
      <c r="U2723">
        <v>1</v>
      </c>
      <c r="V2723" s="1">
        <v>44854</v>
      </c>
      <c r="W2723" t="s">
        <v>68</v>
      </c>
      <c r="X2723" t="s">
        <v>51</v>
      </c>
      <c r="Y2723" t="s">
        <v>52</v>
      </c>
      <c r="Z2723">
        <v>5</v>
      </c>
      <c r="AA2723">
        <v>538.22</v>
      </c>
      <c r="AB2723">
        <v>74</v>
      </c>
    </row>
    <row r="2724" spans="1:28" x14ac:dyDescent="0.25">
      <c r="A2724">
        <v>3285</v>
      </c>
      <c r="B2724" s="1">
        <v>44393</v>
      </c>
      <c r="C2724" t="s">
        <v>28</v>
      </c>
      <c r="D2724" t="s">
        <v>87</v>
      </c>
      <c r="E2724" t="s">
        <v>108</v>
      </c>
      <c r="F2724" t="s">
        <v>31</v>
      </c>
      <c r="G2724" t="s">
        <v>56</v>
      </c>
      <c r="H2724" t="s">
        <v>46</v>
      </c>
      <c r="I2724" t="s">
        <v>34</v>
      </c>
      <c r="J2724" t="s">
        <v>101</v>
      </c>
      <c r="K2724" s="1">
        <v>19739</v>
      </c>
      <c r="L2724" t="s">
        <v>36</v>
      </c>
      <c r="M2724" t="s">
        <v>48</v>
      </c>
      <c r="N2724" t="s">
        <v>60</v>
      </c>
      <c r="O2724" t="s">
        <v>61</v>
      </c>
      <c r="P2724" t="s">
        <v>107</v>
      </c>
      <c r="Q2724">
        <v>4</v>
      </c>
      <c r="R2724" s="1">
        <v>45075</v>
      </c>
      <c r="S2724">
        <v>3</v>
      </c>
      <c r="T2724">
        <v>3</v>
      </c>
      <c r="U2724">
        <v>3</v>
      </c>
      <c r="V2724" s="1">
        <v>45053</v>
      </c>
      <c r="W2724" t="s">
        <v>62</v>
      </c>
      <c r="X2724" t="s">
        <v>51</v>
      </c>
      <c r="Y2724" t="s">
        <v>52</v>
      </c>
      <c r="Z2724">
        <v>2</v>
      </c>
      <c r="AA2724">
        <v>698.54</v>
      </c>
      <c r="AB2724">
        <v>67</v>
      </c>
    </row>
    <row r="2725" spans="1:28" x14ac:dyDescent="0.25">
      <c r="A2725">
        <v>3286</v>
      </c>
      <c r="B2725" s="1">
        <v>43775</v>
      </c>
      <c r="C2725" t="s">
        <v>28</v>
      </c>
      <c r="D2725" t="s">
        <v>81</v>
      </c>
      <c r="E2725" t="s">
        <v>30</v>
      </c>
      <c r="F2725" t="s">
        <v>55</v>
      </c>
      <c r="G2725" t="s">
        <v>32</v>
      </c>
      <c r="H2725" t="s">
        <v>33</v>
      </c>
      <c r="I2725" t="s">
        <v>34</v>
      </c>
      <c r="J2725" t="s">
        <v>96</v>
      </c>
      <c r="K2725" s="1">
        <v>25795</v>
      </c>
      <c r="L2725" t="s">
        <v>36</v>
      </c>
      <c r="M2725" t="s">
        <v>37</v>
      </c>
      <c r="N2725" t="s">
        <v>38</v>
      </c>
      <c r="O2725" t="s">
        <v>77</v>
      </c>
      <c r="P2725" t="s">
        <v>107</v>
      </c>
      <c r="Q2725">
        <v>3</v>
      </c>
      <c r="R2725" s="1">
        <v>45041</v>
      </c>
      <c r="S2725">
        <v>3</v>
      </c>
      <c r="T2725">
        <v>1</v>
      </c>
      <c r="U2725">
        <v>4</v>
      </c>
      <c r="V2725" s="1">
        <v>45062</v>
      </c>
      <c r="W2725" t="s">
        <v>62</v>
      </c>
      <c r="X2725" t="s">
        <v>51</v>
      </c>
      <c r="Y2725" t="s">
        <v>63</v>
      </c>
      <c r="Z2725">
        <v>1</v>
      </c>
      <c r="AA2725">
        <v>692.96</v>
      </c>
      <c r="AB2725">
        <v>49</v>
      </c>
    </row>
    <row r="2726" spans="1:28" x14ac:dyDescent="0.25">
      <c r="A2726">
        <v>3287</v>
      </c>
      <c r="B2726" s="1">
        <v>44197</v>
      </c>
      <c r="C2726" t="s">
        <v>28</v>
      </c>
      <c r="D2726" t="s">
        <v>54</v>
      </c>
      <c r="E2726" t="s">
        <v>30</v>
      </c>
      <c r="F2726" t="s">
        <v>46</v>
      </c>
      <c r="G2726" t="s">
        <v>45</v>
      </c>
      <c r="H2726" t="s">
        <v>33</v>
      </c>
      <c r="I2726" t="s">
        <v>34</v>
      </c>
      <c r="J2726" t="s">
        <v>65</v>
      </c>
      <c r="K2726" s="1">
        <v>29016</v>
      </c>
      <c r="L2726" t="s">
        <v>36</v>
      </c>
      <c r="M2726" t="s">
        <v>37</v>
      </c>
      <c r="N2726" t="s">
        <v>84</v>
      </c>
      <c r="O2726" t="s">
        <v>77</v>
      </c>
      <c r="P2726" t="s">
        <v>40</v>
      </c>
      <c r="Q2726">
        <v>1</v>
      </c>
      <c r="R2726" s="1">
        <v>45016</v>
      </c>
      <c r="S2726">
        <v>5</v>
      </c>
      <c r="T2726">
        <v>1</v>
      </c>
      <c r="U2726">
        <v>2</v>
      </c>
      <c r="V2726" s="1">
        <v>44791</v>
      </c>
      <c r="W2726" t="s">
        <v>62</v>
      </c>
      <c r="X2726" t="s">
        <v>42</v>
      </c>
      <c r="Y2726" t="s">
        <v>52</v>
      </c>
      <c r="Z2726">
        <v>3</v>
      </c>
      <c r="AA2726">
        <v>997.37</v>
      </c>
      <c r="AB2726">
        <v>42</v>
      </c>
    </row>
    <row r="2727" spans="1:28" x14ac:dyDescent="0.25">
      <c r="A2727">
        <v>3288</v>
      </c>
      <c r="B2727" s="1">
        <v>43732</v>
      </c>
      <c r="C2727" t="s">
        <v>28</v>
      </c>
      <c r="D2727" t="s">
        <v>94</v>
      </c>
      <c r="E2727" t="s">
        <v>30</v>
      </c>
      <c r="F2727" t="s">
        <v>55</v>
      </c>
      <c r="G2727" t="s">
        <v>45</v>
      </c>
      <c r="H2727" t="s">
        <v>33</v>
      </c>
      <c r="I2727" t="s">
        <v>34</v>
      </c>
      <c r="J2727" t="s">
        <v>70</v>
      </c>
      <c r="K2727" s="1">
        <v>24822</v>
      </c>
      <c r="L2727" t="s">
        <v>36</v>
      </c>
      <c r="M2727" t="s">
        <v>37</v>
      </c>
      <c r="N2727" t="s">
        <v>38</v>
      </c>
      <c r="O2727" t="s">
        <v>77</v>
      </c>
      <c r="P2727" t="s">
        <v>40</v>
      </c>
      <c r="Q2727">
        <v>2</v>
      </c>
      <c r="R2727" s="1">
        <v>45016</v>
      </c>
      <c r="S2727">
        <v>1</v>
      </c>
      <c r="T2727">
        <v>5</v>
      </c>
      <c r="U2727">
        <v>2</v>
      </c>
      <c r="V2727" s="1">
        <v>44910</v>
      </c>
      <c r="W2727" t="s">
        <v>50</v>
      </c>
      <c r="X2727" t="s">
        <v>42</v>
      </c>
      <c r="Y2727" t="s">
        <v>43</v>
      </c>
      <c r="Z2727">
        <v>1</v>
      </c>
      <c r="AA2727">
        <v>523.79</v>
      </c>
      <c r="AB2727">
        <v>52</v>
      </c>
    </row>
    <row r="2728" spans="1:28" x14ac:dyDescent="0.25">
      <c r="A2728">
        <v>3289</v>
      </c>
      <c r="B2728" s="1">
        <v>43968</v>
      </c>
      <c r="C2728" t="s">
        <v>28</v>
      </c>
      <c r="D2728" t="s">
        <v>85</v>
      </c>
      <c r="E2728" t="s">
        <v>30</v>
      </c>
      <c r="F2728" t="s">
        <v>31</v>
      </c>
      <c r="G2728" t="s">
        <v>45</v>
      </c>
      <c r="H2728" t="s">
        <v>55</v>
      </c>
      <c r="I2728" t="s">
        <v>34</v>
      </c>
      <c r="J2728" t="s">
        <v>65</v>
      </c>
      <c r="K2728" s="1">
        <v>29531</v>
      </c>
      <c r="L2728" t="s">
        <v>36</v>
      </c>
      <c r="M2728" t="s">
        <v>37</v>
      </c>
      <c r="N2728" t="s">
        <v>38</v>
      </c>
      <c r="O2728" t="s">
        <v>77</v>
      </c>
      <c r="P2728" t="s">
        <v>40</v>
      </c>
      <c r="Q2728">
        <v>4</v>
      </c>
      <c r="R2728" s="1">
        <v>45090</v>
      </c>
      <c r="S2728">
        <v>3</v>
      </c>
      <c r="T2728">
        <v>5</v>
      </c>
      <c r="U2728">
        <v>1</v>
      </c>
      <c r="V2728" s="1">
        <v>45016</v>
      </c>
      <c r="W2728" t="s">
        <v>50</v>
      </c>
      <c r="X2728" t="s">
        <v>42</v>
      </c>
      <c r="Y2728" t="s">
        <v>63</v>
      </c>
      <c r="Z2728">
        <v>5</v>
      </c>
      <c r="AA2728">
        <v>923.23</v>
      </c>
      <c r="AB2728">
        <v>40</v>
      </c>
    </row>
    <row r="2729" spans="1:28" x14ac:dyDescent="0.25">
      <c r="A2729">
        <v>3290</v>
      </c>
      <c r="B2729" s="1">
        <v>43319</v>
      </c>
      <c r="C2729" t="s">
        <v>28</v>
      </c>
      <c r="D2729" t="s">
        <v>64</v>
      </c>
      <c r="E2729" t="s">
        <v>30</v>
      </c>
      <c r="F2729" t="s">
        <v>46</v>
      </c>
      <c r="G2729" t="s">
        <v>45</v>
      </c>
      <c r="H2729" t="s">
        <v>55</v>
      </c>
      <c r="I2729" t="s">
        <v>34</v>
      </c>
      <c r="J2729" t="s">
        <v>70</v>
      </c>
      <c r="K2729" s="1">
        <v>35040</v>
      </c>
      <c r="L2729" t="s">
        <v>36</v>
      </c>
      <c r="M2729" t="s">
        <v>48</v>
      </c>
      <c r="N2729" t="s">
        <v>60</v>
      </c>
      <c r="O2729" t="s">
        <v>61</v>
      </c>
      <c r="P2729" t="s">
        <v>40</v>
      </c>
      <c r="Q2729">
        <v>3</v>
      </c>
      <c r="R2729" s="1">
        <v>45121</v>
      </c>
      <c r="S2729">
        <v>1</v>
      </c>
      <c r="T2729">
        <v>1</v>
      </c>
      <c r="U2729">
        <v>2</v>
      </c>
      <c r="V2729" s="1">
        <v>44950</v>
      </c>
      <c r="W2729" t="s">
        <v>50</v>
      </c>
      <c r="X2729" t="s">
        <v>51</v>
      </c>
      <c r="Y2729" t="s">
        <v>63</v>
      </c>
      <c r="Z2729">
        <v>5</v>
      </c>
      <c r="AA2729">
        <v>406.19</v>
      </c>
      <c r="AB2729">
        <v>23</v>
      </c>
    </row>
    <row r="2730" spans="1:28" x14ac:dyDescent="0.25">
      <c r="A2730">
        <v>3291</v>
      </c>
      <c r="B2730" s="1">
        <v>45139</v>
      </c>
      <c r="C2730" t="s">
        <v>28</v>
      </c>
      <c r="D2730" t="s">
        <v>74</v>
      </c>
      <c r="E2730" t="s">
        <v>30</v>
      </c>
      <c r="F2730" t="s">
        <v>31</v>
      </c>
      <c r="G2730" t="s">
        <v>32</v>
      </c>
      <c r="H2730" t="s">
        <v>55</v>
      </c>
      <c r="I2730" t="s">
        <v>34</v>
      </c>
      <c r="J2730" t="s">
        <v>65</v>
      </c>
      <c r="K2730" s="1">
        <v>21041</v>
      </c>
      <c r="L2730" t="s">
        <v>36</v>
      </c>
      <c r="M2730" t="s">
        <v>48</v>
      </c>
      <c r="N2730" t="s">
        <v>49</v>
      </c>
      <c r="O2730" t="s">
        <v>67</v>
      </c>
      <c r="P2730" t="s">
        <v>40</v>
      </c>
      <c r="Q2730">
        <v>2</v>
      </c>
      <c r="R2730" s="1">
        <v>45105</v>
      </c>
      <c r="S2730">
        <v>1</v>
      </c>
      <c r="T2730">
        <v>1</v>
      </c>
      <c r="U2730">
        <v>3</v>
      </c>
      <c r="V2730" s="1">
        <v>44836</v>
      </c>
      <c r="W2730" t="s">
        <v>68</v>
      </c>
      <c r="X2730" t="s">
        <v>42</v>
      </c>
      <c r="Y2730" t="s">
        <v>63</v>
      </c>
      <c r="Z2730">
        <v>2</v>
      </c>
      <c r="AA2730">
        <v>394.74</v>
      </c>
      <c r="AB2730">
        <v>66</v>
      </c>
    </row>
    <row r="2731" spans="1:28" x14ac:dyDescent="0.25">
      <c r="A2731">
        <v>3292</v>
      </c>
      <c r="B2731" s="1">
        <v>43477</v>
      </c>
      <c r="C2731" t="s">
        <v>28</v>
      </c>
      <c r="D2731" t="s">
        <v>94</v>
      </c>
      <c r="E2731" t="s">
        <v>108</v>
      </c>
      <c r="F2731" t="s">
        <v>46</v>
      </c>
      <c r="G2731" t="s">
        <v>32</v>
      </c>
      <c r="H2731" t="s">
        <v>46</v>
      </c>
      <c r="I2731" t="s">
        <v>34</v>
      </c>
      <c r="J2731" t="s">
        <v>70</v>
      </c>
      <c r="K2731" s="1">
        <v>16935</v>
      </c>
      <c r="L2731" t="s">
        <v>36</v>
      </c>
      <c r="M2731" t="s">
        <v>48</v>
      </c>
      <c r="N2731" t="s">
        <v>84</v>
      </c>
      <c r="O2731" t="s">
        <v>61</v>
      </c>
      <c r="P2731" t="s">
        <v>40</v>
      </c>
      <c r="Q2731">
        <v>4</v>
      </c>
      <c r="R2731" s="1">
        <v>44787</v>
      </c>
      <c r="S2731">
        <v>5</v>
      </c>
      <c r="T2731">
        <v>4</v>
      </c>
      <c r="U2731">
        <v>3</v>
      </c>
      <c r="V2731" s="1">
        <v>44929</v>
      </c>
      <c r="W2731" t="s">
        <v>41</v>
      </c>
      <c r="X2731" t="s">
        <v>42</v>
      </c>
      <c r="Y2731" t="s">
        <v>73</v>
      </c>
      <c r="Z2731">
        <v>5</v>
      </c>
      <c r="AA2731">
        <v>237.3</v>
      </c>
      <c r="AB2731">
        <v>73</v>
      </c>
    </row>
    <row r="2732" spans="1:28" x14ac:dyDescent="0.25">
      <c r="A2732">
        <v>3293</v>
      </c>
      <c r="B2732" s="1">
        <v>44295</v>
      </c>
      <c r="C2732" t="s">
        <v>28</v>
      </c>
      <c r="D2732" t="s">
        <v>74</v>
      </c>
      <c r="E2732" t="s">
        <v>108</v>
      </c>
      <c r="F2732" t="s">
        <v>31</v>
      </c>
      <c r="G2732" t="s">
        <v>32</v>
      </c>
      <c r="H2732" t="s">
        <v>55</v>
      </c>
      <c r="I2732" t="s">
        <v>34</v>
      </c>
      <c r="J2732" t="s">
        <v>65</v>
      </c>
      <c r="K2732" s="1">
        <v>24716</v>
      </c>
      <c r="L2732" t="s">
        <v>36</v>
      </c>
      <c r="M2732" t="s">
        <v>37</v>
      </c>
      <c r="N2732" t="s">
        <v>72</v>
      </c>
      <c r="O2732" t="s">
        <v>67</v>
      </c>
      <c r="P2732" t="s">
        <v>40</v>
      </c>
      <c r="Q2732">
        <v>3</v>
      </c>
      <c r="R2732" s="1">
        <v>45106</v>
      </c>
      <c r="S2732">
        <v>5</v>
      </c>
      <c r="T2732">
        <v>3</v>
      </c>
      <c r="U2732">
        <v>4</v>
      </c>
      <c r="V2732" s="1">
        <v>44945</v>
      </c>
      <c r="W2732" t="s">
        <v>41</v>
      </c>
      <c r="X2732" t="s">
        <v>42</v>
      </c>
      <c r="Y2732" t="s">
        <v>52</v>
      </c>
      <c r="Z2732">
        <v>2</v>
      </c>
      <c r="AA2732">
        <v>261.25</v>
      </c>
      <c r="AB2732">
        <v>54</v>
      </c>
    </row>
    <row r="2733" spans="1:28" x14ac:dyDescent="0.25">
      <c r="A2733">
        <v>3295</v>
      </c>
      <c r="B2733" s="1">
        <v>43616</v>
      </c>
      <c r="C2733" t="s">
        <v>28</v>
      </c>
      <c r="D2733" t="s">
        <v>54</v>
      </c>
      <c r="E2733" t="s">
        <v>30</v>
      </c>
      <c r="F2733" t="s">
        <v>46</v>
      </c>
      <c r="G2733" t="s">
        <v>32</v>
      </c>
      <c r="H2733" t="s">
        <v>55</v>
      </c>
      <c r="I2733" t="s">
        <v>34</v>
      </c>
      <c r="J2733" t="s">
        <v>47</v>
      </c>
      <c r="K2733" s="1">
        <v>20046</v>
      </c>
      <c r="L2733" t="s">
        <v>36</v>
      </c>
      <c r="M2733" t="s">
        <v>37</v>
      </c>
      <c r="N2733" t="s">
        <v>72</v>
      </c>
      <c r="O2733" t="s">
        <v>77</v>
      </c>
      <c r="P2733" t="s">
        <v>40</v>
      </c>
      <c r="Q2733">
        <v>5</v>
      </c>
      <c r="R2733" s="1">
        <v>44784</v>
      </c>
      <c r="S2733">
        <v>1</v>
      </c>
      <c r="T2733">
        <v>2</v>
      </c>
      <c r="U2733">
        <v>1</v>
      </c>
      <c r="V2733" s="1">
        <v>44838</v>
      </c>
      <c r="W2733" t="s">
        <v>41</v>
      </c>
      <c r="X2733" t="s">
        <v>42</v>
      </c>
      <c r="Y2733" t="s">
        <v>73</v>
      </c>
      <c r="Z2733">
        <v>4</v>
      </c>
      <c r="AA2733">
        <v>286.88</v>
      </c>
      <c r="AB2733">
        <v>65</v>
      </c>
    </row>
    <row r="2734" spans="1:28" x14ac:dyDescent="0.25">
      <c r="A2734">
        <v>3298</v>
      </c>
      <c r="B2734" s="1">
        <v>44154</v>
      </c>
      <c r="C2734" t="s">
        <v>106</v>
      </c>
      <c r="D2734" t="s">
        <v>44</v>
      </c>
      <c r="E2734" t="s">
        <v>30</v>
      </c>
      <c r="F2734" t="s">
        <v>55</v>
      </c>
      <c r="G2734" t="s">
        <v>45</v>
      </c>
      <c r="H2734" t="s">
        <v>55</v>
      </c>
      <c r="I2734" t="s">
        <v>34</v>
      </c>
      <c r="J2734" t="s">
        <v>70</v>
      </c>
      <c r="K2734" s="1">
        <v>35134</v>
      </c>
      <c r="L2734" t="s">
        <v>36</v>
      </c>
      <c r="M2734" t="s">
        <v>37</v>
      </c>
      <c r="N2734" t="s">
        <v>49</v>
      </c>
      <c r="O2734" t="s">
        <v>39</v>
      </c>
      <c r="P2734" t="s">
        <v>40</v>
      </c>
      <c r="Q2734">
        <v>5</v>
      </c>
      <c r="R2734" s="1">
        <v>44907</v>
      </c>
      <c r="S2734">
        <v>3</v>
      </c>
      <c r="T2734">
        <v>4</v>
      </c>
      <c r="U2734">
        <v>4</v>
      </c>
      <c r="V2734" s="1">
        <v>45031</v>
      </c>
      <c r="W2734" t="s">
        <v>50</v>
      </c>
      <c r="X2734" t="s">
        <v>42</v>
      </c>
      <c r="Y2734" t="s">
        <v>63</v>
      </c>
      <c r="Z2734">
        <v>1</v>
      </c>
      <c r="AA2734">
        <v>549.55999999999995</v>
      </c>
      <c r="AB2734">
        <v>24</v>
      </c>
    </row>
    <row r="2735" spans="1:28" x14ac:dyDescent="0.25">
      <c r="A2735">
        <v>3299</v>
      </c>
      <c r="B2735" s="1">
        <v>44875</v>
      </c>
      <c r="C2735" t="s">
        <v>106</v>
      </c>
      <c r="D2735" t="s">
        <v>87</v>
      </c>
      <c r="E2735" t="s">
        <v>30</v>
      </c>
      <c r="F2735" t="s">
        <v>46</v>
      </c>
      <c r="G2735" t="s">
        <v>45</v>
      </c>
      <c r="H2735" t="s">
        <v>55</v>
      </c>
      <c r="I2735" t="s">
        <v>34</v>
      </c>
      <c r="J2735" t="s">
        <v>101</v>
      </c>
      <c r="K2735" s="1">
        <v>27555</v>
      </c>
      <c r="L2735" t="s">
        <v>36</v>
      </c>
      <c r="M2735" t="s">
        <v>48</v>
      </c>
      <c r="N2735" t="s">
        <v>38</v>
      </c>
      <c r="O2735" t="s">
        <v>39</v>
      </c>
      <c r="P2735" t="s">
        <v>40</v>
      </c>
      <c r="Q2735">
        <v>4</v>
      </c>
      <c r="R2735" s="1">
        <v>44957</v>
      </c>
      <c r="S2735">
        <v>4</v>
      </c>
      <c r="T2735">
        <v>1</v>
      </c>
      <c r="U2735">
        <v>2</v>
      </c>
      <c r="V2735" s="1">
        <v>45018</v>
      </c>
      <c r="W2735" t="s">
        <v>41</v>
      </c>
      <c r="X2735" t="s">
        <v>42</v>
      </c>
      <c r="Y2735" t="s">
        <v>52</v>
      </c>
      <c r="Z2735">
        <v>4</v>
      </c>
      <c r="AA2735">
        <v>721.03</v>
      </c>
      <c r="AB2735">
        <v>47</v>
      </c>
    </row>
    <row r="2736" spans="1:28" x14ac:dyDescent="0.25">
      <c r="A2736">
        <v>3300</v>
      </c>
      <c r="B2736" s="1">
        <v>44280</v>
      </c>
      <c r="C2736" t="s">
        <v>106</v>
      </c>
      <c r="D2736" t="s">
        <v>81</v>
      </c>
      <c r="E2736" t="s">
        <v>30</v>
      </c>
      <c r="F2736" t="s">
        <v>55</v>
      </c>
      <c r="G2736" t="s">
        <v>56</v>
      </c>
      <c r="H2736" t="s">
        <v>46</v>
      </c>
      <c r="I2736" t="s">
        <v>34</v>
      </c>
      <c r="J2736" t="s">
        <v>70</v>
      </c>
      <c r="K2736" s="1">
        <v>17133</v>
      </c>
      <c r="L2736" t="s">
        <v>36</v>
      </c>
      <c r="M2736" t="s">
        <v>48</v>
      </c>
      <c r="N2736" t="s">
        <v>38</v>
      </c>
      <c r="O2736" t="s">
        <v>67</v>
      </c>
      <c r="P2736" t="s">
        <v>40</v>
      </c>
      <c r="Q2736">
        <v>2</v>
      </c>
      <c r="R2736" s="1">
        <v>44966</v>
      </c>
      <c r="S2736">
        <v>1</v>
      </c>
      <c r="T2736">
        <v>1</v>
      </c>
      <c r="U2736">
        <v>3</v>
      </c>
      <c r="V2736" s="1">
        <v>45040</v>
      </c>
      <c r="W2736" t="s">
        <v>41</v>
      </c>
      <c r="X2736" t="s">
        <v>51</v>
      </c>
      <c r="Y2736" t="s">
        <v>52</v>
      </c>
      <c r="Z2736">
        <v>2</v>
      </c>
      <c r="AA2736">
        <v>897.32</v>
      </c>
      <c r="AB2736">
        <v>75</v>
      </c>
    </row>
    <row r="2737" spans="1:28" x14ac:dyDescent="0.25">
      <c r="A2737">
        <v>3301</v>
      </c>
      <c r="B2737" s="1">
        <v>43598</v>
      </c>
      <c r="C2737" t="s">
        <v>106</v>
      </c>
      <c r="D2737" t="s">
        <v>54</v>
      </c>
      <c r="E2737" t="s">
        <v>108</v>
      </c>
      <c r="F2737" t="s">
        <v>31</v>
      </c>
      <c r="G2737" t="s">
        <v>56</v>
      </c>
      <c r="H2737" t="s">
        <v>55</v>
      </c>
      <c r="I2737" t="s">
        <v>34</v>
      </c>
      <c r="J2737" t="s">
        <v>70</v>
      </c>
      <c r="K2737" s="1">
        <v>35669</v>
      </c>
      <c r="L2737" t="s">
        <v>36</v>
      </c>
      <c r="M2737" t="s">
        <v>48</v>
      </c>
      <c r="N2737" t="s">
        <v>72</v>
      </c>
      <c r="O2737" t="s">
        <v>77</v>
      </c>
      <c r="P2737" t="s">
        <v>40</v>
      </c>
      <c r="Q2737">
        <v>1</v>
      </c>
      <c r="R2737" s="1">
        <v>44875</v>
      </c>
      <c r="S2737">
        <v>2</v>
      </c>
      <c r="T2737">
        <v>2</v>
      </c>
      <c r="U2737">
        <v>2</v>
      </c>
      <c r="V2737" s="1">
        <v>44960</v>
      </c>
      <c r="W2737" t="s">
        <v>50</v>
      </c>
      <c r="X2737" t="s">
        <v>42</v>
      </c>
      <c r="Y2737" t="s">
        <v>52</v>
      </c>
      <c r="Z2737">
        <v>1</v>
      </c>
      <c r="AA2737">
        <v>443.13</v>
      </c>
      <c r="AB2737">
        <v>22</v>
      </c>
    </row>
    <row r="2738" spans="1:28" x14ac:dyDescent="0.25">
      <c r="A2738">
        <v>3303</v>
      </c>
      <c r="B2738" s="1">
        <v>44975</v>
      </c>
      <c r="C2738" t="s">
        <v>106</v>
      </c>
      <c r="D2738" t="s">
        <v>85</v>
      </c>
      <c r="E2738" t="s">
        <v>30</v>
      </c>
      <c r="F2738" t="s">
        <v>55</v>
      </c>
      <c r="G2738" t="s">
        <v>45</v>
      </c>
      <c r="H2738" t="s">
        <v>46</v>
      </c>
      <c r="I2738" t="s">
        <v>34</v>
      </c>
      <c r="J2738" t="s">
        <v>70</v>
      </c>
      <c r="K2738" s="1">
        <v>29901</v>
      </c>
      <c r="L2738" t="s">
        <v>36</v>
      </c>
      <c r="M2738" t="s">
        <v>37</v>
      </c>
      <c r="N2738" t="s">
        <v>72</v>
      </c>
      <c r="O2738" t="s">
        <v>61</v>
      </c>
      <c r="P2738" t="s">
        <v>40</v>
      </c>
      <c r="Q2738">
        <v>3</v>
      </c>
      <c r="R2738" s="1">
        <v>44993</v>
      </c>
      <c r="S2738">
        <v>1</v>
      </c>
      <c r="T2738">
        <v>2</v>
      </c>
      <c r="U2738">
        <v>1</v>
      </c>
      <c r="V2738" s="1">
        <v>45126</v>
      </c>
      <c r="W2738" t="s">
        <v>50</v>
      </c>
      <c r="X2738" t="s">
        <v>42</v>
      </c>
      <c r="Y2738" t="s">
        <v>52</v>
      </c>
      <c r="Z2738">
        <v>2</v>
      </c>
      <c r="AA2738">
        <v>249.76</v>
      </c>
      <c r="AB2738">
        <v>42</v>
      </c>
    </row>
    <row r="2739" spans="1:28" x14ac:dyDescent="0.25">
      <c r="A2739">
        <v>3304</v>
      </c>
      <c r="B2739" s="1">
        <v>43557</v>
      </c>
      <c r="C2739" t="s">
        <v>106</v>
      </c>
      <c r="D2739" t="s">
        <v>64</v>
      </c>
      <c r="E2739" t="s">
        <v>30</v>
      </c>
      <c r="F2739" t="s">
        <v>46</v>
      </c>
      <c r="G2739" t="s">
        <v>45</v>
      </c>
      <c r="H2739" t="s">
        <v>33</v>
      </c>
      <c r="I2739" t="s">
        <v>34</v>
      </c>
      <c r="J2739" t="s">
        <v>101</v>
      </c>
      <c r="K2739" s="1">
        <v>31023</v>
      </c>
      <c r="L2739" t="s">
        <v>36</v>
      </c>
      <c r="M2739" t="s">
        <v>37</v>
      </c>
      <c r="N2739" t="s">
        <v>60</v>
      </c>
      <c r="O2739" t="s">
        <v>61</v>
      </c>
      <c r="P2739" t="s">
        <v>40</v>
      </c>
      <c r="Q2739">
        <v>4</v>
      </c>
      <c r="R2739" s="1">
        <v>45092</v>
      </c>
      <c r="S2739">
        <v>2</v>
      </c>
      <c r="T2739">
        <v>4</v>
      </c>
      <c r="U2739">
        <v>2</v>
      </c>
      <c r="V2739" s="1">
        <v>45092</v>
      </c>
      <c r="W2739" t="s">
        <v>92</v>
      </c>
      <c r="X2739" t="s">
        <v>51</v>
      </c>
      <c r="Y2739" t="s">
        <v>52</v>
      </c>
      <c r="Z2739">
        <v>2</v>
      </c>
      <c r="AA2739">
        <v>123.32</v>
      </c>
      <c r="AB2739">
        <v>35</v>
      </c>
    </row>
    <row r="2740" spans="1:28" x14ac:dyDescent="0.25">
      <c r="A2740">
        <v>3305</v>
      </c>
      <c r="B2740" s="1">
        <v>44165</v>
      </c>
      <c r="C2740" t="s">
        <v>28</v>
      </c>
      <c r="D2740" t="s">
        <v>74</v>
      </c>
      <c r="E2740" t="s">
        <v>108</v>
      </c>
      <c r="F2740" t="s">
        <v>31</v>
      </c>
      <c r="G2740" t="s">
        <v>32</v>
      </c>
      <c r="H2740" t="s">
        <v>46</v>
      </c>
      <c r="I2740" t="s">
        <v>34</v>
      </c>
      <c r="J2740" t="s">
        <v>96</v>
      </c>
      <c r="K2740" s="1">
        <v>33794</v>
      </c>
      <c r="L2740" t="s">
        <v>36</v>
      </c>
      <c r="M2740" t="s">
        <v>37</v>
      </c>
      <c r="N2740" t="s">
        <v>60</v>
      </c>
      <c r="O2740" t="s">
        <v>39</v>
      </c>
      <c r="P2740" t="s">
        <v>40</v>
      </c>
      <c r="Q2740">
        <v>4</v>
      </c>
      <c r="R2740" s="1">
        <v>44781</v>
      </c>
      <c r="S2740">
        <v>5</v>
      </c>
      <c r="T2740">
        <v>4</v>
      </c>
      <c r="U2740">
        <v>5</v>
      </c>
      <c r="V2740" s="1">
        <v>44896</v>
      </c>
      <c r="W2740" t="s">
        <v>62</v>
      </c>
      <c r="X2740" t="s">
        <v>42</v>
      </c>
      <c r="Y2740" t="s">
        <v>63</v>
      </c>
      <c r="Z2740">
        <v>1</v>
      </c>
      <c r="AA2740">
        <v>149.24</v>
      </c>
      <c r="AB2740">
        <v>28</v>
      </c>
    </row>
    <row r="2741" spans="1:28" x14ac:dyDescent="0.25">
      <c r="A2741">
        <v>3306</v>
      </c>
      <c r="B2741" s="1">
        <v>44828</v>
      </c>
      <c r="C2741" t="s">
        <v>28</v>
      </c>
      <c r="D2741" t="s">
        <v>81</v>
      </c>
      <c r="E2741" t="s">
        <v>108</v>
      </c>
      <c r="F2741" t="s">
        <v>55</v>
      </c>
      <c r="G2741" t="s">
        <v>45</v>
      </c>
      <c r="H2741" t="s">
        <v>33</v>
      </c>
      <c r="I2741" t="s">
        <v>34</v>
      </c>
      <c r="J2741" t="s">
        <v>70</v>
      </c>
      <c r="K2741" s="1">
        <v>33694</v>
      </c>
      <c r="L2741" t="s">
        <v>36</v>
      </c>
      <c r="M2741" t="s">
        <v>48</v>
      </c>
      <c r="N2741" t="s">
        <v>38</v>
      </c>
      <c r="O2741" t="s">
        <v>67</v>
      </c>
      <c r="P2741" t="s">
        <v>107</v>
      </c>
      <c r="Q2741">
        <v>4</v>
      </c>
      <c r="R2741" s="1">
        <v>44912</v>
      </c>
      <c r="S2741">
        <v>3</v>
      </c>
      <c r="T2741">
        <v>5</v>
      </c>
      <c r="U2741">
        <v>1</v>
      </c>
      <c r="V2741" s="1">
        <v>44939</v>
      </c>
      <c r="W2741" t="s">
        <v>62</v>
      </c>
      <c r="X2741" t="s">
        <v>51</v>
      </c>
      <c r="Y2741" t="s">
        <v>52</v>
      </c>
      <c r="Z2741">
        <v>3</v>
      </c>
      <c r="AA2741">
        <v>267.72000000000003</v>
      </c>
      <c r="AB2741">
        <v>30</v>
      </c>
    </row>
    <row r="2742" spans="1:28" x14ac:dyDescent="0.25">
      <c r="A2742">
        <v>3307</v>
      </c>
      <c r="B2742" s="1">
        <v>43637</v>
      </c>
      <c r="C2742" t="s">
        <v>28</v>
      </c>
      <c r="D2742" t="s">
        <v>54</v>
      </c>
      <c r="E2742" t="s">
        <v>30</v>
      </c>
      <c r="F2742" t="s">
        <v>55</v>
      </c>
      <c r="G2742" t="s">
        <v>32</v>
      </c>
      <c r="H2742" t="s">
        <v>55</v>
      </c>
      <c r="I2742" t="s">
        <v>34</v>
      </c>
      <c r="J2742" t="s">
        <v>82</v>
      </c>
      <c r="K2742" s="1">
        <v>28781</v>
      </c>
      <c r="L2742" t="s">
        <v>36</v>
      </c>
      <c r="M2742" t="s">
        <v>48</v>
      </c>
      <c r="N2742" t="s">
        <v>84</v>
      </c>
      <c r="O2742" t="s">
        <v>67</v>
      </c>
      <c r="P2742" t="s">
        <v>40</v>
      </c>
      <c r="Q2742">
        <v>4</v>
      </c>
      <c r="R2742" s="1">
        <v>44857</v>
      </c>
      <c r="S2742">
        <v>2</v>
      </c>
      <c r="T2742">
        <v>4</v>
      </c>
      <c r="U2742">
        <v>1</v>
      </c>
      <c r="V2742" s="1">
        <v>44954</v>
      </c>
      <c r="W2742" t="s">
        <v>41</v>
      </c>
      <c r="X2742" t="s">
        <v>42</v>
      </c>
      <c r="Y2742" t="s">
        <v>73</v>
      </c>
      <c r="Z2742">
        <v>5</v>
      </c>
      <c r="AA2742">
        <v>837.16</v>
      </c>
      <c r="AB2742">
        <v>41</v>
      </c>
    </row>
    <row r="2743" spans="1:28" x14ac:dyDescent="0.25">
      <c r="A2743">
        <v>3308</v>
      </c>
      <c r="B2743" s="1">
        <v>44722</v>
      </c>
      <c r="C2743" t="s">
        <v>28</v>
      </c>
      <c r="D2743" t="s">
        <v>69</v>
      </c>
      <c r="E2743" t="s">
        <v>30</v>
      </c>
      <c r="F2743" t="s">
        <v>31</v>
      </c>
      <c r="G2743" t="s">
        <v>32</v>
      </c>
      <c r="H2743" t="s">
        <v>33</v>
      </c>
      <c r="I2743" t="s">
        <v>34</v>
      </c>
      <c r="J2743" t="s">
        <v>58</v>
      </c>
      <c r="K2743" s="1">
        <v>36121</v>
      </c>
      <c r="L2743" t="s">
        <v>36</v>
      </c>
      <c r="M2743" t="s">
        <v>37</v>
      </c>
      <c r="N2743" t="s">
        <v>72</v>
      </c>
      <c r="O2743" t="s">
        <v>67</v>
      </c>
      <c r="P2743" t="s">
        <v>40</v>
      </c>
      <c r="Q2743">
        <v>3</v>
      </c>
      <c r="R2743" s="1">
        <v>44931</v>
      </c>
      <c r="S2743">
        <v>1</v>
      </c>
      <c r="T2743">
        <v>3</v>
      </c>
      <c r="U2743">
        <v>2</v>
      </c>
      <c r="V2743" s="1">
        <v>45021</v>
      </c>
      <c r="W2743" t="s">
        <v>62</v>
      </c>
      <c r="X2743" t="s">
        <v>42</v>
      </c>
      <c r="Y2743" t="s">
        <v>73</v>
      </c>
      <c r="Z2743">
        <v>4</v>
      </c>
      <c r="AA2743">
        <v>864.47</v>
      </c>
      <c r="AB2743">
        <v>24</v>
      </c>
    </row>
    <row r="2744" spans="1:28" x14ac:dyDescent="0.25">
      <c r="A2744">
        <v>3309</v>
      </c>
      <c r="B2744" s="1">
        <v>44122</v>
      </c>
      <c r="C2744" t="s">
        <v>28</v>
      </c>
      <c r="D2744" t="s">
        <v>29</v>
      </c>
      <c r="E2744" t="s">
        <v>30</v>
      </c>
      <c r="F2744" t="s">
        <v>46</v>
      </c>
      <c r="G2744" t="s">
        <v>56</v>
      </c>
      <c r="H2744" t="s">
        <v>46</v>
      </c>
      <c r="I2744" t="s">
        <v>34</v>
      </c>
      <c r="J2744" t="s">
        <v>35</v>
      </c>
      <c r="K2744" s="1">
        <v>36633</v>
      </c>
      <c r="L2744" t="s">
        <v>36</v>
      </c>
      <c r="M2744" t="s">
        <v>37</v>
      </c>
      <c r="N2744" t="s">
        <v>38</v>
      </c>
      <c r="O2744" t="s">
        <v>61</v>
      </c>
      <c r="P2744" t="s">
        <v>40</v>
      </c>
      <c r="Q2744">
        <v>1</v>
      </c>
      <c r="R2744" s="1">
        <v>45077</v>
      </c>
      <c r="S2744">
        <v>2</v>
      </c>
      <c r="T2744">
        <v>3</v>
      </c>
      <c r="U2744">
        <v>5</v>
      </c>
      <c r="V2744" s="1">
        <v>44819</v>
      </c>
      <c r="W2744" t="s">
        <v>50</v>
      </c>
      <c r="X2744" t="s">
        <v>51</v>
      </c>
      <c r="Y2744" t="s">
        <v>63</v>
      </c>
      <c r="Z2744">
        <v>3</v>
      </c>
      <c r="AA2744">
        <v>547.86</v>
      </c>
      <c r="AB2744">
        <v>20</v>
      </c>
    </row>
    <row r="2745" spans="1:28" x14ac:dyDescent="0.25">
      <c r="A2745">
        <v>3310</v>
      </c>
      <c r="B2745" s="1">
        <v>44594</v>
      </c>
      <c r="C2745" t="s">
        <v>28</v>
      </c>
      <c r="D2745" t="s">
        <v>85</v>
      </c>
      <c r="E2745" t="s">
        <v>30</v>
      </c>
      <c r="F2745" t="s">
        <v>46</v>
      </c>
      <c r="G2745" t="s">
        <v>56</v>
      </c>
      <c r="H2745" t="s">
        <v>46</v>
      </c>
      <c r="I2745" t="s">
        <v>34</v>
      </c>
      <c r="J2745" t="s">
        <v>82</v>
      </c>
      <c r="K2745" s="1">
        <v>27600</v>
      </c>
      <c r="L2745" t="s">
        <v>36</v>
      </c>
      <c r="M2745" t="s">
        <v>37</v>
      </c>
      <c r="N2745" t="s">
        <v>84</v>
      </c>
      <c r="O2745" t="s">
        <v>67</v>
      </c>
      <c r="P2745" t="s">
        <v>40</v>
      </c>
      <c r="Q2745">
        <v>3</v>
      </c>
      <c r="R2745" s="1">
        <v>44869</v>
      </c>
      <c r="S2745">
        <v>4</v>
      </c>
      <c r="T2745">
        <v>5</v>
      </c>
      <c r="U2745">
        <v>5</v>
      </c>
      <c r="V2745" s="1">
        <v>45129</v>
      </c>
      <c r="W2745" t="s">
        <v>62</v>
      </c>
      <c r="X2745" t="s">
        <v>51</v>
      </c>
      <c r="Y2745" t="s">
        <v>52</v>
      </c>
      <c r="Z2745">
        <v>3</v>
      </c>
      <c r="AA2745">
        <v>514.23</v>
      </c>
      <c r="AB2745">
        <v>47</v>
      </c>
    </row>
    <row r="2746" spans="1:28" x14ac:dyDescent="0.25">
      <c r="A2746">
        <v>3311</v>
      </c>
      <c r="B2746" s="1">
        <v>44364</v>
      </c>
      <c r="C2746" t="s">
        <v>28</v>
      </c>
      <c r="D2746" t="s">
        <v>44</v>
      </c>
      <c r="E2746" t="s">
        <v>30</v>
      </c>
      <c r="F2746" t="s">
        <v>31</v>
      </c>
      <c r="G2746" t="s">
        <v>45</v>
      </c>
      <c r="H2746" t="s">
        <v>33</v>
      </c>
      <c r="I2746" t="s">
        <v>34</v>
      </c>
      <c r="J2746" t="s">
        <v>70</v>
      </c>
      <c r="K2746" s="1">
        <v>27100</v>
      </c>
      <c r="L2746" t="s">
        <v>36</v>
      </c>
      <c r="M2746" t="s">
        <v>37</v>
      </c>
      <c r="N2746" t="s">
        <v>72</v>
      </c>
      <c r="O2746" t="s">
        <v>39</v>
      </c>
      <c r="P2746" t="s">
        <v>40</v>
      </c>
      <c r="Q2746">
        <v>4</v>
      </c>
      <c r="R2746" s="1">
        <v>45138</v>
      </c>
      <c r="S2746">
        <v>5</v>
      </c>
      <c r="T2746">
        <v>2</v>
      </c>
      <c r="U2746">
        <v>1</v>
      </c>
      <c r="V2746" s="1">
        <v>44905</v>
      </c>
      <c r="W2746" t="s">
        <v>92</v>
      </c>
      <c r="X2746" t="s">
        <v>42</v>
      </c>
      <c r="Y2746" t="s">
        <v>73</v>
      </c>
      <c r="Z2746">
        <v>3</v>
      </c>
      <c r="AA2746">
        <v>773.82</v>
      </c>
      <c r="AB2746">
        <v>47</v>
      </c>
    </row>
    <row r="2747" spans="1:28" x14ac:dyDescent="0.25">
      <c r="A2747">
        <v>3312</v>
      </c>
      <c r="B2747" s="1">
        <v>43435</v>
      </c>
      <c r="C2747" t="s">
        <v>28</v>
      </c>
      <c r="D2747" t="s">
        <v>87</v>
      </c>
      <c r="E2747" t="s">
        <v>30</v>
      </c>
      <c r="F2747" t="s">
        <v>46</v>
      </c>
      <c r="G2747" t="s">
        <v>32</v>
      </c>
      <c r="H2747" t="s">
        <v>33</v>
      </c>
      <c r="I2747" t="s">
        <v>34</v>
      </c>
      <c r="J2747" t="s">
        <v>79</v>
      </c>
      <c r="K2747" s="1">
        <v>16922</v>
      </c>
      <c r="L2747" t="s">
        <v>36</v>
      </c>
      <c r="M2747" t="s">
        <v>48</v>
      </c>
      <c r="N2747" t="s">
        <v>49</v>
      </c>
      <c r="O2747" t="s">
        <v>67</v>
      </c>
      <c r="P2747" t="s">
        <v>40</v>
      </c>
      <c r="Q2747">
        <v>4</v>
      </c>
      <c r="R2747" s="1">
        <v>45091</v>
      </c>
      <c r="S2747">
        <v>3</v>
      </c>
      <c r="T2747">
        <v>1</v>
      </c>
      <c r="U2747">
        <v>4</v>
      </c>
      <c r="V2747" s="1">
        <v>44876</v>
      </c>
      <c r="W2747" t="s">
        <v>92</v>
      </c>
      <c r="X2747" t="s">
        <v>42</v>
      </c>
      <c r="Y2747" t="s">
        <v>43</v>
      </c>
      <c r="Z2747">
        <v>4</v>
      </c>
      <c r="AA2747">
        <v>760.81</v>
      </c>
      <c r="AB2747">
        <v>72</v>
      </c>
    </row>
    <row r="2748" spans="1:28" x14ac:dyDescent="0.25">
      <c r="A2748">
        <v>3313</v>
      </c>
      <c r="B2748" s="1">
        <v>44325</v>
      </c>
      <c r="C2748" t="s">
        <v>28</v>
      </c>
      <c r="D2748" t="s">
        <v>64</v>
      </c>
      <c r="E2748" t="s">
        <v>30</v>
      </c>
      <c r="F2748" t="s">
        <v>55</v>
      </c>
      <c r="G2748" t="s">
        <v>56</v>
      </c>
      <c r="H2748" t="s">
        <v>55</v>
      </c>
      <c r="I2748" t="s">
        <v>34</v>
      </c>
      <c r="J2748" t="s">
        <v>101</v>
      </c>
      <c r="K2748" s="1">
        <v>27806</v>
      </c>
      <c r="L2748" t="s">
        <v>36</v>
      </c>
      <c r="M2748" t="s">
        <v>48</v>
      </c>
      <c r="N2748" t="s">
        <v>49</v>
      </c>
      <c r="O2748" t="s">
        <v>67</v>
      </c>
      <c r="P2748" t="s">
        <v>40</v>
      </c>
      <c r="Q2748">
        <v>3</v>
      </c>
      <c r="R2748" s="1">
        <v>45077</v>
      </c>
      <c r="S2748">
        <v>1</v>
      </c>
      <c r="T2748">
        <v>2</v>
      </c>
      <c r="U2748">
        <v>2</v>
      </c>
      <c r="V2748" s="1">
        <v>45015</v>
      </c>
      <c r="W2748" t="s">
        <v>68</v>
      </c>
      <c r="X2748" t="s">
        <v>42</v>
      </c>
      <c r="Y2748" t="s">
        <v>43</v>
      </c>
      <c r="Z2748">
        <v>1</v>
      </c>
      <c r="AA2748">
        <v>705.95</v>
      </c>
      <c r="AB2748">
        <v>45</v>
      </c>
    </row>
    <row r="2749" spans="1:28" x14ac:dyDescent="0.25">
      <c r="A2749">
        <v>3314</v>
      </c>
      <c r="B2749" s="1">
        <v>43466</v>
      </c>
      <c r="C2749" t="s">
        <v>28</v>
      </c>
      <c r="D2749" t="s">
        <v>94</v>
      </c>
      <c r="E2749" t="s">
        <v>30</v>
      </c>
      <c r="F2749" t="s">
        <v>46</v>
      </c>
      <c r="G2749" t="s">
        <v>45</v>
      </c>
      <c r="H2749" t="s">
        <v>33</v>
      </c>
      <c r="I2749" t="s">
        <v>34</v>
      </c>
      <c r="J2749" t="s">
        <v>75</v>
      </c>
      <c r="K2749" s="1">
        <v>20356</v>
      </c>
      <c r="L2749" t="s">
        <v>36</v>
      </c>
      <c r="M2749" t="s">
        <v>48</v>
      </c>
      <c r="N2749" t="s">
        <v>60</v>
      </c>
      <c r="O2749" t="s">
        <v>39</v>
      </c>
      <c r="P2749" t="s">
        <v>40</v>
      </c>
      <c r="Q2749">
        <v>4</v>
      </c>
      <c r="R2749" s="1">
        <v>44956</v>
      </c>
      <c r="S2749">
        <v>1</v>
      </c>
      <c r="T2749">
        <v>4</v>
      </c>
      <c r="U2749">
        <v>1</v>
      </c>
      <c r="V2749" s="1">
        <v>45087</v>
      </c>
      <c r="W2749" t="s">
        <v>50</v>
      </c>
      <c r="X2749" t="s">
        <v>51</v>
      </c>
      <c r="Y2749" t="s">
        <v>52</v>
      </c>
      <c r="Z2749">
        <v>2</v>
      </c>
      <c r="AA2749">
        <v>651.52</v>
      </c>
      <c r="AB2749">
        <v>64</v>
      </c>
    </row>
    <row r="2750" spans="1:28" x14ac:dyDescent="0.25">
      <c r="A2750">
        <v>3315</v>
      </c>
      <c r="B2750" s="1">
        <v>43386</v>
      </c>
      <c r="C2750" t="s">
        <v>28</v>
      </c>
      <c r="D2750" t="s">
        <v>74</v>
      </c>
      <c r="E2750" t="s">
        <v>108</v>
      </c>
      <c r="F2750" t="s">
        <v>55</v>
      </c>
      <c r="G2750" t="s">
        <v>32</v>
      </c>
      <c r="H2750" t="s">
        <v>33</v>
      </c>
      <c r="I2750" t="s">
        <v>34</v>
      </c>
      <c r="J2750" t="s">
        <v>70</v>
      </c>
      <c r="K2750" s="1">
        <v>20925</v>
      </c>
      <c r="L2750" t="s">
        <v>36</v>
      </c>
      <c r="M2750" t="s">
        <v>37</v>
      </c>
      <c r="N2750" t="s">
        <v>60</v>
      </c>
      <c r="O2750" t="s">
        <v>39</v>
      </c>
      <c r="P2750" t="s">
        <v>40</v>
      </c>
      <c r="Q2750">
        <v>3</v>
      </c>
      <c r="R2750" s="1">
        <v>45097</v>
      </c>
      <c r="S2750">
        <v>5</v>
      </c>
      <c r="T2750">
        <v>3</v>
      </c>
      <c r="U2750">
        <v>4</v>
      </c>
      <c r="V2750" s="1">
        <v>44960</v>
      </c>
      <c r="W2750" t="s">
        <v>41</v>
      </c>
      <c r="X2750" t="s">
        <v>42</v>
      </c>
      <c r="Y2750" t="s">
        <v>52</v>
      </c>
      <c r="Z2750">
        <v>1</v>
      </c>
      <c r="AA2750">
        <v>976.59</v>
      </c>
      <c r="AB2750">
        <v>61</v>
      </c>
    </row>
    <row r="2751" spans="1:28" x14ac:dyDescent="0.25">
      <c r="A2751">
        <v>3317</v>
      </c>
      <c r="B2751" s="1">
        <v>44637</v>
      </c>
      <c r="C2751" t="s">
        <v>28</v>
      </c>
      <c r="D2751" t="s">
        <v>54</v>
      </c>
      <c r="E2751" t="s">
        <v>30</v>
      </c>
      <c r="F2751" t="s">
        <v>46</v>
      </c>
      <c r="G2751" t="s">
        <v>32</v>
      </c>
      <c r="H2751" t="s">
        <v>55</v>
      </c>
      <c r="I2751" t="s">
        <v>34</v>
      </c>
      <c r="J2751" t="s">
        <v>35</v>
      </c>
      <c r="K2751" s="1">
        <v>30414</v>
      </c>
      <c r="L2751" t="s">
        <v>36</v>
      </c>
      <c r="M2751" t="s">
        <v>37</v>
      </c>
      <c r="N2751" t="s">
        <v>60</v>
      </c>
      <c r="O2751" t="s">
        <v>61</v>
      </c>
      <c r="P2751" t="s">
        <v>40</v>
      </c>
      <c r="Q2751">
        <v>3</v>
      </c>
      <c r="R2751" s="1">
        <v>44996</v>
      </c>
      <c r="S2751">
        <v>1</v>
      </c>
      <c r="T2751">
        <v>5</v>
      </c>
      <c r="U2751">
        <v>5</v>
      </c>
      <c r="V2751" s="1">
        <v>44915</v>
      </c>
      <c r="W2751" t="s">
        <v>50</v>
      </c>
      <c r="X2751" t="s">
        <v>51</v>
      </c>
      <c r="Y2751" t="s">
        <v>73</v>
      </c>
      <c r="Z2751">
        <v>1</v>
      </c>
      <c r="AA2751">
        <v>870.15</v>
      </c>
      <c r="AB2751">
        <v>39</v>
      </c>
    </row>
    <row r="2752" spans="1:28" x14ac:dyDescent="0.25">
      <c r="A2752">
        <v>3319</v>
      </c>
      <c r="B2752" s="1">
        <v>43747</v>
      </c>
      <c r="C2752" t="s">
        <v>106</v>
      </c>
      <c r="D2752" t="s">
        <v>81</v>
      </c>
      <c r="E2752" t="s">
        <v>30</v>
      </c>
      <c r="F2752" t="s">
        <v>55</v>
      </c>
      <c r="G2752" t="s">
        <v>56</v>
      </c>
      <c r="H2752" t="s">
        <v>33</v>
      </c>
      <c r="I2752" t="s">
        <v>34</v>
      </c>
      <c r="J2752" t="s">
        <v>70</v>
      </c>
      <c r="K2752" s="1">
        <v>23036</v>
      </c>
      <c r="L2752" t="s">
        <v>36</v>
      </c>
      <c r="M2752" t="s">
        <v>37</v>
      </c>
      <c r="N2752" t="s">
        <v>49</v>
      </c>
      <c r="O2752" t="s">
        <v>67</v>
      </c>
      <c r="P2752" t="s">
        <v>40</v>
      </c>
      <c r="Q2752">
        <v>3</v>
      </c>
      <c r="R2752" s="1">
        <v>44778</v>
      </c>
      <c r="S2752">
        <v>5</v>
      </c>
      <c r="T2752">
        <v>3</v>
      </c>
      <c r="U2752">
        <v>4</v>
      </c>
      <c r="V2752" s="1">
        <v>45104</v>
      </c>
      <c r="W2752" t="s">
        <v>68</v>
      </c>
      <c r="X2752" t="s">
        <v>42</v>
      </c>
      <c r="Y2752" t="s">
        <v>63</v>
      </c>
      <c r="Z2752">
        <v>2</v>
      </c>
      <c r="AA2752">
        <v>141.88</v>
      </c>
      <c r="AB2752">
        <v>56</v>
      </c>
    </row>
    <row r="2753" spans="1:28" x14ac:dyDescent="0.25">
      <c r="A2753">
        <v>3320</v>
      </c>
      <c r="B2753" s="1">
        <v>43969</v>
      </c>
      <c r="C2753" t="s">
        <v>106</v>
      </c>
      <c r="D2753" t="s">
        <v>54</v>
      </c>
      <c r="E2753" t="s">
        <v>30</v>
      </c>
      <c r="F2753" t="s">
        <v>46</v>
      </c>
      <c r="G2753" t="s">
        <v>45</v>
      </c>
      <c r="H2753" t="s">
        <v>46</v>
      </c>
      <c r="I2753" t="s">
        <v>34</v>
      </c>
      <c r="J2753" t="s">
        <v>65</v>
      </c>
      <c r="K2753" s="1">
        <v>25390</v>
      </c>
      <c r="L2753" t="s">
        <v>36</v>
      </c>
      <c r="M2753" t="s">
        <v>48</v>
      </c>
      <c r="N2753" t="s">
        <v>60</v>
      </c>
      <c r="O2753" t="s">
        <v>77</v>
      </c>
      <c r="P2753" t="s">
        <v>40</v>
      </c>
      <c r="Q2753">
        <v>5</v>
      </c>
      <c r="R2753" s="1">
        <v>44936</v>
      </c>
      <c r="S2753">
        <v>1</v>
      </c>
      <c r="T2753">
        <v>4</v>
      </c>
      <c r="U2753">
        <v>4</v>
      </c>
      <c r="V2753" s="1">
        <v>44850</v>
      </c>
      <c r="W2753" t="s">
        <v>62</v>
      </c>
      <c r="X2753" t="s">
        <v>42</v>
      </c>
      <c r="Y2753" t="s">
        <v>63</v>
      </c>
      <c r="Z2753">
        <v>3</v>
      </c>
      <c r="AA2753">
        <v>678.77</v>
      </c>
      <c r="AB2753">
        <v>51</v>
      </c>
    </row>
    <row r="2754" spans="1:28" x14ac:dyDescent="0.25">
      <c r="A2754">
        <v>3321</v>
      </c>
      <c r="B2754" s="1">
        <v>43513</v>
      </c>
      <c r="C2754" t="s">
        <v>106</v>
      </c>
      <c r="D2754" t="s">
        <v>69</v>
      </c>
      <c r="E2754" t="s">
        <v>30</v>
      </c>
      <c r="F2754" t="s">
        <v>31</v>
      </c>
      <c r="G2754" t="s">
        <v>56</v>
      </c>
      <c r="H2754" t="s">
        <v>55</v>
      </c>
      <c r="I2754" t="s">
        <v>34</v>
      </c>
      <c r="J2754" t="s">
        <v>79</v>
      </c>
      <c r="K2754" s="1">
        <v>31423</v>
      </c>
      <c r="L2754" t="s">
        <v>36</v>
      </c>
      <c r="M2754" t="s">
        <v>48</v>
      </c>
      <c r="N2754" t="s">
        <v>38</v>
      </c>
      <c r="O2754" t="s">
        <v>61</v>
      </c>
      <c r="P2754" t="s">
        <v>40</v>
      </c>
      <c r="Q2754">
        <v>2</v>
      </c>
      <c r="R2754" s="1">
        <v>44931</v>
      </c>
      <c r="S2754">
        <v>4</v>
      </c>
      <c r="T2754">
        <v>1</v>
      </c>
      <c r="U2754">
        <v>3</v>
      </c>
      <c r="V2754" s="1">
        <v>44796</v>
      </c>
      <c r="W2754" t="s">
        <v>62</v>
      </c>
      <c r="X2754" t="s">
        <v>42</v>
      </c>
      <c r="Y2754" t="s">
        <v>73</v>
      </c>
      <c r="Z2754">
        <v>1</v>
      </c>
      <c r="AA2754">
        <v>134.05000000000001</v>
      </c>
      <c r="AB2754">
        <v>33</v>
      </c>
    </row>
    <row r="2755" spans="1:28" x14ac:dyDescent="0.25">
      <c r="A2755">
        <v>3322</v>
      </c>
      <c r="B2755" s="1">
        <v>44043</v>
      </c>
      <c r="C2755" t="s">
        <v>106</v>
      </c>
      <c r="D2755" t="s">
        <v>29</v>
      </c>
      <c r="E2755" t="s">
        <v>108</v>
      </c>
      <c r="F2755" t="s">
        <v>46</v>
      </c>
      <c r="G2755" t="s">
        <v>56</v>
      </c>
      <c r="H2755" t="s">
        <v>55</v>
      </c>
      <c r="I2755" t="s">
        <v>34</v>
      </c>
      <c r="J2755" t="s">
        <v>47</v>
      </c>
      <c r="K2755" s="1">
        <v>15988</v>
      </c>
      <c r="L2755" t="s">
        <v>36</v>
      </c>
      <c r="M2755" t="s">
        <v>48</v>
      </c>
      <c r="N2755" t="s">
        <v>38</v>
      </c>
      <c r="O2755" t="s">
        <v>61</v>
      </c>
      <c r="P2755" t="s">
        <v>40</v>
      </c>
      <c r="Q2755">
        <v>4</v>
      </c>
      <c r="R2755" s="1">
        <v>44892</v>
      </c>
      <c r="S2755">
        <v>2</v>
      </c>
      <c r="T2755">
        <v>5</v>
      </c>
      <c r="U2755">
        <v>4</v>
      </c>
      <c r="V2755" s="1">
        <v>45057</v>
      </c>
      <c r="W2755" t="s">
        <v>92</v>
      </c>
      <c r="X2755" t="s">
        <v>51</v>
      </c>
      <c r="Y2755" t="s">
        <v>43</v>
      </c>
      <c r="Z2755">
        <v>5</v>
      </c>
      <c r="AA2755">
        <v>371.76</v>
      </c>
      <c r="AB2755">
        <v>77</v>
      </c>
    </row>
    <row r="2756" spans="1:28" x14ac:dyDescent="0.25">
      <c r="A2756">
        <v>3325</v>
      </c>
      <c r="B2756" s="1">
        <v>44390</v>
      </c>
      <c r="C2756" t="s">
        <v>106</v>
      </c>
      <c r="D2756" t="s">
        <v>87</v>
      </c>
      <c r="E2756" t="s">
        <v>108</v>
      </c>
      <c r="F2756" t="s">
        <v>31</v>
      </c>
      <c r="G2756" t="s">
        <v>45</v>
      </c>
      <c r="H2756" t="s">
        <v>46</v>
      </c>
      <c r="I2756" t="s">
        <v>34</v>
      </c>
      <c r="J2756" t="s">
        <v>70</v>
      </c>
      <c r="K2756" s="1">
        <v>34256</v>
      </c>
      <c r="L2756" t="s">
        <v>36</v>
      </c>
      <c r="M2756" t="s">
        <v>37</v>
      </c>
      <c r="N2756" t="s">
        <v>38</v>
      </c>
      <c r="O2756" t="s">
        <v>61</v>
      </c>
      <c r="P2756" t="s">
        <v>40</v>
      </c>
      <c r="Q2756">
        <v>3</v>
      </c>
      <c r="R2756" s="1">
        <v>45005</v>
      </c>
      <c r="S2756">
        <v>4</v>
      </c>
      <c r="T2756">
        <v>5</v>
      </c>
      <c r="U2756">
        <v>5</v>
      </c>
      <c r="V2756" s="1">
        <v>45033</v>
      </c>
      <c r="W2756" t="s">
        <v>68</v>
      </c>
      <c r="X2756" t="s">
        <v>51</v>
      </c>
      <c r="Y2756" t="s">
        <v>63</v>
      </c>
      <c r="Z2756">
        <v>4</v>
      </c>
      <c r="AA2756">
        <v>747.42</v>
      </c>
      <c r="AB2756">
        <v>28</v>
      </c>
    </row>
    <row r="2757" spans="1:28" x14ac:dyDescent="0.25">
      <c r="A2757">
        <v>3326</v>
      </c>
      <c r="B2757" s="1">
        <v>44575</v>
      </c>
      <c r="C2757" t="s">
        <v>28</v>
      </c>
      <c r="D2757" t="s">
        <v>94</v>
      </c>
      <c r="E2757" t="s">
        <v>30</v>
      </c>
      <c r="F2757" t="s">
        <v>31</v>
      </c>
      <c r="G2757" t="s">
        <v>45</v>
      </c>
      <c r="H2757" t="s">
        <v>33</v>
      </c>
      <c r="I2757" t="s">
        <v>34</v>
      </c>
      <c r="J2757" t="s">
        <v>65</v>
      </c>
      <c r="K2757" s="1">
        <v>15222</v>
      </c>
      <c r="L2757" t="s">
        <v>36</v>
      </c>
      <c r="M2757" t="s">
        <v>48</v>
      </c>
      <c r="N2757" t="s">
        <v>49</v>
      </c>
      <c r="O2757" t="s">
        <v>77</v>
      </c>
      <c r="P2757" t="s">
        <v>40</v>
      </c>
      <c r="Q2757">
        <v>3</v>
      </c>
      <c r="R2757" s="1">
        <v>45101</v>
      </c>
      <c r="S2757">
        <v>4</v>
      </c>
      <c r="T2757">
        <v>1</v>
      </c>
      <c r="U2757">
        <v>3</v>
      </c>
      <c r="V2757" s="1">
        <v>44871</v>
      </c>
      <c r="W2757" t="s">
        <v>62</v>
      </c>
      <c r="X2757" t="s">
        <v>42</v>
      </c>
      <c r="Y2757" t="s">
        <v>63</v>
      </c>
      <c r="Z2757">
        <v>3</v>
      </c>
      <c r="AA2757">
        <v>115.27</v>
      </c>
      <c r="AB2757">
        <v>81</v>
      </c>
    </row>
    <row r="2758" spans="1:28" x14ac:dyDescent="0.25">
      <c r="A2758">
        <v>3327</v>
      </c>
      <c r="B2758" s="1">
        <v>43831</v>
      </c>
      <c r="C2758" t="s">
        <v>28</v>
      </c>
      <c r="D2758" t="s">
        <v>74</v>
      </c>
      <c r="E2758" t="s">
        <v>30</v>
      </c>
      <c r="F2758" t="s">
        <v>31</v>
      </c>
      <c r="G2758" t="s">
        <v>32</v>
      </c>
      <c r="H2758" t="s">
        <v>55</v>
      </c>
      <c r="I2758" t="s">
        <v>34</v>
      </c>
      <c r="J2758" t="s">
        <v>97</v>
      </c>
      <c r="K2758" s="1">
        <v>28972</v>
      </c>
      <c r="L2758" t="s">
        <v>36</v>
      </c>
      <c r="M2758" t="s">
        <v>37</v>
      </c>
      <c r="N2758" t="s">
        <v>49</v>
      </c>
      <c r="O2758" t="s">
        <v>39</v>
      </c>
      <c r="P2758" t="s">
        <v>40</v>
      </c>
      <c r="Q2758">
        <v>1</v>
      </c>
      <c r="R2758" s="1">
        <v>44908</v>
      </c>
      <c r="S2758">
        <v>5</v>
      </c>
      <c r="T2758">
        <v>1</v>
      </c>
      <c r="U2758">
        <v>1</v>
      </c>
      <c r="V2758" s="1">
        <v>45081</v>
      </c>
      <c r="W2758" t="s">
        <v>50</v>
      </c>
      <c r="X2758" t="s">
        <v>42</v>
      </c>
      <c r="Y2758" t="s">
        <v>52</v>
      </c>
      <c r="Z2758">
        <v>3</v>
      </c>
      <c r="AA2758">
        <v>454.55</v>
      </c>
      <c r="AB2758">
        <v>41</v>
      </c>
    </row>
    <row r="2759" spans="1:28" x14ac:dyDescent="0.25">
      <c r="A2759">
        <v>3328</v>
      </c>
      <c r="B2759" s="1">
        <v>44128</v>
      </c>
      <c r="C2759" t="s">
        <v>28</v>
      </c>
      <c r="D2759" t="s">
        <v>81</v>
      </c>
      <c r="E2759" t="s">
        <v>108</v>
      </c>
      <c r="F2759" t="s">
        <v>46</v>
      </c>
      <c r="G2759" t="s">
        <v>45</v>
      </c>
      <c r="H2759" t="s">
        <v>55</v>
      </c>
      <c r="I2759" t="s">
        <v>34</v>
      </c>
      <c r="J2759" t="s">
        <v>79</v>
      </c>
      <c r="K2759" s="1">
        <v>22318</v>
      </c>
      <c r="L2759" t="s">
        <v>36</v>
      </c>
      <c r="M2759" t="s">
        <v>48</v>
      </c>
      <c r="N2759" t="s">
        <v>38</v>
      </c>
      <c r="O2759" t="s">
        <v>67</v>
      </c>
      <c r="P2759" t="s">
        <v>40</v>
      </c>
      <c r="Q2759">
        <v>3</v>
      </c>
      <c r="R2759" s="1">
        <v>45065</v>
      </c>
      <c r="S2759">
        <v>2</v>
      </c>
      <c r="T2759">
        <v>5</v>
      </c>
      <c r="U2759">
        <v>4</v>
      </c>
      <c r="V2759" s="1">
        <v>44891</v>
      </c>
      <c r="W2759" t="s">
        <v>68</v>
      </c>
      <c r="X2759" t="s">
        <v>42</v>
      </c>
      <c r="Y2759" t="s">
        <v>43</v>
      </c>
      <c r="Z2759">
        <v>1</v>
      </c>
      <c r="AA2759">
        <v>391.22</v>
      </c>
      <c r="AB2759">
        <v>59</v>
      </c>
    </row>
    <row r="2760" spans="1:28" x14ac:dyDescent="0.25">
      <c r="A2760">
        <v>3329</v>
      </c>
      <c r="B2760" s="1">
        <v>44128</v>
      </c>
      <c r="C2760" t="s">
        <v>28</v>
      </c>
      <c r="D2760" t="s">
        <v>54</v>
      </c>
      <c r="E2760" t="s">
        <v>30</v>
      </c>
      <c r="F2760" t="s">
        <v>46</v>
      </c>
      <c r="G2760" t="s">
        <v>56</v>
      </c>
      <c r="H2760" t="s">
        <v>55</v>
      </c>
      <c r="I2760" t="s">
        <v>34</v>
      </c>
      <c r="J2760" t="s">
        <v>58</v>
      </c>
      <c r="K2760" s="1">
        <v>28771</v>
      </c>
      <c r="L2760" t="s">
        <v>36</v>
      </c>
      <c r="M2760" t="s">
        <v>48</v>
      </c>
      <c r="N2760" t="s">
        <v>49</v>
      </c>
      <c r="O2760" t="s">
        <v>77</v>
      </c>
      <c r="P2760" t="s">
        <v>40</v>
      </c>
      <c r="Q2760">
        <v>4</v>
      </c>
      <c r="R2760" s="1">
        <v>44898</v>
      </c>
      <c r="S2760">
        <v>4</v>
      </c>
      <c r="T2760">
        <v>4</v>
      </c>
      <c r="U2760">
        <v>3</v>
      </c>
      <c r="V2760" s="1">
        <v>44916</v>
      </c>
      <c r="W2760" t="s">
        <v>50</v>
      </c>
      <c r="X2760" t="s">
        <v>51</v>
      </c>
      <c r="Y2760" t="s">
        <v>52</v>
      </c>
      <c r="Z2760">
        <v>3</v>
      </c>
      <c r="AA2760">
        <v>845.51</v>
      </c>
      <c r="AB2760">
        <v>42</v>
      </c>
    </row>
    <row r="2761" spans="1:28" x14ac:dyDescent="0.25">
      <c r="A2761">
        <v>3330</v>
      </c>
      <c r="B2761" s="1">
        <v>44052</v>
      </c>
      <c r="C2761" t="s">
        <v>28</v>
      </c>
      <c r="D2761" t="s">
        <v>69</v>
      </c>
      <c r="E2761" t="s">
        <v>30</v>
      </c>
      <c r="F2761" t="s">
        <v>46</v>
      </c>
      <c r="G2761" t="s">
        <v>32</v>
      </c>
      <c r="H2761" t="s">
        <v>46</v>
      </c>
      <c r="I2761" t="s">
        <v>34</v>
      </c>
      <c r="J2761" t="s">
        <v>97</v>
      </c>
      <c r="K2761" s="1">
        <v>27838</v>
      </c>
      <c r="L2761" t="s">
        <v>36</v>
      </c>
      <c r="M2761" t="s">
        <v>37</v>
      </c>
      <c r="N2761" t="s">
        <v>38</v>
      </c>
      <c r="O2761" t="s">
        <v>77</v>
      </c>
      <c r="P2761" t="s">
        <v>40</v>
      </c>
      <c r="Q2761">
        <v>4</v>
      </c>
      <c r="R2761" s="1">
        <v>45042</v>
      </c>
      <c r="S2761">
        <v>1</v>
      </c>
      <c r="T2761">
        <v>3</v>
      </c>
      <c r="U2761">
        <v>3</v>
      </c>
      <c r="V2761" s="1">
        <v>45038</v>
      </c>
      <c r="W2761" t="s">
        <v>62</v>
      </c>
      <c r="X2761" t="s">
        <v>51</v>
      </c>
      <c r="Y2761" t="s">
        <v>52</v>
      </c>
      <c r="Z2761">
        <v>2</v>
      </c>
      <c r="AA2761">
        <v>713.22</v>
      </c>
      <c r="AB2761">
        <v>44</v>
      </c>
    </row>
    <row r="2762" spans="1:28" x14ac:dyDescent="0.25">
      <c r="A2762">
        <v>3331</v>
      </c>
      <c r="B2762" s="1">
        <v>43548</v>
      </c>
      <c r="C2762" t="s">
        <v>28</v>
      </c>
      <c r="D2762" t="s">
        <v>29</v>
      </c>
      <c r="E2762" t="s">
        <v>30</v>
      </c>
      <c r="F2762" t="s">
        <v>55</v>
      </c>
      <c r="G2762" t="s">
        <v>45</v>
      </c>
      <c r="H2762" t="s">
        <v>46</v>
      </c>
      <c r="I2762" t="s">
        <v>34</v>
      </c>
      <c r="J2762" t="s">
        <v>70</v>
      </c>
      <c r="K2762" s="1">
        <v>23321</v>
      </c>
      <c r="L2762" t="s">
        <v>36</v>
      </c>
      <c r="M2762" t="s">
        <v>37</v>
      </c>
      <c r="N2762" t="s">
        <v>60</v>
      </c>
      <c r="O2762" t="s">
        <v>61</v>
      </c>
      <c r="P2762" t="s">
        <v>40</v>
      </c>
      <c r="Q2762">
        <v>2</v>
      </c>
      <c r="R2762" s="1">
        <v>44799</v>
      </c>
      <c r="S2762">
        <v>1</v>
      </c>
      <c r="T2762">
        <v>5</v>
      </c>
      <c r="U2762">
        <v>5</v>
      </c>
      <c r="V2762" s="1">
        <v>44784</v>
      </c>
      <c r="W2762" t="s">
        <v>92</v>
      </c>
      <c r="X2762" t="s">
        <v>42</v>
      </c>
      <c r="Y2762" t="s">
        <v>73</v>
      </c>
      <c r="Z2762">
        <v>2</v>
      </c>
      <c r="AA2762">
        <v>242.55</v>
      </c>
      <c r="AB2762">
        <v>56</v>
      </c>
    </row>
    <row r="2763" spans="1:28" x14ac:dyDescent="0.25">
      <c r="A2763">
        <v>3332</v>
      </c>
      <c r="B2763" s="1">
        <v>44863</v>
      </c>
      <c r="C2763" t="s">
        <v>28</v>
      </c>
      <c r="D2763" t="s">
        <v>85</v>
      </c>
      <c r="E2763" t="s">
        <v>30</v>
      </c>
      <c r="F2763" t="s">
        <v>46</v>
      </c>
      <c r="G2763" t="s">
        <v>56</v>
      </c>
      <c r="H2763" t="s">
        <v>33</v>
      </c>
      <c r="I2763" t="s">
        <v>34</v>
      </c>
      <c r="J2763" t="s">
        <v>101</v>
      </c>
      <c r="K2763" s="1">
        <v>22346</v>
      </c>
      <c r="L2763" t="s">
        <v>36</v>
      </c>
      <c r="M2763" t="s">
        <v>37</v>
      </c>
      <c r="N2763" t="s">
        <v>60</v>
      </c>
      <c r="O2763" t="s">
        <v>39</v>
      </c>
      <c r="P2763" t="s">
        <v>40</v>
      </c>
      <c r="Q2763">
        <v>3</v>
      </c>
      <c r="R2763" s="1">
        <v>45014</v>
      </c>
      <c r="S2763">
        <v>2</v>
      </c>
      <c r="T2763">
        <v>4</v>
      </c>
      <c r="U2763">
        <v>5</v>
      </c>
      <c r="V2763" s="1">
        <v>44966</v>
      </c>
      <c r="W2763" t="s">
        <v>68</v>
      </c>
      <c r="X2763" t="s">
        <v>42</v>
      </c>
      <c r="Y2763" t="s">
        <v>63</v>
      </c>
      <c r="Z2763">
        <v>5</v>
      </c>
      <c r="AA2763">
        <v>385.68</v>
      </c>
      <c r="AB2763">
        <v>61</v>
      </c>
    </row>
    <row r="2764" spans="1:28" x14ac:dyDescent="0.25">
      <c r="A2764">
        <v>3333</v>
      </c>
      <c r="B2764" s="1">
        <v>45062</v>
      </c>
      <c r="C2764" t="s">
        <v>28</v>
      </c>
      <c r="D2764" t="s">
        <v>44</v>
      </c>
      <c r="E2764" t="s">
        <v>30</v>
      </c>
      <c r="F2764" t="s">
        <v>31</v>
      </c>
      <c r="G2764" t="s">
        <v>56</v>
      </c>
      <c r="H2764" t="s">
        <v>33</v>
      </c>
      <c r="I2764" t="s">
        <v>34</v>
      </c>
      <c r="J2764" t="s">
        <v>70</v>
      </c>
      <c r="K2764" s="1">
        <v>33906</v>
      </c>
      <c r="L2764" t="s">
        <v>36</v>
      </c>
      <c r="M2764" t="s">
        <v>48</v>
      </c>
      <c r="N2764" t="s">
        <v>49</v>
      </c>
      <c r="O2764" t="s">
        <v>61</v>
      </c>
      <c r="P2764" t="s">
        <v>40</v>
      </c>
      <c r="Q2764">
        <v>3</v>
      </c>
      <c r="R2764" s="1">
        <v>44918</v>
      </c>
      <c r="S2764">
        <v>2</v>
      </c>
      <c r="T2764">
        <v>3</v>
      </c>
      <c r="U2764">
        <v>1</v>
      </c>
      <c r="V2764" s="1">
        <v>44931</v>
      </c>
      <c r="W2764" t="s">
        <v>50</v>
      </c>
      <c r="X2764" t="s">
        <v>42</v>
      </c>
      <c r="Y2764" t="s">
        <v>73</v>
      </c>
      <c r="Z2764">
        <v>4</v>
      </c>
      <c r="AA2764">
        <v>995.4</v>
      </c>
      <c r="AB2764">
        <v>31</v>
      </c>
    </row>
    <row r="2765" spans="1:28" x14ac:dyDescent="0.25">
      <c r="A2765">
        <v>3334</v>
      </c>
      <c r="B2765" s="1">
        <v>45076</v>
      </c>
      <c r="C2765" t="s">
        <v>28</v>
      </c>
      <c r="D2765" t="s">
        <v>87</v>
      </c>
      <c r="E2765" t="s">
        <v>30</v>
      </c>
      <c r="F2765" t="s">
        <v>46</v>
      </c>
      <c r="G2765" t="s">
        <v>56</v>
      </c>
      <c r="H2765" t="s">
        <v>46</v>
      </c>
      <c r="I2765" t="s">
        <v>34</v>
      </c>
      <c r="J2765" t="s">
        <v>96</v>
      </c>
      <c r="K2765" s="1">
        <v>32647</v>
      </c>
      <c r="L2765" t="s">
        <v>36</v>
      </c>
      <c r="M2765" t="s">
        <v>48</v>
      </c>
      <c r="N2765" t="s">
        <v>38</v>
      </c>
      <c r="O2765" t="s">
        <v>61</v>
      </c>
      <c r="P2765" t="s">
        <v>40</v>
      </c>
      <c r="Q2765">
        <v>3</v>
      </c>
      <c r="R2765" s="1">
        <v>44791</v>
      </c>
      <c r="S2765">
        <v>1</v>
      </c>
      <c r="T2765">
        <v>4</v>
      </c>
      <c r="U2765">
        <v>2</v>
      </c>
      <c r="V2765" s="1">
        <v>44857</v>
      </c>
      <c r="W2765" t="s">
        <v>62</v>
      </c>
      <c r="X2765" t="s">
        <v>51</v>
      </c>
      <c r="Y2765" t="s">
        <v>63</v>
      </c>
      <c r="Z2765">
        <v>5</v>
      </c>
      <c r="AA2765">
        <v>583.4</v>
      </c>
      <c r="AB2765">
        <v>34</v>
      </c>
    </row>
    <row r="2766" spans="1:28" x14ac:dyDescent="0.25">
      <c r="A2766">
        <v>3335</v>
      </c>
      <c r="B2766" s="1">
        <v>43644</v>
      </c>
      <c r="C2766" t="s">
        <v>28</v>
      </c>
      <c r="D2766" t="s">
        <v>64</v>
      </c>
      <c r="E2766" t="s">
        <v>108</v>
      </c>
      <c r="F2766" t="s">
        <v>46</v>
      </c>
      <c r="G2766" t="s">
        <v>56</v>
      </c>
      <c r="H2766" t="s">
        <v>33</v>
      </c>
      <c r="I2766" t="s">
        <v>34</v>
      </c>
      <c r="J2766" t="s">
        <v>70</v>
      </c>
      <c r="K2766" s="1">
        <v>33701</v>
      </c>
      <c r="L2766" t="s">
        <v>36</v>
      </c>
      <c r="M2766" t="s">
        <v>48</v>
      </c>
      <c r="N2766" t="s">
        <v>60</v>
      </c>
      <c r="O2766" t="s">
        <v>77</v>
      </c>
      <c r="P2766" t="s">
        <v>40</v>
      </c>
      <c r="Q2766">
        <v>3</v>
      </c>
      <c r="R2766" s="1">
        <v>44896</v>
      </c>
      <c r="S2766">
        <v>5</v>
      </c>
      <c r="T2766">
        <v>1</v>
      </c>
      <c r="U2766">
        <v>3</v>
      </c>
      <c r="V2766" s="1">
        <v>45002</v>
      </c>
      <c r="W2766" t="s">
        <v>62</v>
      </c>
      <c r="X2766" t="s">
        <v>42</v>
      </c>
      <c r="Y2766" t="s">
        <v>52</v>
      </c>
      <c r="Z2766">
        <v>5</v>
      </c>
      <c r="AA2766">
        <v>388.61</v>
      </c>
      <c r="AB2766">
        <v>27</v>
      </c>
    </row>
    <row r="2767" spans="1:28" x14ac:dyDescent="0.25">
      <c r="A2767">
        <v>3336</v>
      </c>
      <c r="B2767" s="1">
        <v>45010</v>
      </c>
      <c r="C2767" t="s">
        <v>28</v>
      </c>
      <c r="D2767" t="s">
        <v>94</v>
      </c>
      <c r="E2767" t="s">
        <v>108</v>
      </c>
      <c r="F2767" t="s">
        <v>31</v>
      </c>
      <c r="G2767" t="s">
        <v>45</v>
      </c>
      <c r="H2767" t="s">
        <v>46</v>
      </c>
      <c r="I2767" t="s">
        <v>34</v>
      </c>
      <c r="J2767" t="s">
        <v>65</v>
      </c>
      <c r="K2767" s="1">
        <v>29027</v>
      </c>
      <c r="L2767" t="s">
        <v>36</v>
      </c>
      <c r="M2767" t="s">
        <v>48</v>
      </c>
      <c r="N2767" t="s">
        <v>84</v>
      </c>
      <c r="O2767" t="s">
        <v>77</v>
      </c>
      <c r="P2767" t="s">
        <v>40</v>
      </c>
      <c r="Q2767">
        <v>3</v>
      </c>
      <c r="R2767" s="1">
        <v>44951</v>
      </c>
      <c r="S2767">
        <v>4</v>
      </c>
      <c r="T2767">
        <v>4</v>
      </c>
      <c r="U2767">
        <v>2</v>
      </c>
      <c r="V2767" s="1">
        <v>45018</v>
      </c>
      <c r="W2767" t="s">
        <v>41</v>
      </c>
      <c r="X2767" t="s">
        <v>42</v>
      </c>
      <c r="Y2767" t="s">
        <v>52</v>
      </c>
      <c r="Z2767">
        <v>4</v>
      </c>
      <c r="AA2767">
        <v>290.13</v>
      </c>
      <c r="AB2767">
        <v>44</v>
      </c>
    </row>
    <row r="2768" spans="1:28" x14ac:dyDescent="0.25">
      <c r="A2768">
        <v>3337</v>
      </c>
      <c r="B2768" s="1">
        <v>44799</v>
      </c>
      <c r="C2768" t="s">
        <v>28</v>
      </c>
      <c r="D2768" t="s">
        <v>74</v>
      </c>
      <c r="E2768" t="s">
        <v>30</v>
      </c>
      <c r="F2768" t="s">
        <v>55</v>
      </c>
      <c r="G2768" t="s">
        <v>45</v>
      </c>
      <c r="H2768" t="s">
        <v>46</v>
      </c>
      <c r="I2768" t="s">
        <v>34</v>
      </c>
      <c r="J2768" t="s">
        <v>79</v>
      </c>
      <c r="K2768" s="1">
        <v>26693</v>
      </c>
      <c r="L2768" t="s">
        <v>36</v>
      </c>
      <c r="M2768" t="s">
        <v>37</v>
      </c>
      <c r="N2768" t="s">
        <v>72</v>
      </c>
      <c r="O2768" t="s">
        <v>61</v>
      </c>
      <c r="P2768" t="s">
        <v>40</v>
      </c>
      <c r="Q2768">
        <v>3</v>
      </c>
      <c r="R2768" s="1">
        <v>44978</v>
      </c>
      <c r="S2768">
        <v>5</v>
      </c>
      <c r="T2768">
        <v>5</v>
      </c>
      <c r="U2768">
        <v>2</v>
      </c>
      <c r="V2768" s="1">
        <v>45044</v>
      </c>
      <c r="W2768" t="s">
        <v>50</v>
      </c>
      <c r="X2768" t="s">
        <v>42</v>
      </c>
      <c r="Y2768" t="s">
        <v>43</v>
      </c>
      <c r="Z2768">
        <v>3</v>
      </c>
      <c r="AA2768">
        <v>933.76</v>
      </c>
      <c r="AB2768">
        <v>49</v>
      </c>
    </row>
    <row r="2769" spans="1:28" x14ac:dyDescent="0.25">
      <c r="A2769">
        <v>3338</v>
      </c>
      <c r="B2769" s="1">
        <v>43784</v>
      </c>
      <c r="C2769" t="s">
        <v>28</v>
      </c>
      <c r="D2769" t="s">
        <v>81</v>
      </c>
      <c r="E2769" t="s">
        <v>30</v>
      </c>
      <c r="F2769" t="s">
        <v>31</v>
      </c>
      <c r="G2769" t="s">
        <v>32</v>
      </c>
      <c r="H2769" t="s">
        <v>33</v>
      </c>
      <c r="I2769" t="s">
        <v>34</v>
      </c>
      <c r="J2769" t="s">
        <v>65</v>
      </c>
      <c r="K2769" s="1">
        <v>18327</v>
      </c>
      <c r="L2769" t="s">
        <v>36</v>
      </c>
      <c r="M2769" t="s">
        <v>37</v>
      </c>
      <c r="N2769" t="s">
        <v>49</v>
      </c>
      <c r="O2769" t="s">
        <v>77</v>
      </c>
      <c r="P2769" t="s">
        <v>40</v>
      </c>
      <c r="Q2769">
        <v>3</v>
      </c>
      <c r="R2769" s="1">
        <v>45013</v>
      </c>
      <c r="S2769">
        <v>3</v>
      </c>
      <c r="T2769">
        <v>2</v>
      </c>
      <c r="U2769">
        <v>4</v>
      </c>
      <c r="V2769" s="1">
        <v>45100</v>
      </c>
      <c r="W2769" t="s">
        <v>62</v>
      </c>
      <c r="X2769" t="s">
        <v>51</v>
      </c>
      <c r="Y2769" t="s">
        <v>52</v>
      </c>
      <c r="Z2769">
        <v>3</v>
      </c>
      <c r="AA2769">
        <v>796.62</v>
      </c>
      <c r="AB2769">
        <v>69</v>
      </c>
    </row>
    <row r="2770" spans="1:28" x14ac:dyDescent="0.25">
      <c r="A2770">
        <v>3339</v>
      </c>
      <c r="B2770" s="1">
        <v>44430</v>
      </c>
      <c r="C2770" t="s">
        <v>28</v>
      </c>
      <c r="D2770" t="s">
        <v>54</v>
      </c>
      <c r="E2770" t="s">
        <v>30</v>
      </c>
      <c r="F2770" t="s">
        <v>46</v>
      </c>
      <c r="G2770" t="s">
        <v>32</v>
      </c>
      <c r="H2770" t="s">
        <v>46</v>
      </c>
      <c r="I2770" t="s">
        <v>34</v>
      </c>
      <c r="J2770" t="s">
        <v>110</v>
      </c>
      <c r="K2770" s="1">
        <v>18973</v>
      </c>
      <c r="L2770" t="s">
        <v>36</v>
      </c>
      <c r="M2770" t="s">
        <v>48</v>
      </c>
      <c r="N2770" t="s">
        <v>49</v>
      </c>
      <c r="O2770" t="s">
        <v>77</v>
      </c>
      <c r="P2770" t="s">
        <v>40</v>
      </c>
      <c r="Q2770">
        <v>5</v>
      </c>
      <c r="R2770" s="1">
        <v>45139</v>
      </c>
      <c r="S2770">
        <v>1</v>
      </c>
      <c r="T2770">
        <v>1</v>
      </c>
      <c r="U2770">
        <v>3</v>
      </c>
      <c r="V2770" s="1">
        <v>44959</v>
      </c>
      <c r="W2770" t="s">
        <v>50</v>
      </c>
      <c r="X2770" t="s">
        <v>51</v>
      </c>
      <c r="Y2770" t="s">
        <v>43</v>
      </c>
      <c r="Z2770">
        <v>4</v>
      </c>
      <c r="AA2770">
        <v>986.69</v>
      </c>
      <c r="AB2770">
        <v>70</v>
      </c>
    </row>
    <row r="2771" spans="1:28" x14ac:dyDescent="0.25">
      <c r="A2771">
        <v>3340</v>
      </c>
      <c r="B2771" s="1">
        <v>44894</v>
      </c>
      <c r="C2771" t="s">
        <v>28</v>
      </c>
      <c r="D2771" t="s">
        <v>69</v>
      </c>
      <c r="E2771" t="s">
        <v>30</v>
      </c>
      <c r="F2771" t="s">
        <v>46</v>
      </c>
      <c r="G2771" t="s">
        <v>45</v>
      </c>
      <c r="H2771" t="s">
        <v>55</v>
      </c>
      <c r="I2771" t="s">
        <v>34</v>
      </c>
      <c r="J2771" t="s">
        <v>65</v>
      </c>
      <c r="K2771" s="1">
        <v>22411</v>
      </c>
      <c r="L2771" t="s">
        <v>36</v>
      </c>
      <c r="M2771" t="s">
        <v>48</v>
      </c>
      <c r="N2771" t="s">
        <v>38</v>
      </c>
      <c r="O2771" t="s">
        <v>67</v>
      </c>
      <c r="P2771" t="s">
        <v>40</v>
      </c>
      <c r="Q2771">
        <v>3</v>
      </c>
      <c r="R2771" s="1">
        <v>44909</v>
      </c>
      <c r="S2771">
        <v>5</v>
      </c>
      <c r="T2771">
        <v>2</v>
      </c>
      <c r="U2771">
        <v>3</v>
      </c>
      <c r="V2771" s="1">
        <v>45116</v>
      </c>
      <c r="W2771" t="s">
        <v>68</v>
      </c>
      <c r="X2771" t="s">
        <v>51</v>
      </c>
      <c r="Y2771" t="s">
        <v>43</v>
      </c>
      <c r="Z2771">
        <v>4</v>
      </c>
      <c r="AA2771">
        <v>965.82</v>
      </c>
      <c r="AB2771">
        <v>61</v>
      </c>
    </row>
    <row r="2772" spans="1:28" x14ac:dyDescent="0.25">
      <c r="A2772">
        <v>3341</v>
      </c>
      <c r="B2772" s="1">
        <v>44849</v>
      </c>
      <c r="C2772" t="s">
        <v>106</v>
      </c>
      <c r="D2772" t="s">
        <v>74</v>
      </c>
      <c r="E2772" t="s">
        <v>30</v>
      </c>
      <c r="F2772" t="s">
        <v>55</v>
      </c>
      <c r="G2772" t="s">
        <v>32</v>
      </c>
      <c r="H2772" t="s">
        <v>33</v>
      </c>
      <c r="I2772" t="s">
        <v>34</v>
      </c>
      <c r="J2772" t="s">
        <v>65</v>
      </c>
      <c r="K2772" s="1">
        <v>20117</v>
      </c>
      <c r="L2772" t="s">
        <v>36</v>
      </c>
      <c r="M2772" t="s">
        <v>37</v>
      </c>
      <c r="N2772" t="s">
        <v>38</v>
      </c>
      <c r="O2772" t="s">
        <v>61</v>
      </c>
      <c r="P2772" t="s">
        <v>40</v>
      </c>
      <c r="Q2772">
        <v>1</v>
      </c>
      <c r="R2772" s="1">
        <v>45005</v>
      </c>
      <c r="S2772">
        <v>3</v>
      </c>
      <c r="T2772">
        <v>5</v>
      </c>
      <c r="U2772">
        <v>3</v>
      </c>
      <c r="V2772" s="1">
        <v>45126</v>
      </c>
      <c r="W2772" t="s">
        <v>68</v>
      </c>
      <c r="X2772" t="s">
        <v>42</v>
      </c>
      <c r="Y2772" t="s">
        <v>43</v>
      </c>
      <c r="Z2772">
        <v>1</v>
      </c>
      <c r="AA2772">
        <v>933.59</v>
      </c>
      <c r="AB2772">
        <v>67</v>
      </c>
    </row>
    <row r="2773" spans="1:28" x14ac:dyDescent="0.25">
      <c r="A2773">
        <v>3342</v>
      </c>
      <c r="B2773" s="1">
        <v>44408</v>
      </c>
      <c r="C2773" t="s">
        <v>106</v>
      </c>
      <c r="D2773" t="s">
        <v>81</v>
      </c>
      <c r="E2773" t="s">
        <v>30</v>
      </c>
      <c r="F2773" t="s">
        <v>55</v>
      </c>
      <c r="G2773" t="s">
        <v>32</v>
      </c>
      <c r="H2773" t="s">
        <v>46</v>
      </c>
      <c r="I2773" t="s">
        <v>34</v>
      </c>
      <c r="J2773" t="s">
        <v>47</v>
      </c>
      <c r="K2773" s="1">
        <v>36573</v>
      </c>
      <c r="L2773" t="s">
        <v>36</v>
      </c>
      <c r="M2773" t="s">
        <v>48</v>
      </c>
      <c r="N2773" t="s">
        <v>60</v>
      </c>
      <c r="O2773" t="s">
        <v>39</v>
      </c>
      <c r="P2773" t="s">
        <v>40</v>
      </c>
      <c r="Q2773">
        <v>2</v>
      </c>
      <c r="R2773" s="1">
        <v>44907</v>
      </c>
      <c r="S2773">
        <v>3</v>
      </c>
      <c r="T2773">
        <v>4</v>
      </c>
      <c r="U2773">
        <v>1</v>
      </c>
      <c r="V2773" s="1">
        <v>44880</v>
      </c>
      <c r="W2773" t="s">
        <v>41</v>
      </c>
      <c r="X2773" t="s">
        <v>42</v>
      </c>
      <c r="Y2773" t="s">
        <v>43</v>
      </c>
      <c r="Z2773">
        <v>4</v>
      </c>
      <c r="AA2773">
        <v>583.66</v>
      </c>
      <c r="AB2773">
        <v>21</v>
      </c>
    </row>
    <row r="2774" spans="1:28" x14ac:dyDescent="0.25">
      <c r="A2774">
        <v>3343</v>
      </c>
      <c r="B2774" s="1">
        <v>44613</v>
      </c>
      <c r="C2774" t="s">
        <v>106</v>
      </c>
      <c r="D2774" t="s">
        <v>54</v>
      </c>
      <c r="E2774" t="s">
        <v>30</v>
      </c>
      <c r="F2774" t="s">
        <v>46</v>
      </c>
      <c r="G2774" t="s">
        <v>45</v>
      </c>
      <c r="H2774" t="s">
        <v>55</v>
      </c>
      <c r="I2774" t="s">
        <v>34</v>
      </c>
      <c r="J2774" t="s">
        <v>70</v>
      </c>
      <c r="K2774" s="1">
        <v>24071</v>
      </c>
      <c r="L2774" t="s">
        <v>36</v>
      </c>
      <c r="M2774" t="s">
        <v>48</v>
      </c>
      <c r="N2774" t="s">
        <v>49</v>
      </c>
      <c r="O2774" t="s">
        <v>67</v>
      </c>
      <c r="P2774" t="s">
        <v>40</v>
      </c>
      <c r="Q2774">
        <v>4</v>
      </c>
      <c r="R2774" s="1">
        <v>45128</v>
      </c>
      <c r="S2774">
        <v>4</v>
      </c>
      <c r="T2774">
        <v>2</v>
      </c>
      <c r="U2774">
        <v>5</v>
      </c>
      <c r="V2774" s="1">
        <v>45112</v>
      </c>
      <c r="W2774" t="s">
        <v>68</v>
      </c>
      <c r="X2774" t="s">
        <v>51</v>
      </c>
      <c r="Y2774" t="s">
        <v>43</v>
      </c>
      <c r="Z2774">
        <v>2</v>
      </c>
      <c r="AA2774">
        <v>819.62</v>
      </c>
      <c r="AB2774">
        <v>57</v>
      </c>
    </row>
    <row r="2775" spans="1:28" x14ac:dyDescent="0.25">
      <c r="A2775">
        <v>3344</v>
      </c>
      <c r="B2775" s="1">
        <v>44437</v>
      </c>
      <c r="C2775" t="s">
        <v>106</v>
      </c>
      <c r="D2775" t="s">
        <v>69</v>
      </c>
      <c r="E2775" t="s">
        <v>30</v>
      </c>
      <c r="F2775" t="s">
        <v>31</v>
      </c>
      <c r="G2775" t="s">
        <v>56</v>
      </c>
      <c r="H2775" t="s">
        <v>33</v>
      </c>
      <c r="I2775" t="s">
        <v>34</v>
      </c>
      <c r="J2775" t="s">
        <v>65</v>
      </c>
      <c r="K2775" s="1">
        <v>21256</v>
      </c>
      <c r="L2775" t="s">
        <v>36</v>
      </c>
      <c r="M2775" t="s">
        <v>48</v>
      </c>
      <c r="N2775" t="s">
        <v>38</v>
      </c>
      <c r="O2775" t="s">
        <v>67</v>
      </c>
      <c r="P2775" t="s">
        <v>40</v>
      </c>
      <c r="Q2775">
        <v>3</v>
      </c>
      <c r="R2775" s="1">
        <v>45120</v>
      </c>
      <c r="S2775">
        <v>5</v>
      </c>
      <c r="T2775">
        <v>4</v>
      </c>
      <c r="U2775">
        <v>1</v>
      </c>
      <c r="V2775" s="1">
        <v>44885</v>
      </c>
      <c r="W2775" t="s">
        <v>92</v>
      </c>
      <c r="X2775" t="s">
        <v>42</v>
      </c>
      <c r="Y2775" t="s">
        <v>43</v>
      </c>
      <c r="Z2775">
        <v>5</v>
      </c>
      <c r="AA2775">
        <v>925</v>
      </c>
      <c r="AB2775">
        <v>63</v>
      </c>
    </row>
    <row r="2776" spans="1:28" x14ac:dyDescent="0.25">
      <c r="A2776">
        <v>3345</v>
      </c>
      <c r="B2776" s="1">
        <v>44543</v>
      </c>
      <c r="C2776" t="s">
        <v>106</v>
      </c>
      <c r="D2776" t="s">
        <v>29</v>
      </c>
      <c r="E2776" t="s">
        <v>108</v>
      </c>
      <c r="F2776" t="s">
        <v>55</v>
      </c>
      <c r="G2776" t="s">
        <v>32</v>
      </c>
      <c r="H2776" t="s">
        <v>46</v>
      </c>
      <c r="I2776" t="s">
        <v>34</v>
      </c>
      <c r="J2776" t="s">
        <v>96</v>
      </c>
      <c r="K2776" s="1">
        <v>29685</v>
      </c>
      <c r="L2776" t="s">
        <v>36</v>
      </c>
      <c r="M2776" t="s">
        <v>48</v>
      </c>
      <c r="N2776" t="s">
        <v>84</v>
      </c>
      <c r="O2776" t="s">
        <v>61</v>
      </c>
      <c r="P2776" t="s">
        <v>40</v>
      </c>
      <c r="Q2776">
        <v>4</v>
      </c>
      <c r="R2776" s="1">
        <v>44979</v>
      </c>
      <c r="S2776">
        <v>1</v>
      </c>
      <c r="T2776">
        <v>1</v>
      </c>
      <c r="U2776">
        <v>3</v>
      </c>
      <c r="V2776" s="1">
        <v>44923</v>
      </c>
      <c r="W2776" t="s">
        <v>62</v>
      </c>
      <c r="X2776" t="s">
        <v>51</v>
      </c>
      <c r="Y2776" t="s">
        <v>52</v>
      </c>
      <c r="Z2776">
        <v>5</v>
      </c>
      <c r="AA2776">
        <v>127.93</v>
      </c>
      <c r="AB2776">
        <v>40</v>
      </c>
    </row>
    <row r="2777" spans="1:28" x14ac:dyDescent="0.25">
      <c r="A2777">
        <v>3348</v>
      </c>
      <c r="B2777" s="1">
        <v>43769</v>
      </c>
      <c r="C2777" t="s">
        <v>106</v>
      </c>
      <c r="D2777" t="s">
        <v>87</v>
      </c>
      <c r="E2777" t="s">
        <v>30</v>
      </c>
      <c r="F2777" t="s">
        <v>46</v>
      </c>
      <c r="G2777" t="s">
        <v>45</v>
      </c>
      <c r="H2777" t="s">
        <v>46</v>
      </c>
      <c r="I2777" t="s">
        <v>34</v>
      </c>
      <c r="J2777" t="s">
        <v>65</v>
      </c>
      <c r="K2777" s="1">
        <v>32112</v>
      </c>
      <c r="L2777" t="s">
        <v>36</v>
      </c>
      <c r="M2777" t="s">
        <v>37</v>
      </c>
      <c r="N2777" t="s">
        <v>84</v>
      </c>
      <c r="O2777" t="s">
        <v>39</v>
      </c>
      <c r="P2777" t="s">
        <v>40</v>
      </c>
      <c r="Q2777">
        <v>2</v>
      </c>
      <c r="R2777" s="1">
        <v>44822</v>
      </c>
      <c r="S2777">
        <v>5</v>
      </c>
      <c r="T2777">
        <v>2</v>
      </c>
      <c r="U2777">
        <v>1</v>
      </c>
      <c r="V2777" s="1">
        <v>45045</v>
      </c>
      <c r="W2777" t="s">
        <v>62</v>
      </c>
      <c r="X2777" t="s">
        <v>42</v>
      </c>
      <c r="Y2777" t="s">
        <v>73</v>
      </c>
      <c r="Z2777">
        <v>2</v>
      </c>
      <c r="AA2777">
        <v>922.33</v>
      </c>
      <c r="AB2777">
        <v>32</v>
      </c>
    </row>
    <row r="2778" spans="1:28" x14ac:dyDescent="0.25">
      <c r="A2778">
        <v>3349</v>
      </c>
      <c r="B2778" s="1">
        <v>44872</v>
      </c>
      <c r="C2778" t="s">
        <v>28</v>
      </c>
      <c r="D2778" t="s">
        <v>74</v>
      </c>
      <c r="E2778" t="s">
        <v>30</v>
      </c>
      <c r="F2778" t="s">
        <v>31</v>
      </c>
      <c r="G2778" t="s">
        <v>45</v>
      </c>
      <c r="H2778" t="s">
        <v>55</v>
      </c>
      <c r="I2778" t="s">
        <v>34</v>
      </c>
      <c r="J2778" t="s">
        <v>75</v>
      </c>
      <c r="K2778" s="1">
        <v>21608</v>
      </c>
      <c r="L2778" t="s">
        <v>36</v>
      </c>
      <c r="M2778" t="s">
        <v>48</v>
      </c>
      <c r="N2778" t="s">
        <v>49</v>
      </c>
      <c r="O2778" t="s">
        <v>77</v>
      </c>
      <c r="P2778" t="s">
        <v>40</v>
      </c>
      <c r="Q2778">
        <v>3</v>
      </c>
      <c r="R2778" s="1">
        <v>44896</v>
      </c>
      <c r="S2778">
        <v>1</v>
      </c>
      <c r="T2778">
        <v>4</v>
      </c>
      <c r="U2778">
        <v>3</v>
      </c>
      <c r="V2778" s="1">
        <v>44804</v>
      </c>
      <c r="W2778" t="s">
        <v>62</v>
      </c>
      <c r="X2778" t="s">
        <v>42</v>
      </c>
      <c r="Y2778" t="s">
        <v>52</v>
      </c>
      <c r="Z2778">
        <v>5</v>
      </c>
      <c r="AA2778">
        <v>306.01</v>
      </c>
      <c r="AB2778">
        <v>63</v>
      </c>
    </row>
    <row r="2779" spans="1:28" x14ac:dyDescent="0.25">
      <c r="A2779">
        <v>3350</v>
      </c>
      <c r="B2779" s="1">
        <v>44885</v>
      </c>
      <c r="C2779" t="s">
        <v>28</v>
      </c>
      <c r="D2779" t="s">
        <v>69</v>
      </c>
      <c r="E2779" t="s">
        <v>30</v>
      </c>
      <c r="F2779" t="s">
        <v>55</v>
      </c>
      <c r="G2779" t="s">
        <v>56</v>
      </c>
      <c r="H2779" t="s">
        <v>46</v>
      </c>
      <c r="I2779" t="s">
        <v>34</v>
      </c>
      <c r="J2779" t="s">
        <v>96</v>
      </c>
      <c r="K2779" s="1">
        <v>26671</v>
      </c>
      <c r="L2779" t="s">
        <v>36</v>
      </c>
      <c r="M2779" t="s">
        <v>37</v>
      </c>
      <c r="N2779" t="s">
        <v>49</v>
      </c>
      <c r="O2779" t="s">
        <v>77</v>
      </c>
      <c r="P2779" t="s">
        <v>40</v>
      </c>
      <c r="Q2779">
        <v>5</v>
      </c>
      <c r="R2779" s="1">
        <v>44864</v>
      </c>
      <c r="S2779">
        <v>2</v>
      </c>
      <c r="T2779">
        <v>1</v>
      </c>
      <c r="U2779">
        <v>1</v>
      </c>
      <c r="V2779" s="1">
        <v>44834</v>
      </c>
      <c r="W2779" t="s">
        <v>62</v>
      </c>
      <c r="X2779" t="s">
        <v>42</v>
      </c>
      <c r="Y2779" t="s">
        <v>73</v>
      </c>
      <c r="Z2779">
        <v>2</v>
      </c>
      <c r="AA2779">
        <v>963.95</v>
      </c>
      <c r="AB2779">
        <v>49</v>
      </c>
    </row>
    <row r="2780" spans="1:28" x14ac:dyDescent="0.25">
      <c r="A2780">
        <v>3351</v>
      </c>
      <c r="B2780" s="1">
        <v>44545</v>
      </c>
      <c r="C2780" t="s">
        <v>28</v>
      </c>
      <c r="D2780" t="s">
        <v>29</v>
      </c>
      <c r="E2780" t="s">
        <v>108</v>
      </c>
      <c r="F2780" t="s">
        <v>31</v>
      </c>
      <c r="G2780" t="s">
        <v>32</v>
      </c>
      <c r="H2780" t="s">
        <v>46</v>
      </c>
      <c r="I2780" t="s">
        <v>34</v>
      </c>
      <c r="J2780" t="s">
        <v>100</v>
      </c>
      <c r="K2780" s="1">
        <v>27280</v>
      </c>
      <c r="L2780" t="s">
        <v>36</v>
      </c>
      <c r="M2780" t="s">
        <v>48</v>
      </c>
      <c r="N2780" t="s">
        <v>49</v>
      </c>
      <c r="O2780" t="s">
        <v>67</v>
      </c>
      <c r="P2780" t="s">
        <v>40</v>
      </c>
      <c r="Q2780">
        <v>2</v>
      </c>
      <c r="R2780" s="1">
        <v>44971</v>
      </c>
      <c r="S2780">
        <v>4</v>
      </c>
      <c r="T2780">
        <v>2</v>
      </c>
      <c r="U2780">
        <v>3</v>
      </c>
      <c r="V2780" s="1">
        <v>44974</v>
      </c>
      <c r="W2780" t="s">
        <v>92</v>
      </c>
      <c r="X2780" t="s">
        <v>51</v>
      </c>
      <c r="Y2780" t="s">
        <v>52</v>
      </c>
      <c r="Z2780">
        <v>1</v>
      </c>
      <c r="AA2780">
        <v>388.02</v>
      </c>
      <c r="AB2780">
        <v>47</v>
      </c>
    </row>
    <row r="2781" spans="1:28" x14ac:dyDescent="0.25">
      <c r="A2781">
        <v>3352</v>
      </c>
      <c r="B2781" s="1">
        <v>44979</v>
      </c>
      <c r="C2781" t="s">
        <v>28</v>
      </c>
      <c r="D2781" t="s">
        <v>44</v>
      </c>
      <c r="E2781" t="s">
        <v>30</v>
      </c>
      <c r="F2781" t="s">
        <v>46</v>
      </c>
      <c r="G2781" t="s">
        <v>56</v>
      </c>
      <c r="H2781" t="s">
        <v>55</v>
      </c>
      <c r="I2781" t="s">
        <v>34</v>
      </c>
      <c r="J2781" t="s">
        <v>70</v>
      </c>
      <c r="K2781" s="1">
        <v>31507</v>
      </c>
      <c r="L2781" t="s">
        <v>36</v>
      </c>
      <c r="M2781" t="s">
        <v>48</v>
      </c>
      <c r="N2781" t="s">
        <v>60</v>
      </c>
      <c r="O2781" t="s">
        <v>61</v>
      </c>
      <c r="P2781" t="s">
        <v>40</v>
      </c>
      <c r="Q2781">
        <v>3</v>
      </c>
      <c r="R2781" s="1">
        <v>44948</v>
      </c>
      <c r="S2781">
        <v>2</v>
      </c>
      <c r="T2781">
        <v>5</v>
      </c>
      <c r="U2781">
        <v>2</v>
      </c>
      <c r="V2781" s="1">
        <v>45042</v>
      </c>
      <c r="W2781" t="s">
        <v>62</v>
      </c>
      <c r="X2781" t="s">
        <v>42</v>
      </c>
      <c r="Y2781" t="s">
        <v>43</v>
      </c>
      <c r="Z2781">
        <v>1</v>
      </c>
      <c r="AA2781">
        <v>140.61000000000001</v>
      </c>
      <c r="AB2781">
        <v>37</v>
      </c>
    </row>
    <row r="2782" spans="1:28" x14ac:dyDescent="0.25">
      <c r="A2782">
        <v>3353</v>
      </c>
      <c r="B2782" s="1">
        <v>43919</v>
      </c>
      <c r="C2782" t="s">
        <v>28</v>
      </c>
      <c r="D2782" t="s">
        <v>87</v>
      </c>
      <c r="E2782" t="s">
        <v>30</v>
      </c>
      <c r="F2782" t="s">
        <v>31</v>
      </c>
      <c r="G2782" t="s">
        <v>56</v>
      </c>
      <c r="H2782" t="s">
        <v>46</v>
      </c>
      <c r="I2782" t="s">
        <v>34</v>
      </c>
      <c r="J2782" t="s">
        <v>65</v>
      </c>
      <c r="K2782" s="1">
        <v>28652</v>
      </c>
      <c r="L2782" t="s">
        <v>36</v>
      </c>
      <c r="M2782" t="s">
        <v>37</v>
      </c>
      <c r="N2782" t="s">
        <v>49</v>
      </c>
      <c r="O2782" t="s">
        <v>67</v>
      </c>
      <c r="P2782" t="s">
        <v>40</v>
      </c>
      <c r="Q2782">
        <v>3</v>
      </c>
      <c r="R2782" s="1">
        <v>44937</v>
      </c>
      <c r="S2782">
        <v>2</v>
      </c>
      <c r="T2782">
        <v>3</v>
      </c>
      <c r="U2782">
        <v>2</v>
      </c>
      <c r="V2782" s="1">
        <v>44999</v>
      </c>
      <c r="W2782" t="s">
        <v>62</v>
      </c>
      <c r="X2782" t="s">
        <v>51</v>
      </c>
      <c r="Y2782" t="s">
        <v>52</v>
      </c>
      <c r="Z2782">
        <v>3</v>
      </c>
      <c r="AA2782">
        <v>749.47</v>
      </c>
      <c r="AB2782">
        <v>42</v>
      </c>
    </row>
    <row r="2783" spans="1:28" x14ac:dyDescent="0.25">
      <c r="A2783">
        <v>3354</v>
      </c>
      <c r="B2783" s="1">
        <v>44417</v>
      </c>
      <c r="C2783" t="s">
        <v>28</v>
      </c>
      <c r="D2783" t="s">
        <v>81</v>
      </c>
      <c r="E2783" t="s">
        <v>30</v>
      </c>
      <c r="F2783" t="s">
        <v>46</v>
      </c>
      <c r="G2783" t="s">
        <v>45</v>
      </c>
      <c r="H2783" t="s">
        <v>33</v>
      </c>
      <c r="I2783" t="s">
        <v>34</v>
      </c>
      <c r="J2783" t="s">
        <v>70</v>
      </c>
      <c r="K2783" s="1">
        <v>22392</v>
      </c>
      <c r="L2783" t="s">
        <v>36</v>
      </c>
      <c r="M2783" t="s">
        <v>37</v>
      </c>
      <c r="N2783" t="s">
        <v>84</v>
      </c>
      <c r="O2783" t="s">
        <v>61</v>
      </c>
      <c r="P2783" t="s">
        <v>40</v>
      </c>
      <c r="Q2783">
        <v>3</v>
      </c>
      <c r="R2783" s="1">
        <v>44806</v>
      </c>
      <c r="S2783">
        <v>1</v>
      </c>
      <c r="T2783">
        <v>4</v>
      </c>
      <c r="U2783">
        <v>1</v>
      </c>
      <c r="V2783" s="1">
        <v>44884</v>
      </c>
      <c r="W2783" t="s">
        <v>92</v>
      </c>
      <c r="X2783" t="s">
        <v>42</v>
      </c>
      <c r="Y2783" t="s">
        <v>52</v>
      </c>
      <c r="Z2783">
        <v>5</v>
      </c>
      <c r="AA2783">
        <v>503.22</v>
      </c>
      <c r="AB2783">
        <v>60</v>
      </c>
    </row>
    <row r="2784" spans="1:28" x14ac:dyDescent="0.25">
      <c r="A2784">
        <v>3355</v>
      </c>
      <c r="B2784" s="1">
        <v>44928</v>
      </c>
      <c r="C2784" t="s">
        <v>28</v>
      </c>
      <c r="D2784" t="s">
        <v>54</v>
      </c>
      <c r="E2784" t="s">
        <v>30</v>
      </c>
      <c r="F2784" t="s">
        <v>31</v>
      </c>
      <c r="G2784" t="s">
        <v>56</v>
      </c>
      <c r="H2784" t="s">
        <v>46</v>
      </c>
      <c r="I2784" t="s">
        <v>34</v>
      </c>
      <c r="J2784" t="s">
        <v>47</v>
      </c>
      <c r="K2784" s="1">
        <v>33292</v>
      </c>
      <c r="L2784" t="s">
        <v>36</v>
      </c>
      <c r="M2784" t="s">
        <v>37</v>
      </c>
      <c r="N2784" t="s">
        <v>38</v>
      </c>
      <c r="O2784" t="s">
        <v>77</v>
      </c>
      <c r="P2784" t="s">
        <v>40</v>
      </c>
      <c r="Q2784">
        <v>5</v>
      </c>
      <c r="R2784" s="1">
        <v>45115</v>
      </c>
      <c r="S2784">
        <v>1</v>
      </c>
      <c r="T2784">
        <v>3</v>
      </c>
      <c r="U2784">
        <v>3</v>
      </c>
      <c r="V2784" s="1">
        <v>45091</v>
      </c>
      <c r="W2784" t="s">
        <v>41</v>
      </c>
      <c r="X2784" t="s">
        <v>42</v>
      </c>
      <c r="Y2784" t="s">
        <v>73</v>
      </c>
      <c r="Z2784">
        <v>4</v>
      </c>
      <c r="AA2784">
        <v>492.21</v>
      </c>
      <c r="AB2784">
        <v>32</v>
      </c>
    </row>
    <row r="2785" spans="1:28" x14ac:dyDescent="0.25">
      <c r="A2785">
        <v>3356</v>
      </c>
      <c r="B2785" s="1">
        <v>43414</v>
      </c>
      <c r="C2785" t="s">
        <v>28</v>
      </c>
      <c r="D2785" t="s">
        <v>94</v>
      </c>
      <c r="E2785" t="s">
        <v>30</v>
      </c>
      <c r="F2785" t="s">
        <v>55</v>
      </c>
      <c r="G2785" t="s">
        <v>32</v>
      </c>
      <c r="H2785" t="s">
        <v>46</v>
      </c>
      <c r="I2785" t="s">
        <v>34</v>
      </c>
      <c r="J2785" t="s">
        <v>75</v>
      </c>
      <c r="K2785" s="1">
        <v>33464</v>
      </c>
      <c r="L2785" t="s">
        <v>36</v>
      </c>
      <c r="M2785" t="s">
        <v>37</v>
      </c>
      <c r="N2785" t="s">
        <v>84</v>
      </c>
      <c r="O2785" t="s">
        <v>67</v>
      </c>
      <c r="P2785" t="s">
        <v>98</v>
      </c>
      <c r="Q2785">
        <v>3</v>
      </c>
      <c r="R2785" s="1">
        <v>44783</v>
      </c>
      <c r="S2785">
        <v>2</v>
      </c>
      <c r="T2785">
        <v>5</v>
      </c>
      <c r="U2785">
        <v>1</v>
      </c>
      <c r="V2785" s="1">
        <v>44781</v>
      </c>
      <c r="W2785" t="s">
        <v>41</v>
      </c>
      <c r="X2785" t="s">
        <v>51</v>
      </c>
      <c r="Y2785" t="s">
        <v>63</v>
      </c>
      <c r="Z2785">
        <v>5</v>
      </c>
      <c r="AA2785">
        <v>890.94</v>
      </c>
      <c r="AB2785">
        <v>27</v>
      </c>
    </row>
    <row r="2786" spans="1:28" x14ac:dyDescent="0.25">
      <c r="A2786">
        <v>3357</v>
      </c>
      <c r="B2786" s="1">
        <v>44803</v>
      </c>
      <c r="C2786" t="s">
        <v>28</v>
      </c>
      <c r="D2786" t="s">
        <v>85</v>
      </c>
      <c r="E2786" t="s">
        <v>30</v>
      </c>
      <c r="F2786" t="s">
        <v>55</v>
      </c>
      <c r="G2786" t="s">
        <v>56</v>
      </c>
      <c r="H2786" t="s">
        <v>33</v>
      </c>
      <c r="I2786" t="s">
        <v>34</v>
      </c>
      <c r="J2786" t="s">
        <v>79</v>
      </c>
      <c r="K2786" s="1">
        <v>15562</v>
      </c>
      <c r="L2786" t="s">
        <v>36</v>
      </c>
      <c r="M2786" t="s">
        <v>48</v>
      </c>
      <c r="N2786" t="s">
        <v>84</v>
      </c>
      <c r="O2786" t="s">
        <v>67</v>
      </c>
      <c r="P2786" t="s">
        <v>78</v>
      </c>
      <c r="Q2786">
        <v>1</v>
      </c>
      <c r="R2786" s="1">
        <v>44902</v>
      </c>
      <c r="S2786">
        <v>3</v>
      </c>
      <c r="T2786">
        <v>3</v>
      </c>
      <c r="U2786">
        <v>1</v>
      </c>
      <c r="V2786" s="1">
        <v>45119</v>
      </c>
      <c r="W2786" t="s">
        <v>68</v>
      </c>
      <c r="X2786" t="s">
        <v>42</v>
      </c>
      <c r="Y2786" t="s">
        <v>43</v>
      </c>
      <c r="Z2786">
        <v>2</v>
      </c>
      <c r="AA2786">
        <v>621.29999999999995</v>
      </c>
      <c r="AB2786">
        <v>80</v>
      </c>
    </row>
    <row r="2787" spans="1:28" x14ac:dyDescent="0.25">
      <c r="A2787">
        <v>3359</v>
      </c>
      <c r="B2787" s="1">
        <v>44164</v>
      </c>
      <c r="C2787" t="s">
        <v>28</v>
      </c>
      <c r="D2787" t="s">
        <v>74</v>
      </c>
      <c r="E2787" t="s">
        <v>30</v>
      </c>
      <c r="F2787" t="s">
        <v>55</v>
      </c>
      <c r="G2787" t="s">
        <v>32</v>
      </c>
      <c r="H2787" t="s">
        <v>33</v>
      </c>
      <c r="I2787" t="s">
        <v>34</v>
      </c>
      <c r="J2787" t="s">
        <v>70</v>
      </c>
      <c r="K2787" s="1">
        <v>29259</v>
      </c>
      <c r="L2787" t="s">
        <v>36</v>
      </c>
      <c r="M2787" t="s">
        <v>48</v>
      </c>
      <c r="N2787" t="s">
        <v>49</v>
      </c>
      <c r="O2787" t="s">
        <v>67</v>
      </c>
      <c r="P2787" t="s">
        <v>78</v>
      </c>
      <c r="Q2787">
        <v>3</v>
      </c>
      <c r="R2787" s="1">
        <v>45045</v>
      </c>
      <c r="S2787">
        <v>3</v>
      </c>
      <c r="T2787">
        <v>1</v>
      </c>
      <c r="U2787">
        <v>3</v>
      </c>
      <c r="V2787" s="1">
        <v>45029</v>
      </c>
      <c r="W2787" t="s">
        <v>62</v>
      </c>
      <c r="X2787" t="s">
        <v>51</v>
      </c>
      <c r="Y2787" t="s">
        <v>73</v>
      </c>
      <c r="Z2787">
        <v>5</v>
      </c>
      <c r="AA2787">
        <v>886.07</v>
      </c>
      <c r="AB2787">
        <v>40</v>
      </c>
    </row>
    <row r="2788" spans="1:28" x14ac:dyDescent="0.25">
      <c r="A2788">
        <v>3360</v>
      </c>
      <c r="B2788" s="1">
        <v>44279</v>
      </c>
      <c r="C2788" t="s">
        <v>28</v>
      </c>
      <c r="D2788" t="s">
        <v>69</v>
      </c>
      <c r="E2788" t="s">
        <v>30</v>
      </c>
      <c r="F2788" t="s">
        <v>46</v>
      </c>
      <c r="G2788" t="s">
        <v>45</v>
      </c>
      <c r="H2788" t="s">
        <v>46</v>
      </c>
      <c r="I2788" t="s">
        <v>34</v>
      </c>
      <c r="J2788" t="s">
        <v>65</v>
      </c>
      <c r="K2788" s="1">
        <v>27169</v>
      </c>
      <c r="L2788" t="s">
        <v>36</v>
      </c>
      <c r="M2788" t="s">
        <v>37</v>
      </c>
      <c r="N2788" t="s">
        <v>84</v>
      </c>
      <c r="O2788" t="s">
        <v>67</v>
      </c>
      <c r="P2788" t="s">
        <v>78</v>
      </c>
      <c r="Q2788">
        <v>2</v>
      </c>
      <c r="R2788" s="1">
        <v>45102</v>
      </c>
      <c r="S2788">
        <v>4</v>
      </c>
      <c r="T2788">
        <v>4</v>
      </c>
      <c r="U2788">
        <v>1</v>
      </c>
      <c r="V2788" s="1">
        <v>44909</v>
      </c>
      <c r="W2788" t="s">
        <v>50</v>
      </c>
      <c r="X2788" t="s">
        <v>51</v>
      </c>
      <c r="Y2788" t="s">
        <v>73</v>
      </c>
      <c r="Z2788">
        <v>3</v>
      </c>
      <c r="AA2788">
        <v>740.89</v>
      </c>
      <c r="AB2788">
        <v>47</v>
      </c>
    </row>
    <row r="2789" spans="1:28" x14ac:dyDescent="0.25">
      <c r="A2789">
        <v>3361</v>
      </c>
      <c r="B2789" s="1">
        <v>44194</v>
      </c>
      <c r="C2789" t="s">
        <v>28</v>
      </c>
      <c r="D2789" t="s">
        <v>29</v>
      </c>
      <c r="E2789" t="s">
        <v>108</v>
      </c>
      <c r="F2789" t="s">
        <v>46</v>
      </c>
      <c r="G2789" t="s">
        <v>56</v>
      </c>
      <c r="H2789" t="s">
        <v>33</v>
      </c>
      <c r="I2789" t="s">
        <v>34</v>
      </c>
      <c r="J2789" t="s">
        <v>65</v>
      </c>
      <c r="K2789" s="1">
        <v>15983</v>
      </c>
      <c r="L2789" t="s">
        <v>36</v>
      </c>
      <c r="M2789" t="s">
        <v>37</v>
      </c>
      <c r="N2789" t="s">
        <v>60</v>
      </c>
      <c r="O2789" t="s">
        <v>61</v>
      </c>
      <c r="P2789" t="s">
        <v>78</v>
      </c>
      <c r="Q2789">
        <v>3</v>
      </c>
      <c r="R2789" s="1">
        <v>45008</v>
      </c>
      <c r="S2789">
        <v>1</v>
      </c>
      <c r="T2789">
        <v>3</v>
      </c>
      <c r="U2789">
        <v>3</v>
      </c>
      <c r="V2789" s="1">
        <v>44879</v>
      </c>
      <c r="W2789" t="s">
        <v>92</v>
      </c>
      <c r="X2789" t="s">
        <v>51</v>
      </c>
      <c r="Y2789" t="s">
        <v>73</v>
      </c>
      <c r="Z2789">
        <v>1</v>
      </c>
      <c r="AA2789">
        <v>921.81</v>
      </c>
      <c r="AB2789">
        <v>77</v>
      </c>
    </row>
    <row r="2790" spans="1:28" x14ac:dyDescent="0.25">
      <c r="A2790">
        <v>3362</v>
      </c>
      <c r="B2790" s="1">
        <v>44410</v>
      </c>
      <c r="C2790" t="s">
        <v>28</v>
      </c>
      <c r="D2790" t="s">
        <v>44</v>
      </c>
      <c r="E2790" t="s">
        <v>30</v>
      </c>
      <c r="F2790" t="s">
        <v>55</v>
      </c>
      <c r="G2790" t="s">
        <v>32</v>
      </c>
      <c r="H2790" t="s">
        <v>33</v>
      </c>
      <c r="I2790" t="s">
        <v>34</v>
      </c>
      <c r="J2790" t="s">
        <v>70</v>
      </c>
      <c r="K2790" s="1">
        <v>24786</v>
      </c>
      <c r="L2790" t="s">
        <v>36</v>
      </c>
      <c r="M2790" t="s">
        <v>37</v>
      </c>
      <c r="N2790" t="s">
        <v>84</v>
      </c>
      <c r="O2790" t="s">
        <v>39</v>
      </c>
      <c r="P2790" t="s">
        <v>78</v>
      </c>
      <c r="Q2790">
        <v>1</v>
      </c>
      <c r="R2790" s="1">
        <v>45004</v>
      </c>
      <c r="S2790">
        <v>1</v>
      </c>
      <c r="T2790">
        <v>5</v>
      </c>
      <c r="U2790">
        <v>1</v>
      </c>
      <c r="V2790" s="1">
        <v>45138</v>
      </c>
      <c r="W2790" t="s">
        <v>50</v>
      </c>
      <c r="X2790" t="s">
        <v>42</v>
      </c>
      <c r="Y2790" t="s">
        <v>73</v>
      </c>
      <c r="Z2790">
        <v>2</v>
      </c>
      <c r="AA2790">
        <v>348.84</v>
      </c>
      <c r="AB2790">
        <v>54</v>
      </c>
    </row>
    <row r="2791" spans="1:28" x14ac:dyDescent="0.25">
      <c r="A2791">
        <v>3363</v>
      </c>
      <c r="B2791" s="1">
        <v>44650</v>
      </c>
      <c r="C2791" t="s">
        <v>28</v>
      </c>
      <c r="D2791" t="s">
        <v>87</v>
      </c>
      <c r="E2791" t="s">
        <v>30</v>
      </c>
      <c r="F2791" t="s">
        <v>46</v>
      </c>
      <c r="G2791" t="s">
        <v>45</v>
      </c>
      <c r="H2791" t="s">
        <v>33</v>
      </c>
      <c r="I2791" t="s">
        <v>34</v>
      </c>
      <c r="J2791" t="s">
        <v>70</v>
      </c>
      <c r="K2791" s="1">
        <v>21027</v>
      </c>
      <c r="L2791" t="s">
        <v>36</v>
      </c>
      <c r="M2791" t="s">
        <v>48</v>
      </c>
      <c r="N2791" t="s">
        <v>72</v>
      </c>
      <c r="O2791" t="s">
        <v>67</v>
      </c>
      <c r="P2791" t="s">
        <v>78</v>
      </c>
      <c r="Q2791">
        <v>5</v>
      </c>
      <c r="R2791" s="1">
        <v>45099</v>
      </c>
      <c r="S2791">
        <v>4</v>
      </c>
      <c r="T2791">
        <v>4</v>
      </c>
      <c r="U2791">
        <v>2</v>
      </c>
      <c r="V2791" s="1">
        <v>45068</v>
      </c>
      <c r="W2791" t="s">
        <v>50</v>
      </c>
      <c r="X2791" t="s">
        <v>51</v>
      </c>
      <c r="Y2791" t="s">
        <v>63</v>
      </c>
      <c r="Z2791">
        <v>2</v>
      </c>
      <c r="AA2791">
        <v>826.15</v>
      </c>
      <c r="AB2791">
        <v>65</v>
      </c>
    </row>
    <row r="2792" spans="1:28" x14ac:dyDescent="0.25">
      <c r="A2792">
        <v>3364</v>
      </c>
      <c r="B2792" s="1">
        <v>44260</v>
      </c>
      <c r="C2792" t="s">
        <v>106</v>
      </c>
      <c r="D2792" t="s">
        <v>74</v>
      </c>
      <c r="E2792" t="s">
        <v>30</v>
      </c>
      <c r="F2792" t="s">
        <v>46</v>
      </c>
      <c r="G2792" t="s">
        <v>45</v>
      </c>
      <c r="H2792" t="s">
        <v>33</v>
      </c>
      <c r="I2792" t="s">
        <v>34</v>
      </c>
      <c r="J2792" t="s">
        <v>79</v>
      </c>
      <c r="K2792" s="1">
        <v>22072</v>
      </c>
      <c r="L2792" t="s">
        <v>36</v>
      </c>
      <c r="M2792" t="s">
        <v>37</v>
      </c>
      <c r="N2792" t="s">
        <v>49</v>
      </c>
      <c r="O2792" t="s">
        <v>61</v>
      </c>
      <c r="P2792" t="s">
        <v>78</v>
      </c>
      <c r="Q2792">
        <v>3</v>
      </c>
      <c r="R2792" s="1">
        <v>45003</v>
      </c>
      <c r="S2792">
        <v>1</v>
      </c>
      <c r="T2792">
        <v>5</v>
      </c>
      <c r="U2792">
        <v>2</v>
      </c>
      <c r="V2792" s="1">
        <v>44896</v>
      </c>
      <c r="W2792" t="s">
        <v>41</v>
      </c>
      <c r="X2792" t="s">
        <v>42</v>
      </c>
      <c r="Y2792" t="s">
        <v>63</v>
      </c>
      <c r="Z2792">
        <v>1</v>
      </c>
      <c r="AA2792">
        <v>205.35</v>
      </c>
      <c r="AB2792">
        <v>61</v>
      </c>
    </row>
    <row r="2793" spans="1:28" x14ac:dyDescent="0.25">
      <c r="A2793">
        <v>3365</v>
      </c>
      <c r="B2793" s="1">
        <v>44167</v>
      </c>
      <c r="C2793" t="s">
        <v>106</v>
      </c>
      <c r="D2793" t="s">
        <v>81</v>
      </c>
      <c r="E2793" t="s">
        <v>30</v>
      </c>
      <c r="F2793" t="s">
        <v>31</v>
      </c>
      <c r="G2793" t="s">
        <v>56</v>
      </c>
      <c r="H2793" t="s">
        <v>33</v>
      </c>
      <c r="I2793" t="s">
        <v>34</v>
      </c>
      <c r="J2793" t="s">
        <v>96</v>
      </c>
      <c r="K2793" s="1">
        <v>17711</v>
      </c>
      <c r="L2793" t="s">
        <v>36</v>
      </c>
      <c r="M2793" t="s">
        <v>48</v>
      </c>
      <c r="N2793" t="s">
        <v>84</v>
      </c>
      <c r="O2793" t="s">
        <v>77</v>
      </c>
      <c r="P2793" t="s">
        <v>40</v>
      </c>
      <c r="Q2793">
        <v>3</v>
      </c>
      <c r="R2793" s="1">
        <v>45132</v>
      </c>
      <c r="S2793">
        <v>1</v>
      </c>
      <c r="T2793">
        <v>1</v>
      </c>
      <c r="U2793">
        <v>4</v>
      </c>
      <c r="V2793" s="1">
        <v>44796</v>
      </c>
      <c r="W2793" t="s">
        <v>92</v>
      </c>
      <c r="X2793" t="s">
        <v>51</v>
      </c>
      <c r="Y2793" t="s">
        <v>52</v>
      </c>
      <c r="Z2793">
        <v>1</v>
      </c>
      <c r="AA2793">
        <v>349.86</v>
      </c>
      <c r="AB2793">
        <v>72</v>
      </c>
    </row>
    <row r="2794" spans="1:28" x14ac:dyDescent="0.25">
      <c r="A2794">
        <v>3366</v>
      </c>
      <c r="B2794" s="1">
        <v>43485</v>
      </c>
      <c r="C2794" t="s">
        <v>106</v>
      </c>
      <c r="D2794" t="s">
        <v>54</v>
      </c>
      <c r="E2794" t="s">
        <v>108</v>
      </c>
      <c r="F2794" t="s">
        <v>31</v>
      </c>
      <c r="G2794" t="s">
        <v>32</v>
      </c>
      <c r="H2794" t="s">
        <v>55</v>
      </c>
      <c r="I2794" t="s">
        <v>34</v>
      </c>
      <c r="J2794" t="s">
        <v>65</v>
      </c>
      <c r="K2794" s="1">
        <v>27894</v>
      </c>
      <c r="L2794" t="s">
        <v>36</v>
      </c>
      <c r="M2794" t="s">
        <v>48</v>
      </c>
      <c r="N2794" t="s">
        <v>72</v>
      </c>
      <c r="O2794" t="s">
        <v>39</v>
      </c>
      <c r="P2794" t="s">
        <v>78</v>
      </c>
      <c r="Q2794">
        <v>4</v>
      </c>
      <c r="R2794" s="1">
        <v>44794</v>
      </c>
      <c r="S2794">
        <v>4</v>
      </c>
      <c r="T2794">
        <v>5</v>
      </c>
      <c r="U2794">
        <v>5</v>
      </c>
      <c r="V2794" s="1">
        <v>44824</v>
      </c>
      <c r="W2794" t="s">
        <v>62</v>
      </c>
      <c r="X2794" t="s">
        <v>51</v>
      </c>
      <c r="Y2794" t="s">
        <v>73</v>
      </c>
      <c r="Z2794">
        <v>1</v>
      </c>
      <c r="AA2794">
        <v>546.47</v>
      </c>
      <c r="AB2794">
        <v>43</v>
      </c>
    </row>
    <row r="2795" spans="1:28" x14ac:dyDescent="0.25">
      <c r="A2795">
        <v>3367</v>
      </c>
      <c r="B2795" s="1">
        <v>43981</v>
      </c>
      <c r="C2795" t="s">
        <v>106</v>
      </c>
      <c r="D2795" t="s">
        <v>69</v>
      </c>
      <c r="E2795" t="s">
        <v>108</v>
      </c>
      <c r="F2795" t="s">
        <v>55</v>
      </c>
      <c r="G2795" t="s">
        <v>56</v>
      </c>
      <c r="H2795" t="s">
        <v>55</v>
      </c>
      <c r="I2795" t="s">
        <v>34</v>
      </c>
      <c r="J2795" t="s">
        <v>70</v>
      </c>
      <c r="K2795" s="1">
        <v>22935</v>
      </c>
      <c r="L2795" t="s">
        <v>36</v>
      </c>
      <c r="M2795" t="s">
        <v>48</v>
      </c>
      <c r="N2795" t="s">
        <v>60</v>
      </c>
      <c r="O2795" t="s">
        <v>61</v>
      </c>
      <c r="P2795" t="s">
        <v>78</v>
      </c>
      <c r="Q2795">
        <v>2</v>
      </c>
      <c r="R2795" s="1">
        <v>44815</v>
      </c>
      <c r="S2795">
        <v>4</v>
      </c>
      <c r="T2795">
        <v>1</v>
      </c>
      <c r="U2795">
        <v>5</v>
      </c>
      <c r="V2795" s="1">
        <v>45086</v>
      </c>
      <c r="W2795" t="s">
        <v>41</v>
      </c>
      <c r="X2795" t="s">
        <v>42</v>
      </c>
      <c r="Y2795" t="s">
        <v>73</v>
      </c>
      <c r="Z2795">
        <v>2</v>
      </c>
      <c r="AA2795">
        <v>448.21</v>
      </c>
      <c r="AB2795">
        <v>58</v>
      </c>
    </row>
    <row r="2796" spans="1:28" x14ac:dyDescent="0.25">
      <c r="A2796">
        <v>3370</v>
      </c>
      <c r="B2796" s="1">
        <v>44732</v>
      </c>
      <c r="C2796" t="s">
        <v>106</v>
      </c>
      <c r="D2796" t="s">
        <v>44</v>
      </c>
      <c r="E2796" t="s">
        <v>30</v>
      </c>
      <c r="F2796" t="s">
        <v>31</v>
      </c>
      <c r="G2796" t="s">
        <v>32</v>
      </c>
      <c r="H2796" t="s">
        <v>33</v>
      </c>
      <c r="I2796" t="s">
        <v>34</v>
      </c>
      <c r="J2796" t="s">
        <v>65</v>
      </c>
      <c r="K2796" s="1">
        <v>21424</v>
      </c>
      <c r="L2796" t="s">
        <v>36</v>
      </c>
      <c r="M2796" t="s">
        <v>37</v>
      </c>
      <c r="N2796" t="s">
        <v>84</v>
      </c>
      <c r="O2796" t="s">
        <v>39</v>
      </c>
      <c r="P2796" t="s">
        <v>78</v>
      </c>
      <c r="Q2796">
        <v>3</v>
      </c>
      <c r="R2796" s="1">
        <v>45137</v>
      </c>
      <c r="S2796">
        <v>3</v>
      </c>
      <c r="T2796">
        <v>5</v>
      </c>
      <c r="U2796">
        <v>3</v>
      </c>
      <c r="V2796" s="1">
        <v>45083</v>
      </c>
      <c r="W2796" t="s">
        <v>50</v>
      </c>
      <c r="X2796" t="s">
        <v>51</v>
      </c>
      <c r="Y2796" t="s">
        <v>63</v>
      </c>
      <c r="Z2796">
        <v>2</v>
      </c>
      <c r="AA2796">
        <v>264.88</v>
      </c>
      <c r="AB2796">
        <v>64</v>
      </c>
    </row>
    <row r="2797" spans="1:28" x14ac:dyDescent="0.25">
      <c r="A2797">
        <v>3371</v>
      </c>
      <c r="B2797" s="1">
        <v>44915</v>
      </c>
      <c r="C2797" t="s">
        <v>106</v>
      </c>
      <c r="D2797" t="s">
        <v>87</v>
      </c>
      <c r="E2797" t="s">
        <v>108</v>
      </c>
      <c r="F2797" t="s">
        <v>55</v>
      </c>
      <c r="G2797" t="s">
        <v>45</v>
      </c>
      <c r="H2797" t="s">
        <v>55</v>
      </c>
      <c r="I2797" t="s">
        <v>34</v>
      </c>
      <c r="J2797" t="s">
        <v>103</v>
      </c>
      <c r="K2797" s="1">
        <v>25894</v>
      </c>
      <c r="L2797" t="s">
        <v>36</v>
      </c>
      <c r="M2797" t="s">
        <v>37</v>
      </c>
      <c r="N2797" t="s">
        <v>49</v>
      </c>
      <c r="O2797" t="s">
        <v>67</v>
      </c>
      <c r="P2797" t="s">
        <v>78</v>
      </c>
      <c r="Q2797">
        <v>3</v>
      </c>
      <c r="R2797" s="1">
        <v>44781</v>
      </c>
      <c r="S2797">
        <v>4</v>
      </c>
      <c r="T2797">
        <v>2</v>
      </c>
      <c r="U2797">
        <v>5</v>
      </c>
      <c r="V2797" s="1">
        <v>44896</v>
      </c>
      <c r="W2797" t="s">
        <v>92</v>
      </c>
      <c r="X2797" t="s">
        <v>42</v>
      </c>
      <c r="Y2797" t="s">
        <v>73</v>
      </c>
      <c r="Z2797">
        <v>2</v>
      </c>
      <c r="AA2797">
        <v>210.15</v>
      </c>
      <c r="AB2797">
        <v>52</v>
      </c>
    </row>
    <row r="2798" spans="1:28" x14ac:dyDescent="0.25">
      <c r="A2798">
        <v>3372</v>
      </c>
      <c r="B2798" s="1">
        <v>44940</v>
      </c>
      <c r="C2798" t="s">
        <v>28</v>
      </c>
      <c r="D2798" t="s">
        <v>64</v>
      </c>
      <c r="E2798" t="s">
        <v>108</v>
      </c>
      <c r="F2798" t="s">
        <v>31</v>
      </c>
      <c r="G2798" t="s">
        <v>32</v>
      </c>
      <c r="H2798" t="s">
        <v>46</v>
      </c>
      <c r="I2798" t="s">
        <v>34</v>
      </c>
      <c r="J2798" t="s">
        <v>96</v>
      </c>
      <c r="K2798" s="1">
        <v>33751</v>
      </c>
      <c r="L2798" t="s">
        <v>36</v>
      </c>
      <c r="M2798" t="s">
        <v>37</v>
      </c>
      <c r="N2798" t="s">
        <v>84</v>
      </c>
      <c r="O2798" t="s">
        <v>77</v>
      </c>
      <c r="P2798" t="s">
        <v>40</v>
      </c>
      <c r="Q2798">
        <v>4</v>
      </c>
      <c r="R2798" s="1">
        <v>45120</v>
      </c>
      <c r="S2798">
        <v>1</v>
      </c>
      <c r="T2798">
        <v>3</v>
      </c>
      <c r="U2798">
        <v>1</v>
      </c>
      <c r="V2798" s="1">
        <v>45051</v>
      </c>
      <c r="W2798" t="s">
        <v>68</v>
      </c>
      <c r="X2798" t="s">
        <v>51</v>
      </c>
      <c r="Y2798" t="s">
        <v>73</v>
      </c>
      <c r="Z2798">
        <v>4</v>
      </c>
      <c r="AA2798">
        <v>627.17999999999995</v>
      </c>
      <c r="AB2798">
        <v>31</v>
      </c>
    </row>
    <row r="2799" spans="1:28" x14ac:dyDescent="0.25">
      <c r="A2799">
        <v>3373</v>
      </c>
      <c r="B2799" s="1">
        <v>43365</v>
      </c>
      <c r="C2799" t="s">
        <v>28</v>
      </c>
      <c r="D2799" t="s">
        <v>94</v>
      </c>
      <c r="E2799" t="s">
        <v>30</v>
      </c>
      <c r="F2799" t="s">
        <v>31</v>
      </c>
      <c r="G2799" t="s">
        <v>45</v>
      </c>
      <c r="H2799" t="s">
        <v>33</v>
      </c>
      <c r="I2799" t="s">
        <v>34</v>
      </c>
      <c r="J2799" t="s">
        <v>47</v>
      </c>
      <c r="K2799" s="1">
        <v>32545</v>
      </c>
      <c r="L2799" t="s">
        <v>36</v>
      </c>
      <c r="M2799" t="s">
        <v>48</v>
      </c>
      <c r="N2799" t="s">
        <v>60</v>
      </c>
      <c r="O2799" t="s">
        <v>67</v>
      </c>
      <c r="P2799" t="s">
        <v>78</v>
      </c>
      <c r="Q2799">
        <v>2</v>
      </c>
      <c r="R2799" s="1">
        <v>45141</v>
      </c>
      <c r="S2799">
        <v>2</v>
      </c>
      <c r="T2799">
        <v>4</v>
      </c>
      <c r="U2799">
        <v>4</v>
      </c>
      <c r="V2799" s="1">
        <v>44924</v>
      </c>
      <c r="W2799" t="s">
        <v>50</v>
      </c>
      <c r="X2799" t="s">
        <v>51</v>
      </c>
      <c r="Y2799" t="s">
        <v>52</v>
      </c>
      <c r="Z2799">
        <v>1</v>
      </c>
      <c r="AA2799">
        <v>575.41999999999996</v>
      </c>
      <c r="AB2799">
        <v>29</v>
      </c>
    </row>
    <row r="2800" spans="1:28" x14ac:dyDescent="0.25">
      <c r="A2800">
        <v>3374</v>
      </c>
      <c r="B2800" s="1">
        <v>44828</v>
      </c>
      <c r="C2800" t="s">
        <v>28</v>
      </c>
      <c r="D2800" t="s">
        <v>74</v>
      </c>
      <c r="E2800" t="s">
        <v>108</v>
      </c>
      <c r="F2800" t="s">
        <v>46</v>
      </c>
      <c r="G2800" t="s">
        <v>45</v>
      </c>
      <c r="H2800" t="s">
        <v>33</v>
      </c>
      <c r="I2800" t="s">
        <v>34</v>
      </c>
      <c r="J2800" t="s">
        <v>70</v>
      </c>
      <c r="K2800" s="1">
        <v>36498</v>
      </c>
      <c r="L2800" t="s">
        <v>36</v>
      </c>
      <c r="M2800" t="s">
        <v>48</v>
      </c>
      <c r="N2800" t="s">
        <v>49</v>
      </c>
      <c r="O2800" t="s">
        <v>77</v>
      </c>
      <c r="P2800" t="s">
        <v>78</v>
      </c>
      <c r="Q2800">
        <v>4</v>
      </c>
      <c r="R2800" s="1">
        <v>45002</v>
      </c>
      <c r="S2800">
        <v>1</v>
      </c>
      <c r="T2800">
        <v>3</v>
      </c>
      <c r="U2800">
        <v>3</v>
      </c>
      <c r="V2800" s="1">
        <v>44892</v>
      </c>
      <c r="W2800" t="s">
        <v>92</v>
      </c>
      <c r="X2800" t="s">
        <v>42</v>
      </c>
      <c r="Y2800" t="s">
        <v>63</v>
      </c>
      <c r="Z2800">
        <v>4</v>
      </c>
      <c r="AA2800">
        <v>123.64</v>
      </c>
      <c r="AB2800">
        <v>23</v>
      </c>
    </row>
    <row r="2801" spans="1:28" x14ac:dyDescent="0.25">
      <c r="A2801">
        <v>3375</v>
      </c>
      <c r="B2801" s="1">
        <v>43990</v>
      </c>
      <c r="C2801" t="s">
        <v>28</v>
      </c>
      <c r="D2801" t="s">
        <v>81</v>
      </c>
      <c r="E2801" t="s">
        <v>108</v>
      </c>
      <c r="F2801" t="s">
        <v>55</v>
      </c>
      <c r="G2801" t="s">
        <v>56</v>
      </c>
      <c r="H2801" t="s">
        <v>55</v>
      </c>
      <c r="I2801" t="s">
        <v>34</v>
      </c>
      <c r="J2801" t="s">
        <v>79</v>
      </c>
      <c r="K2801" s="1">
        <v>36423</v>
      </c>
      <c r="L2801" t="s">
        <v>36</v>
      </c>
      <c r="M2801" t="s">
        <v>37</v>
      </c>
      <c r="N2801" t="s">
        <v>72</v>
      </c>
      <c r="O2801" t="s">
        <v>77</v>
      </c>
      <c r="P2801" t="s">
        <v>78</v>
      </c>
      <c r="Q2801">
        <v>3</v>
      </c>
      <c r="R2801" s="1">
        <v>44950</v>
      </c>
      <c r="S2801">
        <v>2</v>
      </c>
      <c r="T2801">
        <v>4</v>
      </c>
      <c r="U2801">
        <v>3</v>
      </c>
      <c r="V2801" s="1">
        <v>45107</v>
      </c>
      <c r="W2801" t="s">
        <v>68</v>
      </c>
      <c r="X2801" t="s">
        <v>42</v>
      </c>
      <c r="Y2801" t="s">
        <v>43</v>
      </c>
      <c r="Z2801">
        <v>1</v>
      </c>
      <c r="AA2801">
        <v>655.61</v>
      </c>
      <c r="AB2801">
        <v>21</v>
      </c>
    </row>
    <row r="2802" spans="1:28" x14ac:dyDescent="0.25">
      <c r="A2802">
        <v>3376</v>
      </c>
      <c r="B2802" s="1">
        <v>45113</v>
      </c>
      <c r="C2802" t="s">
        <v>28</v>
      </c>
      <c r="D2802" t="s">
        <v>54</v>
      </c>
      <c r="E2802" t="s">
        <v>30</v>
      </c>
      <c r="F2802" t="s">
        <v>46</v>
      </c>
      <c r="G2802" t="s">
        <v>56</v>
      </c>
      <c r="H2802" t="s">
        <v>33</v>
      </c>
      <c r="I2802" t="s">
        <v>34</v>
      </c>
      <c r="J2802" t="s">
        <v>70</v>
      </c>
      <c r="K2802" s="1">
        <v>31727</v>
      </c>
      <c r="L2802" t="s">
        <v>36</v>
      </c>
      <c r="M2802" t="s">
        <v>37</v>
      </c>
      <c r="N2802" t="s">
        <v>84</v>
      </c>
      <c r="O2802" t="s">
        <v>61</v>
      </c>
      <c r="P2802" t="s">
        <v>78</v>
      </c>
      <c r="Q2802">
        <v>5</v>
      </c>
      <c r="R2802" s="1">
        <v>44792</v>
      </c>
      <c r="S2802">
        <v>4</v>
      </c>
      <c r="T2802">
        <v>1</v>
      </c>
      <c r="U2802">
        <v>2</v>
      </c>
      <c r="V2802" s="1">
        <v>44977</v>
      </c>
      <c r="W2802" t="s">
        <v>62</v>
      </c>
      <c r="X2802" t="s">
        <v>51</v>
      </c>
      <c r="Y2802" t="s">
        <v>52</v>
      </c>
      <c r="Z2802">
        <v>4</v>
      </c>
      <c r="AA2802">
        <v>410.54</v>
      </c>
      <c r="AB2802">
        <v>37</v>
      </c>
    </row>
    <row r="2803" spans="1:28" x14ac:dyDescent="0.25">
      <c r="A2803">
        <v>3377</v>
      </c>
      <c r="B2803" s="1">
        <v>43885</v>
      </c>
      <c r="C2803" t="s">
        <v>28</v>
      </c>
      <c r="D2803" t="s">
        <v>69</v>
      </c>
      <c r="E2803" t="s">
        <v>30</v>
      </c>
      <c r="F2803" t="s">
        <v>46</v>
      </c>
      <c r="G2803" t="s">
        <v>45</v>
      </c>
      <c r="H2803" t="s">
        <v>33</v>
      </c>
      <c r="I2803" t="s">
        <v>34</v>
      </c>
      <c r="J2803" t="s">
        <v>89</v>
      </c>
      <c r="K2803" s="1">
        <v>32757</v>
      </c>
      <c r="L2803" t="s">
        <v>36</v>
      </c>
      <c r="M2803" t="s">
        <v>37</v>
      </c>
      <c r="N2803" t="s">
        <v>84</v>
      </c>
      <c r="O2803" t="s">
        <v>39</v>
      </c>
      <c r="P2803" t="s">
        <v>78</v>
      </c>
      <c r="Q2803">
        <v>4</v>
      </c>
      <c r="R2803" s="1">
        <v>44914</v>
      </c>
      <c r="S2803">
        <v>3</v>
      </c>
      <c r="T2803">
        <v>5</v>
      </c>
      <c r="U2803">
        <v>3</v>
      </c>
      <c r="V2803" s="1">
        <v>44858</v>
      </c>
      <c r="W2803" t="s">
        <v>92</v>
      </c>
      <c r="X2803" t="s">
        <v>42</v>
      </c>
      <c r="Y2803" t="s">
        <v>63</v>
      </c>
      <c r="Z2803">
        <v>2</v>
      </c>
      <c r="AA2803">
        <v>485.17</v>
      </c>
      <c r="AB2803">
        <v>31</v>
      </c>
    </row>
    <row r="2804" spans="1:28" x14ac:dyDescent="0.25">
      <c r="A2804">
        <v>3378</v>
      </c>
      <c r="B2804" s="1">
        <v>44342</v>
      </c>
      <c r="C2804" t="s">
        <v>28</v>
      </c>
      <c r="D2804" t="s">
        <v>29</v>
      </c>
      <c r="E2804" t="s">
        <v>30</v>
      </c>
      <c r="F2804" t="s">
        <v>31</v>
      </c>
      <c r="G2804" t="s">
        <v>56</v>
      </c>
      <c r="H2804" t="s">
        <v>33</v>
      </c>
      <c r="I2804" t="s">
        <v>34</v>
      </c>
      <c r="J2804" t="s">
        <v>65</v>
      </c>
      <c r="K2804" s="1">
        <v>34216</v>
      </c>
      <c r="L2804" t="s">
        <v>36</v>
      </c>
      <c r="M2804" t="s">
        <v>37</v>
      </c>
      <c r="N2804" t="s">
        <v>38</v>
      </c>
      <c r="O2804" t="s">
        <v>61</v>
      </c>
      <c r="P2804" t="s">
        <v>78</v>
      </c>
      <c r="Q2804">
        <v>3</v>
      </c>
      <c r="R2804" s="1">
        <v>45028</v>
      </c>
      <c r="S2804">
        <v>5</v>
      </c>
      <c r="T2804">
        <v>1</v>
      </c>
      <c r="U2804">
        <v>4</v>
      </c>
      <c r="V2804" s="1">
        <v>45115</v>
      </c>
      <c r="W2804" t="s">
        <v>68</v>
      </c>
      <c r="X2804" t="s">
        <v>51</v>
      </c>
      <c r="Y2804" t="s">
        <v>73</v>
      </c>
      <c r="Z2804">
        <v>1</v>
      </c>
      <c r="AA2804">
        <v>731.18</v>
      </c>
      <c r="AB2804">
        <v>28</v>
      </c>
    </row>
    <row r="2805" spans="1:28" x14ac:dyDescent="0.25">
      <c r="A2805">
        <v>3380</v>
      </c>
      <c r="B2805" s="1">
        <v>45104</v>
      </c>
      <c r="C2805" t="s">
        <v>28</v>
      </c>
      <c r="D2805" t="s">
        <v>44</v>
      </c>
      <c r="E2805" t="s">
        <v>30</v>
      </c>
      <c r="F2805" t="s">
        <v>55</v>
      </c>
      <c r="G2805" t="s">
        <v>32</v>
      </c>
      <c r="H2805" t="s">
        <v>33</v>
      </c>
      <c r="I2805" t="s">
        <v>34</v>
      </c>
      <c r="J2805" t="s">
        <v>70</v>
      </c>
      <c r="K2805" s="1">
        <v>31035</v>
      </c>
      <c r="L2805" t="s">
        <v>36</v>
      </c>
      <c r="M2805" t="s">
        <v>48</v>
      </c>
      <c r="N2805" t="s">
        <v>72</v>
      </c>
      <c r="O2805" t="s">
        <v>39</v>
      </c>
      <c r="P2805" t="s">
        <v>78</v>
      </c>
      <c r="Q2805">
        <v>1</v>
      </c>
      <c r="R2805" s="1">
        <v>44809</v>
      </c>
      <c r="S2805">
        <v>4</v>
      </c>
      <c r="T2805">
        <v>3</v>
      </c>
      <c r="U2805">
        <v>2</v>
      </c>
      <c r="V2805" s="1">
        <v>44860</v>
      </c>
      <c r="W2805" t="s">
        <v>68</v>
      </c>
      <c r="X2805" t="s">
        <v>42</v>
      </c>
      <c r="Y2805" t="s">
        <v>52</v>
      </c>
      <c r="Z2805">
        <v>1</v>
      </c>
      <c r="AA2805">
        <v>399.81</v>
      </c>
      <c r="AB2805">
        <v>39</v>
      </c>
    </row>
    <row r="2806" spans="1:28" x14ac:dyDescent="0.25">
      <c r="A2806">
        <v>3381</v>
      </c>
      <c r="B2806" s="1">
        <v>44915</v>
      </c>
      <c r="C2806" t="s">
        <v>28</v>
      </c>
      <c r="D2806" t="s">
        <v>87</v>
      </c>
      <c r="E2806" t="s">
        <v>30</v>
      </c>
      <c r="F2806" t="s">
        <v>31</v>
      </c>
      <c r="G2806" t="s">
        <v>32</v>
      </c>
      <c r="H2806" t="s">
        <v>46</v>
      </c>
      <c r="I2806" t="s">
        <v>34</v>
      </c>
      <c r="J2806" t="s">
        <v>70</v>
      </c>
      <c r="K2806" s="1">
        <v>20057</v>
      </c>
      <c r="L2806" t="s">
        <v>36</v>
      </c>
      <c r="M2806" t="s">
        <v>48</v>
      </c>
      <c r="N2806" t="s">
        <v>38</v>
      </c>
      <c r="O2806" t="s">
        <v>61</v>
      </c>
      <c r="P2806" t="s">
        <v>78</v>
      </c>
      <c r="Q2806">
        <v>3</v>
      </c>
      <c r="R2806" s="1">
        <v>44837</v>
      </c>
      <c r="S2806">
        <v>1</v>
      </c>
      <c r="T2806">
        <v>5</v>
      </c>
      <c r="U2806">
        <v>2</v>
      </c>
      <c r="V2806" s="1">
        <v>44803</v>
      </c>
      <c r="W2806" t="s">
        <v>50</v>
      </c>
      <c r="X2806" t="s">
        <v>42</v>
      </c>
      <c r="Y2806" t="s">
        <v>52</v>
      </c>
      <c r="Z2806">
        <v>4</v>
      </c>
      <c r="AA2806">
        <v>604.05999999999995</v>
      </c>
      <c r="AB2806">
        <v>68</v>
      </c>
    </row>
    <row r="2807" spans="1:28" x14ac:dyDescent="0.25">
      <c r="A2807">
        <v>3382</v>
      </c>
      <c r="B2807" s="1">
        <v>43414</v>
      </c>
      <c r="C2807" t="s">
        <v>28</v>
      </c>
      <c r="D2807" t="s">
        <v>64</v>
      </c>
      <c r="E2807" t="s">
        <v>30</v>
      </c>
      <c r="F2807" t="s">
        <v>46</v>
      </c>
      <c r="G2807" t="s">
        <v>32</v>
      </c>
      <c r="H2807" t="s">
        <v>33</v>
      </c>
      <c r="I2807" t="s">
        <v>34</v>
      </c>
      <c r="J2807" t="s">
        <v>70</v>
      </c>
      <c r="K2807" s="1">
        <v>25708</v>
      </c>
      <c r="L2807" t="s">
        <v>36</v>
      </c>
      <c r="M2807" t="s">
        <v>48</v>
      </c>
      <c r="N2807" t="s">
        <v>60</v>
      </c>
      <c r="O2807" t="s">
        <v>77</v>
      </c>
      <c r="P2807" t="s">
        <v>78</v>
      </c>
      <c r="Q2807">
        <v>5</v>
      </c>
      <c r="R2807" s="1">
        <v>44875</v>
      </c>
      <c r="S2807">
        <v>3</v>
      </c>
      <c r="T2807">
        <v>5</v>
      </c>
      <c r="U2807">
        <v>5</v>
      </c>
      <c r="V2807" s="1">
        <v>45030</v>
      </c>
      <c r="W2807" t="s">
        <v>62</v>
      </c>
      <c r="X2807" t="s">
        <v>42</v>
      </c>
      <c r="Y2807" t="s">
        <v>43</v>
      </c>
      <c r="Z2807">
        <v>2</v>
      </c>
      <c r="AA2807">
        <v>815.35</v>
      </c>
      <c r="AB2807">
        <v>48</v>
      </c>
    </row>
    <row r="2808" spans="1:28" x14ac:dyDescent="0.25">
      <c r="A2808">
        <v>3383</v>
      </c>
      <c r="B2808" s="1">
        <v>44056</v>
      </c>
      <c r="C2808" t="s">
        <v>28</v>
      </c>
      <c r="D2808" t="s">
        <v>94</v>
      </c>
      <c r="E2808" t="s">
        <v>108</v>
      </c>
      <c r="F2808" t="s">
        <v>46</v>
      </c>
      <c r="G2808" t="s">
        <v>32</v>
      </c>
      <c r="H2808" t="s">
        <v>46</v>
      </c>
      <c r="I2808" t="s">
        <v>34</v>
      </c>
      <c r="J2808" t="s">
        <v>65</v>
      </c>
      <c r="K2808" s="1">
        <v>31138</v>
      </c>
      <c r="L2808" t="s">
        <v>36</v>
      </c>
      <c r="M2808" t="s">
        <v>37</v>
      </c>
      <c r="N2808" t="s">
        <v>49</v>
      </c>
      <c r="O2808" t="s">
        <v>77</v>
      </c>
      <c r="P2808" t="s">
        <v>78</v>
      </c>
      <c r="Q2808">
        <v>2</v>
      </c>
      <c r="R2808" s="1">
        <v>44877</v>
      </c>
      <c r="S2808">
        <v>3</v>
      </c>
      <c r="T2808">
        <v>2</v>
      </c>
      <c r="U2808">
        <v>3</v>
      </c>
      <c r="V2808" s="1">
        <v>44881</v>
      </c>
      <c r="W2808" t="s">
        <v>41</v>
      </c>
      <c r="X2808" t="s">
        <v>42</v>
      </c>
      <c r="Y2808" t="s">
        <v>43</v>
      </c>
      <c r="Z2808">
        <v>4</v>
      </c>
      <c r="AA2808">
        <v>750.79</v>
      </c>
      <c r="AB2808">
        <v>35</v>
      </c>
    </row>
    <row r="2809" spans="1:28" x14ac:dyDescent="0.25">
      <c r="A2809">
        <v>3384</v>
      </c>
      <c r="B2809" s="1">
        <v>43531</v>
      </c>
      <c r="C2809" t="s">
        <v>28</v>
      </c>
      <c r="D2809" t="s">
        <v>74</v>
      </c>
      <c r="E2809" t="s">
        <v>30</v>
      </c>
      <c r="F2809" t="s">
        <v>55</v>
      </c>
      <c r="G2809" t="s">
        <v>32</v>
      </c>
      <c r="H2809" t="s">
        <v>55</v>
      </c>
      <c r="I2809" t="s">
        <v>34</v>
      </c>
      <c r="J2809" t="s">
        <v>70</v>
      </c>
      <c r="K2809" s="1">
        <v>33437</v>
      </c>
      <c r="L2809" t="s">
        <v>36</v>
      </c>
      <c r="M2809" t="s">
        <v>37</v>
      </c>
      <c r="N2809" t="s">
        <v>49</v>
      </c>
      <c r="O2809" t="s">
        <v>67</v>
      </c>
      <c r="P2809" t="s">
        <v>40</v>
      </c>
      <c r="Q2809">
        <v>3</v>
      </c>
      <c r="R2809" s="1">
        <v>45104</v>
      </c>
      <c r="S2809">
        <v>2</v>
      </c>
      <c r="T2809">
        <v>1</v>
      </c>
      <c r="U2809">
        <v>2</v>
      </c>
      <c r="V2809" s="1">
        <v>44884</v>
      </c>
      <c r="W2809" t="s">
        <v>41</v>
      </c>
      <c r="X2809" t="s">
        <v>42</v>
      </c>
      <c r="Y2809" t="s">
        <v>73</v>
      </c>
      <c r="Z2809">
        <v>1</v>
      </c>
      <c r="AA2809">
        <v>981.44</v>
      </c>
      <c r="AB2809">
        <v>28</v>
      </c>
    </row>
    <row r="2810" spans="1:28" x14ac:dyDescent="0.25">
      <c r="A2810">
        <v>3385</v>
      </c>
      <c r="B2810" s="1">
        <v>44633</v>
      </c>
      <c r="C2810" t="s">
        <v>28</v>
      </c>
      <c r="D2810" t="s">
        <v>81</v>
      </c>
      <c r="E2810" t="s">
        <v>30</v>
      </c>
      <c r="F2810" t="s">
        <v>46</v>
      </c>
      <c r="G2810" t="s">
        <v>45</v>
      </c>
      <c r="H2810" t="s">
        <v>55</v>
      </c>
      <c r="I2810" t="s">
        <v>34</v>
      </c>
      <c r="J2810" t="s">
        <v>65</v>
      </c>
      <c r="K2810" s="1">
        <v>28681</v>
      </c>
      <c r="L2810" t="s">
        <v>36</v>
      </c>
      <c r="M2810" t="s">
        <v>37</v>
      </c>
      <c r="N2810" t="s">
        <v>60</v>
      </c>
      <c r="O2810" t="s">
        <v>77</v>
      </c>
      <c r="P2810" t="s">
        <v>40</v>
      </c>
      <c r="Q2810">
        <v>3</v>
      </c>
      <c r="R2810" s="1">
        <v>44916</v>
      </c>
      <c r="S2810">
        <v>2</v>
      </c>
      <c r="T2810">
        <v>1</v>
      </c>
      <c r="U2810">
        <v>4</v>
      </c>
      <c r="V2810" s="1">
        <v>44967</v>
      </c>
      <c r="W2810" t="s">
        <v>68</v>
      </c>
      <c r="X2810" t="s">
        <v>51</v>
      </c>
      <c r="Y2810" t="s">
        <v>43</v>
      </c>
      <c r="Z2810">
        <v>5</v>
      </c>
      <c r="AA2810">
        <v>553.4</v>
      </c>
      <c r="AB2810">
        <v>44</v>
      </c>
    </row>
    <row r="2811" spans="1:28" x14ac:dyDescent="0.25">
      <c r="A2811">
        <v>3386</v>
      </c>
      <c r="B2811" s="1">
        <v>43794</v>
      </c>
      <c r="C2811" t="s">
        <v>106</v>
      </c>
      <c r="D2811" t="s">
        <v>74</v>
      </c>
      <c r="E2811" t="s">
        <v>30</v>
      </c>
      <c r="F2811" t="s">
        <v>31</v>
      </c>
      <c r="G2811" t="s">
        <v>32</v>
      </c>
      <c r="H2811" t="s">
        <v>33</v>
      </c>
      <c r="I2811" t="s">
        <v>34</v>
      </c>
      <c r="J2811" t="s">
        <v>65</v>
      </c>
      <c r="K2811" s="1">
        <v>34748</v>
      </c>
      <c r="L2811" t="s">
        <v>36</v>
      </c>
      <c r="M2811" t="s">
        <v>37</v>
      </c>
      <c r="N2811" t="s">
        <v>49</v>
      </c>
      <c r="O2811" t="s">
        <v>39</v>
      </c>
      <c r="P2811" t="s">
        <v>40</v>
      </c>
      <c r="Q2811">
        <v>2</v>
      </c>
      <c r="R2811" s="1">
        <v>44927</v>
      </c>
      <c r="S2811">
        <v>2</v>
      </c>
      <c r="T2811">
        <v>1</v>
      </c>
      <c r="U2811">
        <v>5</v>
      </c>
      <c r="V2811" s="1">
        <v>44799</v>
      </c>
      <c r="W2811" t="s">
        <v>41</v>
      </c>
      <c r="X2811" t="s">
        <v>51</v>
      </c>
      <c r="Y2811" t="s">
        <v>52</v>
      </c>
      <c r="Z2811">
        <v>1</v>
      </c>
      <c r="AA2811">
        <v>348.3</v>
      </c>
      <c r="AB2811">
        <v>24</v>
      </c>
    </row>
    <row r="2812" spans="1:28" x14ac:dyDescent="0.25">
      <c r="A2812">
        <v>3387</v>
      </c>
      <c r="B2812" s="1">
        <v>43530</v>
      </c>
      <c r="C2812" t="s">
        <v>106</v>
      </c>
      <c r="D2812" t="s">
        <v>81</v>
      </c>
      <c r="E2812" t="s">
        <v>30</v>
      </c>
      <c r="F2812" t="s">
        <v>55</v>
      </c>
      <c r="G2812" t="s">
        <v>32</v>
      </c>
      <c r="H2812" t="s">
        <v>55</v>
      </c>
      <c r="I2812" t="s">
        <v>34</v>
      </c>
      <c r="J2812" t="s">
        <v>58</v>
      </c>
      <c r="K2812" s="1">
        <v>23942</v>
      </c>
      <c r="L2812" t="s">
        <v>36</v>
      </c>
      <c r="M2812" t="s">
        <v>48</v>
      </c>
      <c r="N2812" t="s">
        <v>60</v>
      </c>
      <c r="O2812" t="s">
        <v>39</v>
      </c>
      <c r="P2812" t="s">
        <v>40</v>
      </c>
      <c r="Q2812">
        <v>3</v>
      </c>
      <c r="R2812" s="1">
        <v>45035</v>
      </c>
      <c r="S2812">
        <v>1</v>
      </c>
      <c r="T2812">
        <v>3</v>
      </c>
      <c r="U2812">
        <v>4</v>
      </c>
      <c r="V2812" s="1">
        <v>44850</v>
      </c>
      <c r="W2812" t="s">
        <v>68</v>
      </c>
      <c r="X2812" t="s">
        <v>42</v>
      </c>
      <c r="Y2812" t="s">
        <v>63</v>
      </c>
      <c r="Z2812">
        <v>3</v>
      </c>
      <c r="AA2812">
        <v>912.09</v>
      </c>
      <c r="AB2812">
        <v>54</v>
      </c>
    </row>
    <row r="2813" spans="1:28" x14ac:dyDescent="0.25">
      <c r="A2813">
        <v>3388</v>
      </c>
      <c r="B2813" s="1">
        <v>43574</v>
      </c>
      <c r="C2813" t="s">
        <v>106</v>
      </c>
      <c r="D2813" t="s">
        <v>54</v>
      </c>
      <c r="E2813" t="s">
        <v>30</v>
      </c>
      <c r="F2813" t="s">
        <v>46</v>
      </c>
      <c r="G2813" t="s">
        <v>45</v>
      </c>
      <c r="H2813" t="s">
        <v>33</v>
      </c>
      <c r="I2813" t="s">
        <v>34</v>
      </c>
      <c r="J2813" t="s">
        <v>97</v>
      </c>
      <c r="K2813" s="1">
        <v>33133</v>
      </c>
      <c r="L2813" t="s">
        <v>36</v>
      </c>
      <c r="M2813" t="s">
        <v>48</v>
      </c>
      <c r="N2813" t="s">
        <v>72</v>
      </c>
      <c r="O2813" t="s">
        <v>77</v>
      </c>
      <c r="P2813" t="s">
        <v>40</v>
      </c>
      <c r="Q2813">
        <v>1</v>
      </c>
      <c r="R2813" s="1">
        <v>44843</v>
      </c>
      <c r="S2813">
        <v>3</v>
      </c>
      <c r="T2813">
        <v>1</v>
      </c>
      <c r="U2813">
        <v>3</v>
      </c>
      <c r="V2813" s="1">
        <v>44868</v>
      </c>
      <c r="W2813" t="s">
        <v>41</v>
      </c>
      <c r="X2813" t="s">
        <v>51</v>
      </c>
      <c r="Y2813" t="s">
        <v>43</v>
      </c>
      <c r="Z2813">
        <v>2</v>
      </c>
      <c r="AA2813">
        <v>278.04000000000002</v>
      </c>
      <c r="AB2813">
        <v>29</v>
      </c>
    </row>
    <row r="2814" spans="1:28" x14ac:dyDescent="0.25">
      <c r="A2814">
        <v>3389</v>
      </c>
      <c r="B2814" s="1">
        <v>44055</v>
      </c>
      <c r="C2814" t="s">
        <v>106</v>
      </c>
      <c r="D2814" t="s">
        <v>69</v>
      </c>
      <c r="E2814" t="s">
        <v>30</v>
      </c>
      <c r="F2814" t="s">
        <v>55</v>
      </c>
      <c r="G2814" t="s">
        <v>32</v>
      </c>
      <c r="H2814" t="s">
        <v>33</v>
      </c>
      <c r="I2814" t="s">
        <v>34</v>
      </c>
      <c r="J2814" t="s">
        <v>70</v>
      </c>
      <c r="K2814" s="1">
        <v>15882</v>
      </c>
      <c r="L2814" t="s">
        <v>36</v>
      </c>
      <c r="M2814" t="s">
        <v>48</v>
      </c>
      <c r="N2814" t="s">
        <v>84</v>
      </c>
      <c r="O2814" t="s">
        <v>67</v>
      </c>
      <c r="P2814" t="s">
        <v>40</v>
      </c>
      <c r="Q2814">
        <v>1</v>
      </c>
      <c r="R2814" s="1">
        <v>44968</v>
      </c>
      <c r="S2814">
        <v>2</v>
      </c>
      <c r="T2814">
        <v>3</v>
      </c>
      <c r="U2814">
        <v>1</v>
      </c>
      <c r="V2814" s="1">
        <v>44852</v>
      </c>
      <c r="W2814" t="s">
        <v>62</v>
      </c>
      <c r="X2814" t="s">
        <v>51</v>
      </c>
      <c r="Y2814" t="s">
        <v>63</v>
      </c>
      <c r="Z2814">
        <v>5</v>
      </c>
      <c r="AA2814">
        <v>812.22</v>
      </c>
      <c r="AB2814">
        <v>77</v>
      </c>
    </row>
    <row r="2815" spans="1:28" x14ac:dyDescent="0.25">
      <c r="A2815">
        <v>3391</v>
      </c>
      <c r="B2815" s="1">
        <v>43843</v>
      </c>
      <c r="C2815" t="s">
        <v>106</v>
      </c>
      <c r="D2815" t="s">
        <v>85</v>
      </c>
      <c r="E2815" t="s">
        <v>30</v>
      </c>
      <c r="F2815" t="s">
        <v>46</v>
      </c>
      <c r="G2815" t="s">
        <v>32</v>
      </c>
      <c r="H2815" t="s">
        <v>55</v>
      </c>
      <c r="I2815" t="s">
        <v>34</v>
      </c>
      <c r="J2815" t="s">
        <v>58</v>
      </c>
      <c r="K2815" s="1">
        <v>33546</v>
      </c>
      <c r="L2815" t="s">
        <v>36</v>
      </c>
      <c r="M2815" t="s">
        <v>37</v>
      </c>
      <c r="N2815" t="s">
        <v>72</v>
      </c>
      <c r="O2815" t="s">
        <v>77</v>
      </c>
      <c r="P2815" t="s">
        <v>40</v>
      </c>
      <c r="Q2815">
        <v>3</v>
      </c>
      <c r="R2815" s="1">
        <v>45112</v>
      </c>
      <c r="S2815">
        <v>4</v>
      </c>
      <c r="T2815">
        <v>3</v>
      </c>
      <c r="U2815">
        <v>1</v>
      </c>
      <c r="V2815" s="1">
        <v>45017</v>
      </c>
      <c r="W2815" t="s">
        <v>92</v>
      </c>
      <c r="X2815" t="s">
        <v>42</v>
      </c>
      <c r="Y2815" t="s">
        <v>52</v>
      </c>
      <c r="Z2815">
        <v>2</v>
      </c>
      <c r="AA2815">
        <v>374.13</v>
      </c>
      <c r="AB2815">
        <v>29</v>
      </c>
    </row>
    <row r="2816" spans="1:28" x14ac:dyDescent="0.25">
      <c r="A2816">
        <v>3392</v>
      </c>
      <c r="B2816" s="1">
        <v>43787</v>
      </c>
      <c r="C2816" t="s">
        <v>106</v>
      </c>
      <c r="D2816" t="s">
        <v>44</v>
      </c>
      <c r="E2816" t="s">
        <v>108</v>
      </c>
      <c r="F2816" t="s">
        <v>55</v>
      </c>
      <c r="G2816" t="s">
        <v>56</v>
      </c>
      <c r="H2816" t="s">
        <v>55</v>
      </c>
      <c r="I2816" t="s">
        <v>34</v>
      </c>
      <c r="J2816" t="s">
        <v>65</v>
      </c>
      <c r="K2816" s="1">
        <v>32202</v>
      </c>
      <c r="L2816" t="s">
        <v>36</v>
      </c>
      <c r="M2816" t="s">
        <v>37</v>
      </c>
      <c r="N2816" t="s">
        <v>60</v>
      </c>
      <c r="O2816" t="s">
        <v>61</v>
      </c>
      <c r="P2816" t="s">
        <v>40</v>
      </c>
      <c r="Q2816">
        <v>2</v>
      </c>
      <c r="R2816" s="1">
        <v>44836</v>
      </c>
      <c r="S2816">
        <v>3</v>
      </c>
      <c r="T2816">
        <v>4</v>
      </c>
      <c r="U2816">
        <v>2</v>
      </c>
      <c r="V2816" s="1">
        <v>44949</v>
      </c>
      <c r="W2816" t="s">
        <v>68</v>
      </c>
      <c r="X2816" t="s">
        <v>51</v>
      </c>
      <c r="Y2816" t="s">
        <v>63</v>
      </c>
      <c r="Z2816">
        <v>3</v>
      </c>
      <c r="AA2816">
        <v>319.39</v>
      </c>
      <c r="AB2816">
        <v>31</v>
      </c>
    </row>
    <row r="2817" spans="1:28" x14ac:dyDescent="0.25">
      <c r="A2817">
        <v>3393</v>
      </c>
      <c r="B2817" s="1">
        <v>43337</v>
      </c>
      <c r="C2817" t="s">
        <v>28</v>
      </c>
      <c r="D2817" t="s">
        <v>69</v>
      </c>
      <c r="E2817" t="s">
        <v>30</v>
      </c>
      <c r="F2817" t="s">
        <v>31</v>
      </c>
      <c r="G2817" t="s">
        <v>56</v>
      </c>
      <c r="H2817" t="s">
        <v>55</v>
      </c>
      <c r="I2817" t="s">
        <v>34</v>
      </c>
      <c r="J2817" t="s">
        <v>65</v>
      </c>
      <c r="K2817" s="1">
        <v>15496</v>
      </c>
      <c r="L2817" t="s">
        <v>36</v>
      </c>
      <c r="M2817" t="s">
        <v>37</v>
      </c>
      <c r="N2817" t="s">
        <v>49</v>
      </c>
      <c r="O2817" t="s">
        <v>67</v>
      </c>
      <c r="P2817" t="s">
        <v>98</v>
      </c>
      <c r="Q2817">
        <v>3</v>
      </c>
      <c r="R2817" s="1">
        <v>45067</v>
      </c>
      <c r="S2817">
        <v>3</v>
      </c>
      <c r="T2817">
        <v>4</v>
      </c>
      <c r="U2817">
        <v>4</v>
      </c>
      <c r="V2817" s="1">
        <v>45137</v>
      </c>
      <c r="W2817" t="s">
        <v>41</v>
      </c>
      <c r="X2817" t="s">
        <v>51</v>
      </c>
      <c r="Y2817" t="s">
        <v>73</v>
      </c>
      <c r="Z2817">
        <v>5</v>
      </c>
      <c r="AA2817">
        <v>538.79999999999995</v>
      </c>
      <c r="AB2817">
        <v>76</v>
      </c>
    </row>
    <row r="2818" spans="1:28" x14ac:dyDescent="0.25">
      <c r="A2818">
        <v>3394</v>
      </c>
      <c r="B2818" s="1">
        <v>44340</v>
      </c>
      <c r="C2818" t="s">
        <v>28</v>
      </c>
      <c r="D2818" t="s">
        <v>74</v>
      </c>
      <c r="E2818" t="s">
        <v>30</v>
      </c>
      <c r="F2818" t="s">
        <v>31</v>
      </c>
      <c r="G2818" t="s">
        <v>56</v>
      </c>
      <c r="H2818" t="s">
        <v>33</v>
      </c>
      <c r="I2818" t="s">
        <v>34</v>
      </c>
      <c r="J2818" t="s">
        <v>70</v>
      </c>
      <c r="K2818" s="1">
        <v>18052</v>
      </c>
      <c r="L2818" t="s">
        <v>36</v>
      </c>
      <c r="M2818" t="s">
        <v>48</v>
      </c>
      <c r="N2818" t="s">
        <v>72</v>
      </c>
      <c r="O2818" t="s">
        <v>77</v>
      </c>
      <c r="P2818" t="s">
        <v>40</v>
      </c>
      <c r="Q2818">
        <v>2</v>
      </c>
      <c r="R2818" s="1">
        <v>45022</v>
      </c>
      <c r="S2818">
        <v>1</v>
      </c>
      <c r="T2818">
        <v>5</v>
      </c>
      <c r="U2818">
        <v>5</v>
      </c>
      <c r="V2818" s="1">
        <v>44816</v>
      </c>
      <c r="W2818" t="s">
        <v>41</v>
      </c>
      <c r="X2818" t="s">
        <v>51</v>
      </c>
      <c r="Y2818" t="s">
        <v>52</v>
      </c>
      <c r="Z2818">
        <v>3</v>
      </c>
      <c r="AA2818">
        <v>845.75</v>
      </c>
      <c r="AB2818">
        <v>72</v>
      </c>
    </row>
    <row r="2819" spans="1:28" x14ac:dyDescent="0.25">
      <c r="A2819">
        <v>3395</v>
      </c>
      <c r="B2819" s="1">
        <v>44356</v>
      </c>
      <c r="C2819" t="s">
        <v>28</v>
      </c>
      <c r="D2819" t="s">
        <v>64</v>
      </c>
      <c r="E2819" t="s">
        <v>108</v>
      </c>
      <c r="F2819" t="s">
        <v>46</v>
      </c>
      <c r="G2819" t="s">
        <v>45</v>
      </c>
      <c r="H2819" t="s">
        <v>46</v>
      </c>
      <c r="I2819" t="s">
        <v>34</v>
      </c>
      <c r="J2819" t="s">
        <v>70</v>
      </c>
      <c r="K2819" s="1">
        <v>27434</v>
      </c>
      <c r="L2819" t="s">
        <v>36</v>
      </c>
      <c r="M2819" t="s">
        <v>37</v>
      </c>
      <c r="N2819" t="s">
        <v>60</v>
      </c>
      <c r="O2819" t="s">
        <v>39</v>
      </c>
      <c r="P2819" t="s">
        <v>98</v>
      </c>
      <c r="Q2819">
        <v>3</v>
      </c>
      <c r="R2819" s="1">
        <v>45076</v>
      </c>
      <c r="S2819">
        <v>4</v>
      </c>
      <c r="T2819">
        <v>4</v>
      </c>
      <c r="U2819">
        <v>3</v>
      </c>
      <c r="V2819" s="1">
        <v>44797</v>
      </c>
      <c r="W2819" t="s">
        <v>92</v>
      </c>
      <c r="X2819" t="s">
        <v>42</v>
      </c>
      <c r="Y2819" t="s">
        <v>43</v>
      </c>
      <c r="Z2819">
        <v>3</v>
      </c>
      <c r="AA2819">
        <v>745.69</v>
      </c>
      <c r="AB2819">
        <v>46</v>
      </c>
    </row>
    <row r="2820" spans="1:28" x14ac:dyDescent="0.25">
      <c r="A2820">
        <v>3396</v>
      </c>
      <c r="B2820" s="1">
        <v>44291</v>
      </c>
      <c r="C2820" t="s">
        <v>28</v>
      </c>
      <c r="D2820" t="s">
        <v>85</v>
      </c>
      <c r="E2820" t="s">
        <v>108</v>
      </c>
      <c r="F2820" t="s">
        <v>46</v>
      </c>
      <c r="G2820" t="s">
        <v>56</v>
      </c>
      <c r="H2820" t="s">
        <v>55</v>
      </c>
      <c r="I2820" t="s">
        <v>34</v>
      </c>
      <c r="J2820" t="s">
        <v>65</v>
      </c>
      <c r="K2820" s="1">
        <v>18232</v>
      </c>
      <c r="L2820" t="s">
        <v>36</v>
      </c>
      <c r="M2820" t="s">
        <v>37</v>
      </c>
      <c r="N2820" t="s">
        <v>84</v>
      </c>
      <c r="O2820" t="s">
        <v>67</v>
      </c>
      <c r="P2820" t="s">
        <v>40</v>
      </c>
      <c r="Q2820">
        <v>4</v>
      </c>
      <c r="R2820" s="1">
        <v>44817</v>
      </c>
      <c r="S2820">
        <v>4</v>
      </c>
      <c r="T2820">
        <v>3</v>
      </c>
      <c r="U2820">
        <v>3</v>
      </c>
      <c r="V2820" s="1">
        <v>45031</v>
      </c>
      <c r="W2820" t="s">
        <v>41</v>
      </c>
      <c r="X2820" t="s">
        <v>51</v>
      </c>
      <c r="Y2820" t="s">
        <v>73</v>
      </c>
      <c r="Z2820">
        <v>4</v>
      </c>
      <c r="AA2820">
        <v>743.92</v>
      </c>
      <c r="AB2820">
        <v>72</v>
      </c>
    </row>
    <row r="2821" spans="1:28" x14ac:dyDescent="0.25">
      <c r="A2821">
        <v>3397</v>
      </c>
      <c r="B2821" s="1">
        <v>44870</v>
      </c>
      <c r="C2821" t="s">
        <v>28</v>
      </c>
      <c r="D2821" t="s">
        <v>94</v>
      </c>
      <c r="E2821" t="s">
        <v>30</v>
      </c>
      <c r="F2821" t="s">
        <v>46</v>
      </c>
      <c r="G2821" t="s">
        <v>45</v>
      </c>
      <c r="H2821" t="s">
        <v>46</v>
      </c>
      <c r="I2821" t="s">
        <v>34</v>
      </c>
      <c r="J2821" t="s">
        <v>70</v>
      </c>
      <c r="K2821" s="1">
        <v>18168</v>
      </c>
      <c r="L2821" t="s">
        <v>36</v>
      </c>
      <c r="M2821" t="s">
        <v>37</v>
      </c>
      <c r="N2821" t="s">
        <v>84</v>
      </c>
      <c r="O2821" t="s">
        <v>61</v>
      </c>
      <c r="P2821" t="s">
        <v>40</v>
      </c>
      <c r="Q2821">
        <v>3</v>
      </c>
      <c r="R2821" s="1">
        <v>45007</v>
      </c>
      <c r="S2821">
        <v>3</v>
      </c>
      <c r="T2821">
        <v>3</v>
      </c>
      <c r="U2821">
        <v>2</v>
      </c>
      <c r="V2821" s="1">
        <v>44839</v>
      </c>
      <c r="W2821" t="s">
        <v>62</v>
      </c>
      <c r="X2821" t="s">
        <v>42</v>
      </c>
      <c r="Y2821" t="s">
        <v>52</v>
      </c>
      <c r="Z2821">
        <v>2</v>
      </c>
      <c r="AA2821">
        <v>826.58</v>
      </c>
      <c r="AB2821">
        <v>73</v>
      </c>
    </row>
    <row r="2822" spans="1:28" x14ac:dyDescent="0.25">
      <c r="A2822">
        <v>3398</v>
      </c>
      <c r="B2822" s="1">
        <v>43778</v>
      </c>
      <c r="C2822" t="s">
        <v>28</v>
      </c>
      <c r="D2822" t="s">
        <v>54</v>
      </c>
      <c r="E2822" t="s">
        <v>30</v>
      </c>
      <c r="F2822" t="s">
        <v>46</v>
      </c>
      <c r="G2822" t="s">
        <v>45</v>
      </c>
      <c r="H2822" t="s">
        <v>55</v>
      </c>
      <c r="I2822" t="s">
        <v>34</v>
      </c>
      <c r="J2822" t="s">
        <v>65</v>
      </c>
      <c r="K2822" s="1">
        <v>20800</v>
      </c>
      <c r="L2822" t="s">
        <v>36</v>
      </c>
      <c r="M2822" t="s">
        <v>37</v>
      </c>
      <c r="N2822" t="s">
        <v>60</v>
      </c>
      <c r="O2822" t="s">
        <v>61</v>
      </c>
      <c r="P2822" t="s">
        <v>40</v>
      </c>
      <c r="Q2822">
        <v>3</v>
      </c>
      <c r="R2822" s="1">
        <v>44788</v>
      </c>
      <c r="S2822">
        <v>5</v>
      </c>
      <c r="T2822">
        <v>2</v>
      </c>
      <c r="U2822">
        <v>1</v>
      </c>
      <c r="V2822" s="1">
        <v>44797</v>
      </c>
      <c r="W2822" t="s">
        <v>62</v>
      </c>
      <c r="X2822" t="s">
        <v>51</v>
      </c>
      <c r="Y2822" t="s">
        <v>73</v>
      </c>
      <c r="Z2822">
        <v>2</v>
      </c>
      <c r="AA2822">
        <v>155.61000000000001</v>
      </c>
      <c r="AB2822">
        <v>63</v>
      </c>
    </row>
    <row r="2823" spans="1:28" x14ac:dyDescent="0.25">
      <c r="A2823">
        <v>3399</v>
      </c>
      <c r="B2823" s="1">
        <v>44717</v>
      </c>
      <c r="C2823" t="s">
        <v>28</v>
      </c>
      <c r="D2823" t="s">
        <v>81</v>
      </c>
      <c r="E2823" t="s">
        <v>30</v>
      </c>
      <c r="F2823" t="s">
        <v>55</v>
      </c>
      <c r="G2823" t="s">
        <v>56</v>
      </c>
      <c r="H2823" t="s">
        <v>55</v>
      </c>
      <c r="I2823" t="s">
        <v>34</v>
      </c>
      <c r="J2823" t="s">
        <v>47</v>
      </c>
      <c r="K2823" s="1">
        <v>30737</v>
      </c>
      <c r="L2823" t="s">
        <v>36</v>
      </c>
      <c r="M2823" t="s">
        <v>37</v>
      </c>
      <c r="N2823" t="s">
        <v>38</v>
      </c>
      <c r="O2823" t="s">
        <v>39</v>
      </c>
      <c r="P2823" t="s">
        <v>40</v>
      </c>
      <c r="Q2823">
        <v>2</v>
      </c>
      <c r="R2823" s="1">
        <v>45069</v>
      </c>
      <c r="S2823">
        <v>4</v>
      </c>
      <c r="T2823">
        <v>4</v>
      </c>
      <c r="U2823">
        <v>5</v>
      </c>
      <c r="V2823" s="1">
        <v>44896</v>
      </c>
      <c r="W2823" t="s">
        <v>41</v>
      </c>
      <c r="X2823" t="s">
        <v>51</v>
      </c>
      <c r="Y2823" t="s">
        <v>43</v>
      </c>
      <c r="Z2823">
        <v>3</v>
      </c>
      <c r="AA2823">
        <v>898.26</v>
      </c>
      <c r="AB2823">
        <v>38</v>
      </c>
    </row>
    <row r="2824" spans="1:28" x14ac:dyDescent="0.25">
      <c r="A2824">
        <v>3400</v>
      </c>
      <c r="B2824" s="1">
        <v>44460</v>
      </c>
      <c r="C2824" t="s">
        <v>28</v>
      </c>
      <c r="D2824" t="s">
        <v>87</v>
      </c>
      <c r="E2824" t="s">
        <v>30</v>
      </c>
      <c r="F2824" t="s">
        <v>55</v>
      </c>
      <c r="G2824" t="s">
        <v>32</v>
      </c>
      <c r="H2824" t="s">
        <v>33</v>
      </c>
      <c r="I2824" t="s">
        <v>34</v>
      </c>
      <c r="J2824" t="s">
        <v>100</v>
      </c>
      <c r="K2824" s="1">
        <v>25723</v>
      </c>
      <c r="L2824" t="s">
        <v>36</v>
      </c>
      <c r="M2824" t="s">
        <v>37</v>
      </c>
      <c r="N2824" t="s">
        <v>72</v>
      </c>
      <c r="O2824" t="s">
        <v>77</v>
      </c>
      <c r="P2824" t="s">
        <v>40</v>
      </c>
      <c r="Q2824">
        <v>1</v>
      </c>
      <c r="R2824" s="1">
        <v>44925</v>
      </c>
      <c r="S2824">
        <v>2</v>
      </c>
      <c r="T2824">
        <v>5</v>
      </c>
      <c r="U2824">
        <v>3</v>
      </c>
      <c r="V2824" s="1">
        <v>45128</v>
      </c>
      <c r="W2824" t="s">
        <v>41</v>
      </c>
      <c r="X2824" t="s">
        <v>51</v>
      </c>
      <c r="Y2824" t="s">
        <v>73</v>
      </c>
      <c r="Z2824">
        <v>1</v>
      </c>
      <c r="AA2824">
        <v>639.05999999999995</v>
      </c>
      <c r="AB2824">
        <v>51</v>
      </c>
    </row>
    <row r="2825" spans="1:28" x14ac:dyDescent="0.25">
      <c r="A2825">
        <v>3402</v>
      </c>
      <c r="B2825" s="1">
        <v>44258</v>
      </c>
      <c r="C2825" t="s">
        <v>28</v>
      </c>
      <c r="D2825" t="s">
        <v>29</v>
      </c>
      <c r="E2825" t="s">
        <v>108</v>
      </c>
      <c r="F2825" t="s">
        <v>46</v>
      </c>
      <c r="G2825" t="s">
        <v>32</v>
      </c>
      <c r="H2825" t="s">
        <v>55</v>
      </c>
      <c r="I2825" t="s">
        <v>34</v>
      </c>
      <c r="J2825" t="s">
        <v>70</v>
      </c>
      <c r="K2825" s="1">
        <v>26267</v>
      </c>
      <c r="L2825" t="s">
        <v>36</v>
      </c>
      <c r="M2825" t="s">
        <v>48</v>
      </c>
      <c r="N2825" t="s">
        <v>72</v>
      </c>
      <c r="O2825" t="s">
        <v>61</v>
      </c>
      <c r="P2825" t="s">
        <v>40</v>
      </c>
      <c r="Q2825">
        <v>3</v>
      </c>
      <c r="R2825" s="1">
        <v>45039</v>
      </c>
      <c r="S2825">
        <v>1</v>
      </c>
      <c r="T2825">
        <v>4</v>
      </c>
      <c r="U2825">
        <v>4</v>
      </c>
      <c r="V2825" s="1">
        <v>45112</v>
      </c>
      <c r="W2825" t="s">
        <v>50</v>
      </c>
      <c r="X2825" t="s">
        <v>51</v>
      </c>
      <c r="Y2825" t="s">
        <v>52</v>
      </c>
      <c r="Z2825">
        <v>2</v>
      </c>
      <c r="AA2825">
        <v>783.25</v>
      </c>
      <c r="AB2825">
        <v>50</v>
      </c>
    </row>
    <row r="2826" spans="1:28" x14ac:dyDescent="0.25">
      <c r="A2826">
        <v>3403</v>
      </c>
      <c r="B2826" s="1">
        <v>44246</v>
      </c>
      <c r="C2826" t="s">
        <v>28</v>
      </c>
      <c r="D2826" t="s">
        <v>69</v>
      </c>
      <c r="E2826" t="s">
        <v>108</v>
      </c>
      <c r="F2826" t="s">
        <v>31</v>
      </c>
      <c r="G2826" t="s">
        <v>45</v>
      </c>
      <c r="H2826" t="s">
        <v>55</v>
      </c>
      <c r="I2826" t="s">
        <v>34</v>
      </c>
      <c r="J2826" t="s">
        <v>70</v>
      </c>
      <c r="K2826" s="1">
        <v>27640</v>
      </c>
      <c r="L2826" t="s">
        <v>36</v>
      </c>
      <c r="M2826" t="s">
        <v>37</v>
      </c>
      <c r="N2826" t="s">
        <v>84</v>
      </c>
      <c r="O2826" t="s">
        <v>67</v>
      </c>
      <c r="P2826" t="s">
        <v>78</v>
      </c>
      <c r="Q2826">
        <v>3</v>
      </c>
      <c r="R2826" s="1">
        <v>44991</v>
      </c>
      <c r="S2826">
        <v>4</v>
      </c>
      <c r="T2826">
        <v>4</v>
      </c>
      <c r="U2826">
        <v>3</v>
      </c>
      <c r="V2826" s="1">
        <v>45085</v>
      </c>
      <c r="W2826" t="s">
        <v>92</v>
      </c>
      <c r="X2826" t="s">
        <v>51</v>
      </c>
      <c r="Y2826" t="s">
        <v>63</v>
      </c>
      <c r="Z2826">
        <v>5</v>
      </c>
      <c r="AA2826">
        <v>406.68</v>
      </c>
      <c r="AB2826">
        <v>46</v>
      </c>
    </row>
    <row r="2827" spans="1:28" x14ac:dyDescent="0.25">
      <c r="A2827">
        <v>3406</v>
      </c>
      <c r="B2827" s="1">
        <v>43915</v>
      </c>
      <c r="C2827" t="s">
        <v>28</v>
      </c>
      <c r="D2827" t="s">
        <v>81</v>
      </c>
      <c r="E2827" t="s">
        <v>108</v>
      </c>
      <c r="F2827" t="s">
        <v>31</v>
      </c>
      <c r="G2827" t="s">
        <v>32</v>
      </c>
      <c r="H2827" t="s">
        <v>33</v>
      </c>
      <c r="I2827" t="s">
        <v>34</v>
      </c>
      <c r="J2827" t="s">
        <v>35</v>
      </c>
      <c r="K2827" s="1">
        <v>20226</v>
      </c>
      <c r="L2827" t="s">
        <v>36</v>
      </c>
      <c r="M2827" t="s">
        <v>37</v>
      </c>
      <c r="N2827" t="s">
        <v>60</v>
      </c>
      <c r="O2827" t="s">
        <v>61</v>
      </c>
      <c r="P2827" t="s">
        <v>40</v>
      </c>
      <c r="Q2827">
        <v>5</v>
      </c>
      <c r="R2827" s="1">
        <v>45123</v>
      </c>
      <c r="S2827">
        <v>5</v>
      </c>
      <c r="T2827">
        <v>5</v>
      </c>
      <c r="U2827">
        <v>4</v>
      </c>
      <c r="V2827" s="1">
        <v>45043</v>
      </c>
      <c r="W2827" t="s">
        <v>50</v>
      </c>
      <c r="X2827" t="s">
        <v>42</v>
      </c>
      <c r="Y2827" t="s">
        <v>52</v>
      </c>
      <c r="Z2827">
        <v>1</v>
      </c>
      <c r="AA2827">
        <v>538.94000000000005</v>
      </c>
      <c r="AB2827">
        <v>65</v>
      </c>
    </row>
    <row r="2828" spans="1:28" x14ac:dyDescent="0.25">
      <c r="A2828">
        <v>3407</v>
      </c>
      <c r="B2828" s="1">
        <v>44301</v>
      </c>
      <c r="C2828" t="s">
        <v>106</v>
      </c>
      <c r="D2828" t="s">
        <v>74</v>
      </c>
      <c r="E2828" t="s">
        <v>30</v>
      </c>
      <c r="F2828" t="s">
        <v>46</v>
      </c>
      <c r="G2828" t="s">
        <v>32</v>
      </c>
      <c r="H2828" t="s">
        <v>33</v>
      </c>
      <c r="I2828" t="s">
        <v>34</v>
      </c>
      <c r="J2828" t="s">
        <v>70</v>
      </c>
      <c r="K2828" s="1">
        <v>19416</v>
      </c>
      <c r="L2828" t="s">
        <v>36</v>
      </c>
      <c r="M2828" t="s">
        <v>37</v>
      </c>
      <c r="N2828" t="s">
        <v>84</v>
      </c>
      <c r="O2828" t="s">
        <v>61</v>
      </c>
      <c r="P2828" t="s">
        <v>40</v>
      </c>
      <c r="Q2828">
        <v>5</v>
      </c>
      <c r="R2828" s="1">
        <v>45055</v>
      </c>
      <c r="S2828">
        <v>1</v>
      </c>
      <c r="T2828">
        <v>3</v>
      </c>
      <c r="U2828">
        <v>5</v>
      </c>
      <c r="V2828" s="1">
        <v>44963</v>
      </c>
      <c r="W2828" t="s">
        <v>41</v>
      </c>
      <c r="X2828" t="s">
        <v>51</v>
      </c>
      <c r="Y2828" t="s">
        <v>52</v>
      </c>
      <c r="Z2828">
        <v>1</v>
      </c>
      <c r="AA2828">
        <v>501.87</v>
      </c>
      <c r="AB2828">
        <v>68</v>
      </c>
    </row>
    <row r="2829" spans="1:28" x14ac:dyDescent="0.25">
      <c r="A2829">
        <v>3408</v>
      </c>
      <c r="B2829" s="1">
        <v>44910</v>
      </c>
      <c r="C2829" t="s">
        <v>106</v>
      </c>
      <c r="D2829" t="s">
        <v>81</v>
      </c>
      <c r="E2829" t="s">
        <v>108</v>
      </c>
      <c r="F2829" t="s">
        <v>31</v>
      </c>
      <c r="G2829" t="s">
        <v>56</v>
      </c>
      <c r="H2829" t="s">
        <v>55</v>
      </c>
      <c r="I2829" t="s">
        <v>34</v>
      </c>
      <c r="J2829" t="s">
        <v>70</v>
      </c>
      <c r="K2829" s="1">
        <v>23749</v>
      </c>
      <c r="L2829" t="s">
        <v>36</v>
      </c>
      <c r="M2829" t="s">
        <v>48</v>
      </c>
      <c r="N2829" t="s">
        <v>84</v>
      </c>
      <c r="O2829" t="s">
        <v>77</v>
      </c>
      <c r="P2829" t="s">
        <v>40</v>
      </c>
      <c r="Q2829">
        <v>3</v>
      </c>
      <c r="R2829" s="1">
        <v>45079</v>
      </c>
      <c r="S2829">
        <v>2</v>
      </c>
      <c r="T2829">
        <v>2</v>
      </c>
      <c r="U2829">
        <v>4</v>
      </c>
      <c r="V2829" s="1">
        <v>44786</v>
      </c>
      <c r="W2829" t="s">
        <v>41</v>
      </c>
      <c r="X2829" t="s">
        <v>51</v>
      </c>
      <c r="Y2829" t="s">
        <v>43</v>
      </c>
      <c r="Z2829">
        <v>5</v>
      </c>
      <c r="AA2829">
        <v>877.62</v>
      </c>
      <c r="AB2829">
        <v>57</v>
      </c>
    </row>
    <row r="2830" spans="1:28" x14ac:dyDescent="0.25">
      <c r="A2830">
        <v>3409</v>
      </c>
      <c r="B2830" s="1">
        <v>44842</v>
      </c>
      <c r="C2830" t="s">
        <v>106</v>
      </c>
      <c r="D2830" t="s">
        <v>54</v>
      </c>
      <c r="E2830" t="s">
        <v>30</v>
      </c>
      <c r="F2830" t="s">
        <v>31</v>
      </c>
      <c r="G2830" t="s">
        <v>56</v>
      </c>
      <c r="H2830" t="s">
        <v>55</v>
      </c>
      <c r="I2830" t="s">
        <v>34</v>
      </c>
      <c r="J2830" t="s">
        <v>105</v>
      </c>
      <c r="K2830" s="1">
        <v>15780</v>
      </c>
      <c r="L2830" t="s">
        <v>36</v>
      </c>
      <c r="M2830" t="s">
        <v>48</v>
      </c>
      <c r="N2830" t="s">
        <v>84</v>
      </c>
      <c r="O2830" t="s">
        <v>77</v>
      </c>
      <c r="P2830" t="s">
        <v>40</v>
      </c>
      <c r="Q2830">
        <v>4</v>
      </c>
      <c r="R2830" s="1">
        <v>44837</v>
      </c>
      <c r="S2830">
        <v>5</v>
      </c>
      <c r="T2830">
        <v>5</v>
      </c>
      <c r="U2830">
        <v>4</v>
      </c>
      <c r="V2830" s="1">
        <v>45134</v>
      </c>
      <c r="W2830" t="s">
        <v>68</v>
      </c>
      <c r="X2830" t="s">
        <v>42</v>
      </c>
      <c r="Y2830" t="s">
        <v>43</v>
      </c>
      <c r="Z2830">
        <v>2</v>
      </c>
      <c r="AA2830">
        <v>575.11</v>
      </c>
      <c r="AB2830">
        <v>79</v>
      </c>
    </row>
    <row r="2831" spans="1:28" x14ac:dyDescent="0.25">
      <c r="A2831">
        <v>3410</v>
      </c>
      <c r="B2831" s="1">
        <v>43452</v>
      </c>
      <c r="C2831" t="s">
        <v>106</v>
      </c>
      <c r="D2831" t="s">
        <v>69</v>
      </c>
      <c r="E2831" t="s">
        <v>30</v>
      </c>
      <c r="F2831" t="s">
        <v>31</v>
      </c>
      <c r="G2831" t="s">
        <v>32</v>
      </c>
      <c r="H2831" t="s">
        <v>33</v>
      </c>
      <c r="I2831" t="s">
        <v>34</v>
      </c>
      <c r="J2831" t="s">
        <v>104</v>
      </c>
      <c r="K2831" s="1">
        <v>29409</v>
      </c>
      <c r="L2831" t="s">
        <v>36</v>
      </c>
      <c r="M2831" t="s">
        <v>48</v>
      </c>
      <c r="N2831" t="s">
        <v>49</v>
      </c>
      <c r="O2831" t="s">
        <v>39</v>
      </c>
      <c r="P2831" t="s">
        <v>40</v>
      </c>
      <c r="Q2831">
        <v>3</v>
      </c>
      <c r="R2831" s="1">
        <v>44808</v>
      </c>
      <c r="S2831">
        <v>4</v>
      </c>
      <c r="T2831">
        <v>3</v>
      </c>
      <c r="U2831">
        <v>4</v>
      </c>
      <c r="V2831" s="1">
        <v>44990</v>
      </c>
      <c r="W2831" t="s">
        <v>41</v>
      </c>
      <c r="X2831" t="s">
        <v>51</v>
      </c>
      <c r="Y2831" t="s">
        <v>43</v>
      </c>
      <c r="Z2831">
        <v>2</v>
      </c>
      <c r="AA2831">
        <v>729.76</v>
      </c>
      <c r="AB2831">
        <v>38</v>
      </c>
    </row>
    <row r="2832" spans="1:28" x14ac:dyDescent="0.25">
      <c r="A2832">
        <v>3411</v>
      </c>
      <c r="B2832" s="1">
        <v>44840</v>
      </c>
      <c r="C2832" t="s">
        <v>106</v>
      </c>
      <c r="D2832" t="s">
        <v>29</v>
      </c>
      <c r="E2832" t="s">
        <v>30</v>
      </c>
      <c r="F2832" t="s">
        <v>55</v>
      </c>
      <c r="G2832" t="s">
        <v>56</v>
      </c>
      <c r="H2832" t="s">
        <v>46</v>
      </c>
      <c r="I2832" t="s">
        <v>34</v>
      </c>
      <c r="J2832" t="s">
        <v>75</v>
      </c>
      <c r="K2832" s="1">
        <v>17977</v>
      </c>
      <c r="L2832" t="s">
        <v>36</v>
      </c>
      <c r="M2832" t="s">
        <v>37</v>
      </c>
      <c r="N2832" t="s">
        <v>84</v>
      </c>
      <c r="O2832" t="s">
        <v>61</v>
      </c>
      <c r="P2832" t="s">
        <v>40</v>
      </c>
      <c r="Q2832">
        <v>2</v>
      </c>
      <c r="R2832" s="1">
        <v>44864</v>
      </c>
      <c r="S2832">
        <v>2</v>
      </c>
      <c r="T2832">
        <v>3</v>
      </c>
      <c r="U2832">
        <v>2</v>
      </c>
      <c r="V2832" s="1">
        <v>45077</v>
      </c>
      <c r="W2832" t="s">
        <v>50</v>
      </c>
      <c r="X2832" t="s">
        <v>42</v>
      </c>
      <c r="Y2832" t="s">
        <v>52</v>
      </c>
      <c r="Z2832">
        <v>5</v>
      </c>
      <c r="AA2832">
        <v>961.53</v>
      </c>
      <c r="AB2832">
        <v>73</v>
      </c>
    </row>
    <row r="2833" spans="1:28" x14ac:dyDescent="0.25">
      <c r="A2833">
        <v>3412</v>
      </c>
      <c r="B2833" s="1">
        <v>43827</v>
      </c>
      <c r="C2833" t="s">
        <v>106</v>
      </c>
      <c r="D2833" t="s">
        <v>85</v>
      </c>
      <c r="E2833" t="s">
        <v>30</v>
      </c>
      <c r="F2833" t="s">
        <v>46</v>
      </c>
      <c r="G2833" t="s">
        <v>45</v>
      </c>
      <c r="H2833" t="s">
        <v>55</v>
      </c>
      <c r="I2833" t="s">
        <v>34</v>
      </c>
      <c r="J2833" t="s">
        <v>100</v>
      </c>
      <c r="K2833" s="1">
        <v>33317</v>
      </c>
      <c r="L2833" t="s">
        <v>36</v>
      </c>
      <c r="M2833" t="s">
        <v>37</v>
      </c>
      <c r="N2833" t="s">
        <v>38</v>
      </c>
      <c r="O2833" t="s">
        <v>77</v>
      </c>
      <c r="P2833" t="s">
        <v>78</v>
      </c>
      <c r="Q2833">
        <v>3</v>
      </c>
      <c r="R2833" s="1">
        <v>44828</v>
      </c>
      <c r="S2833">
        <v>5</v>
      </c>
      <c r="T2833">
        <v>4</v>
      </c>
      <c r="U2833">
        <v>4</v>
      </c>
      <c r="V2833" s="1">
        <v>44841</v>
      </c>
      <c r="W2833" t="s">
        <v>41</v>
      </c>
      <c r="X2833" t="s">
        <v>51</v>
      </c>
      <c r="Y2833" t="s">
        <v>52</v>
      </c>
      <c r="Z2833">
        <v>2</v>
      </c>
      <c r="AA2833">
        <v>966.67</v>
      </c>
      <c r="AB2833">
        <v>28</v>
      </c>
    </row>
    <row r="2834" spans="1:28" x14ac:dyDescent="0.25">
      <c r="A2834">
        <v>3413</v>
      </c>
      <c r="B2834" s="1">
        <v>43794</v>
      </c>
      <c r="C2834" t="s">
        <v>106</v>
      </c>
      <c r="D2834" t="s">
        <v>44</v>
      </c>
      <c r="E2834" t="s">
        <v>30</v>
      </c>
      <c r="F2834" t="s">
        <v>31</v>
      </c>
      <c r="G2834" t="s">
        <v>56</v>
      </c>
      <c r="H2834" t="s">
        <v>33</v>
      </c>
      <c r="I2834" t="s">
        <v>34</v>
      </c>
      <c r="J2834" t="s">
        <v>70</v>
      </c>
      <c r="K2834" s="1">
        <v>22995</v>
      </c>
      <c r="L2834" t="s">
        <v>36</v>
      </c>
      <c r="M2834" t="s">
        <v>37</v>
      </c>
      <c r="N2834" t="s">
        <v>38</v>
      </c>
      <c r="O2834" t="s">
        <v>61</v>
      </c>
      <c r="P2834" t="s">
        <v>40</v>
      </c>
      <c r="Q2834">
        <v>5</v>
      </c>
      <c r="R2834" s="1">
        <v>44917</v>
      </c>
      <c r="S2834">
        <v>1</v>
      </c>
      <c r="T2834">
        <v>2</v>
      </c>
      <c r="U2834">
        <v>5</v>
      </c>
      <c r="V2834" s="1">
        <v>45005</v>
      </c>
      <c r="W2834" t="s">
        <v>50</v>
      </c>
      <c r="X2834" t="s">
        <v>51</v>
      </c>
      <c r="Y2834" t="s">
        <v>73</v>
      </c>
      <c r="Z2834">
        <v>5</v>
      </c>
      <c r="AA2834">
        <v>394.1</v>
      </c>
      <c r="AB2834">
        <v>57</v>
      </c>
    </row>
    <row r="2835" spans="1:28" x14ac:dyDescent="0.25">
      <c r="A2835">
        <v>3414</v>
      </c>
      <c r="B2835" s="1">
        <v>44715</v>
      </c>
      <c r="C2835" t="s">
        <v>28</v>
      </c>
      <c r="D2835" t="s">
        <v>87</v>
      </c>
      <c r="E2835" t="s">
        <v>30</v>
      </c>
      <c r="F2835" t="s">
        <v>31</v>
      </c>
      <c r="G2835" t="s">
        <v>32</v>
      </c>
      <c r="H2835" t="s">
        <v>33</v>
      </c>
      <c r="I2835" t="s">
        <v>34</v>
      </c>
      <c r="J2835" t="s">
        <v>65</v>
      </c>
      <c r="K2835" s="1">
        <v>35919</v>
      </c>
      <c r="L2835" t="s">
        <v>36</v>
      </c>
      <c r="M2835" t="s">
        <v>37</v>
      </c>
      <c r="N2835" t="s">
        <v>49</v>
      </c>
      <c r="O2835" t="s">
        <v>67</v>
      </c>
      <c r="P2835" t="s">
        <v>78</v>
      </c>
      <c r="Q2835">
        <v>3</v>
      </c>
      <c r="R2835" s="1">
        <v>44963</v>
      </c>
      <c r="S2835">
        <v>5</v>
      </c>
      <c r="T2835">
        <v>2</v>
      </c>
      <c r="U2835">
        <v>4</v>
      </c>
      <c r="V2835" s="1">
        <v>45130</v>
      </c>
      <c r="W2835" t="s">
        <v>62</v>
      </c>
      <c r="X2835" t="s">
        <v>51</v>
      </c>
      <c r="Y2835" t="s">
        <v>52</v>
      </c>
      <c r="Z2835">
        <v>2</v>
      </c>
      <c r="AA2835">
        <v>616.09</v>
      </c>
      <c r="AB2835">
        <v>24</v>
      </c>
    </row>
    <row r="2836" spans="1:28" x14ac:dyDescent="0.25">
      <c r="A2836">
        <v>3415</v>
      </c>
      <c r="B2836" s="1">
        <v>44813</v>
      </c>
      <c r="C2836" t="s">
        <v>28</v>
      </c>
      <c r="D2836" t="s">
        <v>64</v>
      </c>
      <c r="E2836" t="s">
        <v>108</v>
      </c>
      <c r="F2836" t="s">
        <v>55</v>
      </c>
      <c r="G2836" t="s">
        <v>45</v>
      </c>
      <c r="H2836" t="s">
        <v>46</v>
      </c>
      <c r="I2836" t="s">
        <v>34</v>
      </c>
      <c r="J2836" t="s">
        <v>89</v>
      </c>
      <c r="K2836" s="1">
        <v>27316</v>
      </c>
      <c r="L2836" t="s">
        <v>36</v>
      </c>
      <c r="M2836" t="s">
        <v>48</v>
      </c>
      <c r="N2836" t="s">
        <v>49</v>
      </c>
      <c r="O2836" t="s">
        <v>39</v>
      </c>
      <c r="P2836" t="s">
        <v>40</v>
      </c>
      <c r="Q2836">
        <v>3</v>
      </c>
      <c r="R2836" s="1">
        <v>45085</v>
      </c>
      <c r="S2836">
        <v>2</v>
      </c>
      <c r="T2836">
        <v>5</v>
      </c>
      <c r="U2836">
        <v>1</v>
      </c>
      <c r="V2836" s="1">
        <v>44820</v>
      </c>
      <c r="W2836" t="s">
        <v>41</v>
      </c>
      <c r="X2836" t="s">
        <v>42</v>
      </c>
      <c r="Y2836" t="s">
        <v>63</v>
      </c>
      <c r="Z2836">
        <v>4</v>
      </c>
      <c r="AA2836">
        <v>103.35</v>
      </c>
      <c r="AB2836">
        <v>48</v>
      </c>
    </row>
    <row r="2837" spans="1:28" x14ac:dyDescent="0.25">
      <c r="A2837">
        <v>3416</v>
      </c>
      <c r="B2837" s="1">
        <v>44106</v>
      </c>
      <c r="C2837" t="s">
        <v>28</v>
      </c>
      <c r="D2837" t="s">
        <v>69</v>
      </c>
      <c r="E2837" t="s">
        <v>30</v>
      </c>
      <c r="F2837" t="s">
        <v>55</v>
      </c>
      <c r="G2837" t="s">
        <v>56</v>
      </c>
      <c r="H2837" t="s">
        <v>46</v>
      </c>
      <c r="I2837" t="s">
        <v>34</v>
      </c>
      <c r="J2837" t="s">
        <v>35</v>
      </c>
      <c r="K2837" s="1">
        <v>33956</v>
      </c>
      <c r="L2837" t="s">
        <v>36</v>
      </c>
      <c r="M2837" t="s">
        <v>48</v>
      </c>
      <c r="N2837" t="s">
        <v>84</v>
      </c>
      <c r="O2837" t="s">
        <v>67</v>
      </c>
      <c r="P2837" t="s">
        <v>40</v>
      </c>
      <c r="Q2837">
        <v>2</v>
      </c>
      <c r="R2837" s="1">
        <v>44799</v>
      </c>
      <c r="S2837">
        <v>1</v>
      </c>
      <c r="T2837">
        <v>2</v>
      </c>
      <c r="U2837">
        <v>1</v>
      </c>
      <c r="V2837" s="1">
        <v>44975</v>
      </c>
      <c r="W2837" t="s">
        <v>41</v>
      </c>
      <c r="X2837" t="s">
        <v>51</v>
      </c>
      <c r="Y2837" t="s">
        <v>52</v>
      </c>
      <c r="Z2837">
        <v>5</v>
      </c>
      <c r="AA2837">
        <v>488.05</v>
      </c>
      <c r="AB2837">
        <v>28</v>
      </c>
    </row>
    <row r="2838" spans="1:28" x14ac:dyDescent="0.25">
      <c r="A2838">
        <v>3417</v>
      </c>
      <c r="B2838" s="1">
        <v>44599</v>
      </c>
      <c r="C2838" t="s">
        <v>28</v>
      </c>
      <c r="D2838" t="s">
        <v>29</v>
      </c>
      <c r="E2838" t="s">
        <v>30</v>
      </c>
      <c r="F2838" t="s">
        <v>46</v>
      </c>
      <c r="G2838" t="s">
        <v>45</v>
      </c>
      <c r="H2838" t="s">
        <v>46</v>
      </c>
      <c r="I2838" t="s">
        <v>34</v>
      </c>
      <c r="J2838" t="s">
        <v>89</v>
      </c>
      <c r="K2838" s="1">
        <v>36795</v>
      </c>
      <c r="L2838" t="s">
        <v>36</v>
      </c>
      <c r="M2838" t="s">
        <v>37</v>
      </c>
      <c r="N2838" t="s">
        <v>60</v>
      </c>
      <c r="O2838" t="s">
        <v>39</v>
      </c>
      <c r="P2838" t="s">
        <v>40</v>
      </c>
      <c r="Q2838">
        <v>1</v>
      </c>
      <c r="R2838" s="1">
        <v>45067</v>
      </c>
      <c r="S2838">
        <v>2</v>
      </c>
      <c r="T2838">
        <v>5</v>
      </c>
      <c r="U2838">
        <v>5</v>
      </c>
      <c r="V2838" s="1">
        <v>44995</v>
      </c>
      <c r="W2838" t="s">
        <v>62</v>
      </c>
      <c r="X2838" t="s">
        <v>51</v>
      </c>
      <c r="Y2838" t="s">
        <v>52</v>
      </c>
      <c r="Z2838">
        <v>5</v>
      </c>
      <c r="AA2838">
        <v>906.21</v>
      </c>
      <c r="AB2838">
        <v>22</v>
      </c>
    </row>
    <row r="2839" spans="1:28" x14ac:dyDescent="0.25">
      <c r="A2839">
        <v>3418</v>
      </c>
      <c r="B2839" s="1">
        <v>44848</v>
      </c>
      <c r="C2839" t="s">
        <v>28</v>
      </c>
      <c r="D2839" t="s">
        <v>44</v>
      </c>
      <c r="E2839" t="s">
        <v>30</v>
      </c>
      <c r="F2839" t="s">
        <v>46</v>
      </c>
      <c r="G2839" t="s">
        <v>56</v>
      </c>
      <c r="H2839" t="s">
        <v>33</v>
      </c>
      <c r="I2839" t="s">
        <v>34</v>
      </c>
      <c r="J2839" t="s">
        <v>65</v>
      </c>
      <c r="K2839" s="1">
        <v>35289</v>
      </c>
      <c r="L2839" t="s">
        <v>36</v>
      </c>
      <c r="M2839" t="s">
        <v>37</v>
      </c>
      <c r="N2839" t="s">
        <v>84</v>
      </c>
      <c r="O2839" t="s">
        <v>39</v>
      </c>
      <c r="P2839" t="s">
        <v>40</v>
      </c>
      <c r="Q2839">
        <v>4</v>
      </c>
      <c r="R2839" s="1">
        <v>45103</v>
      </c>
      <c r="S2839">
        <v>5</v>
      </c>
      <c r="T2839">
        <v>3</v>
      </c>
      <c r="U2839">
        <v>4</v>
      </c>
      <c r="V2839" s="1">
        <v>45092</v>
      </c>
      <c r="W2839" t="s">
        <v>68</v>
      </c>
      <c r="X2839" t="s">
        <v>42</v>
      </c>
      <c r="Y2839" t="s">
        <v>63</v>
      </c>
      <c r="Z2839">
        <v>4</v>
      </c>
      <c r="AA2839">
        <v>397.08</v>
      </c>
      <c r="AB2839">
        <v>26</v>
      </c>
    </row>
    <row r="2840" spans="1:28" x14ac:dyDescent="0.25">
      <c r="A2840">
        <v>3419</v>
      </c>
      <c r="B2840" s="1">
        <v>43752</v>
      </c>
      <c r="C2840" t="s">
        <v>28</v>
      </c>
      <c r="D2840" t="s">
        <v>87</v>
      </c>
      <c r="E2840" t="s">
        <v>30</v>
      </c>
      <c r="F2840" t="s">
        <v>31</v>
      </c>
      <c r="G2840" t="s">
        <v>32</v>
      </c>
      <c r="H2840" t="s">
        <v>33</v>
      </c>
      <c r="I2840" t="s">
        <v>34</v>
      </c>
      <c r="J2840" t="s">
        <v>65</v>
      </c>
      <c r="K2840" s="1">
        <v>19333</v>
      </c>
      <c r="L2840" t="s">
        <v>36</v>
      </c>
      <c r="M2840" t="s">
        <v>37</v>
      </c>
      <c r="N2840" t="s">
        <v>72</v>
      </c>
      <c r="O2840" t="s">
        <v>77</v>
      </c>
      <c r="P2840" t="s">
        <v>40</v>
      </c>
      <c r="Q2840">
        <v>2</v>
      </c>
      <c r="R2840" s="1">
        <v>44890</v>
      </c>
      <c r="S2840">
        <v>2</v>
      </c>
      <c r="T2840">
        <v>5</v>
      </c>
      <c r="U2840">
        <v>2</v>
      </c>
      <c r="V2840" s="1">
        <v>45064</v>
      </c>
      <c r="W2840" t="s">
        <v>62</v>
      </c>
      <c r="X2840" t="s">
        <v>51</v>
      </c>
      <c r="Y2840" t="s">
        <v>73</v>
      </c>
      <c r="Z2840">
        <v>3</v>
      </c>
      <c r="AA2840">
        <v>999.72</v>
      </c>
      <c r="AB2840">
        <v>67</v>
      </c>
    </row>
    <row r="2841" spans="1:28" x14ac:dyDescent="0.25">
      <c r="A2841">
        <v>3420</v>
      </c>
      <c r="B2841" s="1">
        <v>44114</v>
      </c>
      <c r="C2841" t="s">
        <v>28</v>
      </c>
      <c r="D2841" t="s">
        <v>81</v>
      </c>
      <c r="E2841" t="s">
        <v>30</v>
      </c>
      <c r="F2841" t="s">
        <v>31</v>
      </c>
      <c r="G2841" t="s">
        <v>45</v>
      </c>
      <c r="H2841" t="s">
        <v>55</v>
      </c>
      <c r="I2841" t="s">
        <v>34</v>
      </c>
      <c r="J2841" t="s">
        <v>70</v>
      </c>
      <c r="K2841" s="1">
        <v>16294</v>
      </c>
      <c r="L2841" t="s">
        <v>36</v>
      </c>
      <c r="M2841" t="s">
        <v>37</v>
      </c>
      <c r="N2841" t="s">
        <v>60</v>
      </c>
      <c r="O2841" t="s">
        <v>67</v>
      </c>
      <c r="P2841" t="s">
        <v>40</v>
      </c>
      <c r="Q2841">
        <v>2</v>
      </c>
      <c r="R2841" s="1">
        <v>44993</v>
      </c>
      <c r="S2841">
        <v>2</v>
      </c>
      <c r="T2841">
        <v>3</v>
      </c>
      <c r="U2841">
        <v>3</v>
      </c>
      <c r="V2841" s="1">
        <v>44910</v>
      </c>
      <c r="W2841" t="s">
        <v>62</v>
      </c>
      <c r="X2841" t="s">
        <v>51</v>
      </c>
      <c r="Y2841" t="s">
        <v>73</v>
      </c>
      <c r="Z2841">
        <v>2</v>
      </c>
      <c r="AA2841">
        <v>489.02</v>
      </c>
      <c r="AB2841">
        <v>76</v>
      </c>
    </row>
    <row r="2842" spans="1:28" x14ac:dyDescent="0.25">
      <c r="A2842">
        <v>3421</v>
      </c>
      <c r="B2842" s="1">
        <v>44690</v>
      </c>
      <c r="C2842" t="s">
        <v>28</v>
      </c>
      <c r="D2842" t="s">
        <v>54</v>
      </c>
      <c r="E2842" t="s">
        <v>30</v>
      </c>
      <c r="F2842" t="s">
        <v>46</v>
      </c>
      <c r="G2842" t="s">
        <v>45</v>
      </c>
      <c r="H2842" t="s">
        <v>46</v>
      </c>
      <c r="I2842" t="s">
        <v>34</v>
      </c>
      <c r="J2842" t="s">
        <v>103</v>
      </c>
      <c r="K2842" s="1">
        <v>21712</v>
      </c>
      <c r="L2842" t="s">
        <v>36</v>
      </c>
      <c r="M2842" t="s">
        <v>37</v>
      </c>
      <c r="N2842" t="s">
        <v>60</v>
      </c>
      <c r="O2842" t="s">
        <v>77</v>
      </c>
      <c r="P2842" t="s">
        <v>40</v>
      </c>
      <c r="Q2842">
        <v>1</v>
      </c>
      <c r="R2842" s="1">
        <v>44972</v>
      </c>
      <c r="S2842">
        <v>5</v>
      </c>
      <c r="T2842">
        <v>4</v>
      </c>
      <c r="U2842">
        <v>2</v>
      </c>
      <c r="V2842" s="1">
        <v>44948</v>
      </c>
      <c r="W2842" t="s">
        <v>50</v>
      </c>
      <c r="X2842" t="s">
        <v>51</v>
      </c>
      <c r="Y2842" t="s">
        <v>73</v>
      </c>
      <c r="Z2842">
        <v>1</v>
      </c>
      <c r="AA2842">
        <v>786.71</v>
      </c>
      <c r="AB2842">
        <v>63</v>
      </c>
    </row>
    <row r="2843" spans="1:28" x14ac:dyDescent="0.25">
      <c r="A2843">
        <v>3423</v>
      </c>
      <c r="B2843" s="1">
        <v>44193</v>
      </c>
      <c r="C2843" t="s">
        <v>28</v>
      </c>
      <c r="D2843" t="s">
        <v>85</v>
      </c>
      <c r="E2843" t="s">
        <v>30</v>
      </c>
      <c r="F2843" t="s">
        <v>46</v>
      </c>
      <c r="G2843" t="s">
        <v>45</v>
      </c>
      <c r="H2843" t="s">
        <v>55</v>
      </c>
      <c r="I2843" t="s">
        <v>34</v>
      </c>
      <c r="J2843" t="s">
        <v>79</v>
      </c>
      <c r="K2843" s="1">
        <v>37052</v>
      </c>
      <c r="L2843" t="s">
        <v>36</v>
      </c>
      <c r="M2843" t="s">
        <v>48</v>
      </c>
      <c r="N2843" t="s">
        <v>72</v>
      </c>
      <c r="O2843" t="s">
        <v>39</v>
      </c>
      <c r="P2843" t="s">
        <v>40</v>
      </c>
      <c r="Q2843">
        <v>3</v>
      </c>
      <c r="R2843" s="1">
        <v>44823</v>
      </c>
      <c r="S2843">
        <v>4</v>
      </c>
      <c r="T2843">
        <v>5</v>
      </c>
      <c r="U2843">
        <v>3</v>
      </c>
      <c r="V2843" s="1">
        <v>44848</v>
      </c>
      <c r="W2843" t="s">
        <v>68</v>
      </c>
      <c r="X2843" t="s">
        <v>51</v>
      </c>
      <c r="Y2843" t="s">
        <v>63</v>
      </c>
      <c r="Z2843">
        <v>1</v>
      </c>
      <c r="AA2843">
        <v>439.65</v>
      </c>
      <c r="AB2843">
        <v>19</v>
      </c>
    </row>
    <row r="2844" spans="1:28" x14ac:dyDescent="0.25">
      <c r="A2844">
        <v>3424</v>
      </c>
      <c r="B2844" s="1">
        <v>44174</v>
      </c>
      <c r="C2844" t="s">
        <v>28</v>
      </c>
      <c r="D2844" t="s">
        <v>64</v>
      </c>
      <c r="E2844" t="s">
        <v>108</v>
      </c>
      <c r="F2844" t="s">
        <v>31</v>
      </c>
      <c r="G2844" t="s">
        <v>56</v>
      </c>
      <c r="H2844" t="s">
        <v>33</v>
      </c>
      <c r="I2844" t="s">
        <v>34</v>
      </c>
      <c r="J2844" t="s">
        <v>101</v>
      </c>
      <c r="K2844" s="1">
        <v>35457</v>
      </c>
      <c r="L2844" t="s">
        <v>36</v>
      </c>
      <c r="M2844" t="s">
        <v>48</v>
      </c>
      <c r="N2844" t="s">
        <v>38</v>
      </c>
      <c r="O2844" t="s">
        <v>61</v>
      </c>
      <c r="P2844" t="s">
        <v>40</v>
      </c>
      <c r="Q2844">
        <v>2</v>
      </c>
      <c r="R2844" s="1">
        <v>44999</v>
      </c>
      <c r="S2844">
        <v>2</v>
      </c>
      <c r="T2844">
        <v>4</v>
      </c>
      <c r="U2844">
        <v>5</v>
      </c>
      <c r="V2844" s="1">
        <v>44791</v>
      </c>
      <c r="W2844" t="s">
        <v>62</v>
      </c>
      <c r="X2844" t="s">
        <v>42</v>
      </c>
      <c r="Y2844" t="s">
        <v>63</v>
      </c>
      <c r="Z2844">
        <v>5</v>
      </c>
      <c r="AA2844">
        <v>981.13</v>
      </c>
      <c r="AB2844">
        <v>23</v>
      </c>
    </row>
    <row r="2845" spans="1:28" x14ac:dyDescent="0.25">
      <c r="A2845">
        <v>3425</v>
      </c>
      <c r="B2845" s="1">
        <v>43613</v>
      </c>
      <c r="C2845" t="s">
        <v>28</v>
      </c>
      <c r="D2845" t="s">
        <v>74</v>
      </c>
      <c r="E2845" t="s">
        <v>108</v>
      </c>
      <c r="F2845" t="s">
        <v>31</v>
      </c>
      <c r="G2845" t="s">
        <v>56</v>
      </c>
      <c r="H2845" t="s">
        <v>55</v>
      </c>
      <c r="I2845" t="s">
        <v>34</v>
      </c>
      <c r="J2845" t="s">
        <v>47</v>
      </c>
      <c r="K2845" s="1">
        <v>19872</v>
      </c>
      <c r="L2845" t="s">
        <v>36</v>
      </c>
      <c r="M2845" t="s">
        <v>37</v>
      </c>
      <c r="N2845" t="s">
        <v>49</v>
      </c>
      <c r="O2845" t="s">
        <v>77</v>
      </c>
      <c r="P2845" t="s">
        <v>40</v>
      </c>
      <c r="Q2845">
        <v>2</v>
      </c>
      <c r="R2845" s="1">
        <v>44920</v>
      </c>
      <c r="S2845">
        <v>5</v>
      </c>
      <c r="T2845">
        <v>2</v>
      </c>
      <c r="U2845">
        <v>3</v>
      </c>
      <c r="V2845" s="1">
        <v>45065</v>
      </c>
      <c r="W2845" t="s">
        <v>68</v>
      </c>
      <c r="X2845" t="s">
        <v>51</v>
      </c>
      <c r="Y2845" t="s">
        <v>63</v>
      </c>
      <c r="Z2845">
        <v>3</v>
      </c>
      <c r="AA2845">
        <v>184.27</v>
      </c>
      <c r="AB2845">
        <v>65</v>
      </c>
    </row>
    <row r="2846" spans="1:28" x14ac:dyDescent="0.25">
      <c r="A2846">
        <v>3426</v>
      </c>
      <c r="B2846" s="1">
        <v>44678</v>
      </c>
      <c r="C2846" t="s">
        <v>28</v>
      </c>
      <c r="D2846" t="s">
        <v>69</v>
      </c>
      <c r="E2846" t="s">
        <v>30</v>
      </c>
      <c r="F2846" t="s">
        <v>55</v>
      </c>
      <c r="G2846" t="s">
        <v>56</v>
      </c>
      <c r="H2846" t="s">
        <v>33</v>
      </c>
      <c r="I2846" t="s">
        <v>34</v>
      </c>
      <c r="J2846" t="s">
        <v>70</v>
      </c>
      <c r="K2846" s="1">
        <v>33127</v>
      </c>
      <c r="L2846" t="s">
        <v>36</v>
      </c>
      <c r="M2846" t="s">
        <v>37</v>
      </c>
      <c r="N2846" t="s">
        <v>38</v>
      </c>
      <c r="O2846" t="s">
        <v>67</v>
      </c>
      <c r="P2846" t="s">
        <v>40</v>
      </c>
      <c r="Q2846">
        <v>2</v>
      </c>
      <c r="R2846" s="1">
        <v>44797</v>
      </c>
      <c r="S2846">
        <v>1</v>
      </c>
      <c r="T2846">
        <v>3</v>
      </c>
      <c r="U2846">
        <v>2</v>
      </c>
      <c r="V2846" s="1">
        <v>45048</v>
      </c>
      <c r="W2846" t="s">
        <v>41</v>
      </c>
      <c r="X2846" t="s">
        <v>42</v>
      </c>
      <c r="Y2846" t="s">
        <v>43</v>
      </c>
      <c r="Z2846">
        <v>5</v>
      </c>
      <c r="AA2846">
        <v>675.37</v>
      </c>
      <c r="AB2846">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 ANALYTICS DATASET (cleaned)</vt:lpstr>
      <vt:lpstr>Analysis</vt:lpstr>
      <vt:lpstr>Workforce Overview</vt:lpstr>
      <vt:lpstr>Employee performance</vt:lpstr>
      <vt:lpstr>Training &amp; HR invst.</vt:lpstr>
      <vt:lpstr>HR ANALYTICS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2026-05-12T15:58:29Z</dcterms:created>
  <dcterms:modified xsi:type="dcterms:W3CDTF">2026-05-19T16:52:58Z</dcterms:modified>
</cp:coreProperties>
</file>